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defaultThemeVersion="164011"/>
  <mc:AlternateContent xmlns:mc="http://schemas.openxmlformats.org/markup-compatibility/2006">
    <mc:Choice Requires="x15">
      <x15ac:absPath xmlns:x15ac="http://schemas.microsoft.com/office/spreadsheetml/2010/11/ac" url="S:\Apportionment\Apport\ENROLL\0 Extracts\2021\"/>
    </mc:Choice>
  </mc:AlternateContent>
  <bookViews>
    <workbookView xWindow="28680" yWindow="-120" windowWidth="29040" windowHeight="15840"/>
  </bookViews>
  <sheets>
    <sheet name="Analysis" sheetId="8" r:id="rId1"/>
    <sheet name="Student # Comparison" sheetId="7" r:id="rId2"/>
    <sheet name="% Comparison" sheetId="6" state="hidden" r:id="rId3"/>
    <sheet name="Sept 2019" sheetId="1" r:id="rId4"/>
    <sheet name="Sept 2020" sheetId="5" r:id="rId5"/>
    <sheet name="Grade" sheetId="2" state="hidden" r:id="rId6"/>
    <sheet name="Month" sheetId="3" state="hidden" r:id="rId7"/>
  </sheets>
  <definedNames>
    <definedName name="_xlnm._FilterDatabase" localSheetId="2" hidden="1">'% Comparison'!$A$4:$BT$318</definedName>
    <definedName name="_xlnm._FilterDatabase" localSheetId="5" hidden="1">Grade!$A$1:$I$4461</definedName>
    <definedName name="_xlnm._FilterDatabase" localSheetId="6" hidden="1">Month!$AM$1:$AP$309</definedName>
    <definedName name="_xlnm._FilterDatabase" localSheetId="4" hidden="1">'Sept 2020'!$A$3:$BT$323</definedName>
    <definedName name="_xlnm._FilterDatabase" localSheetId="1" hidden="1">'Student # Comparison'!$B$5:$AF$325</definedName>
  </definedNames>
  <calcPr calcId="162913"/>
  <pivotCaches>
    <pivotCache cacheId="81" r:id="rId8"/>
    <pivotCache cacheId="8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6" i="7" l="1"/>
  <c r="P6" i="7"/>
  <c r="O6" i="7"/>
  <c r="N6" i="7"/>
  <c r="M6" i="7"/>
  <c r="L6" i="7"/>
  <c r="K6" i="7"/>
  <c r="J6" i="7"/>
  <c r="I6" i="7"/>
  <c r="H6" i="7"/>
  <c r="F6" i="7"/>
  <c r="G6" i="7"/>
  <c r="E6" i="7"/>
  <c r="D6" i="7"/>
  <c r="D37" i="8" l="1"/>
  <c r="C37" i="8"/>
  <c r="E37" i="8" l="1"/>
  <c r="F37" i="8" s="1"/>
  <c r="J18" i="8"/>
  <c r="J17" i="8"/>
  <c r="J16" i="8"/>
  <c r="J15" i="8"/>
  <c r="J14" i="8"/>
  <c r="J13" i="8"/>
  <c r="J12" i="8"/>
  <c r="K12" i="8" s="1"/>
  <c r="L12" i="8" s="1"/>
  <c r="J11" i="8"/>
  <c r="J10" i="8"/>
  <c r="J9" i="8"/>
  <c r="J8" i="8"/>
  <c r="J7" i="8"/>
  <c r="K9" i="8"/>
  <c r="L9" i="8" s="1"/>
  <c r="I18" i="8"/>
  <c r="K18" i="8" s="1"/>
  <c r="L18" i="8" s="1"/>
  <c r="I8" i="8"/>
  <c r="I9" i="8"/>
  <c r="I10" i="8"/>
  <c r="K10" i="8" s="1"/>
  <c r="L10" i="8" s="1"/>
  <c r="I11" i="8"/>
  <c r="I12" i="8"/>
  <c r="I13" i="8"/>
  <c r="K13" i="8" s="1"/>
  <c r="L13" i="8" s="1"/>
  <c r="I14" i="8"/>
  <c r="K14" i="8" s="1"/>
  <c r="L14" i="8" s="1"/>
  <c r="I15" i="8"/>
  <c r="I16" i="8"/>
  <c r="I17" i="8"/>
  <c r="K7" i="8"/>
  <c r="L7" i="8" s="1"/>
  <c r="I7" i="8"/>
  <c r="K17" i="8"/>
  <c r="L17" i="8" s="1"/>
  <c r="K11" i="8"/>
  <c r="L11" i="8" s="1"/>
  <c r="E36" i="8"/>
  <c r="F36" i="8" s="1"/>
  <c r="E35" i="8"/>
  <c r="F35" i="8" s="1"/>
  <c r="E34" i="8"/>
  <c r="F34" i="8" s="1"/>
  <c r="E33" i="8"/>
  <c r="F33" i="8" s="1"/>
  <c r="E32" i="8"/>
  <c r="F32" i="8" s="1"/>
  <c r="E31" i="8"/>
  <c r="F31" i="8" s="1"/>
  <c r="E30" i="8"/>
  <c r="F30" i="8" s="1"/>
  <c r="E29" i="8"/>
  <c r="F29" i="8" s="1"/>
  <c r="E28" i="8"/>
  <c r="F28" i="8" s="1"/>
  <c r="E27" i="8"/>
  <c r="F27" i="8" s="1"/>
  <c r="E26" i="8"/>
  <c r="F26" i="8" s="1"/>
  <c r="E25" i="8"/>
  <c r="F25" i="8" s="1"/>
  <c r="E24" i="8"/>
  <c r="F24" i="8" s="1"/>
  <c r="E19" i="8"/>
  <c r="F19" i="8" s="1"/>
  <c r="E7" i="8"/>
  <c r="F7" i="8" s="1"/>
  <c r="E8" i="8"/>
  <c r="F8" i="8" s="1"/>
  <c r="E9" i="8"/>
  <c r="F9" i="8" s="1"/>
  <c r="E10" i="8"/>
  <c r="F10" i="8" s="1"/>
  <c r="E11" i="8"/>
  <c r="F11" i="8" s="1"/>
  <c r="E12" i="8"/>
  <c r="F12" i="8" s="1"/>
  <c r="E13" i="8"/>
  <c r="F13" i="8" s="1"/>
  <c r="E14" i="8"/>
  <c r="F14" i="8" s="1"/>
  <c r="E15" i="8"/>
  <c r="F15" i="8" s="1"/>
  <c r="E16" i="8"/>
  <c r="F16" i="8" s="1"/>
  <c r="E17" i="8"/>
  <c r="F17" i="8" s="1"/>
  <c r="E18" i="8"/>
  <c r="F18" i="8" s="1"/>
  <c r="E6" i="8"/>
  <c r="F6" i="8" s="1"/>
  <c r="K16" i="8" l="1"/>
  <c r="L16" i="8" s="1"/>
  <c r="K8" i="8"/>
  <c r="L8" i="8" s="1"/>
  <c r="K15" i="8"/>
  <c r="L15" i="8" s="1"/>
  <c r="BJ19" i="5" l="1"/>
  <c r="Y21" i="7" s="1"/>
  <c r="BK19" i="5"/>
  <c r="Z21" i="7" s="1"/>
  <c r="BL19" i="5"/>
  <c r="BJ67" i="5"/>
  <c r="Y70" i="7" s="1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01" i="3"/>
  <c r="AP302" i="3"/>
  <c r="AP303" i="3"/>
  <c r="AP304" i="3"/>
  <c r="AP305" i="3"/>
  <c r="AP306" i="3"/>
  <c r="AP307" i="3"/>
  <c r="AP308" i="3"/>
  <c r="AP309" i="3"/>
  <c r="K8" i="7"/>
  <c r="L8" i="7"/>
  <c r="K9" i="7"/>
  <c r="L9" i="7"/>
  <c r="K10" i="7"/>
  <c r="L10" i="7"/>
  <c r="K11" i="7"/>
  <c r="L11" i="7"/>
  <c r="K12" i="7"/>
  <c r="L12" i="7"/>
  <c r="K13" i="7"/>
  <c r="L13" i="7"/>
  <c r="K14" i="7"/>
  <c r="L14" i="7"/>
  <c r="K15" i="7"/>
  <c r="L15" i="7"/>
  <c r="K16" i="7"/>
  <c r="L16" i="7"/>
  <c r="K17" i="7"/>
  <c r="L17" i="7"/>
  <c r="K18" i="7"/>
  <c r="L18" i="7"/>
  <c r="K19" i="7"/>
  <c r="L19" i="7"/>
  <c r="K20" i="7"/>
  <c r="L20" i="7"/>
  <c r="K21" i="7"/>
  <c r="L21" i="7"/>
  <c r="K22" i="7"/>
  <c r="L22" i="7"/>
  <c r="K23" i="7"/>
  <c r="L23" i="7"/>
  <c r="K24" i="7"/>
  <c r="L24" i="7"/>
  <c r="K25" i="7"/>
  <c r="L25" i="7"/>
  <c r="K26" i="7"/>
  <c r="L26" i="7"/>
  <c r="K27" i="7"/>
  <c r="L27" i="7"/>
  <c r="K28" i="7"/>
  <c r="L28" i="7"/>
  <c r="K29" i="7"/>
  <c r="L29" i="7"/>
  <c r="K30" i="7"/>
  <c r="L30" i="7"/>
  <c r="K31" i="7"/>
  <c r="L31" i="7"/>
  <c r="K32" i="7"/>
  <c r="L32" i="7"/>
  <c r="K33" i="7"/>
  <c r="L33" i="7"/>
  <c r="K34" i="7"/>
  <c r="L34" i="7"/>
  <c r="K36" i="7"/>
  <c r="L36" i="7"/>
  <c r="K37" i="7"/>
  <c r="L37" i="7"/>
  <c r="K38" i="7"/>
  <c r="L38" i="7"/>
  <c r="K39" i="7"/>
  <c r="L39" i="7"/>
  <c r="K40" i="7"/>
  <c r="L40" i="7"/>
  <c r="K41" i="7"/>
  <c r="L41" i="7"/>
  <c r="K42" i="7"/>
  <c r="L42" i="7"/>
  <c r="K43" i="7"/>
  <c r="L43" i="7"/>
  <c r="K44" i="7"/>
  <c r="L44" i="7"/>
  <c r="K45" i="7"/>
  <c r="L45" i="7"/>
  <c r="K46" i="7"/>
  <c r="L46" i="7"/>
  <c r="K47" i="7"/>
  <c r="L47" i="7"/>
  <c r="K48" i="7"/>
  <c r="L48" i="7"/>
  <c r="K49" i="7"/>
  <c r="L49" i="7"/>
  <c r="K50" i="7"/>
  <c r="L50" i="7"/>
  <c r="K51" i="7"/>
  <c r="L51" i="7"/>
  <c r="K52" i="7"/>
  <c r="L52" i="7"/>
  <c r="K53" i="7"/>
  <c r="L53" i="7"/>
  <c r="K54" i="7"/>
  <c r="L54" i="7"/>
  <c r="K55" i="7"/>
  <c r="L55" i="7"/>
  <c r="K56" i="7"/>
  <c r="L56" i="7"/>
  <c r="K57" i="7"/>
  <c r="L57" i="7"/>
  <c r="K58" i="7"/>
  <c r="L58" i="7"/>
  <c r="K59" i="7"/>
  <c r="L59" i="7"/>
  <c r="K60" i="7"/>
  <c r="L60" i="7"/>
  <c r="K61" i="7"/>
  <c r="L61" i="7"/>
  <c r="K62" i="7"/>
  <c r="L62" i="7"/>
  <c r="K63" i="7"/>
  <c r="L63" i="7"/>
  <c r="K64" i="7"/>
  <c r="L64" i="7"/>
  <c r="K65" i="7"/>
  <c r="L65" i="7"/>
  <c r="K66" i="7"/>
  <c r="L66" i="7"/>
  <c r="K67" i="7"/>
  <c r="L67" i="7"/>
  <c r="K68" i="7"/>
  <c r="L68" i="7"/>
  <c r="K69" i="7"/>
  <c r="L69" i="7"/>
  <c r="K70" i="7"/>
  <c r="L70" i="7"/>
  <c r="K71" i="7"/>
  <c r="L71" i="7"/>
  <c r="K72" i="7"/>
  <c r="L72" i="7"/>
  <c r="K73" i="7"/>
  <c r="L73" i="7"/>
  <c r="K74" i="7"/>
  <c r="L74" i="7"/>
  <c r="K75" i="7"/>
  <c r="L75" i="7"/>
  <c r="K76" i="7"/>
  <c r="L76" i="7"/>
  <c r="K77" i="7"/>
  <c r="L77" i="7"/>
  <c r="K78" i="7"/>
  <c r="L78" i="7"/>
  <c r="K79" i="7"/>
  <c r="L79" i="7"/>
  <c r="K80" i="7"/>
  <c r="L80" i="7"/>
  <c r="K81" i="7"/>
  <c r="L81" i="7"/>
  <c r="K82" i="7"/>
  <c r="L82" i="7"/>
  <c r="K84" i="7"/>
  <c r="L84" i="7"/>
  <c r="K85" i="7"/>
  <c r="L85" i="7"/>
  <c r="K86" i="7"/>
  <c r="L86" i="7"/>
  <c r="K87" i="7"/>
  <c r="L87" i="7"/>
  <c r="K88" i="7"/>
  <c r="L88" i="7"/>
  <c r="K89" i="7"/>
  <c r="L89" i="7"/>
  <c r="K90" i="7"/>
  <c r="L90" i="7"/>
  <c r="K91" i="7"/>
  <c r="L91" i="7"/>
  <c r="K92" i="7"/>
  <c r="L92" i="7"/>
  <c r="K93" i="7"/>
  <c r="L93" i="7"/>
  <c r="K94" i="7"/>
  <c r="L94" i="7"/>
  <c r="K95" i="7"/>
  <c r="L95" i="7"/>
  <c r="K96" i="7"/>
  <c r="L96" i="7"/>
  <c r="K97" i="7"/>
  <c r="L97" i="7"/>
  <c r="K98" i="7"/>
  <c r="L98" i="7"/>
  <c r="K99" i="7"/>
  <c r="L99" i="7"/>
  <c r="K100" i="7"/>
  <c r="L100" i="7"/>
  <c r="K101" i="7"/>
  <c r="L101" i="7"/>
  <c r="K102" i="7"/>
  <c r="L102" i="7"/>
  <c r="K103" i="7"/>
  <c r="L103" i="7"/>
  <c r="K104" i="7"/>
  <c r="L104" i="7"/>
  <c r="K105" i="7"/>
  <c r="L105" i="7"/>
  <c r="K106" i="7"/>
  <c r="L106" i="7"/>
  <c r="K107" i="7"/>
  <c r="L107" i="7"/>
  <c r="K108" i="7"/>
  <c r="L108" i="7"/>
  <c r="K109" i="7"/>
  <c r="L109" i="7"/>
  <c r="K110" i="7"/>
  <c r="L110" i="7"/>
  <c r="K111" i="7"/>
  <c r="L111" i="7"/>
  <c r="K112" i="7"/>
  <c r="L112" i="7"/>
  <c r="K114" i="7"/>
  <c r="L114" i="7"/>
  <c r="K115" i="7"/>
  <c r="L115" i="7"/>
  <c r="K116" i="7"/>
  <c r="L116" i="7"/>
  <c r="K117" i="7"/>
  <c r="L117" i="7"/>
  <c r="K118" i="7"/>
  <c r="L118" i="7"/>
  <c r="K119" i="7"/>
  <c r="L119" i="7"/>
  <c r="K120" i="7"/>
  <c r="L120" i="7"/>
  <c r="K121" i="7"/>
  <c r="L121" i="7"/>
  <c r="K122" i="7"/>
  <c r="L122" i="7"/>
  <c r="K123" i="7"/>
  <c r="L123" i="7"/>
  <c r="K124" i="7"/>
  <c r="L124" i="7"/>
  <c r="K125" i="7"/>
  <c r="L125" i="7"/>
  <c r="K126" i="7"/>
  <c r="L126" i="7"/>
  <c r="K127" i="7"/>
  <c r="L127" i="7"/>
  <c r="K128" i="7"/>
  <c r="L128" i="7"/>
  <c r="K129" i="7"/>
  <c r="L129" i="7"/>
  <c r="K130" i="7"/>
  <c r="L130" i="7"/>
  <c r="K131" i="7"/>
  <c r="L131" i="7"/>
  <c r="K132" i="7"/>
  <c r="L132" i="7"/>
  <c r="K133" i="7"/>
  <c r="L133" i="7"/>
  <c r="K134" i="7"/>
  <c r="L134" i="7"/>
  <c r="K135" i="7"/>
  <c r="L135" i="7"/>
  <c r="K136" i="7"/>
  <c r="L136" i="7"/>
  <c r="K137" i="7"/>
  <c r="L137" i="7"/>
  <c r="K138" i="7"/>
  <c r="L138" i="7"/>
  <c r="K139" i="7"/>
  <c r="L139" i="7"/>
  <c r="K140" i="7"/>
  <c r="L140" i="7"/>
  <c r="K141" i="7"/>
  <c r="L141" i="7"/>
  <c r="K143" i="7"/>
  <c r="L143" i="7"/>
  <c r="K144" i="7"/>
  <c r="L144" i="7"/>
  <c r="K145" i="7"/>
  <c r="L145" i="7"/>
  <c r="K146" i="7"/>
  <c r="L146" i="7"/>
  <c r="K147" i="7"/>
  <c r="L147" i="7"/>
  <c r="K148" i="7"/>
  <c r="L148" i="7"/>
  <c r="K149" i="7"/>
  <c r="L149" i="7"/>
  <c r="K150" i="7"/>
  <c r="L150" i="7"/>
  <c r="K151" i="7"/>
  <c r="L151" i="7"/>
  <c r="K152" i="7"/>
  <c r="L152" i="7"/>
  <c r="K153" i="7"/>
  <c r="L153" i="7"/>
  <c r="K154" i="7"/>
  <c r="L154" i="7"/>
  <c r="K155" i="7"/>
  <c r="L155" i="7"/>
  <c r="K156" i="7"/>
  <c r="L156" i="7"/>
  <c r="K157" i="7"/>
  <c r="L157" i="7"/>
  <c r="K158" i="7"/>
  <c r="L158" i="7"/>
  <c r="K159" i="7"/>
  <c r="L159" i="7"/>
  <c r="K160" i="7"/>
  <c r="L160" i="7"/>
  <c r="K161" i="7"/>
  <c r="L161" i="7"/>
  <c r="K162" i="7"/>
  <c r="L162" i="7"/>
  <c r="K163" i="7"/>
  <c r="L163" i="7"/>
  <c r="K164" i="7"/>
  <c r="L164" i="7"/>
  <c r="K165" i="7"/>
  <c r="L165" i="7"/>
  <c r="K166" i="7"/>
  <c r="L166" i="7"/>
  <c r="K167" i="7"/>
  <c r="L167" i="7"/>
  <c r="K168" i="7"/>
  <c r="L168" i="7"/>
  <c r="K169" i="7"/>
  <c r="L169" i="7"/>
  <c r="K170" i="7"/>
  <c r="L170" i="7"/>
  <c r="K171" i="7"/>
  <c r="L171" i="7"/>
  <c r="K172" i="7"/>
  <c r="L172" i="7"/>
  <c r="K173" i="7"/>
  <c r="L173" i="7"/>
  <c r="K174" i="7"/>
  <c r="L174" i="7"/>
  <c r="K175" i="7"/>
  <c r="L175" i="7"/>
  <c r="K176" i="7"/>
  <c r="L176" i="7"/>
  <c r="K177" i="7"/>
  <c r="L177" i="7"/>
  <c r="K178" i="7"/>
  <c r="L178" i="7"/>
  <c r="K179" i="7"/>
  <c r="L179" i="7"/>
  <c r="K180" i="7"/>
  <c r="L180" i="7"/>
  <c r="K181" i="7"/>
  <c r="L181" i="7"/>
  <c r="K182" i="7"/>
  <c r="L182" i="7"/>
  <c r="K183" i="7"/>
  <c r="L183" i="7"/>
  <c r="K184" i="7"/>
  <c r="L184" i="7"/>
  <c r="K185" i="7"/>
  <c r="L185" i="7"/>
  <c r="K186" i="7"/>
  <c r="L186" i="7"/>
  <c r="K187" i="7"/>
  <c r="L187" i="7"/>
  <c r="K188" i="7"/>
  <c r="L188" i="7"/>
  <c r="K189" i="7"/>
  <c r="L189" i="7"/>
  <c r="K190" i="7"/>
  <c r="L190" i="7"/>
  <c r="K191" i="7"/>
  <c r="L191" i="7"/>
  <c r="K192" i="7"/>
  <c r="L192" i="7"/>
  <c r="K193" i="7"/>
  <c r="L193" i="7"/>
  <c r="K194" i="7"/>
  <c r="L194" i="7"/>
  <c r="K195" i="7"/>
  <c r="L195" i="7"/>
  <c r="K196" i="7"/>
  <c r="L196" i="7"/>
  <c r="K197" i="7"/>
  <c r="L197" i="7"/>
  <c r="K198" i="7"/>
  <c r="L198" i="7"/>
  <c r="K199" i="7"/>
  <c r="L199" i="7"/>
  <c r="K200" i="7"/>
  <c r="L200" i="7"/>
  <c r="K201" i="7"/>
  <c r="L201" i="7"/>
  <c r="K202" i="7"/>
  <c r="L202" i="7"/>
  <c r="K203" i="7"/>
  <c r="L203" i="7"/>
  <c r="K204" i="7"/>
  <c r="L204" i="7"/>
  <c r="K205" i="7"/>
  <c r="L205" i="7"/>
  <c r="K206" i="7"/>
  <c r="L206" i="7"/>
  <c r="K207" i="7"/>
  <c r="L207" i="7"/>
  <c r="K208" i="7"/>
  <c r="L208" i="7"/>
  <c r="K209" i="7"/>
  <c r="L209" i="7"/>
  <c r="K210" i="7"/>
  <c r="L210" i="7"/>
  <c r="K211" i="7"/>
  <c r="L211" i="7"/>
  <c r="K212" i="7"/>
  <c r="L212" i="7"/>
  <c r="K213" i="7"/>
  <c r="L213" i="7"/>
  <c r="K214" i="7"/>
  <c r="L214" i="7"/>
  <c r="K215" i="7"/>
  <c r="L215" i="7"/>
  <c r="K216" i="7"/>
  <c r="L216" i="7"/>
  <c r="K217" i="7"/>
  <c r="L217" i="7"/>
  <c r="K218" i="7"/>
  <c r="L218" i="7"/>
  <c r="K219" i="7"/>
  <c r="L219" i="7"/>
  <c r="K220" i="7"/>
  <c r="L220" i="7"/>
  <c r="K221" i="7"/>
  <c r="L221" i="7"/>
  <c r="K222" i="7"/>
  <c r="L222" i="7"/>
  <c r="K223" i="7"/>
  <c r="L223" i="7"/>
  <c r="K224" i="7"/>
  <c r="L224" i="7"/>
  <c r="K225" i="7"/>
  <c r="L225" i="7"/>
  <c r="K226" i="7"/>
  <c r="L226" i="7"/>
  <c r="K227" i="7"/>
  <c r="L227" i="7"/>
  <c r="K228" i="7"/>
  <c r="L228" i="7"/>
  <c r="K229" i="7"/>
  <c r="L229" i="7"/>
  <c r="K230" i="7"/>
  <c r="L230" i="7"/>
  <c r="K231" i="7"/>
  <c r="L231" i="7"/>
  <c r="K232" i="7"/>
  <c r="L232" i="7"/>
  <c r="K233" i="7"/>
  <c r="L233" i="7"/>
  <c r="K234" i="7"/>
  <c r="L234" i="7"/>
  <c r="K235" i="7"/>
  <c r="L235" i="7"/>
  <c r="K236" i="7"/>
  <c r="L236" i="7"/>
  <c r="K237" i="7"/>
  <c r="L237" i="7"/>
  <c r="K238" i="7"/>
  <c r="L238" i="7"/>
  <c r="K239" i="7"/>
  <c r="L239" i="7"/>
  <c r="K240" i="7"/>
  <c r="L240" i="7"/>
  <c r="K241" i="7"/>
  <c r="L241" i="7"/>
  <c r="K242" i="7"/>
  <c r="L242" i="7"/>
  <c r="K243" i="7"/>
  <c r="L243" i="7"/>
  <c r="K244" i="7"/>
  <c r="L244" i="7"/>
  <c r="K245" i="7"/>
  <c r="L245" i="7"/>
  <c r="K246" i="7"/>
  <c r="L246" i="7"/>
  <c r="K247" i="7"/>
  <c r="L247" i="7"/>
  <c r="K248" i="7"/>
  <c r="L248" i="7"/>
  <c r="K249" i="7"/>
  <c r="L249" i="7"/>
  <c r="K250" i="7"/>
  <c r="L250" i="7"/>
  <c r="K251" i="7"/>
  <c r="L251" i="7"/>
  <c r="K252" i="7"/>
  <c r="L252" i="7"/>
  <c r="K253" i="7"/>
  <c r="L253" i="7"/>
  <c r="K254" i="7"/>
  <c r="L254" i="7"/>
  <c r="K255" i="7"/>
  <c r="L255" i="7"/>
  <c r="K256" i="7"/>
  <c r="L256" i="7"/>
  <c r="K257" i="7"/>
  <c r="L257" i="7"/>
  <c r="K258" i="7"/>
  <c r="L258" i="7"/>
  <c r="K259" i="7"/>
  <c r="L259" i="7"/>
  <c r="K260" i="7"/>
  <c r="L260" i="7"/>
  <c r="K261" i="7"/>
  <c r="L261" i="7"/>
  <c r="K262" i="7"/>
  <c r="L262" i="7"/>
  <c r="K263" i="7"/>
  <c r="L263" i="7"/>
  <c r="K264" i="7"/>
  <c r="L264" i="7"/>
  <c r="K265" i="7"/>
  <c r="L265" i="7"/>
  <c r="K266" i="7"/>
  <c r="L266" i="7"/>
  <c r="K267" i="7"/>
  <c r="L267" i="7"/>
  <c r="K268" i="7"/>
  <c r="L268" i="7"/>
  <c r="K269" i="7"/>
  <c r="L269" i="7"/>
  <c r="K270" i="7"/>
  <c r="L270" i="7"/>
  <c r="K271" i="7"/>
  <c r="L271" i="7"/>
  <c r="K272" i="7"/>
  <c r="L272" i="7"/>
  <c r="K273" i="7"/>
  <c r="L273" i="7"/>
  <c r="K274" i="7"/>
  <c r="L274" i="7"/>
  <c r="K275" i="7"/>
  <c r="L275" i="7"/>
  <c r="K276" i="7"/>
  <c r="L276" i="7"/>
  <c r="K277" i="7"/>
  <c r="L277" i="7"/>
  <c r="K278" i="7"/>
  <c r="L278" i="7"/>
  <c r="K279" i="7"/>
  <c r="L279" i="7"/>
  <c r="K280" i="7"/>
  <c r="L280" i="7"/>
  <c r="K281" i="7"/>
  <c r="L281" i="7"/>
  <c r="K282" i="7"/>
  <c r="L282" i="7"/>
  <c r="K283" i="7"/>
  <c r="L283" i="7"/>
  <c r="K284" i="7"/>
  <c r="L284" i="7"/>
  <c r="K285" i="7"/>
  <c r="L285" i="7"/>
  <c r="K286" i="7"/>
  <c r="L286" i="7"/>
  <c r="K287" i="7"/>
  <c r="L287" i="7"/>
  <c r="K288" i="7"/>
  <c r="L288" i="7"/>
  <c r="K289" i="7"/>
  <c r="L289" i="7"/>
  <c r="K290" i="7"/>
  <c r="L290" i="7"/>
  <c r="K291" i="7"/>
  <c r="L291" i="7"/>
  <c r="K292" i="7"/>
  <c r="L292" i="7"/>
  <c r="K293" i="7"/>
  <c r="L293" i="7"/>
  <c r="K294" i="7"/>
  <c r="L294" i="7"/>
  <c r="K295" i="7"/>
  <c r="L295" i="7"/>
  <c r="K296" i="7"/>
  <c r="L296" i="7"/>
  <c r="K297" i="7"/>
  <c r="L297" i="7"/>
  <c r="K298" i="7"/>
  <c r="L298" i="7"/>
  <c r="K299" i="7"/>
  <c r="L299" i="7"/>
  <c r="K300" i="7"/>
  <c r="L300" i="7"/>
  <c r="K301" i="7"/>
  <c r="L301" i="7"/>
  <c r="K302" i="7"/>
  <c r="L302" i="7"/>
  <c r="K303" i="7"/>
  <c r="L303" i="7"/>
  <c r="K304" i="7"/>
  <c r="L304" i="7"/>
  <c r="K305" i="7"/>
  <c r="L305" i="7"/>
  <c r="K306" i="7"/>
  <c r="L306" i="7"/>
  <c r="K307" i="7"/>
  <c r="L307" i="7"/>
  <c r="K308" i="7"/>
  <c r="L308" i="7"/>
  <c r="K309" i="7"/>
  <c r="L309" i="7"/>
  <c r="K310" i="7"/>
  <c r="L310" i="7"/>
  <c r="K311" i="7"/>
  <c r="L311" i="7"/>
  <c r="K312" i="7"/>
  <c r="L312" i="7"/>
  <c r="K313" i="7"/>
  <c r="L313" i="7"/>
  <c r="K314" i="7"/>
  <c r="L314" i="7"/>
  <c r="K315" i="7"/>
  <c r="L315" i="7"/>
  <c r="K316" i="7"/>
  <c r="L316" i="7"/>
  <c r="K317" i="7"/>
  <c r="L317" i="7"/>
  <c r="K318" i="7"/>
  <c r="L318" i="7"/>
  <c r="K319" i="7"/>
  <c r="L319" i="7"/>
  <c r="K320" i="7"/>
  <c r="L320" i="7"/>
  <c r="K321" i="7"/>
  <c r="L321" i="7"/>
  <c r="K322" i="7"/>
  <c r="L322" i="7"/>
  <c r="K323" i="7"/>
  <c r="L323" i="7"/>
  <c r="K324" i="7"/>
  <c r="L324" i="7"/>
  <c r="K325" i="7"/>
  <c r="L325" i="7"/>
  <c r="L7" i="7"/>
  <c r="K7" i="7"/>
  <c r="BE225" i="5" l="1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J230" i="7"/>
  <c r="I230" i="7"/>
  <c r="H230" i="7"/>
  <c r="G230" i="7"/>
  <c r="F230" i="7"/>
  <c r="E230" i="7"/>
  <c r="D230" i="7"/>
  <c r="BF225" i="5" l="1"/>
  <c r="U230" i="7" s="1"/>
  <c r="P225" i="5"/>
  <c r="R230" i="7" s="1"/>
  <c r="AD225" i="5"/>
  <c r="S230" i="7" s="1"/>
  <c r="AR225" i="5"/>
  <c r="T230" i="7" s="1"/>
  <c r="Q83" i="7"/>
  <c r="P83" i="7"/>
  <c r="J15" i="7" l="1"/>
  <c r="H8" i="7"/>
  <c r="I8" i="7"/>
  <c r="J8" i="7"/>
  <c r="P8" i="7"/>
  <c r="Q8" i="7"/>
  <c r="H9" i="7"/>
  <c r="I9" i="7"/>
  <c r="J9" i="7"/>
  <c r="P9" i="7"/>
  <c r="Q9" i="7"/>
  <c r="H10" i="7"/>
  <c r="I10" i="7"/>
  <c r="J10" i="7"/>
  <c r="P10" i="7"/>
  <c r="Q10" i="7"/>
  <c r="H11" i="7"/>
  <c r="I11" i="7"/>
  <c r="J11" i="7"/>
  <c r="P11" i="7"/>
  <c r="Q11" i="7"/>
  <c r="H12" i="7"/>
  <c r="I12" i="7"/>
  <c r="J12" i="7"/>
  <c r="P12" i="7"/>
  <c r="Q12" i="7"/>
  <c r="H13" i="7"/>
  <c r="I13" i="7"/>
  <c r="J13" i="7"/>
  <c r="P13" i="7"/>
  <c r="Q13" i="7"/>
  <c r="H14" i="7"/>
  <c r="I14" i="7"/>
  <c r="J14" i="7"/>
  <c r="P14" i="7"/>
  <c r="Q14" i="7"/>
  <c r="H15" i="7"/>
  <c r="I15" i="7"/>
  <c r="H16" i="7"/>
  <c r="I16" i="7"/>
  <c r="J16" i="7"/>
  <c r="P16" i="7"/>
  <c r="Q16" i="7"/>
  <c r="H17" i="7"/>
  <c r="I17" i="7"/>
  <c r="J17" i="7"/>
  <c r="P17" i="7"/>
  <c r="Q17" i="7"/>
  <c r="H18" i="7"/>
  <c r="I18" i="7"/>
  <c r="J18" i="7"/>
  <c r="P18" i="7"/>
  <c r="Q18" i="7"/>
  <c r="H19" i="7"/>
  <c r="I19" i="7"/>
  <c r="J19" i="7"/>
  <c r="P19" i="7"/>
  <c r="Q19" i="7"/>
  <c r="H20" i="7"/>
  <c r="I20" i="7"/>
  <c r="J20" i="7"/>
  <c r="P20" i="7"/>
  <c r="Q20" i="7"/>
  <c r="H21" i="7"/>
  <c r="I21" i="7"/>
  <c r="J21" i="7"/>
  <c r="P21" i="7"/>
  <c r="Q21" i="7"/>
  <c r="H22" i="7"/>
  <c r="I22" i="7"/>
  <c r="J22" i="7"/>
  <c r="P22" i="7"/>
  <c r="Q22" i="7"/>
  <c r="H23" i="7"/>
  <c r="I23" i="7"/>
  <c r="J23" i="7"/>
  <c r="P23" i="7"/>
  <c r="Q23" i="7"/>
  <c r="H24" i="7"/>
  <c r="I24" i="7"/>
  <c r="J24" i="7"/>
  <c r="P24" i="7"/>
  <c r="Q24" i="7"/>
  <c r="H25" i="7"/>
  <c r="I25" i="7"/>
  <c r="J25" i="7"/>
  <c r="P25" i="7"/>
  <c r="Q25" i="7"/>
  <c r="H26" i="7"/>
  <c r="I26" i="7"/>
  <c r="J26" i="7"/>
  <c r="P26" i="7"/>
  <c r="Q26" i="7"/>
  <c r="H27" i="7"/>
  <c r="I27" i="7"/>
  <c r="J27" i="7"/>
  <c r="P27" i="7"/>
  <c r="Q27" i="7"/>
  <c r="H28" i="7"/>
  <c r="I28" i="7"/>
  <c r="J28" i="7"/>
  <c r="P28" i="7"/>
  <c r="Q28" i="7"/>
  <c r="H29" i="7"/>
  <c r="I29" i="7"/>
  <c r="J29" i="7"/>
  <c r="P29" i="7"/>
  <c r="Q29" i="7"/>
  <c r="H30" i="7"/>
  <c r="I30" i="7"/>
  <c r="J30" i="7"/>
  <c r="P30" i="7"/>
  <c r="Q30" i="7"/>
  <c r="H31" i="7"/>
  <c r="I31" i="7"/>
  <c r="J31" i="7"/>
  <c r="P31" i="7"/>
  <c r="Q31" i="7"/>
  <c r="H32" i="7"/>
  <c r="I32" i="7"/>
  <c r="J32" i="7"/>
  <c r="P32" i="7"/>
  <c r="Q32" i="7"/>
  <c r="H33" i="7"/>
  <c r="I33" i="7"/>
  <c r="J33" i="7"/>
  <c r="P33" i="7"/>
  <c r="Q33" i="7"/>
  <c r="H34" i="7"/>
  <c r="I34" i="7"/>
  <c r="J34" i="7"/>
  <c r="P34" i="7"/>
  <c r="Q34" i="7"/>
  <c r="H36" i="7"/>
  <c r="I36" i="7"/>
  <c r="J36" i="7"/>
  <c r="H37" i="7"/>
  <c r="I37" i="7"/>
  <c r="J37" i="7"/>
  <c r="P37" i="7"/>
  <c r="Q37" i="7"/>
  <c r="H38" i="7"/>
  <c r="I38" i="7"/>
  <c r="J38" i="7"/>
  <c r="P38" i="7"/>
  <c r="Q38" i="7"/>
  <c r="H39" i="7"/>
  <c r="I39" i="7"/>
  <c r="J39" i="7"/>
  <c r="P39" i="7"/>
  <c r="Q39" i="7"/>
  <c r="H40" i="7"/>
  <c r="I40" i="7"/>
  <c r="J40" i="7"/>
  <c r="P40" i="7"/>
  <c r="Q40" i="7"/>
  <c r="H41" i="7"/>
  <c r="I41" i="7"/>
  <c r="J41" i="7"/>
  <c r="P41" i="7"/>
  <c r="Q41" i="7"/>
  <c r="H42" i="7"/>
  <c r="I42" i="7"/>
  <c r="J42" i="7"/>
  <c r="P42" i="7"/>
  <c r="Q42" i="7"/>
  <c r="H43" i="7"/>
  <c r="I43" i="7"/>
  <c r="J43" i="7"/>
  <c r="H44" i="7"/>
  <c r="I44" i="7"/>
  <c r="J44" i="7"/>
  <c r="P44" i="7"/>
  <c r="Q44" i="7"/>
  <c r="H45" i="7"/>
  <c r="I45" i="7"/>
  <c r="J45" i="7"/>
  <c r="P45" i="7"/>
  <c r="Q45" i="7"/>
  <c r="H46" i="7"/>
  <c r="I46" i="7"/>
  <c r="J46" i="7"/>
  <c r="P46" i="7"/>
  <c r="Q46" i="7"/>
  <c r="H47" i="7"/>
  <c r="I47" i="7"/>
  <c r="J47" i="7"/>
  <c r="P47" i="7"/>
  <c r="Q47" i="7"/>
  <c r="H48" i="7"/>
  <c r="I48" i="7"/>
  <c r="J48" i="7"/>
  <c r="H49" i="7"/>
  <c r="I49" i="7"/>
  <c r="J49" i="7"/>
  <c r="P49" i="7"/>
  <c r="Q49" i="7"/>
  <c r="H50" i="7"/>
  <c r="I50" i="7"/>
  <c r="J50" i="7"/>
  <c r="P50" i="7"/>
  <c r="Q50" i="7"/>
  <c r="H51" i="7"/>
  <c r="I51" i="7"/>
  <c r="J51" i="7"/>
  <c r="P51" i="7"/>
  <c r="Q51" i="7"/>
  <c r="H52" i="7"/>
  <c r="I52" i="7"/>
  <c r="J52" i="7"/>
  <c r="P52" i="7"/>
  <c r="Q52" i="7"/>
  <c r="H53" i="7"/>
  <c r="I53" i="7"/>
  <c r="J53" i="7"/>
  <c r="P53" i="7"/>
  <c r="Q53" i="7"/>
  <c r="H54" i="7"/>
  <c r="I54" i="7"/>
  <c r="J54" i="7"/>
  <c r="P54" i="7"/>
  <c r="Q54" i="7"/>
  <c r="H55" i="7"/>
  <c r="I55" i="7"/>
  <c r="J55" i="7"/>
  <c r="P55" i="7"/>
  <c r="Q55" i="7"/>
  <c r="H56" i="7"/>
  <c r="I56" i="7"/>
  <c r="J56" i="7"/>
  <c r="P56" i="7"/>
  <c r="Q56" i="7"/>
  <c r="H57" i="7"/>
  <c r="I57" i="7"/>
  <c r="J57" i="7"/>
  <c r="P57" i="7"/>
  <c r="Q57" i="7"/>
  <c r="H58" i="7"/>
  <c r="I58" i="7"/>
  <c r="J58" i="7"/>
  <c r="P58" i="7"/>
  <c r="Q58" i="7"/>
  <c r="H59" i="7"/>
  <c r="I59" i="7"/>
  <c r="J59" i="7"/>
  <c r="P59" i="7"/>
  <c r="Q59" i="7"/>
  <c r="H60" i="7"/>
  <c r="I60" i="7"/>
  <c r="J60" i="7"/>
  <c r="P60" i="7"/>
  <c r="Q60" i="7"/>
  <c r="H61" i="7"/>
  <c r="I61" i="7"/>
  <c r="J61" i="7"/>
  <c r="P61" i="7"/>
  <c r="Q61" i="7"/>
  <c r="H62" i="7"/>
  <c r="I62" i="7"/>
  <c r="J62" i="7"/>
  <c r="P62" i="7"/>
  <c r="Q62" i="7"/>
  <c r="H63" i="7"/>
  <c r="I63" i="7"/>
  <c r="J63" i="7"/>
  <c r="P63" i="7"/>
  <c r="Q63" i="7"/>
  <c r="H64" i="7"/>
  <c r="I64" i="7"/>
  <c r="J64" i="7"/>
  <c r="P64" i="7"/>
  <c r="Q64" i="7"/>
  <c r="H65" i="7"/>
  <c r="I65" i="7"/>
  <c r="J65" i="7"/>
  <c r="P65" i="7"/>
  <c r="Q65" i="7"/>
  <c r="H66" i="7"/>
  <c r="I66" i="7"/>
  <c r="J66" i="7"/>
  <c r="P66" i="7"/>
  <c r="Q66" i="7"/>
  <c r="H67" i="7"/>
  <c r="I67" i="7"/>
  <c r="J67" i="7"/>
  <c r="H68" i="7"/>
  <c r="I68" i="7"/>
  <c r="J68" i="7"/>
  <c r="P68" i="7"/>
  <c r="Q68" i="7"/>
  <c r="H69" i="7"/>
  <c r="I69" i="7"/>
  <c r="J69" i="7"/>
  <c r="P69" i="7"/>
  <c r="Q69" i="7"/>
  <c r="H70" i="7"/>
  <c r="I70" i="7"/>
  <c r="J70" i="7"/>
  <c r="H71" i="7"/>
  <c r="I71" i="7"/>
  <c r="J71" i="7"/>
  <c r="P71" i="7"/>
  <c r="Q71" i="7"/>
  <c r="H72" i="7"/>
  <c r="I72" i="7"/>
  <c r="J72" i="7"/>
  <c r="P72" i="7"/>
  <c r="Q72" i="7"/>
  <c r="H73" i="7"/>
  <c r="I73" i="7"/>
  <c r="J73" i="7"/>
  <c r="P73" i="7"/>
  <c r="Q73" i="7"/>
  <c r="H74" i="7"/>
  <c r="I74" i="7"/>
  <c r="J74" i="7"/>
  <c r="P74" i="7"/>
  <c r="Q74" i="7"/>
  <c r="H75" i="7"/>
  <c r="I75" i="7"/>
  <c r="J75" i="7"/>
  <c r="P75" i="7"/>
  <c r="Q75" i="7"/>
  <c r="H76" i="7"/>
  <c r="I76" i="7"/>
  <c r="J76" i="7"/>
  <c r="P76" i="7"/>
  <c r="Q76" i="7"/>
  <c r="H77" i="7"/>
  <c r="I77" i="7"/>
  <c r="J77" i="7"/>
  <c r="P77" i="7"/>
  <c r="Q77" i="7"/>
  <c r="H78" i="7"/>
  <c r="I78" i="7"/>
  <c r="J78" i="7"/>
  <c r="P78" i="7"/>
  <c r="Q78" i="7"/>
  <c r="H79" i="7"/>
  <c r="I79" i="7"/>
  <c r="J79" i="7"/>
  <c r="P79" i="7"/>
  <c r="Q79" i="7"/>
  <c r="H80" i="7"/>
  <c r="I80" i="7"/>
  <c r="J80" i="7"/>
  <c r="P80" i="7"/>
  <c r="Q80" i="7"/>
  <c r="H81" i="7"/>
  <c r="I81" i="7"/>
  <c r="J81" i="7"/>
  <c r="P81" i="7"/>
  <c r="Q81" i="7"/>
  <c r="H82" i="7"/>
  <c r="I82" i="7"/>
  <c r="J82" i="7"/>
  <c r="P82" i="7"/>
  <c r="Q82" i="7"/>
  <c r="H84" i="7"/>
  <c r="I84" i="7"/>
  <c r="J84" i="7"/>
  <c r="P84" i="7"/>
  <c r="Q84" i="7"/>
  <c r="H85" i="7"/>
  <c r="I85" i="7"/>
  <c r="J85" i="7"/>
  <c r="P85" i="7"/>
  <c r="Q85" i="7"/>
  <c r="H86" i="7"/>
  <c r="I86" i="7"/>
  <c r="J86" i="7"/>
  <c r="P86" i="7"/>
  <c r="Q86" i="7"/>
  <c r="H87" i="7"/>
  <c r="I87" i="7"/>
  <c r="J87" i="7"/>
  <c r="P87" i="7"/>
  <c r="Q87" i="7"/>
  <c r="H88" i="7"/>
  <c r="I88" i="7"/>
  <c r="J88" i="7"/>
  <c r="P88" i="7"/>
  <c r="Q88" i="7"/>
  <c r="H89" i="7"/>
  <c r="I89" i="7"/>
  <c r="J89" i="7"/>
  <c r="P89" i="7"/>
  <c r="Q89" i="7"/>
  <c r="H90" i="7"/>
  <c r="I90" i="7"/>
  <c r="J90" i="7"/>
  <c r="P90" i="7"/>
  <c r="Q90" i="7"/>
  <c r="H91" i="7"/>
  <c r="I91" i="7"/>
  <c r="J91" i="7"/>
  <c r="P91" i="7"/>
  <c r="Q91" i="7"/>
  <c r="H92" i="7"/>
  <c r="I92" i="7"/>
  <c r="J92" i="7"/>
  <c r="P92" i="7"/>
  <c r="Q92" i="7"/>
  <c r="H93" i="7"/>
  <c r="I93" i="7"/>
  <c r="J93" i="7"/>
  <c r="P93" i="7"/>
  <c r="Q93" i="7"/>
  <c r="H94" i="7"/>
  <c r="I94" i="7"/>
  <c r="J94" i="7"/>
  <c r="P94" i="7"/>
  <c r="Q94" i="7"/>
  <c r="H95" i="7"/>
  <c r="I95" i="7"/>
  <c r="J95" i="7"/>
  <c r="H96" i="7"/>
  <c r="I96" i="7"/>
  <c r="J96" i="7"/>
  <c r="H97" i="7"/>
  <c r="I97" i="7"/>
  <c r="J97" i="7"/>
  <c r="P97" i="7"/>
  <c r="Q97" i="7"/>
  <c r="H98" i="7"/>
  <c r="I98" i="7"/>
  <c r="J98" i="7"/>
  <c r="P98" i="7"/>
  <c r="Q98" i="7"/>
  <c r="H99" i="7"/>
  <c r="I99" i="7"/>
  <c r="J99" i="7"/>
  <c r="P99" i="7"/>
  <c r="Q99" i="7"/>
  <c r="H100" i="7"/>
  <c r="I100" i="7"/>
  <c r="J100" i="7"/>
  <c r="P100" i="7"/>
  <c r="Q100" i="7"/>
  <c r="H101" i="7"/>
  <c r="I101" i="7"/>
  <c r="J101" i="7"/>
  <c r="P101" i="7"/>
  <c r="Q101" i="7"/>
  <c r="H102" i="7"/>
  <c r="I102" i="7"/>
  <c r="J102" i="7"/>
  <c r="P102" i="7"/>
  <c r="Q102" i="7"/>
  <c r="H103" i="7"/>
  <c r="I103" i="7"/>
  <c r="J103" i="7"/>
  <c r="P103" i="7"/>
  <c r="Q103" i="7"/>
  <c r="H104" i="7"/>
  <c r="I104" i="7"/>
  <c r="J104" i="7"/>
  <c r="H105" i="7"/>
  <c r="I105" i="7"/>
  <c r="J105" i="7"/>
  <c r="P105" i="7"/>
  <c r="Q105" i="7"/>
  <c r="H106" i="7"/>
  <c r="I106" i="7"/>
  <c r="J106" i="7"/>
  <c r="P106" i="7"/>
  <c r="Q106" i="7"/>
  <c r="H107" i="7"/>
  <c r="I107" i="7"/>
  <c r="J107" i="7"/>
  <c r="P107" i="7"/>
  <c r="Q107" i="7"/>
  <c r="H108" i="7"/>
  <c r="I108" i="7"/>
  <c r="J108" i="7"/>
  <c r="P108" i="7"/>
  <c r="Q108" i="7"/>
  <c r="H109" i="7"/>
  <c r="I109" i="7"/>
  <c r="J109" i="7"/>
  <c r="P109" i="7"/>
  <c r="Q109" i="7"/>
  <c r="H110" i="7"/>
  <c r="I110" i="7"/>
  <c r="J110" i="7"/>
  <c r="P110" i="7"/>
  <c r="Q110" i="7"/>
  <c r="H111" i="7"/>
  <c r="I111" i="7"/>
  <c r="J111" i="7"/>
  <c r="P111" i="7"/>
  <c r="Q111" i="7"/>
  <c r="H112" i="7"/>
  <c r="I112" i="7"/>
  <c r="J112" i="7"/>
  <c r="P112" i="7"/>
  <c r="Q112" i="7"/>
  <c r="H114" i="7"/>
  <c r="I114" i="7"/>
  <c r="J114" i="7"/>
  <c r="P114" i="7"/>
  <c r="Q114" i="7"/>
  <c r="H115" i="7"/>
  <c r="I115" i="7"/>
  <c r="J115" i="7"/>
  <c r="P115" i="7"/>
  <c r="Q115" i="7"/>
  <c r="H116" i="7"/>
  <c r="I116" i="7"/>
  <c r="J116" i="7"/>
  <c r="P116" i="7"/>
  <c r="Q116" i="7"/>
  <c r="H117" i="7"/>
  <c r="I117" i="7"/>
  <c r="J117" i="7"/>
  <c r="P117" i="7"/>
  <c r="Q117" i="7"/>
  <c r="H118" i="7"/>
  <c r="I118" i="7"/>
  <c r="J118" i="7"/>
  <c r="H119" i="7"/>
  <c r="I119" i="7"/>
  <c r="J119" i="7"/>
  <c r="H120" i="7"/>
  <c r="I120" i="7"/>
  <c r="J120" i="7"/>
  <c r="P120" i="7"/>
  <c r="Q120" i="7"/>
  <c r="H121" i="7"/>
  <c r="I121" i="7"/>
  <c r="J121" i="7"/>
  <c r="P121" i="7"/>
  <c r="Q121" i="7"/>
  <c r="H122" i="7"/>
  <c r="I122" i="7"/>
  <c r="J122" i="7"/>
  <c r="P122" i="7"/>
  <c r="Q122" i="7"/>
  <c r="H123" i="7"/>
  <c r="I123" i="7"/>
  <c r="J123" i="7"/>
  <c r="P123" i="7"/>
  <c r="Q123" i="7"/>
  <c r="H124" i="7"/>
  <c r="I124" i="7"/>
  <c r="J124" i="7"/>
  <c r="P124" i="7"/>
  <c r="Q124" i="7"/>
  <c r="H125" i="7"/>
  <c r="I125" i="7"/>
  <c r="J125" i="7"/>
  <c r="P125" i="7"/>
  <c r="Q125" i="7"/>
  <c r="H126" i="7"/>
  <c r="I126" i="7"/>
  <c r="J126" i="7"/>
  <c r="P126" i="7"/>
  <c r="Q126" i="7"/>
  <c r="H127" i="7"/>
  <c r="I127" i="7"/>
  <c r="J127" i="7"/>
  <c r="H128" i="7"/>
  <c r="I128" i="7"/>
  <c r="J128" i="7"/>
  <c r="P128" i="7"/>
  <c r="Q128" i="7"/>
  <c r="H129" i="7"/>
  <c r="I129" i="7"/>
  <c r="J129" i="7"/>
  <c r="P129" i="7"/>
  <c r="Q129" i="7"/>
  <c r="H130" i="7"/>
  <c r="I130" i="7"/>
  <c r="J130" i="7"/>
  <c r="P130" i="7"/>
  <c r="Q130" i="7"/>
  <c r="H131" i="7"/>
  <c r="I131" i="7"/>
  <c r="J131" i="7"/>
  <c r="P131" i="7"/>
  <c r="Q131" i="7"/>
  <c r="H132" i="7"/>
  <c r="I132" i="7"/>
  <c r="J132" i="7"/>
  <c r="P132" i="7"/>
  <c r="Q132" i="7"/>
  <c r="H133" i="7"/>
  <c r="I133" i="7"/>
  <c r="J133" i="7"/>
  <c r="H134" i="7"/>
  <c r="I134" i="7"/>
  <c r="J134" i="7"/>
  <c r="P134" i="7"/>
  <c r="Q134" i="7"/>
  <c r="H135" i="7"/>
  <c r="I135" i="7"/>
  <c r="J135" i="7"/>
  <c r="P135" i="7"/>
  <c r="Q135" i="7"/>
  <c r="H136" i="7"/>
  <c r="I136" i="7"/>
  <c r="J136" i="7"/>
  <c r="P136" i="7"/>
  <c r="Q136" i="7"/>
  <c r="H137" i="7"/>
  <c r="I137" i="7"/>
  <c r="J137" i="7"/>
  <c r="P137" i="7"/>
  <c r="Q137" i="7"/>
  <c r="H138" i="7"/>
  <c r="I138" i="7"/>
  <c r="J138" i="7"/>
  <c r="P138" i="7"/>
  <c r="Q138" i="7"/>
  <c r="H139" i="7"/>
  <c r="I139" i="7"/>
  <c r="J139" i="7"/>
  <c r="P139" i="7"/>
  <c r="Q139" i="7"/>
  <c r="H140" i="7"/>
  <c r="I140" i="7"/>
  <c r="J140" i="7"/>
  <c r="P140" i="7"/>
  <c r="Q140" i="7"/>
  <c r="H141" i="7"/>
  <c r="I141" i="7"/>
  <c r="J141" i="7"/>
  <c r="P141" i="7"/>
  <c r="Q141" i="7"/>
  <c r="H143" i="7"/>
  <c r="I143" i="7"/>
  <c r="J143" i="7"/>
  <c r="P143" i="7"/>
  <c r="Q143" i="7"/>
  <c r="H144" i="7"/>
  <c r="I144" i="7"/>
  <c r="J144" i="7"/>
  <c r="H145" i="7"/>
  <c r="I145" i="7"/>
  <c r="J145" i="7"/>
  <c r="P145" i="7"/>
  <c r="Q145" i="7"/>
  <c r="H146" i="7"/>
  <c r="I146" i="7"/>
  <c r="J146" i="7"/>
  <c r="P146" i="7"/>
  <c r="Q146" i="7"/>
  <c r="H147" i="7"/>
  <c r="I147" i="7"/>
  <c r="J147" i="7"/>
  <c r="P147" i="7"/>
  <c r="Q147" i="7"/>
  <c r="H148" i="7"/>
  <c r="I148" i="7"/>
  <c r="J148" i="7"/>
  <c r="P148" i="7"/>
  <c r="Q148" i="7"/>
  <c r="H149" i="7"/>
  <c r="I149" i="7"/>
  <c r="J149" i="7"/>
  <c r="P149" i="7"/>
  <c r="Q149" i="7"/>
  <c r="H150" i="7"/>
  <c r="I150" i="7"/>
  <c r="J150" i="7"/>
  <c r="P150" i="7"/>
  <c r="Q150" i="7"/>
  <c r="H151" i="7"/>
  <c r="I151" i="7"/>
  <c r="J151" i="7"/>
  <c r="P151" i="7"/>
  <c r="Q151" i="7"/>
  <c r="H152" i="7"/>
  <c r="I152" i="7"/>
  <c r="J152" i="7"/>
  <c r="P152" i="7"/>
  <c r="Q152" i="7"/>
  <c r="H153" i="7"/>
  <c r="I153" i="7"/>
  <c r="J153" i="7"/>
  <c r="P153" i="7"/>
  <c r="Q153" i="7"/>
  <c r="H154" i="7"/>
  <c r="I154" i="7"/>
  <c r="J154" i="7"/>
  <c r="P154" i="7"/>
  <c r="Q154" i="7"/>
  <c r="H155" i="7"/>
  <c r="I155" i="7"/>
  <c r="J155" i="7"/>
  <c r="P155" i="7"/>
  <c r="Q155" i="7"/>
  <c r="H156" i="7"/>
  <c r="I156" i="7"/>
  <c r="J156" i="7"/>
  <c r="P156" i="7"/>
  <c r="Q156" i="7"/>
  <c r="H157" i="7"/>
  <c r="I157" i="7"/>
  <c r="J157" i="7"/>
  <c r="H158" i="7"/>
  <c r="I158" i="7"/>
  <c r="J158" i="7"/>
  <c r="H159" i="7"/>
  <c r="I159" i="7"/>
  <c r="J159" i="7"/>
  <c r="P159" i="7"/>
  <c r="Q159" i="7"/>
  <c r="H160" i="7"/>
  <c r="I160" i="7"/>
  <c r="J160" i="7"/>
  <c r="P160" i="7"/>
  <c r="Q160" i="7"/>
  <c r="H161" i="7"/>
  <c r="I161" i="7"/>
  <c r="J161" i="7"/>
  <c r="P161" i="7"/>
  <c r="Q161" i="7"/>
  <c r="H162" i="7"/>
  <c r="I162" i="7"/>
  <c r="J162" i="7"/>
  <c r="P162" i="7"/>
  <c r="Q162" i="7"/>
  <c r="H163" i="7"/>
  <c r="I163" i="7"/>
  <c r="J163" i="7"/>
  <c r="P163" i="7"/>
  <c r="Q163" i="7"/>
  <c r="H164" i="7"/>
  <c r="I164" i="7"/>
  <c r="J164" i="7"/>
  <c r="P164" i="7"/>
  <c r="Q164" i="7"/>
  <c r="H165" i="7"/>
  <c r="I165" i="7"/>
  <c r="J165" i="7"/>
  <c r="P165" i="7"/>
  <c r="Q165" i="7"/>
  <c r="H166" i="7"/>
  <c r="I166" i="7"/>
  <c r="J166" i="7"/>
  <c r="H167" i="7"/>
  <c r="I167" i="7"/>
  <c r="J167" i="7"/>
  <c r="P167" i="7"/>
  <c r="Q167" i="7"/>
  <c r="H168" i="7"/>
  <c r="I168" i="7"/>
  <c r="J168" i="7"/>
  <c r="H169" i="7"/>
  <c r="I169" i="7"/>
  <c r="J169" i="7"/>
  <c r="P169" i="7"/>
  <c r="Q169" i="7"/>
  <c r="H170" i="7"/>
  <c r="I170" i="7"/>
  <c r="J170" i="7"/>
  <c r="P170" i="7"/>
  <c r="Q170" i="7"/>
  <c r="H171" i="7"/>
  <c r="I171" i="7"/>
  <c r="J171" i="7"/>
  <c r="P171" i="7"/>
  <c r="Q171" i="7"/>
  <c r="H172" i="7"/>
  <c r="I172" i="7"/>
  <c r="J172" i="7"/>
  <c r="H173" i="7"/>
  <c r="I173" i="7"/>
  <c r="J173" i="7"/>
  <c r="P173" i="7"/>
  <c r="Q173" i="7"/>
  <c r="H174" i="7"/>
  <c r="I174" i="7"/>
  <c r="J174" i="7"/>
  <c r="P174" i="7"/>
  <c r="Q174" i="7"/>
  <c r="H175" i="7"/>
  <c r="I175" i="7"/>
  <c r="J175" i="7"/>
  <c r="P175" i="7"/>
  <c r="Q175" i="7"/>
  <c r="H176" i="7"/>
  <c r="I176" i="7"/>
  <c r="J176" i="7"/>
  <c r="P176" i="7"/>
  <c r="Q176" i="7"/>
  <c r="H177" i="7"/>
  <c r="I177" i="7"/>
  <c r="J177" i="7"/>
  <c r="P177" i="7"/>
  <c r="Q177" i="7"/>
  <c r="H178" i="7"/>
  <c r="I178" i="7"/>
  <c r="J178" i="7"/>
  <c r="P178" i="7"/>
  <c r="Q178" i="7"/>
  <c r="H179" i="7"/>
  <c r="I179" i="7"/>
  <c r="J179" i="7"/>
  <c r="P179" i="7"/>
  <c r="Q179" i="7"/>
  <c r="H180" i="7"/>
  <c r="I180" i="7"/>
  <c r="J180" i="7"/>
  <c r="P180" i="7"/>
  <c r="Q180" i="7"/>
  <c r="H181" i="7"/>
  <c r="I181" i="7"/>
  <c r="J181" i="7"/>
  <c r="P181" i="7"/>
  <c r="Q181" i="7"/>
  <c r="H182" i="7"/>
  <c r="I182" i="7"/>
  <c r="J182" i="7"/>
  <c r="P182" i="7"/>
  <c r="Q182" i="7"/>
  <c r="H183" i="7"/>
  <c r="I183" i="7"/>
  <c r="J183" i="7"/>
  <c r="P183" i="7"/>
  <c r="Q183" i="7"/>
  <c r="H184" i="7"/>
  <c r="I184" i="7"/>
  <c r="J184" i="7"/>
  <c r="P184" i="7"/>
  <c r="Q184" i="7"/>
  <c r="H185" i="7"/>
  <c r="I185" i="7"/>
  <c r="J185" i="7"/>
  <c r="P185" i="7"/>
  <c r="Q185" i="7"/>
  <c r="H186" i="7"/>
  <c r="I186" i="7"/>
  <c r="J186" i="7"/>
  <c r="P186" i="7"/>
  <c r="Q186" i="7"/>
  <c r="H187" i="7"/>
  <c r="I187" i="7"/>
  <c r="J187" i="7"/>
  <c r="P187" i="7"/>
  <c r="Q187" i="7"/>
  <c r="H188" i="7"/>
  <c r="I188" i="7"/>
  <c r="J188" i="7"/>
  <c r="H189" i="7"/>
  <c r="I189" i="7"/>
  <c r="J189" i="7"/>
  <c r="P189" i="7"/>
  <c r="Q189" i="7"/>
  <c r="H190" i="7"/>
  <c r="I190" i="7"/>
  <c r="J190" i="7"/>
  <c r="P190" i="7"/>
  <c r="Q190" i="7"/>
  <c r="H191" i="7"/>
  <c r="I191" i="7"/>
  <c r="J191" i="7"/>
  <c r="P191" i="7"/>
  <c r="Q191" i="7"/>
  <c r="H192" i="7"/>
  <c r="I192" i="7"/>
  <c r="J192" i="7"/>
  <c r="P192" i="7"/>
  <c r="Q192" i="7"/>
  <c r="H193" i="7"/>
  <c r="I193" i="7"/>
  <c r="J193" i="7"/>
  <c r="P193" i="7"/>
  <c r="Q193" i="7"/>
  <c r="H194" i="7"/>
  <c r="I194" i="7"/>
  <c r="J194" i="7"/>
  <c r="P194" i="7"/>
  <c r="Q194" i="7"/>
  <c r="H195" i="7"/>
  <c r="I195" i="7"/>
  <c r="J195" i="7"/>
  <c r="P195" i="7"/>
  <c r="Q195" i="7"/>
  <c r="H196" i="7"/>
  <c r="I196" i="7"/>
  <c r="J196" i="7"/>
  <c r="P196" i="7"/>
  <c r="Q196" i="7"/>
  <c r="H197" i="7"/>
  <c r="I197" i="7"/>
  <c r="J197" i="7"/>
  <c r="P197" i="7"/>
  <c r="Q197" i="7"/>
  <c r="H198" i="7"/>
  <c r="I198" i="7"/>
  <c r="J198" i="7"/>
  <c r="P198" i="7"/>
  <c r="Q198" i="7"/>
  <c r="H199" i="7"/>
  <c r="I199" i="7"/>
  <c r="J199" i="7"/>
  <c r="H200" i="7"/>
  <c r="I200" i="7"/>
  <c r="J200" i="7"/>
  <c r="P200" i="7"/>
  <c r="Q200" i="7"/>
  <c r="H201" i="7"/>
  <c r="I201" i="7"/>
  <c r="J201" i="7"/>
  <c r="P201" i="7"/>
  <c r="Q201" i="7"/>
  <c r="H202" i="7"/>
  <c r="I202" i="7"/>
  <c r="J202" i="7"/>
  <c r="P202" i="7"/>
  <c r="Q202" i="7"/>
  <c r="H203" i="7"/>
  <c r="I203" i="7"/>
  <c r="J203" i="7"/>
  <c r="P203" i="7"/>
  <c r="Q203" i="7"/>
  <c r="H204" i="7"/>
  <c r="I204" i="7"/>
  <c r="J204" i="7"/>
  <c r="P204" i="7"/>
  <c r="Q204" i="7"/>
  <c r="H205" i="7"/>
  <c r="I205" i="7"/>
  <c r="J205" i="7"/>
  <c r="P205" i="7"/>
  <c r="Q205" i="7"/>
  <c r="H206" i="7"/>
  <c r="I206" i="7"/>
  <c r="J206" i="7"/>
  <c r="P206" i="7"/>
  <c r="Q206" i="7"/>
  <c r="H207" i="7"/>
  <c r="I207" i="7"/>
  <c r="J207" i="7"/>
  <c r="P207" i="7"/>
  <c r="Q207" i="7"/>
  <c r="H208" i="7"/>
  <c r="I208" i="7"/>
  <c r="J208" i="7"/>
  <c r="P208" i="7"/>
  <c r="Q208" i="7"/>
  <c r="H209" i="7"/>
  <c r="I209" i="7"/>
  <c r="J209" i="7"/>
  <c r="P209" i="7"/>
  <c r="Q209" i="7"/>
  <c r="H210" i="7"/>
  <c r="I210" i="7"/>
  <c r="J210" i="7"/>
  <c r="P210" i="7"/>
  <c r="Q210" i="7"/>
  <c r="H211" i="7"/>
  <c r="I211" i="7"/>
  <c r="J211" i="7"/>
  <c r="P211" i="7"/>
  <c r="Q211" i="7"/>
  <c r="H212" i="7"/>
  <c r="I212" i="7"/>
  <c r="J212" i="7"/>
  <c r="P212" i="7"/>
  <c r="Q212" i="7"/>
  <c r="H213" i="7"/>
  <c r="I213" i="7"/>
  <c r="J213" i="7"/>
  <c r="P213" i="7"/>
  <c r="Q213" i="7"/>
  <c r="H214" i="7"/>
  <c r="I214" i="7"/>
  <c r="J214" i="7"/>
  <c r="P214" i="7"/>
  <c r="Q214" i="7"/>
  <c r="H215" i="7"/>
  <c r="I215" i="7"/>
  <c r="J215" i="7"/>
  <c r="P215" i="7"/>
  <c r="Q215" i="7"/>
  <c r="H216" i="7"/>
  <c r="I216" i="7"/>
  <c r="J216" i="7"/>
  <c r="P216" i="7"/>
  <c r="Q216" i="7"/>
  <c r="H217" i="7"/>
  <c r="I217" i="7"/>
  <c r="J217" i="7"/>
  <c r="P217" i="7"/>
  <c r="Q217" i="7"/>
  <c r="H218" i="7"/>
  <c r="I218" i="7"/>
  <c r="J218" i="7"/>
  <c r="P218" i="7"/>
  <c r="Q218" i="7"/>
  <c r="H219" i="7"/>
  <c r="I219" i="7"/>
  <c r="J219" i="7"/>
  <c r="P219" i="7"/>
  <c r="Q219" i="7"/>
  <c r="H220" i="7"/>
  <c r="I220" i="7"/>
  <c r="J220" i="7"/>
  <c r="P220" i="7"/>
  <c r="Q220" i="7"/>
  <c r="H221" i="7"/>
  <c r="I221" i="7"/>
  <c r="J221" i="7"/>
  <c r="P221" i="7"/>
  <c r="Q221" i="7"/>
  <c r="H222" i="7"/>
  <c r="I222" i="7"/>
  <c r="J222" i="7"/>
  <c r="P222" i="7"/>
  <c r="Q222" i="7"/>
  <c r="H223" i="7"/>
  <c r="I223" i="7"/>
  <c r="J223" i="7"/>
  <c r="H224" i="7"/>
  <c r="I224" i="7"/>
  <c r="J224" i="7"/>
  <c r="P224" i="7"/>
  <c r="Q224" i="7"/>
  <c r="H225" i="7"/>
  <c r="I225" i="7"/>
  <c r="J225" i="7"/>
  <c r="P225" i="7"/>
  <c r="Q225" i="7"/>
  <c r="H226" i="7"/>
  <c r="I226" i="7"/>
  <c r="J226" i="7"/>
  <c r="P226" i="7"/>
  <c r="Q226" i="7"/>
  <c r="H227" i="7"/>
  <c r="I227" i="7"/>
  <c r="J227" i="7"/>
  <c r="P227" i="7"/>
  <c r="Q227" i="7"/>
  <c r="H228" i="7"/>
  <c r="I228" i="7"/>
  <c r="J228" i="7"/>
  <c r="P228" i="7"/>
  <c r="Q228" i="7"/>
  <c r="H229" i="7"/>
  <c r="I229" i="7"/>
  <c r="J229" i="7"/>
  <c r="P229" i="7"/>
  <c r="Q229" i="7"/>
  <c r="H231" i="7"/>
  <c r="I231" i="7"/>
  <c r="J231" i="7"/>
  <c r="P231" i="7"/>
  <c r="Q231" i="7"/>
  <c r="H232" i="7"/>
  <c r="I232" i="7"/>
  <c r="J232" i="7"/>
  <c r="P232" i="7"/>
  <c r="Q232" i="7"/>
  <c r="H233" i="7"/>
  <c r="I233" i="7"/>
  <c r="J233" i="7"/>
  <c r="P233" i="7"/>
  <c r="Q233" i="7"/>
  <c r="H234" i="7"/>
  <c r="I234" i="7"/>
  <c r="J234" i="7"/>
  <c r="P234" i="7"/>
  <c r="Q234" i="7"/>
  <c r="H235" i="7"/>
  <c r="I235" i="7"/>
  <c r="J235" i="7"/>
  <c r="P235" i="7"/>
  <c r="Q235" i="7"/>
  <c r="H236" i="7"/>
  <c r="I236" i="7"/>
  <c r="J236" i="7"/>
  <c r="P236" i="7"/>
  <c r="Q236" i="7"/>
  <c r="H237" i="7"/>
  <c r="I237" i="7"/>
  <c r="J237" i="7"/>
  <c r="P237" i="7"/>
  <c r="Q237" i="7"/>
  <c r="H238" i="7"/>
  <c r="I238" i="7"/>
  <c r="J238" i="7"/>
  <c r="H239" i="7"/>
  <c r="I239" i="7"/>
  <c r="J239" i="7"/>
  <c r="P239" i="7"/>
  <c r="Q239" i="7"/>
  <c r="H240" i="7"/>
  <c r="I240" i="7"/>
  <c r="J240" i="7"/>
  <c r="P240" i="7"/>
  <c r="Q240" i="7"/>
  <c r="H241" i="7"/>
  <c r="I241" i="7"/>
  <c r="J241" i="7"/>
  <c r="P241" i="7"/>
  <c r="Q241" i="7"/>
  <c r="H242" i="7"/>
  <c r="I242" i="7"/>
  <c r="J242" i="7"/>
  <c r="P242" i="7"/>
  <c r="Q242" i="7"/>
  <c r="H243" i="7"/>
  <c r="I243" i="7"/>
  <c r="J243" i="7"/>
  <c r="P243" i="7"/>
  <c r="Q243" i="7"/>
  <c r="H244" i="7"/>
  <c r="I244" i="7"/>
  <c r="J244" i="7"/>
  <c r="P244" i="7"/>
  <c r="Q244" i="7"/>
  <c r="H245" i="7"/>
  <c r="I245" i="7"/>
  <c r="J245" i="7"/>
  <c r="P245" i="7"/>
  <c r="Q245" i="7"/>
  <c r="H246" i="7"/>
  <c r="I246" i="7"/>
  <c r="J246" i="7"/>
  <c r="P246" i="7"/>
  <c r="Q246" i="7"/>
  <c r="H247" i="7"/>
  <c r="I247" i="7"/>
  <c r="J247" i="7"/>
  <c r="P247" i="7"/>
  <c r="Q247" i="7"/>
  <c r="H248" i="7"/>
  <c r="I248" i="7"/>
  <c r="J248" i="7"/>
  <c r="P248" i="7"/>
  <c r="Q248" i="7"/>
  <c r="H249" i="7"/>
  <c r="I249" i="7"/>
  <c r="J249" i="7"/>
  <c r="P249" i="7"/>
  <c r="Q249" i="7"/>
  <c r="H250" i="7"/>
  <c r="I250" i="7"/>
  <c r="J250" i="7"/>
  <c r="P250" i="7"/>
  <c r="Q250" i="7"/>
  <c r="H251" i="7"/>
  <c r="I251" i="7"/>
  <c r="J251" i="7"/>
  <c r="H252" i="7"/>
  <c r="I252" i="7"/>
  <c r="J252" i="7"/>
  <c r="P252" i="7"/>
  <c r="Q252" i="7"/>
  <c r="H253" i="7"/>
  <c r="I253" i="7"/>
  <c r="J253" i="7"/>
  <c r="P253" i="7"/>
  <c r="Q253" i="7"/>
  <c r="H254" i="7"/>
  <c r="I254" i="7"/>
  <c r="J254" i="7"/>
  <c r="P254" i="7"/>
  <c r="Q254" i="7"/>
  <c r="H255" i="7"/>
  <c r="I255" i="7"/>
  <c r="J255" i="7"/>
  <c r="P255" i="7"/>
  <c r="Q255" i="7"/>
  <c r="H256" i="7"/>
  <c r="I256" i="7"/>
  <c r="J256" i="7"/>
  <c r="P256" i="7"/>
  <c r="Q256" i="7"/>
  <c r="H257" i="7"/>
  <c r="I257" i="7"/>
  <c r="J257" i="7"/>
  <c r="P257" i="7"/>
  <c r="Q257" i="7"/>
  <c r="H258" i="7"/>
  <c r="I258" i="7"/>
  <c r="J258" i="7"/>
  <c r="P258" i="7"/>
  <c r="Q258" i="7"/>
  <c r="H259" i="7"/>
  <c r="I259" i="7"/>
  <c r="J259" i="7"/>
  <c r="P259" i="7"/>
  <c r="Q259" i="7"/>
  <c r="H260" i="7"/>
  <c r="I260" i="7"/>
  <c r="J260" i="7"/>
  <c r="P260" i="7"/>
  <c r="Q260" i="7"/>
  <c r="H261" i="7"/>
  <c r="I261" i="7"/>
  <c r="J261" i="7"/>
  <c r="P261" i="7"/>
  <c r="Q261" i="7"/>
  <c r="H262" i="7"/>
  <c r="I262" i="7"/>
  <c r="J262" i="7"/>
  <c r="P262" i="7"/>
  <c r="Q262" i="7"/>
  <c r="H263" i="7"/>
  <c r="I263" i="7"/>
  <c r="J263" i="7"/>
  <c r="P263" i="7"/>
  <c r="Q263" i="7"/>
  <c r="H264" i="7"/>
  <c r="I264" i="7"/>
  <c r="J264" i="7"/>
  <c r="P264" i="7"/>
  <c r="Q264" i="7"/>
  <c r="H265" i="7"/>
  <c r="I265" i="7"/>
  <c r="J265" i="7"/>
  <c r="P265" i="7"/>
  <c r="Q265" i="7"/>
  <c r="H266" i="7"/>
  <c r="I266" i="7"/>
  <c r="J266" i="7"/>
  <c r="P266" i="7"/>
  <c r="Q266" i="7"/>
  <c r="H267" i="7"/>
  <c r="I267" i="7"/>
  <c r="J267" i="7"/>
  <c r="H268" i="7"/>
  <c r="I268" i="7"/>
  <c r="J268" i="7"/>
  <c r="P268" i="7"/>
  <c r="Q268" i="7"/>
  <c r="H269" i="7"/>
  <c r="I269" i="7"/>
  <c r="J269" i="7"/>
  <c r="P269" i="7"/>
  <c r="Q269" i="7"/>
  <c r="H270" i="7"/>
  <c r="I270" i="7"/>
  <c r="J270" i="7"/>
  <c r="H271" i="7"/>
  <c r="I271" i="7"/>
  <c r="J271" i="7"/>
  <c r="P271" i="7"/>
  <c r="Q271" i="7"/>
  <c r="H272" i="7"/>
  <c r="I272" i="7"/>
  <c r="J272" i="7"/>
  <c r="P272" i="7"/>
  <c r="Q272" i="7"/>
  <c r="H273" i="7"/>
  <c r="I273" i="7"/>
  <c r="J273" i="7"/>
  <c r="P273" i="7"/>
  <c r="Q273" i="7"/>
  <c r="H274" i="7"/>
  <c r="I274" i="7"/>
  <c r="J274" i="7"/>
  <c r="P274" i="7"/>
  <c r="Q274" i="7"/>
  <c r="H275" i="7"/>
  <c r="I275" i="7"/>
  <c r="J275" i="7"/>
  <c r="P275" i="7"/>
  <c r="Q275" i="7"/>
  <c r="H276" i="7"/>
  <c r="I276" i="7"/>
  <c r="J276" i="7"/>
  <c r="P276" i="7"/>
  <c r="Q276" i="7"/>
  <c r="H277" i="7"/>
  <c r="I277" i="7"/>
  <c r="J277" i="7"/>
  <c r="P277" i="7"/>
  <c r="Q277" i="7"/>
  <c r="H278" i="7"/>
  <c r="I278" i="7"/>
  <c r="J278" i="7"/>
  <c r="P278" i="7"/>
  <c r="Q278" i="7"/>
  <c r="H279" i="7"/>
  <c r="I279" i="7"/>
  <c r="J279" i="7"/>
  <c r="P279" i="7"/>
  <c r="Q279" i="7"/>
  <c r="H280" i="7"/>
  <c r="I280" i="7"/>
  <c r="J280" i="7"/>
  <c r="P280" i="7"/>
  <c r="Q280" i="7"/>
  <c r="H281" i="7"/>
  <c r="I281" i="7"/>
  <c r="J281" i="7"/>
  <c r="P281" i="7"/>
  <c r="Q281" i="7"/>
  <c r="H282" i="7"/>
  <c r="I282" i="7"/>
  <c r="J282" i="7"/>
  <c r="P282" i="7"/>
  <c r="Q282" i="7"/>
  <c r="H283" i="7"/>
  <c r="I283" i="7"/>
  <c r="J283" i="7"/>
  <c r="P283" i="7"/>
  <c r="Q283" i="7"/>
  <c r="H284" i="7"/>
  <c r="I284" i="7"/>
  <c r="J284" i="7"/>
  <c r="P284" i="7"/>
  <c r="Q284" i="7"/>
  <c r="H285" i="7"/>
  <c r="I285" i="7"/>
  <c r="J285" i="7"/>
  <c r="P285" i="7"/>
  <c r="Q285" i="7"/>
  <c r="H286" i="7"/>
  <c r="I286" i="7"/>
  <c r="J286" i="7"/>
  <c r="P286" i="7"/>
  <c r="Q286" i="7"/>
  <c r="H287" i="7"/>
  <c r="I287" i="7"/>
  <c r="J287" i="7"/>
  <c r="P287" i="7"/>
  <c r="Q287" i="7"/>
  <c r="H288" i="7"/>
  <c r="I288" i="7"/>
  <c r="J288" i="7"/>
  <c r="P288" i="7"/>
  <c r="Q288" i="7"/>
  <c r="H289" i="7"/>
  <c r="I289" i="7"/>
  <c r="J289" i="7"/>
  <c r="H290" i="7"/>
  <c r="I290" i="7"/>
  <c r="J290" i="7"/>
  <c r="H291" i="7"/>
  <c r="I291" i="7"/>
  <c r="J291" i="7"/>
  <c r="P291" i="7"/>
  <c r="Q291" i="7"/>
  <c r="H292" i="7"/>
  <c r="I292" i="7"/>
  <c r="J292" i="7"/>
  <c r="P292" i="7"/>
  <c r="Q292" i="7"/>
  <c r="H293" i="7"/>
  <c r="I293" i="7"/>
  <c r="J293" i="7"/>
  <c r="P293" i="7"/>
  <c r="Q293" i="7"/>
  <c r="H294" i="7"/>
  <c r="I294" i="7"/>
  <c r="J294" i="7"/>
  <c r="P294" i="7"/>
  <c r="Q294" i="7"/>
  <c r="H295" i="7"/>
  <c r="I295" i="7"/>
  <c r="J295" i="7"/>
  <c r="P295" i="7"/>
  <c r="Q295" i="7"/>
  <c r="H296" i="7"/>
  <c r="I296" i="7"/>
  <c r="J296" i="7"/>
  <c r="P296" i="7"/>
  <c r="Q296" i="7"/>
  <c r="H297" i="7"/>
  <c r="I297" i="7"/>
  <c r="J297" i="7"/>
  <c r="P297" i="7"/>
  <c r="Q297" i="7"/>
  <c r="H298" i="7"/>
  <c r="I298" i="7"/>
  <c r="J298" i="7"/>
  <c r="P298" i="7"/>
  <c r="Q298" i="7"/>
  <c r="H299" i="7"/>
  <c r="I299" i="7"/>
  <c r="J299" i="7"/>
  <c r="H300" i="7"/>
  <c r="I300" i="7"/>
  <c r="J300" i="7"/>
  <c r="P300" i="7"/>
  <c r="Q300" i="7"/>
  <c r="H301" i="7"/>
  <c r="I301" i="7"/>
  <c r="J301" i="7"/>
  <c r="P301" i="7"/>
  <c r="Q301" i="7"/>
  <c r="H302" i="7"/>
  <c r="I302" i="7"/>
  <c r="J302" i="7"/>
  <c r="P302" i="7"/>
  <c r="Q302" i="7"/>
  <c r="H303" i="7"/>
  <c r="I303" i="7"/>
  <c r="J303" i="7"/>
  <c r="P303" i="7"/>
  <c r="Q303" i="7"/>
  <c r="H304" i="7"/>
  <c r="I304" i="7"/>
  <c r="J304" i="7"/>
  <c r="P304" i="7"/>
  <c r="Q304" i="7"/>
  <c r="H305" i="7"/>
  <c r="I305" i="7"/>
  <c r="J305" i="7"/>
  <c r="P305" i="7"/>
  <c r="Q305" i="7"/>
  <c r="H306" i="7"/>
  <c r="I306" i="7"/>
  <c r="J306" i="7"/>
  <c r="P306" i="7"/>
  <c r="Q306" i="7"/>
  <c r="H307" i="7"/>
  <c r="I307" i="7"/>
  <c r="J307" i="7"/>
  <c r="H308" i="7"/>
  <c r="I308" i="7"/>
  <c r="J308" i="7"/>
  <c r="P308" i="7"/>
  <c r="Q308" i="7"/>
  <c r="H309" i="7"/>
  <c r="I309" i="7"/>
  <c r="J309" i="7"/>
  <c r="P309" i="7"/>
  <c r="Q309" i="7"/>
  <c r="H310" i="7"/>
  <c r="I310" i="7"/>
  <c r="J310" i="7"/>
  <c r="P310" i="7"/>
  <c r="Q310" i="7"/>
  <c r="H311" i="7"/>
  <c r="I311" i="7"/>
  <c r="J311" i="7"/>
  <c r="P311" i="7"/>
  <c r="Q311" i="7"/>
  <c r="H312" i="7"/>
  <c r="I312" i="7"/>
  <c r="J312" i="7"/>
  <c r="P312" i="7"/>
  <c r="Q312" i="7"/>
  <c r="H313" i="7"/>
  <c r="I313" i="7"/>
  <c r="J313" i="7"/>
  <c r="P313" i="7"/>
  <c r="Q313" i="7"/>
  <c r="H314" i="7"/>
  <c r="I314" i="7"/>
  <c r="J314" i="7"/>
  <c r="H315" i="7"/>
  <c r="I315" i="7"/>
  <c r="J315" i="7"/>
  <c r="P315" i="7"/>
  <c r="Q315" i="7"/>
  <c r="H316" i="7"/>
  <c r="I316" i="7"/>
  <c r="J316" i="7"/>
  <c r="P316" i="7"/>
  <c r="Q316" i="7"/>
  <c r="H317" i="7"/>
  <c r="I317" i="7"/>
  <c r="J317" i="7"/>
  <c r="P317" i="7"/>
  <c r="Q317" i="7"/>
  <c r="H318" i="7"/>
  <c r="I318" i="7"/>
  <c r="J318" i="7"/>
  <c r="P318" i="7"/>
  <c r="Q318" i="7"/>
  <c r="H319" i="7"/>
  <c r="I319" i="7"/>
  <c r="J319" i="7"/>
  <c r="P319" i="7"/>
  <c r="Q319" i="7"/>
  <c r="H320" i="7"/>
  <c r="I320" i="7"/>
  <c r="J320" i="7"/>
  <c r="H321" i="7"/>
  <c r="I321" i="7"/>
  <c r="J321" i="7"/>
  <c r="P321" i="7"/>
  <c r="Q321" i="7"/>
  <c r="H322" i="7"/>
  <c r="I322" i="7"/>
  <c r="J322" i="7"/>
  <c r="H323" i="7"/>
  <c r="I323" i="7"/>
  <c r="J323" i="7"/>
  <c r="P323" i="7"/>
  <c r="Q323" i="7"/>
  <c r="H324" i="7"/>
  <c r="I324" i="7"/>
  <c r="J324" i="7"/>
  <c r="P324" i="7"/>
  <c r="Q324" i="7"/>
  <c r="H325" i="7"/>
  <c r="I325" i="7"/>
  <c r="J325" i="7"/>
  <c r="P325" i="7"/>
  <c r="Q325" i="7"/>
  <c r="Q7" i="7"/>
  <c r="P7" i="7"/>
  <c r="J7" i="7"/>
  <c r="I7" i="7"/>
  <c r="H7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7" i="7"/>
  <c r="D8" i="7"/>
  <c r="E8" i="7"/>
  <c r="F8" i="7"/>
  <c r="G8" i="7"/>
  <c r="E9" i="7"/>
  <c r="F9" i="7"/>
  <c r="G9" i="7"/>
  <c r="E10" i="7"/>
  <c r="F10" i="7"/>
  <c r="G10" i="7"/>
  <c r="E11" i="7"/>
  <c r="F11" i="7"/>
  <c r="G11" i="7"/>
  <c r="E12" i="7"/>
  <c r="F12" i="7"/>
  <c r="G12" i="7"/>
  <c r="E13" i="7"/>
  <c r="F13" i="7"/>
  <c r="G13" i="7"/>
  <c r="E14" i="7"/>
  <c r="F14" i="7"/>
  <c r="G14" i="7"/>
  <c r="E15" i="7"/>
  <c r="F15" i="7"/>
  <c r="G15" i="7"/>
  <c r="E16" i="7"/>
  <c r="F16" i="7"/>
  <c r="G16" i="7"/>
  <c r="E17" i="7"/>
  <c r="F17" i="7"/>
  <c r="G17" i="7"/>
  <c r="E18" i="7"/>
  <c r="F18" i="7"/>
  <c r="G18" i="7"/>
  <c r="E19" i="7"/>
  <c r="F19" i="7"/>
  <c r="G19" i="7"/>
  <c r="E20" i="7"/>
  <c r="F20" i="7"/>
  <c r="G20" i="7"/>
  <c r="E21" i="7"/>
  <c r="F21" i="7"/>
  <c r="G21" i="7"/>
  <c r="E22" i="7"/>
  <c r="F22" i="7"/>
  <c r="G22" i="7"/>
  <c r="E23" i="7"/>
  <c r="F23" i="7"/>
  <c r="G23" i="7"/>
  <c r="E24" i="7"/>
  <c r="F24" i="7"/>
  <c r="G24" i="7"/>
  <c r="E25" i="7"/>
  <c r="F25" i="7"/>
  <c r="G25" i="7"/>
  <c r="E26" i="7"/>
  <c r="F26" i="7"/>
  <c r="G26" i="7"/>
  <c r="E27" i="7"/>
  <c r="F27" i="7"/>
  <c r="G27" i="7"/>
  <c r="E28" i="7"/>
  <c r="F28" i="7"/>
  <c r="G28" i="7"/>
  <c r="E29" i="7"/>
  <c r="F29" i="7"/>
  <c r="G29" i="7"/>
  <c r="E30" i="7"/>
  <c r="F30" i="7"/>
  <c r="G30" i="7"/>
  <c r="E31" i="7"/>
  <c r="F31" i="7"/>
  <c r="G31" i="7"/>
  <c r="E32" i="7"/>
  <c r="F32" i="7"/>
  <c r="G32" i="7"/>
  <c r="E33" i="7"/>
  <c r="F33" i="7"/>
  <c r="G33" i="7"/>
  <c r="E34" i="7"/>
  <c r="F34" i="7"/>
  <c r="G34" i="7"/>
  <c r="E36" i="7"/>
  <c r="F36" i="7"/>
  <c r="G36" i="7"/>
  <c r="E37" i="7"/>
  <c r="F37" i="7"/>
  <c r="G37" i="7"/>
  <c r="E38" i="7"/>
  <c r="F38" i="7"/>
  <c r="G38" i="7"/>
  <c r="E39" i="7"/>
  <c r="F39" i="7"/>
  <c r="G39" i="7"/>
  <c r="E40" i="7"/>
  <c r="F40" i="7"/>
  <c r="G40" i="7"/>
  <c r="E41" i="7"/>
  <c r="F41" i="7"/>
  <c r="G41" i="7"/>
  <c r="E42" i="7"/>
  <c r="F42" i="7"/>
  <c r="G42" i="7"/>
  <c r="E43" i="7"/>
  <c r="F43" i="7"/>
  <c r="G43" i="7"/>
  <c r="E44" i="7"/>
  <c r="F44" i="7"/>
  <c r="G44" i="7"/>
  <c r="E45" i="7"/>
  <c r="F45" i="7"/>
  <c r="G45" i="7"/>
  <c r="E46" i="7"/>
  <c r="F46" i="7"/>
  <c r="G46" i="7"/>
  <c r="E47" i="7"/>
  <c r="F47" i="7"/>
  <c r="G47" i="7"/>
  <c r="E48" i="7"/>
  <c r="F48" i="7"/>
  <c r="G48" i="7"/>
  <c r="E49" i="7"/>
  <c r="F49" i="7"/>
  <c r="G49" i="7"/>
  <c r="E50" i="7"/>
  <c r="F50" i="7"/>
  <c r="G50" i="7"/>
  <c r="E51" i="7"/>
  <c r="F51" i="7"/>
  <c r="G51" i="7"/>
  <c r="E52" i="7"/>
  <c r="F52" i="7"/>
  <c r="G52" i="7"/>
  <c r="E53" i="7"/>
  <c r="F53" i="7"/>
  <c r="G53" i="7"/>
  <c r="E54" i="7"/>
  <c r="F54" i="7"/>
  <c r="G54" i="7"/>
  <c r="E55" i="7"/>
  <c r="F55" i="7"/>
  <c r="G55" i="7"/>
  <c r="E56" i="7"/>
  <c r="F56" i="7"/>
  <c r="G56" i="7"/>
  <c r="E57" i="7"/>
  <c r="F57" i="7"/>
  <c r="G57" i="7"/>
  <c r="E58" i="7"/>
  <c r="F58" i="7"/>
  <c r="G58" i="7"/>
  <c r="E59" i="7"/>
  <c r="F59" i="7"/>
  <c r="G59" i="7"/>
  <c r="E60" i="7"/>
  <c r="F60" i="7"/>
  <c r="G60" i="7"/>
  <c r="E61" i="7"/>
  <c r="F61" i="7"/>
  <c r="G61" i="7"/>
  <c r="E62" i="7"/>
  <c r="F62" i="7"/>
  <c r="G62" i="7"/>
  <c r="E63" i="7"/>
  <c r="F63" i="7"/>
  <c r="G63" i="7"/>
  <c r="E64" i="7"/>
  <c r="F64" i="7"/>
  <c r="G64" i="7"/>
  <c r="E65" i="7"/>
  <c r="F65" i="7"/>
  <c r="G65" i="7"/>
  <c r="E66" i="7"/>
  <c r="F66" i="7"/>
  <c r="G66" i="7"/>
  <c r="E67" i="7"/>
  <c r="F67" i="7"/>
  <c r="G67" i="7"/>
  <c r="E68" i="7"/>
  <c r="F68" i="7"/>
  <c r="G68" i="7"/>
  <c r="E69" i="7"/>
  <c r="F69" i="7"/>
  <c r="G69" i="7"/>
  <c r="E70" i="7"/>
  <c r="F70" i="7"/>
  <c r="G70" i="7"/>
  <c r="E71" i="7"/>
  <c r="F71" i="7"/>
  <c r="G71" i="7"/>
  <c r="E72" i="7"/>
  <c r="F72" i="7"/>
  <c r="G72" i="7"/>
  <c r="E73" i="7"/>
  <c r="F73" i="7"/>
  <c r="G73" i="7"/>
  <c r="E74" i="7"/>
  <c r="F74" i="7"/>
  <c r="G74" i="7"/>
  <c r="E75" i="7"/>
  <c r="F75" i="7"/>
  <c r="G75" i="7"/>
  <c r="E76" i="7"/>
  <c r="F76" i="7"/>
  <c r="G76" i="7"/>
  <c r="E77" i="7"/>
  <c r="F77" i="7"/>
  <c r="G77" i="7"/>
  <c r="E78" i="7"/>
  <c r="F78" i="7"/>
  <c r="G78" i="7"/>
  <c r="E79" i="7"/>
  <c r="F79" i="7"/>
  <c r="G79" i="7"/>
  <c r="E80" i="7"/>
  <c r="F80" i="7"/>
  <c r="G80" i="7"/>
  <c r="E81" i="7"/>
  <c r="F81" i="7"/>
  <c r="G81" i="7"/>
  <c r="E82" i="7"/>
  <c r="F82" i="7"/>
  <c r="G82" i="7"/>
  <c r="E84" i="7"/>
  <c r="F84" i="7"/>
  <c r="G84" i="7"/>
  <c r="E85" i="7"/>
  <c r="F85" i="7"/>
  <c r="G85" i="7"/>
  <c r="E86" i="7"/>
  <c r="F86" i="7"/>
  <c r="G86" i="7"/>
  <c r="E87" i="7"/>
  <c r="F87" i="7"/>
  <c r="G87" i="7"/>
  <c r="E88" i="7"/>
  <c r="F88" i="7"/>
  <c r="G88" i="7"/>
  <c r="E89" i="7"/>
  <c r="F89" i="7"/>
  <c r="G89" i="7"/>
  <c r="E90" i="7"/>
  <c r="F90" i="7"/>
  <c r="G90" i="7"/>
  <c r="E91" i="7"/>
  <c r="F91" i="7"/>
  <c r="G91" i="7"/>
  <c r="E92" i="7"/>
  <c r="F92" i="7"/>
  <c r="G92" i="7"/>
  <c r="E93" i="7"/>
  <c r="F93" i="7"/>
  <c r="G93" i="7"/>
  <c r="E94" i="7"/>
  <c r="F94" i="7"/>
  <c r="G94" i="7"/>
  <c r="E95" i="7"/>
  <c r="F95" i="7"/>
  <c r="G95" i="7"/>
  <c r="E96" i="7"/>
  <c r="F96" i="7"/>
  <c r="G96" i="7"/>
  <c r="E97" i="7"/>
  <c r="F97" i="7"/>
  <c r="G97" i="7"/>
  <c r="E98" i="7"/>
  <c r="F98" i="7"/>
  <c r="G98" i="7"/>
  <c r="E99" i="7"/>
  <c r="F99" i="7"/>
  <c r="G99" i="7"/>
  <c r="E100" i="7"/>
  <c r="F100" i="7"/>
  <c r="G100" i="7"/>
  <c r="E101" i="7"/>
  <c r="F101" i="7"/>
  <c r="G101" i="7"/>
  <c r="E102" i="7"/>
  <c r="F102" i="7"/>
  <c r="G102" i="7"/>
  <c r="E103" i="7"/>
  <c r="F103" i="7"/>
  <c r="G103" i="7"/>
  <c r="E104" i="7"/>
  <c r="F104" i="7"/>
  <c r="G104" i="7"/>
  <c r="E105" i="7"/>
  <c r="F105" i="7"/>
  <c r="G105" i="7"/>
  <c r="E106" i="7"/>
  <c r="F106" i="7"/>
  <c r="G106" i="7"/>
  <c r="E107" i="7"/>
  <c r="F107" i="7"/>
  <c r="G107" i="7"/>
  <c r="E108" i="7"/>
  <c r="F108" i="7"/>
  <c r="G108" i="7"/>
  <c r="E109" i="7"/>
  <c r="F109" i="7"/>
  <c r="G109" i="7"/>
  <c r="E110" i="7"/>
  <c r="F110" i="7"/>
  <c r="G110" i="7"/>
  <c r="E111" i="7"/>
  <c r="F111" i="7"/>
  <c r="G111" i="7"/>
  <c r="E112" i="7"/>
  <c r="F112" i="7"/>
  <c r="G112" i="7"/>
  <c r="E114" i="7"/>
  <c r="F114" i="7"/>
  <c r="G114" i="7"/>
  <c r="E115" i="7"/>
  <c r="F115" i="7"/>
  <c r="G115" i="7"/>
  <c r="E116" i="7"/>
  <c r="F116" i="7"/>
  <c r="G116" i="7"/>
  <c r="E117" i="7"/>
  <c r="F117" i="7"/>
  <c r="G117" i="7"/>
  <c r="E118" i="7"/>
  <c r="F118" i="7"/>
  <c r="G118" i="7"/>
  <c r="E119" i="7"/>
  <c r="F119" i="7"/>
  <c r="G119" i="7"/>
  <c r="E120" i="7"/>
  <c r="F120" i="7"/>
  <c r="G120" i="7"/>
  <c r="E121" i="7"/>
  <c r="F121" i="7"/>
  <c r="G121" i="7"/>
  <c r="E122" i="7"/>
  <c r="F122" i="7"/>
  <c r="G122" i="7"/>
  <c r="E123" i="7"/>
  <c r="F123" i="7"/>
  <c r="G123" i="7"/>
  <c r="E124" i="7"/>
  <c r="F124" i="7"/>
  <c r="G124" i="7"/>
  <c r="E125" i="7"/>
  <c r="F125" i="7"/>
  <c r="G125" i="7"/>
  <c r="E126" i="7"/>
  <c r="F126" i="7"/>
  <c r="G126" i="7"/>
  <c r="E127" i="7"/>
  <c r="F127" i="7"/>
  <c r="G127" i="7"/>
  <c r="E128" i="7"/>
  <c r="F128" i="7"/>
  <c r="G128" i="7"/>
  <c r="E129" i="7"/>
  <c r="F129" i="7"/>
  <c r="G129" i="7"/>
  <c r="E130" i="7"/>
  <c r="F130" i="7"/>
  <c r="G130" i="7"/>
  <c r="E131" i="7"/>
  <c r="F131" i="7"/>
  <c r="G131" i="7"/>
  <c r="E132" i="7"/>
  <c r="F132" i="7"/>
  <c r="G132" i="7"/>
  <c r="E133" i="7"/>
  <c r="F133" i="7"/>
  <c r="G133" i="7"/>
  <c r="E134" i="7"/>
  <c r="F134" i="7"/>
  <c r="G134" i="7"/>
  <c r="E135" i="7"/>
  <c r="F135" i="7"/>
  <c r="G135" i="7"/>
  <c r="E136" i="7"/>
  <c r="F136" i="7"/>
  <c r="G136" i="7"/>
  <c r="E137" i="7"/>
  <c r="F137" i="7"/>
  <c r="G137" i="7"/>
  <c r="E138" i="7"/>
  <c r="F138" i="7"/>
  <c r="G138" i="7"/>
  <c r="E139" i="7"/>
  <c r="F139" i="7"/>
  <c r="G139" i="7"/>
  <c r="E140" i="7"/>
  <c r="F140" i="7"/>
  <c r="G140" i="7"/>
  <c r="E141" i="7"/>
  <c r="F141" i="7"/>
  <c r="G141" i="7"/>
  <c r="E143" i="7"/>
  <c r="F143" i="7"/>
  <c r="G143" i="7"/>
  <c r="E144" i="7"/>
  <c r="F144" i="7"/>
  <c r="G144" i="7"/>
  <c r="E145" i="7"/>
  <c r="F145" i="7"/>
  <c r="G145" i="7"/>
  <c r="E146" i="7"/>
  <c r="F146" i="7"/>
  <c r="G146" i="7"/>
  <c r="E147" i="7"/>
  <c r="F147" i="7"/>
  <c r="G147" i="7"/>
  <c r="E148" i="7"/>
  <c r="F148" i="7"/>
  <c r="G148" i="7"/>
  <c r="E149" i="7"/>
  <c r="F149" i="7"/>
  <c r="G149" i="7"/>
  <c r="E150" i="7"/>
  <c r="F150" i="7"/>
  <c r="G150" i="7"/>
  <c r="E151" i="7"/>
  <c r="F151" i="7"/>
  <c r="G151" i="7"/>
  <c r="E152" i="7"/>
  <c r="F152" i="7"/>
  <c r="G152" i="7"/>
  <c r="E153" i="7"/>
  <c r="F153" i="7"/>
  <c r="G153" i="7"/>
  <c r="E154" i="7"/>
  <c r="F154" i="7"/>
  <c r="G154" i="7"/>
  <c r="E155" i="7"/>
  <c r="F155" i="7"/>
  <c r="G155" i="7"/>
  <c r="E156" i="7"/>
  <c r="F156" i="7"/>
  <c r="G156" i="7"/>
  <c r="E157" i="7"/>
  <c r="F157" i="7"/>
  <c r="G157" i="7"/>
  <c r="E158" i="7"/>
  <c r="F158" i="7"/>
  <c r="G158" i="7"/>
  <c r="E159" i="7"/>
  <c r="F159" i="7"/>
  <c r="G159" i="7"/>
  <c r="E160" i="7"/>
  <c r="F160" i="7"/>
  <c r="G160" i="7"/>
  <c r="E161" i="7"/>
  <c r="F161" i="7"/>
  <c r="G161" i="7"/>
  <c r="E162" i="7"/>
  <c r="F162" i="7"/>
  <c r="G162" i="7"/>
  <c r="E163" i="7"/>
  <c r="F163" i="7"/>
  <c r="G163" i="7"/>
  <c r="E164" i="7"/>
  <c r="F164" i="7"/>
  <c r="G164" i="7"/>
  <c r="E165" i="7"/>
  <c r="F165" i="7"/>
  <c r="G165" i="7"/>
  <c r="E166" i="7"/>
  <c r="F166" i="7"/>
  <c r="G166" i="7"/>
  <c r="E167" i="7"/>
  <c r="F167" i="7"/>
  <c r="G167" i="7"/>
  <c r="E168" i="7"/>
  <c r="F168" i="7"/>
  <c r="G168" i="7"/>
  <c r="E169" i="7"/>
  <c r="F169" i="7"/>
  <c r="G169" i="7"/>
  <c r="E170" i="7"/>
  <c r="F170" i="7"/>
  <c r="G170" i="7"/>
  <c r="E171" i="7"/>
  <c r="F171" i="7"/>
  <c r="G171" i="7"/>
  <c r="E172" i="7"/>
  <c r="F172" i="7"/>
  <c r="G172" i="7"/>
  <c r="E173" i="7"/>
  <c r="F173" i="7"/>
  <c r="G173" i="7"/>
  <c r="E174" i="7"/>
  <c r="F174" i="7"/>
  <c r="G174" i="7"/>
  <c r="E175" i="7"/>
  <c r="F175" i="7"/>
  <c r="G175" i="7"/>
  <c r="E176" i="7"/>
  <c r="F176" i="7"/>
  <c r="G176" i="7"/>
  <c r="E177" i="7"/>
  <c r="F177" i="7"/>
  <c r="G177" i="7"/>
  <c r="E178" i="7"/>
  <c r="F178" i="7"/>
  <c r="G178" i="7"/>
  <c r="E179" i="7"/>
  <c r="F179" i="7"/>
  <c r="G179" i="7"/>
  <c r="E180" i="7"/>
  <c r="F180" i="7"/>
  <c r="G180" i="7"/>
  <c r="E181" i="7"/>
  <c r="F181" i="7"/>
  <c r="G181" i="7"/>
  <c r="E182" i="7"/>
  <c r="F182" i="7"/>
  <c r="G182" i="7"/>
  <c r="E183" i="7"/>
  <c r="F183" i="7"/>
  <c r="G183" i="7"/>
  <c r="E184" i="7"/>
  <c r="F184" i="7"/>
  <c r="G184" i="7"/>
  <c r="E185" i="7"/>
  <c r="F185" i="7"/>
  <c r="G185" i="7"/>
  <c r="E186" i="7"/>
  <c r="F186" i="7"/>
  <c r="G186" i="7"/>
  <c r="E187" i="7"/>
  <c r="F187" i="7"/>
  <c r="G187" i="7"/>
  <c r="E188" i="7"/>
  <c r="F188" i="7"/>
  <c r="G188" i="7"/>
  <c r="E189" i="7"/>
  <c r="F189" i="7"/>
  <c r="G189" i="7"/>
  <c r="E190" i="7"/>
  <c r="F190" i="7"/>
  <c r="G190" i="7"/>
  <c r="E191" i="7"/>
  <c r="F191" i="7"/>
  <c r="G191" i="7"/>
  <c r="E192" i="7"/>
  <c r="F192" i="7"/>
  <c r="G192" i="7"/>
  <c r="E193" i="7"/>
  <c r="F193" i="7"/>
  <c r="G193" i="7"/>
  <c r="E194" i="7"/>
  <c r="F194" i="7"/>
  <c r="G194" i="7"/>
  <c r="E195" i="7"/>
  <c r="F195" i="7"/>
  <c r="G195" i="7"/>
  <c r="E196" i="7"/>
  <c r="F196" i="7"/>
  <c r="G196" i="7"/>
  <c r="E197" i="7"/>
  <c r="F197" i="7"/>
  <c r="G197" i="7"/>
  <c r="E198" i="7"/>
  <c r="F198" i="7"/>
  <c r="G198" i="7"/>
  <c r="E199" i="7"/>
  <c r="F199" i="7"/>
  <c r="G199" i="7"/>
  <c r="E200" i="7"/>
  <c r="F200" i="7"/>
  <c r="G200" i="7"/>
  <c r="E201" i="7"/>
  <c r="F201" i="7"/>
  <c r="G201" i="7"/>
  <c r="E202" i="7"/>
  <c r="F202" i="7"/>
  <c r="G202" i="7"/>
  <c r="E203" i="7"/>
  <c r="F203" i="7"/>
  <c r="G203" i="7"/>
  <c r="E204" i="7"/>
  <c r="F204" i="7"/>
  <c r="G204" i="7"/>
  <c r="E205" i="7"/>
  <c r="F205" i="7"/>
  <c r="G205" i="7"/>
  <c r="E206" i="7"/>
  <c r="F206" i="7"/>
  <c r="G206" i="7"/>
  <c r="E207" i="7"/>
  <c r="F207" i="7"/>
  <c r="G207" i="7"/>
  <c r="E208" i="7"/>
  <c r="F208" i="7"/>
  <c r="G208" i="7"/>
  <c r="E209" i="7"/>
  <c r="F209" i="7"/>
  <c r="G209" i="7"/>
  <c r="E210" i="7"/>
  <c r="F210" i="7"/>
  <c r="G210" i="7"/>
  <c r="E211" i="7"/>
  <c r="F211" i="7"/>
  <c r="G211" i="7"/>
  <c r="E212" i="7"/>
  <c r="F212" i="7"/>
  <c r="G212" i="7"/>
  <c r="E213" i="7"/>
  <c r="F213" i="7"/>
  <c r="G213" i="7"/>
  <c r="E214" i="7"/>
  <c r="F214" i="7"/>
  <c r="G214" i="7"/>
  <c r="E215" i="7"/>
  <c r="F215" i="7"/>
  <c r="G215" i="7"/>
  <c r="E216" i="7"/>
  <c r="F216" i="7"/>
  <c r="G216" i="7"/>
  <c r="E217" i="7"/>
  <c r="F217" i="7"/>
  <c r="G217" i="7"/>
  <c r="E218" i="7"/>
  <c r="F218" i="7"/>
  <c r="G218" i="7"/>
  <c r="E219" i="7"/>
  <c r="F219" i="7"/>
  <c r="G219" i="7"/>
  <c r="E220" i="7"/>
  <c r="F220" i="7"/>
  <c r="G220" i="7"/>
  <c r="E221" i="7"/>
  <c r="F221" i="7"/>
  <c r="G221" i="7"/>
  <c r="E222" i="7"/>
  <c r="F222" i="7"/>
  <c r="G222" i="7"/>
  <c r="E223" i="7"/>
  <c r="F223" i="7"/>
  <c r="G223" i="7"/>
  <c r="E224" i="7"/>
  <c r="F224" i="7"/>
  <c r="G224" i="7"/>
  <c r="E225" i="7"/>
  <c r="F225" i="7"/>
  <c r="G225" i="7"/>
  <c r="E226" i="7"/>
  <c r="F226" i="7"/>
  <c r="G226" i="7"/>
  <c r="E227" i="7"/>
  <c r="F227" i="7"/>
  <c r="G227" i="7"/>
  <c r="E228" i="7"/>
  <c r="F228" i="7"/>
  <c r="G228" i="7"/>
  <c r="E229" i="7"/>
  <c r="F229" i="7"/>
  <c r="G229" i="7"/>
  <c r="E231" i="7"/>
  <c r="F231" i="7"/>
  <c r="G231" i="7"/>
  <c r="E232" i="7"/>
  <c r="F232" i="7"/>
  <c r="G232" i="7"/>
  <c r="E233" i="7"/>
  <c r="F233" i="7"/>
  <c r="G233" i="7"/>
  <c r="E234" i="7"/>
  <c r="F234" i="7"/>
  <c r="G234" i="7"/>
  <c r="E235" i="7"/>
  <c r="F235" i="7"/>
  <c r="G235" i="7"/>
  <c r="E236" i="7"/>
  <c r="F236" i="7"/>
  <c r="G236" i="7"/>
  <c r="E237" i="7"/>
  <c r="F237" i="7"/>
  <c r="G237" i="7"/>
  <c r="E238" i="7"/>
  <c r="F238" i="7"/>
  <c r="G238" i="7"/>
  <c r="E239" i="7"/>
  <c r="F239" i="7"/>
  <c r="G239" i="7"/>
  <c r="E240" i="7"/>
  <c r="F240" i="7"/>
  <c r="G240" i="7"/>
  <c r="E241" i="7"/>
  <c r="F241" i="7"/>
  <c r="G241" i="7"/>
  <c r="E242" i="7"/>
  <c r="F242" i="7"/>
  <c r="G242" i="7"/>
  <c r="E243" i="7"/>
  <c r="F243" i="7"/>
  <c r="G243" i="7"/>
  <c r="E244" i="7"/>
  <c r="F244" i="7"/>
  <c r="G244" i="7"/>
  <c r="E245" i="7"/>
  <c r="F245" i="7"/>
  <c r="G245" i="7"/>
  <c r="E246" i="7"/>
  <c r="F246" i="7"/>
  <c r="G246" i="7"/>
  <c r="E247" i="7"/>
  <c r="F247" i="7"/>
  <c r="G247" i="7"/>
  <c r="E248" i="7"/>
  <c r="F248" i="7"/>
  <c r="G248" i="7"/>
  <c r="E249" i="7"/>
  <c r="F249" i="7"/>
  <c r="G249" i="7"/>
  <c r="E250" i="7"/>
  <c r="F250" i="7"/>
  <c r="G250" i="7"/>
  <c r="E251" i="7"/>
  <c r="F251" i="7"/>
  <c r="G251" i="7"/>
  <c r="E252" i="7"/>
  <c r="F252" i="7"/>
  <c r="G252" i="7"/>
  <c r="E253" i="7"/>
  <c r="F253" i="7"/>
  <c r="G253" i="7"/>
  <c r="E254" i="7"/>
  <c r="F254" i="7"/>
  <c r="G254" i="7"/>
  <c r="E255" i="7"/>
  <c r="F255" i="7"/>
  <c r="G255" i="7"/>
  <c r="E256" i="7"/>
  <c r="F256" i="7"/>
  <c r="G256" i="7"/>
  <c r="E257" i="7"/>
  <c r="F257" i="7"/>
  <c r="G257" i="7"/>
  <c r="E258" i="7"/>
  <c r="F258" i="7"/>
  <c r="G258" i="7"/>
  <c r="E259" i="7"/>
  <c r="F259" i="7"/>
  <c r="G259" i="7"/>
  <c r="E260" i="7"/>
  <c r="F260" i="7"/>
  <c r="G260" i="7"/>
  <c r="E261" i="7"/>
  <c r="F261" i="7"/>
  <c r="G261" i="7"/>
  <c r="E262" i="7"/>
  <c r="F262" i="7"/>
  <c r="G262" i="7"/>
  <c r="E263" i="7"/>
  <c r="F263" i="7"/>
  <c r="G263" i="7"/>
  <c r="E264" i="7"/>
  <c r="F264" i="7"/>
  <c r="G264" i="7"/>
  <c r="E265" i="7"/>
  <c r="F265" i="7"/>
  <c r="G265" i="7"/>
  <c r="E266" i="7"/>
  <c r="F266" i="7"/>
  <c r="G266" i="7"/>
  <c r="E267" i="7"/>
  <c r="F267" i="7"/>
  <c r="G267" i="7"/>
  <c r="E268" i="7"/>
  <c r="F268" i="7"/>
  <c r="G268" i="7"/>
  <c r="E269" i="7"/>
  <c r="F269" i="7"/>
  <c r="G269" i="7"/>
  <c r="E270" i="7"/>
  <c r="F270" i="7"/>
  <c r="G270" i="7"/>
  <c r="E271" i="7"/>
  <c r="F271" i="7"/>
  <c r="G271" i="7"/>
  <c r="E272" i="7"/>
  <c r="F272" i="7"/>
  <c r="G272" i="7"/>
  <c r="E273" i="7"/>
  <c r="F273" i="7"/>
  <c r="G273" i="7"/>
  <c r="E274" i="7"/>
  <c r="F274" i="7"/>
  <c r="G274" i="7"/>
  <c r="E275" i="7"/>
  <c r="F275" i="7"/>
  <c r="G275" i="7"/>
  <c r="E276" i="7"/>
  <c r="F276" i="7"/>
  <c r="G276" i="7"/>
  <c r="E277" i="7"/>
  <c r="F277" i="7"/>
  <c r="G277" i="7"/>
  <c r="E278" i="7"/>
  <c r="F278" i="7"/>
  <c r="G278" i="7"/>
  <c r="E279" i="7"/>
  <c r="F279" i="7"/>
  <c r="G279" i="7"/>
  <c r="E280" i="7"/>
  <c r="F280" i="7"/>
  <c r="G280" i="7"/>
  <c r="E281" i="7"/>
  <c r="F281" i="7"/>
  <c r="G281" i="7"/>
  <c r="E282" i="7"/>
  <c r="F282" i="7"/>
  <c r="G282" i="7"/>
  <c r="E283" i="7"/>
  <c r="F283" i="7"/>
  <c r="G283" i="7"/>
  <c r="E284" i="7"/>
  <c r="F284" i="7"/>
  <c r="G284" i="7"/>
  <c r="E285" i="7"/>
  <c r="F285" i="7"/>
  <c r="G285" i="7"/>
  <c r="E286" i="7"/>
  <c r="F286" i="7"/>
  <c r="G286" i="7"/>
  <c r="E287" i="7"/>
  <c r="F287" i="7"/>
  <c r="G287" i="7"/>
  <c r="E288" i="7"/>
  <c r="F288" i="7"/>
  <c r="G288" i="7"/>
  <c r="E289" i="7"/>
  <c r="F289" i="7"/>
  <c r="G289" i="7"/>
  <c r="E290" i="7"/>
  <c r="F290" i="7"/>
  <c r="G290" i="7"/>
  <c r="E291" i="7"/>
  <c r="F291" i="7"/>
  <c r="G291" i="7"/>
  <c r="E292" i="7"/>
  <c r="F292" i="7"/>
  <c r="G292" i="7"/>
  <c r="E293" i="7"/>
  <c r="F293" i="7"/>
  <c r="G293" i="7"/>
  <c r="E294" i="7"/>
  <c r="F294" i="7"/>
  <c r="G294" i="7"/>
  <c r="E295" i="7"/>
  <c r="F295" i="7"/>
  <c r="G295" i="7"/>
  <c r="E296" i="7"/>
  <c r="F296" i="7"/>
  <c r="G296" i="7"/>
  <c r="E297" i="7"/>
  <c r="F297" i="7"/>
  <c r="G297" i="7"/>
  <c r="E298" i="7"/>
  <c r="F298" i="7"/>
  <c r="G298" i="7"/>
  <c r="E299" i="7"/>
  <c r="F299" i="7"/>
  <c r="G299" i="7"/>
  <c r="E300" i="7"/>
  <c r="F300" i="7"/>
  <c r="G300" i="7"/>
  <c r="E301" i="7"/>
  <c r="F301" i="7"/>
  <c r="G301" i="7"/>
  <c r="E302" i="7"/>
  <c r="F302" i="7"/>
  <c r="G302" i="7"/>
  <c r="E303" i="7"/>
  <c r="F303" i="7"/>
  <c r="G303" i="7"/>
  <c r="E304" i="7"/>
  <c r="F304" i="7"/>
  <c r="G304" i="7"/>
  <c r="E305" i="7"/>
  <c r="F305" i="7"/>
  <c r="G305" i="7"/>
  <c r="E306" i="7"/>
  <c r="F306" i="7"/>
  <c r="G306" i="7"/>
  <c r="E307" i="7"/>
  <c r="F307" i="7"/>
  <c r="G307" i="7"/>
  <c r="E308" i="7"/>
  <c r="F308" i="7"/>
  <c r="G308" i="7"/>
  <c r="E309" i="7"/>
  <c r="F309" i="7"/>
  <c r="G309" i="7"/>
  <c r="E310" i="7"/>
  <c r="F310" i="7"/>
  <c r="G310" i="7"/>
  <c r="E311" i="7"/>
  <c r="F311" i="7"/>
  <c r="G311" i="7"/>
  <c r="E312" i="7"/>
  <c r="F312" i="7"/>
  <c r="G312" i="7"/>
  <c r="E313" i="7"/>
  <c r="F313" i="7"/>
  <c r="G313" i="7"/>
  <c r="E314" i="7"/>
  <c r="F314" i="7"/>
  <c r="G314" i="7"/>
  <c r="E315" i="7"/>
  <c r="F315" i="7"/>
  <c r="G315" i="7"/>
  <c r="E316" i="7"/>
  <c r="F316" i="7"/>
  <c r="G316" i="7"/>
  <c r="E317" i="7"/>
  <c r="F317" i="7"/>
  <c r="G317" i="7"/>
  <c r="E318" i="7"/>
  <c r="F318" i="7"/>
  <c r="G318" i="7"/>
  <c r="E319" i="7"/>
  <c r="F319" i="7"/>
  <c r="G319" i="7"/>
  <c r="E320" i="7"/>
  <c r="F320" i="7"/>
  <c r="G320" i="7"/>
  <c r="E321" i="7"/>
  <c r="F321" i="7"/>
  <c r="G321" i="7"/>
  <c r="E322" i="7"/>
  <c r="F322" i="7"/>
  <c r="G322" i="7"/>
  <c r="E323" i="7"/>
  <c r="F323" i="7"/>
  <c r="G323" i="7"/>
  <c r="E324" i="7"/>
  <c r="F324" i="7"/>
  <c r="G324" i="7"/>
  <c r="E325" i="7"/>
  <c r="F325" i="7"/>
  <c r="G325" i="7"/>
  <c r="G7" i="7"/>
  <c r="F7" i="7"/>
  <c r="E7" i="7"/>
  <c r="D1" i="5" l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AY1" i="5" s="1"/>
  <c r="AZ1" i="5" s="1"/>
  <c r="BA1" i="5" s="1"/>
  <c r="BB1" i="5" s="1"/>
  <c r="BC1" i="5" s="1"/>
  <c r="BD1" i="5" s="1"/>
  <c r="BE1" i="5" s="1"/>
  <c r="BF1" i="5" s="1"/>
  <c r="BG1" i="5" s="1"/>
  <c r="BH1" i="5" s="1"/>
  <c r="BI1" i="5" s="1"/>
  <c r="BJ1" i="5" s="1"/>
  <c r="BK1" i="5" s="1"/>
  <c r="BL1" i="5" s="1"/>
  <c r="BM1" i="5" s="1"/>
  <c r="BN1" i="5" s="1"/>
  <c r="BO1" i="5" s="1"/>
  <c r="BP1" i="5" s="1"/>
  <c r="BQ1" i="5" s="1"/>
  <c r="BR1" i="5" s="1"/>
  <c r="BS1" i="5" s="1"/>
  <c r="BT1" i="5" s="1"/>
  <c r="D1" i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G33" i="5"/>
  <c r="BH33" i="5"/>
  <c r="BI33" i="5"/>
  <c r="BJ33" i="5"/>
  <c r="BK33" i="5"/>
  <c r="BL33" i="5"/>
  <c r="BL33" i="6" s="1"/>
  <c r="BM33" i="5"/>
  <c r="BN33" i="5"/>
  <c r="BN33" i="6" s="1"/>
  <c r="BO33" i="5"/>
  <c r="BP33" i="5"/>
  <c r="BP33" i="6" s="1"/>
  <c r="BQ33" i="5"/>
  <c r="BR33" i="5"/>
  <c r="BR33" i="6" s="1"/>
  <c r="BS33" i="5"/>
  <c r="BT33" i="5"/>
  <c r="BG67" i="5"/>
  <c r="BH67" i="5"/>
  <c r="BI67" i="5"/>
  <c r="BJ67" i="6"/>
  <c r="BK67" i="5"/>
  <c r="BL67" i="5"/>
  <c r="BL67" i="6" s="1"/>
  <c r="BM67" i="5"/>
  <c r="BN67" i="5"/>
  <c r="BN67" i="6" s="1"/>
  <c r="BO67" i="5"/>
  <c r="BP67" i="5"/>
  <c r="BP67" i="6" s="1"/>
  <c r="BQ67" i="5"/>
  <c r="BR67" i="5"/>
  <c r="BR67" i="6" s="1"/>
  <c r="BS67" i="5"/>
  <c r="BT67" i="5"/>
  <c r="BG92" i="5"/>
  <c r="BH92" i="5"/>
  <c r="BI92" i="5"/>
  <c r="BJ92" i="5"/>
  <c r="BK92" i="5"/>
  <c r="BL92" i="5"/>
  <c r="BL91" i="6" s="1"/>
  <c r="BM92" i="5"/>
  <c r="BN92" i="5"/>
  <c r="BN91" i="6" s="1"/>
  <c r="BO92" i="5"/>
  <c r="BP92" i="5"/>
  <c r="BP91" i="6" s="1"/>
  <c r="BQ92" i="5"/>
  <c r="BR92" i="5"/>
  <c r="BR91" i="6" s="1"/>
  <c r="BS92" i="5"/>
  <c r="BT92" i="5"/>
  <c r="BG99" i="5"/>
  <c r="BH99" i="5"/>
  <c r="BI99" i="5"/>
  <c r="BJ99" i="5"/>
  <c r="BK99" i="5"/>
  <c r="BL99" i="5"/>
  <c r="BL98" i="6" s="1"/>
  <c r="BM99" i="5"/>
  <c r="BN99" i="5"/>
  <c r="BN98" i="6" s="1"/>
  <c r="BO99" i="5"/>
  <c r="BP99" i="5"/>
  <c r="BP98" i="6" s="1"/>
  <c r="BQ99" i="5"/>
  <c r="BR99" i="5"/>
  <c r="BR98" i="6" s="1"/>
  <c r="BS99" i="5"/>
  <c r="BT99" i="5"/>
  <c r="BG123" i="5"/>
  <c r="BH123" i="5"/>
  <c r="BI123" i="5"/>
  <c r="BJ123" i="5"/>
  <c r="BK123" i="5"/>
  <c r="BL123" i="5"/>
  <c r="BL122" i="6" s="1"/>
  <c r="BM123" i="5"/>
  <c r="BN123" i="5"/>
  <c r="BN122" i="6" s="1"/>
  <c r="BO123" i="5"/>
  <c r="BP123" i="5"/>
  <c r="BP122" i="6" s="1"/>
  <c r="BQ123" i="5"/>
  <c r="BR123" i="5"/>
  <c r="BR122" i="6" s="1"/>
  <c r="BS123" i="5"/>
  <c r="BT123" i="5"/>
  <c r="BG153" i="5"/>
  <c r="BH153" i="5"/>
  <c r="BI153" i="5"/>
  <c r="BJ153" i="5"/>
  <c r="BK153" i="5"/>
  <c r="BL153" i="5"/>
  <c r="BL152" i="6" s="1"/>
  <c r="BM153" i="5"/>
  <c r="BN153" i="5"/>
  <c r="BN152" i="6" s="1"/>
  <c r="BO153" i="5"/>
  <c r="BP153" i="5"/>
  <c r="BP152" i="6" s="1"/>
  <c r="BQ153" i="5"/>
  <c r="BR153" i="5"/>
  <c r="BR152" i="6" s="1"/>
  <c r="BS153" i="5"/>
  <c r="BT153" i="5"/>
  <c r="BG161" i="5"/>
  <c r="BH161" i="5"/>
  <c r="BI161" i="5"/>
  <c r="BJ161" i="5"/>
  <c r="BK161" i="5"/>
  <c r="BL161" i="5"/>
  <c r="BL160" i="6" s="1"/>
  <c r="BM161" i="5"/>
  <c r="BN161" i="5"/>
  <c r="BN160" i="6" s="1"/>
  <c r="BO161" i="5"/>
  <c r="BP161" i="5"/>
  <c r="BP160" i="6" s="1"/>
  <c r="BQ161" i="5"/>
  <c r="BR161" i="5"/>
  <c r="BR160" i="6" s="1"/>
  <c r="BS161" i="5"/>
  <c r="BT161" i="5"/>
  <c r="BG243" i="5"/>
  <c r="BH243" i="5"/>
  <c r="BI243" i="5"/>
  <c r="BJ243" i="5"/>
  <c r="BK243" i="5"/>
  <c r="BL243" i="5"/>
  <c r="BL241" i="6" s="1"/>
  <c r="BM243" i="5"/>
  <c r="BN243" i="5"/>
  <c r="BN241" i="6" s="1"/>
  <c r="BO243" i="5"/>
  <c r="BP243" i="5"/>
  <c r="BP241" i="6" s="1"/>
  <c r="BQ243" i="5"/>
  <c r="BR243" i="5"/>
  <c r="BR241" i="6" s="1"/>
  <c r="BS243" i="5"/>
  <c r="BT243" i="5"/>
  <c r="BG246" i="5"/>
  <c r="BH246" i="5"/>
  <c r="BI246" i="5"/>
  <c r="BJ246" i="5"/>
  <c r="BK246" i="5"/>
  <c r="BL246" i="5"/>
  <c r="BL244" i="6" s="1"/>
  <c r="BM246" i="5"/>
  <c r="BN246" i="5"/>
  <c r="BN244" i="6" s="1"/>
  <c r="BO246" i="5"/>
  <c r="BP246" i="5"/>
  <c r="BP244" i="6" s="1"/>
  <c r="BQ246" i="5"/>
  <c r="BR246" i="5"/>
  <c r="BR244" i="6" s="1"/>
  <c r="BS246" i="5"/>
  <c r="BT246" i="5"/>
  <c r="BG260" i="5"/>
  <c r="BH260" i="5"/>
  <c r="BI260" i="5"/>
  <c r="BJ260" i="5"/>
  <c r="BK260" i="5"/>
  <c r="BL260" i="5"/>
  <c r="BL258" i="6" s="1"/>
  <c r="BM260" i="5"/>
  <c r="BN260" i="5"/>
  <c r="BN258" i="6" s="1"/>
  <c r="BO260" i="5"/>
  <c r="BP260" i="5"/>
  <c r="BP258" i="6" s="1"/>
  <c r="BQ260" i="5"/>
  <c r="BR260" i="5"/>
  <c r="BR258" i="6" s="1"/>
  <c r="BS260" i="5"/>
  <c r="BT260" i="5"/>
  <c r="BG262" i="5"/>
  <c r="BH262" i="5"/>
  <c r="BI262" i="5"/>
  <c r="BJ262" i="5"/>
  <c r="BK262" i="5"/>
  <c r="BL262" i="5"/>
  <c r="BL260" i="6" s="1"/>
  <c r="BM262" i="5"/>
  <c r="BN262" i="5"/>
  <c r="BN260" i="6" s="1"/>
  <c r="BO262" i="5"/>
  <c r="BP262" i="5"/>
  <c r="BP260" i="6" s="1"/>
  <c r="BQ262" i="5"/>
  <c r="BR262" i="5"/>
  <c r="BR260" i="6" s="1"/>
  <c r="BS262" i="5"/>
  <c r="BT262" i="5"/>
  <c r="BG293" i="5"/>
  <c r="BH293" i="5"/>
  <c r="BI293" i="5"/>
  <c r="BJ293" i="5"/>
  <c r="BK293" i="5"/>
  <c r="BL293" i="5"/>
  <c r="BL291" i="6" s="1"/>
  <c r="BM293" i="5"/>
  <c r="BN293" i="5"/>
  <c r="BN291" i="6" s="1"/>
  <c r="BO293" i="5"/>
  <c r="BP293" i="5"/>
  <c r="BP291" i="6" s="1"/>
  <c r="BQ293" i="5"/>
  <c r="BR293" i="5"/>
  <c r="BR291" i="6" s="1"/>
  <c r="BS293" i="5"/>
  <c r="BT293" i="5"/>
  <c r="BG317" i="5"/>
  <c r="BH317" i="5"/>
  <c r="BI317" i="5"/>
  <c r="BJ317" i="5"/>
  <c r="BK317" i="5"/>
  <c r="BL317" i="5"/>
  <c r="BL315" i="6" s="1"/>
  <c r="BM317" i="5"/>
  <c r="BN317" i="5"/>
  <c r="BN315" i="6" s="1"/>
  <c r="BO317" i="5"/>
  <c r="BP317" i="5"/>
  <c r="BP315" i="6" s="1"/>
  <c r="BQ317" i="5"/>
  <c r="BR317" i="5"/>
  <c r="BR315" i="6" s="1"/>
  <c r="BS317" i="5"/>
  <c r="BS315" i="6" s="1"/>
  <c r="BT317" i="5"/>
  <c r="BT315" i="6" s="1"/>
  <c r="M2" i="2"/>
  <c r="C5" i="5" s="1"/>
  <c r="C5" i="6" s="1"/>
  <c r="AA1" i="3"/>
  <c r="BG279" i="5" s="1"/>
  <c r="BH1" i="1" l="1"/>
  <c r="M8" i="7"/>
  <c r="M16" i="7"/>
  <c r="M24" i="7"/>
  <c r="M32" i="7"/>
  <c r="M41" i="7"/>
  <c r="M49" i="7"/>
  <c r="M57" i="7"/>
  <c r="M65" i="7"/>
  <c r="M73" i="7"/>
  <c r="M81" i="7"/>
  <c r="M90" i="7"/>
  <c r="M98" i="7"/>
  <c r="M106" i="7"/>
  <c r="M115" i="7"/>
  <c r="M123" i="7"/>
  <c r="M131" i="7"/>
  <c r="M139" i="7"/>
  <c r="M148" i="7"/>
  <c r="M156" i="7"/>
  <c r="M164" i="7"/>
  <c r="M172" i="7"/>
  <c r="M180" i="7"/>
  <c r="M188" i="7"/>
  <c r="M196" i="7"/>
  <c r="M204" i="7"/>
  <c r="M212" i="7"/>
  <c r="M220" i="7"/>
  <c r="M14" i="7"/>
  <c r="M22" i="7"/>
  <c r="M30" i="7"/>
  <c r="M39" i="7"/>
  <c r="M47" i="7"/>
  <c r="M55" i="7"/>
  <c r="M63" i="7"/>
  <c r="M71" i="7"/>
  <c r="M79" i="7"/>
  <c r="M88" i="7"/>
  <c r="M96" i="7"/>
  <c r="M104" i="7"/>
  <c r="M112" i="7"/>
  <c r="M121" i="7"/>
  <c r="M129" i="7"/>
  <c r="M137" i="7"/>
  <c r="M146" i="7"/>
  <c r="M154" i="7"/>
  <c r="M162" i="7"/>
  <c r="M170" i="7"/>
  <c r="M178" i="7"/>
  <c r="M186" i="7"/>
  <c r="M194" i="7"/>
  <c r="M202" i="7"/>
  <c r="M210" i="7"/>
  <c r="M218" i="7"/>
  <c r="M226" i="7"/>
  <c r="M234" i="7"/>
  <c r="M9" i="7"/>
  <c r="M17" i="7"/>
  <c r="M25" i="7"/>
  <c r="M33" i="7"/>
  <c r="M42" i="7"/>
  <c r="M50" i="7"/>
  <c r="M58" i="7"/>
  <c r="M66" i="7"/>
  <c r="M74" i="7"/>
  <c r="M82" i="7"/>
  <c r="M91" i="7"/>
  <c r="M99" i="7"/>
  <c r="M107" i="7"/>
  <c r="M116" i="7"/>
  <c r="M124" i="7"/>
  <c r="M132" i="7"/>
  <c r="M140" i="7"/>
  <c r="M149" i="7"/>
  <c r="M157" i="7"/>
  <c r="M165" i="7"/>
  <c r="M173" i="7"/>
  <c r="M181" i="7"/>
  <c r="M189" i="7"/>
  <c r="M197" i="7"/>
  <c r="M205" i="7"/>
  <c r="M213" i="7"/>
  <c r="M221" i="7"/>
  <c r="M229" i="7"/>
  <c r="M12" i="7"/>
  <c r="M20" i="7"/>
  <c r="M28" i="7"/>
  <c r="M37" i="7"/>
  <c r="M45" i="7"/>
  <c r="M53" i="7"/>
  <c r="M61" i="7"/>
  <c r="M69" i="7"/>
  <c r="M77" i="7"/>
  <c r="M86" i="7"/>
  <c r="M94" i="7"/>
  <c r="M102" i="7"/>
  <c r="M110" i="7"/>
  <c r="M119" i="7"/>
  <c r="M127" i="7"/>
  <c r="M135" i="7"/>
  <c r="M144" i="7"/>
  <c r="M152" i="7"/>
  <c r="M160" i="7"/>
  <c r="M168" i="7"/>
  <c r="M176" i="7"/>
  <c r="M184" i="7"/>
  <c r="M192" i="7"/>
  <c r="M200" i="7"/>
  <c r="M208" i="7"/>
  <c r="M216" i="7"/>
  <c r="M224" i="7"/>
  <c r="M15" i="7"/>
  <c r="M23" i="7"/>
  <c r="M31" i="7"/>
  <c r="M40" i="7"/>
  <c r="M48" i="7"/>
  <c r="M56" i="7"/>
  <c r="M64" i="7"/>
  <c r="M72" i="7"/>
  <c r="M80" i="7"/>
  <c r="M89" i="7"/>
  <c r="M97" i="7"/>
  <c r="M105" i="7"/>
  <c r="M114" i="7"/>
  <c r="M122" i="7"/>
  <c r="M130" i="7"/>
  <c r="M138" i="7"/>
  <c r="M147" i="7"/>
  <c r="M155" i="7"/>
  <c r="M163" i="7"/>
  <c r="M171" i="7"/>
  <c r="M179" i="7"/>
  <c r="M187" i="7"/>
  <c r="M195" i="7"/>
  <c r="M203" i="7"/>
  <c r="M211" i="7"/>
  <c r="M219" i="7"/>
  <c r="M227" i="7"/>
  <c r="M235" i="7"/>
  <c r="M10" i="7"/>
  <c r="M18" i="7"/>
  <c r="M26" i="7"/>
  <c r="M34" i="7"/>
  <c r="M43" i="7"/>
  <c r="M51" i="7"/>
  <c r="M59" i="7"/>
  <c r="M67" i="7"/>
  <c r="M75" i="7"/>
  <c r="M84" i="7"/>
  <c r="M92" i="7"/>
  <c r="M100" i="7"/>
  <c r="M108" i="7"/>
  <c r="M117" i="7"/>
  <c r="M125" i="7"/>
  <c r="M133" i="7"/>
  <c r="M141" i="7"/>
  <c r="M150" i="7"/>
  <c r="M158" i="7"/>
  <c r="M166" i="7"/>
  <c r="M174" i="7"/>
  <c r="M182" i="7"/>
  <c r="M190" i="7"/>
  <c r="M198" i="7"/>
  <c r="M206" i="7"/>
  <c r="M214" i="7"/>
  <c r="M222" i="7"/>
  <c r="M230" i="7"/>
  <c r="M238" i="7"/>
  <c r="M13" i="7"/>
  <c r="M21" i="7"/>
  <c r="M29" i="7"/>
  <c r="M38" i="7"/>
  <c r="M46" i="7"/>
  <c r="M54" i="7"/>
  <c r="M62" i="7"/>
  <c r="M70" i="7"/>
  <c r="M78" i="7"/>
  <c r="M87" i="7"/>
  <c r="M95" i="7"/>
  <c r="M103" i="7"/>
  <c r="M111" i="7"/>
  <c r="M120" i="7"/>
  <c r="M128" i="7"/>
  <c r="M136" i="7"/>
  <c r="M145" i="7"/>
  <c r="M153" i="7"/>
  <c r="M161" i="7"/>
  <c r="M169" i="7"/>
  <c r="M177" i="7"/>
  <c r="M185" i="7"/>
  <c r="M193" i="7"/>
  <c r="M201" i="7"/>
  <c r="M209" i="7"/>
  <c r="M217" i="7"/>
  <c r="M225" i="7"/>
  <c r="M233" i="7"/>
  <c r="M11" i="7"/>
  <c r="M76" i="7"/>
  <c r="M143" i="7"/>
  <c r="M207" i="7"/>
  <c r="M228" i="7"/>
  <c r="M236" i="7"/>
  <c r="M240" i="7"/>
  <c r="M248" i="7"/>
  <c r="M256" i="7"/>
  <c r="M264" i="7"/>
  <c r="M272" i="7"/>
  <c r="M280" i="7"/>
  <c r="M288" i="7"/>
  <c r="M296" i="7"/>
  <c r="M304" i="7"/>
  <c r="M312" i="7"/>
  <c r="M320" i="7"/>
  <c r="M36" i="7"/>
  <c r="M101" i="7"/>
  <c r="M167" i="7"/>
  <c r="M243" i="7"/>
  <c r="M251" i="7"/>
  <c r="M259" i="7"/>
  <c r="M267" i="7"/>
  <c r="M275" i="7"/>
  <c r="M283" i="7"/>
  <c r="M291" i="7"/>
  <c r="M299" i="7"/>
  <c r="M307" i="7"/>
  <c r="M315" i="7"/>
  <c r="M323" i="7"/>
  <c r="M60" i="7"/>
  <c r="M126" i="7"/>
  <c r="M191" i="7"/>
  <c r="M237" i="7"/>
  <c r="M246" i="7"/>
  <c r="M254" i="7"/>
  <c r="M262" i="7"/>
  <c r="M270" i="7"/>
  <c r="M278" i="7"/>
  <c r="M286" i="7"/>
  <c r="M294" i="7"/>
  <c r="M302" i="7"/>
  <c r="M310" i="7"/>
  <c r="M318" i="7"/>
  <c r="M27" i="7"/>
  <c r="M250" i="7"/>
  <c r="M282" i="7"/>
  <c r="M322" i="7"/>
  <c r="M19" i="7"/>
  <c r="M85" i="7"/>
  <c r="M151" i="7"/>
  <c r="M215" i="7"/>
  <c r="M231" i="7"/>
  <c r="M241" i="7"/>
  <c r="M249" i="7"/>
  <c r="M257" i="7"/>
  <c r="M265" i="7"/>
  <c r="M273" i="7"/>
  <c r="M281" i="7"/>
  <c r="M289" i="7"/>
  <c r="M297" i="7"/>
  <c r="M305" i="7"/>
  <c r="M313" i="7"/>
  <c r="M321" i="7"/>
  <c r="M93" i="7"/>
  <c r="M223" i="7"/>
  <c r="M266" i="7"/>
  <c r="M298" i="7"/>
  <c r="M44" i="7"/>
  <c r="M109" i="7"/>
  <c r="M175" i="7"/>
  <c r="M232" i="7"/>
  <c r="M244" i="7"/>
  <c r="M252" i="7"/>
  <c r="M260" i="7"/>
  <c r="M268" i="7"/>
  <c r="M276" i="7"/>
  <c r="M284" i="7"/>
  <c r="M292" i="7"/>
  <c r="M300" i="7"/>
  <c r="M308" i="7"/>
  <c r="M316" i="7"/>
  <c r="M324" i="7"/>
  <c r="M7" i="7"/>
  <c r="M258" i="7"/>
  <c r="M290" i="7"/>
  <c r="M314" i="7"/>
  <c r="M68" i="7"/>
  <c r="M134" i="7"/>
  <c r="M199" i="7"/>
  <c r="M239" i="7"/>
  <c r="M247" i="7"/>
  <c r="M255" i="7"/>
  <c r="M263" i="7"/>
  <c r="M271" i="7"/>
  <c r="M279" i="7"/>
  <c r="M287" i="7"/>
  <c r="M295" i="7"/>
  <c r="M303" i="7"/>
  <c r="M311" i="7"/>
  <c r="M319" i="7"/>
  <c r="M159" i="7"/>
  <c r="M242" i="7"/>
  <c r="M274" i="7"/>
  <c r="M306" i="7"/>
  <c r="M52" i="7"/>
  <c r="M118" i="7"/>
  <c r="M183" i="7"/>
  <c r="M245" i="7"/>
  <c r="M253" i="7"/>
  <c r="M261" i="7"/>
  <c r="M269" i="7"/>
  <c r="M277" i="7"/>
  <c r="M285" i="7"/>
  <c r="M293" i="7"/>
  <c r="M301" i="7"/>
  <c r="M309" i="7"/>
  <c r="M317" i="7"/>
  <c r="M325" i="7"/>
  <c r="C129" i="5"/>
  <c r="C128" i="6" s="1"/>
  <c r="Z298" i="7"/>
  <c r="Z265" i="7"/>
  <c r="Z248" i="7"/>
  <c r="Z158" i="7"/>
  <c r="Z36" i="7"/>
  <c r="Z322" i="7"/>
  <c r="Z127" i="7"/>
  <c r="Z95" i="7"/>
  <c r="BG277" i="6"/>
  <c r="AA284" i="7"/>
  <c r="BG315" i="6"/>
  <c r="AA322" i="7"/>
  <c r="BI291" i="6"/>
  <c r="AC298" i="7"/>
  <c r="BH244" i="6"/>
  <c r="AB251" i="7"/>
  <c r="BH98" i="6"/>
  <c r="AB102" i="7"/>
  <c r="BH67" i="6"/>
  <c r="AB70" i="7"/>
  <c r="BH291" i="6"/>
  <c r="AB298" i="7"/>
  <c r="Z267" i="7"/>
  <c r="BG260" i="6"/>
  <c r="AA267" i="7"/>
  <c r="BI258" i="6"/>
  <c r="AC265" i="7"/>
  <c r="Z251" i="7"/>
  <c r="BG244" i="6"/>
  <c r="AA251" i="7"/>
  <c r="BI241" i="6"/>
  <c r="AC248" i="7"/>
  <c r="Z166" i="7"/>
  <c r="BG160" i="6"/>
  <c r="AA166" i="7"/>
  <c r="BI152" i="6"/>
  <c r="AC158" i="7"/>
  <c r="BG129" i="5"/>
  <c r="BI122" i="6"/>
  <c r="AC127" i="7"/>
  <c r="Z102" i="7"/>
  <c r="BG98" i="6"/>
  <c r="AA102" i="7"/>
  <c r="BI91" i="6"/>
  <c r="AC95" i="7"/>
  <c r="Z70" i="7"/>
  <c r="BG67" i="6"/>
  <c r="AA70" i="7"/>
  <c r="BI33" i="6"/>
  <c r="AC36" i="7"/>
  <c r="BH260" i="6"/>
  <c r="AB267" i="7"/>
  <c r="BG291" i="6"/>
  <c r="AA298" i="7"/>
  <c r="BH258" i="6"/>
  <c r="AB265" i="7"/>
  <c r="BH241" i="6"/>
  <c r="AB248" i="7"/>
  <c r="BH152" i="6"/>
  <c r="AB158" i="7"/>
  <c r="BH122" i="6"/>
  <c r="AB127" i="7"/>
  <c r="BH91" i="6"/>
  <c r="AB95" i="7"/>
  <c r="BH33" i="6"/>
  <c r="AB36" i="7"/>
  <c r="BH160" i="6"/>
  <c r="AB166" i="7"/>
  <c r="BI315" i="6"/>
  <c r="AC322" i="7"/>
  <c r="BH315" i="6"/>
  <c r="AB322" i="7"/>
  <c r="BI260" i="6"/>
  <c r="AC267" i="7"/>
  <c r="BG258" i="6"/>
  <c r="AA265" i="7"/>
  <c r="BI244" i="6"/>
  <c r="AC251" i="7"/>
  <c r="BG241" i="6"/>
  <c r="AA248" i="7"/>
  <c r="BI160" i="6"/>
  <c r="AC166" i="7"/>
  <c r="BG152" i="6"/>
  <c r="AA158" i="7"/>
  <c r="BG122" i="6"/>
  <c r="AA127" i="7"/>
  <c r="BI98" i="6"/>
  <c r="AC102" i="7"/>
  <c r="BG91" i="6"/>
  <c r="AA95" i="7"/>
  <c r="BI67" i="6"/>
  <c r="AC70" i="7"/>
  <c r="BG33" i="6"/>
  <c r="AA36" i="7"/>
  <c r="C279" i="5"/>
  <c r="C277" i="6" s="1"/>
  <c r="BK160" i="6"/>
  <c r="BK98" i="6"/>
  <c r="BK67" i="6"/>
  <c r="BK315" i="6"/>
  <c r="BJ258" i="6"/>
  <c r="Y265" i="7"/>
  <c r="BJ241" i="6"/>
  <c r="Y248" i="7"/>
  <c r="BJ152" i="6"/>
  <c r="Y158" i="7"/>
  <c r="BJ122" i="6"/>
  <c r="Y127" i="7"/>
  <c r="BJ91" i="6"/>
  <c r="Y95" i="7"/>
  <c r="BJ315" i="6"/>
  <c r="Y322" i="7"/>
  <c r="BK260" i="6"/>
  <c r="BK244" i="6"/>
  <c r="BK291" i="6"/>
  <c r="BJ260" i="6"/>
  <c r="Y267" i="7"/>
  <c r="BJ244" i="6"/>
  <c r="Y251" i="7"/>
  <c r="BJ160" i="6"/>
  <c r="Y166" i="7"/>
  <c r="BJ98" i="6"/>
  <c r="Y102" i="7"/>
  <c r="BJ33" i="6"/>
  <c r="Y36" i="7"/>
  <c r="BJ291" i="6"/>
  <c r="Y298" i="7"/>
  <c r="BK258" i="6"/>
  <c r="BK241" i="6"/>
  <c r="BK152" i="6"/>
  <c r="BK122" i="6"/>
  <c r="BK91" i="6"/>
  <c r="BK33" i="6"/>
  <c r="BG321" i="5"/>
  <c r="AA35" i="7" s="1"/>
  <c r="BG225" i="5"/>
  <c r="AA230" i="7" s="1"/>
  <c r="C73" i="5"/>
  <c r="C73" i="6" s="1"/>
  <c r="C321" i="5"/>
  <c r="C45" i="5"/>
  <c r="C45" i="6" s="1"/>
  <c r="C240" i="5"/>
  <c r="C238" i="6" s="1"/>
  <c r="C275" i="5"/>
  <c r="C273" i="6" s="1"/>
  <c r="BG240" i="5"/>
  <c r="BG275" i="5"/>
  <c r="BG73" i="5"/>
  <c r="BG45" i="5"/>
  <c r="C83" i="5"/>
  <c r="C82" i="6" s="1"/>
  <c r="C317" i="5"/>
  <c r="C315" i="6" s="1"/>
  <c r="C316" i="5"/>
  <c r="C314" i="6" s="1"/>
  <c r="C312" i="5"/>
  <c r="C310" i="6" s="1"/>
  <c r="C311" i="5"/>
  <c r="C309" i="6" s="1"/>
  <c r="C309" i="5"/>
  <c r="C307" i="6" s="1"/>
  <c r="C307" i="5"/>
  <c r="C305" i="6" s="1"/>
  <c r="C305" i="5"/>
  <c r="C303" i="6" s="1"/>
  <c r="C297" i="5"/>
  <c r="C295" i="6" s="1"/>
  <c r="C296" i="5"/>
  <c r="C294" i="6" s="1"/>
  <c r="C295" i="5"/>
  <c r="C293" i="6" s="1"/>
  <c r="C293" i="5"/>
  <c r="C291" i="6" s="1"/>
  <c r="C304" i="5"/>
  <c r="C302" i="6" s="1"/>
  <c r="C300" i="5"/>
  <c r="C298" i="6" s="1"/>
  <c r="C302" i="5"/>
  <c r="C300" i="6" s="1"/>
  <c r="C299" i="5"/>
  <c r="C297" i="6" s="1"/>
  <c r="C291" i="5"/>
  <c r="C289" i="6" s="1"/>
  <c r="C289" i="5"/>
  <c r="C287" i="6" s="1"/>
  <c r="C287" i="5"/>
  <c r="C285" i="6" s="1"/>
  <c r="C286" i="5"/>
  <c r="C284" i="6" s="1"/>
  <c r="C283" i="5"/>
  <c r="C281" i="6" s="1"/>
  <c r="C281" i="5"/>
  <c r="C279" i="6" s="1"/>
  <c r="C280" i="5"/>
  <c r="C278" i="6" s="1"/>
  <c r="C278" i="5"/>
  <c r="C276" i="6" s="1"/>
  <c r="C277" i="5"/>
  <c r="C275" i="6" s="1"/>
  <c r="C274" i="5"/>
  <c r="C272" i="6" s="1"/>
  <c r="C272" i="5"/>
  <c r="C270" i="6" s="1"/>
  <c r="C271" i="5"/>
  <c r="C269" i="6" s="1"/>
  <c r="C263" i="5"/>
  <c r="C261" i="6" s="1"/>
  <c r="C262" i="5"/>
  <c r="C260" i="6" s="1"/>
  <c r="C261" i="5"/>
  <c r="C259" i="6" s="1"/>
  <c r="C260" i="5"/>
  <c r="C258" i="6" s="1"/>
  <c r="C259" i="5"/>
  <c r="C257" i="6" s="1"/>
  <c r="C256" i="5"/>
  <c r="C254" i="6" s="1"/>
  <c r="C255" i="5"/>
  <c r="C253" i="6" s="1"/>
  <c r="C252" i="5"/>
  <c r="C250" i="6" s="1"/>
  <c r="C250" i="5"/>
  <c r="C248" i="6" s="1"/>
  <c r="C249" i="5"/>
  <c r="C247" i="6" s="1"/>
  <c r="C247" i="5"/>
  <c r="C245" i="6" s="1"/>
  <c r="C242" i="5"/>
  <c r="C240" i="6" s="1"/>
  <c r="C238" i="5"/>
  <c r="C236" i="6" s="1"/>
  <c r="C231" i="5"/>
  <c r="C229" i="6" s="1"/>
  <c r="C226" i="5"/>
  <c r="C224" i="6" s="1"/>
  <c r="C221" i="5"/>
  <c r="C220" i="6" s="1"/>
  <c r="C219" i="5"/>
  <c r="C218" i="6" s="1"/>
  <c r="C217" i="5"/>
  <c r="C216" i="6" s="1"/>
  <c r="C215" i="5"/>
  <c r="C214" i="6" s="1"/>
  <c r="C211" i="5"/>
  <c r="C210" i="6" s="1"/>
  <c r="C210" i="5"/>
  <c r="C209" i="6" s="1"/>
  <c r="C209" i="5"/>
  <c r="C208" i="6" s="1"/>
  <c r="C208" i="5"/>
  <c r="C207" i="6" s="1"/>
  <c r="C207" i="5"/>
  <c r="C206" i="6" s="1"/>
  <c r="C206" i="5"/>
  <c r="C205" i="6" s="1"/>
  <c r="C205" i="5"/>
  <c r="C204" i="6" s="1"/>
  <c r="C204" i="5"/>
  <c r="C203" i="6" s="1"/>
  <c r="C202" i="5"/>
  <c r="C201" i="6" s="1"/>
  <c r="C201" i="5"/>
  <c r="C200" i="6" s="1"/>
  <c r="C200" i="5"/>
  <c r="C199" i="6" s="1"/>
  <c r="C227" i="5"/>
  <c r="C225" i="6" s="1"/>
  <c r="C224" i="5"/>
  <c r="C223" i="6" s="1"/>
  <c r="C199" i="5"/>
  <c r="C198" i="6" s="1"/>
  <c r="C197" i="5"/>
  <c r="C196" i="6" s="1"/>
  <c r="C195" i="5"/>
  <c r="C194" i="6" s="1"/>
  <c r="C188" i="5"/>
  <c r="C187" i="6" s="1"/>
  <c r="C198" i="5"/>
  <c r="C197" i="6" s="1"/>
  <c r="C196" i="5"/>
  <c r="C195" i="6" s="1"/>
  <c r="C194" i="5"/>
  <c r="C193" i="6" s="1"/>
  <c r="C187" i="5"/>
  <c r="C186" i="6" s="1"/>
  <c r="C186" i="5"/>
  <c r="C185" i="6" s="1"/>
  <c r="C182" i="5"/>
  <c r="C181" i="6" s="1"/>
  <c r="C180" i="5"/>
  <c r="C179" i="6" s="1"/>
  <c r="C179" i="5"/>
  <c r="C178" i="6" s="1"/>
  <c r="C177" i="5"/>
  <c r="C176" i="6" s="1"/>
  <c r="C174" i="5"/>
  <c r="C173" i="6" s="1"/>
  <c r="C173" i="5"/>
  <c r="C172" i="6" s="1"/>
  <c r="C171" i="5"/>
  <c r="C170" i="6" s="1"/>
  <c r="C170" i="5"/>
  <c r="C169" i="6" s="1"/>
  <c r="C169" i="5"/>
  <c r="C168" i="6" s="1"/>
  <c r="C168" i="5"/>
  <c r="C167" i="6" s="1"/>
  <c r="C167" i="5"/>
  <c r="C166" i="6" s="1"/>
  <c r="C165" i="5"/>
  <c r="C164" i="6" s="1"/>
  <c r="C160" i="5"/>
  <c r="C159" i="6" s="1"/>
  <c r="C158" i="5"/>
  <c r="C157" i="6" s="1"/>
  <c r="C157" i="5"/>
  <c r="C156" i="6" s="1"/>
  <c r="C154" i="5"/>
  <c r="C153" i="6" s="1"/>
  <c r="C153" i="5"/>
  <c r="C152" i="6" s="1"/>
  <c r="C152" i="5"/>
  <c r="C151" i="6" s="1"/>
  <c r="C150" i="5"/>
  <c r="C149" i="6" s="1"/>
  <c r="C149" i="5"/>
  <c r="C148" i="6" s="1"/>
  <c r="C148" i="5"/>
  <c r="C147" i="6" s="1"/>
  <c r="C144" i="5"/>
  <c r="C143" i="6" s="1"/>
  <c r="C143" i="5"/>
  <c r="C142" i="6" s="1"/>
  <c r="C142" i="5"/>
  <c r="C141" i="6" s="1"/>
  <c r="C139" i="5"/>
  <c r="C138" i="6" s="1"/>
  <c r="C138" i="5"/>
  <c r="C137" i="6" s="1"/>
  <c r="C323" i="5"/>
  <c r="C137" i="5"/>
  <c r="C136" i="6" s="1"/>
  <c r="C136" i="5"/>
  <c r="C135" i="6" s="1"/>
  <c r="C127" i="5"/>
  <c r="C126" i="6" s="1"/>
  <c r="C121" i="5"/>
  <c r="C120" i="6" s="1"/>
  <c r="C151" i="5"/>
  <c r="C150" i="6" s="1"/>
  <c r="C118" i="5"/>
  <c r="C117" i="6" s="1"/>
  <c r="C112" i="5"/>
  <c r="C111" i="6" s="1"/>
  <c r="C107" i="5"/>
  <c r="C106" i="6" s="1"/>
  <c r="C106" i="5"/>
  <c r="C105" i="6" s="1"/>
  <c r="C105" i="5"/>
  <c r="C104" i="6" s="1"/>
  <c r="C100" i="5"/>
  <c r="C99" i="6" s="1"/>
  <c r="C99" i="5"/>
  <c r="C98" i="6" s="1"/>
  <c r="C97" i="5"/>
  <c r="C96" i="6" s="1"/>
  <c r="C94" i="5"/>
  <c r="C93" i="6" s="1"/>
  <c r="C91" i="5"/>
  <c r="C90" i="6" s="1"/>
  <c r="C89" i="5"/>
  <c r="C88" i="6" s="1"/>
  <c r="C88" i="5"/>
  <c r="C87" i="6" s="1"/>
  <c r="C85" i="5"/>
  <c r="C84" i="6" s="1"/>
  <c r="C82" i="5"/>
  <c r="C81" i="6" s="1"/>
  <c r="C79" i="5"/>
  <c r="C79" i="6" s="1"/>
  <c r="C77" i="5"/>
  <c r="C77" i="6" s="1"/>
  <c r="C70" i="5"/>
  <c r="C70" i="6" s="1"/>
  <c r="C69" i="5"/>
  <c r="C69" i="6" s="1"/>
  <c r="C68" i="5"/>
  <c r="C68" i="6" s="1"/>
  <c r="C67" i="5"/>
  <c r="C67" i="6" s="1"/>
  <c r="C65" i="5"/>
  <c r="C65" i="6" s="1"/>
  <c r="C64" i="5"/>
  <c r="C64" i="6" s="1"/>
  <c r="C62" i="5"/>
  <c r="C62" i="6" s="1"/>
  <c r="C60" i="5"/>
  <c r="C60" i="6" s="1"/>
  <c r="C59" i="5"/>
  <c r="C59" i="6" s="1"/>
  <c r="C55" i="5"/>
  <c r="C55" i="6" s="1"/>
  <c r="C119" i="5"/>
  <c r="C118" i="6" s="1"/>
  <c r="C114" i="5"/>
  <c r="C113" i="6" s="1"/>
  <c r="C108" i="5"/>
  <c r="C107" i="6" s="1"/>
  <c r="C9" i="5"/>
  <c r="C9" i="6" s="1"/>
  <c r="C10" i="5"/>
  <c r="C10" i="6" s="1"/>
  <c r="C11" i="5"/>
  <c r="C11" i="6" s="1"/>
  <c r="C13" i="5"/>
  <c r="C13" i="6" s="1"/>
  <c r="C14" i="5"/>
  <c r="C14" i="6" s="1"/>
  <c r="C15" i="5"/>
  <c r="C15" i="6" s="1"/>
  <c r="C16" i="5"/>
  <c r="C16" i="6" s="1"/>
  <c r="C21" i="5"/>
  <c r="C21" i="6" s="1"/>
  <c r="C22" i="5"/>
  <c r="C22" i="6" s="1"/>
  <c r="C23" i="5"/>
  <c r="C23" i="6" s="1"/>
  <c r="C24" i="5"/>
  <c r="C24" i="6" s="1"/>
  <c r="C30" i="5"/>
  <c r="C30" i="6" s="1"/>
  <c r="C31" i="5"/>
  <c r="C31" i="6" s="1"/>
  <c r="C32" i="5"/>
  <c r="C32" i="6" s="1"/>
  <c r="C34" i="5"/>
  <c r="C34" i="6" s="1"/>
  <c r="C35" i="5"/>
  <c r="C35" i="6" s="1"/>
  <c r="C38" i="5"/>
  <c r="C38" i="6" s="1"/>
  <c r="C40" i="5"/>
  <c r="C40" i="6" s="1"/>
  <c r="C41" i="5"/>
  <c r="C41" i="6" s="1"/>
  <c r="C42" i="5"/>
  <c r="C42" i="6" s="1"/>
  <c r="C44" i="5"/>
  <c r="C44" i="6" s="1"/>
  <c r="C47" i="5"/>
  <c r="C47" i="6" s="1"/>
  <c r="C50" i="5"/>
  <c r="C50" i="6" s="1"/>
  <c r="C51" i="5"/>
  <c r="C51" i="6" s="1"/>
  <c r="BG266" i="5"/>
  <c r="BG9" i="5"/>
  <c r="BG11" i="5"/>
  <c r="BG14" i="5"/>
  <c r="BG16" i="5"/>
  <c r="BG23" i="5"/>
  <c r="BG30" i="5"/>
  <c r="BG32" i="5"/>
  <c r="BG35" i="5"/>
  <c r="BG40" i="5"/>
  <c r="BG13" i="5"/>
  <c r="BG22" i="5"/>
  <c r="BG31" i="5"/>
  <c r="BG38" i="5"/>
  <c r="BG59" i="5"/>
  <c r="BG44" i="5"/>
  <c r="BG50" i="5"/>
  <c r="BG60" i="5"/>
  <c r="BG64" i="5"/>
  <c r="BG69" i="5"/>
  <c r="BG79" i="5"/>
  <c r="BG85" i="5"/>
  <c r="BG89" i="5"/>
  <c r="BG15" i="5"/>
  <c r="BG34" i="5"/>
  <c r="BG47" i="5"/>
  <c r="BG55" i="5"/>
  <c r="BG70" i="5"/>
  <c r="BG65" i="5"/>
  <c r="BG77" i="5"/>
  <c r="BG91" i="5"/>
  <c r="BG94" i="5"/>
  <c r="BG105" i="5"/>
  <c r="BG107" i="5"/>
  <c r="BG112" i="5"/>
  <c r="BG118" i="5"/>
  <c r="BG121" i="5"/>
  <c r="BG127" i="5"/>
  <c r="BG136" i="5"/>
  <c r="BG10" i="5"/>
  <c r="BG24" i="5"/>
  <c r="BG41" i="5"/>
  <c r="BG68" i="5"/>
  <c r="BG88" i="5"/>
  <c r="BG62" i="5"/>
  <c r="BG114" i="5"/>
  <c r="BG323" i="5"/>
  <c r="AA142" i="7" s="1"/>
  <c r="BG142" i="5"/>
  <c r="BG150" i="5"/>
  <c r="BG152" i="5"/>
  <c r="BG154" i="5"/>
  <c r="BG158" i="5"/>
  <c r="BG167" i="5"/>
  <c r="BG170" i="5"/>
  <c r="BG174" i="5"/>
  <c r="BG179" i="5"/>
  <c r="BG186" i="5"/>
  <c r="BG188" i="5"/>
  <c r="BG194" i="5"/>
  <c r="BG97" i="5"/>
  <c r="BG108" i="5"/>
  <c r="BG119" i="5"/>
  <c r="BG137" i="5"/>
  <c r="BG139" i="5"/>
  <c r="BG144" i="5"/>
  <c r="BG51" i="5"/>
  <c r="BG82" i="5"/>
  <c r="BG106" i="5"/>
  <c r="BG143" i="5"/>
  <c r="BG149" i="5"/>
  <c r="BG157" i="5"/>
  <c r="BG160" i="5"/>
  <c r="BG165" i="5"/>
  <c r="BG168" i="5"/>
  <c r="BG173" i="5"/>
  <c r="BG177" i="5"/>
  <c r="BG182" i="5"/>
  <c r="BG187" i="5"/>
  <c r="BG190" i="5"/>
  <c r="BG195" i="5"/>
  <c r="BG197" i="5"/>
  <c r="BG199" i="5"/>
  <c r="BG201" i="5"/>
  <c r="BG42" i="5"/>
  <c r="BG100" i="5"/>
  <c r="BG138" i="5"/>
  <c r="BG148" i="5"/>
  <c r="BG151" i="5"/>
  <c r="BG196" i="5"/>
  <c r="BG200" i="5"/>
  <c r="BG202" i="5"/>
  <c r="BG205" i="5"/>
  <c r="BG207" i="5"/>
  <c r="BG209" i="5"/>
  <c r="BG211" i="5"/>
  <c r="BG217" i="5"/>
  <c r="BG221" i="5"/>
  <c r="BG227" i="5"/>
  <c r="BG238" i="5"/>
  <c r="BG247" i="5"/>
  <c r="BG254" i="5"/>
  <c r="BG256" i="5"/>
  <c r="BG271" i="5"/>
  <c r="BG274" i="5"/>
  <c r="BG277" i="5"/>
  <c r="BG281" i="5"/>
  <c r="BG286" i="5"/>
  <c r="BG289" i="5"/>
  <c r="BG296" i="5"/>
  <c r="BG299" i="5"/>
  <c r="BG198" i="5"/>
  <c r="BG204" i="5"/>
  <c r="BG206" i="5"/>
  <c r="BG208" i="5"/>
  <c r="BG210" i="5"/>
  <c r="BG215" i="5"/>
  <c r="BG219" i="5"/>
  <c r="BG226" i="5"/>
  <c r="BG231" i="5"/>
  <c r="BG250" i="5"/>
  <c r="BG255" i="5"/>
  <c r="BG259" i="5"/>
  <c r="BG261" i="5"/>
  <c r="BG263" i="5"/>
  <c r="BG272" i="5"/>
  <c r="BG278" i="5"/>
  <c r="BG280" i="5"/>
  <c r="BG283" i="5"/>
  <c r="BG287" i="5"/>
  <c r="BG291" i="5"/>
  <c r="BG295" i="5"/>
  <c r="BG297" i="5"/>
  <c r="BG300" i="5"/>
  <c r="BG316" i="5"/>
  <c r="BG311" i="5"/>
  <c r="BG305" i="5"/>
  <c r="BG302" i="5"/>
  <c r="BG312" i="5"/>
  <c r="BG309" i="5"/>
  <c r="BG308" i="5"/>
  <c r="BG304" i="5"/>
  <c r="BG224" i="5"/>
  <c r="BG156" i="5"/>
  <c r="BG146" i="5"/>
  <c r="BG140" i="5"/>
  <c r="BG135" i="5"/>
  <c r="BG75" i="5"/>
  <c r="BG5" i="5"/>
  <c r="BG298" i="5"/>
  <c r="BG290" i="5"/>
  <c r="BG251" i="5"/>
  <c r="BG244" i="5"/>
  <c r="BG236" i="5"/>
  <c r="BG230" i="5"/>
  <c r="BG213" i="5"/>
  <c r="BG86" i="5"/>
  <c r="BG20" i="5"/>
  <c r="BG8" i="5"/>
  <c r="C86" i="5"/>
  <c r="C85" i="6" s="1"/>
  <c r="C74" i="5"/>
  <c r="C74" i="6" s="1"/>
  <c r="C308" i="5"/>
  <c r="C306" i="6" s="1"/>
  <c r="C290" i="5"/>
  <c r="C288" i="6" s="1"/>
  <c r="C251" i="5"/>
  <c r="C249" i="6" s="1"/>
  <c r="C244" i="5"/>
  <c r="C242" i="6" s="1"/>
  <c r="C236" i="5"/>
  <c r="C234" i="6" s="1"/>
  <c r="C230" i="5"/>
  <c r="C228" i="6" s="1"/>
  <c r="C213" i="5"/>
  <c r="C212" i="6" s="1"/>
  <c r="C190" i="5"/>
  <c r="C189" i="6" s="1"/>
  <c r="C156" i="5"/>
  <c r="C155" i="6" s="1"/>
  <c r="C146" i="5"/>
  <c r="C145" i="6" s="1"/>
  <c r="C140" i="5"/>
  <c r="C139" i="6" s="1"/>
  <c r="C135" i="5"/>
  <c r="C134" i="6" s="1"/>
  <c r="C8" i="5"/>
  <c r="C8" i="6" s="1"/>
  <c r="C20" i="5"/>
  <c r="C20" i="6" s="1"/>
  <c r="C37" i="5"/>
  <c r="C37" i="6" s="1"/>
  <c r="C75" i="5"/>
  <c r="C75" i="6" s="1"/>
  <c r="C130" i="5"/>
  <c r="C129" i="6" s="1"/>
  <c r="C319" i="5"/>
  <c r="C317" i="6" s="1"/>
  <c r="C306" i="5"/>
  <c r="C304" i="6" s="1"/>
  <c r="C298" i="5"/>
  <c r="C296" i="6" s="1"/>
  <c r="C266" i="5"/>
  <c r="C264" i="6" s="1"/>
  <c r="C248" i="5"/>
  <c r="C246" i="6" s="1"/>
  <c r="C241" i="5"/>
  <c r="C239" i="6" s="1"/>
  <c r="C239" i="5"/>
  <c r="C237" i="6" s="1"/>
  <c r="C220" i="5"/>
  <c r="C219" i="6" s="1"/>
  <c r="C218" i="5"/>
  <c r="C217" i="6" s="1"/>
  <c r="C184" i="5"/>
  <c r="C183" i="6" s="1"/>
  <c r="C166" i="5"/>
  <c r="C165" i="6" s="1"/>
  <c r="C162" i="5"/>
  <c r="C161" i="6" s="1"/>
  <c r="C133" i="5"/>
  <c r="C132" i="6" s="1"/>
  <c r="C131" i="5"/>
  <c r="C130" i="6" s="1"/>
  <c r="C128" i="5"/>
  <c r="C127" i="6" s="1"/>
  <c r="C122" i="5"/>
  <c r="C121" i="6" s="1"/>
  <c r="C120" i="5"/>
  <c r="C119" i="6" s="1"/>
  <c r="C96" i="5"/>
  <c r="C95" i="6" s="1"/>
  <c r="C95" i="5"/>
  <c r="C94" i="6" s="1"/>
  <c r="C90" i="5"/>
  <c r="C89" i="6" s="1"/>
  <c r="C87" i="5"/>
  <c r="C86" i="6" s="1"/>
  <c r="C189" i="5"/>
  <c r="C188" i="6" s="1"/>
  <c r="C172" i="5"/>
  <c r="C171" i="6" s="1"/>
  <c r="C26" i="5"/>
  <c r="C26" i="6" s="1"/>
  <c r="C43" i="5"/>
  <c r="C43" i="6" s="1"/>
  <c r="C56" i="5"/>
  <c r="C56" i="6" s="1"/>
  <c r="C52" i="5"/>
  <c r="C52" i="6" s="1"/>
  <c r="BG248" i="5"/>
  <c r="BG315" i="5"/>
  <c r="BS291" i="6"/>
  <c r="AD298" i="7"/>
  <c r="BO291" i="6"/>
  <c r="W298" i="7"/>
  <c r="BS260" i="6"/>
  <c r="BO260" i="6"/>
  <c r="W267" i="7"/>
  <c r="BS258" i="6"/>
  <c r="AD265" i="7"/>
  <c r="BO258" i="6"/>
  <c r="W265" i="7"/>
  <c r="BQ244" i="6"/>
  <c r="X251" i="7"/>
  <c r="BM244" i="6"/>
  <c r="V251" i="7"/>
  <c r="BQ241" i="6"/>
  <c r="X248" i="7"/>
  <c r="BM241" i="6"/>
  <c r="V248" i="7"/>
  <c r="BT244" i="6"/>
  <c r="BT241" i="6"/>
  <c r="AE248" i="7"/>
  <c r="BS241" i="6"/>
  <c r="AD248" i="7"/>
  <c r="BO241" i="6"/>
  <c r="W248" i="7"/>
  <c r="BO315" i="6"/>
  <c r="W322" i="7"/>
  <c r="BQ291" i="6"/>
  <c r="X298" i="7"/>
  <c r="BM291" i="6"/>
  <c r="V298" i="7"/>
  <c r="BQ260" i="6"/>
  <c r="X267" i="7"/>
  <c r="BM260" i="6"/>
  <c r="V267" i="7"/>
  <c r="BQ258" i="6"/>
  <c r="X265" i="7"/>
  <c r="BM258" i="6"/>
  <c r="V265" i="7"/>
  <c r="BS244" i="6"/>
  <c r="BO244" i="6"/>
  <c r="W251" i="7"/>
  <c r="BG130" i="5"/>
  <c r="BG43" i="5"/>
  <c r="BG52" i="5"/>
  <c r="BG56" i="5"/>
  <c r="BG90" i="5"/>
  <c r="BG95" i="5"/>
  <c r="BG120" i="5"/>
  <c r="BG128" i="5"/>
  <c r="BG131" i="5"/>
  <c r="BG166" i="5"/>
  <c r="BG171" i="5"/>
  <c r="BG180" i="5"/>
  <c r="BG21" i="5"/>
  <c r="BG26" i="5"/>
  <c r="BG37" i="5"/>
  <c r="BG74" i="5"/>
  <c r="BG76" i="5"/>
  <c r="BG87" i="5"/>
  <c r="BG96" i="5"/>
  <c r="BG98" i="5"/>
  <c r="BG133" i="5"/>
  <c r="BG172" i="5"/>
  <c r="BG189" i="5"/>
  <c r="BG218" i="5"/>
  <c r="BG239" i="5"/>
  <c r="BG319" i="5"/>
  <c r="BQ315" i="6"/>
  <c r="X322" i="7"/>
  <c r="BM315" i="6"/>
  <c r="V322" i="7"/>
  <c r="BT291" i="6"/>
  <c r="AE298" i="7"/>
  <c r="BT260" i="6"/>
  <c r="BT258" i="6"/>
  <c r="AE265" i="7"/>
  <c r="BQ160" i="6"/>
  <c r="X166" i="7"/>
  <c r="BM160" i="6"/>
  <c r="V166" i="7"/>
  <c r="BQ152" i="6"/>
  <c r="X158" i="7"/>
  <c r="BM152" i="6"/>
  <c r="V158" i="7"/>
  <c r="BQ122" i="6"/>
  <c r="X127" i="7"/>
  <c r="BM122" i="6"/>
  <c r="V127" i="7"/>
  <c r="BQ98" i="6"/>
  <c r="X102" i="7"/>
  <c r="BM98" i="6"/>
  <c r="V102" i="7"/>
  <c r="BQ91" i="6"/>
  <c r="X95" i="7"/>
  <c r="BM91" i="6"/>
  <c r="V95" i="7"/>
  <c r="BQ67" i="6"/>
  <c r="X70" i="7"/>
  <c r="BM67" i="6"/>
  <c r="V70" i="7"/>
  <c r="BQ33" i="6"/>
  <c r="X36" i="7"/>
  <c r="BM33" i="6"/>
  <c r="V36" i="7"/>
  <c r="BT160" i="6"/>
  <c r="BT152" i="6"/>
  <c r="BT122" i="6"/>
  <c r="BT98" i="6"/>
  <c r="AE102" i="7"/>
  <c r="BT91" i="6"/>
  <c r="BT67" i="6"/>
  <c r="BT33" i="6"/>
  <c r="BS160" i="6"/>
  <c r="BO160" i="6"/>
  <c r="W166" i="7"/>
  <c r="BS152" i="6"/>
  <c r="BO152" i="6"/>
  <c r="W158" i="7"/>
  <c r="BS122" i="6"/>
  <c r="BO122" i="6"/>
  <c r="W127" i="7"/>
  <c r="BS98" i="6"/>
  <c r="AD102" i="7"/>
  <c r="BO98" i="6"/>
  <c r="W102" i="7"/>
  <c r="BS91" i="6"/>
  <c r="BO91" i="6"/>
  <c r="W95" i="7"/>
  <c r="BS67" i="6"/>
  <c r="BO67" i="6"/>
  <c r="W70" i="7"/>
  <c r="BS33" i="6"/>
  <c r="BO33" i="6"/>
  <c r="W36" i="7"/>
  <c r="C123" i="5"/>
  <c r="C122" i="6" s="1"/>
  <c r="C294" i="5"/>
  <c r="C292" i="6" s="1"/>
  <c r="C282" i="5"/>
  <c r="C280" i="6" s="1"/>
  <c r="C265" i="5"/>
  <c r="C263" i="6" s="1"/>
  <c r="C245" i="5"/>
  <c r="C243" i="6" s="1"/>
  <c r="C234" i="5"/>
  <c r="C232" i="6" s="1"/>
  <c r="C19" i="5"/>
  <c r="C19" i="6" s="1"/>
  <c r="C78" i="5"/>
  <c r="C78" i="6" s="1"/>
  <c r="C103" i="5"/>
  <c r="C102" i="6" s="1"/>
  <c r="C113" i="5"/>
  <c r="C112" i="6" s="1"/>
  <c r="BG307" i="5"/>
  <c r="BG294" i="5"/>
  <c r="BG282" i="5"/>
  <c r="BG241" i="5"/>
  <c r="BG122" i="5"/>
  <c r="BG113" i="5"/>
  <c r="BG103" i="5"/>
  <c r="BG78" i="5"/>
  <c r="BG19" i="5"/>
  <c r="BG268" i="5"/>
  <c r="BG267" i="5"/>
  <c r="BG265" i="5"/>
  <c r="BG245" i="5"/>
  <c r="BG234" i="5"/>
  <c r="BG155" i="5"/>
  <c r="BG61" i="5"/>
  <c r="BG71" i="5"/>
  <c r="BG104" i="5"/>
  <c r="BG124" i="5"/>
  <c r="BG134" i="5"/>
  <c r="BG141" i="5"/>
  <c r="BG162" i="5"/>
  <c r="BG184" i="5"/>
  <c r="BG191" i="5"/>
  <c r="BG253" i="5"/>
  <c r="BG270" i="5"/>
  <c r="BG288" i="5"/>
  <c r="BG53" i="5"/>
  <c r="BG93" i="5"/>
  <c r="BG111" i="5"/>
  <c r="BG117" i="5"/>
  <c r="BG125" i="5"/>
  <c r="BG159" i="5"/>
  <c r="BG164" i="5"/>
  <c r="BG183" i="5"/>
  <c r="BG232" i="5"/>
  <c r="BG235" i="5"/>
  <c r="BG237" i="5"/>
  <c r="BG269" i="5"/>
  <c r="BG306" i="5"/>
  <c r="BG320" i="5"/>
  <c r="BG318" i="5"/>
  <c r="BG314" i="5"/>
  <c r="C48" i="5"/>
  <c r="C48" i="6" s="1"/>
  <c r="C320" i="5"/>
  <c r="C318" i="6" s="1"/>
  <c r="C318" i="5"/>
  <c r="C316" i="6" s="1"/>
  <c r="C315" i="5"/>
  <c r="C313" i="6" s="1"/>
  <c r="C314" i="5"/>
  <c r="C312" i="6" s="1"/>
  <c r="C303" i="5"/>
  <c r="C301" i="6" s="1"/>
  <c r="C288" i="5"/>
  <c r="C286" i="6" s="1"/>
  <c r="C270" i="5"/>
  <c r="C268" i="6" s="1"/>
  <c r="C269" i="5"/>
  <c r="C267" i="6" s="1"/>
  <c r="C267" i="5"/>
  <c r="C265" i="6" s="1"/>
  <c r="C253" i="5"/>
  <c r="C251" i="6" s="1"/>
  <c r="C243" i="5"/>
  <c r="C241" i="6" s="1"/>
  <c r="C237" i="5"/>
  <c r="C235" i="6" s="1"/>
  <c r="C235" i="5"/>
  <c r="C233" i="6" s="1"/>
  <c r="C232" i="5"/>
  <c r="C230" i="6" s="1"/>
  <c r="C191" i="5"/>
  <c r="C190" i="6" s="1"/>
  <c r="C183" i="5"/>
  <c r="C182" i="6" s="1"/>
  <c r="C164" i="5"/>
  <c r="C163" i="6" s="1"/>
  <c r="C159" i="5"/>
  <c r="C158" i="6" s="1"/>
  <c r="C141" i="5"/>
  <c r="C140" i="6" s="1"/>
  <c r="C134" i="5"/>
  <c r="C133" i="6" s="1"/>
  <c r="C53" i="5"/>
  <c r="C53" i="6" s="1"/>
  <c r="C61" i="5"/>
  <c r="C61" i="6" s="1"/>
  <c r="C71" i="5"/>
  <c r="C71" i="6" s="1"/>
  <c r="C93" i="5"/>
  <c r="C92" i="6" s="1"/>
  <c r="C104" i="5"/>
  <c r="C103" i="6" s="1"/>
  <c r="C111" i="5"/>
  <c r="C110" i="6" s="1"/>
  <c r="C117" i="5"/>
  <c r="C116" i="6" s="1"/>
  <c r="C125" i="5"/>
  <c r="C124" i="6" s="1"/>
  <c r="C124" i="5"/>
  <c r="C123" i="6" s="1"/>
  <c r="C18" i="5"/>
  <c r="C18" i="6" s="1"/>
  <c r="C102" i="5"/>
  <c r="C101" i="6" s="1"/>
  <c r="C322" i="5"/>
  <c r="C222" i="5"/>
  <c r="C221" i="6" s="1"/>
  <c r="BG264" i="5"/>
  <c r="BG222" i="5"/>
  <c r="BG193" i="5"/>
  <c r="BG110" i="5"/>
  <c r="BG102" i="5"/>
  <c r="BG18" i="5"/>
  <c r="BG303" i="5"/>
  <c r="BG192" i="5"/>
  <c r="BG169" i="5"/>
  <c r="BG116" i="5"/>
  <c r="BG322" i="5"/>
  <c r="AA113" i="7" s="1"/>
  <c r="BG84" i="5"/>
  <c r="BG181" i="5"/>
  <c r="BG258" i="5"/>
  <c r="BG220" i="5"/>
  <c r="BG212" i="5"/>
  <c r="BG178" i="5"/>
  <c r="BG145" i="5"/>
  <c r="BG132" i="5"/>
  <c r="BG126" i="5"/>
  <c r="BG48" i="5"/>
  <c r="BG46" i="5"/>
  <c r="C46" i="5"/>
  <c r="C46" i="6" s="1"/>
  <c r="C76" i="5"/>
  <c r="C76" i="6" s="1"/>
  <c r="C264" i="5"/>
  <c r="C262" i="6" s="1"/>
  <c r="C258" i="5"/>
  <c r="C256" i="6" s="1"/>
  <c r="C212" i="5"/>
  <c r="C211" i="6" s="1"/>
  <c r="C181" i="5"/>
  <c r="C180" i="6" s="1"/>
  <c r="C132" i="5"/>
  <c r="C131" i="6" s="1"/>
  <c r="C126" i="5"/>
  <c r="C125" i="6" s="1"/>
  <c r="BG273" i="5"/>
  <c r="BG242" i="5"/>
  <c r="BG147" i="5"/>
  <c r="BG310" i="5"/>
  <c r="BG292" i="5"/>
  <c r="BG284" i="5"/>
  <c r="BG276" i="5"/>
  <c r="BG257" i="5"/>
  <c r="BG216" i="5"/>
  <c r="BG203" i="5"/>
  <c r="BG176" i="5"/>
  <c r="BG101" i="5"/>
  <c r="AB1" i="3"/>
  <c r="BH129" i="5" s="1"/>
  <c r="BG249" i="5"/>
  <c r="BG228" i="5"/>
  <c r="BG223" i="5"/>
  <c r="BG214" i="5"/>
  <c r="BG185" i="5"/>
  <c r="BG175" i="5"/>
  <c r="BG7" i="5"/>
  <c r="BG17" i="5"/>
  <c r="BG25" i="5"/>
  <c r="BG27" i="5"/>
  <c r="BG29" i="5"/>
  <c r="BG36" i="5"/>
  <c r="BG54" i="5"/>
  <c r="BG58" i="5"/>
  <c r="BG66" i="5"/>
  <c r="BG72" i="5"/>
  <c r="BG81" i="5"/>
  <c r="BG83" i="5"/>
  <c r="BG6" i="5"/>
  <c r="BG12" i="5"/>
  <c r="BG28" i="5"/>
  <c r="BG39" i="5"/>
  <c r="BG49" i="5"/>
  <c r="BG57" i="5"/>
  <c r="BG63" i="5"/>
  <c r="BG115" i="5"/>
  <c r="BG229" i="5"/>
  <c r="BG163" i="5"/>
  <c r="BG313" i="5"/>
  <c r="BG301" i="5"/>
  <c r="BG285" i="5"/>
  <c r="BG252" i="5"/>
  <c r="BG233" i="5"/>
  <c r="BG109" i="5"/>
  <c r="N2" i="2"/>
  <c r="D129" i="5" s="1"/>
  <c r="D128" i="6" s="1"/>
  <c r="C313" i="5"/>
  <c r="C311" i="6" s="1"/>
  <c r="C310" i="5"/>
  <c r="C308" i="6" s="1"/>
  <c r="C301" i="5"/>
  <c r="C299" i="6" s="1"/>
  <c r="C292" i="5"/>
  <c r="C290" i="6" s="1"/>
  <c r="C285" i="5"/>
  <c r="C283" i="6" s="1"/>
  <c r="C284" i="5"/>
  <c r="C282" i="6" s="1"/>
  <c r="C276" i="5"/>
  <c r="C274" i="6" s="1"/>
  <c r="C273" i="5"/>
  <c r="C271" i="6" s="1"/>
  <c r="C268" i="5"/>
  <c r="C266" i="6" s="1"/>
  <c r="C257" i="5"/>
  <c r="C255" i="6" s="1"/>
  <c r="C254" i="5"/>
  <c r="C252" i="6" s="1"/>
  <c r="C246" i="5"/>
  <c r="C244" i="6" s="1"/>
  <c r="C233" i="5"/>
  <c r="C231" i="6" s="1"/>
  <c r="C229" i="5"/>
  <c r="C227" i="6" s="1"/>
  <c r="C228" i="5"/>
  <c r="C226" i="6" s="1"/>
  <c r="C223" i="5"/>
  <c r="C222" i="6" s="1"/>
  <c r="C216" i="5"/>
  <c r="C215" i="6" s="1"/>
  <c r="C214" i="5"/>
  <c r="C213" i="6" s="1"/>
  <c r="C203" i="5"/>
  <c r="C202" i="6" s="1"/>
  <c r="C193" i="5"/>
  <c r="C192" i="6" s="1"/>
  <c r="C192" i="5"/>
  <c r="C191" i="6" s="1"/>
  <c r="C185" i="5"/>
  <c r="C184" i="6" s="1"/>
  <c r="C178" i="5"/>
  <c r="C177" i="6" s="1"/>
  <c r="C176" i="5"/>
  <c r="C175" i="6" s="1"/>
  <c r="C175" i="5"/>
  <c r="C174" i="6" s="1"/>
  <c r="C163" i="5"/>
  <c r="C162" i="6" s="1"/>
  <c r="C12" i="5"/>
  <c r="C12" i="6" s="1"/>
  <c r="C17" i="5"/>
  <c r="C17" i="6" s="1"/>
  <c r="C25" i="5"/>
  <c r="C25" i="6" s="1"/>
  <c r="C28" i="5"/>
  <c r="C28" i="6" s="1"/>
  <c r="C33" i="5"/>
  <c r="C33" i="6" s="1"/>
  <c r="C36" i="5"/>
  <c r="C36" i="6" s="1"/>
  <c r="C57" i="5"/>
  <c r="C57" i="6" s="1"/>
  <c r="C63" i="5"/>
  <c r="C63" i="6" s="1"/>
  <c r="C72" i="5"/>
  <c r="C72" i="6" s="1"/>
  <c r="C84" i="5"/>
  <c r="C83" i="6" s="1"/>
  <c r="C98" i="5"/>
  <c r="C97" i="6" s="1"/>
  <c r="C110" i="5"/>
  <c r="C109" i="6" s="1"/>
  <c r="C147" i="5"/>
  <c r="C146" i="6" s="1"/>
  <c r="C6" i="5"/>
  <c r="C6" i="6" s="1"/>
  <c r="C7" i="5"/>
  <c r="C7" i="6" s="1"/>
  <c r="C27" i="5"/>
  <c r="C27" i="6" s="1"/>
  <c r="C29" i="5"/>
  <c r="C29" i="6" s="1"/>
  <c r="C39" i="5"/>
  <c r="C39" i="6" s="1"/>
  <c r="C49" i="5"/>
  <c r="C49" i="6" s="1"/>
  <c r="C115" i="5"/>
  <c r="C114" i="6" s="1"/>
  <c r="C155" i="5"/>
  <c r="C154" i="6" s="1"/>
  <c r="C54" i="5"/>
  <c r="C54" i="6" s="1"/>
  <c r="C58" i="5"/>
  <c r="C58" i="6" s="1"/>
  <c r="C66" i="5"/>
  <c r="C66" i="6" s="1"/>
  <c r="C81" i="5"/>
  <c r="C80" i="6" s="1"/>
  <c r="C92" i="5"/>
  <c r="C91" i="6" s="1"/>
  <c r="C101" i="5"/>
  <c r="C100" i="6" s="1"/>
  <c r="C116" i="5"/>
  <c r="C115" i="6" s="1"/>
  <c r="C161" i="5"/>
  <c r="C160" i="6" s="1"/>
  <c r="C109" i="5"/>
  <c r="C108" i="6" s="1"/>
  <c r="C145" i="5"/>
  <c r="C144" i="6" s="1"/>
  <c r="BS4" i="1"/>
  <c r="BO4" i="1"/>
  <c r="BK4" i="1"/>
  <c r="BG4" i="1"/>
  <c r="BN4" i="1"/>
  <c r="BT4" i="1"/>
  <c r="BQ4" i="1"/>
  <c r="BP4" i="1"/>
  <c r="BM4" i="1"/>
  <c r="BL4" i="1"/>
  <c r="BI4" i="1"/>
  <c r="BH4" i="1"/>
  <c r="BR4" i="1"/>
  <c r="BJ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I1" i="1" l="1"/>
  <c r="N13" i="7"/>
  <c r="N21" i="7"/>
  <c r="N29" i="7"/>
  <c r="N38" i="7"/>
  <c r="N46" i="7"/>
  <c r="N54" i="7"/>
  <c r="N62" i="7"/>
  <c r="N70" i="7"/>
  <c r="N78" i="7"/>
  <c r="N87" i="7"/>
  <c r="N95" i="7"/>
  <c r="N103" i="7"/>
  <c r="N111" i="7"/>
  <c r="N120" i="7"/>
  <c r="N128" i="7"/>
  <c r="N136" i="7"/>
  <c r="N145" i="7"/>
  <c r="N153" i="7"/>
  <c r="N161" i="7"/>
  <c r="N169" i="7"/>
  <c r="N177" i="7"/>
  <c r="N185" i="7"/>
  <c r="N193" i="7"/>
  <c r="N201" i="7"/>
  <c r="N209" i="7"/>
  <c r="N217" i="7"/>
  <c r="N225" i="7"/>
  <c r="N8" i="7"/>
  <c r="N11" i="7"/>
  <c r="N19" i="7"/>
  <c r="N27" i="7"/>
  <c r="N36" i="7"/>
  <c r="N44" i="7"/>
  <c r="N52" i="7"/>
  <c r="N60" i="7"/>
  <c r="N68" i="7"/>
  <c r="N76" i="7"/>
  <c r="N85" i="7"/>
  <c r="N93" i="7"/>
  <c r="N101" i="7"/>
  <c r="N109" i="7"/>
  <c r="N118" i="7"/>
  <c r="N126" i="7"/>
  <c r="N134" i="7"/>
  <c r="N143" i="7"/>
  <c r="N151" i="7"/>
  <c r="N159" i="7"/>
  <c r="N167" i="7"/>
  <c r="N175" i="7"/>
  <c r="N183" i="7"/>
  <c r="N191" i="7"/>
  <c r="N199" i="7"/>
  <c r="N207" i="7"/>
  <c r="N215" i="7"/>
  <c r="N223" i="7"/>
  <c r="N231" i="7"/>
  <c r="N14" i="7"/>
  <c r="N22" i="7"/>
  <c r="N30" i="7"/>
  <c r="N39" i="7"/>
  <c r="N47" i="7"/>
  <c r="N55" i="7"/>
  <c r="N63" i="7"/>
  <c r="N71" i="7"/>
  <c r="N79" i="7"/>
  <c r="N88" i="7"/>
  <c r="N96" i="7"/>
  <c r="N104" i="7"/>
  <c r="N112" i="7"/>
  <c r="N121" i="7"/>
  <c r="N129" i="7"/>
  <c r="N137" i="7"/>
  <c r="N146" i="7"/>
  <c r="N154" i="7"/>
  <c r="N162" i="7"/>
  <c r="N170" i="7"/>
  <c r="N178" i="7"/>
  <c r="N186" i="7"/>
  <c r="N194" i="7"/>
  <c r="N202" i="7"/>
  <c r="N210" i="7"/>
  <c r="N218" i="7"/>
  <c r="N226" i="7"/>
  <c r="N234" i="7"/>
  <c r="N9" i="7"/>
  <c r="N17" i="7"/>
  <c r="N25" i="7"/>
  <c r="N33" i="7"/>
  <c r="N42" i="7"/>
  <c r="N50" i="7"/>
  <c r="N58" i="7"/>
  <c r="N66" i="7"/>
  <c r="N74" i="7"/>
  <c r="N82" i="7"/>
  <c r="N91" i="7"/>
  <c r="N99" i="7"/>
  <c r="N107" i="7"/>
  <c r="N116" i="7"/>
  <c r="N124" i="7"/>
  <c r="N132" i="7"/>
  <c r="N140" i="7"/>
  <c r="N149" i="7"/>
  <c r="N157" i="7"/>
  <c r="N165" i="7"/>
  <c r="N173" i="7"/>
  <c r="N181" i="7"/>
  <c r="N189" i="7"/>
  <c r="N197" i="7"/>
  <c r="N205" i="7"/>
  <c r="N213" i="7"/>
  <c r="N221" i="7"/>
  <c r="N229" i="7"/>
  <c r="N12" i="7"/>
  <c r="N20" i="7"/>
  <c r="N28" i="7"/>
  <c r="N37" i="7"/>
  <c r="N45" i="7"/>
  <c r="N53" i="7"/>
  <c r="N61" i="7"/>
  <c r="N69" i="7"/>
  <c r="N77" i="7"/>
  <c r="N86" i="7"/>
  <c r="N94" i="7"/>
  <c r="N102" i="7"/>
  <c r="N110" i="7"/>
  <c r="N119" i="7"/>
  <c r="N127" i="7"/>
  <c r="N135" i="7"/>
  <c r="N144" i="7"/>
  <c r="N152" i="7"/>
  <c r="N160" i="7"/>
  <c r="N168" i="7"/>
  <c r="N176" i="7"/>
  <c r="N184" i="7"/>
  <c r="N192" i="7"/>
  <c r="N200" i="7"/>
  <c r="N208" i="7"/>
  <c r="N216" i="7"/>
  <c r="N224" i="7"/>
  <c r="N232" i="7"/>
  <c r="N15" i="7"/>
  <c r="N23" i="7"/>
  <c r="N31" i="7"/>
  <c r="N40" i="7"/>
  <c r="N48" i="7"/>
  <c r="N56" i="7"/>
  <c r="N64" i="7"/>
  <c r="N72" i="7"/>
  <c r="N80" i="7"/>
  <c r="N89" i="7"/>
  <c r="N97" i="7"/>
  <c r="N105" i="7"/>
  <c r="N114" i="7"/>
  <c r="N122" i="7"/>
  <c r="N130" i="7"/>
  <c r="N138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10" i="7"/>
  <c r="N18" i="7"/>
  <c r="N26" i="7"/>
  <c r="N34" i="7"/>
  <c r="N43" i="7"/>
  <c r="N51" i="7"/>
  <c r="N59" i="7"/>
  <c r="N67" i="7"/>
  <c r="N75" i="7"/>
  <c r="N84" i="7"/>
  <c r="N92" i="7"/>
  <c r="N100" i="7"/>
  <c r="N108" i="7"/>
  <c r="N117" i="7"/>
  <c r="N125" i="7"/>
  <c r="N133" i="7"/>
  <c r="N141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32" i="7"/>
  <c r="N98" i="7"/>
  <c r="N164" i="7"/>
  <c r="N245" i="7"/>
  <c r="N253" i="7"/>
  <c r="N261" i="7"/>
  <c r="N269" i="7"/>
  <c r="N277" i="7"/>
  <c r="N285" i="7"/>
  <c r="N293" i="7"/>
  <c r="N301" i="7"/>
  <c r="N309" i="7"/>
  <c r="N317" i="7"/>
  <c r="N325" i="7"/>
  <c r="N57" i="7"/>
  <c r="N123" i="7"/>
  <c r="N188" i="7"/>
  <c r="N228" i="7"/>
  <c r="N236" i="7"/>
  <c r="N240" i="7"/>
  <c r="N248" i="7"/>
  <c r="N256" i="7"/>
  <c r="N264" i="7"/>
  <c r="N272" i="7"/>
  <c r="N280" i="7"/>
  <c r="N288" i="7"/>
  <c r="N296" i="7"/>
  <c r="N304" i="7"/>
  <c r="N312" i="7"/>
  <c r="N320" i="7"/>
  <c r="N16" i="7"/>
  <c r="N81" i="7"/>
  <c r="N148" i="7"/>
  <c r="N212" i="7"/>
  <c r="N243" i="7"/>
  <c r="N251" i="7"/>
  <c r="N259" i="7"/>
  <c r="N267" i="7"/>
  <c r="N275" i="7"/>
  <c r="N283" i="7"/>
  <c r="N291" i="7"/>
  <c r="N299" i="7"/>
  <c r="N307" i="7"/>
  <c r="N315" i="7"/>
  <c r="N323" i="7"/>
  <c r="N239" i="7"/>
  <c r="N271" i="7"/>
  <c r="N303" i="7"/>
  <c r="N311" i="7"/>
  <c r="N41" i="7"/>
  <c r="N106" i="7"/>
  <c r="N172" i="7"/>
  <c r="N237" i="7"/>
  <c r="N246" i="7"/>
  <c r="N254" i="7"/>
  <c r="N262" i="7"/>
  <c r="N270" i="7"/>
  <c r="N278" i="7"/>
  <c r="N286" i="7"/>
  <c r="N294" i="7"/>
  <c r="N302" i="7"/>
  <c r="N310" i="7"/>
  <c r="N318" i="7"/>
  <c r="N7" i="7"/>
  <c r="N255" i="7"/>
  <c r="N287" i="7"/>
  <c r="N319" i="7"/>
  <c r="N65" i="7"/>
  <c r="N131" i="7"/>
  <c r="N196" i="7"/>
  <c r="N241" i="7"/>
  <c r="N249" i="7"/>
  <c r="N257" i="7"/>
  <c r="N265" i="7"/>
  <c r="N273" i="7"/>
  <c r="N281" i="7"/>
  <c r="N289" i="7"/>
  <c r="N297" i="7"/>
  <c r="N305" i="7"/>
  <c r="N313" i="7"/>
  <c r="N321" i="7"/>
  <c r="N49" i="7"/>
  <c r="N115" i="7"/>
  <c r="N180" i="7"/>
  <c r="N247" i="7"/>
  <c r="N279" i="7"/>
  <c r="N24" i="7"/>
  <c r="N90" i="7"/>
  <c r="N156" i="7"/>
  <c r="N220" i="7"/>
  <c r="N233" i="7"/>
  <c r="N244" i="7"/>
  <c r="N252" i="7"/>
  <c r="N260" i="7"/>
  <c r="N268" i="7"/>
  <c r="N276" i="7"/>
  <c r="N284" i="7"/>
  <c r="N292" i="7"/>
  <c r="N300" i="7"/>
  <c r="N308" i="7"/>
  <c r="N316" i="7"/>
  <c r="N324" i="7"/>
  <c r="N263" i="7"/>
  <c r="N295" i="7"/>
  <c r="N73" i="7"/>
  <c r="N139" i="7"/>
  <c r="N204" i="7"/>
  <c r="N242" i="7"/>
  <c r="N250" i="7"/>
  <c r="N258" i="7"/>
  <c r="N266" i="7"/>
  <c r="N274" i="7"/>
  <c r="N282" i="7"/>
  <c r="N290" i="7"/>
  <c r="N298" i="7"/>
  <c r="N306" i="7"/>
  <c r="N314" i="7"/>
  <c r="N322" i="7"/>
  <c r="BG108" i="6"/>
  <c r="AA112" i="7"/>
  <c r="BG299" i="6"/>
  <c r="AA306" i="7"/>
  <c r="BG114" i="6"/>
  <c r="AA119" i="7"/>
  <c r="BG58" i="6"/>
  <c r="AA61" i="7"/>
  <c r="BG175" i="6"/>
  <c r="AA181" i="7"/>
  <c r="BG48" i="6"/>
  <c r="AA51" i="7"/>
  <c r="BG180" i="6"/>
  <c r="AA186" i="7"/>
  <c r="BG101" i="6"/>
  <c r="AA105" i="7"/>
  <c r="BG262" i="6"/>
  <c r="AA269" i="7"/>
  <c r="BG316" i="6"/>
  <c r="AA323" i="7"/>
  <c r="BG235" i="6"/>
  <c r="AA242" i="7"/>
  <c r="BG163" i="6"/>
  <c r="AA169" i="7"/>
  <c r="BG110" i="6"/>
  <c r="AA115" i="7"/>
  <c r="BG268" i="6"/>
  <c r="AA275" i="7"/>
  <c r="BG161" i="6"/>
  <c r="AA167" i="7"/>
  <c r="BG103" i="6"/>
  <c r="AA107" i="7"/>
  <c r="BG232" i="6"/>
  <c r="AA239" i="7"/>
  <c r="BG266" i="6"/>
  <c r="AA273" i="7"/>
  <c r="BG112" i="6"/>
  <c r="AA117" i="7"/>
  <c r="BG292" i="6"/>
  <c r="AA299" i="7"/>
  <c r="BG237" i="6"/>
  <c r="AA244" i="7"/>
  <c r="BG132" i="6"/>
  <c r="AA137" i="7"/>
  <c r="BG76" i="6"/>
  <c r="AA79" i="7"/>
  <c r="BG21" i="6"/>
  <c r="AA23" i="7"/>
  <c r="BG130" i="6"/>
  <c r="AA135" i="7"/>
  <c r="BG89" i="6"/>
  <c r="AA93" i="7"/>
  <c r="BG129" i="6"/>
  <c r="AA134" i="7"/>
  <c r="BG85" i="6"/>
  <c r="AA89" i="7"/>
  <c r="BG242" i="6"/>
  <c r="AA249" i="7"/>
  <c r="BG5" i="6"/>
  <c r="AA7" i="7"/>
  <c r="BG145" i="6"/>
  <c r="AA151" i="7"/>
  <c r="BG306" i="6"/>
  <c r="AA313" i="7"/>
  <c r="BG303" i="6"/>
  <c r="AA310" i="7"/>
  <c r="BG281" i="6"/>
  <c r="AA288" i="7"/>
  <c r="BG214" i="6"/>
  <c r="AA220" i="7"/>
  <c r="BG272" i="6"/>
  <c r="AA279" i="7"/>
  <c r="BG204" i="6"/>
  <c r="AA210" i="7"/>
  <c r="BG42" i="6"/>
  <c r="AA45" i="7"/>
  <c r="BG194" i="6"/>
  <c r="AA200" i="7"/>
  <c r="BG138" i="6"/>
  <c r="AA144" i="7"/>
  <c r="BG178" i="6"/>
  <c r="AA184" i="7"/>
  <c r="BG87" i="6"/>
  <c r="AA91" i="7"/>
  <c r="BG117" i="6"/>
  <c r="AA122" i="7"/>
  <c r="BG70" i="6"/>
  <c r="AA73" i="7"/>
  <c r="BG231" i="6"/>
  <c r="AA238" i="7"/>
  <c r="BG311" i="6"/>
  <c r="AA318" i="7"/>
  <c r="BG63" i="6"/>
  <c r="AA66" i="7"/>
  <c r="BG28" i="6"/>
  <c r="AA30" i="7"/>
  <c r="BG80" i="6"/>
  <c r="AA84" i="7"/>
  <c r="BG54" i="6"/>
  <c r="AA57" i="7"/>
  <c r="BG25" i="6"/>
  <c r="AA27" i="7"/>
  <c r="BG184" i="6"/>
  <c r="AA190" i="7"/>
  <c r="BG247" i="6"/>
  <c r="AA254" i="7"/>
  <c r="BG202" i="6"/>
  <c r="AA208" i="7"/>
  <c r="BG282" i="6"/>
  <c r="AA289" i="7"/>
  <c r="BG240" i="6"/>
  <c r="AA247" i="7"/>
  <c r="BG125" i="6"/>
  <c r="AA130" i="7"/>
  <c r="BG211" i="6"/>
  <c r="AA217" i="7"/>
  <c r="BG83" i="6"/>
  <c r="AA87" i="7"/>
  <c r="BG191" i="6"/>
  <c r="AA197" i="7"/>
  <c r="BG109" i="6"/>
  <c r="AA114" i="7"/>
  <c r="BG318" i="6"/>
  <c r="AA325" i="7"/>
  <c r="BG233" i="6"/>
  <c r="AA240" i="7"/>
  <c r="BG158" i="6"/>
  <c r="AA164" i="7"/>
  <c r="BG92" i="6"/>
  <c r="AA96" i="7"/>
  <c r="BG251" i="6"/>
  <c r="AA258" i="7"/>
  <c r="BG140" i="6"/>
  <c r="AA146" i="7"/>
  <c r="BG71" i="6"/>
  <c r="AA74" i="7"/>
  <c r="BG243" i="6"/>
  <c r="AA250" i="7"/>
  <c r="BG19" i="6"/>
  <c r="AA21" i="7"/>
  <c r="BG121" i="6"/>
  <c r="AA126" i="7"/>
  <c r="BG305" i="6"/>
  <c r="AA312" i="7"/>
  <c r="BG217" i="6"/>
  <c r="AA223" i="7"/>
  <c r="BG97" i="6"/>
  <c r="AA101" i="7"/>
  <c r="BG74" i="6"/>
  <c r="AA77" i="7"/>
  <c r="BG179" i="6"/>
  <c r="AA185" i="7"/>
  <c r="BG127" i="6"/>
  <c r="AA132" i="7"/>
  <c r="BG56" i="6"/>
  <c r="AA59" i="7"/>
  <c r="BG212" i="6"/>
  <c r="AA218" i="7"/>
  <c r="BG249" i="6"/>
  <c r="AA256" i="7"/>
  <c r="BG75" i="6"/>
  <c r="AA78" i="7"/>
  <c r="BG155" i="6"/>
  <c r="AA161" i="7"/>
  <c r="BG307" i="6"/>
  <c r="AA314" i="7"/>
  <c r="BG309" i="6"/>
  <c r="AA316" i="7"/>
  <c r="BG293" i="6"/>
  <c r="AA300" i="7"/>
  <c r="BG278" i="6"/>
  <c r="AA285" i="7"/>
  <c r="BG259" i="6"/>
  <c r="AA266" i="7"/>
  <c r="BG229" i="6"/>
  <c r="AA236" i="7"/>
  <c r="BG209" i="6"/>
  <c r="AA215" i="7"/>
  <c r="BG197" i="6"/>
  <c r="AA203" i="7"/>
  <c r="BG284" i="6"/>
  <c r="AA291" i="7"/>
  <c r="BG269" i="6"/>
  <c r="AA276" i="7"/>
  <c r="BG236" i="6"/>
  <c r="AA243" i="7"/>
  <c r="BG210" i="6"/>
  <c r="AA216" i="7"/>
  <c r="BG201" i="6"/>
  <c r="AA207" i="7"/>
  <c r="BG147" i="6"/>
  <c r="AA153" i="7"/>
  <c r="BG200" i="6"/>
  <c r="AA206" i="7"/>
  <c r="BG189" i="6"/>
  <c r="AA195" i="7"/>
  <c r="BG172" i="6"/>
  <c r="AA178" i="7"/>
  <c r="BG156" i="6"/>
  <c r="AA162" i="7"/>
  <c r="BG81" i="6"/>
  <c r="AA85" i="7"/>
  <c r="BG136" i="6"/>
  <c r="AA141" i="7"/>
  <c r="BG193" i="6"/>
  <c r="AA199" i="7"/>
  <c r="BG173" i="6"/>
  <c r="AA179" i="7"/>
  <c r="BG153" i="6"/>
  <c r="AA159" i="7"/>
  <c r="BG68" i="6"/>
  <c r="AA71" i="7"/>
  <c r="BG135" i="6"/>
  <c r="AA140" i="7"/>
  <c r="BG111" i="6"/>
  <c r="AA116" i="7"/>
  <c r="BG90" i="6"/>
  <c r="AA94" i="7"/>
  <c r="BG55" i="6"/>
  <c r="AA58" i="7"/>
  <c r="BG88" i="6"/>
  <c r="AA92" i="7"/>
  <c r="BG64" i="6"/>
  <c r="AA67" i="7"/>
  <c r="BG59" i="6"/>
  <c r="AA62" i="7"/>
  <c r="BG13" i="6"/>
  <c r="AA15" i="7"/>
  <c r="BG30" i="6"/>
  <c r="AA32" i="7"/>
  <c r="BG11" i="6"/>
  <c r="AA13" i="7"/>
  <c r="BG238" i="6"/>
  <c r="AA245" i="7"/>
  <c r="BG39" i="6"/>
  <c r="AA42" i="7"/>
  <c r="BG82" i="6"/>
  <c r="AA86" i="7"/>
  <c r="BG27" i="6"/>
  <c r="AA29" i="7"/>
  <c r="BG174" i="6"/>
  <c r="AA180" i="7"/>
  <c r="BG226" i="6"/>
  <c r="AA233" i="7"/>
  <c r="BG274" i="6"/>
  <c r="AA281" i="7"/>
  <c r="BG146" i="6"/>
  <c r="AA152" i="7"/>
  <c r="BG177" i="6"/>
  <c r="AA183" i="7"/>
  <c r="BG168" i="6"/>
  <c r="AA174" i="7"/>
  <c r="BG261" i="6"/>
  <c r="AA268" i="7"/>
  <c r="BG203" i="6"/>
  <c r="AA209" i="7"/>
  <c r="BG150" i="6"/>
  <c r="AA156" i="7"/>
  <c r="BG159" i="6"/>
  <c r="AA165" i="7"/>
  <c r="BG105" i="6"/>
  <c r="AA109" i="7"/>
  <c r="BG157" i="6"/>
  <c r="AA163" i="7"/>
  <c r="BG10" i="6"/>
  <c r="AA12" i="7"/>
  <c r="BG93" i="6"/>
  <c r="AA97" i="7"/>
  <c r="BG15" i="6"/>
  <c r="AA17" i="7"/>
  <c r="BG44" i="6"/>
  <c r="AA47" i="7"/>
  <c r="BG32" i="6"/>
  <c r="AA34" i="7"/>
  <c r="BG250" i="6"/>
  <c r="AA257" i="7"/>
  <c r="BG12" i="6"/>
  <c r="AA14" i="7"/>
  <c r="BG36" i="6"/>
  <c r="AA39" i="7"/>
  <c r="BG17" i="6"/>
  <c r="AA19" i="7"/>
  <c r="BG213" i="6"/>
  <c r="AA219" i="7"/>
  <c r="BG215" i="6"/>
  <c r="AA221" i="7"/>
  <c r="BG290" i="6"/>
  <c r="AA297" i="7"/>
  <c r="BG271" i="6"/>
  <c r="AA278" i="7"/>
  <c r="BG192" i="6"/>
  <c r="AA198" i="7"/>
  <c r="BG304" i="6"/>
  <c r="AA311" i="7"/>
  <c r="BG230" i="6"/>
  <c r="AA237" i="7"/>
  <c r="BG124" i="6"/>
  <c r="AA129" i="7"/>
  <c r="BG53" i="6"/>
  <c r="AA56" i="7"/>
  <c r="BG190" i="6"/>
  <c r="AA196" i="7"/>
  <c r="BG133" i="6"/>
  <c r="AA138" i="7"/>
  <c r="BG61" i="6"/>
  <c r="AA64" i="7"/>
  <c r="BG263" i="6"/>
  <c r="AA270" i="7"/>
  <c r="BG78" i="6"/>
  <c r="AA81" i="7"/>
  <c r="BG239" i="6"/>
  <c r="AA246" i="7"/>
  <c r="BG188" i="6"/>
  <c r="AA194" i="7"/>
  <c r="BG95" i="6"/>
  <c r="AA99" i="7"/>
  <c r="BG37" i="6"/>
  <c r="AA40" i="7"/>
  <c r="BG170" i="6"/>
  <c r="AA176" i="7"/>
  <c r="BG119" i="6"/>
  <c r="AA124" i="7"/>
  <c r="BG52" i="6"/>
  <c r="AA55" i="7"/>
  <c r="BG313" i="6"/>
  <c r="AA320" i="7"/>
  <c r="BG8" i="6"/>
  <c r="AA10" i="7"/>
  <c r="BG228" i="6"/>
  <c r="AA235" i="7"/>
  <c r="BG288" i="6"/>
  <c r="AA295" i="7"/>
  <c r="BG134" i="6"/>
  <c r="AA139" i="7"/>
  <c r="BG223" i="6"/>
  <c r="AA229" i="7"/>
  <c r="BG310" i="6"/>
  <c r="AA317" i="7"/>
  <c r="BG314" i="6"/>
  <c r="AA321" i="7"/>
  <c r="BG289" i="6"/>
  <c r="AA296" i="7"/>
  <c r="BG276" i="6"/>
  <c r="AA283" i="7"/>
  <c r="BG257" i="6"/>
  <c r="AA264" i="7"/>
  <c r="BG224" i="6"/>
  <c r="AA231" i="7"/>
  <c r="BG207" i="6"/>
  <c r="AA213" i="7"/>
  <c r="BG297" i="6"/>
  <c r="AA304" i="7"/>
  <c r="BG279" i="6"/>
  <c r="AA286" i="7"/>
  <c r="BG254" i="6"/>
  <c r="AA261" i="7"/>
  <c r="BG225" i="6"/>
  <c r="AA232" i="7"/>
  <c r="BG208" i="6"/>
  <c r="AA214" i="7"/>
  <c r="BG199" i="6"/>
  <c r="AA205" i="7"/>
  <c r="BG137" i="6"/>
  <c r="AA143" i="7"/>
  <c r="BG198" i="6"/>
  <c r="AA204" i="7"/>
  <c r="BG186" i="6"/>
  <c r="AA192" i="7"/>
  <c r="BG167" i="6"/>
  <c r="AA173" i="7"/>
  <c r="BG148" i="6"/>
  <c r="AA154" i="7"/>
  <c r="BG51" i="6"/>
  <c r="AA54" i="7"/>
  <c r="BG118" i="6"/>
  <c r="AA123" i="7"/>
  <c r="BG187" i="6"/>
  <c r="AA193" i="7"/>
  <c r="BG169" i="6"/>
  <c r="AA175" i="7"/>
  <c r="BG151" i="6"/>
  <c r="AA157" i="7"/>
  <c r="BG113" i="6"/>
  <c r="AA118" i="7"/>
  <c r="BG41" i="6"/>
  <c r="AA44" i="7"/>
  <c r="BG126" i="6"/>
  <c r="AA131" i="7"/>
  <c r="BG106" i="6"/>
  <c r="AA110" i="7"/>
  <c r="BG77" i="6"/>
  <c r="AA80" i="7"/>
  <c r="BG47" i="6"/>
  <c r="AA50" i="7"/>
  <c r="BG84" i="6"/>
  <c r="AA88" i="7"/>
  <c r="BG60" i="6"/>
  <c r="AA63" i="7"/>
  <c r="BG38" i="6"/>
  <c r="AA41" i="7"/>
  <c r="BG40" i="6"/>
  <c r="AA43" i="7"/>
  <c r="BG23" i="6"/>
  <c r="AA25" i="7"/>
  <c r="BG9" i="6"/>
  <c r="AA11" i="7"/>
  <c r="BG45" i="6"/>
  <c r="AA48" i="7"/>
  <c r="BG128" i="6"/>
  <c r="AA133" i="7"/>
  <c r="BG295" i="6"/>
  <c r="AA302" i="7"/>
  <c r="BG248" i="6"/>
  <c r="AA255" i="7"/>
  <c r="BG287" i="6"/>
  <c r="AA294" i="7"/>
  <c r="BG245" i="6"/>
  <c r="AA252" i="7"/>
  <c r="BG216" i="6"/>
  <c r="AA222" i="7"/>
  <c r="BG176" i="6"/>
  <c r="AA182" i="7"/>
  <c r="BG96" i="6"/>
  <c r="AA100" i="7"/>
  <c r="BG141" i="6"/>
  <c r="AA147" i="7"/>
  <c r="BG69" i="6"/>
  <c r="AA72" i="7"/>
  <c r="BG22" i="6"/>
  <c r="AA24" i="7"/>
  <c r="BG14" i="6"/>
  <c r="AA16" i="7"/>
  <c r="BG273" i="6"/>
  <c r="AA280" i="7"/>
  <c r="BG162" i="6"/>
  <c r="AA168" i="7"/>
  <c r="BG57" i="6"/>
  <c r="AA60" i="7"/>
  <c r="BG72" i="6"/>
  <c r="AA75" i="7"/>
  <c r="BH128" i="6"/>
  <c r="AB133" i="7"/>
  <c r="BG131" i="6"/>
  <c r="AA136" i="7"/>
  <c r="BG219" i="6"/>
  <c r="AA225" i="7"/>
  <c r="BG301" i="6"/>
  <c r="AA308" i="7"/>
  <c r="BG283" i="6"/>
  <c r="AA290" i="7"/>
  <c r="BG227" i="6"/>
  <c r="AA234" i="7"/>
  <c r="BG49" i="6"/>
  <c r="AA52" i="7"/>
  <c r="BG6" i="6"/>
  <c r="AA8" i="7"/>
  <c r="BG66" i="6"/>
  <c r="AA69" i="7"/>
  <c r="BG29" i="6"/>
  <c r="AA31" i="7"/>
  <c r="BG7" i="6"/>
  <c r="AA9" i="7"/>
  <c r="BG222" i="6"/>
  <c r="AA228" i="7"/>
  <c r="BG100" i="6"/>
  <c r="AA104" i="7"/>
  <c r="BG255" i="6"/>
  <c r="AA262" i="7"/>
  <c r="BG308" i="6"/>
  <c r="AA315" i="7"/>
  <c r="BG46" i="6"/>
  <c r="AA49" i="7"/>
  <c r="BG144" i="6"/>
  <c r="AA150" i="7"/>
  <c r="BG256" i="6"/>
  <c r="AA263" i="7"/>
  <c r="BG115" i="6"/>
  <c r="AA120" i="7"/>
  <c r="BG18" i="6"/>
  <c r="AA20" i="7"/>
  <c r="BG221" i="6"/>
  <c r="AA227" i="7"/>
  <c r="BG312" i="6"/>
  <c r="AA319" i="7"/>
  <c r="BG267" i="6"/>
  <c r="AA274" i="7"/>
  <c r="BG182" i="6"/>
  <c r="AA188" i="7"/>
  <c r="BG116" i="6"/>
  <c r="AA121" i="7"/>
  <c r="BG286" i="6"/>
  <c r="AA293" i="7"/>
  <c r="BG183" i="6"/>
  <c r="AA189" i="7"/>
  <c r="BG123" i="6"/>
  <c r="AA128" i="7"/>
  <c r="BG154" i="6"/>
  <c r="AA160" i="7"/>
  <c r="BG265" i="6"/>
  <c r="AA272" i="7"/>
  <c r="BG102" i="6"/>
  <c r="AA106" i="7"/>
  <c r="BG280" i="6"/>
  <c r="AA287" i="7"/>
  <c r="BG317" i="6"/>
  <c r="AA324" i="7"/>
  <c r="BG171" i="6"/>
  <c r="AA177" i="7"/>
  <c r="BG86" i="6"/>
  <c r="AA90" i="7"/>
  <c r="BG26" i="6"/>
  <c r="AA28" i="7"/>
  <c r="BG165" i="6"/>
  <c r="AA171" i="7"/>
  <c r="BG94" i="6"/>
  <c r="AA98" i="7"/>
  <c r="BG43" i="6"/>
  <c r="AA46" i="7"/>
  <c r="BG246" i="6"/>
  <c r="AA253" i="7"/>
  <c r="BG20" i="6"/>
  <c r="AA22" i="7"/>
  <c r="BG234" i="6"/>
  <c r="AA241" i="7"/>
  <c r="BG296" i="6"/>
  <c r="AA303" i="7"/>
  <c r="BG139" i="6"/>
  <c r="AA145" i="7"/>
  <c r="BG302" i="6"/>
  <c r="AA309" i="7"/>
  <c r="BG300" i="6"/>
  <c r="AA307" i="7"/>
  <c r="BG298" i="6"/>
  <c r="AA305" i="7"/>
  <c r="BG285" i="6"/>
  <c r="AA292" i="7"/>
  <c r="BG270" i="6"/>
  <c r="AA277" i="7"/>
  <c r="BG253" i="6"/>
  <c r="AA260" i="7"/>
  <c r="BG218" i="6"/>
  <c r="AA224" i="7"/>
  <c r="BG205" i="6"/>
  <c r="AA211" i="7"/>
  <c r="BG294" i="6"/>
  <c r="AA301" i="7"/>
  <c r="BG275" i="6"/>
  <c r="AA282" i="7"/>
  <c r="BG252" i="6"/>
  <c r="AA259" i="7"/>
  <c r="BG220" i="6"/>
  <c r="AA226" i="7"/>
  <c r="BG206" i="6"/>
  <c r="AA212" i="7"/>
  <c r="BG195" i="6"/>
  <c r="AA201" i="7"/>
  <c r="BG99" i="6"/>
  <c r="AA103" i="7"/>
  <c r="BG196" i="6"/>
  <c r="AA202" i="7"/>
  <c r="BG181" i="6"/>
  <c r="AA187" i="7"/>
  <c r="BG164" i="6"/>
  <c r="AA170" i="7"/>
  <c r="BG142" i="6"/>
  <c r="AA148" i="7"/>
  <c r="BG143" i="6"/>
  <c r="AA149" i="7"/>
  <c r="BG107" i="6"/>
  <c r="AA111" i="7"/>
  <c r="BG185" i="6"/>
  <c r="AA191" i="7"/>
  <c r="BG166" i="6"/>
  <c r="AA172" i="7"/>
  <c r="BG149" i="6"/>
  <c r="AA155" i="7"/>
  <c r="BG62" i="6"/>
  <c r="AA65" i="7"/>
  <c r="BG24" i="6"/>
  <c r="AA26" i="7"/>
  <c r="BG120" i="6"/>
  <c r="AA125" i="7"/>
  <c r="BG104" i="6"/>
  <c r="AA108" i="7"/>
  <c r="BG65" i="6"/>
  <c r="AA68" i="7"/>
  <c r="BG34" i="6"/>
  <c r="AA37" i="7"/>
  <c r="BG79" i="6"/>
  <c r="AA82" i="7"/>
  <c r="BG50" i="6"/>
  <c r="AA53" i="7"/>
  <c r="BG31" i="6"/>
  <c r="AA33" i="7"/>
  <c r="BG35" i="6"/>
  <c r="AA38" i="7"/>
  <c r="BG16" i="6"/>
  <c r="AA18" i="7"/>
  <c r="BG264" i="6"/>
  <c r="AA271" i="7"/>
  <c r="BG73" i="6"/>
  <c r="AA76" i="7"/>
  <c r="D73" i="5"/>
  <c r="D73" i="6" s="1"/>
  <c r="D279" i="5"/>
  <c r="BH225" i="5"/>
  <c r="AB230" i="7" s="1"/>
  <c r="BH279" i="5"/>
  <c r="D275" i="5"/>
  <c r="D240" i="5"/>
  <c r="D45" i="5"/>
  <c r="D321" i="5"/>
  <c r="BH275" i="5"/>
  <c r="BH321" i="5"/>
  <c r="AB35" i="7" s="1"/>
  <c r="BH45" i="5"/>
  <c r="BH73" i="5"/>
  <c r="BH240" i="5"/>
  <c r="D317" i="5"/>
  <c r="D316" i="5"/>
  <c r="D312" i="5"/>
  <c r="D311" i="5"/>
  <c r="D309" i="5"/>
  <c r="D307" i="5"/>
  <c r="D305" i="5"/>
  <c r="D304" i="5"/>
  <c r="D302" i="5"/>
  <c r="D300" i="5"/>
  <c r="D299" i="5"/>
  <c r="D297" i="5"/>
  <c r="D296" i="5"/>
  <c r="D295" i="5"/>
  <c r="D293" i="5"/>
  <c r="D291" i="5"/>
  <c r="D289" i="5"/>
  <c r="D287" i="5"/>
  <c r="D286" i="5"/>
  <c r="D283" i="5"/>
  <c r="D281" i="5"/>
  <c r="D280" i="5"/>
  <c r="D278" i="5"/>
  <c r="D277" i="5"/>
  <c r="D274" i="5"/>
  <c r="D272" i="5"/>
  <c r="D271" i="5"/>
  <c r="D263" i="5"/>
  <c r="D262" i="5"/>
  <c r="D261" i="5"/>
  <c r="D260" i="5"/>
  <c r="D259" i="5"/>
  <c r="D255" i="5"/>
  <c r="D256" i="5"/>
  <c r="D252" i="5"/>
  <c r="D250" i="5"/>
  <c r="D249" i="5"/>
  <c r="D247" i="5"/>
  <c r="D242" i="5"/>
  <c r="D238" i="5"/>
  <c r="D231" i="5"/>
  <c r="D227" i="5"/>
  <c r="D226" i="5"/>
  <c r="D224" i="5"/>
  <c r="D221" i="5"/>
  <c r="D219" i="5"/>
  <c r="D211" i="5"/>
  <c r="D201" i="5"/>
  <c r="D210" i="5"/>
  <c r="D206" i="5"/>
  <c r="D202" i="5"/>
  <c r="D199" i="5"/>
  <c r="D198" i="5"/>
  <c r="D197" i="5"/>
  <c r="D196" i="5"/>
  <c r="D195" i="5"/>
  <c r="D194" i="5"/>
  <c r="D188" i="5"/>
  <c r="D217" i="5"/>
  <c r="D209" i="5"/>
  <c r="D204" i="5"/>
  <c r="D215" i="5"/>
  <c r="D208" i="5"/>
  <c r="D207" i="5"/>
  <c r="D205" i="5"/>
  <c r="D187" i="5"/>
  <c r="D186" i="5"/>
  <c r="D182" i="5"/>
  <c r="D180" i="5"/>
  <c r="D179" i="5"/>
  <c r="D177" i="5"/>
  <c r="D174" i="5"/>
  <c r="D173" i="5"/>
  <c r="D171" i="5"/>
  <c r="D170" i="5"/>
  <c r="D169" i="5"/>
  <c r="D168" i="5"/>
  <c r="D200" i="5"/>
  <c r="D167" i="5"/>
  <c r="D160" i="5"/>
  <c r="D157" i="5"/>
  <c r="D153" i="5"/>
  <c r="D151" i="5"/>
  <c r="D165" i="5"/>
  <c r="D158" i="5"/>
  <c r="D154" i="5"/>
  <c r="D152" i="5"/>
  <c r="D150" i="5"/>
  <c r="D149" i="5"/>
  <c r="D148" i="5"/>
  <c r="D144" i="5"/>
  <c r="D143" i="5"/>
  <c r="D142" i="5"/>
  <c r="D139" i="5"/>
  <c r="D138" i="5"/>
  <c r="D323" i="5"/>
  <c r="D137" i="5"/>
  <c r="D118" i="5"/>
  <c r="D112" i="5"/>
  <c r="D107" i="5"/>
  <c r="D106" i="5"/>
  <c r="D105" i="5"/>
  <c r="D100" i="5"/>
  <c r="D99" i="5"/>
  <c r="D97" i="5"/>
  <c r="D94" i="5"/>
  <c r="D91" i="5"/>
  <c r="D89" i="5"/>
  <c r="D88" i="5"/>
  <c r="D85" i="5"/>
  <c r="D82" i="5"/>
  <c r="D79" i="5"/>
  <c r="D77" i="5"/>
  <c r="D70" i="5"/>
  <c r="D69" i="5"/>
  <c r="D68" i="5"/>
  <c r="D67" i="5"/>
  <c r="D65" i="5"/>
  <c r="D64" i="5"/>
  <c r="D62" i="5"/>
  <c r="D60" i="5"/>
  <c r="D136" i="5"/>
  <c r="D127" i="5"/>
  <c r="D119" i="5"/>
  <c r="D114" i="5"/>
  <c r="D108" i="5"/>
  <c r="D121" i="5"/>
  <c r="D55" i="5"/>
  <c r="D23" i="5"/>
  <c r="D14" i="5"/>
  <c r="D9" i="5"/>
  <c r="D51" i="5"/>
  <c r="D50" i="5"/>
  <c r="D47" i="5"/>
  <c r="D44" i="5"/>
  <c r="D42" i="5"/>
  <c r="D41" i="5"/>
  <c r="D40" i="5"/>
  <c r="D38" i="5"/>
  <c r="D35" i="5"/>
  <c r="D34" i="5"/>
  <c r="D32" i="5"/>
  <c r="D31" i="5"/>
  <c r="D30" i="5"/>
  <c r="D24" i="5"/>
  <c r="D13" i="5"/>
  <c r="D59" i="5"/>
  <c r="D22" i="5"/>
  <c r="D11" i="5"/>
  <c r="D21" i="5"/>
  <c r="D16" i="5"/>
  <c r="D15" i="5"/>
  <c r="D10" i="5"/>
  <c r="D5" i="5"/>
  <c r="BH9" i="5"/>
  <c r="BH11" i="5"/>
  <c r="BH14" i="5"/>
  <c r="BH16" i="5"/>
  <c r="BH23" i="5"/>
  <c r="BH30" i="5"/>
  <c r="BH32" i="5"/>
  <c r="BH35" i="5"/>
  <c r="BH40" i="5"/>
  <c r="BH42" i="5"/>
  <c r="BH50" i="5"/>
  <c r="BH55" i="5"/>
  <c r="BH51" i="5"/>
  <c r="BH62" i="5"/>
  <c r="BH65" i="5"/>
  <c r="BH68" i="5"/>
  <c r="BH70" i="5"/>
  <c r="BH77" i="5"/>
  <c r="BH82" i="5"/>
  <c r="BH13" i="5"/>
  <c r="BH22" i="5"/>
  <c r="BH31" i="5"/>
  <c r="BH38" i="5"/>
  <c r="BH59" i="5"/>
  <c r="BH44" i="5"/>
  <c r="BH60" i="5"/>
  <c r="BH79" i="5"/>
  <c r="BH85" i="5"/>
  <c r="BH97" i="5"/>
  <c r="BH100" i="5"/>
  <c r="BH106" i="5"/>
  <c r="BH108" i="5"/>
  <c r="BH114" i="5"/>
  <c r="BH119" i="5"/>
  <c r="BH137" i="5"/>
  <c r="BH138" i="5"/>
  <c r="BH142" i="5"/>
  <c r="BH144" i="5"/>
  <c r="BH149" i="5"/>
  <c r="BH151" i="5"/>
  <c r="BH15" i="5"/>
  <c r="BH34" i="5"/>
  <c r="BH47" i="5"/>
  <c r="BH69" i="5"/>
  <c r="BH89" i="5"/>
  <c r="BH64" i="5"/>
  <c r="BH91" i="5"/>
  <c r="BH94" i="5"/>
  <c r="BH105" i="5"/>
  <c r="BH107" i="5"/>
  <c r="BH112" i="5"/>
  <c r="BH10" i="5"/>
  <c r="BH121" i="5"/>
  <c r="BH148" i="5"/>
  <c r="BH127" i="5"/>
  <c r="BH323" i="5"/>
  <c r="AB142" i="7" s="1"/>
  <c r="BH150" i="5"/>
  <c r="BH152" i="5"/>
  <c r="BH154" i="5"/>
  <c r="BH158" i="5"/>
  <c r="BH167" i="5"/>
  <c r="BH170" i="5"/>
  <c r="BH174" i="5"/>
  <c r="BH179" i="5"/>
  <c r="BH186" i="5"/>
  <c r="BH188" i="5"/>
  <c r="BH194" i="5"/>
  <c r="BH196" i="5"/>
  <c r="BH198" i="5"/>
  <c r="BH200" i="5"/>
  <c r="BH41" i="5"/>
  <c r="BH118" i="5"/>
  <c r="BH136" i="5"/>
  <c r="BH139" i="5"/>
  <c r="BH24" i="5"/>
  <c r="BH88" i="5"/>
  <c r="BH143" i="5"/>
  <c r="BH157" i="5"/>
  <c r="BH160" i="5"/>
  <c r="BH165" i="5"/>
  <c r="BH168" i="5"/>
  <c r="BH173" i="5"/>
  <c r="BH190" i="5"/>
  <c r="BH187" i="5"/>
  <c r="BH195" i="5"/>
  <c r="BH199" i="5"/>
  <c r="BH202" i="5"/>
  <c r="BH205" i="5"/>
  <c r="BH207" i="5"/>
  <c r="BH209" i="5"/>
  <c r="BH211" i="5"/>
  <c r="BH217" i="5"/>
  <c r="BH221" i="5"/>
  <c r="BH227" i="5"/>
  <c r="BH238" i="5"/>
  <c r="BH247" i="5"/>
  <c r="BH254" i="5"/>
  <c r="BH256" i="5"/>
  <c r="BH271" i="5"/>
  <c r="BH274" i="5"/>
  <c r="BH277" i="5"/>
  <c r="BH281" i="5"/>
  <c r="BH286" i="5"/>
  <c r="BH289" i="5"/>
  <c r="BH296" i="5"/>
  <c r="BH299" i="5"/>
  <c r="BH182" i="5"/>
  <c r="BH177" i="5"/>
  <c r="BH197" i="5"/>
  <c r="BH201" i="5"/>
  <c r="BH204" i="5"/>
  <c r="BH206" i="5"/>
  <c r="BH208" i="5"/>
  <c r="BH210" i="5"/>
  <c r="BH215" i="5"/>
  <c r="BH219" i="5"/>
  <c r="BH226" i="5"/>
  <c r="BH231" i="5"/>
  <c r="BH250" i="5"/>
  <c r="BH255" i="5"/>
  <c r="BH259" i="5"/>
  <c r="BH261" i="5"/>
  <c r="BH263" i="5"/>
  <c r="BH272" i="5"/>
  <c r="BH278" i="5"/>
  <c r="BH280" i="5"/>
  <c r="BH283" i="5"/>
  <c r="BH287" i="5"/>
  <c r="BH291" i="5"/>
  <c r="BH295" i="5"/>
  <c r="BH297" i="5"/>
  <c r="BH300" i="5"/>
  <c r="BH311" i="5"/>
  <c r="BH316" i="5"/>
  <c r="BH304" i="5"/>
  <c r="BH309" i="5"/>
  <c r="BH312" i="5"/>
  <c r="BH302" i="5"/>
  <c r="BH305" i="5"/>
  <c r="BH308" i="5"/>
  <c r="BH146" i="5"/>
  <c r="BH224" i="5"/>
  <c r="BH8" i="5"/>
  <c r="BH20" i="5"/>
  <c r="BH86" i="5"/>
  <c r="BH213" i="5"/>
  <c r="BH230" i="5"/>
  <c r="BH236" i="5"/>
  <c r="BH244" i="5"/>
  <c r="BH251" i="5"/>
  <c r="BH290" i="5"/>
  <c r="BH135" i="5"/>
  <c r="BH140" i="5"/>
  <c r="BH156" i="5"/>
  <c r="BH75" i="5"/>
  <c r="BH5" i="5"/>
  <c r="D308" i="5"/>
  <c r="D290" i="5"/>
  <c r="D251" i="5"/>
  <c r="D244" i="5"/>
  <c r="D236" i="5"/>
  <c r="D230" i="5"/>
  <c r="D213" i="5"/>
  <c r="D190" i="5"/>
  <c r="D156" i="5"/>
  <c r="D146" i="5"/>
  <c r="D140" i="5"/>
  <c r="D135" i="5"/>
  <c r="D86" i="5"/>
  <c r="D83" i="5"/>
  <c r="D75" i="5"/>
  <c r="D37" i="5"/>
  <c r="D20" i="5"/>
  <c r="D8" i="5"/>
  <c r="D319" i="5"/>
  <c r="D306" i="5"/>
  <c r="D298" i="5"/>
  <c r="D266" i="5"/>
  <c r="D248" i="5"/>
  <c r="D241" i="5"/>
  <c r="D239" i="5"/>
  <c r="D220" i="5"/>
  <c r="D218" i="5"/>
  <c r="D189" i="5"/>
  <c r="D184" i="5"/>
  <c r="D172" i="5"/>
  <c r="D166" i="5"/>
  <c r="D162" i="5"/>
  <c r="D133" i="5"/>
  <c r="D131" i="5"/>
  <c r="D128" i="5"/>
  <c r="D122" i="5"/>
  <c r="D120" i="5"/>
  <c r="D96" i="5"/>
  <c r="D95" i="5"/>
  <c r="D90" i="5"/>
  <c r="D87" i="5"/>
  <c r="D74" i="5"/>
  <c r="D56" i="5"/>
  <c r="D52" i="5"/>
  <c r="D43" i="5"/>
  <c r="D26" i="5"/>
  <c r="BH21" i="5"/>
  <c r="BH26" i="5"/>
  <c r="BH37" i="5"/>
  <c r="BH74" i="5"/>
  <c r="BH76" i="5"/>
  <c r="BH87" i="5"/>
  <c r="BH96" i="5"/>
  <c r="BH98" i="5"/>
  <c r="BH43" i="5"/>
  <c r="BH52" i="5"/>
  <c r="BH56" i="5"/>
  <c r="BH90" i="5"/>
  <c r="BH95" i="5"/>
  <c r="BH120" i="5"/>
  <c r="BH128" i="5"/>
  <c r="BH131" i="5"/>
  <c r="BH166" i="5"/>
  <c r="BH171" i="5"/>
  <c r="BH180" i="5"/>
  <c r="BH218" i="5"/>
  <c r="BH266" i="5"/>
  <c r="BH298" i="5"/>
  <c r="BH319" i="5"/>
  <c r="BH239" i="5"/>
  <c r="BH189" i="5"/>
  <c r="BH248" i="5"/>
  <c r="BH133" i="5"/>
  <c r="BH172" i="5"/>
  <c r="D294" i="5"/>
  <c r="D282" i="5"/>
  <c r="D265" i="5"/>
  <c r="D245" i="5"/>
  <c r="D234" i="5"/>
  <c r="D130" i="5"/>
  <c r="D19" i="5"/>
  <c r="D78" i="5"/>
  <c r="D113" i="5"/>
  <c r="D103" i="5"/>
  <c r="BH294" i="5"/>
  <c r="BH130" i="5"/>
  <c r="BH234" i="5"/>
  <c r="BH245" i="5"/>
  <c r="BH265" i="5"/>
  <c r="BH267" i="5"/>
  <c r="BH241" i="5"/>
  <c r="BH122" i="5"/>
  <c r="BH268" i="5"/>
  <c r="BH19" i="5"/>
  <c r="BH78" i="5"/>
  <c r="BH103" i="5"/>
  <c r="BH113" i="5"/>
  <c r="BH282" i="5"/>
  <c r="BH61" i="5"/>
  <c r="BH71" i="5"/>
  <c r="BH104" i="5"/>
  <c r="BH124" i="5"/>
  <c r="BH134" i="5"/>
  <c r="BH141" i="5"/>
  <c r="BH162" i="5"/>
  <c r="BH184" i="5"/>
  <c r="BH191" i="5"/>
  <c r="BH253" i="5"/>
  <c r="BH307" i="5"/>
  <c r="BH315" i="5"/>
  <c r="BH111" i="5"/>
  <c r="BH164" i="5"/>
  <c r="BH235" i="5"/>
  <c r="BH237" i="5"/>
  <c r="BH288" i="5"/>
  <c r="BH53" i="5"/>
  <c r="BH93" i="5"/>
  <c r="BH125" i="5"/>
  <c r="BH159" i="5"/>
  <c r="BH270" i="5"/>
  <c r="BH306" i="5"/>
  <c r="BH314" i="5"/>
  <c r="BH318" i="5"/>
  <c r="BH320" i="5"/>
  <c r="BH117" i="5"/>
  <c r="BH183" i="5"/>
  <c r="BH232" i="5"/>
  <c r="BH269" i="5"/>
  <c r="C4" i="5"/>
  <c r="D320" i="5"/>
  <c r="D318" i="5"/>
  <c r="D315" i="5"/>
  <c r="D313" i="6" s="1"/>
  <c r="D314" i="5"/>
  <c r="D303" i="5"/>
  <c r="D288" i="5"/>
  <c r="D270" i="5"/>
  <c r="D269" i="5"/>
  <c r="D267" i="5"/>
  <c r="D253" i="5"/>
  <c r="D243" i="5"/>
  <c r="D241" i="6" s="1"/>
  <c r="D237" i="5"/>
  <c r="D235" i="5"/>
  <c r="D232" i="5"/>
  <c r="D191" i="5"/>
  <c r="D183" i="5"/>
  <c r="D159" i="5"/>
  <c r="D141" i="5"/>
  <c r="D134" i="5"/>
  <c r="D125" i="5"/>
  <c r="D124" i="5"/>
  <c r="D164" i="5"/>
  <c r="D117" i="5"/>
  <c r="D116" i="6" s="1"/>
  <c r="D111" i="5"/>
  <c r="D104" i="5"/>
  <c r="D93" i="5"/>
  <c r="D71" i="5"/>
  <c r="D71" i="6" s="1"/>
  <c r="D61" i="5"/>
  <c r="D53" i="5"/>
  <c r="D123" i="5"/>
  <c r="D222" i="5"/>
  <c r="D322" i="5"/>
  <c r="D102" i="5"/>
  <c r="D18" i="5"/>
  <c r="BH303" i="5"/>
  <c r="BH84" i="5"/>
  <c r="BH322" i="5"/>
  <c r="AB113" i="7" s="1"/>
  <c r="BH116" i="5"/>
  <c r="BH169" i="5"/>
  <c r="BH192" i="5"/>
  <c r="BH18" i="5"/>
  <c r="BH102" i="5"/>
  <c r="BH110" i="5"/>
  <c r="BH193" i="5"/>
  <c r="BH222" i="5"/>
  <c r="BH264" i="5"/>
  <c r="BH181" i="5"/>
  <c r="BH258" i="5"/>
  <c r="BH46" i="5"/>
  <c r="BH48" i="5"/>
  <c r="BH126" i="5"/>
  <c r="BH132" i="5"/>
  <c r="BH145" i="5"/>
  <c r="BH178" i="5"/>
  <c r="BH212" i="5"/>
  <c r="BH220" i="5"/>
  <c r="D258" i="5"/>
  <c r="D181" i="5"/>
  <c r="D126" i="5"/>
  <c r="D76" i="5"/>
  <c r="D48" i="5"/>
  <c r="D46" i="5"/>
  <c r="D264" i="5"/>
  <c r="D212" i="5"/>
  <c r="D132" i="5"/>
  <c r="BG4" i="5"/>
  <c r="AC1" i="3"/>
  <c r="BI129" i="5" s="1"/>
  <c r="BH6" i="5"/>
  <c r="AB8" i="7" s="1"/>
  <c r="BH12" i="5"/>
  <c r="BH28" i="5"/>
  <c r="BH39" i="5"/>
  <c r="BH49" i="5"/>
  <c r="BH57" i="5"/>
  <c r="BH63" i="5"/>
  <c r="BH115" i="5"/>
  <c r="BH176" i="5"/>
  <c r="BH7" i="5"/>
  <c r="BH17" i="5"/>
  <c r="BH25" i="5"/>
  <c r="BH27" i="5"/>
  <c r="BH29" i="5"/>
  <c r="BH36" i="5"/>
  <c r="BH54" i="5"/>
  <c r="BH58" i="5"/>
  <c r="BH66" i="5"/>
  <c r="BH72" i="5"/>
  <c r="BH81" i="5"/>
  <c r="BH83" i="5"/>
  <c r="BH101" i="5"/>
  <c r="BH109" i="5"/>
  <c r="BH147" i="5"/>
  <c r="BH155" i="5"/>
  <c r="BH163" i="5"/>
  <c r="BH175" i="5"/>
  <c r="BH185" i="5"/>
  <c r="BH203" i="5"/>
  <c r="BH223" i="5"/>
  <c r="BH228" i="5"/>
  <c r="BH242" i="5"/>
  <c r="BH252" i="5"/>
  <c r="BH276" i="5"/>
  <c r="BH229" i="5"/>
  <c r="BH273" i="5"/>
  <c r="BH257" i="5"/>
  <c r="BH284" i="5"/>
  <c r="BH310" i="5"/>
  <c r="BH233" i="5"/>
  <c r="BH285" i="5"/>
  <c r="BH301" i="5"/>
  <c r="BH313" i="5"/>
  <c r="BH216" i="5"/>
  <c r="BH214" i="5"/>
  <c r="BH249" i="5"/>
  <c r="BH292" i="5"/>
  <c r="O2" i="2"/>
  <c r="E129" i="5" s="1"/>
  <c r="D313" i="5"/>
  <c r="D310" i="5"/>
  <c r="D301" i="5"/>
  <c r="D292" i="5"/>
  <c r="D285" i="5"/>
  <c r="D284" i="5"/>
  <c r="D276" i="5"/>
  <c r="D273" i="5"/>
  <c r="D268" i="5"/>
  <c r="D257" i="5"/>
  <c r="D254" i="5"/>
  <c r="D246" i="5"/>
  <c r="D233" i="5"/>
  <c r="D229" i="5"/>
  <c r="D228" i="5"/>
  <c r="D223" i="5"/>
  <c r="D216" i="5"/>
  <c r="D214" i="5"/>
  <c r="D203" i="5"/>
  <c r="D193" i="5"/>
  <c r="D192" i="5"/>
  <c r="D185" i="5"/>
  <c r="D178" i="5"/>
  <c r="D176" i="5"/>
  <c r="D175" i="5"/>
  <c r="D163" i="5"/>
  <c r="D161" i="5"/>
  <c r="D155" i="5"/>
  <c r="D147" i="5"/>
  <c r="D145" i="5"/>
  <c r="D116" i="5"/>
  <c r="D115" i="5"/>
  <c r="D110" i="5"/>
  <c r="D109" i="5"/>
  <c r="D101" i="5"/>
  <c r="D98" i="5"/>
  <c r="D92" i="5"/>
  <c r="D84" i="5"/>
  <c r="D81" i="5"/>
  <c r="D72" i="5"/>
  <c r="D66" i="5"/>
  <c r="D63" i="5"/>
  <c r="D58" i="5"/>
  <c r="D57" i="5"/>
  <c r="D54" i="5"/>
  <c r="D49" i="5"/>
  <c r="D39" i="5"/>
  <c r="D36" i="5"/>
  <c r="D33" i="5"/>
  <c r="D29" i="5"/>
  <c r="D28" i="5"/>
  <c r="D27" i="5"/>
  <c r="D25" i="5"/>
  <c r="D17" i="5"/>
  <c r="D12" i="5"/>
  <c r="D7" i="5"/>
  <c r="D6" i="5"/>
  <c r="AD4" i="1"/>
  <c r="AR4" i="1"/>
  <c r="P4" i="1"/>
  <c r="BF4" i="1"/>
  <c r="BJ1" i="1" l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O10" i="7"/>
  <c r="O18" i="7"/>
  <c r="O26" i="7"/>
  <c r="O34" i="7"/>
  <c r="O43" i="7"/>
  <c r="O51" i="7"/>
  <c r="O59" i="7"/>
  <c r="O67" i="7"/>
  <c r="O75" i="7"/>
  <c r="O84" i="7"/>
  <c r="O92" i="7"/>
  <c r="O100" i="7"/>
  <c r="O108" i="7"/>
  <c r="O117" i="7"/>
  <c r="O125" i="7"/>
  <c r="O133" i="7"/>
  <c r="O141" i="7"/>
  <c r="O150" i="7"/>
  <c r="O158" i="7"/>
  <c r="O166" i="7"/>
  <c r="O174" i="7"/>
  <c r="O182" i="7"/>
  <c r="O190" i="7"/>
  <c r="O198" i="7"/>
  <c r="O206" i="7"/>
  <c r="O214" i="7"/>
  <c r="O222" i="7"/>
  <c r="O8" i="7"/>
  <c r="O16" i="7"/>
  <c r="O24" i="7"/>
  <c r="O32" i="7"/>
  <c r="O41" i="7"/>
  <c r="O49" i="7"/>
  <c r="O57" i="7"/>
  <c r="O65" i="7"/>
  <c r="O73" i="7"/>
  <c r="O81" i="7"/>
  <c r="O90" i="7"/>
  <c r="O98" i="7"/>
  <c r="O106" i="7"/>
  <c r="O115" i="7"/>
  <c r="O123" i="7"/>
  <c r="O131" i="7"/>
  <c r="O139" i="7"/>
  <c r="O148" i="7"/>
  <c r="O156" i="7"/>
  <c r="O164" i="7"/>
  <c r="O172" i="7"/>
  <c r="O180" i="7"/>
  <c r="O188" i="7"/>
  <c r="O196" i="7"/>
  <c r="O204" i="7"/>
  <c r="O212" i="7"/>
  <c r="O220" i="7"/>
  <c r="O228" i="7"/>
  <c r="O236" i="7"/>
  <c r="O11" i="7"/>
  <c r="O19" i="7"/>
  <c r="O27" i="7"/>
  <c r="O36" i="7"/>
  <c r="O44" i="7"/>
  <c r="O52" i="7"/>
  <c r="O60" i="7"/>
  <c r="O68" i="7"/>
  <c r="O76" i="7"/>
  <c r="O85" i="7"/>
  <c r="O93" i="7"/>
  <c r="O101" i="7"/>
  <c r="O109" i="7"/>
  <c r="O118" i="7"/>
  <c r="O126" i="7"/>
  <c r="O134" i="7"/>
  <c r="O143" i="7"/>
  <c r="O151" i="7"/>
  <c r="O159" i="7"/>
  <c r="O167" i="7"/>
  <c r="O175" i="7"/>
  <c r="O183" i="7"/>
  <c r="O191" i="7"/>
  <c r="O199" i="7"/>
  <c r="O207" i="7"/>
  <c r="O215" i="7"/>
  <c r="O223" i="7"/>
  <c r="O231" i="7"/>
  <c r="O14" i="7"/>
  <c r="O22" i="7"/>
  <c r="O30" i="7"/>
  <c r="O39" i="7"/>
  <c r="O47" i="7"/>
  <c r="O55" i="7"/>
  <c r="O63" i="7"/>
  <c r="O71" i="7"/>
  <c r="O79" i="7"/>
  <c r="O88" i="7"/>
  <c r="O96" i="7"/>
  <c r="O104" i="7"/>
  <c r="O112" i="7"/>
  <c r="O121" i="7"/>
  <c r="O129" i="7"/>
  <c r="O137" i="7"/>
  <c r="O146" i="7"/>
  <c r="O154" i="7"/>
  <c r="O162" i="7"/>
  <c r="O170" i="7"/>
  <c r="O178" i="7"/>
  <c r="O186" i="7"/>
  <c r="O194" i="7"/>
  <c r="O202" i="7"/>
  <c r="O210" i="7"/>
  <c r="O218" i="7"/>
  <c r="O226" i="7"/>
  <c r="O9" i="7"/>
  <c r="O17" i="7"/>
  <c r="O25" i="7"/>
  <c r="O33" i="7"/>
  <c r="O42" i="7"/>
  <c r="O50" i="7"/>
  <c r="O58" i="7"/>
  <c r="O66" i="7"/>
  <c r="O74" i="7"/>
  <c r="O82" i="7"/>
  <c r="O91" i="7"/>
  <c r="O99" i="7"/>
  <c r="O107" i="7"/>
  <c r="O116" i="7"/>
  <c r="O124" i="7"/>
  <c r="O132" i="7"/>
  <c r="O140" i="7"/>
  <c r="O149" i="7"/>
  <c r="O157" i="7"/>
  <c r="O165" i="7"/>
  <c r="O173" i="7"/>
  <c r="O181" i="7"/>
  <c r="O189" i="7"/>
  <c r="O197" i="7"/>
  <c r="O205" i="7"/>
  <c r="O213" i="7"/>
  <c r="O221" i="7"/>
  <c r="O229" i="7"/>
  <c r="O237" i="7"/>
  <c r="O12" i="7"/>
  <c r="O20" i="7"/>
  <c r="O28" i="7"/>
  <c r="O37" i="7"/>
  <c r="O45" i="7"/>
  <c r="O53" i="7"/>
  <c r="O61" i="7"/>
  <c r="O69" i="7"/>
  <c r="O77" i="7"/>
  <c r="O86" i="7"/>
  <c r="O94" i="7"/>
  <c r="O102" i="7"/>
  <c r="O110" i="7"/>
  <c r="O119" i="7"/>
  <c r="O127" i="7"/>
  <c r="O135" i="7"/>
  <c r="O144" i="7"/>
  <c r="O152" i="7"/>
  <c r="O160" i="7"/>
  <c r="O168" i="7"/>
  <c r="O176" i="7"/>
  <c r="O184" i="7"/>
  <c r="O192" i="7"/>
  <c r="O200" i="7"/>
  <c r="O208" i="7"/>
  <c r="O216" i="7"/>
  <c r="O224" i="7"/>
  <c r="O232" i="7"/>
  <c r="O15" i="7"/>
  <c r="O23" i="7"/>
  <c r="O31" i="7"/>
  <c r="O40" i="7"/>
  <c r="O48" i="7"/>
  <c r="O56" i="7"/>
  <c r="O64" i="7"/>
  <c r="O72" i="7"/>
  <c r="O80" i="7"/>
  <c r="O89" i="7"/>
  <c r="O97" i="7"/>
  <c r="O105" i="7"/>
  <c r="O114" i="7"/>
  <c r="O122" i="7"/>
  <c r="O130" i="7"/>
  <c r="O138" i="7"/>
  <c r="O147" i="7"/>
  <c r="O155" i="7"/>
  <c r="O163" i="7"/>
  <c r="O171" i="7"/>
  <c r="O179" i="7"/>
  <c r="O187" i="7"/>
  <c r="O195" i="7"/>
  <c r="O203" i="7"/>
  <c r="O211" i="7"/>
  <c r="O219" i="7"/>
  <c r="O227" i="7"/>
  <c r="O235" i="7"/>
  <c r="O54" i="7"/>
  <c r="O120" i="7"/>
  <c r="O185" i="7"/>
  <c r="O242" i="7"/>
  <c r="O250" i="7"/>
  <c r="O258" i="7"/>
  <c r="O266" i="7"/>
  <c r="O274" i="7"/>
  <c r="O282" i="7"/>
  <c r="O290" i="7"/>
  <c r="O298" i="7"/>
  <c r="O306" i="7"/>
  <c r="O314" i="7"/>
  <c r="O322" i="7"/>
  <c r="O13" i="7"/>
  <c r="O78" i="7"/>
  <c r="O145" i="7"/>
  <c r="O209" i="7"/>
  <c r="O245" i="7"/>
  <c r="O253" i="7"/>
  <c r="O261" i="7"/>
  <c r="O269" i="7"/>
  <c r="O277" i="7"/>
  <c r="O285" i="7"/>
  <c r="O293" i="7"/>
  <c r="O301" i="7"/>
  <c r="O309" i="7"/>
  <c r="O317" i="7"/>
  <c r="O325" i="7"/>
  <c r="O38" i="7"/>
  <c r="O103" i="7"/>
  <c r="O169" i="7"/>
  <c r="O230" i="7"/>
  <c r="O240" i="7"/>
  <c r="O248" i="7"/>
  <c r="O256" i="7"/>
  <c r="O264" i="7"/>
  <c r="O272" i="7"/>
  <c r="O280" i="7"/>
  <c r="O288" i="7"/>
  <c r="O296" i="7"/>
  <c r="O304" i="7"/>
  <c r="O312" i="7"/>
  <c r="O320" i="7"/>
  <c r="O7" i="7"/>
  <c r="O70" i="7"/>
  <c r="O136" i="7"/>
  <c r="O201" i="7"/>
  <c r="O260" i="7"/>
  <c r="O292" i="7"/>
  <c r="O62" i="7"/>
  <c r="O128" i="7"/>
  <c r="O193" i="7"/>
  <c r="O243" i="7"/>
  <c r="O251" i="7"/>
  <c r="O259" i="7"/>
  <c r="O267" i="7"/>
  <c r="O275" i="7"/>
  <c r="O283" i="7"/>
  <c r="O291" i="7"/>
  <c r="O299" i="7"/>
  <c r="O307" i="7"/>
  <c r="O315" i="7"/>
  <c r="O323" i="7"/>
  <c r="O244" i="7"/>
  <c r="O276" i="7"/>
  <c r="O308" i="7"/>
  <c r="O21" i="7"/>
  <c r="O87" i="7"/>
  <c r="O153" i="7"/>
  <c r="O217" i="7"/>
  <c r="O238" i="7"/>
  <c r="O246" i="7"/>
  <c r="O254" i="7"/>
  <c r="O262" i="7"/>
  <c r="O270" i="7"/>
  <c r="O278" i="7"/>
  <c r="O286" i="7"/>
  <c r="O294" i="7"/>
  <c r="O302" i="7"/>
  <c r="O310" i="7"/>
  <c r="O318" i="7"/>
  <c r="O233" i="7"/>
  <c r="O268" i="7"/>
  <c r="O300" i="7"/>
  <c r="O324" i="7"/>
  <c r="O46" i="7"/>
  <c r="O111" i="7"/>
  <c r="O177" i="7"/>
  <c r="O241" i="7"/>
  <c r="O249" i="7"/>
  <c r="O257" i="7"/>
  <c r="O265" i="7"/>
  <c r="O273" i="7"/>
  <c r="O281" i="7"/>
  <c r="O289" i="7"/>
  <c r="O297" i="7"/>
  <c r="O305" i="7"/>
  <c r="O313" i="7"/>
  <c r="O321" i="7"/>
  <c r="O252" i="7"/>
  <c r="O284" i="7"/>
  <c r="O316" i="7"/>
  <c r="O29" i="7"/>
  <c r="O95" i="7"/>
  <c r="O161" i="7"/>
  <c r="O225" i="7"/>
  <c r="O234" i="7"/>
  <c r="O239" i="7"/>
  <c r="O247" i="7"/>
  <c r="O255" i="7"/>
  <c r="O263" i="7"/>
  <c r="O271" i="7"/>
  <c r="O279" i="7"/>
  <c r="O287" i="7"/>
  <c r="O295" i="7"/>
  <c r="O303" i="7"/>
  <c r="O311" i="7"/>
  <c r="O319" i="7"/>
  <c r="AA6" i="7"/>
  <c r="BH308" i="6"/>
  <c r="AB315" i="7"/>
  <c r="BH227" i="6"/>
  <c r="AB234" i="7"/>
  <c r="BH72" i="6"/>
  <c r="AB75" i="7"/>
  <c r="BH17" i="6"/>
  <c r="AB19" i="7"/>
  <c r="BH177" i="6"/>
  <c r="AB183" i="7"/>
  <c r="BH230" i="6"/>
  <c r="AB237" i="7"/>
  <c r="BH110" i="6"/>
  <c r="AB115" i="7"/>
  <c r="BH133" i="6"/>
  <c r="AB138" i="7"/>
  <c r="BH78" i="6"/>
  <c r="AB81" i="7"/>
  <c r="BH264" i="6"/>
  <c r="AB271" i="7"/>
  <c r="BH43" i="6"/>
  <c r="AB46" i="7"/>
  <c r="BH75" i="6"/>
  <c r="AB78" i="7"/>
  <c r="BH8" i="6"/>
  <c r="AB10" i="7"/>
  <c r="BH261" i="6"/>
  <c r="AB268" i="7"/>
  <c r="BH181" i="6"/>
  <c r="AB187" i="7"/>
  <c r="BH189" i="6"/>
  <c r="AB195" i="7"/>
  <c r="BH153" i="6"/>
  <c r="AB159" i="7"/>
  <c r="BH126" i="6"/>
  <c r="AB131" i="7"/>
  <c r="BH148" i="6"/>
  <c r="AB154" i="7"/>
  <c r="BH79" i="6"/>
  <c r="AB82" i="7"/>
  <c r="BH50" i="6"/>
  <c r="AB53" i="7"/>
  <c r="BH14" i="6"/>
  <c r="AB16" i="7"/>
  <c r="BH311" i="6"/>
  <c r="AB318" i="7"/>
  <c r="BH226" i="6"/>
  <c r="AB233" i="7"/>
  <c r="BH101" i="6"/>
  <c r="AB105" i="7"/>
  <c r="BH115" i="6"/>
  <c r="AB120" i="7"/>
  <c r="BH286" i="6"/>
  <c r="AB293" i="7"/>
  <c r="BH61" i="6"/>
  <c r="AB64" i="7"/>
  <c r="BH188" i="6"/>
  <c r="AB194" i="7"/>
  <c r="BH165" i="6"/>
  <c r="AB171" i="7"/>
  <c r="BH21" i="6"/>
  <c r="AB23" i="7"/>
  <c r="BH303" i="6"/>
  <c r="AB310" i="7"/>
  <c r="BH302" i="6"/>
  <c r="AB309" i="7"/>
  <c r="BH203" i="6"/>
  <c r="AB209" i="7"/>
  <c r="BH159" i="6"/>
  <c r="AB165" i="7"/>
  <c r="BH173" i="6"/>
  <c r="AB179" i="7"/>
  <c r="BH47" i="6"/>
  <c r="AB50" i="7"/>
  <c r="BH105" i="6"/>
  <c r="AB109" i="7"/>
  <c r="BH247" i="6"/>
  <c r="AB254" i="7"/>
  <c r="BH299" i="6"/>
  <c r="AB306" i="7"/>
  <c r="BH282" i="6"/>
  <c r="AB289" i="7"/>
  <c r="BH274" i="6"/>
  <c r="AB281" i="7"/>
  <c r="BH222" i="6"/>
  <c r="AB228" i="7"/>
  <c r="BH162" i="6"/>
  <c r="AB168" i="7"/>
  <c r="BH100" i="6"/>
  <c r="AB104" i="7"/>
  <c r="BH66" i="6"/>
  <c r="AB69" i="7"/>
  <c r="BH29" i="6"/>
  <c r="AB31" i="7"/>
  <c r="BH7" i="6"/>
  <c r="AB9" i="7"/>
  <c r="BH57" i="6"/>
  <c r="AB60" i="7"/>
  <c r="BH12" i="6"/>
  <c r="AB14" i="7"/>
  <c r="BH144" i="6"/>
  <c r="AB150" i="7"/>
  <c r="BH46" i="6"/>
  <c r="AB49" i="7"/>
  <c r="BH221" i="6"/>
  <c r="AB227" i="7"/>
  <c r="BH18" i="6"/>
  <c r="AB20" i="7"/>
  <c r="BH182" i="6"/>
  <c r="AB188" i="7"/>
  <c r="BH312" i="6"/>
  <c r="AB319" i="7"/>
  <c r="BH124" i="6"/>
  <c r="AB129" i="7"/>
  <c r="BH235" i="6"/>
  <c r="AB242" i="7"/>
  <c r="BH313" i="6"/>
  <c r="AB320" i="7"/>
  <c r="BH183" i="6"/>
  <c r="AB189" i="7"/>
  <c r="BH123" i="6"/>
  <c r="AB128" i="7"/>
  <c r="BH280" i="6"/>
  <c r="AB287" i="7"/>
  <c r="BH19" i="6"/>
  <c r="AB21" i="7"/>
  <c r="BH265" i="6"/>
  <c r="AB272" i="7"/>
  <c r="BH129" i="6"/>
  <c r="AB134" i="7"/>
  <c r="BH171" i="6"/>
  <c r="AB177" i="7"/>
  <c r="BH237" i="6"/>
  <c r="AB244" i="7"/>
  <c r="BH217" i="6"/>
  <c r="AB223" i="7"/>
  <c r="BH130" i="6"/>
  <c r="AB135" i="7"/>
  <c r="BH89" i="6"/>
  <c r="AB93" i="7"/>
  <c r="BH97" i="6"/>
  <c r="AB101" i="7"/>
  <c r="BH74" i="6"/>
  <c r="AB77" i="7"/>
  <c r="BH155" i="6"/>
  <c r="AB161" i="7"/>
  <c r="BH249" i="6"/>
  <c r="AB256" i="7"/>
  <c r="BH212" i="6"/>
  <c r="AB218" i="7"/>
  <c r="BH223" i="6"/>
  <c r="AB229" i="7"/>
  <c r="BH300" i="6"/>
  <c r="AB307" i="7"/>
  <c r="BH314" i="6"/>
  <c r="AB321" i="7"/>
  <c r="BH293" i="6"/>
  <c r="AB300" i="7"/>
  <c r="BH278" i="6"/>
  <c r="AB285" i="7"/>
  <c r="BH259" i="6"/>
  <c r="AB266" i="7"/>
  <c r="BH229" i="6"/>
  <c r="AB236" i="7"/>
  <c r="BH209" i="6"/>
  <c r="AB215" i="7"/>
  <c r="BH200" i="6"/>
  <c r="AB206" i="7"/>
  <c r="BH297" i="6"/>
  <c r="AB304" i="7"/>
  <c r="BH279" i="6"/>
  <c r="AB286" i="7"/>
  <c r="BH254" i="6"/>
  <c r="AB261" i="7"/>
  <c r="BH225" i="6"/>
  <c r="AB232" i="7"/>
  <c r="BH208" i="6"/>
  <c r="AB214" i="7"/>
  <c r="BH198" i="6"/>
  <c r="AB204" i="7"/>
  <c r="BH172" i="6"/>
  <c r="AB178" i="7"/>
  <c r="BH156" i="6"/>
  <c r="AB162" i="7"/>
  <c r="BH138" i="6"/>
  <c r="AB144" i="7"/>
  <c r="BH199" i="6"/>
  <c r="AB205" i="7"/>
  <c r="BH187" i="6"/>
  <c r="AB193" i="7"/>
  <c r="BH169" i="6"/>
  <c r="AB175" i="7"/>
  <c r="BH151" i="6"/>
  <c r="AB157" i="7"/>
  <c r="BH147" i="6"/>
  <c r="AB153" i="7"/>
  <c r="BH106" i="6"/>
  <c r="AB110" i="7"/>
  <c r="BH64" i="6"/>
  <c r="AB67" i="7"/>
  <c r="BH34" i="6"/>
  <c r="AB37" i="7"/>
  <c r="BH143" i="6"/>
  <c r="AB149" i="7"/>
  <c r="BH118" i="6"/>
  <c r="AB123" i="7"/>
  <c r="BH99" i="6"/>
  <c r="AB103" i="7"/>
  <c r="BH60" i="6"/>
  <c r="AB63" i="7"/>
  <c r="BH31" i="6"/>
  <c r="AB33" i="7"/>
  <c r="BH77" i="6"/>
  <c r="AB80" i="7"/>
  <c r="BH62" i="6"/>
  <c r="AB65" i="7"/>
  <c r="BH42" i="6"/>
  <c r="AB45" i="7"/>
  <c r="BH30" i="6"/>
  <c r="AB32" i="7"/>
  <c r="BH11" i="6"/>
  <c r="AB13" i="7"/>
  <c r="BH238" i="6"/>
  <c r="AB245" i="7"/>
  <c r="BH273" i="6"/>
  <c r="AB280" i="7"/>
  <c r="BH290" i="6"/>
  <c r="AB297" i="7"/>
  <c r="BH108" i="6"/>
  <c r="AB112" i="7"/>
  <c r="BH63" i="6"/>
  <c r="AB66" i="7"/>
  <c r="BH28" i="6"/>
  <c r="AB30" i="7"/>
  <c r="BH262" i="6"/>
  <c r="AB269" i="7"/>
  <c r="BH158" i="6"/>
  <c r="AB164" i="7"/>
  <c r="BH232" i="6"/>
  <c r="AB239" i="7"/>
  <c r="BH76" i="6"/>
  <c r="AB79" i="7"/>
  <c r="BH228" i="6"/>
  <c r="AB235" i="7"/>
  <c r="BH281" i="6"/>
  <c r="AB288" i="7"/>
  <c r="BH248" i="6"/>
  <c r="AB255" i="7"/>
  <c r="BH269" i="6"/>
  <c r="AB276" i="7"/>
  <c r="BH210" i="6"/>
  <c r="AB216" i="7"/>
  <c r="BH41" i="6"/>
  <c r="AB44" i="7"/>
  <c r="BH111" i="6"/>
  <c r="AB116" i="7"/>
  <c r="BH136" i="6"/>
  <c r="AB141" i="7"/>
  <c r="BH81" i="6"/>
  <c r="AB85" i="7"/>
  <c r="BH283" i="6"/>
  <c r="AB290" i="7"/>
  <c r="BH202" i="6"/>
  <c r="AB208" i="7"/>
  <c r="BH58" i="6"/>
  <c r="AB61" i="7"/>
  <c r="BH175" i="6"/>
  <c r="AB181" i="7"/>
  <c r="BH219" i="6"/>
  <c r="AB225" i="7"/>
  <c r="BH256" i="6"/>
  <c r="AB263" i="7"/>
  <c r="BH192" i="6"/>
  <c r="AB198" i="7"/>
  <c r="BH83" i="6"/>
  <c r="AB87" i="7"/>
  <c r="BH116" i="6"/>
  <c r="AB121" i="7"/>
  <c r="BH92" i="6"/>
  <c r="AB96" i="7"/>
  <c r="BH233" i="6"/>
  <c r="AB240" i="7"/>
  <c r="BH161" i="6"/>
  <c r="AB167" i="7"/>
  <c r="BH266" i="6"/>
  <c r="AB273" i="7"/>
  <c r="BH263" i="6"/>
  <c r="AB270" i="7"/>
  <c r="BH132" i="6"/>
  <c r="AB137" i="7"/>
  <c r="BH179" i="6"/>
  <c r="AB185" i="7"/>
  <c r="BH95" i="6"/>
  <c r="AB99" i="7"/>
  <c r="BH37" i="6"/>
  <c r="AB40" i="7"/>
  <c r="BH242" i="6"/>
  <c r="AB249" i="7"/>
  <c r="BH145" i="6"/>
  <c r="AB151" i="7"/>
  <c r="BH310" i="6"/>
  <c r="AB317" i="7"/>
  <c r="BH289" i="6"/>
  <c r="AB296" i="7"/>
  <c r="BH257" i="6"/>
  <c r="AB264" i="7"/>
  <c r="BH207" i="6"/>
  <c r="AB213" i="7"/>
  <c r="BH196" i="6"/>
  <c r="AB202" i="7"/>
  <c r="BH275" i="6"/>
  <c r="AB282" i="7"/>
  <c r="BH220" i="6"/>
  <c r="AB226" i="7"/>
  <c r="BH206" i="6"/>
  <c r="AB212" i="7"/>
  <c r="BH135" i="6"/>
  <c r="AB140" i="7"/>
  <c r="BH185" i="6"/>
  <c r="AB191" i="7"/>
  <c r="BH149" i="6"/>
  <c r="AB155" i="7"/>
  <c r="BH120" i="6"/>
  <c r="AB125" i="7"/>
  <c r="BH104" i="6"/>
  <c r="AB108" i="7"/>
  <c r="BH15" i="6"/>
  <c r="AB17" i="7"/>
  <c r="BH141" i="6"/>
  <c r="AB147" i="7"/>
  <c r="BH113" i="6"/>
  <c r="AB118" i="7"/>
  <c r="BH44" i="6"/>
  <c r="AB47" i="7"/>
  <c r="BH70" i="6"/>
  <c r="AB73" i="7"/>
  <c r="BH40" i="6"/>
  <c r="AB43" i="7"/>
  <c r="BH9" i="6"/>
  <c r="AB11" i="7"/>
  <c r="BH277" i="6"/>
  <c r="AB284" i="7"/>
  <c r="BH174" i="6"/>
  <c r="AB180" i="7"/>
  <c r="BH36" i="6"/>
  <c r="AB39" i="7"/>
  <c r="BH48" i="6"/>
  <c r="AB51" i="7"/>
  <c r="BH316" i="6"/>
  <c r="AB323" i="7"/>
  <c r="BH190" i="6"/>
  <c r="AB196" i="7"/>
  <c r="BH239" i="6"/>
  <c r="AB246" i="7"/>
  <c r="BH94" i="6"/>
  <c r="AB98" i="7"/>
  <c r="BH288" i="6"/>
  <c r="AB295" i="7"/>
  <c r="BH295" i="6"/>
  <c r="AB302" i="7"/>
  <c r="BH214" i="6"/>
  <c r="AB220" i="7"/>
  <c r="BH284" i="6"/>
  <c r="AB291" i="7"/>
  <c r="BH236" i="6"/>
  <c r="AB243" i="7"/>
  <c r="BH201" i="6"/>
  <c r="AB207" i="7"/>
  <c r="BH24" i="6"/>
  <c r="AB26" i="7"/>
  <c r="BH193" i="6"/>
  <c r="AB199" i="7"/>
  <c r="BH90" i="6"/>
  <c r="AB94" i="7"/>
  <c r="BH38" i="6"/>
  <c r="AB41" i="7"/>
  <c r="BH65" i="6"/>
  <c r="AB68" i="7"/>
  <c r="BH32" i="6"/>
  <c r="AB34" i="7"/>
  <c r="BH213" i="6"/>
  <c r="AB219" i="7"/>
  <c r="BH255" i="6"/>
  <c r="AB262" i="7"/>
  <c r="BH250" i="6"/>
  <c r="AB257" i="7"/>
  <c r="BH154" i="6"/>
  <c r="AB160" i="7"/>
  <c r="BH82" i="6"/>
  <c r="AB86" i="7"/>
  <c r="BH27" i="6"/>
  <c r="AB29" i="7"/>
  <c r="BH49" i="6"/>
  <c r="AB52" i="7"/>
  <c r="BH131" i="6"/>
  <c r="AB136" i="7"/>
  <c r="BH191" i="6"/>
  <c r="AB197" i="7"/>
  <c r="BH304" i="6"/>
  <c r="AB311" i="7"/>
  <c r="BH305" i="6"/>
  <c r="AB312" i="7"/>
  <c r="BH103" i="6"/>
  <c r="AB107" i="7"/>
  <c r="BH112" i="6"/>
  <c r="AB117" i="7"/>
  <c r="BH292" i="6"/>
  <c r="AB299" i="7"/>
  <c r="BH317" i="6"/>
  <c r="AB324" i="7"/>
  <c r="BH127" i="6"/>
  <c r="AB132" i="7"/>
  <c r="BH56" i="6"/>
  <c r="AB59" i="7"/>
  <c r="BH139" i="6"/>
  <c r="AB145" i="7"/>
  <c r="BH85" i="6"/>
  <c r="AB89" i="7"/>
  <c r="BH309" i="6"/>
  <c r="AB316" i="7"/>
  <c r="BH276" i="6"/>
  <c r="AB283" i="7"/>
  <c r="BH224" i="6"/>
  <c r="AB231" i="7"/>
  <c r="BH294" i="6"/>
  <c r="AB301" i="7"/>
  <c r="BH252" i="6"/>
  <c r="AB259" i="7"/>
  <c r="BH194" i="6"/>
  <c r="AB200" i="7"/>
  <c r="BH167" i="6"/>
  <c r="AB173" i="7"/>
  <c r="BH142" i="6"/>
  <c r="AB148" i="7"/>
  <c r="BH197" i="6"/>
  <c r="AB203" i="7"/>
  <c r="BH166" i="6"/>
  <c r="AB172" i="7"/>
  <c r="BH88" i="6"/>
  <c r="AB92" i="7"/>
  <c r="BH96" i="6"/>
  <c r="AB100" i="7"/>
  <c r="BH22" i="6"/>
  <c r="AB24" i="7"/>
  <c r="BH51" i="6"/>
  <c r="AB54" i="7"/>
  <c r="BH23" i="6"/>
  <c r="AB25" i="7"/>
  <c r="BH73" i="6"/>
  <c r="AB76" i="7"/>
  <c r="BH215" i="6"/>
  <c r="AB221" i="7"/>
  <c r="BH231" i="6"/>
  <c r="AB238" i="7"/>
  <c r="BH271" i="6"/>
  <c r="AB278" i="7"/>
  <c r="BH240" i="6"/>
  <c r="AB247" i="7"/>
  <c r="BH184" i="6"/>
  <c r="AB190" i="7"/>
  <c r="BH146" i="6"/>
  <c r="AB152" i="7"/>
  <c r="BH80" i="6"/>
  <c r="AB84" i="7"/>
  <c r="BH54" i="6"/>
  <c r="AB57" i="7"/>
  <c r="BH25" i="6"/>
  <c r="AB27" i="7"/>
  <c r="BH114" i="6"/>
  <c r="AB119" i="7"/>
  <c r="BH39" i="6"/>
  <c r="AB42" i="7"/>
  <c r="BI128" i="6"/>
  <c r="AC133" i="7"/>
  <c r="BH211" i="6"/>
  <c r="AB217" i="7"/>
  <c r="BH125" i="6"/>
  <c r="AB130" i="7"/>
  <c r="BH180" i="6"/>
  <c r="AB186" i="7"/>
  <c r="BH109" i="6"/>
  <c r="AB114" i="7"/>
  <c r="BH168" i="6"/>
  <c r="AB174" i="7"/>
  <c r="BH301" i="6"/>
  <c r="AB308" i="7"/>
  <c r="BH267" i="6"/>
  <c r="AB274" i="7"/>
  <c r="BH318" i="6"/>
  <c r="AB325" i="7"/>
  <c r="BH268" i="6"/>
  <c r="AB275" i="7"/>
  <c r="BH53" i="6"/>
  <c r="AB56" i="7"/>
  <c r="BH163" i="6"/>
  <c r="AB169" i="7"/>
  <c r="BH251" i="6"/>
  <c r="AB258" i="7"/>
  <c r="BH140" i="6"/>
  <c r="AB146" i="7"/>
  <c r="BH71" i="6"/>
  <c r="AB74" i="7"/>
  <c r="BH102" i="6"/>
  <c r="AB106" i="7"/>
  <c r="BH121" i="6"/>
  <c r="AB126" i="7"/>
  <c r="BH243" i="6"/>
  <c r="AB250" i="7"/>
  <c r="BH246" i="6"/>
  <c r="AB253" i="7"/>
  <c r="BH296" i="6"/>
  <c r="AB303" i="7"/>
  <c r="BH170" i="6"/>
  <c r="AB176" i="7"/>
  <c r="BH119" i="6"/>
  <c r="AB124" i="7"/>
  <c r="BH52" i="6"/>
  <c r="AB55" i="7"/>
  <c r="BH86" i="6"/>
  <c r="AB90" i="7"/>
  <c r="BH26" i="6"/>
  <c r="AB28" i="7"/>
  <c r="BH5" i="6"/>
  <c r="AB7" i="7"/>
  <c r="BH134" i="6"/>
  <c r="AB139" i="7"/>
  <c r="BH234" i="6"/>
  <c r="AB241" i="7"/>
  <c r="BH20" i="6"/>
  <c r="AB22" i="7"/>
  <c r="BH306" i="6"/>
  <c r="AB313" i="7"/>
  <c r="BH307" i="6"/>
  <c r="AB314" i="7"/>
  <c r="BH298" i="6"/>
  <c r="AB305" i="7"/>
  <c r="BH285" i="6"/>
  <c r="AB292" i="7"/>
  <c r="BH270" i="6"/>
  <c r="AB277" i="7"/>
  <c r="BH253" i="6"/>
  <c r="AB260" i="7"/>
  <c r="BH218" i="6"/>
  <c r="AB224" i="7"/>
  <c r="BH205" i="6"/>
  <c r="AB211" i="7"/>
  <c r="BH176" i="6"/>
  <c r="AB182" i="7"/>
  <c r="BH287" i="6"/>
  <c r="AB294" i="7"/>
  <c r="BH272" i="6"/>
  <c r="AB279" i="7"/>
  <c r="BH245" i="6"/>
  <c r="AB252" i="7"/>
  <c r="BH216" i="6"/>
  <c r="AB222" i="7"/>
  <c r="BH204" i="6"/>
  <c r="AB210" i="7"/>
  <c r="BH186" i="6"/>
  <c r="AB192" i="7"/>
  <c r="BH164" i="6"/>
  <c r="AB170" i="7"/>
  <c r="BH87" i="6"/>
  <c r="AB91" i="7"/>
  <c r="BH117" i="6"/>
  <c r="AB122" i="7"/>
  <c r="BH195" i="6"/>
  <c r="AB201" i="7"/>
  <c r="BH178" i="6"/>
  <c r="AB184" i="7"/>
  <c r="BH157" i="6"/>
  <c r="AB163" i="7"/>
  <c r="BH10" i="6"/>
  <c r="AB12" i="7"/>
  <c r="BH93" i="6"/>
  <c r="AB97" i="7"/>
  <c r="BH69" i="6"/>
  <c r="AB72" i="7"/>
  <c r="BH150" i="6"/>
  <c r="AB156" i="7"/>
  <c r="BH137" i="6"/>
  <c r="AB143" i="7"/>
  <c r="BH107" i="6"/>
  <c r="AB111" i="7"/>
  <c r="BH84" i="6"/>
  <c r="AB88" i="7"/>
  <c r="BH59" i="6"/>
  <c r="AB62" i="7"/>
  <c r="BH13" i="6"/>
  <c r="AB15" i="7"/>
  <c r="BH68" i="6"/>
  <c r="AB71" i="7"/>
  <c r="BH55" i="6"/>
  <c r="AB58" i="7"/>
  <c r="BH35" i="6"/>
  <c r="AB38" i="7"/>
  <c r="BH16" i="6"/>
  <c r="AB18" i="7"/>
  <c r="BH45" i="6"/>
  <c r="AB48" i="7"/>
  <c r="E128" i="6"/>
  <c r="E73" i="5"/>
  <c r="E73" i="6" s="1"/>
  <c r="E279" i="5"/>
  <c r="E277" i="6" s="1"/>
  <c r="D277" i="6"/>
  <c r="BI225" i="5"/>
  <c r="AC230" i="7" s="1"/>
  <c r="BI279" i="5"/>
  <c r="E275" i="5"/>
  <c r="E273" i="6" s="1"/>
  <c r="E240" i="5"/>
  <c r="E238" i="6" s="1"/>
  <c r="E45" i="5"/>
  <c r="E45" i="6" s="1"/>
  <c r="E321" i="5"/>
  <c r="D45" i="6"/>
  <c r="D238" i="6"/>
  <c r="D273" i="6"/>
  <c r="BI240" i="5"/>
  <c r="BI275" i="5"/>
  <c r="BI321" i="5"/>
  <c r="AC35" i="7" s="1"/>
  <c r="BI45" i="5"/>
  <c r="BI73" i="5"/>
  <c r="D15" i="6"/>
  <c r="D22" i="6"/>
  <c r="D30" i="6"/>
  <c r="D35" i="6"/>
  <c r="D42" i="6"/>
  <c r="D51" i="6"/>
  <c r="D55" i="6"/>
  <c r="D118" i="6"/>
  <c r="D62" i="6"/>
  <c r="D68" i="6"/>
  <c r="D79" i="6"/>
  <c r="D88" i="6"/>
  <c r="D98" i="6"/>
  <c r="D106" i="6"/>
  <c r="D142" i="6"/>
  <c r="D149" i="6"/>
  <c r="D164" i="6"/>
  <c r="D159" i="6"/>
  <c r="D168" i="6"/>
  <c r="D173" i="6"/>
  <c r="D181" i="6"/>
  <c r="D206" i="6"/>
  <c r="D208" i="6"/>
  <c r="D194" i="6"/>
  <c r="D198" i="6"/>
  <c r="D200" i="6"/>
  <c r="D223" i="6"/>
  <c r="D236" i="6"/>
  <c r="D248" i="6"/>
  <c r="D257" i="6"/>
  <c r="D261" i="6"/>
  <c r="D275" i="6"/>
  <c r="D281" i="6"/>
  <c r="D289" i="6"/>
  <c r="D295" i="6"/>
  <c r="D302" i="6"/>
  <c r="D309" i="6"/>
  <c r="D16" i="6"/>
  <c r="D59" i="6"/>
  <c r="D31" i="6"/>
  <c r="D38" i="6"/>
  <c r="D44" i="6"/>
  <c r="D9" i="6"/>
  <c r="D120" i="6"/>
  <c r="D126" i="6"/>
  <c r="D64" i="6"/>
  <c r="D69" i="6"/>
  <c r="D81" i="6"/>
  <c r="D90" i="6"/>
  <c r="D99" i="6"/>
  <c r="D111" i="6"/>
  <c r="D137" i="6"/>
  <c r="D143" i="6"/>
  <c r="D151" i="6"/>
  <c r="D150" i="6"/>
  <c r="D166" i="6"/>
  <c r="D169" i="6"/>
  <c r="D176" i="6"/>
  <c r="D185" i="6"/>
  <c r="D207" i="6"/>
  <c r="D216" i="6"/>
  <c r="D195" i="6"/>
  <c r="D201" i="6"/>
  <c r="D210" i="6"/>
  <c r="D224" i="6"/>
  <c r="D240" i="6"/>
  <c r="D250" i="6"/>
  <c r="D258" i="6"/>
  <c r="D269" i="6"/>
  <c r="D276" i="6"/>
  <c r="D284" i="6"/>
  <c r="D291" i="6"/>
  <c r="D297" i="6"/>
  <c r="D303" i="6"/>
  <c r="D310" i="6"/>
  <c r="D5" i="6"/>
  <c r="D21" i="6"/>
  <c r="D13" i="6"/>
  <c r="D32" i="6"/>
  <c r="D40" i="6"/>
  <c r="D47" i="6"/>
  <c r="D14" i="6"/>
  <c r="D107" i="6"/>
  <c r="D135" i="6"/>
  <c r="D65" i="6"/>
  <c r="D70" i="6"/>
  <c r="D84" i="6"/>
  <c r="D93" i="6"/>
  <c r="D104" i="6"/>
  <c r="D117" i="6"/>
  <c r="D138" i="6"/>
  <c r="D147" i="6"/>
  <c r="D153" i="6"/>
  <c r="D152" i="6"/>
  <c r="D199" i="6"/>
  <c r="D170" i="6"/>
  <c r="D178" i="6"/>
  <c r="D186" i="6"/>
  <c r="D214" i="6"/>
  <c r="D187" i="6"/>
  <c r="D196" i="6"/>
  <c r="D205" i="6"/>
  <c r="D218" i="6"/>
  <c r="D225" i="6"/>
  <c r="D245" i="6"/>
  <c r="D254" i="6"/>
  <c r="D259" i="6"/>
  <c r="D270" i="6"/>
  <c r="D278" i="6"/>
  <c r="D285" i="6"/>
  <c r="D293" i="6"/>
  <c r="D298" i="6"/>
  <c r="D305" i="6"/>
  <c r="D314" i="6"/>
  <c r="E317" i="5"/>
  <c r="E315" i="6" s="1"/>
  <c r="E316" i="5"/>
  <c r="E314" i="6" s="1"/>
  <c r="E312" i="5"/>
  <c r="E310" i="6" s="1"/>
  <c r="E311" i="5"/>
  <c r="E309" i="6" s="1"/>
  <c r="E307" i="5"/>
  <c r="E305" i="6" s="1"/>
  <c r="E305" i="5"/>
  <c r="E303" i="6" s="1"/>
  <c r="E304" i="5"/>
  <c r="E302" i="6" s="1"/>
  <c r="E302" i="5"/>
  <c r="E300" i="6" s="1"/>
  <c r="E300" i="5"/>
  <c r="E298" i="6" s="1"/>
  <c r="E309" i="5"/>
  <c r="E307" i="6" s="1"/>
  <c r="E299" i="5"/>
  <c r="E297" i="6" s="1"/>
  <c r="E297" i="5"/>
  <c r="E295" i="6" s="1"/>
  <c r="E296" i="5"/>
  <c r="E294" i="6" s="1"/>
  <c r="E295" i="5"/>
  <c r="E293" i="6" s="1"/>
  <c r="E291" i="5"/>
  <c r="E289" i="6" s="1"/>
  <c r="E289" i="5"/>
  <c r="E287" i="6" s="1"/>
  <c r="E287" i="5"/>
  <c r="E285" i="6" s="1"/>
  <c r="E286" i="5"/>
  <c r="E284" i="6" s="1"/>
  <c r="E293" i="5"/>
  <c r="E291" i="6" s="1"/>
  <c r="E281" i="5"/>
  <c r="E279" i="6" s="1"/>
  <c r="E280" i="5"/>
  <c r="E278" i="6" s="1"/>
  <c r="E278" i="5"/>
  <c r="E276" i="6" s="1"/>
  <c r="E277" i="5"/>
  <c r="E275" i="6" s="1"/>
  <c r="E274" i="5"/>
  <c r="E272" i="6" s="1"/>
  <c r="E272" i="5"/>
  <c r="E270" i="6" s="1"/>
  <c r="E271" i="5"/>
  <c r="E269" i="6" s="1"/>
  <c r="E263" i="5"/>
  <c r="E261" i="6" s="1"/>
  <c r="E262" i="5"/>
  <c r="E260" i="6" s="1"/>
  <c r="E261" i="5"/>
  <c r="E259" i="6" s="1"/>
  <c r="E260" i="5"/>
  <c r="E258" i="6" s="1"/>
  <c r="E259" i="5"/>
  <c r="E257" i="6" s="1"/>
  <c r="E256" i="5"/>
  <c r="E254" i="6" s="1"/>
  <c r="E255" i="5"/>
  <c r="E253" i="6" s="1"/>
  <c r="E283" i="5"/>
  <c r="E281" i="6" s="1"/>
  <c r="E252" i="5"/>
  <c r="E250" i="6" s="1"/>
  <c r="E250" i="5"/>
  <c r="E248" i="6" s="1"/>
  <c r="E249" i="5"/>
  <c r="E247" i="6" s="1"/>
  <c r="E247" i="5"/>
  <c r="E245" i="6" s="1"/>
  <c r="E242" i="5"/>
  <c r="E240" i="6" s="1"/>
  <c r="E238" i="5"/>
  <c r="E236" i="6" s="1"/>
  <c r="E231" i="5"/>
  <c r="E229" i="6" s="1"/>
  <c r="E227" i="5"/>
  <c r="E225" i="6" s="1"/>
  <c r="E226" i="5"/>
  <c r="E224" i="6" s="1"/>
  <c r="E224" i="5"/>
  <c r="E223" i="6" s="1"/>
  <c r="E221" i="5"/>
  <c r="E220" i="6" s="1"/>
  <c r="E219" i="5"/>
  <c r="E218" i="6" s="1"/>
  <c r="E217" i="5"/>
  <c r="E216" i="6" s="1"/>
  <c r="E215" i="5"/>
  <c r="E214" i="6" s="1"/>
  <c r="E211" i="5"/>
  <c r="E210" i="6" s="1"/>
  <c r="E210" i="5"/>
  <c r="E209" i="6" s="1"/>
  <c r="E209" i="5"/>
  <c r="E208" i="6" s="1"/>
  <c r="E208" i="5"/>
  <c r="E207" i="6" s="1"/>
  <c r="E206" i="5"/>
  <c r="E205" i="6" s="1"/>
  <c r="E202" i="5"/>
  <c r="E201" i="6" s="1"/>
  <c r="E199" i="5"/>
  <c r="E198" i="6" s="1"/>
  <c r="E198" i="5"/>
  <c r="E197" i="6" s="1"/>
  <c r="E197" i="5"/>
  <c r="E196" i="6" s="1"/>
  <c r="E196" i="5"/>
  <c r="E195" i="6" s="1"/>
  <c r="E195" i="5"/>
  <c r="E194" i="6" s="1"/>
  <c r="E194" i="5"/>
  <c r="E193" i="6" s="1"/>
  <c r="E188" i="5"/>
  <c r="E187" i="6" s="1"/>
  <c r="E204" i="5"/>
  <c r="E203" i="6" s="1"/>
  <c r="E207" i="5"/>
  <c r="E206" i="6" s="1"/>
  <c r="E205" i="5"/>
  <c r="E204" i="6" s="1"/>
  <c r="E187" i="5"/>
  <c r="E186" i="6" s="1"/>
  <c r="E186" i="5"/>
  <c r="E185" i="6" s="1"/>
  <c r="E200" i="5"/>
  <c r="E199" i="6" s="1"/>
  <c r="E201" i="5"/>
  <c r="E200" i="6" s="1"/>
  <c r="E180" i="5"/>
  <c r="E179" i="6" s="1"/>
  <c r="E173" i="5"/>
  <c r="E172" i="6" s="1"/>
  <c r="E168" i="5"/>
  <c r="E167" i="6" s="1"/>
  <c r="E167" i="5"/>
  <c r="E166" i="6" s="1"/>
  <c r="E160" i="5"/>
  <c r="E159" i="6" s="1"/>
  <c r="E157" i="5"/>
  <c r="E156" i="6" s="1"/>
  <c r="E153" i="5"/>
  <c r="E152" i="6" s="1"/>
  <c r="E179" i="5"/>
  <c r="E178" i="6" s="1"/>
  <c r="E171" i="5"/>
  <c r="E170" i="6" s="1"/>
  <c r="E151" i="5"/>
  <c r="E150" i="6" s="1"/>
  <c r="E177" i="5"/>
  <c r="E176" i="6" s="1"/>
  <c r="E170" i="5"/>
  <c r="E169" i="6" s="1"/>
  <c r="E165" i="5"/>
  <c r="E164" i="6" s="1"/>
  <c r="E158" i="5"/>
  <c r="E157" i="6" s="1"/>
  <c r="E154" i="5"/>
  <c r="E153" i="6" s="1"/>
  <c r="E152" i="5"/>
  <c r="E151" i="6" s="1"/>
  <c r="E150" i="5"/>
  <c r="E149" i="6" s="1"/>
  <c r="E149" i="5"/>
  <c r="E148" i="6" s="1"/>
  <c r="E148" i="5"/>
  <c r="E147" i="6" s="1"/>
  <c r="E144" i="5"/>
  <c r="E143" i="6" s="1"/>
  <c r="E143" i="5"/>
  <c r="E142" i="6" s="1"/>
  <c r="E142" i="5"/>
  <c r="E141" i="6" s="1"/>
  <c r="E139" i="5"/>
  <c r="E138" i="6" s="1"/>
  <c r="E138" i="5"/>
  <c r="E137" i="6" s="1"/>
  <c r="E323" i="5"/>
  <c r="E137" i="5"/>
  <c r="E136" i="6" s="1"/>
  <c r="E136" i="5"/>
  <c r="E135" i="6" s="1"/>
  <c r="E127" i="5"/>
  <c r="E126" i="6" s="1"/>
  <c r="E121" i="5"/>
  <c r="E120" i="6" s="1"/>
  <c r="E119" i="5"/>
  <c r="E118" i="6" s="1"/>
  <c r="E118" i="5"/>
  <c r="E117" i="6" s="1"/>
  <c r="E114" i="5"/>
  <c r="E113" i="6" s="1"/>
  <c r="E112" i="5"/>
  <c r="E111" i="6" s="1"/>
  <c r="E108" i="5"/>
  <c r="E107" i="6" s="1"/>
  <c r="E107" i="5"/>
  <c r="E106" i="6" s="1"/>
  <c r="E182" i="5"/>
  <c r="E181" i="6" s="1"/>
  <c r="E174" i="5"/>
  <c r="E173" i="6" s="1"/>
  <c r="E169" i="5"/>
  <c r="E168" i="6" s="1"/>
  <c r="E106" i="5"/>
  <c r="E105" i="6" s="1"/>
  <c r="E105" i="5"/>
  <c r="E104" i="6" s="1"/>
  <c r="E100" i="5"/>
  <c r="E99" i="6" s="1"/>
  <c r="E99" i="5"/>
  <c r="E98" i="6" s="1"/>
  <c r="E97" i="5"/>
  <c r="E96" i="6" s="1"/>
  <c r="E94" i="5"/>
  <c r="E93" i="6" s="1"/>
  <c r="E91" i="5"/>
  <c r="E90" i="6" s="1"/>
  <c r="E89" i="5"/>
  <c r="E88" i="6" s="1"/>
  <c r="E88" i="5"/>
  <c r="E87" i="6" s="1"/>
  <c r="E85" i="5"/>
  <c r="E84" i="6" s="1"/>
  <c r="E82" i="5"/>
  <c r="E81" i="6" s="1"/>
  <c r="E79" i="5"/>
  <c r="E79" i="6" s="1"/>
  <c r="E77" i="5"/>
  <c r="E77" i="6" s="1"/>
  <c r="E70" i="5"/>
  <c r="E70" i="6" s="1"/>
  <c r="E69" i="5"/>
  <c r="E69" i="6" s="1"/>
  <c r="E68" i="5"/>
  <c r="E68" i="6" s="1"/>
  <c r="E67" i="5"/>
  <c r="E67" i="6" s="1"/>
  <c r="E65" i="5"/>
  <c r="E65" i="6" s="1"/>
  <c r="E64" i="5"/>
  <c r="E64" i="6" s="1"/>
  <c r="E62" i="5"/>
  <c r="E62" i="6" s="1"/>
  <c r="E60" i="5"/>
  <c r="E60" i="6" s="1"/>
  <c r="E59" i="5"/>
  <c r="E59" i="6" s="1"/>
  <c r="E51" i="5"/>
  <c r="E51" i="6" s="1"/>
  <c r="E50" i="5"/>
  <c r="E50" i="6" s="1"/>
  <c r="E47" i="5"/>
  <c r="E47" i="6" s="1"/>
  <c r="E44" i="5"/>
  <c r="E44" i="6" s="1"/>
  <c r="E42" i="5"/>
  <c r="E42" i="6" s="1"/>
  <c r="E41" i="5"/>
  <c r="E41" i="6" s="1"/>
  <c r="E40" i="5"/>
  <c r="E40" i="6" s="1"/>
  <c r="E38" i="5"/>
  <c r="E38" i="6" s="1"/>
  <c r="E35" i="5"/>
  <c r="E35" i="6" s="1"/>
  <c r="E34" i="5"/>
  <c r="E34" i="6" s="1"/>
  <c r="E32" i="5"/>
  <c r="E32" i="6" s="1"/>
  <c r="E31" i="5"/>
  <c r="E31" i="6" s="1"/>
  <c r="E30" i="5"/>
  <c r="E30" i="6" s="1"/>
  <c r="E24" i="5"/>
  <c r="E24" i="6" s="1"/>
  <c r="E23" i="5"/>
  <c r="E23" i="6" s="1"/>
  <c r="E22" i="5"/>
  <c r="E22" i="6" s="1"/>
  <c r="E21" i="5"/>
  <c r="E21" i="6" s="1"/>
  <c r="E16" i="5"/>
  <c r="E16" i="6" s="1"/>
  <c r="E15" i="5"/>
  <c r="E15" i="6" s="1"/>
  <c r="E14" i="5"/>
  <c r="E14" i="6" s="1"/>
  <c r="E13" i="5"/>
  <c r="E13" i="6" s="1"/>
  <c r="E11" i="5"/>
  <c r="E11" i="6" s="1"/>
  <c r="E10" i="5"/>
  <c r="E10" i="6" s="1"/>
  <c r="E9" i="5"/>
  <c r="E9" i="6" s="1"/>
  <c r="E5" i="5"/>
  <c r="E5" i="6" s="1"/>
  <c r="E55" i="5"/>
  <c r="E55" i="6" s="1"/>
  <c r="D10" i="6"/>
  <c r="D11" i="6"/>
  <c r="D24" i="6"/>
  <c r="D34" i="6"/>
  <c r="D41" i="6"/>
  <c r="D50" i="6"/>
  <c r="D23" i="6"/>
  <c r="D113" i="6"/>
  <c r="D60" i="6"/>
  <c r="D67" i="6"/>
  <c r="D77" i="6"/>
  <c r="D87" i="6"/>
  <c r="D96" i="6"/>
  <c r="D105" i="6"/>
  <c r="D136" i="6"/>
  <c r="D141" i="6"/>
  <c r="D148" i="6"/>
  <c r="D157" i="6"/>
  <c r="D156" i="6"/>
  <c r="D167" i="6"/>
  <c r="D172" i="6"/>
  <c r="D179" i="6"/>
  <c r="D204" i="6"/>
  <c r="D203" i="6"/>
  <c r="D193" i="6"/>
  <c r="D197" i="6"/>
  <c r="D209" i="6"/>
  <c r="D220" i="6"/>
  <c r="D229" i="6"/>
  <c r="D247" i="6"/>
  <c r="D253" i="6"/>
  <c r="D260" i="6"/>
  <c r="D272" i="6"/>
  <c r="D279" i="6"/>
  <c r="D287" i="6"/>
  <c r="D294" i="6"/>
  <c r="D300" i="6"/>
  <c r="D307" i="6"/>
  <c r="D315" i="6"/>
  <c r="BI10" i="5"/>
  <c r="BI13" i="5"/>
  <c r="BI15" i="5"/>
  <c r="BI22" i="5"/>
  <c r="BI24" i="5"/>
  <c r="BI31" i="5"/>
  <c r="BI34" i="5"/>
  <c r="BI38" i="5"/>
  <c r="BI41" i="5"/>
  <c r="BI9" i="5"/>
  <c r="BI14" i="5"/>
  <c r="BI23" i="5"/>
  <c r="BI32" i="5"/>
  <c r="BI40" i="5"/>
  <c r="BI42" i="5"/>
  <c r="BI47" i="5"/>
  <c r="BI51" i="5"/>
  <c r="BI62" i="5"/>
  <c r="BI65" i="5"/>
  <c r="BI68" i="5"/>
  <c r="BI70" i="5"/>
  <c r="BI77" i="5"/>
  <c r="BI82" i="5"/>
  <c r="BI88" i="5"/>
  <c r="BI16" i="5"/>
  <c r="BI35" i="5"/>
  <c r="BI44" i="5"/>
  <c r="BI55" i="5"/>
  <c r="BI60" i="5"/>
  <c r="BI79" i="5"/>
  <c r="BI85" i="5"/>
  <c r="BI97" i="5"/>
  <c r="BI100" i="5"/>
  <c r="BI106" i="5"/>
  <c r="BI108" i="5"/>
  <c r="BI114" i="5"/>
  <c r="BI119" i="5"/>
  <c r="BI137" i="5"/>
  <c r="BI11" i="5"/>
  <c r="BI30" i="5"/>
  <c r="BI50" i="5"/>
  <c r="BI59" i="5"/>
  <c r="BI69" i="5"/>
  <c r="BI89" i="5"/>
  <c r="BI138" i="5"/>
  <c r="BI143" i="5"/>
  <c r="BI151" i="5"/>
  <c r="BI157" i="5"/>
  <c r="BI160" i="5"/>
  <c r="BI165" i="5"/>
  <c r="BI168" i="5"/>
  <c r="BI173" i="5"/>
  <c r="BI177" i="5"/>
  <c r="BI182" i="5"/>
  <c r="BI187" i="5"/>
  <c r="BI190" i="5"/>
  <c r="BI91" i="5"/>
  <c r="BI112" i="5"/>
  <c r="BI121" i="5"/>
  <c r="BI142" i="5"/>
  <c r="BI148" i="5"/>
  <c r="BI64" i="5"/>
  <c r="BI94" i="5"/>
  <c r="BI107" i="5"/>
  <c r="BI127" i="5"/>
  <c r="BI323" i="5"/>
  <c r="AC142" i="7" s="1"/>
  <c r="BI144" i="5"/>
  <c r="BI150" i="5"/>
  <c r="BI152" i="5"/>
  <c r="BI154" i="5"/>
  <c r="BI158" i="5"/>
  <c r="BI167" i="5"/>
  <c r="BI170" i="5"/>
  <c r="BI174" i="5"/>
  <c r="BI179" i="5"/>
  <c r="BI186" i="5"/>
  <c r="BI188" i="5"/>
  <c r="BI194" i="5"/>
  <c r="BI196" i="5"/>
  <c r="BI198" i="5"/>
  <c r="BI200" i="5"/>
  <c r="BI105" i="5"/>
  <c r="BI118" i="5"/>
  <c r="BI136" i="5"/>
  <c r="BI139" i="5"/>
  <c r="BI149" i="5"/>
  <c r="BI197" i="5"/>
  <c r="BI201" i="5"/>
  <c r="BI204" i="5"/>
  <c r="BI206" i="5"/>
  <c r="BI208" i="5"/>
  <c r="BI210" i="5"/>
  <c r="BI215" i="5"/>
  <c r="BI219" i="5"/>
  <c r="BI226" i="5"/>
  <c r="BI231" i="5"/>
  <c r="BI250" i="5"/>
  <c r="BI255" i="5"/>
  <c r="BI259" i="5"/>
  <c r="BI261" i="5"/>
  <c r="BI263" i="5"/>
  <c r="BI272" i="5"/>
  <c r="BI278" i="5"/>
  <c r="BI280" i="5"/>
  <c r="BI283" i="5"/>
  <c r="BI287" i="5"/>
  <c r="BI291" i="5"/>
  <c r="BI295" i="5"/>
  <c r="BI297" i="5"/>
  <c r="BI300" i="5"/>
  <c r="BI195" i="5"/>
  <c r="BI199" i="5"/>
  <c r="BI202" i="5"/>
  <c r="BI205" i="5"/>
  <c r="BI207" i="5"/>
  <c r="BI209" i="5"/>
  <c r="BI211" i="5"/>
  <c r="BI217" i="5"/>
  <c r="BI221" i="5"/>
  <c r="BI227" i="5"/>
  <c r="BI238" i="5"/>
  <c r="BI247" i="5"/>
  <c r="BI254" i="5"/>
  <c r="BI256" i="5"/>
  <c r="BI271" i="5"/>
  <c r="BI274" i="5"/>
  <c r="BI277" i="5"/>
  <c r="BI281" i="5"/>
  <c r="BI286" i="5"/>
  <c r="BI289" i="5"/>
  <c r="BI296" i="5"/>
  <c r="BI299" i="5"/>
  <c r="BI302" i="5"/>
  <c r="BI305" i="5"/>
  <c r="BI311" i="5"/>
  <c r="BI316" i="5"/>
  <c r="BI304" i="5"/>
  <c r="BI309" i="5"/>
  <c r="BI312" i="5"/>
  <c r="BI75" i="5"/>
  <c r="BI135" i="5"/>
  <c r="BI140" i="5"/>
  <c r="BI146" i="5"/>
  <c r="BI156" i="5"/>
  <c r="BI224" i="5"/>
  <c r="BI308" i="5"/>
  <c r="BI8" i="5"/>
  <c r="BI20" i="5"/>
  <c r="BI86" i="5"/>
  <c r="BI213" i="5"/>
  <c r="BI230" i="5"/>
  <c r="BI236" i="5"/>
  <c r="BI244" i="5"/>
  <c r="BI251" i="5"/>
  <c r="BI290" i="5"/>
  <c r="BI5" i="5"/>
  <c r="D37" i="6"/>
  <c r="D134" i="6"/>
  <c r="D189" i="6"/>
  <c r="D242" i="6"/>
  <c r="E308" i="5"/>
  <c r="E306" i="6" s="1"/>
  <c r="E290" i="5"/>
  <c r="E288" i="6" s="1"/>
  <c r="E251" i="5"/>
  <c r="E249" i="6" s="1"/>
  <c r="E244" i="5"/>
  <c r="E242" i="6" s="1"/>
  <c r="E236" i="5"/>
  <c r="E234" i="6" s="1"/>
  <c r="E230" i="5"/>
  <c r="E228" i="6" s="1"/>
  <c r="E213" i="5"/>
  <c r="E212" i="6" s="1"/>
  <c r="E190" i="5"/>
  <c r="E189" i="6" s="1"/>
  <c r="E156" i="5"/>
  <c r="E155" i="6" s="1"/>
  <c r="E146" i="5"/>
  <c r="E145" i="6" s="1"/>
  <c r="E140" i="5"/>
  <c r="E139" i="6" s="1"/>
  <c r="E135" i="5"/>
  <c r="E134" i="6" s="1"/>
  <c r="E75" i="5"/>
  <c r="E75" i="6" s="1"/>
  <c r="E83" i="5"/>
  <c r="E82" i="6" s="1"/>
  <c r="E86" i="5"/>
  <c r="E85" i="6" s="1"/>
  <c r="E37" i="5"/>
  <c r="E37" i="6" s="1"/>
  <c r="E20" i="5"/>
  <c r="E20" i="6" s="1"/>
  <c r="E8" i="5"/>
  <c r="E8" i="6" s="1"/>
  <c r="D75" i="6"/>
  <c r="D139" i="6"/>
  <c r="D212" i="6"/>
  <c r="D249" i="6"/>
  <c r="D8" i="6"/>
  <c r="D82" i="6"/>
  <c r="D145" i="6"/>
  <c r="D228" i="6"/>
  <c r="D288" i="6"/>
  <c r="D20" i="6"/>
  <c r="D85" i="6"/>
  <c r="D155" i="6"/>
  <c r="D234" i="6"/>
  <c r="D306" i="6"/>
  <c r="D89" i="6"/>
  <c r="D161" i="6"/>
  <c r="D239" i="6"/>
  <c r="D52" i="6"/>
  <c r="D121" i="6"/>
  <c r="D188" i="6"/>
  <c r="D304" i="6"/>
  <c r="D56" i="6"/>
  <c r="D94" i="6"/>
  <c r="D127" i="6"/>
  <c r="D165" i="6"/>
  <c r="D217" i="6"/>
  <c r="D246" i="6"/>
  <c r="D317" i="6"/>
  <c r="E319" i="5"/>
  <c r="E317" i="6" s="1"/>
  <c r="E306" i="5"/>
  <c r="E304" i="6" s="1"/>
  <c r="E298" i="5"/>
  <c r="E296" i="6" s="1"/>
  <c r="E266" i="5"/>
  <c r="E264" i="6" s="1"/>
  <c r="E248" i="5"/>
  <c r="E246" i="6" s="1"/>
  <c r="E241" i="5"/>
  <c r="E239" i="6" s="1"/>
  <c r="E239" i="5"/>
  <c r="E237" i="6" s="1"/>
  <c r="E220" i="5"/>
  <c r="E219" i="6" s="1"/>
  <c r="E218" i="5"/>
  <c r="E217" i="6" s="1"/>
  <c r="E189" i="5"/>
  <c r="E188" i="6" s="1"/>
  <c r="E184" i="5"/>
  <c r="E183" i="6" s="1"/>
  <c r="E172" i="5"/>
  <c r="E171" i="6" s="1"/>
  <c r="E166" i="5"/>
  <c r="E165" i="6" s="1"/>
  <c r="E162" i="5"/>
  <c r="E161" i="6" s="1"/>
  <c r="E133" i="5"/>
  <c r="E132" i="6" s="1"/>
  <c r="E131" i="5"/>
  <c r="E130" i="6" s="1"/>
  <c r="E128" i="5"/>
  <c r="E127" i="6" s="1"/>
  <c r="E122" i="5"/>
  <c r="E121" i="6" s="1"/>
  <c r="E120" i="5"/>
  <c r="E119" i="6" s="1"/>
  <c r="E96" i="5"/>
  <c r="E95" i="6" s="1"/>
  <c r="E95" i="5"/>
  <c r="E94" i="6" s="1"/>
  <c r="E90" i="5"/>
  <c r="E89" i="6" s="1"/>
  <c r="E87" i="5"/>
  <c r="E86" i="6" s="1"/>
  <c r="E56" i="5"/>
  <c r="E56" i="6" s="1"/>
  <c r="E74" i="5"/>
  <c r="E74" i="6" s="1"/>
  <c r="E26" i="5"/>
  <c r="E26" i="6" s="1"/>
  <c r="E52" i="5"/>
  <c r="E52" i="6" s="1"/>
  <c r="E43" i="5"/>
  <c r="E43" i="6" s="1"/>
  <c r="D26" i="6"/>
  <c r="D74" i="6"/>
  <c r="D130" i="6"/>
  <c r="D219" i="6"/>
  <c r="D95" i="6"/>
  <c r="D171" i="6"/>
  <c r="D264" i="6"/>
  <c r="D43" i="6"/>
  <c r="D86" i="6"/>
  <c r="D119" i="6"/>
  <c r="D132" i="6"/>
  <c r="D183" i="6"/>
  <c r="D237" i="6"/>
  <c r="D296" i="6"/>
  <c r="BI21" i="5"/>
  <c r="BI26" i="5"/>
  <c r="BI37" i="5"/>
  <c r="BI74" i="5"/>
  <c r="BI76" i="5"/>
  <c r="BI87" i="5"/>
  <c r="BI96" i="5"/>
  <c r="BI98" i="5"/>
  <c r="BI133" i="5"/>
  <c r="BI172" i="5"/>
  <c r="BI189" i="5"/>
  <c r="BI43" i="5"/>
  <c r="BI52" i="5"/>
  <c r="BI56" i="5"/>
  <c r="BI90" i="5"/>
  <c r="BI95" i="5"/>
  <c r="BI120" i="5"/>
  <c r="BI128" i="5"/>
  <c r="BI131" i="5"/>
  <c r="BI166" i="5"/>
  <c r="BI171" i="5"/>
  <c r="BI180" i="5"/>
  <c r="BI266" i="5"/>
  <c r="BI298" i="5"/>
  <c r="BI218" i="5"/>
  <c r="BI239" i="5"/>
  <c r="BI319" i="5"/>
  <c r="BI248" i="5"/>
  <c r="D78" i="6"/>
  <c r="D243" i="6"/>
  <c r="D19" i="6"/>
  <c r="D263" i="6"/>
  <c r="E294" i="5"/>
  <c r="E292" i="6" s="1"/>
  <c r="E282" i="5"/>
  <c r="E280" i="6" s="1"/>
  <c r="E265" i="5"/>
  <c r="E263" i="6" s="1"/>
  <c r="E245" i="5"/>
  <c r="E243" i="6" s="1"/>
  <c r="E234" i="5"/>
  <c r="E232" i="6" s="1"/>
  <c r="E130" i="5"/>
  <c r="E129" i="6" s="1"/>
  <c r="E113" i="5"/>
  <c r="E112" i="6" s="1"/>
  <c r="E103" i="5"/>
  <c r="E102" i="6" s="1"/>
  <c r="E78" i="5"/>
  <c r="E78" i="6" s="1"/>
  <c r="E19" i="5"/>
  <c r="E19" i="6" s="1"/>
  <c r="D102" i="6"/>
  <c r="D129" i="6"/>
  <c r="D280" i="6"/>
  <c r="D112" i="6"/>
  <c r="D232" i="6"/>
  <c r="D292" i="6"/>
  <c r="BI19" i="5"/>
  <c r="BI78" i="5"/>
  <c r="BI103" i="5"/>
  <c r="BI113" i="5"/>
  <c r="BI122" i="5"/>
  <c r="BI241" i="5"/>
  <c r="BI268" i="5"/>
  <c r="BI282" i="5"/>
  <c r="BI294" i="5"/>
  <c r="BI234" i="5"/>
  <c r="BI245" i="5"/>
  <c r="BI267" i="5"/>
  <c r="BI130" i="5"/>
  <c r="BI265" i="5"/>
  <c r="BI53" i="5"/>
  <c r="BI93" i="5"/>
  <c r="BI111" i="5"/>
  <c r="BI117" i="5"/>
  <c r="BI125" i="5"/>
  <c r="BI159" i="5"/>
  <c r="BI164" i="5"/>
  <c r="BI183" i="5"/>
  <c r="BI232" i="5"/>
  <c r="BI235" i="5"/>
  <c r="BI237" i="5"/>
  <c r="BI269" i="5"/>
  <c r="BI61" i="5"/>
  <c r="BI71" i="5"/>
  <c r="BI104" i="5"/>
  <c r="BI124" i="5"/>
  <c r="BI134" i="5"/>
  <c r="BI141" i="5"/>
  <c r="BI162" i="5"/>
  <c r="BI184" i="5"/>
  <c r="BI191" i="5"/>
  <c r="BI253" i="5"/>
  <c r="BI270" i="5"/>
  <c r="BI288" i="5"/>
  <c r="BI307" i="5"/>
  <c r="BI315" i="5"/>
  <c r="BI314" i="5"/>
  <c r="BI306" i="5"/>
  <c r="BI318" i="5"/>
  <c r="BI320" i="5"/>
  <c r="E320" i="5"/>
  <c r="E318" i="6" s="1"/>
  <c r="E318" i="5"/>
  <c r="E316" i="6" s="1"/>
  <c r="E315" i="5"/>
  <c r="E313" i="6" s="1"/>
  <c r="E314" i="5"/>
  <c r="E312" i="6" s="1"/>
  <c r="E303" i="5"/>
  <c r="E301" i="6" s="1"/>
  <c r="E288" i="5"/>
  <c r="E286" i="6" s="1"/>
  <c r="E270" i="5"/>
  <c r="E268" i="6" s="1"/>
  <c r="E269" i="5"/>
  <c r="E267" i="6" s="1"/>
  <c r="E267" i="5"/>
  <c r="E265" i="6" s="1"/>
  <c r="E253" i="5"/>
  <c r="E251" i="6" s="1"/>
  <c r="E243" i="5"/>
  <c r="E241" i="6" s="1"/>
  <c r="E237" i="5"/>
  <c r="E235" i="6" s="1"/>
  <c r="E235" i="5"/>
  <c r="E233" i="6" s="1"/>
  <c r="E232" i="5"/>
  <c r="E230" i="6" s="1"/>
  <c r="E191" i="5"/>
  <c r="E190" i="6" s="1"/>
  <c r="E183" i="5"/>
  <c r="E182" i="6" s="1"/>
  <c r="E159" i="5"/>
  <c r="E158" i="6" s="1"/>
  <c r="E141" i="5"/>
  <c r="E140" i="6" s="1"/>
  <c r="E134" i="5"/>
  <c r="E133" i="6" s="1"/>
  <c r="E164" i="5"/>
  <c r="E163" i="6" s="1"/>
  <c r="E117" i="5"/>
  <c r="E116" i="6" s="1"/>
  <c r="E111" i="5"/>
  <c r="E110" i="6" s="1"/>
  <c r="E104" i="5"/>
  <c r="E103" i="6" s="1"/>
  <c r="E93" i="5"/>
  <c r="E92" i="6" s="1"/>
  <c r="E71" i="5"/>
  <c r="E71" i="6" s="1"/>
  <c r="E61" i="5"/>
  <c r="E61" i="6" s="1"/>
  <c r="E53" i="5"/>
  <c r="E53" i="6" s="1"/>
  <c r="E125" i="5"/>
  <c r="E124" i="6" s="1"/>
  <c r="E123" i="5"/>
  <c r="E122" i="6" s="1"/>
  <c r="E124" i="5"/>
  <c r="E123" i="6" s="1"/>
  <c r="D133" i="6"/>
  <c r="D190" i="6"/>
  <c r="D92" i="6"/>
  <c r="D140" i="6"/>
  <c r="D251" i="6"/>
  <c r="D316" i="6"/>
  <c r="D53" i="6"/>
  <c r="D103" i="6"/>
  <c r="D123" i="6"/>
  <c r="D158" i="6"/>
  <c r="D233" i="6"/>
  <c r="D265" i="6"/>
  <c r="D301" i="6"/>
  <c r="D318" i="6"/>
  <c r="D268" i="6"/>
  <c r="D122" i="6"/>
  <c r="D163" i="6"/>
  <c r="D230" i="6"/>
  <c r="D286" i="6"/>
  <c r="D61" i="6"/>
  <c r="D110" i="6"/>
  <c r="D124" i="6"/>
  <c r="D182" i="6"/>
  <c r="D235" i="6"/>
  <c r="D267" i="6"/>
  <c r="D312" i="6"/>
  <c r="D18" i="6"/>
  <c r="D101" i="6"/>
  <c r="E222" i="5"/>
  <c r="E221" i="6" s="1"/>
  <c r="E322" i="5"/>
  <c r="E102" i="5"/>
  <c r="E101" i="6" s="1"/>
  <c r="E18" i="5"/>
  <c r="E18" i="6" s="1"/>
  <c r="D221" i="6"/>
  <c r="BI18" i="5"/>
  <c r="BI102" i="5"/>
  <c r="BI110" i="5"/>
  <c r="BI193" i="5"/>
  <c r="BI222" i="5"/>
  <c r="BI264" i="5"/>
  <c r="BI84" i="5"/>
  <c r="BI322" i="5"/>
  <c r="AC113" i="7" s="1"/>
  <c r="BI116" i="5"/>
  <c r="BI169" i="5"/>
  <c r="BI192" i="5"/>
  <c r="BI303" i="5"/>
  <c r="BI181" i="5"/>
  <c r="BI258" i="5"/>
  <c r="BI212" i="5"/>
  <c r="BI220" i="5"/>
  <c r="BI46" i="5"/>
  <c r="BI48" i="5"/>
  <c r="BI126" i="5"/>
  <c r="BI132" i="5"/>
  <c r="BI145" i="5"/>
  <c r="BI178" i="5"/>
  <c r="D211" i="6"/>
  <c r="D76" i="6"/>
  <c r="E264" i="5"/>
  <c r="E262" i="6" s="1"/>
  <c r="E258" i="5"/>
  <c r="E256" i="6" s="1"/>
  <c r="E212" i="5"/>
  <c r="E211" i="6" s="1"/>
  <c r="E181" i="5"/>
  <c r="E180" i="6" s="1"/>
  <c r="E132" i="5"/>
  <c r="E131" i="6" s="1"/>
  <c r="E126" i="5"/>
  <c r="E125" i="6" s="1"/>
  <c r="E48" i="5"/>
  <c r="E48" i="6" s="1"/>
  <c r="E76" i="5"/>
  <c r="E76" i="6" s="1"/>
  <c r="E46" i="5"/>
  <c r="E46" i="6" s="1"/>
  <c r="D262" i="6"/>
  <c r="D125" i="6"/>
  <c r="D46" i="6"/>
  <c r="D180" i="6"/>
  <c r="D131" i="6"/>
  <c r="D48" i="6"/>
  <c r="D256" i="6"/>
  <c r="BH6" i="6"/>
  <c r="BH4" i="5"/>
  <c r="AD1" i="3"/>
  <c r="BJ129" i="5" s="1"/>
  <c r="BI6" i="5"/>
  <c r="AC8" i="7" s="1"/>
  <c r="BI12" i="5"/>
  <c r="BI28" i="5"/>
  <c r="BI39" i="5"/>
  <c r="BI49" i="5"/>
  <c r="BI57" i="5"/>
  <c r="BI63" i="5"/>
  <c r="BI7" i="5"/>
  <c r="BI17" i="5"/>
  <c r="BI25" i="5"/>
  <c r="BI27" i="5"/>
  <c r="BI29" i="5"/>
  <c r="BI36" i="5"/>
  <c r="BI54" i="5"/>
  <c r="BI58" i="5"/>
  <c r="BI66" i="5"/>
  <c r="BI72" i="5"/>
  <c r="BI81" i="5"/>
  <c r="BI83" i="5"/>
  <c r="BI101" i="5"/>
  <c r="BI109" i="5"/>
  <c r="BI147" i="5"/>
  <c r="BI155" i="5"/>
  <c r="BI163" i="5"/>
  <c r="BI175" i="5"/>
  <c r="BI115" i="5"/>
  <c r="BI216" i="5"/>
  <c r="BI242" i="5"/>
  <c r="BI257" i="5"/>
  <c r="BI284" i="5"/>
  <c r="BI292" i="5"/>
  <c r="BI310" i="5"/>
  <c r="BI176" i="5"/>
  <c r="BI203" i="5"/>
  <c r="BI214" i="5"/>
  <c r="BI229" i="5"/>
  <c r="BI252" i="5"/>
  <c r="BI273" i="5"/>
  <c r="BI249" i="5"/>
  <c r="BI276" i="5"/>
  <c r="BI185" i="5"/>
  <c r="BI223" i="5"/>
  <c r="BI228" i="5"/>
  <c r="BI233" i="5"/>
  <c r="BI285" i="5"/>
  <c r="BI301" i="5"/>
  <c r="BI313" i="5"/>
  <c r="D6" i="6"/>
  <c r="D4" i="5"/>
  <c r="D12" i="6"/>
  <c r="D28" i="6"/>
  <c r="D39" i="6"/>
  <c r="D58" i="6"/>
  <c r="D80" i="6"/>
  <c r="D100" i="6"/>
  <c r="D115" i="6"/>
  <c r="D160" i="6"/>
  <c r="D177" i="6"/>
  <c r="D202" i="6"/>
  <c r="D226" i="6"/>
  <c r="D252" i="6"/>
  <c r="D274" i="6"/>
  <c r="D299" i="6"/>
  <c r="D17" i="6"/>
  <c r="D49" i="6"/>
  <c r="D63" i="6"/>
  <c r="D83" i="6"/>
  <c r="D108" i="6"/>
  <c r="D144" i="6"/>
  <c r="D162" i="6"/>
  <c r="D184" i="6"/>
  <c r="D213" i="6"/>
  <c r="D227" i="6"/>
  <c r="D255" i="6"/>
  <c r="D282" i="6"/>
  <c r="D308" i="6"/>
  <c r="D25" i="6"/>
  <c r="D33" i="6"/>
  <c r="D54" i="6"/>
  <c r="D66" i="6"/>
  <c r="D91" i="6"/>
  <c r="D109" i="6"/>
  <c r="D146" i="6"/>
  <c r="D174" i="6"/>
  <c r="D191" i="6"/>
  <c r="D215" i="6"/>
  <c r="D231" i="6"/>
  <c r="D266" i="6"/>
  <c r="D283" i="6"/>
  <c r="D311" i="6"/>
  <c r="D29" i="6"/>
  <c r="D7" i="6"/>
  <c r="D27" i="6"/>
  <c r="D36" i="6"/>
  <c r="D57" i="6"/>
  <c r="D72" i="6"/>
  <c r="D97" i="6"/>
  <c r="D114" i="6"/>
  <c r="D154" i="6"/>
  <c r="D175" i="6"/>
  <c r="D192" i="6"/>
  <c r="D222" i="6"/>
  <c r="D244" i="6"/>
  <c r="D271" i="6"/>
  <c r="D290" i="6"/>
  <c r="P2" i="2"/>
  <c r="F129" i="5" s="1"/>
  <c r="F128" i="6" s="1"/>
  <c r="E313" i="5"/>
  <c r="E311" i="6" s="1"/>
  <c r="E310" i="5"/>
  <c r="E308" i="6" s="1"/>
  <c r="E301" i="5"/>
  <c r="E299" i="6" s="1"/>
  <c r="E292" i="5"/>
  <c r="E290" i="6" s="1"/>
  <c r="E285" i="5"/>
  <c r="E283" i="6" s="1"/>
  <c r="E284" i="5"/>
  <c r="E282" i="6" s="1"/>
  <c r="E276" i="5"/>
  <c r="E274" i="6" s="1"/>
  <c r="E273" i="5"/>
  <c r="E271" i="6" s="1"/>
  <c r="E268" i="5"/>
  <c r="E266" i="6" s="1"/>
  <c r="E257" i="5"/>
  <c r="E255" i="6" s="1"/>
  <c r="E254" i="5"/>
  <c r="E252" i="6" s="1"/>
  <c r="E246" i="5"/>
  <c r="E244" i="6" s="1"/>
  <c r="E233" i="5"/>
  <c r="E231" i="6" s="1"/>
  <c r="E229" i="5"/>
  <c r="E227" i="6" s="1"/>
  <c r="E228" i="5"/>
  <c r="E226" i="6" s="1"/>
  <c r="E223" i="5"/>
  <c r="E222" i="6" s="1"/>
  <c r="E216" i="5"/>
  <c r="E215" i="6" s="1"/>
  <c r="E214" i="5"/>
  <c r="E213" i="6" s="1"/>
  <c r="E203" i="5"/>
  <c r="E202" i="6" s="1"/>
  <c r="E193" i="5"/>
  <c r="E192" i="6" s="1"/>
  <c r="E192" i="5"/>
  <c r="E191" i="6" s="1"/>
  <c r="E185" i="5"/>
  <c r="E184" i="6" s="1"/>
  <c r="E178" i="5"/>
  <c r="E177" i="6" s="1"/>
  <c r="E176" i="5"/>
  <c r="E175" i="6" s="1"/>
  <c r="E175" i="5"/>
  <c r="E174" i="6" s="1"/>
  <c r="E163" i="5"/>
  <c r="E162" i="6" s="1"/>
  <c r="E161" i="5"/>
  <c r="E160" i="6" s="1"/>
  <c r="E155" i="5"/>
  <c r="E154" i="6" s="1"/>
  <c r="E147" i="5"/>
  <c r="E146" i="6" s="1"/>
  <c r="E145" i="5"/>
  <c r="E144" i="6" s="1"/>
  <c r="E116" i="5"/>
  <c r="E115" i="6" s="1"/>
  <c r="E115" i="5"/>
  <c r="E114" i="6" s="1"/>
  <c r="E110" i="5"/>
  <c r="E109" i="6" s="1"/>
  <c r="E109" i="5"/>
  <c r="E108" i="6" s="1"/>
  <c r="E101" i="5"/>
  <c r="E100" i="6" s="1"/>
  <c r="E92" i="5"/>
  <c r="E91" i="6" s="1"/>
  <c r="E81" i="5"/>
  <c r="E80" i="6" s="1"/>
  <c r="E66" i="5"/>
  <c r="E66" i="6" s="1"/>
  <c r="E58" i="5"/>
  <c r="E58" i="6" s="1"/>
  <c r="E54" i="5"/>
  <c r="E54" i="6" s="1"/>
  <c r="E39" i="5"/>
  <c r="E39" i="6" s="1"/>
  <c r="E36" i="5"/>
  <c r="E36" i="6" s="1"/>
  <c r="E33" i="5"/>
  <c r="E33" i="6" s="1"/>
  <c r="E29" i="5"/>
  <c r="E29" i="6" s="1"/>
  <c r="E28" i="5"/>
  <c r="E28" i="6" s="1"/>
  <c r="E27" i="5"/>
  <c r="E27" i="6" s="1"/>
  <c r="E25" i="5"/>
  <c r="E25" i="6" s="1"/>
  <c r="E17" i="5"/>
  <c r="E17" i="6" s="1"/>
  <c r="E12" i="5"/>
  <c r="E12" i="6" s="1"/>
  <c r="E6" i="5"/>
  <c r="E98" i="5"/>
  <c r="E97" i="6" s="1"/>
  <c r="E84" i="5"/>
  <c r="E83" i="6" s="1"/>
  <c r="E72" i="5"/>
  <c r="E72" i="6" s="1"/>
  <c r="E63" i="5"/>
  <c r="E63" i="6" s="1"/>
  <c r="E57" i="5"/>
  <c r="E57" i="6" s="1"/>
  <c r="E49" i="5"/>
  <c r="E49" i="6" s="1"/>
  <c r="E7" i="5"/>
  <c r="E7" i="6" s="1"/>
  <c r="AB6" i="7" l="1"/>
  <c r="BI283" i="6"/>
  <c r="AC290" i="7"/>
  <c r="BI175" i="6"/>
  <c r="AC181" i="7"/>
  <c r="BI174" i="6"/>
  <c r="AC180" i="7"/>
  <c r="BI108" i="6"/>
  <c r="AC112" i="7"/>
  <c r="BI49" i="6"/>
  <c r="AC52" i="7"/>
  <c r="BI131" i="6"/>
  <c r="AC136" i="7"/>
  <c r="BI192" i="6"/>
  <c r="AC198" i="7"/>
  <c r="BI190" i="6"/>
  <c r="AC196" i="7"/>
  <c r="BI230" i="6"/>
  <c r="AC237" i="7"/>
  <c r="BI124" i="6"/>
  <c r="AC129" i="7"/>
  <c r="BI243" i="6"/>
  <c r="AC250" i="7"/>
  <c r="BI102" i="6"/>
  <c r="AC106" i="7"/>
  <c r="BI264" i="6"/>
  <c r="AC271" i="7"/>
  <c r="BI130" i="6"/>
  <c r="AC135" i="7"/>
  <c r="BI95" i="6"/>
  <c r="AC99" i="7"/>
  <c r="BI288" i="6"/>
  <c r="AC295" i="7"/>
  <c r="BI8" i="6"/>
  <c r="AC10" i="7"/>
  <c r="BI310" i="6"/>
  <c r="AC317" i="7"/>
  <c r="BI294" i="6"/>
  <c r="AC301" i="7"/>
  <c r="BI252" i="6"/>
  <c r="AC259" i="7"/>
  <c r="BI220" i="6"/>
  <c r="AC226" i="7"/>
  <c r="BI206" i="6"/>
  <c r="AC212" i="7"/>
  <c r="BI289" i="6"/>
  <c r="AC296" i="7"/>
  <c r="BI257" i="6"/>
  <c r="AC264" i="7"/>
  <c r="BI207" i="6"/>
  <c r="AC213" i="7"/>
  <c r="BI196" i="6"/>
  <c r="AC202" i="7"/>
  <c r="BI117" i="6"/>
  <c r="AC122" i="7"/>
  <c r="BI178" i="6"/>
  <c r="AC184" i="7"/>
  <c r="BI143" i="6"/>
  <c r="AC149" i="7"/>
  <c r="BI93" i="6"/>
  <c r="AC97" i="7"/>
  <c r="BI120" i="6"/>
  <c r="AC125" i="7"/>
  <c r="BI167" i="6"/>
  <c r="AC173" i="7"/>
  <c r="BI69" i="6"/>
  <c r="AC72" i="7"/>
  <c r="BI107" i="6"/>
  <c r="AC111" i="7"/>
  <c r="BI44" i="6"/>
  <c r="AC47" i="7"/>
  <c r="BI65" i="6"/>
  <c r="AC68" i="7"/>
  <c r="BI42" i="6"/>
  <c r="AC45" i="7"/>
  <c r="BI14" i="6"/>
  <c r="AC16" i="7"/>
  <c r="BI34" i="6"/>
  <c r="AC37" i="7"/>
  <c r="BI15" i="6"/>
  <c r="AC17" i="7"/>
  <c r="BI231" i="6"/>
  <c r="AC238" i="7"/>
  <c r="BI274" i="6"/>
  <c r="AC281" i="7"/>
  <c r="BI227" i="6"/>
  <c r="AC234" i="7"/>
  <c r="BI308" i="6"/>
  <c r="AC315" i="7"/>
  <c r="BI240" i="6"/>
  <c r="AC247" i="7"/>
  <c r="BI162" i="6"/>
  <c r="AC168" i="7"/>
  <c r="BI100" i="6"/>
  <c r="AC104" i="7"/>
  <c r="BI66" i="6"/>
  <c r="AC69" i="7"/>
  <c r="BI29" i="6"/>
  <c r="AC31" i="7"/>
  <c r="BI7" i="6"/>
  <c r="AC9" i="7"/>
  <c r="BI39" i="6"/>
  <c r="AC42" i="7"/>
  <c r="BJ128" i="6"/>
  <c r="Y133" i="7"/>
  <c r="BI125" i="6"/>
  <c r="AC130" i="7"/>
  <c r="BI211" i="6"/>
  <c r="AC217" i="7"/>
  <c r="BI191" i="6"/>
  <c r="AC197" i="7"/>
  <c r="BI83" i="6"/>
  <c r="AC87" i="7"/>
  <c r="BI109" i="6"/>
  <c r="AC114" i="7"/>
  <c r="BI304" i="6"/>
  <c r="AC311" i="7"/>
  <c r="BI286" i="6"/>
  <c r="AC293" i="7"/>
  <c r="BI183" i="6"/>
  <c r="AC189" i="7"/>
  <c r="BI123" i="6"/>
  <c r="AC128" i="7"/>
  <c r="BI267" i="6"/>
  <c r="AC274" i="7"/>
  <c r="BI182" i="6"/>
  <c r="AC188" i="7"/>
  <c r="BI116" i="6"/>
  <c r="AC121" i="7"/>
  <c r="BI263" i="6"/>
  <c r="AC270" i="7"/>
  <c r="BI232" i="6"/>
  <c r="AC239" i="7"/>
  <c r="BI239" i="6"/>
  <c r="AC246" i="7"/>
  <c r="BI78" i="6"/>
  <c r="AC81" i="7"/>
  <c r="BI237" i="6"/>
  <c r="AC244" i="7"/>
  <c r="BI179" i="6"/>
  <c r="AC185" i="7"/>
  <c r="BI127" i="6"/>
  <c r="AC132" i="7"/>
  <c r="BI56" i="6"/>
  <c r="AC59" i="7"/>
  <c r="BI171" i="6"/>
  <c r="AC177" i="7"/>
  <c r="BI86" i="6"/>
  <c r="AC90" i="7"/>
  <c r="BI26" i="6"/>
  <c r="AC28" i="7"/>
  <c r="BI249" i="6"/>
  <c r="AC256" i="7"/>
  <c r="BI212" i="6"/>
  <c r="AC218" i="7"/>
  <c r="BI306" i="6"/>
  <c r="AC313" i="7"/>
  <c r="BI139" i="6"/>
  <c r="AC145" i="7"/>
  <c r="BI307" i="6"/>
  <c r="AC314" i="7"/>
  <c r="BI303" i="6"/>
  <c r="AC310" i="7"/>
  <c r="BI287" i="6"/>
  <c r="AC294" i="7"/>
  <c r="BI272" i="6"/>
  <c r="AC279" i="7"/>
  <c r="BI245" i="6"/>
  <c r="AC252" i="7"/>
  <c r="BI216" i="6"/>
  <c r="AC222" i="7"/>
  <c r="BI204" i="6"/>
  <c r="AC210" i="7"/>
  <c r="BI298" i="6"/>
  <c r="AC305" i="7"/>
  <c r="BI285" i="6"/>
  <c r="AC292" i="7"/>
  <c r="BI270" i="6"/>
  <c r="AC277" i="7"/>
  <c r="BI253" i="6"/>
  <c r="AC260" i="7"/>
  <c r="BI218" i="6"/>
  <c r="AC224" i="7"/>
  <c r="BI205" i="6"/>
  <c r="AC211" i="7"/>
  <c r="BI148" i="6"/>
  <c r="AC154" i="7"/>
  <c r="BI104" i="6"/>
  <c r="AC108" i="7"/>
  <c r="BI193" i="6"/>
  <c r="AC199" i="7"/>
  <c r="BI173" i="6"/>
  <c r="AC179" i="7"/>
  <c r="BI153" i="6"/>
  <c r="AC159" i="7"/>
  <c r="BI64" i="6"/>
  <c r="AC67" i="7"/>
  <c r="BI111" i="6"/>
  <c r="AC116" i="7"/>
  <c r="BI181" i="6"/>
  <c r="AC187" i="7"/>
  <c r="BI164" i="6"/>
  <c r="AC170" i="7"/>
  <c r="BI142" i="6"/>
  <c r="AC148" i="7"/>
  <c r="BI59" i="6"/>
  <c r="AC62" i="7"/>
  <c r="BI136" i="6"/>
  <c r="AC141" i="7"/>
  <c r="BI105" i="6"/>
  <c r="AC109" i="7"/>
  <c r="BI79" i="6"/>
  <c r="AC82" i="7"/>
  <c r="BI35" i="6"/>
  <c r="AC38" i="7"/>
  <c r="BI77" i="6"/>
  <c r="AC80" i="7"/>
  <c r="BI62" i="6"/>
  <c r="AC65" i="7"/>
  <c r="BI40" i="6"/>
  <c r="AC43" i="7"/>
  <c r="BI9" i="6"/>
  <c r="AC11" i="7"/>
  <c r="BI31" i="6"/>
  <c r="AC33" i="7"/>
  <c r="BI13" i="6"/>
  <c r="AC15" i="7"/>
  <c r="BI273" i="6"/>
  <c r="AC280" i="7"/>
  <c r="BI311" i="6"/>
  <c r="AC318" i="7"/>
  <c r="BI226" i="6"/>
  <c r="AC233" i="7"/>
  <c r="BI213" i="6"/>
  <c r="AC219" i="7"/>
  <c r="BI154" i="6"/>
  <c r="AC160" i="7"/>
  <c r="BI82" i="6"/>
  <c r="AC86" i="7"/>
  <c r="BI63" i="6"/>
  <c r="AC66" i="7"/>
  <c r="BI48" i="6"/>
  <c r="AC51" i="7"/>
  <c r="BI168" i="6"/>
  <c r="AC174" i="7"/>
  <c r="BI101" i="6"/>
  <c r="AC105" i="7"/>
  <c r="BI312" i="6"/>
  <c r="AC319" i="7"/>
  <c r="BI103" i="6"/>
  <c r="AC107" i="7"/>
  <c r="BI235" i="6"/>
  <c r="AC242" i="7"/>
  <c r="BI110" i="6"/>
  <c r="AC115" i="7"/>
  <c r="BI292" i="6"/>
  <c r="AC299" i="7"/>
  <c r="BI121" i="6"/>
  <c r="AC126" i="7"/>
  <c r="BI170" i="6"/>
  <c r="AC176" i="7"/>
  <c r="BI52" i="6"/>
  <c r="AC55" i="7"/>
  <c r="BI76" i="6"/>
  <c r="AC79" i="7"/>
  <c r="BI85" i="6"/>
  <c r="AC89" i="7"/>
  <c r="BI134" i="6"/>
  <c r="AC139" i="7"/>
  <c r="BI302" i="6"/>
  <c r="AC309" i="7"/>
  <c r="BI269" i="6"/>
  <c r="AC276" i="7"/>
  <c r="BI295" i="6"/>
  <c r="AC302" i="7"/>
  <c r="BI261" i="6"/>
  <c r="AC268" i="7"/>
  <c r="BI203" i="6"/>
  <c r="AC209" i="7"/>
  <c r="BI187" i="6"/>
  <c r="AC193" i="7"/>
  <c r="BI151" i="6"/>
  <c r="AC157" i="7"/>
  <c r="BI126" i="6"/>
  <c r="AC131" i="7"/>
  <c r="BI90" i="6"/>
  <c r="AC94" i="7"/>
  <c r="BI159" i="6"/>
  <c r="AC165" i="7"/>
  <c r="BI50" i="6"/>
  <c r="AC53" i="7"/>
  <c r="BI99" i="6"/>
  <c r="AC103" i="7"/>
  <c r="BI16" i="6"/>
  <c r="AC18" i="7"/>
  <c r="BI70" i="6"/>
  <c r="AC73" i="7"/>
  <c r="BI32" i="6"/>
  <c r="AC34" i="7"/>
  <c r="BI24" i="6"/>
  <c r="AC26" i="7"/>
  <c r="BI73" i="6"/>
  <c r="AC76" i="7"/>
  <c r="BI277" i="6"/>
  <c r="AC284" i="7"/>
  <c r="BI247" i="6"/>
  <c r="AC254" i="7"/>
  <c r="BI290" i="6"/>
  <c r="AC297" i="7"/>
  <c r="BI215" i="6"/>
  <c r="AC221" i="7"/>
  <c r="BI58" i="6"/>
  <c r="AC61" i="7"/>
  <c r="BI27" i="6"/>
  <c r="AC29" i="7"/>
  <c r="BI28" i="6"/>
  <c r="AC30" i="7"/>
  <c r="BI177" i="6"/>
  <c r="AC183" i="7"/>
  <c r="BI256" i="6"/>
  <c r="AC263" i="7"/>
  <c r="BI262" i="6"/>
  <c r="AC269" i="7"/>
  <c r="BI268" i="6"/>
  <c r="AC275" i="7"/>
  <c r="BI161" i="6"/>
  <c r="AC167" i="7"/>
  <c r="BI163" i="6"/>
  <c r="AC169" i="7"/>
  <c r="BI129" i="6"/>
  <c r="AC134" i="7"/>
  <c r="BI19" i="6"/>
  <c r="AC21" i="7"/>
  <c r="BI217" i="6"/>
  <c r="AC223" i="7"/>
  <c r="BI119" i="6"/>
  <c r="AC124" i="7"/>
  <c r="BI132" i="6"/>
  <c r="AC137" i="7"/>
  <c r="BI21" i="6"/>
  <c r="AC23" i="7"/>
  <c r="BI242" i="6"/>
  <c r="AC249" i="7"/>
  <c r="BI223" i="6"/>
  <c r="AC229" i="7"/>
  <c r="BI300" i="6"/>
  <c r="AC307" i="7"/>
  <c r="BI284" i="6"/>
  <c r="AC291" i="7"/>
  <c r="BI236" i="6"/>
  <c r="AC243" i="7"/>
  <c r="BI210" i="6"/>
  <c r="AC216" i="7"/>
  <c r="BI201" i="6"/>
  <c r="AC207" i="7"/>
  <c r="BI281" i="6"/>
  <c r="AC288" i="7"/>
  <c r="BI248" i="6"/>
  <c r="AC255" i="7"/>
  <c r="BI214" i="6"/>
  <c r="AC220" i="7"/>
  <c r="BI138" i="6"/>
  <c r="AC144" i="7"/>
  <c r="BI199" i="6"/>
  <c r="AC205" i="7"/>
  <c r="BI169" i="6"/>
  <c r="AC175" i="7"/>
  <c r="BI147" i="6"/>
  <c r="AC153" i="7"/>
  <c r="BI176" i="6"/>
  <c r="AC182" i="7"/>
  <c r="BI137" i="6"/>
  <c r="AC143" i="7"/>
  <c r="BI118" i="6"/>
  <c r="AC123" i="7"/>
  <c r="BI60" i="6"/>
  <c r="AC63" i="7"/>
  <c r="BI51" i="6"/>
  <c r="AC54" i="7"/>
  <c r="BI41" i="6"/>
  <c r="AC44" i="7"/>
  <c r="BI10" i="6"/>
  <c r="AC12" i="7"/>
  <c r="BI238" i="6"/>
  <c r="AC245" i="7"/>
  <c r="BI299" i="6"/>
  <c r="AC306" i="7"/>
  <c r="BI222" i="6"/>
  <c r="AC228" i="7"/>
  <c r="BI271" i="6"/>
  <c r="AC278" i="7"/>
  <c r="BI202" i="6"/>
  <c r="AC208" i="7"/>
  <c r="BI282" i="6"/>
  <c r="AC289" i="7"/>
  <c r="BI114" i="6"/>
  <c r="AC119" i="7"/>
  <c r="BI146" i="6"/>
  <c r="AC152" i="7"/>
  <c r="BI80" i="6"/>
  <c r="AC84" i="7"/>
  <c r="BI54" i="6"/>
  <c r="AC57" i="7"/>
  <c r="BI25" i="6"/>
  <c r="AC27" i="7"/>
  <c r="BI57" i="6"/>
  <c r="AC60" i="7"/>
  <c r="BI12" i="6"/>
  <c r="AC14" i="7"/>
  <c r="BI144" i="6"/>
  <c r="AC150" i="7"/>
  <c r="BI46" i="6"/>
  <c r="AC49" i="7"/>
  <c r="BI180" i="6"/>
  <c r="AC186" i="7"/>
  <c r="BI115" i="6"/>
  <c r="AC120" i="7"/>
  <c r="BI221" i="6"/>
  <c r="AC227" i="7"/>
  <c r="BI18" i="6"/>
  <c r="AC20" i="7"/>
  <c r="BI318" i="6"/>
  <c r="AC325" i="7"/>
  <c r="BI313" i="6"/>
  <c r="AC320" i="7"/>
  <c r="BI251" i="6"/>
  <c r="AC258" i="7"/>
  <c r="BI140" i="6"/>
  <c r="AC146" i="7"/>
  <c r="BI71" i="6"/>
  <c r="AC74" i="7"/>
  <c r="BI233" i="6"/>
  <c r="AC240" i="7"/>
  <c r="BI158" i="6"/>
  <c r="AC164" i="7"/>
  <c r="BI92" i="6"/>
  <c r="AC96" i="7"/>
  <c r="BI265" i="6"/>
  <c r="AC272" i="7"/>
  <c r="BI280" i="6"/>
  <c r="AC287" i="7"/>
  <c r="BI112" i="6"/>
  <c r="AC117" i="7"/>
  <c r="BI246" i="6"/>
  <c r="AC253" i="7"/>
  <c r="BI296" i="6"/>
  <c r="AC303" i="7"/>
  <c r="BI165" i="6"/>
  <c r="AC171" i="7"/>
  <c r="BI94" i="6"/>
  <c r="AC98" i="7"/>
  <c r="BI43" i="6"/>
  <c r="AC46" i="7"/>
  <c r="BI97" i="6"/>
  <c r="AC101" i="7"/>
  <c r="BI74" i="6"/>
  <c r="AC77" i="7"/>
  <c r="BI5" i="6"/>
  <c r="AC7" i="7"/>
  <c r="BI234" i="6"/>
  <c r="AC241" i="7"/>
  <c r="BI20" i="6"/>
  <c r="AC22" i="7"/>
  <c r="BI155" i="6"/>
  <c r="AC161" i="7"/>
  <c r="BI75" i="6"/>
  <c r="AC78" i="7"/>
  <c r="BI314" i="6"/>
  <c r="AC321" i="7"/>
  <c r="BI297" i="6"/>
  <c r="AC304" i="7"/>
  <c r="BI279" i="6"/>
  <c r="AC286" i="7"/>
  <c r="BI254" i="6"/>
  <c r="AC261" i="7"/>
  <c r="BI225" i="6"/>
  <c r="AC232" i="7"/>
  <c r="BI208" i="6"/>
  <c r="AC214" i="7"/>
  <c r="BI198" i="6"/>
  <c r="AC204" i="7"/>
  <c r="BI293" i="6"/>
  <c r="AC300" i="7"/>
  <c r="BI278" i="6"/>
  <c r="AC285" i="7"/>
  <c r="BI259" i="6"/>
  <c r="AC266" i="7"/>
  <c r="BI229" i="6"/>
  <c r="AC236" i="7"/>
  <c r="BI209" i="6"/>
  <c r="AC215" i="7"/>
  <c r="BI200" i="6"/>
  <c r="AC206" i="7"/>
  <c r="BI135" i="6"/>
  <c r="AC140" i="7"/>
  <c r="BI197" i="6"/>
  <c r="AC203" i="7"/>
  <c r="BI185" i="6"/>
  <c r="AC191" i="7"/>
  <c r="BI166" i="6"/>
  <c r="AC172" i="7"/>
  <c r="BI149" i="6"/>
  <c r="AC155" i="7"/>
  <c r="BI106" i="6"/>
  <c r="AC110" i="7"/>
  <c r="BI141" i="6"/>
  <c r="AC147" i="7"/>
  <c r="BI189" i="6"/>
  <c r="AC195" i="7"/>
  <c r="BI172" i="6"/>
  <c r="AC178" i="7"/>
  <c r="BI156" i="6"/>
  <c r="AC162" i="7"/>
  <c r="BI88" i="6"/>
  <c r="AC92" i="7"/>
  <c r="BI30" i="6"/>
  <c r="AC32" i="7"/>
  <c r="BI113" i="6"/>
  <c r="AC118" i="7"/>
  <c r="BI96" i="6"/>
  <c r="AC100" i="7"/>
  <c r="BI55" i="6"/>
  <c r="AC58" i="7"/>
  <c r="BI87" i="6"/>
  <c r="AC91" i="7"/>
  <c r="BI68" i="6"/>
  <c r="AC71" i="7"/>
  <c r="BI47" i="6"/>
  <c r="AC50" i="7"/>
  <c r="BI23" i="6"/>
  <c r="AC25" i="7"/>
  <c r="BI38" i="6"/>
  <c r="AC41" i="7"/>
  <c r="BI22" i="6"/>
  <c r="AC24" i="7"/>
  <c r="BI45" i="6"/>
  <c r="AC48" i="7"/>
  <c r="BI184" i="6"/>
  <c r="AC190" i="7"/>
  <c r="BI250" i="6"/>
  <c r="AC257" i="7"/>
  <c r="BI255" i="6"/>
  <c r="AC262" i="7"/>
  <c r="BI72" i="6"/>
  <c r="AC75" i="7"/>
  <c r="BI36" i="6"/>
  <c r="AC39" i="7"/>
  <c r="BI17" i="6"/>
  <c r="AC19" i="7"/>
  <c r="BI219" i="6"/>
  <c r="AC225" i="7"/>
  <c r="BI301" i="6"/>
  <c r="AC308" i="7"/>
  <c r="BI316" i="6"/>
  <c r="AC323" i="7"/>
  <c r="BI305" i="6"/>
  <c r="AC312" i="7"/>
  <c r="BI133" i="6"/>
  <c r="AC138" i="7"/>
  <c r="BI61" i="6"/>
  <c r="AC64" i="7"/>
  <c r="BI53" i="6"/>
  <c r="AC56" i="7"/>
  <c r="BI266" i="6"/>
  <c r="AC273" i="7"/>
  <c r="BI317" i="6"/>
  <c r="AC324" i="7"/>
  <c r="BI89" i="6"/>
  <c r="AC93" i="7"/>
  <c r="BI188" i="6"/>
  <c r="AC194" i="7"/>
  <c r="BI37" i="6"/>
  <c r="AC40" i="7"/>
  <c r="BI228" i="6"/>
  <c r="AC235" i="7"/>
  <c r="BI145" i="6"/>
  <c r="AC151" i="7"/>
  <c r="BI309" i="6"/>
  <c r="AC316" i="7"/>
  <c r="BI275" i="6"/>
  <c r="AC282" i="7"/>
  <c r="BI194" i="6"/>
  <c r="AC200" i="7"/>
  <c r="BI276" i="6"/>
  <c r="AC283" i="7"/>
  <c r="BI224" i="6"/>
  <c r="AC231" i="7"/>
  <c r="BI195" i="6"/>
  <c r="AC201" i="7"/>
  <c r="BI157" i="6"/>
  <c r="AC163" i="7"/>
  <c r="BI186" i="6"/>
  <c r="AC192" i="7"/>
  <c r="BI150" i="6"/>
  <c r="AC156" i="7"/>
  <c r="BI11" i="6"/>
  <c r="AC13" i="7"/>
  <c r="BI84" i="6"/>
  <c r="AC88" i="7"/>
  <c r="BI81" i="6"/>
  <c r="AC85" i="7"/>
  <c r="F73" i="5"/>
  <c r="F73" i="6" s="1"/>
  <c r="F279" i="5"/>
  <c r="F277" i="6" s="1"/>
  <c r="BJ225" i="5"/>
  <c r="Y230" i="7" s="1"/>
  <c r="BJ279" i="5"/>
  <c r="F275" i="5"/>
  <c r="F273" i="6" s="1"/>
  <c r="F240" i="5"/>
  <c r="F45" i="5"/>
  <c r="F45" i="6" s="1"/>
  <c r="F321" i="5"/>
  <c r="BJ73" i="5"/>
  <c r="BJ275" i="5"/>
  <c r="BJ240" i="5"/>
  <c r="BJ45" i="5"/>
  <c r="BJ321" i="5"/>
  <c r="Y35" i="7" s="1"/>
  <c r="F316" i="5"/>
  <c r="F314" i="6" s="1"/>
  <c r="F311" i="5"/>
  <c r="F309" i="6" s="1"/>
  <c r="F307" i="5"/>
  <c r="F305" i="6" s="1"/>
  <c r="F305" i="5"/>
  <c r="F303" i="6" s="1"/>
  <c r="F304" i="5"/>
  <c r="F302" i="6" s="1"/>
  <c r="F302" i="5"/>
  <c r="F312" i="5"/>
  <c r="F310" i="6" s="1"/>
  <c r="F309" i="5"/>
  <c r="F317" i="5"/>
  <c r="F300" i="5"/>
  <c r="F298" i="6" s="1"/>
  <c r="F299" i="5"/>
  <c r="F297" i="6" s="1"/>
  <c r="F297" i="5"/>
  <c r="F295" i="6" s="1"/>
  <c r="F296" i="5"/>
  <c r="F295" i="5"/>
  <c r="F293" i="6" s="1"/>
  <c r="F293" i="5"/>
  <c r="F291" i="6" s="1"/>
  <c r="F291" i="5"/>
  <c r="F289" i="6" s="1"/>
  <c r="F289" i="5"/>
  <c r="F287" i="5"/>
  <c r="F285" i="6" s="1"/>
  <c r="F286" i="5"/>
  <c r="F284" i="6" s="1"/>
  <c r="F283" i="5"/>
  <c r="F281" i="6" s="1"/>
  <c r="F281" i="5"/>
  <c r="F280" i="5"/>
  <c r="F278" i="6" s="1"/>
  <c r="F278" i="5"/>
  <c r="F276" i="6" s="1"/>
  <c r="F277" i="5"/>
  <c r="F275" i="6" s="1"/>
  <c r="F274" i="5"/>
  <c r="F272" i="5"/>
  <c r="F270" i="6" s="1"/>
  <c r="F262" i="5"/>
  <c r="F252" i="5"/>
  <c r="F250" i="6" s="1"/>
  <c r="F250" i="5"/>
  <c r="F248" i="6" s="1"/>
  <c r="F249" i="5"/>
  <c r="F247" i="5"/>
  <c r="F245" i="6" s="1"/>
  <c r="F242" i="5"/>
  <c r="F240" i="6" s="1"/>
  <c r="F261" i="5"/>
  <c r="F259" i="6" s="1"/>
  <c r="F256" i="5"/>
  <c r="F254" i="6" s="1"/>
  <c r="F271" i="5"/>
  <c r="F269" i="6" s="1"/>
  <c r="F260" i="5"/>
  <c r="F258" i="6" s="1"/>
  <c r="F263" i="5"/>
  <c r="F261" i="6" s="1"/>
  <c r="F259" i="5"/>
  <c r="F257" i="6" s="1"/>
  <c r="F255" i="5"/>
  <c r="F231" i="5"/>
  <c r="F226" i="5"/>
  <c r="F224" i="6" s="1"/>
  <c r="F227" i="5"/>
  <c r="F225" i="6" s="1"/>
  <c r="F224" i="5"/>
  <c r="F223" i="6" s="1"/>
  <c r="F221" i="5"/>
  <c r="F219" i="5"/>
  <c r="F218" i="6" s="1"/>
  <c r="F217" i="5"/>
  <c r="F216" i="6" s="1"/>
  <c r="F215" i="5"/>
  <c r="F214" i="6" s="1"/>
  <c r="F211" i="5"/>
  <c r="F210" i="6" s="1"/>
  <c r="F210" i="5"/>
  <c r="F209" i="5"/>
  <c r="F208" i="6" s="1"/>
  <c r="F208" i="5"/>
  <c r="F207" i="6" s="1"/>
  <c r="F207" i="5"/>
  <c r="F206" i="6" s="1"/>
  <c r="F206" i="5"/>
  <c r="F205" i="6" s="1"/>
  <c r="F205" i="5"/>
  <c r="F238" i="5"/>
  <c r="F236" i="6" s="1"/>
  <c r="F204" i="5"/>
  <c r="F200" i="5"/>
  <c r="F199" i="6" s="1"/>
  <c r="F187" i="5"/>
  <c r="F186" i="6" s="1"/>
  <c r="F186" i="5"/>
  <c r="F185" i="6" s="1"/>
  <c r="F182" i="5"/>
  <c r="F181" i="6" s="1"/>
  <c r="F180" i="5"/>
  <c r="F179" i="5"/>
  <c r="F178" i="6" s="1"/>
  <c r="F177" i="5"/>
  <c r="F176" i="6" s="1"/>
  <c r="F174" i="5"/>
  <c r="F173" i="6" s="1"/>
  <c r="F173" i="5"/>
  <c r="F171" i="5"/>
  <c r="F170" i="6" s="1"/>
  <c r="F170" i="5"/>
  <c r="F169" i="6" s="1"/>
  <c r="F169" i="5"/>
  <c r="F168" i="6" s="1"/>
  <c r="F168" i="5"/>
  <c r="F167" i="5"/>
  <c r="F166" i="6" s="1"/>
  <c r="F165" i="5"/>
  <c r="F164" i="6" s="1"/>
  <c r="F160" i="5"/>
  <c r="F159" i="6" s="1"/>
  <c r="F158" i="5"/>
  <c r="F157" i="5"/>
  <c r="F154" i="5"/>
  <c r="F153" i="6" s="1"/>
  <c r="F153" i="5"/>
  <c r="F152" i="6" s="1"/>
  <c r="F152" i="5"/>
  <c r="F151" i="6" s="1"/>
  <c r="F151" i="5"/>
  <c r="F150" i="6" s="1"/>
  <c r="F202" i="5"/>
  <c r="F201" i="6" s="1"/>
  <c r="F198" i="5"/>
  <c r="F196" i="5"/>
  <c r="F195" i="6" s="1"/>
  <c r="F194" i="5"/>
  <c r="F201" i="5"/>
  <c r="F200" i="6" s="1"/>
  <c r="F199" i="5"/>
  <c r="F198" i="6" s="1"/>
  <c r="F197" i="5"/>
  <c r="F196" i="6" s="1"/>
  <c r="F195" i="5"/>
  <c r="F194" i="6" s="1"/>
  <c r="F188" i="5"/>
  <c r="F187" i="6" s="1"/>
  <c r="F150" i="5"/>
  <c r="F149" i="6" s="1"/>
  <c r="F149" i="5"/>
  <c r="F148" i="5"/>
  <c r="F147" i="6" s="1"/>
  <c r="F144" i="5"/>
  <c r="F143" i="6" s="1"/>
  <c r="F143" i="5"/>
  <c r="F142" i="6" s="1"/>
  <c r="F142" i="5"/>
  <c r="F139" i="5"/>
  <c r="F138" i="6" s="1"/>
  <c r="F138" i="5"/>
  <c r="F137" i="6" s="1"/>
  <c r="F323" i="5"/>
  <c r="F137" i="5"/>
  <c r="F136" i="5"/>
  <c r="F135" i="6" s="1"/>
  <c r="F127" i="5"/>
  <c r="F126" i="6" s="1"/>
  <c r="F121" i="5"/>
  <c r="F120" i="6" s="1"/>
  <c r="F119" i="5"/>
  <c r="F118" i="6" s="1"/>
  <c r="F118" i="5"/>
  <c r="F117" i="6" s="1"/>
  <c r="F114" i="5"/>
  <c r="F112" i="5"/>
  <c r="F111" i="6" s="1"/>
  <c r="F108" i="5"/>
  <c r="F107" i="6" s="1"/>
  <c r="F107" i="5"/>
  <c r="F106" i="6" s="1"/>
  <c r="F106" i="5"/>
  <c r="F105" i="5"/>
  <c r="F104" i="6" s="1"/>
  <c r="F100" i="5"/>
  <c r="F99" i="6" s="1"/>
  <c r="F99" i="5"/>
  <c r="F98" i="6" s="1"/>
  <c r="F97" i="5"/>
  <c r="F94" i="5"/>
  <c r="F93" i="6" s="1"/>
  <c r="F91" i="5"/>
  <c r="F90" i="6" s="1"/>
  <c r="F89" i="5"/>
  <c r="F88" i="6" s="1"/>
  <c r="F88" i="5"/>
  <c r="F85" i="5"/>
  <c r="F84" i="6" s="1"/>
  <c r="F82" i="5"/>
  <c r="F81" i="6" s="1"/>
  <c r="F79" i="5"/>
  <c r="F79" i="6" s="1"/>
  <c r="F77" i="5"/>
  <c r="F70" i="5"/>
  <c r="F70" i="6" s="1"/>
  <c r="F69" i="5"/>
  <c r="F69" i="6" s="1"/>
  <c r="F68" i="5"/>
  <c r="F68" i="6" s="1"/>
  <c r="F67" i="5"/>
  <c r="F65" i="5"/>
  <c r="F65" i="6" s="1"/>
  <c r="F64" i="5"/>
  <c r="F64" i="6" s="1"/>
  <c r="F62" i="5"/>
  <c r="F62" i="6" s="1"/>
  <c r="F60" i="5"/>
  <c r="F59" i="5"/>
  <c r="F59" i="6" s="1"/>
  <c r="F55" i="5"/>
  <c r="F55" i="6" s="1"/>
  <c r="F5" i="5"/>
  <c r="F5" i="6" s="1"/>
  <c r="F51" i="5"/>
  <c r="F51" i="6" s="1"/>
  <c r="F50" i="5"/>
  <c r="F47" i="5"/>
  <c r="F47" i="6" s="1"/>
  <c r="F44" i="5"/>
  <c r="F44" i="6" s="1"/>
  <c r="F42" i="5"/>
  <c r="F42" i="6" s="1"/>
  <c r="F41" i="5"/>
  <c r="F40" i="5"/>
  <c r="F40" i="6" s="1"/>
  <c r="F38" i="5"/>
  <c r="F38" i="6" s="1"/>
  <c r="F35" i="5"/>
  <c r="F35" i="6" s="1"/>
  <c r="F34" i="5"/>
  <c r="F32" i="5"/>
  <c r="F32" i="6" s="1"/>
  <c r="F31" i="5"/>
  <c r="F31" i="6" s="1"/>
  <c r="F30" i="5"/>
  <c r="F30" i="6" s="1"/>
  <c r="F24" i="5"/>
  <c r="F23" i="5"/>
  <c r="F23" i="6" s="1"/>
  <c r="F22" i="5"/>
  <c r="F22" i="6" s="1"/>
  <c r="F21" i="5"/>
  <c r="F21" i="6" s="1"/>
  <c r="F16" i="5"/>
  <c r="F16" i="6" s="1"/>
  <c r="F15" i="5"/>
  <c r="F15" i="6" s="1"/>
  <c r="F14" i="5"/>
  <c r="F14" i="6" s="1"/>
  <c r="F13" i="5"/>
  <c r="F13" i="6" s="1"/>
  <c r="F11" i="5"/>
  <c r="F10" i="5"/>
  <c r="F10" i="6" s="1"/>
  <c r="F9" i="5"/>
  <c r="F9" i="6" s="1"/>
  <c r="BJ10" i="5"/>
  <c r="BJ13" i="5"/>
  <c r="BJ15" i="5"/>
  <c r="BJ22" i="5"/>
  <c r="BJ24" i="5"/>
  <c r="BJ31" i="5"/>
  <c r="BJ34" i="5"/>
  <c r="BJ38" i="5"/>
  <c r="BJ41" i="5"/>
  <c r="BJ44" i="5"/>
  <c r="BJ47" i="5"/>
  <c r="BJ51" i="5"/>
  <c r="BJ59" i="5"/>
  <c r="BJ55" i="5"/>
  <c r="BJ60" i="5"/>
  <c r="BJ64" i="5"/>
  <c r="BJ69" i="5"/>
  <c r="BJ79" i="5"/>
  <c r="BJ9" i="5"/>
  <c r="BJ14" i="5"/>
  <c r="BJ23" i="5"/>
  <c r="BJ32" i="5"/>
  <c r="BJ40" i="5"/>
  <c r="BJ42" i="5"/>
  <c r="BJ62" i="5"/>
  <c r="BJ82" i="5"/>
  <c r="BJ88" i="5"/>
  <c r="BJ91" i="5"/>
  <c r="BJ94" i="5"/>
  <c r="BJ105" i="5"/>
  <c r="BJ107" i="5"/>
  <c r="BJ112" i="5"/>
  <c r="BJ118" i="5"/>
  <c r="BJ121" i="5"/>
  <c r="BJ127" i="5"/>
  <c r="BJ136" i="5"/>
  <c r="BJ323" i="5"/>
  <c r="Y142" i="7" s="1"/>
  <c r="BJ139" i="5"/>
  <c r="BJ143" i="5"/>
  <c r="BJ148" i="5"/>
  <c r="BJ150" i="5"/>
  <c r="BJ16" i="5"/>
  <c r="BJ35" i="5"/>
  <c r="BJ70" i="5"/>
  <c r="BJ65" i="5"/>
  <c r="BJ77" i="5"/>
  <c r="BJ85" i="5"/>
  <c r="BJ97" i="5"/>
  <c r="BJ100" i="5"/>
  <c r="BJ106" i="5"/>
  <c r="BJ108" i="5"/>
  <c r="BJ114" i="5"/>
  <c r="BJ30" i="5"/>
  <c r="BJ68" i="5"/>
  <c r="BJ149" i="5"/>
  <c r="BJ11" i="5"/>
  <c r="BJ50" i="5"/>
  <c r="BJ138" i="5"/>
  <c r="BJ151" i="5"/>
  <c r="BJ157" i="5"/>
  <c r="BJ160" i="5"/>
  <c r="BJ165" i="5"/>
  <c r="BJ168" i="5"/>
  <c r="BJ173" i="5"/>
  <c r="BJ177" i="5"/>
  <c r="BJ182" i="5"/>
  <c r="BJ187" i="5"/>
  <c r="BJ190" i="5"/>
  <c r="BJ195" i="5"/>
  <c r="BJ197" i="5"/>
  <c r="BJ199" i="5"/>
  <c r="BJ201" i="5"/>
  <c r="BJ89" i="5"/>
  <c r="BJ119" i="5"/>
  <c r="BJ137" i="5"/>
  <c r="BJ142" i="5"/>
  <c r="BJ144" i="5"/>
  <c r="BJ152" i="5"/>
  <c r="BJ154" i="5"/>
  <c r="BJ158" i="5"/>
  <c r="BJ167" i="5"/>
  <c r="BJ174" i="5"/>
  <c r="BJ194" i="5"/>
  <c r="BJ170" i="5"/>
  <c r="BJ188" i="5"/>
  <c r="BJ196" i="5"/>
  <c r="BJ200" i="5"/>
  <c r="BJ204" i="5"/>
  <c r="BJ206" i="5"/>
  <c r="BJ208" i="5"/>
  <c r="BJ210" i="5"/>
  <c r="BJ215" i="5"/>
  <c r="BJ219" i="5"/>
  <c r="BJ226" i="5"/>
  <c r="BJ231" i="5"/>
  <c r="BJ250" i="5"/>
  <c r="BJ255" i="5"/>
  <c r="BJ259" i="5"/>
  <c r="BJ261" i="5"/>
  <c r="BJ263" i="5"/>
  <c r="BJ272" i="5"/>
  <c r="BJ278" i="5"/>
  <c r="BJ280" i="5"/>
  <c r="BJ283" i="5"/>
  <c r="BJ287" i="5"/>
  <c r="BJ291" i="5"/>
  <c r="BJ295" i="5"/>
  <c r="BJ297" i="5"/>
  <c r="BJ300" i="5"/>
  <c r="BJ186" i="5"/>
  <c r="BJ179" i="5"/>
  <c r="BJ198" i="5"/>
  <c r="BJ202" i="5"/>
  <c r="BJ205" i="5"/>
  <c r="BJ207" i="5"/>
  <c r="BJ209" i="5"/>
  <c r="BJ211" i="5"/>
  <c r="BJ217" i="5"/>
  <c r="BJ221" i="5"/>
  <c r="BJ227" i="5"/>
  <c r="BJ238" i="5"/>
  <c r="BJ247" i="5"/>
  <c r="BJ254" i="5"/>
  <c r="BJ256" i="5"/>
  <c r="BJ271" i="5"/>
  <c r="BJ274" i="5"/>
  <c r="BJ277" i="5"/>
  <c r="BJ281" i="5"/>
  <c r="BJ286" i="5"/>
  <c r="BJ289" i="5"/>
  <c r="BJ296" i="5"/>
  <c r="BJ299" i="5"/>
  <c r="BJ309" i="5"/>
  <c r="BJ312" i="5"/>
  <c r="BJ302" i="5"/>
  <c r="BJ305" i="5"/>
  <c r="BJ311" i="5"/>
  <c r="BJ316" i="5"/>
  <c r="BJ304" i="5"/>
  <c r="BJ5" i="5"/>
  <c r="BJ230" i="5"/>
  <c r="BJ251" i="5"/>
  <c r="BJ290" i="5"/>
  <c r="BJ75" i="5"/>
  <c r="BJ135" i="5"/>
  <c r="BJ140" i="5"/>
  <c r="BJ146" i="5"/>
  <c r="BJ156" i="5"/>
  <c r="BJ224" i="5"/>
  <c r="BJ213" i="5"/>
  <c r="BJ236" i="5"/>
  <c r="BJ244" i="5"/>
  <c r="BJ308" i="5"/>
  <c r="BJ8" i="5"/>
  <c r="BJ20" i="5"/>
  <c r="BJ86" i="5"/>
  <c r="F308" i="5"/>
  <c r="F290" i="5"/>
  <c r="F251" i="5"/>
  <c r="F244" i="5"/>
  <c r="F242" i="6" s="1"/>
  <c r="F236" i="5"/>
  <c r="F230" i="5"/>
  <c r="F213" i="5"/>
  <c r="F190" i="5"/>
  <c r="F189" i="6" s="1"/>
  <c r="F156" i="5"/>
  <c r="F146" i="5"/>
  <c r="F140" i="5"/>
  <c r="F135" i="5"/>
  <c r="F134" i="6" s="1"/>
  <c r="F83" i="5"/>
  <c r="F86" i="5"/>
  <c r="F37" i="5"/>
  <c r="F37" i="6" s="1"/>
  <c r="F20" i="5"/>
  <c r="F20" i="6" s="1"/>
  <c r="F8" i="5"/>
  <c r="F8" i="6" s="1"/>
  <c r="F75" i="5"/>
  <c r="F319" i="5"/>
  <c r="F317" i="6" s="1"/>
  <c r="F306" i="5"/>
  <c r="F304" i="6" s="1"/>
  <c r="F298" i="5"/>
  <c r="F266" i="5"/>
  <c r="F248" i="5"/>
  <c r="F246" i="6" s="1"/>
  <c r="F241" i="5"/>
  <c r="F239" i="6" s="1"/>
  <c r="F239" i="5"/>
  <c r="F220" i="5"/>
  <c r="F184" i="5"/>
  <c r="F166" i="5"/>
  <c r="F165" i="6" s="1"/>
  <c r="F218" i="5"/>
  <c r="F217" i="6" s="1"/>
  <c r="F189" i="5"/>
  <c r="F188" i="6" s="1"/>
  <c r="F172" i="5"/>
  <c r="F162" i="5"/>
  <c r="F161" i="6" s="1"/>
  <c r="F133" i="5"/>
  <c r="F131" i="5"/>
  <c r="F128" i="5"/>
  <c r="F127" i="6" s="1"/>
  <c r="F122" i="5"/>
  <c r="F121" i="6" s="1"/>
  <c r="F120" i="5"/>
  <c r="F96" i="5"/>
  <c r="F74" i="5"/>
  <c r="F95" i="5"/>
  <c r="F94" i="6" s="1"/>
  <c r="F26" i="5"/>
  <c r="F90" i="5"/>
  <c r="F89" i="6" s="1"/>
  <c r="F52" i="5"/>
  <c r="F52" i="6" s="1"/>
  <c r="F43" i="5"/>
  <c r="F87" i="5"/>
  <c r="F56" i="5"/>
  <c r="F56" i="6" s="1"/>
  <c r="BJ43" i="5"/>
  <c r="BJ52" i="5"/>
  <c r="BJ56" i="5"/>
  <c r="BJ90" i="5"/>
  <c r="BJ95" i="5"/>
  <c r="BJ21" i="5"/>
  <c r="BJ26" i="5"/>
  <c r="BJ37" i="5"/>
  <c r="BJ74" i="5"/>
  <c r="BJ76" i="5"/>
  <c r="BJ87" i="5"/>
  <c r="BJ96" i="5"/>
  <c r="BJ98" i="5"/>
  <c r="BJ133" i="5"/>
  <c r="BJ172" i="5"/>
  <c r="BJ189" i="5"/>
  <c r="BJ218" i="5"/>
  <c r="BJ239" i="5"/>
  <c r="BJ131" i="5"/>
  <c r="BJ171" i="5"/>
  <c r="BJ248" i="5"/>
  <c r="BJ120" i="5"/>
  <c r="BJ266" i="5"/>
  <c r="BJ298" i="5"/>
  <c r="BJ128" i="5"/>
  <c r="BJ166" i="5"/>
  <c r="BJ180" i="5"/>
  <c r="BJ319" i="5"/>
  <c r="F294" i="5"/>
  <c r="F282" i="5"/>
  <c r="F265" i="5"/>
  <c r="F245" i="5"/>
  <c r="F243" i="6" s="1"/>
  <c r="F234" i="5"/>
  <c r="F130" i="5"/>
  <c r="F19" i="5"/>
  <c r="F19" i="6" s="1"/>
  <c r="F113" i="5"/>
  <c r="F112" i="6" s="1"/>
  <c r="F103" i="5"/>
  <c r="F78" i="5"/>
  <c r="F78" i="6" s="1"/>
  <c r="BJ245" i="5"/>
  <c r="BJ19" i="6"/>
  <c r="BJ78" i="5"/>
  <c r="BJ103" i="5"/>
  <c r="BJ113" i="5"/>
  <c r="BJ122" i="5"/>
  <c r="BJ241" i="5"/>
  <c r="BJ268" i="5"/>
  <c r="BJ282" i="5"/>
  <c r="BJ294" i="5"/>
  <c r="BJ130" i="5"/>
  <c r="BJ265" i="5"/>
  <c r="BJ267" i="5"/>
  <c r="BJ234" i="5"/>
  <c r="BJ53" i="5"/>
  <c r="BJ93" i="5"/>
  <c r="BJ111" i="5"/>
  <c r="BJ117" i="5"/>
  <c r="BJ125" i="5"/>
  <c r="BJ159" i="5"/>
  <c r="BJ164" i="5"/>
  <c r="BJ183" i="5"/>
  <c r="BJ232" i="5"/>
  <c r="BJ235" i="5"/>
  <c r="BJ191" i="5"/>
  <c r="BJ269" i="5"/>
  <c r="BJ288" i="5"/>
  <c r="BJ306" i="5"/>
  <c r="BJ314" i="5"/>
  <c r="BJ318" i="5"/>
  <c r="BJ320" i="5"/>
  <c r="BJ253" i="5"/>
  <c r="BJ184" i="5"/>
  <c r="BJ61" i="5"/>
  <c r="BJ104" i="5"/>
  <c r="BJ134" i="5"/>
  <c r="BJ162" i="5"/>
  <c r="BJ237" i="5"/>
  <c r="BJ307" i="5"/>
  <c r="BJ315" i="5"/>
  <c r="BJ71" i="5"/>
  <c r="BJ124" i="5"/>
  <c r="BJ141" i="5"/>
  <c r="BJ270" i="5"/>
  <c r="F320" i="5"/>
  <c r="F318" i="5"/>
  <c r="F315" i="5"/>
  <c r="F313" i="6" s="1"/>
  <c r="F314" i="5"/>
  <c r="F303" i="5"/>
  <c r="F288" i="5"/>
  <c r="F270" i="5"/>
  <c r="F268" i="6" s="1"/>
  <c r="F269" i="5"/>
  <c r="F267" i="6" s="1"/>
  <c r="F267" i="5"/>
  <c r="F235" i="5"/>
  <c r="F232" i="5"/>
  <c r="F191" i="5"/>
  <c r="F190" i="6" s="1"/>
  <c r="F183" i="5"/>
  <c r="F182" i="6" s="1"/>
  <c r="F253" i="5"/>
  <c r="F243" i="5"/>
  <c r="F241" i="6" s="1"/>
  <c r="F237" i="5"/>
  <c r="F159" i="5"/>
  <c r="F141" i="5"/>
  <c r="F134" i="5"/>
  <c r="F125" i="5"/>
  <c r="F124" i="5"/>
  <c r="F123" i="5"/>
  <c r="F117" i="5"/>
  <c r="F164" i="5"/>
  <c r="F163" i="6" s="1"/>
  <c r="F111" i="5"/>
  <c r="F104" i="5"/>
  <c r="F93" i="5"/>
  <c r="F92" i="6" s="1"/>
  <c r="F71" i="5"/>
  <c r="F61" i="5"/>
  <c r="F53" i="5"/>
  <c r="F53" i="6" s="1"/>
  <c r="F222" i="5"/>
  <c r="F221" i="6" s="1"/>
  <c r="F322" i="5"/>
  <c r="F102" i="5"/>
  <c r="F101" i="6" s="1"/>
  <c r="F18" i="5"/>
  <c r="F18" i="6" s="1"/>
  <c r="BJ18" i="5"/>
  <c r="BJ102" i="5"/>
  <c r="BJ110" i="5"/>
  <c r="BJ193" i="5"/>
  <c r="BJ222" i="5"/>
  <c r="BJ264" i="5"/>
  <c r="BJ84" i="5"/>
  <c r="BJ322" i="5"/>
  <c r="Y113" i="7" s="1"/>
  <c r="BJ116" i="5"/>
  <c r="BJ169" i="5"/>
  <c r="BJ192" i="5"/>
  <c r="BJ303" i="5"/>
  <c r="BJ258" i="5"/>
  <c r="BJ46" i="5"/>
  <c r="BJ126" i="5"/>
  <c r="BJ132" i="5"/>
  <c r="BJ181" i="5"/>
  <c r="BJ48" i="5"/>
  <c r="BJ178" i="5"/>
  <c r="BJ212" i="5"/>
  <c r="BJ220" i="5"/>
  <c r="BJ145" i="5"/>
  <c r="F132" i="5"/>
  <c r="F264" i="5"/>
  <c r="F212" i="5"/>
  <c r="F211" i="6" s="1"/>
  <c r="F76" i="5"/>
  <c r="F76" i="6" s="1"/>
  <c r="F48" i="5"/>
  <c r="F46" i="5"/>
  <c r="F181" i="5"/>
  <c r="F258" i="5"/>
  <c r="F126" i="5"/>
  <c r="BI6" i="6"/>
  <c r="BI4" i="5"/>
  <c r="AE1" i="3"/>
  <c r="BK129" i="5" s="1"/>
  <c r="BJ7" i="5"/>
  <c r="BJ17" i="5"/>
  <c r="BJ25" i="5"/>
  <c r="BJ27" i="5"/>
  <c r="BJ29" i="5"/>
  <c r="BJ36" i="5"/>
  <c r="BJ54" i="5"/>
  <c r="BJ58" i="5"/>
  <c r="BJ66" i="5"/>
  <c r="BJ72" i="5"/>
  <c r="BJ81" i="5"/>
  <c r="BJ83" i="5"/>
  <c r="BJ101" i="5"/>
  <c r="BJ109" i="5"/>
  <c r="BJ147" i="5"/>
  <c r="BJ155" i="5"/>
  <c r="BJ163" i="5"/>
  <c r="BJ175" i="5"/>
  <c r="BJ185" i="5"/>
  <c r="BJ203" i="5"/>
  <c r="BJ6" i="5"/>
  <c r="Y8" i="7" s="1"/>
  <c r="BJ12" i="5"/>
  <c r="BJ28" i="5"/>
  <c r="BJ39" i="5"/>
  <c r="BJ49" i="5"/>
  <c r="BJ57" i="5"/>
  <c r="BJ63" i="5"/>
  <c r="BJ115" i="5"/>
  <c r="BJ176" i="5"/>
  <c r="BJ214" i="5"/>
  <c r="BJ216" i="5"/>
  <c r="BJ229" i="5"/>
  <c r="BJ233" i="5"/>
  <c r="BJ249" i="5"/>
  <c r="BJ257" i="5"/>
  <c r="BJ273" i="5"/>
  <c r="BJ276" i="5"/>
  <c r="BJ223" i="5"/>
  <c r="BJ242" i="5"/>
  <c r="BJ284" i="5"/>
  <c r="BJ292" i="5"/>
  <c r="BJ310" i="5"/>
  <c r="BJ285" i="5"/>
  <c r="BJ301" i="5"/>
  <c r="BJ313" i="5"/>
  <c r="BJ252" i="5"/>
  <c r="BJ228" i="5"/>
  <c r="Q2" i="2"/>
  <c r="G129" i="5" s="1"/>
  <c r="G128" i="6" s="1"/>
  <c r="F313" i="5"/>
  <c r="F311" i="6" s="1"/>
  <c r="F310" i="5"/>
  <c r="F308" i="6" s="1"/>
  <c r="F301" i="5"/>
  <c r="F299" i="6" s="1"/>
  <c r="F292" i="5"/>
  <c r="F290" i="6" s="1"/>
  <c r="F285" i="5"/>
  <c r="F283" i="6" s="1"/>
  <c r="F284" i="5"/>
  <c r="F282" i="6" s="1"/>
  <c r="F276" i="5"/>
  <c r="F274" i="6" s="1"/>
  <c r="F273" i="5"/>
  <c r="F271" i="6" s="1"/>
  <c r="F268" i="5"/>
  <c r="F266" i="6" s="1"/>
  <c r="F257" i="5"/>
  <c r="F255" i="6" s="1"/>
  <c r="F254" i="5"/>
  <c r="F252" i="6" s="1"/>
  <c r="F246" i="5"/>
  <c r="F244" i="6" s="1"/>
  <c r="F233" i="5"/>
  <c r="F231" i="6" s="1"/>
  <c r="F229" i="5"/>
  <c r="F227" i="6" s="1"/>
  <c r="F228" i="5"/>
  <c r="F226" i="6" s="1"/>
  <c r="F223" i="5"/>
  <c r="F222" i="6" s="1"/>
  <c r="F216" i="5"/>
  <c r="F215" i="6" s="1"/>
  <c r="F214" i="5"/>
  <c r="F213" i="6" s="1"/>
  <c r="F203" i="5"/>
  <c r="F202" i="6" s="1"/>
  <c r="F193" i="5"/>
  <c r="F192" i="6" s="1"/>
  <c r="F192" i="5"/>
  <c r="F191" i="6" s="1"/>
  <c r="F185" i="5"/>
  <c r="F184" i="6" s="1"/>
  <c r="F178" i="5"/>
  <c r="F177" i="6" s="1"/>
  <c r="F176" i="5"/>
  <c r="F175" i="6" s="1"/>
  <c r="F175" i="5"/>
  <c r="F174" i="6" s="1"/>
  <c r="F163" i="5"/>
  <c r="F162" i="6" s="1"/>
  <c r="F161" i="5"/>
  <c r="F160" i="6" s="1"/>
  <c r="F155" i="5"/>
  <c r="F154" i="6" s="1"/>
  <c r="F147" i="5"/>
  <c r="F146" i="6" s="1"/>
  <c r="F145" i="5"/>
  <c r="F144" i="6" s="1"/>
  <c r="F116" i="5"/>
  <c r="F115" i="6" s="1"/>
  <c r="F115" i="5"/>
  <c r="F114" i="6" s="1"/>
  <c r="F110" i="5"/>
  <c r="F109" i="6" s="1"/>
  <c r="F109" i="5"/>
  <c r="F108" i="6" s="1"/>
  <c r="F101" i="5"/>
  <c r="F100" i="6" s="1"/>
  <c r="F98" i="5"/>
  <c r="F97" i="6" s="1"/>
  <c r="F92" i="5"/>
  <c r="F91" i="6" s="1"/>
  <c r="F84" i="5"/>
  <c r="F83" i="6" s="1"/>
  <c r="F81" i="5"/>
  <c r="F80" i="6" s="1"/>
  <c r="F72" i="5"/>
  <c r="F72" i="6" s="1"/>
  <c r="F66" i="5"/>
  <c r="F66" i="6" s="1"/>
  <c r="F63" i="5"/>
  <c r="F63" i="6" s="1"/>
  <c r="F58" i="5"/>
  <c r="F58" i="6" s="1"/>
  <c r="F57" i="5"/>
  <c r="F57" i="6" s="1"/>
  <c r="F54" i="5"/>
  <c r="F54" i="6" s="1"/>
  <c r="F49" i="5"/>
  <c r="F49" i="6" s="1"/>
  <c r="F36" i="5"/>
  <c r="F36" i="6" s="1"/>
  <c r="F27" i="5"/>
  <c r="F27" i="6" s="1"/>
  <c r="F6" i="5"/>
  <c r="F39" i="5"/>
  <c r="F39" i="6" s="1"/>
  <c r="F33" i="5"/>
  <c r="F33" i="6" s="1"/>
  <c r="F17" i="5"/>
  <c r="F17" i="6" s="1"/>
  <c r="F7" i="5"/>
  <c r="F7" i="6" s="1"/>
  <c r="F29" i="5"/>
  <c r="F29" i="6" s="1"/>
  <c r="F28" i="5"/>
  <c r="F28" i="6" s="1"/>
  <c r="F25" i="5"/>
  <c r="F25" i="6" s="1"/>
  <c r="F12" i="5"/>
  <c r="F12" i="6" s="1"/>
  <c r="E6" i="6"/>
  <c r="E4" i="5"/>
  <c r="AC6" i="7" l="1"/>
  <c r="BK128" i="6"/>
  <c r="BJ274" i="6"/>
  <c r="Y281" i="7"/>
  <c r="BJ49" i="6"/>
  <c r="Y52" i="7"/>
  <c r="BJ100" i="6"/>
  <c r="Y104" i="7"/>
  <c r="BJ29" i="6"/>
  <c r="Y31" i="7"/>
  <c r="BJ177" i="6"/>
  <c r="Y183" i="7"/>
  <c r="BJ83" i="6"/>
  <c r="Y87" i="7"/>
  <c r="BJ71" i="6"/>
  <c r="Y74" i="7"/>
  <c r="BJ190" i="6"/>
  <c r="Y196" i="7"/>
  <c r="BJ280" i="6"/>
  <c r="Y287" i="7"/>
  <c r="BJ243" i="6"/>
  <c r="Y250" i="7"/>
  <c r="BJ264" i="6"/>
  <c r="Y271" i="7"/>
  <c r="BJ86" i="6"/>
  <c r="Y90" i="7"/>
  <c r="BJ228" i="6"/>
  <c r="Y235" i="7"/>
  <c r="BJ307" i="6"/>
  <c r="Y314" i="7"/>
  <c r="BJ236" i="6"/>
  <c r="Y243" i="7"/>
  <c r="BJ270" i="6"/>
  <c r="Y277" i="7"/>
  <c r="BJ205" i="6"/>
  <c r="Y211" i="7"/>
  <c r="BJ166" i="6"/>
  <c r="Y172" i="7"/>
  <c r="BJ194" i="6"/>
  <c r="Y200" i="7"/>
  <c r="BJ50" i="6"/>
  <c r="Y53" i="7"/>
  <c r="BJ65" i="6"/>
  <c r="Y68" i="7"/>
  <c r="BJ93" i="6"/>
  <c r="Y97" i="7"/>
  <c r="BJ62" i="6"/>
  <c r="Y65" i="7"/>
  <c r="BJ39" i="6"/>
  <c r="Y42" i="7"/>
  <c r="BJ154" i="6"/>
  <c r="Y160" i="7"/>
  <c r="BJ82" i="6"/>
  <c r="Y86" i="7"/>
  <c r="BJ46" i="6"/>
  <c r="Y49" i="7"/>
  <c r="BJ101" i="6"/>
  <c r="Y105" i="7"/>
  <c r="BJ313" i="6"/>
  <c r="Y320" i="7"/>
  <c r="BJ158" i="6"/>
  <c r="Y164" i="7"/>
  <c r="BJ266" i="6"/>
  <c r="Y273" i="7"/>
  <c r="BJ165" i="6"/>
  <c r="Y171" i="7"/>
  <c r="BJ132" i="6"/>
  <c r="Y137" i="7"/>
  <c r="BJ21" i="6"/>
  <c r="Y23" i="7"/>
  <c r="BJ242" i="6"/>
  <c r="Y249" i="7"/>
  <c r="BJ303" i="6"/>
  <c r="Y310" i="7"/>
  <c r="BJ254" i="6"/>
  <c r="Y261" i="7"/>
  <c r="BJ225" i="6"/>
  <c r="Y232" i="7"/>
  <c r="BJ197" i="6"/>
  <c r="Y203" i="7"/>
  <c r="BJ261" i="6"/>
  <c r="Y268" i="7"/>
  <c r="BJ169" i="6"/>
  <c r="Y175" i="7"/>
  <c r="BJ189" i="6"/>
  <c r="Y195" i="7"/>
  <c r="BJ156" i="6"/>
  <c r="Y162" i="7"/>
  <c r="BJ147" i="6"/>
  <c r="Y153" i="7"/>
  <c r="BJ111" i="6"/>
  <c r="Y116" i="7"/>
  <c r="BJ42" i="6"/>
  <c r="Y45" i="7"/>
  <c r="BJ14" i="6"/>
  <c r="Y16" i="7"/>
  <c r="BJ64" i="6"/>
  <c r="Y67" i="7"/>
  <c r="BJ38" i="6"/>
  <c r="Y41" i="7"/>
  <c r="BJ238" i="6"/>
  <c r="Y245" i="7"/>
  <c r="BJ311" i="6"/>
  <c r="Y318" i="7"/>
  <c r="BJ290" i="6"/>
  <c r="Y297" i="7"/>
  <c r="BJ175" i="6"/>
  <c r="Y181" i="7"/>
  <c r="BJ162" i="6"/>
  <c r="Y168" i="7"/>
  <c r="BJ66" i="6"/>
  <c r="Y69" i="7"/>
  <c r="BJ191" i="6"/>
  <c r="Y197" i="7"/>
  <c r="BJ109" i="6"/>
  <c r="Y114" i="7"/>
  <c r="BJ183" i="6"/>
  <c r="Y189" i="7"/>
  <c r="BJ312" i="6"/>
  <c r="Y319" i="7"/>
  <c r="BJ110" i="6"/>
  <c r="Y115" i="7"/>
  <c r="BJ265" i="6"/>
  <c r="Y272" i="7"/>
  <c r="BJ130" i="6"/>
  <c r="Y135" i="7"/>
  <c r="BJ26" i="6"/>
  <c r="Y28" i="7"/>
  <c r="BJ306" i="6"/>
  <c r="Y313" i="7"/>
  <c r="BJ309" i="6"/>
  <c r="Y316" i="7"/>
  <c r="BJ269" i="6"/>
  <c r="Y276" i="7"/>
  <c r="BJ210" i="6"/>
  <c r="Y216" i="7"/>
  <c r="BJ201" i="6"/>
  <c r="Y207" i="7"/>
  <c r="BJ298" i="6"/>
  <c r="Y305" i="7"/>
  <c r="BJ253" i="6"/>
  <c r="Y260" i="7"/>
  <c r="BJ187" i="6"/>
  <c r="Y193" i="7"/>
  <c r="BJ88" i="6"/>
  <c r="Y92" i="7"/>
  <c r="BJ159" i="6"/>
  <c r="Y165" i="7"/>
  <c r="BJ30" i="6"/>
  <c r="Y32" i="7"/>
  <c r="BJ69" i="6"/>
  <c r="Y72" i="7"/>
  <c r="BJ59" i="6"/>
  <c r="Y62" i="7"/>
  <c r="BJ24" i="6"/>
  <c r="Y26" i="7"/>
  <c r="BJ45" i="6"/>
  <c r="Y48" i="7"/>
  <c r="BJ271" i="6"/>
  <c r="Y278" i="7"/>
  <c r="BJ227" i="6"/>
  <c r="Y234" i="7"/>
  <c r="BJ114" i="6"/>
  <c r="Y119" i="7"/>
  <c r="BJ58" i="6"/>
  <c r="Y61" i="7"/>
  <c r="BJ144" i="6"/>
  <c r="Y150" i="7"/>
  <c r="BJ262" i="6"/>
  <c r="Y269" i="7"/>
  <c r="BJ304" i="6"/>
  <c r="Y311" i="7"/>
  <c r="BJ233" i="6"/>
  <c r="Y240" i="7"/>
  <c r="BJ263" i="6"/>
  <c r="Y270" i="7"/>
  <c r="BJ119" i="6"/>
  <c r="Y124" i="7"/>
  <c r="BJ76" i="6"/>
  <c r="Y79" i="7"/>
  <c r="BJ155" i="6"/>
  <c r="Y161" i="7"/>
  <c r="BJ5" i="6"/>
  <c r="Y7" i="7"/>
  <c r="BJ297" i="6"/>
  <c r="Y304" i="7"/>
  <c r="BJ208" i="6"/>
  <c r="Y214" i="7"/>
  <c r="BJ281" i="6"/>
  <c r="Y288" i="7"/>
  <c r="BJ203" i="6"/>
  <c r="Y209" i="7"/>
  <c r="BJ157" i="6"/>
  <c r="Y163" i="7"/>
  <c r="BJ141" i="6"/>
  <c r="Y147" i="7"/>
  <c r="BJ172" i="6"/>
  <c r="Y178" i="7"/>
  <c r="BJ11" i="6"/>
  <c r="Y13" i="7"/>
  <c r="BJ113" i="6"/>
  <c r="Y118" i="7"/>
  <c r="BJ70" i="6"/>
  <c r="Y73" i="7"/>
  <c r="BJ135" i="6"/>
  <c r="Y140" i="7"/>
  <c r="BJ22" i="6"/>
  <c r="Y24" i="7"/>
  <c r="BJ226" i="6"/>
  <c r="Y233" i="7"/>
  <c r="BJ283" i="6"/>
  <c r="Y290" i="7"/>
  <c r="BJ240" i="6"/>
  <c r="Y247" i="7"/>
  <c r="BJ255" i="6"/>
  <c r="Y262" i="7"/>
  <c r="BJ215" i="6"/>
  <c r="Y221" i="7"/>
  <c r="BJ63" i="6"/>
  <c r="Y66" i="7"/>
  <c r="BJ28" i="6"/>
  <c r="Y30" i="7"/>
  <c r="BJ184" i="6"/>
  <c r="Y190" i="7"/>
  <c r="BJ146" i="6"/>
  <c r="Y152" i="7"/>
  <c r="BJ80" i="6"/>
  <c r="Y84" i="7"/>
  <c r="BJ54" i="6"/>
  <c r="Y57" i="7"/>
  <c r="BJ25" i="6"/>
  <c r="Y27" i="7"/>
  <c r="BJ219" i="6"/>
  <c r="Y225" i="7"/>
  <c r="BJ180" i="6"/>
  <c r="Y186" i="7"/>
  <c r="BJ256" i="6"/>
  <c r="Y263" i="7"/>
  <c r="BJ115" i="6"/>
  <c r="Y120" i="7"/>
  <c r="BJ221" i="6"/>
  <c r="Y227" i="7"/>
  <c r="BJ18" i="6"/>
  <c r="Y20" i="7"/>
  <c r="BJ140" i="6"/>
  <c r="Y146" i="7"/>
  <c r="BJ305" i="6"/>
  <c r="Y312" i="7"/>
  <c r="BJ103" i="6"/>
  <c r="Y107" i="7"/>
  <c r="BJ318" i="6"/>
  <c r="Y325" i="7"/>
  <c r="BJ286" i="6"/>
  <c r="Y293" i="7"/>
  <c r="BJ230" i="6"/>
  <c r="Y237" i="7"/>
  <c r="BJ124" i="6"/>
  <c r="Y129" i="7"/>
  <c r="BJ53" i="6"/>
  <c r="Y56" i="7"/>
  <c r="BJ129" i="6"/>
  <c r="Y134" i="7"/>
  <c r="BJ239" i="6"/>
  <c r="Y246" i="7"/>
  <c r="BJ78" i="6"/>
  <c r="Y81" i="7"/>
  <c r="BJ127" i="6"/>
  <c r="Y132" i="7"/>
  <c r="BJ246" i="6"/>
  <c r="Y253" i="7"/>
  <c r="BJ217" i="6"/>
  <c r="Y223" i="7"/>
  <c r="BJ97" i="6"/>
  <c r="Y101" i="7"/>
  <c r="BJ74" i="6"/>
  <c r="Y77" i="7"/>
  <c r="BJ94" i="6"/>
  <c r="Y98" i="7"/>
  <c r="BJ43" i="6"/>
  <c r="Y46" i="7"/>
  <c r="BJ20" i="6"/>
  <c r="Y22" i="7"/>
  <c r="BJ234" i="6"/>
  <c r="Y241" i="7"/>
  <c r="BJ145" i="6"/>
  <c r="Y151" i="7"/>
  <c r="BJ288" i="6"/>
  <c r="Y295" i="7"/>
  <c r="BJ302" i="6"/>
  <c r="Y309" i="7"/>
  <c r="BJ300" i="6"/>
  <c r="Y307" i="7"/>
  <c r="BJ294" i="6"/>
  <c r="Y301" i="7"/>
  <c r="BJ275" i="6"/>
  <c r="Y282" i="7"/>
  <c r="BJ252" i="6"/>
  <c r="Y259" i="7"/>
  <c r="BJ220" i="6"/>
  <c r="Y226" i="7"/>
  <c r="BJ206" i="6"/>
  <c r="Y212" i="7"/>
  <c r="BJ178" i="6"/>
  <c r="Y184" i="7"/>
  <c r="BJ293" i="6"/>
  <c r="Y300" i="7"/>
  <c r="BJ278" i="6"/>
  <c r="Y285" i="7"/>
  <c r="BJ259" i="6"/>
  <c r="Y266" i="7"/>
  <c r="BJ229" i="6"/>
  <c r="Y236" i="7"/>
  <c r="BJ209" i="6"/>
  <c r="Y215" i="7"/>
  <c r="BJ199" i="6"/>
  <c r="Y205" i="7"/>
  <c r="BJ193" i="6"/>
  <c r="Y199" i="7"/>
  <c r="BJ153" i="6"/>
  <c r="Y159" i="7"/>
  <c r="BJ136" i="6"/>
  <c r="Y141" i="7"/>
  <c r="BJ198" i="6"/>
  <c r="Y204" i="7"/>
  <c r="BJ186" i="6"/>
  <c r="Y192" i="7"/>
  <c r="BJ167" i="6"/>
  <c r="Y173" i="7"/>
  <c r="BJ150" i="6"/>
  <c r="Y156" i="7"/>
  <c r="BJ148" i="6"/>
  <c r="Y154" i="7"/>
  <c r="BJ107" i="6"/>
  <c r="Y111" i="7"/>
  <c r="BJ84" i="6"/>
  <c r="Y88" i="7"/>
  <c r="BJ35" i="6"/>
  <c r="Y38" i="7"/>
  <c r="BJ142" i="6"/>
  <c r="Y148" i="7"/>
  <c r="BJ126" i="6"/>
  <c r="Y131" i="7"/>
  <c r="BJ106" i="6"/>
  <c r="Y110" i="7"/>
  <c r="BJ87" i="6"/>
  <c r="Y91" i="7"/>
  <c r="BJ40" i="6"/>
  <c r="Y43" i="7"/>
  <c r="BJ9" i="6"/>
  <c r="Y11" i="7"/>
  <c r="BJ60" i="6"/>
  <c r="Y63" i="7"/>
  <c r="BJ47" i="6"/>
  <c r="Y50" i="7"/>
  <c r="BJ34" i="6"/>
  <c r="Y37" i="7"/>
  <c r="BJ15" i="6"/>
  <c r="Y17" i="7"/>
  <c r="BJ273" i="6"/>
  <c r="Y280" i="7"/>
  <c r="BJ231" i="6"/>
  <c r="Y238" i="7"/>
  <c r="BJ7" i="6"/>
  <c r="Y9" i="7"/>
  <c r="BJ125" i="6"/>
  <c r="Y130" i="7"/>
  <c r="BJ161" i="6"/>
  <c r="Y167" i="7"/>
  <c r="BJ163" i="6"/>
  <c r="Y169" i="7"/>
  <c r="BJ112" i="6"/>
  <c r="Y117" i="7"/>
  <c r="BJ179" i="6"/>
  <c r="Y185" i="7"/>
  <c r="BJ171" i="6"/>
  <c r="Y177" i="7"/>
  <c r="BJ56" i="6"/>
  <c r="Y59" i="7"/>
  <c r="BJ223" i="6"/>
  <c r="Y229" i="7"/>
  <c r="BJ134" i="6"/>
  <c r="Y139" i="7"/>
  <c r="BJ284" i="6"/>
  <c r="Y291" i="7"/>
  <c r="BJ285" i="6"/>
  <c r="Y292" i="7"/>
  <c r="BJ218" i="6"/>
  <c r="Y224" i="7"/>
  <c r="BJ143" i="6"/>
  <c r="Y149" i="7"/>
  <c r="BJ176" i="6"/>
  <c r="Y182" i="7"/>
  <c r="BJ99" i="6"/>
  <c r="Y103" i="7"/>
  <c r="BJ149" i="6"/>
  <c r="Y155" i="7"/>
  <c r="BJ117" i="6"/>
  <c r="Y122" i="7"/>
  <c r="BJ23" i="6"/>
  <c r="Y25" i="7"/>
  <c r="BJ41" i="6"/>
  <c r="Y44" i="7"/>
  <c r="BJ10" i="6"/>
  <c r="Y12" i="7"/>
  <c r="BJ277" i="6"/>
  <c r="Y284" i="7"/>
  <c r="BJ299" i="6"/>
  <c r="Y306" i="7"/>
  <c r="BJ282" i="6"/>
  <c r="Y289" i="7"/>
  <c r="BJ202" i="6"/>
  <c r="Y208" i="7"/>
  <c r="BJ27" i="6"/>
  <c r="Y29" i="7"/>
  <c r="BJ48" i="6"/>
  <c r="Y51" i="7"/>
  <c r="BJ168" i="6"/>
  <c r="Y174" i="7"/>
  <c r="BJ268" i="6"/>
  <c r="Y275" i="7"/>
  <c r="BJ133" i="6"/>
  <c r="Y138" i="7"/>
  <c r="BJ251" i="6"/>
  <c r="Y258" i="7"/>
  <c r="BJ92" i="6"/>
  <c r="Y96" i="7"/>
  <c r="BJ102" i="6"/>
  <c r="Y106" i="7"/>
  <c r="BJ237" i="6"/>
  <c r="Y244" i="7"/>
  <c r="BJ52" i="6"/>
  <c r="Y55" i="7"/>
  <c r="BJ85" i="6"/>
  <c r="Y89" i="7"/>
  <c r="BJ75" i="6"/>
  <c r="Y78" i="7"/>
  <c r="BJ279" i="6"/>
  <c r="Y286" i="7"/>
  <c r="BJ295" i="6"/>
  <c r="Y302" i="7"/>
  <c r="BJ248" i="6"/>
  <c r="Y255" i="7"/>
  <c r="BJ214" i="6"/>
  <c r="Y220" i="7"/>
  <c r="BJ200" i="6"/>
  <c r="Y206" i="7"/>
  <c r="BJ96" i="6"/>
  <c r="Y100" i="7"/>
  <c r="BJ90" i="6"/>
  <c r="Y94" i="7"/>
  <c r="BJ51" i="6"/>
  <c r="Y54" i="7"/>
  <c r="BJ250" i="6"/>
  <c r="Y257" i="7"/>
  <c r="BJ308" i="6"/>
  <c r="Y315" i="7"/>
  <c r="BJ222" i="6"/>
  <c r="Y228" i="7"/>
  <c r="BJ247" i="6"/>
  <c r="Y254" i="7"/>
  <c r="BJ213" i="6"/>
  <c r="Y219" i="7"/>
  <c r="BJ57" i="6"/>
  <c r="Y60" i="7"/>
  <c r="BJ12" i="6"/>
  <c r="Y14" i="7"/>
  <c r="BJ174" i="6"/>
  <c r="Y180" i="7"/>
  <c r="BJ108" i="6"/>
  <c r="Y112" i="7"/>
  <c r="BJ72" i="6"/>
  <c r="Y75" i="7"/>
  <c r="BJ36" i="6"/>
  <c r="Y39" i="7"/>
  <c r="BJ17" i="6"/>
  <c r="Y19" i="7"/>
  <c r="BJ211" i="6"/>
  <c r="Y217" i="7"/>
  <c r="BJ131" i="6"/>
  <c r="Y136" i="7"/>
  <c r="BJ301" i="6"/>
  <c r="Y308" i="7"/>
  <c r="BJ192" i="6"/>
  <c r="Y198" i="7"/>
  <c r="BJ123" i="6"/>
  <c r="Y128" i="7"/>
  <c r="BJ235" i="6"/>
  <c r="Y242" i="7"/>
  <c r="BJ61" i="6"/>
  <c r="Y64" i="7"/>
  <c r="BJ316" i="6"/>
  <c r="Y323" i="7"/>
  <c r="BJ267" i="6"/>
  <c r="Y274" i="7"/>
  <c r="BJ182" i="6"/>
  <c r="Y188" i="7"/>
  <c r="BJ116" i="6"/>
  <c r="Y121" i="7"/>
  <c r="BJ232" i="6"/>
  <c r="Y239" i="7"/>
  <c r="BJ292" i="6"/>
  <c r="Y299" i="7"/>
  <c r="BJ121" i="6"/>
  <c r="Y126" i="7"/>
  <c r="BJ317" i="6"/>
  <c r="Y324" i="7"/>
  <c r="BJ296" i="6"/>
  <c r="Y303" i="7"/>
  <c r="BJ170" i="6"/>
  <c r="Y176" i="7"/>
  <c r="BJ188" i="6"/>
  <c r="Y194" i="7"/>
  <c r="BJ95" i="6"/>
  <c r="Y99" i="7"/>
  <c r="BJ37" i="6"/>
  <c r="Y40" i="7"/>
  <c r="BJ89" i="6"/>
  <c r="Y93" i="7"/>
  <c r="BJ8" i="6"/>
  <c r="Y10" i="7"/>
  <c r="BJ212" i="6"/>
  <c r="Y218" i="7"/>
  <c r="BJ139" i="6"/>
  <c r="Y145" i="7"/>
  <c r="BJ249" i="6"/>
  <c r="Y256" i="7"/>
  <c r="BJ314" i="6"/>
  <c r="Y321" i="7"/>
  <c r="BJ310" i="6"/>
  <c r="Y317" i="7"/>
  <c r="BJ287" i="6"/>
  <c r="Y294" i="7"/>
  <c r="BJ272" i="6"/>
  <c r="Y279" i="7"/>
  <c r="BJ245" i="6"/>
  <c r="Y252" i="7"/>
  <c r="BJ216" i="6"/>
  <c r="Y222" i="7"/>
  <c r="BJ204" i="6"/>
  <c r="Y210" i="7"/>
  <c r="BJ185" i="6"/>
  <c r="Y191" i="7"/>
  <c r="BJ289" i="6"/>
  <c r="Y296" i="7"/>
  <c r="BJ276" i="6"/>
  <c r="Y283" i="7"/>
  <c r="BJ257" i="6"/>
  <c r="Y264" i="7"/>
  <c r="BJ224" i="6"/>
  <c r="Y231" i="7"/>
  <c r="BJ207" i="6"/>
  <c r="Y213" i="7"/>
  <c r="BJ195" i="6"/>
  <c r="Y201" i="7"/>
  <c r="BJ173" i="6"/>
  <c r="Y179" i="7"/>
  <c r="BJ151" i="6"/>
  <c r="Y157" i="7"/>
  <c r="BJ118" i="6"/>
  <c r="Y123" i="7"/>
  <c r="BJ196" i="6"/>
  <c r="Y202" i="7"/>
  <c r="BJ181" i="6"/>
  <c r="Y187" i="7"/>
  <c r="BJ164" i="6"/>
  <c r="Y170" i="7"/>
  <c r="BJ137" i="6"/>
  <c r="Y143" i="7"/>
  <c r="BJ68" i="6"/>
  <c r="Y71" i="7"/>
  <c r="BJ105" i="6"/>
  <c r="Y109" i="7"/>
  <c r="BJ77" i="6"/>
  <c r="Y80" i="7"/>
  <c r="BJ16" i="6"/>
  <c r="Y18" i="7"/>
  <c r="BJ138" i="6"/>
  <c r="Y144" i="7"/>
  <c r="BJ120" i="6"/>
  <c r="Y125" i="7"/>
  <c r="BJ104" i="6"/>
  <c r="Y108" i="7"/>
  <c r="BJ81" i="6"/>
  <c r="Y85" i="7"/>
  <c r="BJ32" i="6"/>
  <c r="Y34" i="7"/>
  <c r="BJ79" i="6"/>
  <c r="Y82" i="7"/>
  <c r="BJ55" i="6"/>
  <c r="Y58" i="7"/>
  <c r="BJ44" i="6"/>
  <c r="Y47" i="7"/>
  <c r="BJ31" i="6"/>
  <c r="Y33" i="7"/>
  <c r="BJ13" i="6"/>
  <c r="Y15" i="7"/>
  <c r="BJ73" i="6"/>
  <c r="Y76" i="7"/>
  <c r="G73" i="5"/>
  <c r="G73" i="6" s="1"/>
  <c r="G279" i="5"/>
  <c r="G277" i="6" s="1"/>
  <c r="BK225" i="5"/>
  <c r="BK279" i="5"/>
  <c r="G275" i="5"/>
  <c r="G240" i="5"/>
  <c r="G238" i="6" s="1"/>
  <c r="G45" i="5"/>
  <c r="G321" i="5"/>
  <c r="F238" i="6"/>
  <c r="BK321" i="5"/>
  <c r="BK45" i="5"/>
  <c r="BK73" i="5"/>
  <c r="BK275" i="5"/>
  <c r="BK240" i="5"/>
  <c r="F60" i="6"/>
  <c r="F67" i="6"/>
  <c r="F77" i="6"/>
  <c r="F87" i="6"/>
  <c r="F96" i="6"/>
  <c r="F105" i="6"/>
  <c r="F113" i="6"/>
  <c r="F253" i="6"/>
  <c r="F260" i="6"/>
  <c r="G317" i="5"/>
  <c r="G315" i="6" s="1"/>
  <c r="G316" i="5"/>
  <c r="G312" i="5"/>
  <c r="G310" i="6" s="1"/>
  <c r="G311" i="5"/>
  <c r="G309" i="6" s="1"/>
  <c r="G309" i="5"/>
  <c r="G307" i="6" s="1"/>
  <c r="G307" i="5"/>
  <c r="G305" i="6" s="1"/>
  <c r="G304" i="5"/>
  <c r="G297" i="5"/>
  <c r="G295" i="6" s="1"/>
  <c r="G296" i="5"/>
  <c r="G294" i="6" s="1"/>
  <c r="G295" i="5"/>
  <c r="G293" i="6" s="1"/>
  <c r="G293" i="5"/>
  <c r="G302" i="5"/>
  <c r="G300" i="6" s="1"/>
  <c r="G305" i="5"/>
  <c r="G300" i="5"/>
  <c r="G299" i="5"/>
  <c r="G297" i="6" s="1"/>
  <c r="G291" i="5"/>
  <c r="G289" i="5"/>
  <c r="G287" i="6" s="1"/>
  <c r="G287" i="5"/>
  <c r="G286" i="5"/>
  <c r="G284" i="6" s="1"/>
  <c r="G283" i="5"/>
  <c r="G281" i="6" s="1"/>
  <c r="G281" i="5"/>
  <c r="G279" i="6" s="1"/>
  <c r="G280" i="5"/>
  <c r="G278" i="6" s="1"/>
  <c r="G278" i="5"/>
  <c r="G277" i="5"/>
  <c r="G274" i="5"/>
  <c r="G272" i="6" s="1"/>
  <c r="G272" i="5"/>
  <c r="G271" i="5"/>
  <c r="G269" i="6" s="1"/>
  <c r="G263" i="5"/>
  <c r="G261" i="6" s="1"/>
  <c r="G262" i="5"/>
  <c r="G260" i="6" s="1"/>
  <c r="G261" i="5"/>
  <c r="G259" i="6" s="1"/>
  <c r="G260" i="5"/>
  <c r="G259" i="5"/>
  <c r="G256" i="5"/>
  <c r="G255" i="5"/>
  <c r="G253" i="6" s="1"/>
  <c r="G252" i="5"/>
  <c r="G250" i="6" s="1"/>
  <c r="G250" i="5"/>
  <c r="G248" i="6" s="1"/>
  <c r="G249" i="5"/>
  <c r="G247" i="6" s="1"/>
  <c r="G247" i="5"/>
  <c r="G245" i="6" s="1"/>
  <c r="G242" i="5"/>
  <c r="G238" i="5"/>
  <c r="G231" i="5"/>
  <c r="G229" i="6" s="1"/>
  <c r="G227" i="5"/>
  <c r="G224" i="5"/>
  <c r="G223" i="6" s="1"/>
  <c r="G221" i="5"/>
  <c r="G220" i="6" s="1"/>
  <c r="G219" i="5"/>
  <c r="G218" i="6" s="1"/>
  <c r="G217" i="5"/>
  <c r="G216" i="6" s="1"/>
  <c r="G215" i="5"/>
  <c r="G214" i="6" s="1"/>
  <c r="G211" i="5"/>
  <c r="G210" i="5"/>
  <c r="G209" i="6" s="1"/>
  <c r="G209" i="5"/>
  <c r="G208" i="6" s="1"/>
  <c r="G208" i="5"/>
  <c r="G207" i="5"/>
  <c r="G206" i="5"/>
  <c r="G205" i="5"/>
  <c r="G204" i="6" s="1"/>
  <c r="G204" i="5"/>
  <c r="G203" i="6" s="1"/>
  <c r="G202" i="5"/>
  <c r="G201" i="6" s="1"/>
  <c r="G201" i="5"/>
  <c r="G200" i="5"/>
  <c r="G199" i="6" s="1"/>
  <c r="G226" i="5"/>
  <c r="G224" i="6" s="1"/>
  <c r="G198" i="5"/>
  <c r="G197" i="6" s="1"/>
  <c r="G196" i="5"/>
  <c r="G194" i="5"/>
  <c r="G193" i="6" s="1"/>
  <c r="G199" i="5"/>
  <c r="G198" i="6" s="1"/>
  <c r="G197" i="5"/>
  <c r="G196" i="6" s="1"/>
  <c r="G195" i="5"/>
  <c r="G188" i="5"/>
  <c r="G187" i="5"/>
  <c r="G186" i="5"/>
  <c r="G185" i="6" s="1"/>
  <c r="G182" i="5"/>
  <c r="G181" i="6" s="1"/>
  <c r="G180" i="5"/>
  <c r="G179" i="6" s="1"/>
  <c r="G179" i="5"/>
  <c r="G178" i="6" s="1"/>
  <c r="G177" i="5"/>
  <c r="G174" i="5"/>
  <c r="G173" i="5"/>
  <c r="G172" i="6" s="1"/>
  <c r="G171" i="5"/>
  <c r="G170" i="5"/>
  <c r="G169" i="6" s="1"/>
  <c r="G169" i="5"/>
  <c r="G168" i="6" s="1"/>
  <c r="G168" i="5"/>
  <c r="G167" i="6" s="1"/>
  <c r="G167" i="5"/>
  <c r="G165" i="5"/>
  <c r="G164" i="6" s="1"/>
  <c r="G160" i="5"/>
  <c r="G158" i="5"/>
  <c r="G157" i="6" s="1"/>
  <c r="G157" i="5"/>
  <c r="G156" i="6" s="1"/>
  <c r="G154" i="5"/>
  <c r="G153" i="6" s="1"/>
  <c r="G153" i="5"/>
  <c r="G151" i="5"/>
  <c r="G150" i="6" s="1"/>
  <c r="G150" i="5"/>
  <c r="G149" i="5"/>
  <c r="G148" i="6" s="1"/>
  <c r="G148" i="5"/>
  <c r="G144" i="5"/>
  <c r="G143" i="6" s="1"/>
  <c r="G143" i="5"/>
  <c r="G142" i="6" s="1"/>
  <c r="G142" i="5"/>
  <c r="G141" i="6" s="1"/>
  <c r="G139" i="5"/>
  <c r="G138" i="6" s="1"/>
  <c r="G138" i="5"/>
  <c r="G323" i="5"/>
  <c r="G137" i="5"/>
  <c r="G136" i="6" s="1"/>
  <c r="G136" i="5"/>
  <c r="G127" i="5"/>
  <c r="G126" i="6" s="1"/>
  <c r="G121" i="5"/>
  <c r="G152" i="5"/>
  <c r="G119" i="5"/>
  <c r="G118" i="6" s="1"/>
  <c r="G114" i="5"/>
  <c r="G113" i="6" s="1"/>
  <c r="G108" i="5"/>
  <c r="G107" i="6" s="1"/>
  <c r="G106" i="5"/>
  <c r="G105" i="6" s="1"/>
  <c r="G105" i="5"/>
  <c r="G104" i="6" s="1"/>
  <c r="G100" i="5"/>
  <c r="G99" i="5"/>
  <c r="G98" i="6" s="1"/>
  <c r="G97" i="5"/>
  <c r="G96" i="6" s="1"/>
  <c r="G94" i="5"/>
  <c r="G91" i="5"/>
  <c r="G90" i="6" s="1"/>
  <c r="G89" i="5"/>
  <c r="G88" i="6" s="1"/>
  <c r="G88" i="5"/>
  <c r="G87" i="6" s="1"/>
  <c r="G85" i="5"/>
  <c r="G84" i="6" s="1"/>
  <c r="G82" i="5"/>
  <c r="G79" i="5"/>
  <c r="G79" i="6" s="1"/>
  <c r="G77" i="5"/>
  <c r="G77" i="6" s="1"/>
  <c r="G70" i="5"/>
  <c r="G69" i="5"/>
  <c r="G69" i="6" s="1"/>
  <c r="G68" i="5"/>
  <c r="G68" i="6" s="1"/>
  <c r="G67" i="5"/>
  <c r="G67" i="6" s="1"/>
  <c r="G65" i="5"/>
  <c r="G65" i="6" s="1"/>
  <c r="G64" i="5"/>
  <c r="G62" i="5"/>
  <c r="G62" i="6" s="1"/>
  <c r="G60" i="5"/>
  <c r="G60" i="6" s="1"/>
  <c r="G59" i="5"/>
  <c r="G59" i="6" s="1"/>
  <c r="G55" i="5"/>
  <c r="G55" i="6" s="1"/>
  <c r="G118" i="5"/>
  <c r="G112" i="5"/>
  <c r="G111" i="6" s="1"/>
  <c r="G107" i="5"/>
  <c r="G106" i="6" s="1"/>
  <c r="G51" i="5"/>
  <c r="G51" i="6" s="1"/>
  <c r="G50" i="5"/>
  <c r="G50" i="6" s="1"/>
  <c r="G47" i="5"/>
  <c r="G47" i="6" s="1"/>
  <c r="G44" i="5"/>
  <c r="G42" i="5"/>
  <c r="G42" i="6" s="1"/>
  <c r="G41" i="5"/>
  <c r="G41" i="6" s="1"/>
  <c r="G40" i="5"/>
  <c r="G38" i="5"/>
  <c r="G38" i="6" s="1"/>
  <c r="G35" i="5"/>
  <c r="G35" i="6" s="1"/>
  <c r="G34" i="5"/>
  <c r="G34" i="6" s="1"/>
  <c r="G32" i="5"/>
  <c r="G32" i="6" s="1"/>
  <c r="G31" i="5"/>
  <c r="G30" i="5"/>
  <c r="G30" i="6" s="1"/>
  <c r="G24" i="5"/>
  <c r="G24" i="6" s="1"/>
  <c r="G23" i="5"/>
  <c r="G22" i="5"/>
  <c r="G22" i="6" s="1"/>
  <c r="G21" i="5"/>
  <c r="G21" i="6" s="1"/>
  <c r="G16" i="5"/>
  <c r="G15" i="5"/>
  <c r="G15" i="6" s="1"/>
  <c r="G14" i="5"/>
  <c r="G14" i="6" s="1"/>
  <c r="G13" i="5"/>
  <c r="G11" i="5"/>
  <c r="G11" i="6" s="1"/>
  <c r="G10" i="5"/>
  <c r="G10" i="6" s="1"/>
  <c r="G9" i="5"/>
  <c r="G9" i="6" s="1"/>
  <c r="G5" i="5"/>
  <c r="F193" i="6"/>
  <c r="F156" i="6"/>
  <c r="F204" i="6"/>
  <c r="F247" i="6"/>
  <c r="F300" i="6"/>
  <c r="F136" i="6"/>
  <c r="F141" i="6"/>
  <c r="F148" i="6"/>
  <c r="F157" i="6"/>
  <c r="F167" i="6"/>
  <c r="F172" i="6"/>
  <c r="F179" i="6"/>
  <c r="F209" i="6"/>
  <c r="F272" i="6"/>
  <c r="F279" i="6"/>
  <c r="F287" i="6"/>
  <c r="F294" i="6"/>
  <c r="F315" i="6"/>
  <c r="F11" i="6"/>
  <c r="F24" i="6"/>
  <c r="F34" i="6"/>
  <c r="F41" i="6"/>
  <c r="F50" i="6"/>
  <c r="F197" i="6"/>
  <c r="F203" i="6"/>
  <c r="F220" i="6"/>
  <c r="F229" i="6"/>
  <c r="F307" i="6"/>
  <c r="BK9" i="5"/>
  <c r="BK11" i="5"/>
  <c r="BK14" i="5"/>
  <c r="BK16" i="5"/>
  <c r="BK23" i="5"/>
  <c r="BK30" i="5"/>
  <c r="BK32" i="5"/>
  <c r="BK35" i="5"/>
  <c r="BK40" i="5"/>
  <c r="BK10" i="5"/>
  <c r="BK15" i="5"/>
  <c r="BK24" i="5"/>
  <c r="BK34" i="5"/>
  <c r="BK41" i="5"/>
  <c r="BK44" i="5"/>
  <c r="BK50" i="5"/>
  <c r="BK47" i="5"/>
  <c r="BK55" i="5"/>
  <c r="BK60" i="5"/>
  <c r="BK64" i="5"/>
  <c r="BK69" i="5"/>
  <c r="BK79" i="5"/>
  <c r="BK85" i="5"/>
  <c r="BK89" i="5"/>
  <c r="BK22" i="5"/>
  <c r="BK38" i="5"/>
  <c r="BK42" i="5"/>
  <c r="BK51" i="5"/>
  <c r="BK68" i="5"/>
  <c r="BK62" i="5"/>
  <c r="BK82" i="5"/>
  <c r="BK88" i="5"/>
  <c r="BK91" i="5"/>
  <c r="BK94" i="5"/>
  <c r="BK105" i="5"/>
  <c r="BK107" i="5"/>
  <c r="BK112" i="5"/>
  <c r="BK118" i="5"/>
  <c r="BK121" i="5"/>
  <c r="BK127" i="5"/>
  <c r="BK136" i="5"/>
  <c r="BK13" i="5"/>
  <c r="BK31" i="5"/>
  <c r="BK70" i="5"/>
  <c r="BK65" i="5"/>
  <c r="BK100" i="5"/>
  <c r="BK139" i="5"/>
  <c r="BK144" i="5"/>
  <c r="BK152" i="5"/>
  <c r="BK154" i="5"/>
  <c r="BK158" i="5"/>
  <c r="BK167" i="5"/>
  <c r="BK170" i="5"/>
  <c r="BK174" i="5"/>
  <c r="BK179" i="5"/>
  <c r="BK186" i="5"/>
  <c r="BK188" i="5"/>
  <c r="BK194" i="5"/>
  <c r="BK59" i="5"/>
  <c r="BK114" i="5"/>
  <c r="BK143" i="5"/>
  <c r="BK149" i="5"/>
  <c r="BK97" i="5"/>
  <c r="BK108" i="5"/>
  <c r="BK138" i="5"/>
  <c r="BK148" i="5"/>
  <c r="BK151" i="5"/>
  <c r="BK157" i="5"/>
  <c r="BK160" i="5"/>
  <c r="BK165" i="5"/>
  <c r="BK168" i="5"/>
  <c r="BK173" i="5"/>
  <c r="BK177" i="5"/>
  <c r="BK182" i="5"/>
  <c r="BK187" i="5"/>
  <c r="BK190" i="5"/>
  <c r="BK195" i="5"/>
  <c r="BK197" i="5"/>
  <c r="BK199" i="5"/>
  <c r="BK201" i="5"/>
  <c r="BK77" i="5"/>
  <c r="BK106" i="5"/>
  <c r="BK119" i="5"/>
  <c r="BK137" i="5"/>
  <c r="BK323" i="5"/>
  <c r="BK142" i="5"/>
  <c r="BK150" i="5"/>
  <c r="BK198" i="5"/>
  <c r="BK202" i="5"/>
  <c r="BK205" i="5"/>
  <c r="BK207" i="5"/>
  <c r="BK209" i="5"/>
  <c r="BK211" i="5"/>
  <c r="BK217" i="5"/>
  <c r="BK221" i="5"/>
  <c r="BK227" i="5"/>
  <c r="BK238" i="5"/>
  <c r="BK247" i="5"/>
  <c r="BK254" i="5"/>
  <c r="BK256" i="5"/>
  <c r="BK271" i="5"/>
  <c r="BK274" i="5"/>
  <c r="BK277" i="5"/>
  <c r="BK281" i="5"/>
  <c r="BK286" i="5"/>
  <c r="BK289" i="5"/>
  <c r="BK296" i="5"/>
  <c r="BK299" i="5"/>
  <c r="BK196" i="5"/>
  <c r="BK200" i="5"/>
  <c r="BK204" i="5"/>
  <c r="BK206" i="5"/>
  <c r="BK208" i="5"/>
  <c r="BK210" i="5"/>
  <c r="BK215" i="5"/>
  <c r="BK219" i="5"/>
  <c r="BK226" i="5"/>
  <c r="BK231" i="5"/>
  <c r="BK250" i="5"/>
  <c r="BK255" i="5"/>
  <c r="BK259" i="5"/>
  <c r="BK261" i="5"/>
  <c r="BK263" i="5"/>
  <c r="BK272" i="5"/>
  <c r="BK278" i="5"/>
  <c r="BK280" i="5"/>
  <c r="BK283" i="5"/>
  <c r="BK287" i="5"/>
  <c r="BK291" i="5"/>
  <c r="BK295" i="5"/>
  <c r="BK297" i="5"/>
  <c r="BK300" i="5"/>
  <c r="BK304" i="5"/>
  <c r="BK309" i="5"/>
  <c r="BK312" i="5"/>
  <c r="BK302" i="5"/>
  <c r="BK305" i="5"/>
  <c r="BK311" i="5"/>
  <c r="BK316" i="5"/>
  <c r="BK8" i="5"/>
  <c r="BK20" i="5"/>
  <c r="BK86" i="5"/>
  <c r="BK213" i="5"/>
  <c r="BK230" i="5"/>
  <c r="BK236" i="5"/>
  <c r="BK244" i="5"/>
  <c r="BK251" i="5"/>
  <c r="BK290" i="5"/>
  <c r="BK5" i="5"/>
  <c r="BK308" i="5"/>
  <c r="BK75" i="5"/>
  <c r="BK135" i="5"/>
  <c r="BK140" i="5"/>
  <c r="BK146" i="5"/>
  <c r="BK156" i="5"/>
  <c r="BK224" i="5"/>
  <c r="F155" i="6"/>
  <c r="F82" i="6"/>
  <c r="F306" i="6"/>
  <c r="G308" i="5"/>
  <c r="G306" i="6" s="1"/>
  <c r="G290" i="5"/>
  <c r="G288" i="6" s="1"/>
  <c r="G251" i="5"/>
  <c r="G249" i="6" s="1"/>
  <c r="G244" i="5"/>
  <c r="G242" i="6" s="1"/>
  <c r="G236" i="5"/>
  <c r="G234" i="6" s="1"/>
  <c r="G230" i="5"/>
  <c r="G228" i="6" s="1"/>
  <c r="G213" i="5"/>
  <c r="G212" i="6" s="1"/>
  <c r="G190" i="5"/>
  <c r="G156" i="5"/>
  <c r="G155" i="6" s="1"/>
  <c r="G146" i="5"/>
  <c r="G145" i="6" s="1"/>
  <c r="G140" i="5"/>
  <c r="G139" i="6" s="1"/>
  <c r="G135" i="5"/>
  <c r="G134" i="6" s="1"/>
  <c r="G86" i="5"/>
  <c r="G85" i="6" s="1"/>
  <c r="G37" i="5"/>
  <c r="G20" i="5"/>
  <c r="G20" i="6" s="1"/>
  <c r="G8" i="5"/>
  <c r="G8" i="6" s="1"/>
  <c r="G75" i="5"/>
  <c r="G75" i="6" s="1"/>
  <c r="G83" i="5"/>
  <c r="G82" i="6" s="1"/>
  <c r="F139" i="6"/>
  <c r="F212" i="6"/>
  <c r="F249" i="6"/>
  <c r="F234" i="6"/>
  <c r="F75" i="6"/>
  <c r="F85" i="6"/>
  <c r="F145" i="6"/>
  <c r="F228" i="6"/>
  <c r="F288" i="6"/>
  <c r="G319" i="5"/>
  <c r="G306" i="5"/>
  <c r="G298" i="5"/>
  <c r="G296" i="6" s="1"/>
  <c r="G266" i="5"/>
  <c r="G264" i="6" s="1"/>
  <c r="G248" i="5"/>
  <c r="G241" i="5"/>
  <c r="G239" i="5"/>
  <c r="G237" i="6" s="1"/>
  <c r="G220" i="5"/>
  <c r="G219" i="6" s="1"/>
  <c r="G218" i="5"/>
  <c r="G189" i="5"/>
  <c r="G172" i="5"/>
  <c r="G171" i="6" s="1"/>
  <c r="G162" i="5"/>
  <c r="G133" i="5"/>
  <c r="G132" i="6" s="1"/>
  <c r="G131" i="5"/>
  <c r="G130" i="6" s="1"/>
  <c r="G128" i="5"/>
  <c r="G122" i="5"/>
  <c r="G120" i="5"/>
  <c r="G119" i="6" s="1"/>
  <c r="G96" i="5"/>
  <c r="G95" i="6" s="1"/>
  <c r="G95" i="5"/>
  <c r="G90" i="5"/>
  <c r="G87" i="5"/>
  <c r="G86" i="6" s="1"/>
  <c r="G184" i="5"/>
  <c r="G183" i="6" s="1"/>
  <c r="G166" i="5"/>
  <c r="G52" i="5"/>
  <c r="G43" i="5"/>
  <c r="G43" i="6" s="1"/>
  <c r="G26" i="5"/>
  <c r="G26" i="6" s="1"/>
  <c r="G56" i="5"/>
  <c r="G74" i="5"/>
  <c r="G74" i="6" s="1"/>
  <c r="F95" i="6"/>
  <c r="F130" i="6"/>
  <c r="F219" i="6"/>
  <c r="F264" i="6"/>
  <c r="F86" i="6"/>
  <c r="F26" i="6"/>
  <c r="F119" i="6"/>
  <c r="F132" i="6"/>
  <c r="F237" i="6"/>
  <c r="F296" i="6"/>
  <c r="F43" i="6"/>
  <c r="F74" i="6"/>
  <c r="F171" i="6"/>
  <c r="F183" i="6"/>
  <c r="BK43" i="5"/>
  <c r="BK52" i="5"/>
  <c r="BK56" i="5"/>
  <c r="BK90" i="5"/>
  <c r="BK95" i="5"/>
  <c r="BK120" i="5"/>
  <c r="BK128" i="5"/>
  <c r="BK131" i="5"/>
  <c r="BK166" i="5"/>
  <c r="BK171" i="5"/>
  <c r="BK180" i="5"/>
  <c r="BK21" i="5"/>
  <c r="BK26" i="5"/>
  <c r="BK37" i="5"/>
  <c r="BK74" i="5"/>
  <c r="BK76" i="5"/>
  <c r="BK87" i="5"/>
  <c r="BK96" i="5"/>
  <c r="BK98" i="5"/>
  <c r="BK133" i="5"/>
  <c r="BK172" i="5"/>
  <c r="BK189" i="5"/>
  <c r="BK218" i="5"/>
  <c r="BK239" i="5"/>
  <c r="BK319" i="5"/>
  <c r="BK248" i="5"/>
  <c r="BK266" i="5"/>
  <c r="BK298" i="5"/>
  <c r="F263" i="6"/>
  <c r="F129" i="6"/>
  <c r="F280" i="6"/>
  <c r="G294" i="5"/>
  <c r="G292" i="6" s="1"/>
  <c r="G282" i="5"/>
  <c r="G280" i="6" s="1"/>
  <c r="G265" i="5"/>
  <c r="G263" i="6" s="1"/>
  <c r="G245" i="5"/>
  <c r="G243" i="6" s="1"/>
  <c r="G234" i="5"/>
  <c r="G232" i="6" s="1"/>
  <c r="G113" i="5"/>
  <c r="G103" i="5"/>
  <c r="G102" i="6" s="1"/>
  <c r="G78" i="5"/>
  <c r="G19" i="5"/>
  <c r="G19" i="6" s="1"/>
  <c r="G130" i="5"/>
  <c r="G129" i="6" s="1"/>
  <c r="F102" i="6"/>
  <c r="F232" i="6"/>
  <c r="F292" i="6"/>
  <c r="BK130" i="5"/>
  <c r="BK234" i="5"/>
  <c r="BK245" i="5"/>
  <c r="BK265" i="5"/>
  <c r="BK267" i="5"/>
  <c r="BK241" i="5"/>
  <c r="BK19" i="6"/>
  <c r="BK78" i="5"/>
  <c r="BK103" i="5"/>
  <c r="BK113" i="5"/>
  <c r="BK122" i="5"/>
  <c r="BK268" i="5"/>
  <c r="BK282" i="5"/>
  <c r="BK294" i="5"/>
  <c r="BK61" i="5"/>
  <c r="BK71" i="5"/>
  <c r="BK104" i="5"/>
  <c r="BK124" i="5"/>
  <c r="BK134" i="5"/>
  <c r="BK141" i="5"/>
  <c r="BK162" i="5"/>
  <c r="BK184" i="5"/>
  <c r="BK191" i="5"/>
  <c r="BK253" i="5"/>
  <c r="BK270" i="5"/>
  <c r="BK288" i="5"/>
  <c r="BK53" i="5"/>
  <c r="BK93" i="5"/>
  <c r="BK111" i="5"/>
  <c r="BK117" i="5"/>
  <c r="BK125" i="5"/>
  <c r="BK159" i="5"/>
  <c r="BK164" i="5"/>
  <c r="BK183" i="5"/>
  <c r="BK232" i="5"/>
  <c r="BK235" i="5"/>
  <c r="BK237" i="5"/>
  <c r="BK269" i="5"/>
  <c r="BK306" i="5"/>
  <c r="BK314" i="5"/>
  <c r="BK318" i="5"/>
  <c r="BK320" i="5"/>
  <c r="BK307" i="5"/>
  <c r="BK315" i="5"/>
  <c r="F71" i="6"/>
  <c r="F116" i="6"/>
  <c r="F133" i="6"/>
  <c r="F230" i="6"/>
  <c r="F124" i="6"/>
  <c r="F103" i="6"/>
  <c r="F122" i="6"/>
  <c r="F140" i="6"/>
  <c r="F251" i="6"/>
  <c r="F233" i="6"/>
  <c r="F286" i="6"/>
  <c r="F316" i="6"/>
  <c r="F235" i="6"/>
  <c r="F312" i="6"/>
  <c r="G320" i="5"/>
  <c r="G318" i="6" s="1"/>
  <c r="G318" i="5"/>
  <c r="G316" i="6" s="1"/>
  <c r="G315" i="5"/>
  <c r="G314" i="5"/>
  <c r="G312" i="6" s="1"/>
  <c r="G303" i="5"/>
  <c r="G301" i="6" s="1"/>
  <c r="G288" i="5"/>
  <c r="G286" i="6" s="1"/>
  <c r="G270" i="5"/>
  <c r="G269" i="5"/>
  <c r="G267" i="5"/>
  <c r="G265" i="6" s="1"/>
  <c r="G253" i="5"/>
  <c r="G251" i="6" s="1"/>
  <c r="G243" i="5"/>
  <c r="G237" i="5"/>
  <c r="G235" i="6" s="1"/>
  <c r="G235" i="5"/>
  <c r="G233" i="6" s="1"/>
  <c r="G232" i="5"/>
  <c r="G230" i="6" s="1"/>
  <c r="G191" i="5"/>
  <c r="G190" i="6" s="1"/>
  <c r="G183" i="5"/>
  <c r="G164" i="5"/>
  <c r="G163" i="6" s="1"/>
  <c r="G159" i="5"/>
  <c r="G158" i="6" s="1"/>
  <c r="G141" i="5"/>
  <c r="G140" i="6" s="1"/>
  <c r="G134" i="5"/>
  <c r="G133" i="6" s="1"/>
  <c r="G125" i="5"/>
  <c r="G124" i="6" s="1"/>
  <c r="G123" i="5"/>
  <c r="G122" i="6" s="1"/>
  <c r="G124" i="5"/>
  <c r="G123" i="6" s="1"/>
  <c r="G111" i="5"/>
  <c r="G110" i="6" s="1"/>
  <c r="G104" i="5"/>
  <c r="G103" i="6" s="1"/>
  <c r="G93" i="5"/>
  <c r="G71" i="5"/>
  <c r="G71" i="6" s="1"/>
  <c r="G61" i="5"/>
  <c r="G61" i="6" s="1"/>
  <c r="G53" i="5"/>
  <c r="G117" i="5"/>
  <c r="G116" i="6" s="1"/>
  <c r="F61" i="6"/>
  <c r="F110" i="6"/>
  <c r="F123" i="6"/>
  <c r="F158" i="6"/>
  <c r="F265" i="6"/>
  <c r="F301" i="6"/>
  <c r="F318" i="6"/>
  <c r="G222" i="5"/>
  <c r="G322" i="5"/>
  <c r="G102" i="5"/>
  <c r="G18" i="5"/>
  <c r="G18" i="6" s="1"/>
  <c r="BK84" i="5"/>
  <c r="BK322" i="5"/>
  <c r="BK116" i="5"/>
  <c r="BK169" i="5"/>
  <c r="BK192" i="5"/>
  <c r="BK303" i="5"/>
  <c r="BK18" i="5"/>
  <c r="BK102" i="5"/>
  <c r="BK110" i="5"/>
  <c r="BK193" i="5"/>
  <c r="BK222" i="5"/>
  <c r="BK264" i="5"/>
  <c r="BK46" i="5"/>
  <c r="BK48" i="5"/>
  <c r="BK126" i="5"/>
  <c r="BK132" i="5"/>
  <c r="BK145" i="5"/>
  <c r="BK178" i="5"/>
  <c r="BK212" i="5"/>
  <c r="BK220" i="5"/>
  <c r="BK181" i="5"/>
  <c r="BK258" i="5"/>
  <c r="F256" i="6"/>
  <c r="F180" i="6"/>
  <c r="G264" i="5"/>
  <c r="G262" i="6" s="1"/>
  <c r="G258" i="5"/>
  <c r="G256" i="6" s="1"/>
  <c r="G212" i="5"/>
  <c r="G181" i="5"/>
  <c r="G180" i="6" s="1"/>
  <c r="G132" i="5"/>
  <c r="G131" i="6" s="1"/>
  <c r="G126" i="5"/>
  <c r="G125" i="6" s="1"/>
  <c r="G76" i="5"/>
  <c r="G46" i="5"/>
  <c r="G46" i="6" s="1"/>
  <c r="G48" i="5"/>
  <c r="G48" i="6" s="1"/>
  <c r="F46" i="6"/>
  <c r="F262" i="6"/>
  <c r="F125" i="6"/>
  <c r="F48" i="6"/>
  <c r="F131" i="6"/>
  <c r="BJ6" i="6"/>
  <c r="BJ4" i="5"/>
  <c r="AF1" i="3"/>
  <c r="BL129" i="5" s="1"/>
  <c r="BL128" i="6" s="1"/>
  <c r="BK7" i="5"/>
  <c r="BK17" i="5"/>
  <c r="BK25" i="5"/>
  <c r="BK27" i="5"/>
  <c r="BK29" i="5"/>
  <c r="BK36" i="5"/>
  <c r="BK54" i="5"/>
  <c r="BK58" i="5"/>
  <c r="BK66" i="5"/>
  <c r="BK72" i="5"/>
  <c r="BK81" i="5"/>
  <c r="BK83" i="5"/>
  <c r="BK6" i="5"/>
  <c r="BK12" i="5"/>
  <c r="BK28" i="5"/>
  <c r="BK39" i="5"/>
  <c r="BK49" i="5"/>
  <c r="BK57" i="5"/>
  <c r="BK63" i="5"/>
  <c r="BK115" i="5"/>
  <c r="BK147" i="5"/>
  <c r="BK163" i="5"/>
  <c r="BK176" i="5"/>
  <c r="BK203" i="5"/>
  <c r="BK214" i="5"/>
  <c r="BK223" i="5"/>
  <c r="BK228" i="5"/>
  <c r="BK249" i="5"/>
  <c r="BK285" i="5"/>
  <c r="BK301" i="5"/>
  <c r="BK313" i="5"/>
  <c r="BK233" i="5"/>
  <c r="BK252" i="5"/>
  <c r="BK109" i="5"/>
  <c r="BK216" i="5"/>
  <c r="BK257" i="5"/>
  <c r="BK276" i="5"/>
  <c r="BK101" i="5"/>
  <c r="BK185" i="5"/>
  <c r="BK155" i="5"/>
  <c r="BK175" i="5"/>
  <c r="BK229" i="5"/>
  <c r="BK242" i="5"/>
  <c r="BK273" i="5"/>
  <c r="BK284" i="5"/>
  <c r="BK292" i="5"/>
  <c r="BK310" i="5"/>
  <c r="F6" i="6"/>
  <c r="F4" i="5"/>
  <c r="R2" i="2"/>
  <c r="H129" i="5" s="1"/>
  <c r="H128" i="6" s="1"/>
  <c r="G313" i="5"/>
  <c r="G310" i="5"/>
  <c r="G301" i="5"/>
  <c r="G292" i="5"/>
  <c r="G285" i="5"/>
  <c r="G284" i="5"/>
  <c r="G276" i="5"/>
  <c r="G273" i="5"/>
  <c r="G268" i="5"/>
  <c r="G257" i="5"/>
  <c r="G254" i="5"/>
  <c r="G246" i="5"/>
  <c r="G233" i="5"/>
  <c r="G229" i="5"/>
  <c r="G228" i="5"/>
  <c r="G223" i="5"/>
  <c r="G216" i="5"/>
  <c r="G214" i="5"/>
  <c r="G203" i="5"/>
  <c r="G193" i="5"/>
  <c r="G192" i="5"/>
  <c r="G185" i="5"/>
  <c r="G178" i="5"/>
  <c r="G176" i="5"/>
  <c r="G175" i="5"/>
  <c r="G163" i="5"/>
  <c r="G161" i="5"/>
  <c r="G116" i="5"/>
  <c r="G101" i="5"/>
  <c r="G155" i="5"/>
  <c r="G115" i="5"/>
  <c r="G98" i="5"/>
  <c r="G84" i="5"/>
  <c r="G72" i="5"/>
  <c r="G63" i="5"/>
  <c r="G57" i="5"/>
  <c r="G49" i="5"/>
  <c r="G147" i="5"/>
  <c r="G110" i="5"/>
  <c r="G36" i="5"/>
  <c r="G33" i="5"/>
  <c r="G28" i="5"/>
  <c r="G17" i="5"/>
  <c r="G12" i="5"/>
  <c r="G145" i="5"/>
  <c r="G109" i="5"/>
  <c r="G92" i="5"/>
  <c r="G81" i="5"/>
  <c r="G66" i="5"/>
  <c r="G58" i="5"/>
  <c r="G54" i="5"/>
  <c r="G39" i="5"/>
  <c r="G29" i="5"/>
  <c r="G29" i="6" s="1"/>
  <c r="G27" i="5"/>
  <c r="G25" i="5"/>
  <c r="G7" i="5"/>
  <c r="G6" i="5"/>
  <c r="Y6" i="7" l="1"/>
  <c r="Z133" i="7"/>
  <c r="BK240" i="6"/>
  <c r="BK175" i="6"/>
  <c r="BK28" i="6"/>
  <c r="BK54" i="6"/>
  <c r="BK131" i="6"/>
  <c r="BK168" i="6"/>
  <c r="BK230" i="6"/>
  <c r="BK124" i="6"/>
  <c r="BK133" i="6"/>
  <c r="BK127" i="6"/>
  <c r="BK75" i="6"/>
  <c r="BK310" i="6"/>
  <c r="BK261" i="6"/>
  <c r="BK275" i="6"/>
  <c r="BK149" i="6"/>
  <c r="BK118" i="6"/>
  <c r="BK150" i="6"/>
  <c r="BK138" i="6"/>
  <c r="BK120" i="6"/>
  <c r="BK60" i="6"/>
  <c r="BK290" i="6"/>
  <c r="BK227" i="6"/>
  <c r="BK100" i="6"/>
  <c r="BK108" i="6"/>
  <c r="BK299" i="6"/>
  <c r="BK222" i="6"/>
  <c r="BK162" i="6"/>
  <c r="BK57" i="6"/>
  <c r="BK12" i="6"/>
  <c r="BK72" i="6"/>
  <c r="BK36" i="6"/>
  <c r="BK17" i="6"/>
  <c r="BK211" i="6"/>
  <c r="BK125" i="6"/>
  <c r="BK221" i="6"/>
  <c r="BK18" i="6"/>
  <c r="BK115" i="6"/>
  <c r="BK318" i="6"/>
  <c r="BK267" i="6"/>
  <c r="BK182" i="6"/>
  <c r="BK116" i="6"/>
  <c r="BK286" i="6"/>
  <c r="BK183" i="6"/>
  <c r="BK123" i="6"/>
  <c r="BK292" i="6"/>
  <c r="BK112" i="6"/>
  <c r="BK239" i="6"/>
  <c r="BK232" i="6"/>
  <c r="BK246" i="6"/>
  <c r="BK188" i="6"/>
  <c r="BK95" i="6"/>
  <c r="BK37" i="6"/>
  <c r="BK170" i="6"/>
  <c r="BK119" i="6"/>
  <c r="BK52" i="6"/>
  <c r="BK145" i="6"/>
  <c r="BK306" i="6"/>
  <c r="BK242" i="6"/>
  <c r="BK85" i="6"/>
  <c r="BK309" i="6"/>
  <c r="BK307" i="6"/>
  <c r="BK293" i="6"/>
  <c r="BK278" i="6"/>
  <c r="BK259" i="6"/>
  <c r="BK229" i="6"/>
  <c r="BK209" i="6"/>
  <c r="BK199" i="6"/>
  <c r="BK287" i="6"/>
  <c r="BK272" i="6"/>
  <c r="BK245" i="6"/>
  <c r="BK216" i="6"/>
  <c r="BK204" i="6"/>
  <c r="BK141" i="6"/>
  <c r="BK105" i="6"/>
  <c r="BK196" i="6"/>
  <c r="BK181" i="6"/>
  <c r="BK164" i="6"/>
  <c r="BK147" i="6"/>
  <c r="BK148" i="6"/>
  <c r="BK193" i="6"/>
  <c r="BK173" i="6"/>
  <c r="BK153" i="6"/>
  <c r="BK99" i="6"/>
  <c r="BK13" i="6"/>
  <c r="BK117" i="6"/>
  <c r="BK93" i="6"/>
  <c r="BK62" i="6"/>
  <c r="BK38" i="6"/>
  <c r="BK79" i="6"/>
  <c r="BK55" i="6"/>
  <c r="BK41" i="6"/>
  <c r="BK10" i="6"/>
  <c r="BK30" i="6"/>
  <c r="BK11" i="6"/>
  <c r="BK45" i="6"/>
  <c r="BK308" i="6"/>
  <c r="BK311" i="6"/>
  <c r="BK226" i="6"/>
  <c r="BK219" i="6"/>
  <c r="BK101" i="6"/>
  <c r="BK304" i="6"/>
  <c r="BK190" i="6"/>
  <c r="BK121" i="6"/>
  <c r="BK264" i="6"/>
  <c r="BK97" i="6"/>
  <c r="BK179" i="6"/>
  <c r="BK155" i="6"/>
  <c r="BK212" i="6"/>
  <c r="BK295" i="6"/>
  <c r="BK248" i="6"/>
  <c r="BK294" i="6"/>
  <c r="BK220" i="6"/>
  <c r="BK186" i="6"/>
  <c r="BK167" i="6"/>
  <c r="BK59" i="6"/>
  <c r="BK157" i="6"/>
  <c r="BK31" i="6"/>
  <c r="BK104" i="6"/>
  <c r="BK42" i="6"/>
  <c r="BK44" i="6"/>
  <c r="BK32" i="6"/>
  <c r="BK277" i="6"/>
  <c r="BK282" i="6"/>
  <c r="BK274" i="6"/>
  <c r="BK250" i="6"/>
  <c r="BK213" i="6"/>
  <c r="BK146" i="6"/>
  <c r="BK29" i="6"/>
  <c r="BK256" i="6"/>
  <c r="BK48" i="6"/>
  <c r="BK192" i="6"/>
  <c r="BK316" i="6"/>
  <c r="BK235" i="6"/>
  <c r="BK110" i="6"/>
  <c r="BK161" i="6"/>
  <c r="BK280" i="6"/>
  <c r="BK265" i="6"/>
  <c r="BK317" i="6"/>
  <c r="BK86" i="6"/>
  <c r="BK94" i="6"/>
  <c r="BK234" i="6"/>
  <c r="BK303" i="6"/>
  <c r="BK289" i="6"/>
  <c r="BK257" i="6"/>
  <c r="BK195" i="6"/>
  <c r="BK284" i="6"/>
  <c r="BK77" i="6"/>
  <c r="BK194" i="6"/>
  <c r="BK159" i="6"/>
  <c r="BK142" i="6"/>
  <c r="BK169" i="6"/>
  <c r="BK65" i="6"/>
  <c r="BK111" i="6"/>
  <c r="BK68" i="6"/>
  <c r="BK69" i="6"/>
  <c r="BK40" i="6"/>
  <c r="BK23" i="6"/>
  <c r="BK184" i="6"/>
  <c r="BK215" i="6"/>
  <c r="BK63" i="6"/>
  <c r="BK80" i="6"/>
  <c r="BK25" i="6"/>
  <c r="BK262" i="6"/>
  <c r="BK305" i="6"/>
  <c r="BK53" i="6"/>
  <c r="BK61" i="6"/>
  <c r="BK243" i="6"/>
  <c r="BK217" i="6"/>
  <c r="BK74" i="6"/>
  <c r="BK56" i="6"/>
  <c r="BK249" i="6"/>
  <c r="BK314" i="6"/>
  <c r="BK281" i="6"/>
  <c r="BK214" i="6"/>
  <c r="BK203" i="6"/>
  <c r="BK252" i="6"/>
  <c r="BK206" i="6"/>
  <c r="BK198" i="6"/>
  <c r="BK96" i="6"/>
  <c r="BK178" i="6"/>
  <c r="BK81" i="6"/>
  <c r="BK84" i="6"/>
  <c r="BK15" i="6"/>
  <c r="BK14" i="6"/>
  <c r="BK73" i="6"/>
  <c r="BK174" i="6"/>
  <c r="BK283" i="6"/>
  <c r="BK49" i="6"/>
  <c r="BK66" i="6"/>
  <c r="BK7" i="6"/>
  <c r="BK177" i="6"/>
  <c r="BK301" i="6"/>
  <c r="BK163" i="6"/>
  <c r="BK268" i="6"/>
  <c r="BK103" i="6"/>
  <c r="BK102" i="6"/>
  <c r="BK129" i="6"/>
  <c r="BK171" i="6"/>
  <c r="BK26" i="6"/>
  <c r="BK165" i="6"/>
  <c r="BK43" i="6"/>
  <c r="BK139" i="6"/>
  <c r="BK5" i="6"/>
  <c r="BK20" i="6"/>
  <c r="BK302" i="6"/>
  <c r="BK276" i="6"/>
  <c r="BK224" i="6"/>
  <c r="BK207" i="6"/>
  <c r="BK269" i="6"/>
  <c r="BK236" i="6"/>
  <c r="BK210" i="6"/>
  <c r="BK201" i="6"/>
  <c r="BK176" i="6"/>
  <c r="BK137" i="6"/>
  <c r="BK187" i="6"/>
  <c r="BK151" i="6"/>
  <c r="BK135" i="6"/>
  <c r="BK90" i="6"/>
  <c r="BK22" i="6"/>
  <c r="BK47" i="6"/>
  <c r="BK34" i="6"/>
  <c r="BK9" i="6"/>
  <c r="BK238" i="6"/>
  <c r="BK271" i="6"/>
  <c r="BK154" i="6"/>
  <c r="BK255" i="6"/>
  <c r="BK231" i="6"/>
  <c r="BK247" i="6"/>
  <c r="BK202" i="6"/>
  <c r="BK114" i="6"/>
  <c r="BK39" i="6"/>
  <c r="BK82" i="6"/>
  <c r="BK58" i="6"/>
  <c r="BK27" i="6"/>
  <c r="BK180" i="6"/>
  <c r="BK144" i="6"/>
  <c r="BK46" i="6"/>
  <c r="BK109" i="6"/>
  <c r="BK191" i="6"/>
  <c r="BK83" i="6"/>
  <c r="BK313" i="6"/>
  <c r="BK312" i="6"/>
  <c r="BK233" i="6"/>
  <c r="BK158" i="6"/>
  <c r="BK92" i="6"/>
  <c r="BK251" i="6"/>
  <c r="BK140" i="6"/>
  <c r="BK71" i="6"/>
  <c r="BK266" i="6"/>
  <c r="BK78" i="6"/>
  <c r="BK263" i="6"/>
  <c r="BK296" i="6"/>
  <c r="BK237" i="6"/>
  <c r="BK132" i="6"/>
  <c r="BK76" i="6"/>
  <c r="BK21" i="6"/>
  <c r="BK130" i="6"/>
  <c r="BK89" i="6"/>
  <c r="BK223" i="6"/>
  <c r="BK134" i="6"/>
  <c r="BK288" i="6"/>
  <c r="BK228" i="6"/>
  <c r="BK8" i="6"/>
  <c r="BK300" i="6"/>
  <c r="BK298" i="6"/>
  <c r="BK285" i="6"/>
  <c r="BK270" i="6"/>
  <c r="BK253" i="6"/>
  <c r="BK218" i="6"/>
  <c r="BK205" i="6"/>
  <c r="BK297" i="6"/>
  <c r="BK279" i="6"/>
  <c r="BK254" i="6"/>
  <c r="BK225" i="6"/>
  <c r="BK208" i="6"/>
  <c r="BK197" i="6"/>
  <c r="BK136" i="6"/>
  <c r="BK200" i="6"/>
  <c r="BK189" i="6"/>
  <c r="BK172" i="6"/>
  <c r="BK156" i="6"/>
  <c r="BK107" i="6"/>
  <c r="BK113" i="6"/>
  <c r="BK185" i="6"/>
  <c r="BK166" i="6"/>
  <c r="BK143" i="6"/>
  <c r="BK70" i="6"/>
  <c r="BK126" i="6"/>
  <c r="BK106" i="6"/>
  <c r="BK87" i="6"/>
  <c r="BK51" i="6"/>
  <c r="BK88" i="6"/>
  <c r="BK64" i="6"/>
  <c r="BK50" i="6"/>
  <c r="BK24" i="6"/>
  <c r="BK35" i="6"/>
  <c r="BK16" i="6"/>
  <c r="BK273" i="6"/>
  <c r="H73" i="5"/>
  <c r="H73" i="6" s="1"/>
  <c r="H279" i="5"/>
  <c r="H277" i="6" s="1"/>
  <c r="BL225" i="5"/>
  <c r="Z230" i="7" s="1"/>
  <c r="BL279" i="5"/>
  <c r="Z284" i="7" s="1"/>
  <c r="G45" i="6"/>
  <c r="G273" i="6"/>
  <c r="H45" i="5"/>
  <c r="H45" i="6" s="1"/>
  <c r="H275" i="5"/>
  <c r="H273" i="6" s="1"/>
  <c r="H240" i="5"/>
  <c r="H321" i="5"/>
  <c r="BL240" i="5"/>
  <c r="BL238" i="6" s="1"/>
  <c r="BL321" i="5"/>
  <c r="Z35" i="7" s="1"/>
  <c r="BL45" i="5"/>
  <c r="Z48" i="7" s="1"/>
  <c r="BL73" i="5"/>
  <c r="BL73" i="6" s="1"/>
  <c r="BL275" i="5"/>
  <c r="BL273" i="6" s="1"/>
  <c r="G31" i="6"/>
  <c r="G44" i="6"/>
  <c r="G70" i="6"/>
  <c r="G93" i="6"/>
  <c r="G135" i="6"/>
  <c r="G147" i="6"/>
  <c r="G152" i="6"/>
  <c r="G159" i="6"/>
  <c r="G173" i="6"/>
  <c r="G194" i="6"/>
  <c r="G195" i="6"/>
  <c r="G200" i="6"/>
  <c r="G205" i="6"/>
  <c r="G254" i="6"/>
  <c r="G303" i="6"/>
  <c r="G23" i="6"/>
  <c r="G40" i="6"/>
  <c r="G151" i="6"/>
  <c r="G176" i="6"/>
  <c r="G206" i="6"/>
  <c r="G210" i="6"/>
  <c r="G236" i="6"/>
  <c r="G257" i="6"/>
  <c r="G275" i="6"/>
  <c r="G289" i="6"/>
  <c r="G16" i="6"/>
  <c r="G117" i="6"/>
  <c r="G120" i="6"/>
  <c r="G149" i="6"/>
  <c r="G166" i="6"/>
  <c r="G170" i="6"/>
  <c r="G186" i="6"/>
  <c r="G207" i="6"/>
  <c r="G240" i="6"/>
  <c r="G258" i="6"/>
  <c r="G276" i="6"/>
  <c r="G291" i="6"/>
  <c r="G302" i="6"/>
  <c r="H317" i="5"/>
  <c r="H316" i="5"/>
  <c r="H314" i="6" s="1"/>
  <c r="H312" i="5"/>
  <c r="H310" i="6" s="1"/>
  <c r="H311" i="5"/>
  <c r="H309" i="5"/>
  <c r="H307" i="5"/>
  <c r="H305" i="5"/>
  <c r="H303" i="6" s="1"/>
  <c r="H304" i="5"/>
  <c r="H302" i="6" s="1"/>
  <c r="H302" i="5"/>
  <c r="H300" i="5"/>
  <c r="H298" i="6" s="1"/>
  <c r="H299" i="5"/>
  <c r="H297" i="5"/>
  <c r="H295" i="6" s="1"/>
  <c r="H296" i="5"/>
  <c r="H295" i="5"/>
  <c r="H291" i="5"/>
  <c r="H289" i="6" s="1"/>
  <c r="H289" i="5"/>
  <c r="H287" i="5"/>
  <c r="H285" i="6" s="1"/>
  <c r="H286" i="5"/>
  <c r="H283" i="5"/>
  <c r="H281" i="5"/>
  <c r="H293" i="5"/>
  <c r="H291" i="6" s="1"/>
  <c r="H280" i="5"/>
  <c r="H278" i="5"/>
  <c r="H276" i="6" s="1"/>
  <c r="H277" i="5"/>
  <c r="H275" i="6" s="1"/>
  <c r="H274" i="5"/>
  <c r="H272" i="5"/>
  <c r="H270" i="6" s="1"/>
  <c r="H271" i="5"/>
  <c r="H263" i="5"/>
  <c r="H262" i="5"/>
  <c r="H260" i="6" s="1"/>
  <c r="H261" i="5"/>
  <c r="H259" i="6" s="1"/>
  <c r="H260" i="5"/>
  <c r="H258" i="6" s="1"/>
  <c r="H256" i="5"/>
  <c r="H254" i="6" s="1"/>
  <c r="H259" i="5"/>
  <c r="H257" i="6" s="1"/>
  <c r="H255" i="5"/>
  <c r="H253" i="6" s="1"/>
  <c r="H252" i="5"/>
  <c r="H250" i="6" s="1"/>
  <c r="H250" i="5"/>
  <c r="H249" i="5"/>
  <c r="H247" i="5"/>
  <c r="H242" i="5"/>
  <c r="H240" i="6" s="1"/>
  <c r="H238" i="5"/>
  <c r="H236" i="6" s="1"/>
  <c r="H231" i="5"/>
  <c r="H227" i="5"/>
  <c r="H225" i="6" s="1"/>
  <c r="H226" i="5"/>
  <c r="H224" i="5"/>
  <c r="H223" i="6" s="1"/>
  <c r="H221" i="5"/>
  <c r="H219" i="5"/>
  <c r="H210" i="5"/>
  <c r="H200" i="5"/>
  <c r="H217" i="5"/>
  <c r="H209" i="5"/>
  <c r="H207" i="5"/>
  <c r="H206" i="6" s="1"/>
  <c r="H205" i="5"/>
  <c r="H201" i="5"/>
  <c r="H200" i="6" s="1"/>
  <c r="H199" i="5"/>
  <c r="H198" i="5"/>
  <c r="H197" i="5"/>
  <c r="H196" i="5"/>
  <c r="H195" i="6" s="1"/>
  <c r="H195" i="5"/>
  <c r="H194" i="6" s="1"/>
  <c r="H194" i="5"/>
  <c r="H188" i="5"/>
  <c r="H187" i="6" s="1"/>
  <c r="H215" i="5"/>
  <c r="H214" i="6" s="1"/>
  <c r="H208" i="5"/>
  <c r="H207" i="6" s="1"/>
  <c r="H202" i="5"/>
  <c r="H211" i="5"/>
  <c r="H210" i="6" s="1"/>
  <c r="H206" i="5"/>
  <c r="H205" i="6" s="1"/>
  <c r="H187" i="5"/>
  <c r="H186" i="6" s="1"/>
  <c r="H186" i="5"/>
  <c r="H185" i="6" s="1"/>
  <c r="H182" i="5"/>
  <c r="H180" i="5"/>
  <c r="H179" i="5"/>
  <c r="H177" i="5"/>
  <c r="H176" i="6" s="1"/>
  <c r="H174" i="5"/>
  <c r="H173" i="6" s="1"/>
  <c r="H173" i="5"/>
  <c r="H171" i="5"/>
  <c r="H170" i="6" s="1"/>
  <c r="H170" i="5"/>
  <c r="H169" i="5"/>
  <c r="H168" i="6" s="1"/>
  <c r="H168" i="5"/>
  <c r="H204" i="5"/>
  <c r="H152" i="5"/>
  <c r="H151" i="6" s="1"/>
  <c r="H165" i="5"/>
  <c r="H158" i="5"/>
  <c r="H154" i="5"/>
  <c r="H167" i="5"/>
  <c r="H166" i="6" s="1"/>
  <c r="H160" i="5"/>
  <c r="H159" i="6" s="1"/>
  <c r="H157" i="5"/>
  <c r="H153" i="5"/>
  <c r="H152" i="6" s="1"/>
  <c r="H151" i="5"/>
  <c r="H150" i="5"/>
  <c r="H149" i="6" s="1"/>
  <c r="H149" i="5"/>
  <c r="H148" i="5"/>
  <c r="H147" i="6" s="1"/>
  <c r="H144" i="5"/>
  <c r="H143" i="5"/>
  <c r="H142" i="5"/>
  <c r="H139" i="5"/>
  <c r="H138" i="6" s="1"/>
  <c r="H138" i="5"/>
  <c r="H137" i="6" s="1"/>
  <c r="H323" i="5"/>
  <c r="H137" i="5"/>
  <c r="H136" i="5"/>
  <c r="H135" i="6" s="1"/>
  <c r="H119" i="5"/>
  <c r="H114" i="5"/>
  <c r="H113" i="6" s="1"/>
  <c r="H108" i="5"/>
  <c r="H107" i="6" s="1"/>
  <c r="H106" i="5"/>
  <c r="H105" i="6" s="1"/>
  <c r="H105" i="5"/>
  <c r="H100" i="5"/>
  <c r="H99" i="6" s="1"/>
  <c r="H99" i="5"/>
  <c r="H97" i="5"/>
  <c r="H96" i="6" s="1"/>
  <c r="H94" i="5"/>
  <c r="H93" i="6" s="1"/>
  <c r="H91" i="5"/>
  <c r="H89" i="5"/>
  <c r="H88" i="5"/>
  <c r="H87" i="6" s="1"/>
  <c r="H85" i="5"/>
  <c r="H82" i="5"/>
  <c r="H81" i="6" s="1"/>
  <c r="H79" i="5"/>
  <c r="H79" i="6" s="1"/>
  <c r="H77" i="5"/>
  <c r="H77" i="6" s="1"/>
  <c r="H70" i="5"/>
  <c r="H70" i="6" s="1"/>
  <c r="H69" i="5"/>
  <c r="H68" i="5"/>
  <c r="H68" i="6" s="1"/>
  <c r="H67" i="5"/>
  <c r="H67" i="6" s="1"/>
  <c r="H65" i="5"/>
  <c r="H64" i="5"/>
  <c r="H64" i="6" s="1"/>
  <c r="H62" i="5"/>
  <c r="H60" i="5"/>
  <c r="H60" i="6" s="1"/>
  <c r="H127" i="5"/>
  <c r="H121" i="5"/>
  <c r="H120" i="6" s="1"/>
  <c r="H118" i="5"/>
  <c r="H117" i="6" s="1"/>
  <c r="H112" i="5"/>
  <c r="H111" i="6" s="1"/>
  <c r="H107" i="5"/>
  <c r="H22" i="5"/>
  <c r="H22" i="6" s="1"/>
  <c r="H15" i="5"/>
  <c r="H14" i="5"/>
  <c r="H59" i="5"/>
  <c r="H51" i="5"/>
  <c r="H50" i="5"/>
  <c r="H47" i="5"/>
  <c r="H44" i="5"/>
  <c r="H44" i="6" s="1"/>
  <c r="H42" i="5"/>
  <c r="H41" i="5"/>
  <c r="H40" i="5"/>
  <c r="H40" i="6" s="1"/>
  <c r="H38" i="5"/>
  <c r="H35" i="5"/>
  <c r="H34" i="5"/>
  <c r="H32" i="5"/>
  <c r="H31" i="5"/>
  <c r="H31" i="6" s="1"/>
  <c r="H30" i="5"/>
  <c r="H30" i="6" s="1"/>
  <c r="H24" i="5"/>
  <c r="H23" i="5"/>
  <c r="H23" i="6" s="1"/>
  <c r="H11" i="5"/>
  <c r="H55" i="5"/>
  <c r="H21" i="5"/>
  <c r="H10" i="5"/>
  <c r="H5" i="5"/>
  <c r="H5" i="6" s="1"/>
  <c r="H16" i="5"/>
  <c r="H16" i="6" s="1"/>
  <c r="H13" i="5"/>
  <c r="H13" i="6" s="1"/>
  <c r="H9" i="5"/>
  <c r="H9" i="6" s="1"/>
  <c r="G5" i="6"/>
  <c r="G13" i="6"/>
  <c r="G64" i="6"/>
  <c r="G81" i="6"/>
  <c r="G99" i="6"/>
  <c r="G137" i="6"/>
  <c r="G187" i="6"/>
  <c r="G225" i="6"/>
  <c r="G270" i="6"/>
  <c r="G285" i="6"/>
  <c r="G298" i="6"/>
  <c r="G314" i="6"/>
  <c r="BL9" i="5"/>
  <c r="Z11" i="7" s="1"/>
  <c r="BL11" i="5"/>
  <c r="BL11" i="6" s="1"/>
  <c r="BL14" i="5"/>
  <c r="Z16" i="7" s="1"/>
  <c r="BL16" i="5"/>
  <c r="Z18" i="7" s="1"/>
  <c r="BL23" i="5"/>
  <c r="BL23" i="6" s="1"/>
  <c r="BL30" i="5"/>
  <c r="Z32" i="7" s="1"/>
  <c r="BL32" i="5"/>
  <c r="Z34" i="7" s="1"/>
  <c r="BL35" i="5"/>
  <c r="BL35" i="6" s="1"/>
  <c r="BL40" i="5"/>
  <c r="Z43" i="7" s="1"/>
  <c r="BL42" i="5"/>
  <c r="Z45" i="7" s="1"/>
  <c r="BL50" i="5"/>
  <c r="BL50" i="6" s="1"/>
  <c r="BL55" i="5"/>
  <c r="BL55" i="6" s="1"/>
  <c r="BL59" i="5"/>
  <c r="Z62" i="7" s="1"/>
  <c r="BL62" i="5"/>
  <c r="Z65" i="7" s="1"/>
  <c r="BL65" i="5"/>
  <c r="Z68" i="7" s="1"/>
  <c r="BL68" i="5"/>
  <c r="Z71" i="7" s="1"/>
  <c r="BL70" i="5"/>
  <c r="Z73" i="7" s="1"/>
  <c r="BL77" i="5"/>
  <c r="BL77" i="6" s="1"/>
  <c r="BL82" i="5"/>
  <c r="Z85" i="7" s="1"/>
  <c r="BL10" i="5"/>
  <c r="BL10" i="6" s="1"/>
  <c r="BL15" i="5"/>
  <c r="Z17" i="7" s="1"/>
  <c r="BL24" i="5"/>
  <c r="Z26" i="7" s="1"/>
  <c r="BL34" i="5"/>
  <c r="Z37" i="7" s="1"/>
  <c r="BL41" i="5"/>
  <c r="Z44" i="7" s="1"/>
  <c r="BL44" i="5"/>
  <c r="Z47" i="7" s="1"/>
  <c r="BL64" i="5"/>
  <c r="Z67" i="7" s="1"/>
  <c r="BL89" i="5"/>
  <c r="Z92" i="7" s="1"/>
  <c r="BL97" i="5"/>
  <c r="Z100" i="7" s="1"/>
  <c r="BL100" i="5"/>
  <c r="Z103" i="7" s="1"/>
  <c r="BL106" i="5"/>
  <c r="BL105" i="6" s="1"/>
  <c r="BL108" i="5"/>
  <c r="Z111" i="7" s="1"/>
  <c r="BL114" i="5"/>
  <c r="Z118" i="7" s="1"/>
  <c r="BL119" i="5"/>
  <c r="BL118" i="6" s="1"/>
  <c r="BL137" i="5"/>
  <c r="Z141" i="7" s="1"/>
  <c r="BL138" i="5"/>
  <c r="Z143" i="7" s="1"/>
  <c r="BL142" i="5"/>
  <c r="Z147" i="7" s="1"/>
  <c r="BL144" i="5"/>
  <c r="Z149" i="7" s="1"/>
  <c r="BL149" i="5"/>
  <c r="Z154" i="7" s="1"/>
  <c r="BL22" i="5"/>
  <c r="Z24" i="7" s="1"/>
  <c r="BL38" i="5"/>
  <c r="BL38" i="6" s="1"/>
  <c r="BL51" i="5"/>
  <c r="Z54" i="7" s="1"/>
  <c r="BL47" i="5"/>
  <c r="Z50" i="7" s="1"/>
  <c r="BL60" i="5"/>
  <c r="BL60" i="6" s="1"/>
  <c r="BL79" i="5"/>
  <c r="Z82" i="7" s="1"/>
  <c r="BL88" i="5"/>
  <c r="Z91" i="7" s="1"/>
  <c r="BL91" i="5"/>
  <c r="Z94" i="7" s="1"/>
  <c r="BL94" i="5"/>
  <c r="BL93" i="6" s="1"/>
  <c r="BL105" i="5"/>
  <c r="Z108" i="7" s="1"/>
  <c r="BL107" i="5"/>
  <c r="Z110" i="7" s="1"/>
  <c r="BL112" i="5"/>
  <c r="BL111" i="6" s="1"/>
  <c r="BL118" i="5"/>
  <c r="Z122" i="7" s="1"/>
  <c r="BL136" i="5"/>
  <c r="Z140" i="7" s="1"/>
  <c r="BL323" i="5"/>
  <c r="Z142" i="7" s="1"/>
  <c r="BL150" i="5"/>
  <c r="Z155" i="7" s="1"/>
  <c r="BL31" i="5"/>
  <c r="Z33" i="7" s="1"/>
  <c r="BL85" i="5"/>
  <c r="Z88" i="7" s="1"/>
  <c r="BL139" i="5"/>
  <c r="BL138" i="6" s="1"/>
  <c r="BL152" i="5"/>
  <c r="Z157" i="7" s="1"/>
  <c r="BL154" i="5"/>
  <c r="BL153" i="6" s="1"/>
  <c r="BL158" i="5"/>
  <c r="Z163" i="7" s="1"/>
  <c r="BL167" i="5"/>
  <c r="Z172" i="7" s="1"/>
  <c r="BL170" i="5"/>
  <c r="BL169" i="6" s="1"/>
  <c r="BL174" i="5"/>
  <c r="Z179" i="7" s="1"/>
  <c r="BL179" i="5"/>
  <c r="Z184" i="7" s="1"/>
  <c r="BL186" i="5"/>
  <c r="Z191" i="7" s="1"/>
  <c r="BL188" i="5"/>
  <c r="Z193" i="7" s="1"/>
  <c r="BL194" i="5"/>
  <c r="BL193" i="6" s="1"/>
  <c r="BL196" i="5"/>
  <c r="BL195" i="6" s="1"/>
  <c r="BL198" i="5"/>
  <c r="Z203" i="7" s="1"/>
  <c r="BL200" i="5"/>
  <c r="Z205" i="7" s="1"/>
  <c r="BL13" i="5"/>
  <c r="BL13" i="6" s="1"/>
  <c r="BL69" i="5"/>
  <c r="BL69" i="6" s="1"/>
  <c r="BL121" i="5"/>
  <c r="Z125" i="7" s="1"/>
  <c r="BL143" i="5"/>
  <c r="Z148" i="7" s="1"/>
  <c r="BL127" i="5"/>
  <c r="Z131" i="7" s="1"/>
  <c r="BL148" i="5"/>
  <c r="BL147" i="6" s="1"/>
  <c r="BL151" i="5"/>
  <c r="Z156" i="7" s="1"/>
  <c r="BL157" i="5"/>
  <c r="Z162" i="7" s="1"/>
  <c r="BL160" i="5"/>
  <c r="BL159" i="6" s="1"/>
  <c r="BL165" i="5"/>
  <c r="Z170" i="7" s="1"/>
  <c r="BL177" i="5"/>
  <c r="Z182" i="7" s="1"/>
  <c r="BL173" i="5"/>
  <c r="Z178" i="7" s="1"/>
  <c r="BL190" i="5"/>
  <c r="Z195" i="7" s="1"/>
  <c r="BL197" i="5"/>
  <c r="Z202" i="7" s="1"/>
  <c r="BL201" i="5"/>
  <c r="Z206" i="7" s="1"/>
  <c r="BL202" i="5"/>
  <c r="Z207" i="7" s="1"/>
  <c r="BL205" i="5"/>
  <c r="BL204" i="6" s="1"/>
  <c r="BL207" i="5"/>
  <c r="Z212" i="7" s="1"/>
  <c r="BL209" i="5"/>
  <c r="Z214" i="7" s="1"/>
  <c r="BL211" i="5"/>
  <c r="Z216" i="7" s="1"/>
  <c r="BL217" i="5"/>
  <c r="Z222" i="7" s="1"/>
  <c r="BL221" i="5"/>
  <c r="Z226" i="7" s="1"/>
  <c r="BL227" i="5"/>
  <c r="Z232" i="7" s="1"/>
  <c r="BL238" i="5"/>
  <c r="Z243" i="7" s="1"/>
  <c r="BL247" i="5"/>
  <c r="BL245" i="6" s="1"/>
  <c r="BL254" i="5"/>
  <c r="Z259" i="7" s="1"/>
  <c r="BL256" i="5"/>
  <c r="Z261" i="7" s="1"/>
  <c r="BL271" i="5"/>
  <c r="Z276" i="7" s="1"/>
  <c r="BL274" i="5"/>
  <c r="Z279" i="7" s="1"/>
  <c r="BL277" i="5"/>
  <c r="BL275" i="6" s="1"/>
  <c r="BL281" i="5"/>
  <c r="Z286" i="7" s="1"/>
  <c r="BL286" i="5"/>
  <c r="Z291" i="7" s="1"/>
  <c r="BL289" i="5"/>
  <c r="BL287" i="6" s="1"/>
  <c r="BL296" i="5"/>
  <c r="Z301" i="7" s="1"/>
  <c r="BL299" i="5"/>
  <c r="Z304" i="7" s="1"/>
  <c r="BL168" i="5"/>
  <c r="Z173" i="7" s="1"/>
  <c r="BL187" i="5"/>
  <c r="Z192" i="7" s="1"/>
  <c r="BL182" i="5"/>
  <c r="BL181" i="6" s="1"/>
  <c r="BL195" i="5"/>
  <c r="Z200" i="7" s="1"/>
  <c r="BL199" i="5"/>
  <c r="Z204" i="7" s="1"/>
  <c r="BL204" i="5"/>
  <c r="Z209" i="7" s="1"/>
  <c r="BL206" i="5"/>
  <c r="Z211" i="7" s="1"/>
  <c r="BL208" i="5"/>
  <c r="Z213" i="7" s="1"/>
  <c r="BL210" i="5"/>
  <c r="BL209" i="6" s="1"/>
  <c r="BL215" i="5"/>
  <c r="Z220" i="7" s="1"/>
  <c r="BL219" i="5"/>
  <c r="Z224" i="7" s="1"/>
  <c r="BL226" i="5"/>
  <c r="Z231" i="7" s="1"/>
  <c r="BL231" i="5"/>
  <c r="Z236" i="7" s="1"/>
  <c r="BL250" i="5"/>
  <c r="Z255" i="7" s="1"/>
  <c r="BL255" i="5"/>
  <c r="Z260" i="7" s="1"/>
  <c r="BL259" i="5"/>
  <c r="Z264" i="7" s="1"/>
  <c r="BL261" i="5"/>
  <c r="BL259" i="6" s="1"/>
  <c r="BL263" i="5"/>
  <c r="Z268" i="7" s="1"/>
  <c r="BL272" i="5"/>
  <c r="Z277" i="7" s="1"/>
  <c r="BL278" i="5"/>
  <c r="Z283" i="7" s="1"/>
  <c r="BL280" i="5"/>
  <c r="Z285" i="7" s="1"/>
  <c r="BL283" i="5"/>
  <c r="Z288" i="7" s="1"/>
  <c r="BL287" i="5"/>
  <c r="Z292" i="7" s="1"/>
  <c r="BL291" i="5"/>
  <c r="BL289" i="6" s="1"/>
  <c r="BL295" i="5"/>
  <c r="BL293" i="6" s="1"/>
  <c r="BL297" i="5"/>
  <c r="Z302" i="7" s="1"/>
  <c r="BL300" i="5"/>
  <c r="Z305" i="7" s="1"/>
  <c r="BL311" i="5"/>
  <c r="BL309" i="6" s="1"/>
  <c r="BL316" i="5"/>
  <c r="Z321" i="7" s="1"/>
  <c r="BL304" i="5"/>
  <c r="Z309" i="7" s="1"/>
  <c r="BL309" i="5"/>
  <c r="Z314" i="7" s="1"/>
  <c r="BL312" i="5"/>
  <c r="BL310" i="6" s="1"/>
  <c r="BL302" i="5"/>
  <c r="Z307" i="7" s="1"/>
  <c r="BL305" i="5"/>
  <c r="Z310" i="7" s="1"/>
  <c r="BL308" i="5"/>
  <c r="Z313" i="7" s="1"/>
  <c r="BL8" i="5"/>
  <c r="Z10" i="7" s="1"/>
  <c r="BL20" i="5"/>
  <c r="Z22" i="7" s="1"/>
  <c r="BL86" i="5"/>
  <c r="Z89" i="7" s="1"/>
  <c r="BL213" i="5"/>
  <c r="Z218" i="7" s="1"/>
  <c r="BL230" i="5"/>
  <c r="Z235" i="7" s="1"/>
  <c r="BL236" i="5"/>
  <c r="BL234" i="6" s="1"/>
  <c r="BL244" i="5"/>
  <c r="BL242" i="6" s="1"/>
  <c r="BL251" i="5"/>
  <c r="Z256" i="7" s="1"/>
  <c r="BL290" i="5"/>
  <c r="Z295" i="7" s="1"/>
  <c r="BL146" i="5"/>
  <c r="BL145" i="6" s="1"/>
  <c r="BL224" i="5"/>
  <c r="Z229" i="7" s="1"/>
  <c r="BL5" i="5"/>
  <c r="Z7" i="7" s="1"/>
  <c r="BL75" i="5"/>
  <c r="Z78" i="7" s="1"/>
  <c r="BL135" i="5"/>
  <c r="Z139" i="7" s="1"/>
  <c r="BL140" i="5"/>
  <c r="Z145" i="7" s="1"/>
  <c r="BL156" i="5"/>
  <c r="Z161" i="7" s="1"/>
  <c r="G189" i="6"/>
  <c r="H308" i="5"/>
  <c r="H306" i="6" s="1"/>
  <c r="H290" i="5"/>
  <c r="H251" i="5"/>
  <c r="H244" i="5"/>
  <c r="H236" i="5"/>
  <c r="H234" i="6" s="1"/>
  <c r="H230" i="5"/>
  <c r="H213" i="5"/>
  <c r="H190" i="5"/>
  <c r="H189" i="6" s="1"/>
  <c r="H156" i="5"/>
  <c r="H155" i="6" s="1"/>
  <c r="H146" i="5"/>
  <c r="H140" i="5"/>
  <c r="H135" i="5"/>
  <c r="H134" i="6" s="1"/>
  <c r="H86" i="5"/>
  <c r="H85" i="6" s="1"/>
  <c r="H83" i="5"/>
  <c r="H82" i="6" s="1"/>
  <c r="H75" i="5"/>
  <c r="H75" i="6" s="1"/>
  <c r="H37" i="5"/>
  <c r="H37" i="6" s="1"/>
  <c r="H20" i="5"/>
  <c r="H8" i="5"/>
  <c r="G37" i="6"/>
  <c r="G52" i="6"/>
  <c r="G89" i="6"/>
  <c r="G121" i="6"/>
  <c r="G161" i="6"/>
  <c r="G56" i="6"/>
  <c r="G165" i="6"/>
  <c r="G94" i="6"/>
  <c r="G127" i="6"/>
  <c r="H319" i="5"/>
  <c r="H317" i="6" s="1"/>
  <c r="H306" i="5"/>
  <c r="H304" i="6" s="1"/>
  <c r="H298" i="5"/>
  <c r="H266" i="5"/>
  <c r="H248" i="5"/>
  <c r="H246" i="6" s="1"/>
  <c r="H241" i="5"/>
  <c r="H239" i="6" s="1"/>
  <c r="H239" i="5"/>
  <c r="H220" i="5"/>
  <c r="H218" i="5"/>
  <c r="H217" i="6" s="1"/>
  <c r="H189" i="5"/>
  <c r="H188" i="6" s="1"/>
  <c r="H184" i="5"/>
  <c r="H172" i="5"/>
  <c r="H162" i="5"/>
  <c r="H161" i="6" s="1"/>
  <c r="H133" i="5"/>
  <c r="H131" i="5"/>
  <c r="H128" i="5"/>
  <c r="H127" i="6" s="1"/>
  <c r="H122" i="5"/>
  <c r="H121" i="6" s="1"/>
  <c r="H120" i="5"/>
  <c r="H96" i="5"/>
  <c r="H95" i="5"/>
  <c r="H94" i="6" s="1"/>
  <c r="H90" i="5"/>
  <c r="H89" i="6" s="1"/>
  <c r="H87" i="5"/>
  <c r="H74" i="5"/>
  <c r="H56" i="5"/>
  <c r="H56" i="6" s="1"/>
  <c r="H52" i="5"/>
  <c r="H52" i="6" s="1"/>
  <c r="H166" i="5"/>
  <c r="H165" i="6" s="1"/>
  <c r="H43" i="5"/>
  <c r="H26" i="5"/>
  <c r="G188" i="6"/>
  <c r="G239" i="6"/>
  <c r="G304" i="6"/>
  <c r="G217" i="6"/>
  <c r="G246" i="6"/>
  <c r="G317" i="6"/>
  <c r="BL21" i="5"/>
  <c r="Z23" i="7" s="1"/>
  <c r="BL26" i="5"/>
  <c r="Z28" i="7" s="1"/>
  <c r="BL37" i="5"/>
  <c r="BL37" i="6" s="1"/>
  <c r="BL74" i="5"/>
  <c r="Z77" i="7" s="1"/>
  <c r="BL76" i="5"/>
  <c r="Z79" i="7" s="1"/>
  <c r="BL87" i="5"/>
  <c r="BL86" i="6" s="1"/>
  <c r="BL96" i="5"/>
  <c r="Z99" i="7" s="1"/>
  <c r="BL98" i="5"/>
  <c r="Z101" i="7" s="1"/>
  <c r="BL43" i="5"/>
  <c r="Z46" i="7" s="1"/>
  <c r="BL52" i="5"/>
  <c r="Z55" i="7" s="1"/>
  <c r="BL56" i="5"/>
  <c r="Z59" i="7" s="1"/>
  <c r="BL90" i="5"/>
  <c r="Z93" i="7" s="1"/>
  <c r="BL95" i="5"/>
  <c r="Z98" i="7" s="1"/>
  <c r="BL120" i="5"/>
  <c r="BL119" i="6" s="1"/>
  <c r="BL128" i="5"/>
  <c r="BL127" i="6" s="1"/>
  <c r="BL131" i="5"/>
  <c r="Z135" i="7" s="1"/>
  <c r="BL166" i="5"/>
  <c r="Z171" i="7" s="1"/>
  <c r="BL171" i="5"/>
  <c r="Z176" i="7" s="1"/>
  <c r="BL180" i="5"/>
  <c r="Z185" i="7" s="1"/>
  <c r="BL133" i="5"/>
  <c r="Z137" i="7" s="1"/>
  <c r="BL172" i="5"/>
  <c r="Z177" i="7" s="1"/>
  <c r="BL266" i="5"/>
  <c r="Z271" i="7" s="1"/>
  <c r="BL298" i="5"/>
  <c r="Z303" i="7" s="1"/>
  <c r="BL319" i="5"/>
  <c r="Z324" i="7" s="1"/>
  <c r="BL218" i="5"/>
  <c r="Z223" i="7" s="1"/>
  <c r="BL248" i="5"/>
  <c r="Z253" i="7" s="1"/>
  <c r="BL189" i="5"/>
  <c r="BL188" i="6" s="1"/>
  <c r="BL239" i="5"/>
  <c r="Z244" i="7" s="1"/>
  <c r="G112" i="6"/>
  <c r="H294" i="5"/>
  <c r="H282" i="5"/>
  <c r="H280" i="6" s="1"/>
  <c r="H265" i="5"/>
  <c r="H263" i="6" s="1"/>
  <c r="H245" i="5"/>
  <c r="H234" i="5"/>
  <c r="H130" i="5"/>
  <c r="H129" i="6" s="1"/>
  <c r="H19" i="5"/>
  <c r="H113" i="5"/>
  <c r="H112" i="6" s="1"/>
  <c r="H103" i="5"/>
  <c r="H102" i="6" s="1"/>
  <c r="H78" i="5"/>
  <c r="H78" i="6" s="1"/>
  <c r="G78" i="6"/>
  <c r="BL130" i="5"/>
  <c r="Z134" i="7" s="1"/>
  <c r="BL234" i="5"/>
  <c r="BL232" i="6" s="1"/>
  <c r="BL245" i="5"/>
  <c r="Z250" i="7" s="1"/>
  <c r="BL265" i="5"/>
  <c r="Z270" i="7" s="1"/>
  <c r="BL267" i="5"/>
  <c r="BL265" i="6" s="1"/>
  <c r="BL19" i="6"/>
  <c r="BL268" i="5"/>
  <c r="Z273" i="7" s="1"/>
  <c r="BL78" i="5"/>
  <c r="Z81" i="7" s="1"/>
  <c r="BL103" i="5"/>
  <c r="Z106" i="7" s="1"/>
  <c r="BL241" i="5"/>
  <c r="Z246" i="7" s="1"/>
  <c r="BL113" i="5"/>
  <c r="BL112" i="6" s="1"/>
  <c r="BL122" i="5"/>
  <c r="Z126" i="7" s="1"/>
  <c r="BL282" i="5"/>
  <c r="Z287" i="7" s="1"/>
  <c r="BL294" i="5"/>
  <c r="Z299" i="7" s="1"/>
  <c r="BL61" i="5"/>
  <c r="Z64" i="7" s="1"/>
  <c r="BL71" i="5"/>
  <c r="Z74" i="7" s="1"/>
  <c r="BL104" i="5"/>
  <c r="Z107" i="7" s="1"/>
  <c r="BL124" i="5"/>
  <c r="BL123" i="6" s="1"/>
  <c r="BL134" i="5"/>
  <c r="Z138" i="7" s="1"/>
  <c r="BL141" i="5"/>
  <c r="Z146" i="7" s="1"/>
  <c r="BL162" i="5"/>
  <c r="BL161" i="6" s="1"/>
  <c r="BL184" i="5"/>
  <c r="Z189" i="7" s="1"/>
  <c r="BL191" i="5"/>
  <c r="Z196" i="7" s="1"/>
  <c r="BL117" i="5"/>
  <c r="Z121" i="7" s="1"/>
  <c r="BL183" i="5"/>
  <c r="BL182" i="6" s="1"/>
  <c r="BL232" i="5"/>
  <c r="Z237" i="7" s="1"/>
  <c r="BL270" i="5"/>
  <c r="Z275" i="7" s="1"/>
  <c r="BL307" i="5"/>
  <c r="Z312" i="7" s="1"/>
  <c r="BL315" i="5"/>
  <c r="Z320" i="7" s="1"/>
  <c r="BL269" i="5"/>
  <c r="Z274" i="7" s="1"/>
  <c r="BL288" i="5"/>
  <c r="BL286" i="6" s="1"/>
  <c r="BL53" i="5"/>
  <c r="Z56" i="7" s="1"/>
  <c r="BL93" i="5"/>
  <c r="Z96" i="7" s="1"/>
  <c r="BL125" i="5"/>
  <c r="BL124" i="6" s="1"/>
  <c r="BL237" i="5"/>
  <c r="BL235" i="6" s="1"/>
  <c r="BL111" i="5"/>
  <c r="Z115" i="7" s="1"/>
  <c r="BL164" i="5"/>
  <c r="Z169" i="7" s="1"/>
  <c r="BL235" i="5"/>
  <c r="Z240" i="7" s="1"/>
  <c r="BL253" i="5"/>
  <c r="Z258" i="7" s="1"/>
  <c r="BL306" i="5"/>
  <c r="Z311" i="7" s="1"/>
  <c r="BL314" i="5"/>
  <c r="Z319" i="7" s="1"/>
  <c r="BL318" i="5"/>
  <c r="Z323" i="7" s="1"/>
  <c r="BL320" i="5"/>
  <c r="BL318" i="6" s="1"/>
  <c r="BL159" i="5"/>
  <c r="Z164" i="7" s="1"/>
  <c r="G53" i="6"/>
  <c r="G92" i="6"/>
  <c r="G182" i="6"/>
  <c r="G267" i="6"/>
  <c r="H320" i="5"/>
  <c r="H318" i="5"/>
  <c r="H316" i="6" s="1"/>
  <c r="H315" i="5"/>
  <c r="H313" i="6" s="1"/>
  <c r="H314" i="5"/>
  <c r="H312" i="6" s="1"/>
  <c r="H303" i="5"/>
  <c r="H288" i="5"/>
  <c r="H286" i="6" s="1"/>
  <c r="H270" i="5"/>
  <c r="H268" i="6" s="1"/>
  <c r="H269" i="5"/>
  <c r="H267" i="6" s="1"/>
  <c r="H267" i="5"/>
  <c r="H253" i="5"/>
  <c r="H251" i="6" s="1"/>
  <c r="H243" i="5"/>
  <c r="H241" i="6" s="1"/>
  <c r="H237" i="5"/>
  <c r="H235" i="5"/>
  <c r="H233" i="6" s="1"/>
  <c r="H232" i="5"/>
  <c r="H230" i="6" s="1"/>
  <c r="H191" i="5"/>
  <c r="H190" i="6" s="1"/>
  <c r="H183" i="5"/>
  <c r="H182" i="6" s="1"/>
  <c r="H164" i="5"/>
  <c r="H163" i="6" s="1"/>
  <c r="H159" i="5"/>
  <c r="H141" i="5"/>
  <c r="H140" i="6" s="1"/>
  <c r="H134" i="5"/>
  <c r="H133" i="6" s="1"/>
  <c r="H125" i="5"/>
  <c r="H124" i="5"/>
  <c r="H123" i="5"/>
  <c r="H122" i="6" s="1"/>
  <c r="H111" i="5"/>
  <c r="H104" i="5"/>
  <c r="H103" i="6" s="1"/>
  <c r="H93" i="5"/>
  <c r="H92" i="6" s="1"/>
  <c r="H71" i="5"/>
  <c r="H71" i="6" s="1"/>
  <c r="H61" i="5"/>
  <c r="H53" i="5"/>
  <c r="H53" i="6" s="1"/>
  <c r="H117" i="5"/>
  <c r="H116" i="6" s="1"/>
  <c r="G241" i="6"/>
  <c r="G268" i="6"/>
  <c r="G313" i="6"/>
  <c r="G221" i="6"/>
  <c r="H18" i="5"/>
  <c r="H18" i="6" s="1"/>
  <c r="H222" i="5"/>
  <c r="H221" i="6" s="1"/>
  <c r="H322" i="5"/>
  <c r="H102" i="5"/>
  <c r="H101" i="6" s="1"/>
  <c r="G101" i="6"/>
  <c r="BL84" i="5"/>
  <c r="Z87" i="7" s="1"/>
  <c r="BL322" i="5"/>
  <c r="Z113" i="7" s="1"/>
  <c r="BL116" i="5"/>
  <c r="Z120" i="7" s="1"/>
  <c r="BL169" i="5"/>
  <c r="BL168" i="6" s="1"/>
  <c r="BL192" i="5"/>
  <c r="Z197" i="7" s="1"/>
  <c r="BL303" i="5"/>
  <c r="Z308" i="7" s="1"/>
  <c r="BL18" i="5"/>
  <c r="BL18" i="6" s="1"/>
  <c r="BL102" i="5"/>
  <c r="Z105" i="7" s="1"/>
  <c r="BL110" i="5"/>
  <c r="Z114" i="7" s="1"/>
  <c r="BL193" i="5"/>
  <c r="BL192" i="6" s="1"/>
  <c r="BL222" i="5"/>
  <c r="Z227" i="7" s="1"/>
  <c r="BL264" i="5"/>
  <c r="Z269" i="7" s="1"/>
  <c r="BL178" i="5"/>
  <c r="Z183" i="7" s="1"/>
  <c r="BL220" i="5"/>
  <c r="Z225" i="7" s="1"/>
  <c r="BL46" i="5"/>
  <c r="Z49" i="7" s="1"/>
  <c r="BL48" i="5"/>
  <c r="Z51" i="7" s="1"/>
  <c r="BL126" i="5"/>
  <c r="BL125" i="6" s="1"/>
  <c r="BL132" i="5"/>
  <c r="Z136" i="7" s="1"/>
  <c r="BL145" i="5"/>
  <c r="Z150" i="7" s="1"/>
  <c r="BL212" i="5"/>
  <c r="Z217" i="7" s="1"/>
  <c r="BL258" i="5"/>
  <c r="BL256" i="6" s="1"/>
  <c r="BL181" i="5"/>
  <c r="Z186" i="7" s="1"/>
  <c r="H264" i="5"/>
  <c r="H212" i="5"/>
  <c r="H211" i="6" s="1"/>
  <c r="H132" i="5"/>
  <c r="H76" i="5"/>
  <c r="H76" i="6" s="1"/>
  <c r="H48" i="5"/>
  <c r="H46" i="5"/>
  <c r="H46" i="6" s="1"/>
  <c r="H258" i="5"/>
  <c r="H256" i="6" s="1"/>
  <c r="H181" i="5"/>
  <c r="H180" i="6" s="1"/>
  <c r="H126" i="5"/>
  <c r="G76" i="6"/>
  <c r="G211" i="6"/>
  <c r="BK6" i="6"/>
  <c r="BK4" i="5"/>
  <c r="AG1" i="3"/>
  <c r="BM129" i="5" s="1"/>
  <c r="BL6" i="5"/>
  <c r="Z8" i="7" s="1"/>
  <c r="BL12" i="5"/>
  <c r="Z14" i="7" s="1"/>
  <c r="BL28" i="5"/>
  <c r="Z30" i="7" s="1"/>
  <c r="BL39" i="5"/>
  <c r="Z42" i="7" s="1"/>
  <c r="BL49" i="5"/>
  <c r="Z52" i="7" s="1"/>
  <c r="BL57" i="5"/>
  <c r="BL57" i="6" s="1"/>
  <c r="BL63" i="5"/>
  <c r="Z66" i="7" s="1"/>
  <c r="BL115" i="5"/>
  <c r="Z119" i="7" s="1"/>
  <c r="BL176" i="5"/>
  <c r="BL175" i="6" s="1"/>
  <c r="BL7" i="5"/>
  <c r="Z9" i="7" s="1"/>
  <c r="BL17" i="5"/>
  <c r="BL17" i="6" s="1"/>
  <c r="BL25" i="5"/>
  <c r="Z27" i="7" s="1"/>
  <c r="BL27" i="5"/>
  <c r="Z29" i="7" s="1"/>
  <c r="BL29" i="5"/>
  <c r="Z31" i="7" s="1"/>
  <c r="BL36" i="5"/>
  <c r="Z39" i="7" s="1"/>
  <c r="BL54" i="5"/>
  <c r="BL54" i="6" s="1"/>
  <c r="BL58" i="5"/>
  <c r="Z61" i="7" s="1"/>
  <c r="BL66" i="5"/>
  <c r="Z69" i="7" s="1"/>
  <c r="BL72" i="5"/>
  <c r="BL72" i="6" s="1"/>
  <c r="BL81" i="5"/>
  <c r="Z84" i="7" s="1"/>
  <c r="BL83" i="5"/>
  <c r="Z86" i="7" s="1"/>
  <c r="BL101" i="5"/>
  <c r="Z104" i="7" s="1"/>
  <c r="BL109" i="5"/>
  <c r="BL108" i="6" s="1"/>
  <c r="BL147" i="5"/>
  <c r="Z152" i="7" s="1"/>
  <c r="BL155" i="5"/>
  <c r="Z160" i="7" s="1"/>
  <c r="BL163" i="5"/>
  <c r="Z168" i="7" s="1"/>
  <c r="BL175" i="5"/>
  <c r="Z180" i="7" s="1"/>
  <c r="BL185" i="5"/>
  <c r="Z190" i="7" s="1"/>
  <c r="BL203" i="5"/>
  <c r="Z208" i="7" s="1"/>
  <c r="BL223" i="5"/>
  <c r="BL222" i="6" s="1"/>
  <c r="BL228" i="5"/>
  <c r="Z233" i="7" s="1"/>
  <c r="BL242" i="5"/>
  <c r="Z247" i="7" s="1"/>
  <c r="BL252" i="5"/>
  <c r="Z257" i="7" s="1"/>
  <c r="BL276" i="5"/>
  <c r="Z281" i="7" s="1"/>
  <c r="BL233" i="5"/>
  <c r="Z238" i="7" s="1"/>
  <c r="BL273" i="5"/>
  <c r="Z278" i="7" s="1"/>
  <c r="BL214" i="5"/>
  <c r="Z219" i="7" s="1"/>
  <c r="BL249" i="5"/>
  <c r="Z254" i="7" s="1"/>
  <c r="BL285" i="5"/>
  <c r="Z290" i="7" s="1"/>
  <c r="BL301" i="5"/>
  <c r="Z306" i="7" s="1"/>
  <c r="BL313" i="5"/>
  <c r="Z318" i="7" s="1"/>
  <c r="BL284" i="5"/>
  <c r="Z289" i="7" s="1"/>
  <c r="BL216" i="5"/>
  <c r="Z221" i="7" s="1"/>
  <c r="BL257" i="5"/>
  <c r="Z262" i="7" s="1"/>
  <c r="BL229" i="5"/>
  <c r="BL227" i="6" s="1"/>
  <c r="BL292" i="5"/>
  <c r="Z297" i="7" s="1"/>
  <c r="BL310" i="5"/>
  <c r="Z315" i="7" s="1"/>
  <c r="G6" i="6"/>
  <c r="G4" i="5"/>
  <c r="G7" i="6"/>
  <c r="G39" i="6"/>
  <c r="G80" i="6"/>
  <c r="G12" i="6"/>
  <c r="G36" i="6"/>
  <c r="G57" i="6"/>
  <c r="G97" i="6"/>
  <c r="G115" i="6"/>
  <c r="G175" i="6"/>
  <c r="G192" i="6"/>
  <c r="G222" i="6"/>
  <c r="G244" i="6"/>
  <c r="G271" i="6"/>
  <c r="G290" i="6"/>
  <c r="S2" i="2"/>
  <c r="I129" i="5" s="1"/>
  <c r="I128" i="6" s="1"/>
  <c r="H313" i="5"/>
  <c r="H311" i="6" s="1"/>
  <c r="H310" i="5"/>
  <c r="H308" i="6" s="1"/>
  <c r="H301" i="5"/>
  <c r="H299" i="6" s="1"/>
  <c r="H292" i="5"/>
  <c r="H290" i="6" s="1"/>
  <c r="H285" i="5"/>
  <c r="H283" i="6" s="1"/>
  <c r="H284" i="5"/>
  <c r="H282" i="6" s="1"/>
  <c r="H276" i="5"/>
  <c r="H274" i="6" s="1"/>
  <c r="H273" i="5"/>
  <c r="H271" i="6" s="1"/>
  <c r="H268" i="5"/>
  <c r="H266" i="6" s="1"/>
  <c r="H257" i="5"/>
  <c r="H255" i="6" s="1"/>
  <c r="H254" i="5"/>
  <c r="H252" i="6" s="1"/>
  <c r="H246" i="5"/>
  <c r="H244" i="6" s="1"/>
  <c r="H233" i="5"/>
  <c r="H231" i="6" s="1"/>
  <c r="H229" i="5"/>
  <c r="H227" i="6" s="1"/>
  <c r="H228" i="5"/>
  <c r="H226" i="6" s="1"/>
  <c r="H223" i="5"/>
  <c r="H222" i="6" s="1"/>
  <c r="H216" i="5"/>
  <c r="H215" i="6" s="1"/>
  <c r="H214" i="5"/>
  <c r="H213" i="6" s="1"/>
  <c r="H203" i="5"/>
  <c r="H202" i="6" s="1"/>
  <c r="H193" i="5"/>
  <c r="H192" i="6" s="1"/>
  <c r="H192" i="5"/>
  <c r="H191" i="6" s="1"/>
  <c r="H185" i="5"/>
  <c r="H184" i="6" s="1"/>
  <c r="H178" i="5"/>
  <c r="H177" i="6" s="1"/>
  <c r="H176" i="5"/>
  <c r="H175" i="6" s="1"/>
  <c r="H175" i="5"/>
  <c r="H174" i="6" s="1"/>
  <c r="H163" i="5"/>
  <c r="H162" i="6" s="1"/>
  <c r="H161" i="5"/>
  <c r="H160" i="6" s="1"/>
  <c r="H155" i="5"/>
  <c r="H154" i="6" s="1"/>
  <c r="H147" i="5"/>
  <c r="H146" i="6" s="1"/>
  <c r="H145" i="5"/>
  <c r="H144" i="6" s="1"/>
  <c r="H116" i="5"/>
  <c r="H115" i="6" s="1"/>
  <c r="H115" i="5"/>
  <c r="H114" i="6" s="1"/>
  <c r="H110" i="5"/>
  <c r="H109" i="6" s="1"/>
  <c r="H109" i="5"/>
  <c r="H108" i="6" s="1"/>
  <c r="H101" i="5"/>
  <c r="H100" i="6" s="1"/>
  <c r="H98" i="5"/>
  <c r="H97" i="6" s="1"/>
  <c r="H92" i="5"/>
  <c r="H91" i="6" s="1"/>
  <c r="H84" i="5"/>
  <c r="H83" i="6" s="1"/>
  <c r="H81" i="5"/>
  <c r="H80" i="6" s="1"/>
  <c r="H72" i="5"/>
  <c r="H72" i="6" s="1"/>
  <c r="H66" i="5"/>
  <c r="H66" i="6" s="1"/>
  <c r="H63" i="5"/>
  <c r="H63" i="6" s="1"/>
  <c r="H58" i="5"/>
  <c r="H58" i="6" s="1"/>
  <c r="H57" i="5"/>
  <c r="H57" i="6" s="1"/>
  <c r="H54" i="5"/>
  <c r="H54" i="6" s="1"/>
  <c r="H49" i="5"/>
  <c r="H49" i="6" s="1"/>
  <c r="H39" i="5"/>
  <c r="H39" i="6" s="1"/>
  <c r="H36" i="5"/>
  <c r="H36" i="6" s="1"/>
  <c r="H33" i="5"/>
  <c r="H33" i="6" s="1"/>
  <c r="H29" i="5"/>
  <c r="H29" i="6" s="1"/>
  <c r="H28" i="5"/>
  <c r="H28" i="6" s="1"/>
  <c r="H27" i="5"/>
  <c r="H27" i="6" s="1"/>
  <c r="H25" i="5"/>
  <c r="H25" i="6" s="1"/>
  <c r="H17" i="5"/>
  <c r="H17" i="6" s="1"/>
  <c r="H12" i="5"/>
  <c r="H12" i="6" s="1"/>
  <c r="H7" i="5"/>
  <c r="H7" i="6" s="1"/>
  <c r="H6" i="5"/>
  <c r="G25" i="6"/>
  <c r="G54" i="6"/>
  <c r="G91" i="6"/>
  <c r="G17" i="6"/>
  <c r="G109" i="6"/>
  <c r="G63" i="6"/>
  <c r="G114" i="6"/>
  <c r="G160" i="6"/>
  <c r="G177" i="6"/>
  <c r="G202" i="6"/>
  <c r="G226" i="6"/>
  <c r="G252" i="6"/>
  <c r="G274" i="6"/>
  <c r="G299" i="6"/>
  <c r="G27" i="6"/>
  <c r="G58" i="6"/>
  <c r="G108" i="6"/>
  <c r="G28" i="6"/>
  <c r="G146" i="6"/>
  <c r="G72" i="6"/>
  <c r="G154" i="6"/>
  <c r="G162" i="6"/>
  <c r="G184" i="6"/>
  <c r="G213" i="6"/>
  <c r="G227" i="6"/>
  <c r="G255" i="6"/>
  <c r="G282" i="6"/>
  <c r="G308" i="6"/>
  <c r="G66" i="6"/>
  <c r="G144" i="6"/>
  <c r="G33" i="6"/>
  <c r="G49" i="6"/>
  <c r="G83" i="6"/>
  <c r="G100" i="6"/>
  <c r="G174" i="6"/>
  <c r="G191" i="6"/>
  <c r="G215" i="6"/>
  <c r="G231" i="6"/>
  <c r="G266" i="6"/>
  <c r="G283" i="6"/>
  <c r="G311" i="6"/>
  <c r="Z25" i="7" l="1"/>
  <c r="Z159" i="7"/>
  <c r="Z124" i="7"/>
  <c r="Z325" i="7"/>
  <c r="Z317" i="7"/>
  <c r="Z174" i="7"/>
  <c r="Z72" i="7"/>
  <c r="Z153" i="7"/>
  <c r="Z194" i="7"/>
  <c r="Z75" i="7"/>
  <c r="Z132" i="7"/>
  <c r="Z280" i="7"/>
  <c r="Z165" i="7"/>
  <c r="Z58" i="7"/>
  <c r="Z252" i="7"/>
  <c r="Z117" i="7"/>
  <c r="Z228" i="7"/>
  <c r="Z53" i="7"/>
  <c r="Z97" i="7"/>
  <c r="Z249" i="7"/>
  <c r="Z293" i="7"/>
  <c r="Z282" i="7"/>
  <c r="Z198" i="7"/>
  <c r="Z300" i="7"/>
  <c r="Z234" i="7"/>
  <c r="Z13" i="7"/>
  <c r="Z130" i="7"/>
  <c r="BM128" i="6"/>
  <c r="V133" i="7"/>
  <c r="Z181" i="7"/>
  <c r="Z76" i="7"/>
  <c r="Z144" i="7"/>
  <c r="Z175" i="7"/>
  <c r="Z245" i="7"/>
  <c r="Z201" i="7"/>
  <c r="Z90" i="7"/>
  <c r="Z12" i="7"/>
  <c r="Z41" i="7"/>
  <c r="Z15" i="7"/>
  <c r="Z199" i="7"/>
  <c r="Z187" i="7"/>
  <c r="Z210" i="7"/>
  <c r="Z294" i="7"/>
  <c r="Z266" i="7"/>
  <c r="Z316" i="7"/>
  <c r="Z151" i="7"/>
  <c r="Z40" i="7"/>
  <c r="Z239" i="7"/>
  <c r="Z128" i="7"/>
  <c r="Z188" i="7"/>
  <c r="Z20" i="7"/>
  <c r="Z19" i="7"/>
  <c r="Z60" i="7"/>
  <c r="Z112" i="7"/>
  <c r="Z242" i="7"/>
  <c r="Z63" i="7"/>
  <c r="Z123" i="7"/>
  <c r="Z129" i="7"/>
  <c r="Z57" i="7"/>
  <c r="Z38" i="7"/>
  <c r="Z116" i="7"/>
  <c r="Z109" i="7"/>
  <c r="Z215" i="7"/>
  <c r="Z80" i="7"/>
  <c r="Z296" i="7"/>
  <c r="Z241" i="7"/>
  <c r="Z272" i="7"/>
  <c r="Z167" i="7"/>
  <c r="Z263" i="7"/>
  <c r="BL255" i="6"/>
  <c r="BL299" i="6"/>
  <c r="BL240" i="6"/>
  <c r="BL80" i="6"/>
  <c r="BL39" i="6"/>
  <c r="BL48" i="6"/>
  <c r="BL101" i="6"/>
  <c r="BL251" i="6"/>
  <c r="BL190" i="6"/>
  <c r="BL133" i="6"/>
  <c r="BL243" i="6"/>
  <c r="BL56" i="6"/>
  <c r="BL283" i="6"/>
  <c r="BL226" i="6"/>
  <c r="BL36" i="6"/>
  <c r="BL63" i="6"/>
  <c r="BL28" i="6"/>
  <c r="BL144" i="6"/>
  <c r="BL221" i="6"/>
  <c r="BL233" i="6"/>
  <c r="BL267" i="6"/>
  <c r="BL239" i="6"/>
  <c r="BL264" i="6"/>
  <c r="BL26" i="6"/>
  <c r="BL155" i="6"/>
  <c r="BL249" i="6"/>
  <c r="BL306" i="6"/>
  <c r="BL307" i="6"/>
  <c r="BL298" i="6"/>
  <c r="BL270" i="6"/>
  <c r="BL218" i="6"/>
  <c r="BL294" i="6"/>
  <c r="BL252" i="6"/>
  <c r="BL220" i="6"/>
  <c r="BL206" i="6"/>
  <c r="BL196" i="6"/>
  <c r="BL178" i="6"/>
  <c r="BL135" i="6"/>
  <c r="BL96" i="6"/>
  <c r="BL41" i="6"/>
  <c r="BL290" i="6"/>
  <c r="BL282" i="6"/>
  <c r="BL247" i="6"/>
  <c r="BL274" i="6"/>
  <c r="BL162" i="6"/>
  <c r="BL100" i="6"/>
  <c r="BL66" i="6"/>
  <c r="BL29" i="6"/>
  <c r="BL7" i="6"/>
  <c r="BL12" i="6"/>
  <c r="BL180" i="6"/>
  <c r="BL131" i="6"/>
  <c r="BL219" i="6"/>
  <c r="BL301" i="6"/>
  <c r="BL312" i="6"/>
  <c r="BL163" i="6"/>
  <c r="BL92" i="6"/>
  <c r="BL313" i="6"/>
  <c r="BL103" i="6"/>
  <c r="BL280" i="6"/>
  <c r="BL102" i="6"/>
  <c r="BL129" i="6"/>
  <c r="BL217" i="6"/>
  <c r="BL171" i="6"/>
  <c r="BL165" i="6"/>
  <c r="BL94" i="6"/>
  <c r="BL43" i="6"/>
  <c r="BL76" i="6"/>
  <c r="BL21" i="6"/>
  <c r="BL139" i="6"/>
  <c r="BL223" i="6"/>
  <c r="BL85" i="6"/>
  <c r="BL303" i="6"/>
  <c r="BL302" i="6"/>
  <c r="BL295" i="6"/>
  <c r="BL281" i="6"/>
  <c r="BL261" i="6"/>
  <c r="BL248" i="6"/>
  <c r="BL214" i="6"/>
  <c r="BL203" i="6"/>
  <c r="BL186" i="6"/>
  <c r="BL272" i="6"/>
  <c r="BL216" i="6"/>
  <c r="BL189" i="6"/>
  <c r="BL126" i="6"/>
  <c r="BL173" i="6"/>
  <c r="BL31" i="6"/>
  <c r="BL117" i="6"/>
  <c r="BL22" i="6"/>
  <c r="BL137" i="6"/>
  <c r="BL107" i="6"/>
  <c r="BL88" i="6"/>
  <c r="BL34" i="6"/>
  <c r="BL81" i="6"/>
  <c r="BL65" i="6"/>
  <c r="BL32" i="6"/>
  <c r="BL14" i="6"/>
  <c r="BL271" i="6"/>
  <c r="BL184" i="6"/>
  <c r="BL146" i="6"/>
  <c r="BL25" i="6"/>
  <c r="BL114" i="6"/>
  <c r="BL211" i="6"/>
  <c r="BL262" i="6"/>
  <c r="BL268" i="6"/>
  <c r="BL61" i="6"/>
  <c r="BL266" i="6"/>
  <c r="BL296" i="6"/>
  <c r="BL179" i="6"/>
  <c r="BL95" i="6"/>
  <c r="BL308" i="6"/>
  <c r="BL215" i="6"/>
  <c r="BL231" i="6"/>
  <c r="BL174" i="6"/>
  <c r="BL46" i="6"/>
  <c r="BL115" i="6"/>
  <c r="BL316" i="6"/>
  <c r="BL230" i="6"/>
  <c r="BL183" i="6"/>
  <c r="BL292" i="6"/>
  <c r="BL246" i="6"/>
  <c r="BL170" i="6"/>
  <c r="BL52" i="6"/>
  <c r="BL5" i="6"/>
  <c r="BL212" i="6"/>
  <c r="BL285" i="6"/>
  <c r="BL253" i="6"/>
  <c r="BL205" i="6"/>
  <c r="BL164" i="6"/>
  <c r="BL157" i="6"/>
  <c r="BL84" i="6"/>
  <c r="BL104" i="6"/>
  <c r="BL79" i="6"/>
  <c r="BL141" i="6"/>
  <c r="BL113" i="6"/>
  <c r="BL68" i="6"/>
  <c r="BL16" i="6"/>
  <c r="BL311" i="6"/>
  <c r="BL213" i="6"/>
  <c r="BL250" i="6"/>
  <c r="BL202" i="6"/>
  <c r="BL154" i="6"/>
  <c r="BL82" i="6"/>
  <c r="BL58" i="6"/>
  <c r="BL27" i="6"/>
  <c r="BL49" i="6"/>
  <c r="BL177" i="6"/>
  <c r="BL109" i="6"/>
  <c r="BL191" i="6"/>
  <c r="BL83" i="6"/>
  <c r="BL158" i="6"/>
  <c r="BL304" i="6"/>
  <c r="BL110" i="6"/>
  <c r="BL53" i="6"/>
  <c r="BL305" i="6"/>
  <c r="BL116" i="6"/>
  <c r="BL140" i="6"/>
  <c r="BL71" i="6"/>
  <c r="BL121" i="6"/>
  <c r="BL78" i="6"/>
  <c r="BL263" i="6"/>
  <c r="BL237" i="6"/>
  <c r="BL317" i="6"/>
  <c r="BL132" i="6"/>
  <c r="BL130" i="6"/>
  <c r="BL89" i="6"/>
  <c r="BL97" i="6"/>
  <c r="BL74" i="6"/>
  <c r="BL134" i="6"/>
  <c r="BL20" i="6"/>
  <c r="BL300" i="6"/>
  <c r="BL314" i="6"/>
  <c r="BL278" i="6"/>
  <c r="BL229" i="6"/>
  <c r="BL198" i="6"/>
  <c r="BL167" i="6"/>
  <c r="BL284" i="6"/>
  <c r="BL269" i="6"/>
  <c r="BL236" i="6"/>
  <c r="BL210" i="6"/>
  <c r="BL201" i="6"/>
  <c r="BL172" i="6"/>
  <c r="BL156" i="6"/>
  <c r="BL142" i="6"/>
  <c r="BL199" i="6"/>
  <c r="BL187" i="6"/>
  <c r="BL151" i="6"/>
  <c r="BL149" i="6"/>
  <c r="BL90" i="6"/>
  <c r="BL47" i="6"/>
  <c r="BL148" i="6"/>
  <c r="BL136" i="6"/>
  <c r="BL64" i="6"/>
  <c r="BL24" i="6"/>
  <c r="BL62" i="6"/>
  <c r="BL42" i="6"/>
  <c r="BL30" i="6"/>
  <c r="BL45" i="6"/>
  <c r="BL75" i="6"/>
  <c r="BL288" i="6"/>
  <c r="BL228" i="6"/>
  <c r="BL8" i="6"/>
  <c r="BL276" i="6"/>
  <c r="BL257" i="6"/>
  <c r="BL224" i="6"/>
  <c r="BL207" i="6"/>
  <c r="BL194" i="6"/>
  <c r="BL297" i="6"/>
  <c r="BL279" i="6"/>
  <c r="BL254" i="6"/>
  <c r="BL225" i="6"/>
  <c r="BL208" i="6"/>
  <c r="BL200" i="6"/>
  <c r="BL176" i="6"/>
  <c r="BL150" i="6"/>
  <c r="BL120" i="6"/>
  <c r="BL197" i="6"/>
  <c r="BL185" i="6"/>
  <c r="BL166" i="6"/>
  <c r="BL106" i="6"/>
  <c r="BL87" i="6"/>
  <c r="BL51" i="6"/>
  <c r="BL143" i="6"/>
  <c r="BL99" i="6"/>
  <c r="BL44" i="6"/>
  <c r="BL15" i="6"/>
  <c r="BL70" i="6"/>
  <c r="BL59" i="6"/>
  <c r="BL40" i="6"/>
  <c r="BL9" i="6"/>
  <c r="BL277" i="6"/>
  <c r="I73" i="5"/>
  <c r="I73" i="6" s="1"/>
  <c r="I279" i="5"/>
  <c r="I277" i="6" s="1"/>
  <c r="BM225" i="5"/>
  <c r="V230" i="7" s="1"/>
  <c r="BM279" i="5"/>
  <c r="H238" i="6"/>
  <c r="I275" i="5"/>
  <c r="I273" i="6" s="1"/>
  <c r="I240" i="5"/>
  <c r="I238" i="6" s="1"/>
  <c r="I45" i="5"/>
  <c r="I45" i="6" s="1"/>
  <c r="I321" i="5"/>
  <c r="BM240" i="5"/>
  <c r="BM275" i="5"/>
  <c r="BM321" i="5"/>
  <c r="V35" i="7" s="1"/>
  <c r="BM45" i="5"/>
  <c r="BM73" i="5"/>
  <c r="I317" i="5"/>
  <c r="I315" i="6" s="1"/>
  <c r="I316" i="5"/>
  <c r="I312" i="5"/>
  <c r="I309" i="5"/>
  <c r="I307" i="6" s="1"/>
  <c r="I305" i="5"/>
  <c r="I303" i="6" s="1"/>
  <c r="I304" i="5"/>
  <c r="I302" i="6" s="1"/>
  <c r="I302" i="5"/>
  <c r="I300" i="6" s="1"/>
  <c r="I300" i="5"/>
  <c r="I311" i="5"/>
  <c r="I309" i="6" s="1"/>
  <c r="I307" i="5"/>
  <c r="I305" i="6" s="1"/>
  <c r="I299" i="5"/>
  <c r="I297" i="6" s="1"/>
  <c r="I297" i="5"/>
  <c r="I295" i="6" s="1"/>
  <c r="I296" i="5"/>
  <c r="I294" i="6" s="1"/>
  <c r="I295" i="5"/>
  <c r="I293" i="6" s="1"/>
  <c r="I293" i="5"/>
  <c r="I291" i="6" s="1"/>
  <c r="I291" i="5"/>
  <c r="I289" i="6" s="1"/>
  <c r="I289" i="5"/>
  <c r="I287" i="6" s="1"/>
  <c r="I287" i="5"/>
  <c r="I286" i="5"/>
  <c r="I284" i="6" s="1"/>
  <c r="I280" i="5"/>
  <c r="I278" i="6" s="1"/>
  <c r="I278" i="5"/>
  <c r="I276" i="6" s="1"/>
  <c r="I277" i="5"/>
  <c r="I275" i="6" s="1"/>
  <c r="I274" i="5"/>
  <c r="I272" i="6" s="1"/>
  <c r="I272" i="5"/>
  <c r="I271" i="5"/>
  <c r="I269" i="6" s="1"/>
  <c r="I263" i="5"/>
  <c r="I261" i="6" s="1"/>
  <c r="I262" i="5"/>
  <c r="I260" i="6" s="1"/>
  <c r="I261" i="5"/>
  <c r="I260" i="5"/>
  <c r="I258" i="6" s="1"/>
  <c r="I259" i="5"/>
  <c r="I257" i="6" s="1"/>
  <c r="I256" i="5"/>
  <c r="I254" i="6" s="1"/>
  <c r="I255" i="5"/>
  <c r="I283" i="5"/>
  <c r="I281" i="6" s="1"/>
  <c r="I281" i="5"/>
  <c r="I279" i="6" s="1"/>
  <c r="I252" i="5"/>
  <c r="I250" i="6" s="1"/>
  <c r="I250" i="5"/>
  <c r="I248" i="6" s="1"/>
  <c r="I249" i="5"/>
  <c r="I247" i="6" s="1"/>
  <c r="I247" i="5"/>
  <c r="I245" i="6" s="1"/>
  <c r="I242" i="5"/>
  <c r="I240" i="6" s="1"/>
  <c r="I238" i="5"/>
  <c r="I236" i="6" s="1"/>
  <c r="I231" i="5"/>
  <c r="I229" i="6" s="1"/>
  <c r="I227" i="5"/>
  <c r="I226" i="5"/>
  <c r="I224" i="6" s="1"/>
  <c r="I224" i="5"/>
  <c r="I223" i="6" s="1"/>
  <c r="I221" i="5"/>
  <c r="I220" i="6" s="1"/>
  <c r="I219" i="5"/>
  <c r="I218" i="6" s="1"/>
  <c r="I217" i="5"/>
  <c r="I216" i="6" s="1"/>
  <c r="I215" i="5"/>
  <c r="I214" i="6" s="1"/>
  <c r="I211" i="5"/>
  <c r="I210" i="6" s="1"/>
  <c r="I210" i="5"/>
  <c r="I209" i="6" s="1"/>
  <c r="I209" i="5"/>
  <c r="I208" i="6" s="1"/>
  <c r="I208" i="5"/>
  <c r="I207" i="6" s="1"/>
  <c r="I207" i="5"/>
  <c r="I206" i="6" s="1"/>
  <c r="I205" i="5"/>
  <c r="I204" i="6" s="1"/>
  <c r="I201" i="5"/>
  <c r="I200" i="6" s="1"/>
  <c r="I199" i="5"/>
  <c r="I198" i="6" s="1"/>
  <c r="I198" i="5"/>
  <c r="I197" i="6" s="1"/>
  <c r="I197" i="5"/>
  <c r="I196" i="6" s="1"/>
  <c r="I196" i="5"/>
  <c r="I195" i="6" s="1"/>
  <c r="I195" i="5"/>
  <c r="I194" i="6" s="1"/>
  <c r="I194" i="5"/>
  <c r="I193" i="6" s="1"/>
  <c r="I188" i="5"/>
  <c r="I202" i="5"/>
  <c r="I201" i="6" s="1"/>
  <c r="I206" i="5"/>
  <c r="I205" i="6" s="1"/>
  <c r="I204" i="5"/>
  <c r="I203" i="6" s="1"/>
  <c r="I200" i="5"/>
  <c r="I199" i="6" s="1"/>
  <c r="I187" i="5"/>
  <c r="I186" i="6" s="1"/>
  <c r="I186" i="5"/>
  <c r="I185" i="6" s="1"/>
  <c r="I179" i="5"/>
  <c r="I178" i="6" s="1"/>
  <c r="I171" i="5"/>
  <c r="I170" i="6" s="1"/>
  <c r="I165" i="5"/>
  <c r="I164" i="6" s="1"/>
  <c r="I158" i="5"/>
  <c r="I157" i="6" s="1"/>
  <c r="I154" i="5"/>
  <c r="I153" i="6" s="1"/>
  <c r="I177" i="5"/>
  <c r="I176" i="6" s="1"/>
  <c r="I170" i="5"/>
  <c r="I169" i="6" s="1"/>
  <c r="I182" i="5"/>
  <c r="I181" i="6" s="1"/>
  <c r="I174" i="5"/>
  <c r="I173" i="6" s="1"/>
  <c r="I169" i="5"/>
  <c r="I168" i="6" s="1"/>
  <c r="I167" i="5"/>
  <c r="I166" i="6" s="1"/>
  <c r="I160" i="5"/>
  <c r="I159" i="6" s="1"/>
  <c r="I157" i="5"/>
  <c r="I156" i="6" s="1"/>
  <c r="I153" i="5"/>
  <c r="I152" i="6" s="1"/>
  <c r="I151" i="5"/>
  <c r="I150" i="6" s="1"/>
  <c r="I150" i="5"/>
  <c r="I149" i="6" s="1"/>
  <c r="I149" i="5"/>
  <c r="I148" i="6" s="1"/>
  <c r="I148" i="5"/>
  <c r="I147" i="6" s="1"/>
  <c r="I144" i="5"/>
  <c r="I143" i="6" s="1"/>
  <c r="I143" i="5"/>
  <c r="I142" i="6" s="1"/>
  <c r="I142" i="5"/>
  <c r="I141" i="6" s="1"/>
  <c r="I139" i="5"/>
  <c r="I138" i="6" s="1"/>
  <c r="I138" i="5"/>
  <c r="I323" i="5"/>
  <c r="I137" i="5"/>
  <c r="I136" i="6" s="1"/>
  <c r="I136" i="5"/>
  <c r="I135" i="6" s="1"/>
  <c r="I127" i="5"/>
  <c r="I126" i="6" s="1"/>
  <c r="I121" i="5"/>
  <c r="I120" i="6" s="1"/>
  <c r="I119" i="5"/>
  <c r="I118" i="6" s="1"/>
  <c r="I118" i="5"/>
  <c r="I117" i="6" s="1"/>
  <c r="I114" i="5"/>
  <c r="I113" i="6" s="1"/>
  <c r="I112" i="5"/>
  <c r="I111" i="6" s="1"/>
  <c r="I108" i="5"/>
  <c r="I107" i="6" s="1"/>
  <c r="I107" i="5"/>
  <c r="I106" i="6" s="1"/>
  <c r="I180" i="5"/>
  <c r="I179" i="6" s="1"/>
  <c r="I173" i="5"/>
  <c r="I172" i="6" s="1"/>
  <c r="I168" i="5"/>
  <c r="I167" i="6" s="1"/>
  <c r="I152" i="5"/>
  <c r="I151" i="6" s="1"/>
  <c r="I106" i="5"/>
  <c r="I105" i="5"/>
  <c r="I104" i="6" s="1"/>
  <c r="I100" i="5"/>
  <c r="I99" i="5"/>
  <c r="I98" i="6" s="1"/>
  <c r="I97" i="5"/>
  <c r="I96" i="6" s="1"/>
  <c r="I94" i="5"/>
  <c r="I93" i="6" s="1"/>
  <c r="I91" i="5"/>
  <c r="I90" i="6" s="1"/>
  <c r="I89" i="5"/>
  <c r="I88" i="6" s="1"/>
  <c r="I88" i="5"/>
  <c r="I85" i="5"/>
  <c r="I84" i="6" s="1"/>
  <c r="I82" i="5"/>
  <c r="I79" i="5"/>
  <c r="I77" i="5"/>
  <c r="I77" i="6" s="1"/>
  <c r="I70" i="5"/>
  <c r="I70" i="6" s="1"/>
  <c r="I69" i="5"/>
  <c r="I69" i="6" s="1"/>
  <c r="I68" i="5"/>
  <c r="I68" i="6" s="1"/>
  <c r="I67" i="5"/>
  <c r="I65" i="5"/>
  <c r="I65" i="6" s="1"/>
  <c r="I64" i="5"/>
  <c r="I62" i="5"/>
  <c r="I62" i="6" s="1"/>
  <c r="I60" i="5"/>
  <c r="I60" i="6" s="1"/>
  <c r="I59" i="5"/>
  <c r="I59" i="6" s="1"/>
  <c r="I51" i="5"/>
  <c r="I51" i="6" s="1"/>
  <c r="I50" i="5"/>
  <c r="I50" i="6" s="1"/>
  <c r="I47" i="5"/>
  <c r="I47" i="6" s="1"/>
  <c r="I44" i="5"/>
  <c r="I44" i="6" s="1"/>
  <c r="I42" i="5"/>
  <c r="I42" i="6" s="1"/>
  <c r="I41" i="5"/>
  <c r="I41" i="6" s="1"/>
  <c r="I40" i="5"/>
  <c r="I40" i="6" s="1"/>
  <c r="I38" i="5"/>
  <c r="I38" i="6" s="1"/>
  <c r="I35" i="5"/>
  <c r="I35" i="6" s="1"/>
  <c r="I34" i="5"/>
  <c r="I34" i="6" s="1"/>
  <c r="I32" i="5"/>
  <c r="I32" i="6" s="1"/>
  <c r="I31" i="5"/>
  <c r="I31" i="6" s="1"/>
  <c r="I30" i="5"/>
  <c r="I30" i="6" s="1"/>
  <c r="I24" i="5"/>
  <c r="I24" i="6" s="1"/>
  <c r="I23" i="5"/>
  <c r="I23" i="6" s="1"/>
  <c r="I22" i="5"/>
  <c r="I22" i="6" s="1"/>
  <c r="I21" i="5"/>
  <c r="I21" i="6" s="1"/>
  <c r="I16" i="5"/>
  <c r="I16" i="6" s="1"/>
  <c r="I15" i="5"/>
  <c r="I15" i="6" s="1"/>
  <c r="I14" i="5"/>
  <c r="I14" i="6" s="1"/>
  <c r="I13" i="5"/>
  <c r="I11" i="5"/>
  <c r="I11" i="6" s="1"/>
  <c r="I10" i="5"/>
  <c r="I10" i="6" s="1"/>
  <c r="I9" i="5"/>
  <c r="I9" i="6" s="1"/>
  <c r="I5" i="5"/>
  <c r="I55" i="5"/>
  <c r="I55" i="6" s="1"/>
  <c r="H11" i="6"/>
  <c r="H38" i="6"/>
  <c r="H59" i="6"/>
  <c r="H106" i="6"/>
  <c r="H126" i="6"/>
  <c r="H65" i="6"/>
  <c r="H84" i="6"/>
  <c r="H104" i="6"/>
  <c r="H118" i="6"/>
  <c r="H143" i="6"/>
  <c r="H150" i="6"/>
  <c r="H169" i="6"/>
  <c r="H201" i="6"/>
  <c r="H193" i="6"/>
  <c r="H197" i="6"/>
  <c r="H209" i="6"/>
  <c r="H224" i="6"/>
  <c r="H269" i="6"/>
  <c r="H281" i="6"/>
  <c r="H297" i="6"/>
  <c r="H10" i="6"/>
  <c r="H32" i="6"/>
  <c r="H47" i="6"/>
  <c r="H14" i="6"/>
  <c r="H153" i="6"/>
  <c r="H203" i="6"/>
  <c r="H178" i="6"/>
  <c r="H198" i="6"/>
  <c r="H208" i="6"/>
  <c r="H218" i="6"/>
  <c r="H245" i="6"/>
  <c r="H278" i="6"/>
  <c r="H284" i="6"/>
  <c r="H293" i="6"/>
  <c r="H305" i="6"/>
  <c r="H21" i="6"/>
  <c r="H24" i="6"/>
  <c r="H34" i="6"/>
  <c r="H41" i="6"/>
  <c r="H50" i="6"/>
  <c r="H15" i="6"/>
  <c r="H62" i="6"/>
  <c r="H88" i="6"/>
  <c r="H98" i="6"/>
  <c r="H136" i="6"/>
  <c r="H141" i="6"/>
  <c r="H148" i="6"/>
  <c r="H156" i="6"/>
  <c r="H157" i="6"/>
  <c r="H167" i="6"/>
  <c r="H172" i="6"/>
  <c r="H179" i="6"/>
  <c r="H216" i="6"/>
  <c r="H220" i="6"/>
  <c r="H229" i="6"/>
  <c r="H247" i="6"/>
  <c r="H272" i="6"/>
  <c r="H294" i="6"/>
  <c r="H300" i="6"/>
  <c r="H307" i="6"/>
  <c r="H315" i="6"/>
  <c r="H55" i="6"/>
  <c r="H35" i="6"/>
  <c r="H42" i="6"/>
  <c r="H51" i="6"/>
  <c r="H69" i="6"/>
  <c r="H90" i="6"/>
  <c r="H142" i="6"/>
  <c r="H164" i="6"/>
  <c r="H181" i="6"/>
  <c r="H196" i="6"/>
  <c r="H204" i="6"/>
  <c r="H199" i="6"/>
  <c r="H248" i="6"/>
  <c r="H261" i="6"/>
  <c r="H279" i="6"/>
  <c r="H287" i="6"/>
  <c r="H309" i="6"/>
  <c r="BM10" i="5"/>
  <c r="BM13" i="5"/>
  <c r="BM15" i="5"/>
  <c r="BM22" i="5"/>
  <c r="BM24" i="5"/>
  <c r="BM31" i="5"/>
  <c r="BM34" i="5"/>
  <c r="BM38" i="5"/>
  <c r="BM41" i="5"/>
  <c r="BM11" i="5"/>
  <c r="BM16" i="5"/>
  <c r="BM30" i="5"/>
  <c r="BM35" i="5"/>
  <c r="BM51" i="5"/>
  <c r="BM50" i="5"/>
  <c r="BM59" i="5"/>
  <c r="BM62" i="5"/>
  <c r="BM65" i="5"/>
  <c r="BM68" i="5"/>
  <c r="BM70" i="5"/>
  <c r="BM77" i="5"/>
  <c r="BM82" i="5"/>
  <c r="BM88" i="5"/>
  <c r="BM9" i="5"/>
  <c r="BM23" i="5"/>
  <c r="BM40" i="5"/>
  <c r="BM69" i="5"/>
  <c r="BM85" i="5"/>
  <c r="BM42" i="5"/>
  <c r="BM64" i="5"/>
  <c r="BM89" i="5"/>
  <c r="BM97" i="5"/>
  <c r="BM100" i="5"/>
  <c r="BM106" i="5"/>
  <c r="BM108" i="5"/>
  <c r="BM114" i="5"/>
  <c r="BM119" i="5"/>
  <c r="BM137" i="5"/>
  <c r="BM14" i="5"/>
  <c r="BM32" i="5"/>
  <c r="BM44" i="5"/>
  <c r="BM55" i="5"/>
  <c r="BM47" i="5"/>
  <c r="BM105" i="5"/>
  <c r="BM127" i="5"/>
  <c r="BM142" i="5"/>
  <c r="BM148" i="5"/>
  <c r="BM151" i="5"/>
  <c r="BM157" i="5"/>
  <c r="BM160" i="5"/>
  <c r="BM165" i="5"/>
  <c r="BM168" i="5"/>
  <c r="BM173" i="5"/>
  <c r="BM177" i="5"/>
  <c r="BM182" i="5"/>
  <c r="BM187" i="5"/>
  <c r="BM190" i="5"/>
  <c r="BM79" i="5"/>
  <c r="BM118" i="5"/>
  <c r="BM136" i="5"/>
  <c r="BM323" i="5"/>
  <c r="V142" i="7" s="1"/>
  <c r="BM144" i="5"/>
  <c r="BM150" i="5"/>
  <c r="BM91" i="5"/>
  <c r="BM112" i="5"/>
  <c r="BM139" i="5"/>
  <c r="BM149" i="5"/>
  <c r="BM152" i="5"/>
  <c r="BM154" i="5"/>
  <c r="BM158" i="5"/>
  <c r="BM167" i="5"/>
  <c r="BM170" i="5"/>
  <c r="BM174" i="5"/>
  <c r="BM179" i="5"/>
  <c r="BM186" i="5"/>
  <c r="BM188" i="5"/>
  <c r="BM194" i="5"/>
  <c r="BM196" i="5"/>
  <c r="BM198" i="5"/>
  <c r="BM200" i="5"/>
  <c r="BM60" i="5"/>
  <c r="BM94" i="5"/>
  <c r="BM107" i="5"/>
  <c r="BM121" i="5"/>
  <c r="BM138" i="5"/>
  <c r="BM143" i="5"/>
  <c r="BM195" i="5"/>
  <c r="BM199" i="5"/>
  <c r="BM204" i="5"/>
  <c r="BM206" i="5"/>
  <c r="BM208" i="5"/>
  <c r="BM210" i="5"/>
  <c r="BM215" i="5"/>
  <c r="BM219" i="5"/>
  <c r="BM226" i="5"/>
  <c r="BM231" i="5"/>
  <c r="BM250" i="5"/>
  <c r="BM255" i="5"/>
  <c r="BM259" i="5"/>
  <c r="BM261" i="5"/>
  <c r="BM263" i="5"/>
  <c r="BM272" i="5"/>
  <c r="BM278" i="5"/>
  <c r="BM280" i="5"/>
  <c r="BM283" i="5"/>
  <c r="BM287" i="5"/>
  <c r="BM291" i="5"/>
  <c r="BM295" i="5"/>
  <c r="BM297" i="5"/>
  <c r="BM197" i="5"/>
  <c r="BM201" i="5"/>
  <c r="BM202" i="5"/>
  <c r="BM205" i="5"/>
  <c r="BM207" i="5"/>
  <c r="BM209" i="5"/>
  <c r="BM211" i="5"/>
  <c r="BM217" i="5"/>
  <c r="BM221" i="5"/>
  <c r="BM227" i="5"/>
  <c r="BM238" i="5"/>
  <c r="BM247" i="5"/>
  <c r="BM254" i="5"/>
  <c r="BM256" i="5"/>
  <c r="BM271" i="5"/>
  <c r="BM274" i="5"/>
  <c r="BM277" i="5"/>
  <c r="BM281" i="5"/>
  <c r="BM286" i="5"/>
  <c r="BM289" i="5"/>
  <c r="BM296" i="5"/>
  <c r="BM299" i="5"/>
  <c r="BM302" i="5"/>
  <c r="BM305" i="5"/>
  <c r="BM311" i="5"/>
  <c r="BM316" i="5"/>
  <c r="BM300" i="5"/>
  <c r="BM304" i="5"/>
  <c r="BM309" i="5"/>
  <c r="BM312" i="5"/>
  <c r="BM75" i="5"/>
  <c r="BM135" i="5"/>
  <c r="BM140" i="5"/>
  <c r="BM146" i="5"/>
  <c r="BM156" i="5"/>
  <c r="BM224" i="5"/>
  <c r="BM308" i="5"/>
  <c r="BM8" i="5"/>
  <c r="BM20" i="5"/>
  <c r="BM86" i="5"/>
  <c r="BM213" i="5"/>
  <c r="BM230" i="5"/>
  <c r="BM236" i="5"/>
  <c r="BM244" i="5"/>
  <c r="BM251" i="5"/>
  <c r="BM290" i="5"/>
  <c r="BM5" i="5"/>
  <c r="H228" i="6"/>
  <c r="H20" i="6"/>
  <c r="H145" i="6"/>
  <c r="H288" i="6"/>
  <c r="I308" i="5"/>
  <c r="I306" i="6" s="1"/>
  <c r="I290" i="5"/>
  <c r="I288" i="6" s="1"/>
  <c r="I251" i="5"/>
  <c r="I249" i="6" s="1"/>
  <c r="I244" i="5"/>
  <c r="I242" i="6" s="1"/>
  <c r="I236" i="5"/>
  <c r="I234" i="6" s="1"/>
  <c r="I230" i="5"/>
  <c r="I228" i="6" s="1"/>
  <c r="I213" i="5"/>
  <c r="I212" i="6" s="1"/>
  <c r="I190" i="5"/>
  <c r="I156" i="5"/>
  <c r="I146" i="5"/>
  <c r="I145" i="6" s="1"/>
  <c r="I140" i="5"/>
  <c r="I139" i="6" s="1"/>
  <c r="I135" i="5"/>
  <c r="I134" i="6" s="1"/>
  <c r="I75" i="5"/>
  <c r="I83" i="5"/>
  <c r="I82" i="6" s="1"/>
  <c r="I20" i="5"/>
  <c r="I20" i="6" s="1"/>
  <c r="I8" i="5"/>
  <c r="I8" i="6" s="1"/>
  <c r="I86" i="5"/>
  <c r="I85" i="6" s="1"/>
  <c r="I37" i="5"/>
  <c r="H242" i="6"/>
  <c r="H8" i="6"/>
  <c r="H139" i="6"/>
  <c r="H212" i="6"/>
  <c r="H249" i="6"/>
  <c r="H26" i="6"/>
  <c r="H171" i="6"/>
  <c r="H219" i="6"/>
  <c r="H264" i="6"/>
  <c r="I319" i="5"/>
  <c r="I306" i="5"/>
  <c r="I298" i="5"/>
  <c r="I296" i="6" s="1"/>
  <c r="I266" i="5"/>
  <c r="I264" i="6" s="1"/>
  <c r="I248" i="5"/>
  <c r="I241" i="5"/>
  <c r="I239" i="5"/>
  <c r="I237" i="6" s="1"/>
  <c r="I220" i="5"/>
  <c r="I219" i="6" s="1"/>
  <c r="I218" i="5"/>
  <c r="I189" i="5"/>
  <c r="I184" i="5"/>
  <c r="I183" i="6" s="1"/>
  <c r="I172" i="5"/>
  <c r="I171" i="6" s="1"/>
  <c r="I166" i="5"/>
  <c r="I165" i="6" s="1"/>
  <c r="I162" i="5"/>
  <c r="I161" i="6" s="1"/>
  <c r="I133" i="5"/>
  <c r="I132" i="6" s="1"/>
  <c r="I131" i="5"/>
  <c r="I130" i="6" s="1"/>
  <c r="I128" i="5"/>
  <c r="I127" i="6" s="1"/>
  <c r="I122" i="5"/>
  <c r="I121" i="6" s="1"/>
  <c r="I120" i="5"/>
  <c r="I119" i="6" s="1"/>
  <c r="I96" i="5"/>
  <c r="I95" i="6" s="1"/>
  <c r="I95" i="5"/>
  <c r="I94" i="6" s="1"/>
  <c r="I90" i="5"/>
  <c r="I89" i="6" s="1"/>
  <c r="I87" i="5"/>
  <c r="I86" i="6" s="1"/>
  <c r="I52" i="5"/>
  <c r="I52" i="6" s="1"/>
  <c r="I56" i="5"/>
  <c r="I56" i="6" s="1"/>
  <c r="I26" i="5"/>
  <c r="I26" i="6" s="1"/>
  <c r="I74" i="5"/>
  <c r="I74" i="6" s="1"/>
  <c r="I43" i="5"/>
  <c r="I43" i="6" s="1"/>
  <c r="H43" i="6"/>
  <c r="H74" i="6"/>
  <c r="H95" i="6"/>
  <c r="H130" i="6"/>
  <c r="H183" i="6"/>
  <c r="H237" i="6"/>
  <c r="H296" i="6"/>
  <c r="H86" i="6"/>
  <c r="H119" i="6"/>
  <c r="H132" i="6"/>
  <c r="BM21" i="5"/>
  <c r="BM26" i="5"/>
  <c r="BM37" i="5"/>
  <c r="BM74" i="5"/>
  <c r="BM76" i="5"/>
  <c r="BM87" i="5"/>
  <c r="BM96" i="5"/>
  <c r="BM98" i="5"/>
  <c r="BM133" i="5"/>
  <c r="BM172" i="5"/>
  <c r="BM189" i="5"/>
  <c r="BM43" i="5"/>
  <c r="BM52" i="5"/>
  <c r="BM56" i="5"/>
  <c r="BM90" i="5"/>
  <c r="BM95" i="5"/>
  <c r="BM120" i="5"/>
  <c r="BM128" i="5"/>
  <c r="BM131" i="5"/>
  <c r="BM166" i="5"/>
  <c r="BM171" i="5"/>
  <c r="BM180" i="5"/>
  <c r="BM239" i="5"/>
  <c r="BM266" i="5"/>
  <c r="BM298" i="5"/>
  <c r="BM319" i="5"/>
  <c r="BM218" i="5"/>
  <c r="BM248" i="5"/>
  <c r="H232" i="6"/>
  <c r="H292" i="6"/>
  <c r="H243" i="6"/>
  <c r="H19" i="6"/>
  <c r="I294" i="5"/>
  <c r="I292" i="6" s="1"/>
  <c r="I282" i="5"/>
  <c r="I265" i="5"/>
  <c r="I245" i="5"/>
  <c r="I243" i="6" s="1"/>
  <c r="I234" i="5"/>
  <c r="I232" i="6" s="1"/>
  <c r="I130" i="5"/>
  <c r="I129" i="6" s="1"/>
  <c r="I113" i="5"/>
  <c r="I112" i="6" s="1"/>
  <c r="I103" i="5"/>
  <c r="I102" i="6" s="1"/>
  <c r="I78" i="5"/>
  <c r="I19" i="5"/>
  <c r="I19" i="6" s="1"/>
  <c r="BM19" i="5"/>
  <c r="BM78" i="5"/>
  <c r="BM103" i="5"/>
  <c r="BM113" i="5"/>
  <c r="BM122" i="5"/>
  <c r="BM241" i="5"/>
  <c r="BM268" i="5"/>
  <c r="BM282" i="5"/>
  <c r="BM294" i="5"/>
  <c r="BM130" i="5"/>
  <c r="BM234" i="5"/>
  <c r="BM245" i="5"/>
  <c r="BM265" i="5"/>
  <c r="BM267" i="5"/>
  <c r="BM53" i="5"/>
  <c r="BM93" i="5"/>
  <c r="BM111" i="5"/>
  <c r="BM117" i="5"/>
  <c r="BM125" i="5"/>
  <c r="BM159" i="5"/>
  <c r="BM164" i="5"/>
  <c r="BM183" i="5"/>
  <c r="BM232" i="5"/>
  <c r="BM235" i="5"/>
  <c r="BM237" i="5"/>
  <c r="BM269" i="5"/>
  <c r="BM61" i="5"/>
  <c r="BM71" i="5"/>
  <c r="BM104" i="5"/>
  <c r="BM124" i="5"/>
  <c r="BM134" i="5"/>
  <c r="BM141" i="5"/>
  <c r="BM162" i="5"/>
  <c r="BM184" i="5"/>
  <c r="BM191" i="5"/>
  <c r="BM253" i="5"/>
  <c r="BM270" i="5"/>
  <c r="BM288" i="5"/>
  <c r="BM307" i="5"/>
  <c r="BM315" i="5"/>
  <c r="BM306" i="5"/>
  <c r="BM314" i="5"/>
  <c r="BM318" i="5"/>
  <c r="BM320" i="5"/>
  <c r="H110" i="6"/>
  <c r="H235" i="6"/>
  <c r="I320" i="5"/>
  <c r="I318" i="6" s="1"/>
  <c r="I318" i="5"/>
  <c r="I316" i="6" s="1"/>
  <c r="I315" i="5"/>
  <c r="I314" i="5"/>
  <c r="I312" i="6" s="1"/>
  <c r="I303" i="5"/>
  <c r="I301" i="6" s="1"/>
  <c r="I288" i="5"/>
  <c r="I286" i="6" s="1"/>
  <c r="I270" i="5"/>
  <c r="I269" i="5"/>
  <c r="I267" i="6" s="1"/>
  <c r="I267" i="5"/>
  <c r="I265" i="6" s="1"/>
  <c r="I253" i="5"/>
  <c r="I251" i="6" s="1"/>
  <c r="I243" i="5"/>
  <c r="I235" i="5"/>
  <c r="I232" i="5"/>
  <c r="I191" i="5"/>
  <c r="I190" i="6" s="1"/>
  <c r="I183" i="5"/>
  <c r="I182" i="6" s="1"/>
  <c r="I237" i="5"/>
  <c r="I235" i="6" s="1"/>
  <c r="I159" i="5"/>
  <c r="I158" i="6" s="1"/>
  <c r="I141" i="5"/>
  <c r="I140" i="6" s="1"/>
  <c r="I134" i="5"/>
  <c r="I133" i="6" s="1"/>
  <c r="I164" i="5"/>
  <c r="I163" i="6" s="1"/>
  <c r="I111" i="5"/>
  <c r="I110" i="6" s="1"/>
  <c r="I104" i="5"/>
  <c r="I103" i="6" s="1"/>
  <c r="I93" i="5"/>
  <c r="I71" i="5"/>
  <c r="I61" i="5"/>
  <c r="I61" i="6" s="1"/>
  <c r="I53" i="5"/>
  <c r="I124" i="5"/>
  <c r="I123" i="6" s="1"/>
  <c r="I117" i="5"/>
  <c r="I125" i="5"/>
  <c r="I124" i="6" s="1"/>
  <c r="I123" i="5"/>
  <c r="I122" i="6" s="1"/>
  <c r="H61" i="6"/>
  <c r="H123" i="6"/>
  <c r="H158" i="6"/>
  <c r="H124" i="6"/>
  <c r="H265" i="6"/>
  <c r="H301" i="6"/>
  <c r="H318" i="6"/>
  <c r="I222" i="5"/>
  <c r="I221" i="6" s="1"/>
  <c r="I322" i="5"/>
  <c r="I102" i="5"/>
  <c r="I18" i="5"/>
  <c r="BM18" i="5"/>
  <c r="BM102" i="5"/>
  <c r="BM110" i="5"/>
  <c r="BM193" i="5"/>
  <c r="BM222" i="5"/>
  <c r="BM264" i="5"/>
  <c r="BM84" i="5"/>
  <c r="BM322" i="5"/>
  <c r="V113" i="7" s="1"/>
  <c r="BM116" i="5"/>
  <c r="BM169" i="5"/>
  <c r="BM192" i="5"/>
  <c r="BM303" i="5"/>
  <c r="BM181" i="5"/>
  <c r="BM258" i="5"/>
  <c r="BM212" i="5"/>
  <c r="BM178" i="5"/>
  <c r="BM220" i="5"/>
  <c r="BM46" i="5"/>
  <c r="BM48" i="5"/>
  <c r="BM126" i="5"/>
  <c r="BM132" i="5"/>
  <c r="BM145" i="5"/>
  <c r="I264" i="5"/>
  <c r="I262" i="6" s="1"/>
  <c r="I258" i="5"/>
  <c r="I212" i="5"/>
  <c r="I181" i="5"/>
  <c r="I132" i="5"/>
  <c r="I131" i="6" s="1"/>
  <c r="I126" i="5"/>
  <c r="I125" i="6" s="1"/>
  <c r="I76" i="5"/>
  <c r="I46" i="5"/>
  <c r="I46" i="6" s="1"/>
  <c r="I48" i="5"/>
  <c r="I48" i="6" s="1"/>
  <c r="H131" i="6"/>
  <c r="H125" i="6"/>
  <c r="H48" i="6"/>
  <c r="H262" i="6"/>
  <c r="BL6" i="6"/>
  <c r="BL4" i="5"/>
  <c r="AH1" i="3"/>
  <c r="BN129" i="5" s="1"/>
  <c r="BN128" i="6" s="1"/>
  <c r="BM6" i="5"/>
  <c r="V8" i="7" s="1"/>
  <c r="BM12" i="5"/>
  <c r="BM28" i="5"/>
  <c r="BM39" i="5"/>
  <c r="BM49" i="5"/>
  <c r="BM57" i="5"/>
  <c r="BM63" i="5"/>
  <c r="BM7" i="5"/>
  <c r="BM17" i="5"/>
  <c r="BM25" i="5"/>
  <c r="BM27" i="5"/>
  <c r="BM29" i="5"/>
  <c r="BM36" i="5"/>
  <c r="BM54" i="5"/>
  <c r="BM58" i="5"/>
  <c r="BM66" i="5"/>
  <c r="BM72" i="5"/>
  <c r="BM81" i="5"/>
  <c r="BM83" i="5"/>
  <c r="BM101" i="5"/>
  <c r="BM109" i="5"/>
  <c r="BM147" i="5"/>
  <c r="BM155" i="5"/>
  <c r="BM163" i="5"/>
  <c r="BM175" i="5"/>
  <c r="BM185" i="5"/>
  <c r="BM229" i="5"/>
  <c r="BM252" i="5"/>
  <c r="BM273" i="5"/>
  <c r="BM284" i="5"/>
  <c r="BM292" i="5"/>
  <c r="BM310" i="5"/>
  <c r="BM216" i="5"/>
  <c r="BM115" i="5"/>
  <c r="BM176" i="5"/>
  <c r="BM203" i="5"/>
  <c r="BM223" i="5"/>
  <c r="BM228" i="5"/>
  <c r="BM233" i="5"/>
  <c r="BM214" i="5"/>
  <c r="BM249" i="5"/>
  <c r="BM276" i="5"/>
  <c r="BM285" i="5"/>
  <c r="BM301" i="5"/>
  <c r="BM313" i="5"/>
  <c r="BM242" i="5"/>
  <c r="BM257" i="5"/>
  <c r="T2" i="2"/>
  <c r="J129" i="5" s="1"/>
  <c r="J128" i="6" s="1"/>
  <c r="I313" i="5"/>
  <c r="I310" i="5"/>
  <c r="I301" i="5"/>
  <c r="I292" i="5"/>
  <c r="I290" i="6" s="1"/>
  <c r="I285" i="5"/>
  <c r="I284" i="5"/>
  <c r="I276" i="5"/>
  <c r="I273" i="5"/>
  <c r="I271" i="6" s="1"/>
  <c r="I268" i="5"/>
  <c r="I257" i="5"/>
  <c r="I254" i="5"/>
  <c r="I246" i="5"/>
  <c r="I244" i="6" s="1"/>
  <c r="I233" i="5"/>
  <c r="I229" i="5"/>
  <c r="I228" i="5"/>
  <c r="I223" i="5"/>
  <c r="I222" i="6" s="1"/>
  <c r="I216" i="5"/>
  <c r="I214" i="5"/>
  <c r="I203" i="5"/>
  <c r="I193" i="5"/>
  <c r="I192" i="6" s="1"/>
  <c r="I192" i="5"/>
  <c r="I185" i="5"/>
  <c r="I178" i="5"/>
  <c r="I176" i="5"/>
  <c r="I175" i="6" s="1"/>
  <c r="I175" i="5"/>
  <c r="I163" i="5"/>
  <c r="I161" i="5"/>
  <c r="I155" i="5"/>
  <c r="I147" i="5"/>
  <c r="I145" i="5"/>
  <c r="I116" i="5"/>
  <c r="I115" i="6" s="1"/>
  <c r="I115" i="5"/>
  <c r="I110" i="5"/>
  <c r="I109" i="5"/>
  <c r="I101" i="5"/>
  <c r="I98" i="5"/>
  <c r="I97" i="6" s="1"/>
  <c r="I84" i="5"/>
  <c r="I72" i="5"/>
  <c r="I63" i="5"/>
  <c r="I63" i="6" s="1"/>
  <c r="I57" i="5"/>
  <c r="I57" i="6" s="1"/>
  <c r="I49" i="5"/>
  <c r="I49" i="6" s="1"/>
  <c r="I7" i="5"/>
  <c r="I7" i="6" s="1"/>
  <c r="I39" i="5"/>
  <c r="I39" i="6" s="1"/>
  <c r="I36" i="5"/>
  <c r="I36" i="6" s="1"/>
  <c r="I33" i="5"/>
  <c r="I29" i="5"/>
  <c r="I28" i="5"/>
  <c r="I27" i="5"/>
  <c r="I27" i="6" s="1"/>
  <c r="I25" i="5"/>
  <c r="I25" i="6" s="1"/>
  <c r="I17" i="5"/>
  <c r="I17" i="6" s="1"/>
  <c r="I12" i="5"/>
  <c r="I12" i="6" s="1"/>
  <c r="I92" i="5"/>
  <c r="I81" i="5"/>
  <c r="I80" i="6" s="1"/>
  <c r="I66" i="5"/>
  <c r="I58" i="5"/>
  <c r="I54" i="5"/>
  <c r="I6" i="5"/>
  <c r="H6" i="6"/>
  <c r="H4" i="5"/>
  <c r="Z6" i="7" l="1"/>
  <c r="J73" i="5"/>
  <c r="J73" i="6" s="1"/>
  <c r="J279" i="5"/>
  <c r="J277" i="6" s="1"/>
  <c r="BN225" i="5"/>
  <c r="BN279" i="5"/>
  <c r="BN277" i="6" s="1"/>
  <c r="BM277" i="6"/>
  <c r="V284" i="7"/>
  <c r="J275" i="5"/>
  <c r="J273" i="6" s="1"/>
  <c r="J240" i="5"/>
  <c r="J45" i="5"/>
  <c r="J321" i="5"/>
  <c r="BM45" i="6"/>
  <c r="V48" i="7"/>
  <c r="BM273" i="6"/>
  <c r="V280" i="7"/>
  <c r="BN321" i="5"/>
  <c r="BN45" i="5"/>
  <c r="BN45" i="6" s="1"/>
  <c r="BN240" i="5"/>
  <c r="BN238" i="6" s="1"/>
  <c r="BN73" i="5"/>
  <c r="BN73" i="6" s="1"/>
  <c r="BN275" i="5"/>
  <c r="BN273" i="6" s="1"/>
  <c r="BM73" i="6"/>
  <c r="V76" i="7"/>
  <c r="BM238" i="6"/>
  <c r="V245" i="7"/>
  <c r="I253" i="6"/>
  <c r="I259" i="6"/>
  <c r="I270" i="6"/>
  <c r="I298" i="6"/>
  <c r="I67" i="6"/>
  <c r="I87" i="6"/>
  <c r="I105" i="6"/>
  <c r="I137" i="6"/>
  <c r="I310" i="6"/>
  <c r="J312" i="5"/>
  <c r="J310" i="6" s="1"/>
  <c r="J309" i="5"/>
  <c r="J305" i="5"/>
  <c r="J304" i="5"/>
  <c r="J302" i="5"/>
  <c r="J317" i="5"/>
  <c r="J311" i="5"/>
  <c r="J307" i="5"/>
  <c r="J316" i="5"/>
  <c r="J314" i="6" s="1"/>
  <c r="J299" i="5"/>
  <c r="J297" i="5"/>
  <c r="J295" i="6" s="1"/>
  <c r="J296" i="5"/>
  <c r="J295" i="5"/>
  <c r="J293" i="5"/>
  <c r="J291" i="5"/>
  <c r="J300" i="5"/>
  <c r="J298" i="6" s="1"/>
  <c r="J289" i="5"/>
  <c r="J287" i="5"/>
  <c r="J285" i="6" s="1"/>
  <c r="J286" i="5"/>
  <c r="J283" i="5"/>
  <c r="J281" i="5"/>
  <c r="J280" i="5"/>
  <c r="J278" i="5"/>
  <c r="J277" i="5"/>
  <c r="J274" i="5"/>
  <c r="J272" i="5"/>
  <c r="J270" i="6" s="1"/>
  <c r="J261" i="5"/>
  <c r="J259" i="6" s="1"/>
  <c r="J252" i="5"/>
  <c r="J250" i="6" s="1"/>
  <c r="J250" i="5"/>
  <c r="J249" i="5"/>
  <c r="J247" i="5"/>
  <c r="J242" i="5"/>
  <c r="J271" i="5"/>
  <c r="J260" i="5"/>
  <c r="J259" i="5"/>
  <c r="J255" i="5"/>
  <c r="J253" i="6" s="1"/>
  <c r="J263" i="5"/>
  <c r="J262" i="5"/>
  <c r="J256" i="5"/>
  <c r="J227" i="5"/>
  <c r="J225" i="6" s="1"/>
  <c r="J224" i="5"/>
  <c r="J223" i="6" s="1"/>
  <c r="J238" i="5"/>
  <c r="J226" i="5"/>
  <c r="J221" i="5"/>
  <c r="J219" i="5"/>
  <c r="J217" i="5"/>
  <c r="J215" i="5"/>
  <c r="J214" i="6" s="1"/>
  <c r="J211" i="5"/>
  <c r="J210" i="5"/>
  <c r="J209" i="5"/>
  <c r="J208" i="5"/>
  <c r="J207" i="5"/>
  <c r="J206" i="5"/>
  <c r="J205" i="5"/>
  <c r="J231" i="5"/>
  <c r="J202" i="5"/>
  <c r="J204" i="5"/>
  <c r="J200" i="5"/>
  <c r="J187" i="5"/>
  <c r="J186" i="5"/>
  <c r="J185" i="6" s="1"/>
  <c r="J182" i="5"/>
  <c r="J180" i="5"/>
  <c r="J179" i="5"/>
  <c r="J177" i="5"/>
  <c r="J174" i="5"/>
  <c r="J173" i="5"/>
  <c r="J171" i="5"/>
  <c r="J170" i="5"/>
  <c r="J169" i="5"/>
  <c r="J168" i="6" s="1"/>
  <c r="J168" i="5"/>
  <c r="J167" i="5"/>
  <c r="J165" i="5"/>
  <c r="J160" i="5"/>
  <c r="J158" i="5"/>
  <c r="J157" i="5"/>
  <c r="J154" i="5"/>
  <c r="J153" i="5"/>
  <c r="J152" i="5"/>
  <c r="J151" i="5"/>
  <c r="J201" i="5"/>
  <c r="J199" i="5"/>
  <c r="J197" i="5"/>
  <c r="J195" i="5"/>
  <c r="J188" i="5"/>
  <c r="J187" i="6" s="1"/>
  <c r="J198" i="5"/>
  <c r="J196" i="5"/>
  <c r="J194" i="5"/>
  <c r="J150" i="5"/>
  <c r="J149" i="5"/>
  <c r="J148" i="5"/>
  <c r="J144" i="5"/>
  <c r="J143" i="5"/>
  <c r="J142" i="5"/>
  <c r="J139" i="5"/>
  <c r="J138" i="6" s="1"/>
  <c r="J138" i="5"/>
  <c r="J137" i="6" s="1"/>
  <c r="J323" i="5"/>
  <c r="J137" i="5"/>
  <c r="J136" i="5"/>
  <c r="J127" i="5"/>
  <c r="J121" i="5"/>
  <c r="J119" i="5"/>
  <c r="J118" i="5"/>
  <c r="J114" i="5"/>
  <c r="J112" i="5"/>
  <c r="J111" i="6" s="1"/>
  <c r="J108" i="5"/>
  <c r="J107" i="6" s="1"/>
  <c r="J107" i="5"/>
  <c r="J106" i="5"/>
  <c r="J105" i="6" s="1"/>
  <c r="J105" i="5"/>
  <c r="J100" i="5"/>
  <c r="J99" i="6" s="1"/>
  <c r="J99" i="5"/>
  <c r="J97" i="5"/>
  <c r="J94" i="5"/>
  <c r="J91" i="5"/>
  <c r="J89" i="5"/>
  <c r="J88" i="5"/>
  <c r="J87" i="6" s="1"/>
  <c r="J85" i="5"/>
  <c r="J82" i="5"/>
  <c r="J81" i="6" s="1"/>
  <c r="J79" i="5"/>
  <c r="J79" i="6" s="1"/>
  <c r="J77" i="5"/>
  <c r="J70" i="5"/>
  <c r="J69" i="5"/>
  <c r="J68" i="5"/>
  <c r="J68" i="6" s="1"/>
  <c r="J67" i="5"/>
  <c r="J67" i="6" s="1"/>
  <c r="J65" i="5"/>
  <c r="J64" i="5"/>
  <c r="J64" i="6" s="1"/>
  <c r="J62" i="5"/>
  <c r="J60" i="5"/>
  <c r="J59" i="5"/>
  <c r="J55" i="5"/>
  <c r="J51" i="5"/>
  <c r="J50" i="5"/>
  <c r="J47" i="5"/>
  <c r="J44" i="5"/>
  <c r="J42" i="5"/>
  <c r="J41" i="5"/>
  <c r="J40" i="5"/>
  <c r="J38" i="5"/>
  <c r="J35" i="5"/>
  <c r="J34" i="5"/>
  <c r="J32" i="5"/>
  <c r="J31" i="5"/>
  <c r="J30" i="5"/>
  <c r="J30" i="6" s="1"/>
  <c r="J24" i="5"/>
  <c r="J23" i="5"/>
  <c r="J22" i="5"/>
  <c r="J22" i="6" s="1"/>
  <c r="J21" i="5"/>
  <c r="J16" i="5"/>
  <c r="J15" i="5"/>
  <c r="J14" i="5"/>
  <c r="J13" i="5"/>
  <c r="J13" i="6" s="1"/>
  <c r="J11" i="5"/>
  <c r="J11" i="6" s="1"/>
  <c r="J10" i="5"/>
  <c r="J10" i="6" s="1"/>
  <c r="J9" i="5"/>
  <c r="J9" i="6" s="1"/>
  <c r="J5" i="5"/>
  <c r="J5" i="6" s="1"/>
  <c r="I79" i="6"/>
  <c r="I187" i="6"/>
  <c r="I225" i="6"/>
  <c r="I285" i="6"/>
  <c r="I314" i="6"/>
  <c r="I5" i="6"/>
  <c r="I13" i="6"/>
  <c r="I64" i="6"/>
  <c r="I81" i="6"/>
  <c r="I99" i="6"/>
  <c r="BN10" i="5"/>
  <c r="BN10" i="6" s="1"/>
  <c r="BN13" i="5"/>
  <c r="BN13" i="6" s="1"/>
  <c r="BN15" i="5"/>
  <c r="BN15" i="6" s="1"/>
  <c r="BN22" i="5"/>
  <c r="BN22" i="6" s="1"/>
  <c r="BN24" i="5"/>
  <c r="BN24" i="6" s="1"/>
  <c r="BN31" i="5"/>
  <c r="BN31" i="6" s="1"/>
  <c r="BN34" i="5"/>
  <c r="BN34" i="6" s="1"/>
  <c r="BN38" i="5"/>
  <c r="BN38" i="6" s="1"/>
  <c r="BN41" i="5"/>
  <c r="BN41" i="6" s="1"/>
  <c r="BN44" i="5"/>
  <c r="BN44" i="6" s="1"/>
  <c r="BN47" i="5"/>
  <c r="BN47" i="6" s="1"/>
  <c r="BN51" i="5"/>
  <c r="BN51" i="6" s="1"/>
  <c r="BN42" i="5"/>
  <c r="BN42" i="6" s="1"/>
  <c r="BN60" i="5"/>
  <c r="BN60" i="6" s="1"/>
  <c r="BN64" i="5"/>
  <c r="BN64" i="6" s="1"/>
  <c r="BN69" i="5"/>
  <c r="BN69" i="6" s="1"/>
  <c r="BN79" i="5"/>
  <c r="BN79" i="6" s="1"/>
  <c r="BN11" i="5"/>
  <c r="BN11" i="6" s="1"/>
  <c r="BN16" i="5"/>
  <c r="BN16" i="6" s="1"/>
  <c r="BN30" i="5"/>
  <c r="BN30" i="6" s="1"/>
  <c r="BN35" i="5"/>
  <c r="BN35" i="6" s="1"/>
  <c r="BN50" i="5"/>
  <c r="BN50" i="6" s="1"/>
  <c r="BN59" i="5"/>
  <c r="BN59" i="6" s="1"/>
  <c r="BN65" i="5"/>
  <c r="BN65" i="6" s="1"/>
  <c r="BN77" i="5"/>
  <c r="BN77" i="6" s="1"/>
  <c r="BN91" i="5"/>
  <c r="BN90" i="6" s="1"/>
  <c r="BN94" i="5"/>
  <c r="BN93" i="6" s="1"/>
  <c r="BN105" i="5"/>
  <c r="BN104" i="6" s="1"/>
  <c r="BN107" i="5"/>
  <c r="BN106" i="6" s="1"/>
  <c r="BN112" i="5"/>
  <c r="BN111" i="6" s="1"/>
  <c r="BN118" i="5"/>
  <c r="BN117" i="6" s="1"/>
  <c r="BN121" i="5"/>
  <c r="BN120" i="6" s="1"/>
  <c r="BN127" i="5"/>
  <c r="BN126" i="6" s="1"/>
  <c r="BN136" i="5"/>
  <c r="BN135" i="6" s="1"/>
  <c r="BN323" i="5"/>
  <c r="BN139" i="5"/>
  <c r="BN138" i="6" s="1"/>
  <c r="BN143" i="5"/>
  <c r="BN142" i="6" s="1"/>
  <c r="BN148" i="5"/>
  <c r="BN147" i="6" s="1"/>
  <c r="BN150" i="5"/>
  <c r="BN149" i="6" s="1"/>
  <c r="BN9" i="5"/>
  <c r="BN9" i="6" s="1"/>
  <c r="BN23" i="5"/>
  <c r="BN23" i="6" s="1"/>
  <c r="BN40" i="5"/>
  <c r="BN40" i="6" s="1"/>
  <c r="BN68" i="5"/>
  <c r="BN68" i="6" s="1"/>
  <c r="BN85" i="5"/>
  <c r="BN84" i="6" s="1"/>
  <c r="BN62" i="5"/>
  <c r="BN62" i="6" s="1"/>
  <c r="BN82" i="5"/>
  <c r="BN81" i="6" s="1"/>
  <c r="BN89" i="5"/>
  <c r="BN88" i="6" s="1"/>
  <c r="BN97" i="5"/>
  <c r="BN96" i="6" s="1"/>
  <c r="BN100" i="5"/>
  <c r="BN99" i="6" s="1"/>
  <c r="BN106" i="5"/>
  <c r="BN105" i="6" s="1"/>
  <c r="BN108" i="5"/>
  <c r="BN107" i="6" s="1"/>
  <c r="BN55" i="5"/>
  <c r="BN55" i="6" s="1"/>
  <c r="BN70" i="5"/>
  <c r="BN70" i="6" s="1"/>
  <c r="BN88" i="5"/>
  <c r="BN87" i="6" s="1"/>
  <c r="BN119" i="5"/>
  <c r="BN118" i="6" s="1"/>
  <c r="BN137" i="5"/>
  <c r="BN136" i="6" s="1"/>
  <c r="BN138" i="5"/>
  <c r="BN137" i="6" s="1"/>
  <c r="BN142" i="5"/>
  <c r="BN141" i="6" s="1"/>
  <c r="BN151" i="5"/>
  <c r="BN150" i="6" s="1"/>
  <c r="BN157" i="5"/>
  <c r="BN156" i="6" s="1"/>
  <c r="BN160" i="5"/>
  <c r="BN159" i="6" s="1"/>
  <c r="BN165" i="5"/>
  <c r="BN164" i="6" s="1"/>
  <c r="BN168" i="5"/>
  <c r="BN167" i="6" s="1"/>
  <c r="BN173" i="5"/>
  <c r="BN172" i="6" s="1"/>
  <c r="BN177" i="5"/>
  <c r="BN176" i="6" s="1"/>
  <c r="BN182" i="5"/>
  <c r="BN181" i="6" s="1"/>
  <c r="BN187" i="5"/>
  <c r="BN186" i="6" s="1"/>
  <c r="BN190" i="5"/>
  <c r="BN189" i="6" s="1"/>
  <c r="BN195" i="5"/>
  <c r="BN194" i="6" s="1"/>
  <c r="BN197" i="5"/>
  <c r="BN196" i="6" s="1"/>
  <c r="BN199" i="5"/>
  <c r="BN198" i="6" s="1"/>
  <c r="BN201" i="5"/>
  <c r="BN200" i="6" s="1"/>
  <c r="BN32" i="5"/>
  <c r="BN32" i="6" s="1"/>
  <c r="BN114" i="5"/>
  <c r="BN113" i="6" s="1"/>
  <c r="BN144" i="5"/>
  <c r="BN143" i="6" s="1"/>
  <c r="BN14" i="5"/>
  <c r="BN14" i="6" s="1"/>
  <c r="BN149" i="5"/>
  <c r="BN148" i="6" s="1"/>
  <c r="BN152" i="5"/>
  <c r="BN151" i="6" s="1"/>
  <c r="BN154" i="5"/>
  <c r="BN153" i="6" s="1"/>
  <c r="BN158" i="5"/>
  <c r="BN157" i="6" s="1"/>
  <c r="BN167" i="5"/>
  <c r="BN166" i="6" s="1"/>
  <c r="BN179" i="5"/>
  <c r="BN178" i="6" s="1"/>
  <c r="BN174" i="5"/>
  <c r="BN173" i="6" s="1"/>
  <c r="BN194" i="5"/>
  <c r="BN193" i="6" s="1"/>
  <c r="BN198" i="5"/>
  <c r="BN197" i="6" s="1"/>
  <c r="BN204" i="5"/>
  <c r="BN203" i="6" s="1"/>
  <c r="BN206" i="5"/>
  <c r="BN205" i="6" s="1"/>
  <c r="BN208" i="5"/>
  <c r="BN207" i="6" s="1"/>
  <c r="BN210" i="5"/>
  <c r="BN209" i="6" s="1"/>
  <c r="BN215" i="5"/>
  <c r="BN214" i="6" s="1"/>
  <c r="BN219" i="5"/>
  <c r="BN218" i="6" s="1"/>
  <c r="BN226" i="5"/>
  <c r="BN224" i="6" s="1"/>
  <c r="BN231" i="5"/>
  <c r="BN229" i="6" s="1"/>
  <c r="BN250" i="5"/>
  <c r="BN248" i="6" s="1"/>
  <c r="BN255" i="5"/>
  <c r="BN253" i="6" s="1"/>
  <c r="BN259" i="5"/>
  <c r="BN257" i="6" s="1"/>
  <c r="BN261" i="5"/>
  <c r="BN259" i="6" s="1"/>
  <c r="BN263" i="5"/>
  <c r="BN261" i="6" s="1"/>
  <c r="BN272" i="5"/>
  <c r="BN270" i="6" s="1"/>
  <c r="BN278" i="5"/>
  <c r="BN276" i="6" s="1"/>
  <c r="BN280" i="5"/>
  <c r="BN278" i="6" s="1"/>
  <c r="BN283" i="5"/>
  <c r="BN281" i="6" s="1"/>
  <c r="BN287" i="5"/>
  <c r="BN285" i="6" s="1"/>
  <c r="BN291" i="5"/>
  <c r="BN289" i="6" s="1"/>
  <c r="BN295" i="5"/>
  <c r="BN293" i="6" s="1"/>
  <c r="BN297" i="5"/>
  <c r="BN295" i="6" s="1"/>
  <c r="BN170" i="5"/>
  <c r="BN169" i="6" s="1"/>
  <c r="BN188" i="5"/>
  <c r="BN187" i="6" s="1"/>
  <c r="BN186" i="5"/>
  <c r="BN185" i="6" s="1"/>
  <c r="BN196" i="5"/>
  <c r="BN195" i="6" s="1"/>
  <c r="BN200" i="5"/>
  <c r="BN199" i="6" s="1"/>
  <c r="BN202" i="5"/>
  <c r="BN201" i="6" s="1"/>
  <c r="BN205" i="5"/>
  <c r="BN204" i="6" s="1"/>
  <c r="BN207" i="5"/>
  <c r="BN206" i="6" s="1"/>
  <c r="BN209" i="5"/>
  <c r="BN208" i="6" s="1"/>
  <c r="BN211" i="5"/>
  <c r="BN210" i="6" s="1"/>
  <c r="BN217" i="5"/>
  <c r="BN216" i="6" s="1"/>
  <c r="BN221" i="5"/>
  <c r="BN220" i="6" s="1"/>
  <c r="BN227" i="5"/>
  <c r="BN225" i="6" s="1"/>
  <c r="BN238" i="5"/>
  <c r="BN236" i="6" s="1"/>
  <c r="BN247" i="5"/>
  <c r="BN245" i="6" s="1"/>
  <c r="BN254" i="5"/>
  <c r="BN252" i="6" s="1"/>
  <c r="BN256" i="5"/>
  <c r="BN254" i="6" s="1"/>
  <c r="BN271" i="5"/>
  <c r="BN269" i="6" s="1"/>
  <c r="BN274" i="5"/>
  <c r="BN272" i="6" s="1"/>
  <c r="BN277" i="5"/>
  <c r="BN275" i="6" s="1"/>
  <c r="BN281" i="5"/>
  <c r="BN279" i="6" s="1"/>
  <c r="BN286" i="5"/>
  <c r="BN284" i="6" s="1"/>
  <c r="BN289" i="5"/>
  <c r="BN287" i="6" s="1"/>
  <c r="BN296" i="5"/>
  <c r="BN294" i="6" s="1"/>
  <c r="BN299" i="5"/>
  <c r="BN297" i="6" s="1"/>
  <c r="BN309" i="5"/>
  <c r="BN307" i="6" s="1"/>
  <c r="BN312" i="5"/>
  <c r="BN310" i="6" s="1"/>
  <c r="BN302" i="5"/>
  <c r="BN300" i="6" s="1"/>
  <c r="BN305" i="5"/>
  <c r="BN303" i="6" s="1"/>
  <c r="BN311" i="5"/>
  <c r="BN309" i="6" s="1"/>
  <c r="BN316" i="5"/>
  <c r="BN314" i="6" s="1"/>
  <c r="BN300" i="5"/>
  <c r="BN298" i="6" s="1"/>
  <c r="BN304" i="5"/>
  <c r="BN302" i="6" s="1"/>
  <c r="BM298" i="6"/>
  <c r="V305" i="7"/>
  <c r="BM269" i="6"/>
  <c r="V276" i="7"/>
  <c r="BM201" i="6"/>
  <c r="V207" i="7"/>
  <c r="BM259" i="6"/>
  <c r="V266" i="7"/>
  <c r="BM198" i="6"/>
  <c r="V204" i="7"/>
  <c r="BM187" i="6"/>
  <c r="V193" i="7"/>
  <c r="V94" i="7"/>
  <c r="BM90" i="6"/>
  <c r="BM167" i="6"/>
  <c r="V173" i="7"/>
  <c r="BM32" i="6"/>
  <c r="V34" i="7"/>
  <c r="BM84" i="6"/>
  <c r="V88" i="7"/>
  <c r="V62" i="7"/>
  <c r="BM59" i="6"/>
  <c r="BM30" i="6"/>
  <c r="V32" i="7"/>
  <c r="BM310" i="6"/>
  <c r="V317" i="7"/>
  <c r="BM314" i="6"/>
  <c r="V321" i="7"/>
  <c r="BM297" i="6"/>
  <c r="V304" i="7"/>
  <c r="BM279" i="6"/>
  <c r="V286" i="7"/>
  <c r="BM254" i="6"/>
  <c r="V261" i="7"/>
  <c r="BM225" i="6"/>
  <c r="V232" i="7"/>
  <c r="BM208" i="6"/>
  <c r="V214" i="7"/>
  <c r="BM200" i="6"/>
  <c r="V206" i="7"/>
  <c r="BM289" i="6"/>
  <c r="V296" i="7"/>
  <c r="BM276" i="6"/>
  <c r="V283" i="7"/>
  <c r="BM257" i="6"/>
  <c r="V264" i="7"/>
  <c r="BM224" i="6"/>
  <c r="V231" i="7"/>
  <c r="BM207" i="6"/>
  <c r="V213" i="7"/>
  <c r="BM194" i="6"/>
  <c r="V200" i="7"/>
  <c r="BM106" i="6"/>
  <c r="V110" i="7"/>
  <c r="BM197" i="6"/>
  <c r="V203" i="7"/>
  <c r="BM185" i="6"/>
  <c r="V191" i="7"/>
  <c r="V172" i="7"/>
  <c r="BM166" i="6"/>
  <c r="BM148" i="6"/>
  <c r="V154" i="7"/>
  <c r="V155" i="7"/>
  <c r="BM149" i="6"/>
  <c r="BM117" i="6"/>
  <c r="V122" i="7"/>
  <c r="BM181" i="6"/>
  <c r="V187" i="7"/>
  <c r="V170" i="7"/>
  <c r="BM164" i="6"/>
  <c r="V153" i="7"/>
  <c r="BM147" i="6"/>
  <c r="V50" i="7"/>
  <c r="BM47" i="6"/>
  <c r="V16" i="7"/>
  <c r="BM14" i="6"/>
  <c r="BM107" i="6"/>
  <c r="V111" i="7"/>
  <c r="BM88" i="6"/>
  <c r="V92" i="7"/>
  <c r="BM69" i="6"/>
  <c r="V72" i="7"/>
  <c r="BM87" i="6"/>
  <c r="V91" i="7"/>
  <c r="V71" i="7"/>
  <c r="BM68" i="6"/>
  <c r="BM50" i="6"/>
  <c r="V53" i="7"/>
  <c r="V18" i="7"/>
  <c r="BM16" i="6"/>
  <c r="V37" i="7"/>
  <c r="BM34" i="6"/>
  <c r="BM15" i="6"/>
  <c r="V17" i="7"/>
  <c r="BM284" i="6"/>
  <c r="V291" i="7"/>
  <c r="BM210" i="6"/>
  <c r="V216" i="7"/>
  <c r="BM293" i="6"/>
  <c r="V300" i="7"/>
  <c r="BM229" i="6"/>
  <c r="V236" i="7"/>
  <c r="BM120" i="6"/>
  <c r="V125" i="7"/>
  <c r="V175" i="7"/>
  <c r="BM169" i="6"/>
  <c r="BM135" i="6"/>
  <c r="V140" i="7"/>
  <c r="BM150" i="6"/>
  <c r="V156" i="7"/>
  <c r="BM113" i="6"/>
  <c r="V118" i="7"/>
  <c r="BM9" i="6"/>
  <c r="V11" i="7"/>
  <c r="BM38" i="6"/>
  <c r="V41" i="7"/>
  <c r="BM307" i="6"/>
  <c r="V314" i="7"/>
  <c r="BM309" i="6"/>
  <c r="V316" i="7"/>
  <c r="BM294" i="6"/>
  <c r="V301" i="7"/>
  <c r="BM275" i="6"/>
  <c r="V282" i="7"/>
  <c r="BM252" i="6"/>
  <c r="V259" i="7"/>
  <c r="BM220" i="6"/>
  <c r="V226" i="7"/>
  <c r="BM206" i="6"/>
  <c r="V212" i="7"/>
  <c r="BM196" i="6"/>
  <c r="V202" i="7"/>
  <c r="BM285" i="6"/>
  <c r="V292" i="7"/>
  <c r="BM270" i="6"/>
  <c r="V277" i="7"/>
  <c r="BM253" i="6"/>
  <c r="V260" i="7"/>
  <c r="BM218" i="6"/>
  <c r="V224" i="7"/>
  <c r="BM205" i="6"/>
  <c r="V211" i="7"/>
  <c r="BM142" i="6"/>
  <c r="V148" i="7"/>
  <c r="V97" i="7"/>
  <c r="BM93" i="6"/>
  <c r="BM195" i="6"/>
  <c r="V201" i="7"/>
  <c r="V184" i="7"/>
  <c r="BM178" i="6"/>
  <c r="BM157" i="6"/>
  <c r="V163" i="7"/>
  <c r="V144" i="7"/>
  <c r="BM138" i="6"/>
  <c r="BM143" i="6"/>
  <c r="V149" i="7"/>
  <c r="BM79" i="6"/>
  <c r="V82" i="7"/>
  <c r="BM176" i="6"/>
  <c r="V182" i="7"/>
  <c r="V165" i="7"/>
  <c r="BM159" i="6"/>
  <c r="V147" i="7"/>
  <c r="BM141" i="6"/>
  <c r="BM55" i="6"/>
  <c r="V58" i="7"/>
  <c r="BM136" i="6"/>
  <c r="V141" i="7"/>
  <c r="BM105" i="6"/>
  <c r="V109" i="7"/>
  <c r="BM64" i="6"/>
  <c r="V67" i="7"/>
  <c r="BM40" i="6"/>
  <c r="V43" i="7"/>
  <c r="BM81" i="6"/>
  <c r="V85" i="7"/>
  <c r="V68" i="7"/>
  <c r="BM65" i="6"/>
  <c r="V54" i="7"/>
  <c r="BM51" i="6"/>
  <c r="BM11" i="6"/>
  <c r="V13" i="7"/>
  <c r="V33" i="7"/>
  <c r="BM31" i="6"/>
  <c r="BM13" i="6"/>
  <c r="V15" i="7"/>
  <c r="BM300" i="6"/>
  <c r="V307" i="7"/>
  <c r="BM236" i="6"/>
  <c r="V243" i="7"/>
  <c r="BM278" i="6"/>
  <c r="V285" i="7"/>
  <c r="BM209" i="6"/>
  <c r="V215" i="7"/>
  <c r="BM199" i="6"/>
  <c r="V205" i="7"/>
  <c r="V157" i="7"/>
  <c r="BM151" i="6"/>
  <c r="BM186" i="6"/>
  <c r="V192" i="7"/>
  <c r="BM104" i="6"/>
  <c r="V108" i="7"/>
  <c r="BM96" i="6"/>
  <c r="V100" i="7"/>
  <c r="BM70" i="6"/>
  <c r="V73" i="7"/>
  <c r="BM22" i="6"/>
  <c r="V24" i="7"/>
  <c r="BM302" i="6"/>
  <c r="V309" i="7"/>
  <c r="BM303" i="6"/>
  <c r="V310" i="7"/>
  <c r="BM287" i="6"/>
  <c r="V294" i="7"/>
  <c r="BM272" i="6"/>
  <c r="V279" i="7"/>
  <c r="BM245" i="6"/>
  <c r="V252" i="7"/>
  <c r="BM216" i="6"/>
  <c r="V222" i="7"/>
  <c r="BM204" i="6"/>
  <c r="V210" i="7"/>
  <c r="BM295" i="6"/>
  <c r="V302" i="7"/>
  <c r="BM281" i="6"/>
  <c r="V288" i="7"/>
  <c r="BM261" i="6"/>
  <c r="V268" i="7"/>
  <c r="BM248" i="6"/>
  <c r="V255" i="7"/>
  <c r="BM214" i="6"/>
  <c r="V220" i="7"/>
  <c r="BM203" i="6"/>
  <c r="V209" i="7"/>
  <c r="BM137" i="6"/>
  <c r="V143" i="7"/>
  <c r="BM60" i="6"/>
  <c r="V63" i="7"/>
  <c r="BM193" i="6"/>
  <c r="V199" i="7"/>
  <c r="V179" i="7"/>
  <c r="BM173" i="6"/>
  <c r="V159" i="7"/>
  <c r="BM153" i="6"/>
  <c r="BM111" i="6"/>
  <c r="V116" i="7"/>
  <c r="BM189" i="6"/>
  <c r="V195" i="7"/>
  <c r="BM172" i="6"/>
  <c r="V178" i="7"/>
  <c r="V162" i="7"/>
  <c r="BM156" i="6"/>
  <c r="BM126" i="6"/>
  <c r="V131" i="7"/>
  <c r="V47" i="7"/>
  <c r="BM44" i="6"/>
  <c r="BM118" i="6"/>
  <c r="V123" i="7"/>
  <c r="BM99" i="6"/>
  <c r="V103" i="7"/>
  <c r="BM42" i="6"/>
  <c r="V45" i="7"/>
  <c r="V25" i="7"/>
  <c r="BM23" i="6"/>
  <c r="BM77" i="6"/>
  <c r="V80" i="7"/>
  <c r="V65" i="7"/>
  <c r="BM62" i="6"/>
  <c r="BM35" i="6"/>
  <c r="V38" i="7"/>
  <c r="BM41" i="6"/>
  <c r="V44" i="7"/>
  <c r="BM24" i="6"/>
  <c r="V26" i="7"/>
  <c r="BM10" i="6"/>
  <c r="V12" i="7"/>
  <c r="BM288" i="6"/>
  <c r="V295" i="7"/>
  <c r="V235" i="7"/>
  <c r="BM228" i="6"/>
  <c r="BM8" i="6"/>
  <c r="V10" i="7"/>
  <c r="BM145" i="6"/>
  <c r="V151" i="7"/>
  <c r="V256" i="7"/>
  <c r="BM249" i="6"/>
  <c r="V218" i="7"/>
  <c r="BM212" i="6"/>
  <c r="V313" i="7"/>
  <c r="BM306" i="6"/>
  <c r="BM139" i="6"/>
  <c r="V145" i="7"/>
  <c r="BM242" i="6"/>
  <c r="V249" i="7"/>
  <c r="BM85" i="6"/>
  <c r="V89" i="7"/>
  <c r="V229" i="7"/>
  <c r="BM223" i="6"/>
  <c r="V139" i="7"/>
  <c r="BM134" i="6"/>
  <c r="BN5" i="5"/>
  <c r="BN5" i="6" s="1"/>
  <c r="BN230" i="5"/>
  <c r="BN228" i="6" s="1"/>
  <c r="BN251" i="5"/>
  <c r="BN249" i="6" s="1"/>
  <c r="BN75" i="5"/>
  <c r="BN75" i="6" s="1"/>
  <c r="BN135" i="5"/>
  <c r="BN134" i="6" s="1"/>
  <c r="BN140" i="5"/>
  <c r="BN139" i="6" s="1"/>
  <c r="BN146" i="5"/>
  <c r="BN145" i="6" s="1"/>
  <c r="BN156" i="5"/>
  <c r="BN155" i="6" s="1"/>
  <c r="BN224" i="5"/>
  <c r="BN223" i="6" s="1"/>
  <c r="BN213" i="5"/>
  <c r="BN212" i="6" s="1"/>
  <c r="BN236" i="5"/>
  <c r="BN234" i="6" s="1"/>
  <c r="BN244" i="5"/>
  <c r="BN242" i="6" s="1"/>
  <c r="BN290" i="5"/>
  <c r="BN288" i="6" s="1"/>
  <c r="BN308" i="5"/>
  <c r="BN306" i="6" s="1"/>
  <c r="BN8" i="5"/>
  <c r="BN8" i="6" s="1"/>
  <c r="BN20" i="5"/>
  <c r="BN20" i="6" s="1"/>
  <c r="BN86" i="5"/>
  <c r="BN85" i="6" s="1"/>
  <c r="BM5" i="6"/>
  <c r="V7" i="7"/>
  <c r="V241" i="7"/>
  <c r="BM234" i="6"/>
  <c r="BM20" i="6"/>
  <c r="V22" i="7"/>
  <c r="V161" i="7"/>
  <c r="BM155" i="6"/>
  <c r="V78" i="7"/>
  <c r="BM75" i="6"/>
  <c r="I189" i="6"/>
  <c r="J308" i="5"/>
  <c r="J290" i="5"/>
  <c r="J251" i="5"/>
  <c r="J244" i="5"/>
  <c r="J230" i="5"/>
  <c r="J228" i="6" s="1"/>
  <c r="J236" i="5"/>
  <c r="J213" i="5"/>
  <c r="J190" i="5"/>
  <c r="J189" i="6" s="1"/>
  <c r="J156" i="5"/>
  <c r="J155" i="6" s="1"/>
  <c r="J146" i="5"/>
  <c r="J145" i="6" s="1"/>
  <c r="J140" i="5"/>
  <c r="J135" i="5"/>
  <c r="J134" i="6" s="1"/>
  <c r="J75" i="5"/>
  <c r="J75" i="6" s="1"/>
  <c r="J83" i="5"/>
  <c r="J86" i="5"/>
  <c r="J37" i="5"/>
  <c r="J37" i="6" s="1"/>
  <c r="J20" i="5"/>
  <c r="J8" i="5"/>
  <c r="J8" i="6" s="1"/>
  <c r="I37" i="6"/>
  <c r="I75" i="6"/>
  <c r="I155" i="6"/>
  <c r="J319" i="5"/>
  <c r="J317" i="6" s="1"/>
  <c r="J306" i="5"/>
  <c r="J304" i="6" s="1"/>
  <c r="J298" i="5"/>
  <c r="J266" i="5"/>
  <c r="J264" i="6" s="1"/>
  <c r="J248" i="5"/>
  <c r="J246" i="6" s="1"/>
  <c r="J241" i="5"/>
  <c r="J239" i="6" s="1"/>
  <c r="J239" i="5"/>
  <c r="J218" i="5"/>
  <c r="J217" i="6" s="1"/>
  <c r="J189" i="5"/>
  <c r="J188" i="6" s="1"/>
  <c r="J172" i="5"/>
  <c r="J171" i="6" s="1"/>
  <c r="J166" i="5"/>
  <c r="J165" i="6" s="1"/>
  <c r="J184" i="5"/>
  <c r="J220" i="5"/>
  <c r="J219" i="6" s="1"/>
  <c r="J162" i="5"/>
  <c r="J161" i="6" s="1"/>
  <c r="J133" i="5"/>
  <c r="J131" i="5"/>
  <c r="J128" i="5"/>
  <c r="J127" i="6" s="1"/>
  <c r="J122" i="5"/>
  <c r="J120" i="5"/>
  <c r="J95" i="5"/>
  <c r="J56" i="5"/>
  <c r="J90" i="5"/>
  <c r="J89" i="6" s="1"/>
  <c r="J74" i="5"/>
  <c r="J74" i="6" s="1"/>
  <c r="J87" i="5"/>
  <c r="J43" i="5"/>
  <c r="J43" i="6" s="1"/>
  <c r="J26" i="5"/>
  <c r="J26" i="6" s="1"/>
  <c r="J96" i="5"/>
  <c r="J52" i="5"/>
  <c r="I188" i="6"/>
  <c r="I239" i="6"/>
  <c r="I304" i="6"/>
  <c r="I217" i="6"/>
  <c r="I246" i="6"/>
  <c r="I317" i="6"/>
  <c r="BM222" i="6"/>
  <c r="V228" i="7"/>
  <c r="BM174" i="6"/>
  <c r="V180" i="7"/>
  <c r="BM36" i="6"/>
  <c r="V39" i="7"/>
  <c r="BM17" i="6"/>
  <c r="V19" i="7"/>
  <c r="BM211" i="6"/>
  <c r="V217" i="7"/>
  <c r="BM109" i="6"/>
  <c r="V114" i="7"/>
  <c r="BM123" i="6"/>
  <c r="V128" i="7"/>
  <c r="BM116" i="6"/>
  <c r="V121" i="7"/>
  <c r="BM239" i="6"/>
  <c r="V246" i="7"/>
  <c r="BM264" i="6"/>
  <c r="V271" i="7"/>
  <c r="BM43" i="6"/>
  <c r="V46" i="7"/>
  <c r="BM299" i="6"/>
  <c r="V306" i="7"/>
  <c r="BM308" i="6"/>
  <c r="V315" i="7"/>
  <c r="BM250" i="6"/>
  <c r="V257" i="7"/>
  <c r="BM162" i="6"/>
  <c r="V168" i="7"/>
  <c r="BM100" i="6"/>
  <c r="V104" i="7"/>
  <c r="BM66" i="6"/>
  <c r="V69" i="7"/>
  <c r="BM29" i="6"/>
  <c r="V31" i="7"/>
  <c r="BM7" i="6"/>
  <c r="V9" i="7"/>
  <c r="BM39" i="6"/>
  <c r="V42" i="7"/>
  <c r="BN43" i="5"/>
  <c r="BN43" i="6" s="1"/>
  <c r="BN52" i="5"/>
  <c r="BN52" i="6" s="1"/>
  <c r="BN56" i="5"/>
  <c r="BN56" i="6" s="1"/>
  <c r="BN90" i="5"/>
  <c r="BN89" i="6" s="1"/>
  <c r="BN95" i="5"/>
  <c r="BN94" i="6" s="1"/>
  <c r="BN21" i="5"/>
  <c r="BN21" i="6" s="1"/>
  <c r="BN26" i="5"/>
  <c r="BN26" i="6" s="1"/>
  <c r="BN37" i="5"/>
  <c r="BN37" i="6" s="1"/>
  <c r="BN74" i="5"/>
  <c r="BN74" i="6" s="1"/>
  <c r="BN76" i="5"/>
  <c r="BN76" i="6" s="1"/>
  <c r="BN87" i="5"/>
  <c r="BN86" i="6" s="1"/>
  <c r="BN96" i="5"/>
  <c r="BN95" i="6" s="1"/>
  <c r="BN98" i="5"/>
  <c r="BN97" i="6" s="1"/>
  <c r="BN133" i="5"/>
  <c r="BN132" i="6" s="1"/>
  <c r="BN172" i="5"/>
  <c r="BN171" i="6" s="1"/>
  <c r="BN189" i="5"/>
  <c r="BN188" i="6" s="1"/>
  <c r="BN218" i="5"/>
  <c r="BN217" i="6" s="1"/>
  <c r="BN239" i="5"/>
  <c r="BN237" i="6" s="1"/>
  <c r="BN128" i="5"/>
  <c r="BN127" i="6" s="1"/>
  <c r="BN166" i="5"/>
  <c r="BN165" i="6" s="1"/>
  <c r="BN180" i="5"/>
  <c r="BN179" i="6" s="1"/>
  <c r="BN248" i="5"/>
  <c r="BN246" i="6" s="1"/>
  <c r="BN131" i="5"/>
  <c r="BN130" i="6" s="1"/>
  <c r="BN171" i="5"/>
  <c r="BN170" i="6" s="1"/>
  <c r="BN266" i="5"/>
  <c r="BN264" i="6" s="1"/>
  <c r="BN298" i="5"/>
  <c r="BN296" i="6" s="1"/>
  <c r="BN120" i="5"/>
  <c r="BN119" i="6" s="1"/>
  <c r="BN319" i="5"/>
  <c r="BN317" i="6" s="1"/>
  <c r="BM144" i="6"/>
  <c r="V150" i="7"/>
  <c r="BM46" i="6"/>
  <c r="V49" i="7"/>
  <c r="BM256" i="6"/>
  <c r="V263" i="7"/>
  <c r="BM168" i="6"/>
  <c r="V174" i="7"/>
  <c r="BM262" i="6"/>
  <c r="V269" i="7"/>
  <c r="BM101" i="6"/>
  <c r="V105" i="7"/>
  <c r="BM304" i="6"/>
  <c r="V311" i="7"/>
  <c r="BM268" i="6"/>
  <c r="V275" i="7"/>
  <c r="BM161" i="6"/>
  <c r="V167" i="7"/>
  <c r="BM103" i="6"/>
  <c r="V107" i="7"/>
  <c r="BM235" i="6"/>
  <c r="V242" i="7"/>
  <c r="BM163" i="6"/>
  <c r="V169" i="7"/>
  <c r="BM110" i="6"/>
  <c r="V115" i="7"/>
  <c r="BM263" i="6"/>
  <c r="V270" i="7"/>
  <c r="BM292" i="6"/>
  <c r="V299" i="7"/>
  <c r="BM121" i="6"/>
  <c r="V126" i="7"/>
  <c r="BM19" i="6"/>
  <c r="V21" i="7"/>
  <c r="BM217" i="6"/>
  <c r="V223" i="7"/>
  <c r="BM237" i="6"/>
  <c r="V244" i="7"/>
  <c r="BM130" i="6"/>
  <c r="V135" i="7"/>
  <c r="BM89" i="6"/>
  <c r="V93" i="7"/>
  <c r="BM188" i="6"/>
  <c r="V194" i="7"/>
  <c r="BM95" i="6"/>
  <c r="V99" i="7"/>
  <c r="BM37" i="6"/>
  <c r="V40" i="7"/>
  <c r="BM247" i="6"/>
  <c r="V254" i="7"/>
  <c r="BM215" i="6"/>
  <c r="V221" i="7"/>
  <c r="BM108" i="6"/>
  <c r="V112" i="7"/>
  <c r="BM191" i="6"/>
  <c r="V197" i="7"/>
  <c r="BM312" i="6"/>
  <c r="V319" i="7"/>
  <c r="BM183" i="6"/>
  <c r="V189" i="7"/>
  <c r="BM267" i="6"/>
  <c r="V274" i="7"/>
  <c r="BM265" i="6"/>
  <c r="V272" i="7"/>
  <c r="BM246" i="6"/>
  <c r="V253" i="7"/>
  <c r="BM165" i="6"/>
  <c r="V171" i="7"/>
  <c r="BM97" i="6"/>
  <c r="V101" i="7"/>
  <c r="BM202" i="6"/>
  <c r="V208" i="7"/>
  <c r="BM255" i="6"/>
  <c r="V262" i="7"/>
  <c r="BM231" i="6"/>
  <c r="V238" i="7"/>
  <c r="BM175" i="6"/>
  <c r="V181" i="7"/>
  <c r="BM290" i="6"/>
  <c r="V297" i="7"/>
  <c r="BM227" i="6"/>
  <c r="V234" i="7"/>
  <c r="BM154" i="6"/>
  <c r="V160" i="7"/>
  <c r="BM82" i="6"/>
  <c r="V86" i="7"/>
  <c r="BM58" i="6"/>
  <c r="V61" i="7"/>
  <c r="BM27" i="6"/>
  <c r="V29" i="7"/>
  <c r="BM63" i="6"/>
  <c r="V66" i="7"/>
  <c r="BM28" i="6"/>
  <c r="V30" i="7"/>
  <c r="BM131" i="6"/>
  <c r="V136" i="7"/>
  <c r="BM219" i="6"/>
  <c r="V225" i="7"/>
  <c r="BM180" i="6"/>
  <c r="V186" i="7"/>
  <c r="BM115" i="6"/>
  <c r="V120" i="7"/>
  <c r="BM221" i="6"/>
  <c r="V227" i="7"/>
  <c r="BM18" i="6"/>
  <c r="V20" i="7"/>
  <c r="BM318" i="6"/>
  <c r="V325" i="7"/>
  <c r="BM313" i="6"/>
  <c r="V320" i="7"/>
  <c r="BM251" i="6"/>
  <c r="V258" i="7"/>
  <c r="BM140" i="6"/>
  <c r="V146" i="7"/>
  <c r="BM71" i="6"/>
  <c r="V74" i="7"/>
  <c r="BM233" i="6"/>
  <c r="V240" i="7"/>
  <c r="BM158" i="6"/>
  <c r="V164" i="7"/>
  <c r="BM92" i="6"/>
  <c r="V96" i="7"/>
  <c r="BM243" i="6"/>
  <c r="V250" i="7"/>
  <c r="BM280" i="6"/>
  <c r="V287" i="7"/>
  <c r="BM112" i="6"/>
  <c r="V117" i="7"/>
  <c r="BM317" i="6"/>
  <c r="V324" i="7"/>
  <c r="BM179" i="6"/>
  <c r="V185" i="7"/>
  <c r="BM127" i="6"/>
  <c r="V132" i="7"/>
  <c r="BM56" i="6"/>
  <c r="V59" i="7"/>
  <c r="BM171" i="6"/>
  <c r="V177" i="7"/>
  <c r="BM86" i="6"/>
  <c r="V90" i="7"/>
  <c r="BM26" i="6"/>
  <c r="V28" i="7"/>
  <c r="BM311" i="6"/>
  <c r="V318" i="7"/>
  <c r="BM271" i="6"/>
  <c r="V278" i="7"/>
  <c r="BM72" i="6"/>
  <c r="V75" i="7"/>
  <c r="BM49" i="6"/>
  <c r="V52" i="7"/>
  <c r="BM48" i="6"/>
  <c r="V51" i="7"/>
  <c r="BM83" i="6"/>
  <c r="V87" i="7"/>
  <c r="BM286" i="6"/>
  <c r="V293" i="7"/>
  <c r="BM182" i="6"/>
  <c r="V188" i="7"/>
  <c r="BM129" i="6"/>
  <c r="V134" i="7"/>
  <c r="BM78" i="6"/>
  <c r="V81" i="7"/>
  <c r="BM94" i="6"/>
  <c r="V98" i="7"/>
  <c r="BM74" i="6"/>
  <c r="V77" i="7"/>
  <c r="BM213" i="6"/>
  <c r="V219" i="7"/>
  <c r="BM283" i="6"/>
  <c r="V290" i="7"/>
  <c r="BM240" i="6"/>
  <c r="V247" i="7"/>
  <c r="BM274" i="6"/>
  <c r="V281" i="7"/>
  <c r="BM226" i="6"/>
  <c r="V233" i="7"/>
  <c r="BM114" i="6"/>
  <c r="V119" i="7"/>
  <c r="BM282" i="6"/>
  <c r="V289" i="7"/>
  <c r="BM184" i="6"/>
  <c r="V190" i="7"/>
  <c r="BM146" i="6"/>
  <c r="V152" i="7"/>
  <c r="BM80" i="6"/>
  <c r="V84" i="7"/>
  <c r="BM54" i="6"/>
  <c r="V57" i="7"/>
  <c r="BM25" i="6"/>
  <c r="V27" i="7"/>
  <c r="BM57" i="6"/>
  <c r="V60" i="7"/>
  <c r="BM12" i="6"/>
  <c r="V14" i="7"/>
  <c r="BM125" i="6"/>
  <c r="V130" i="7"/>
  <c r="BM177" i="6"/>
  <c r="V183" i="7"/>
  <c r="BM301" i="6"/>
  <c r="V308" i="7"/>
  <c r="BM192" i="6"/>
  <c r="V198" i="7"/>
  <c r="BM316" i="6"/>
  <c r="V323" i="7"/>
  <c r="BM305" i="6"/>
  <c r="V312" i="7"/>
  <c r="BM190" i="6"/>
  <c r="V196" i="7"/>
  <c r="BM133" i="6"/>
  <c r="V138" i="7"/>
  <c r="BM61" i="6"/>
  <c r="V64" i="7"/>
  <c r="BM230" i="6"/>
  <c r="V237" i="7"/>
  <c r="BM124" i="6"/>
  <c r="V129" i="7"/>
  <c r="BM53" i="6"/>
  <c r="V56" i="7"/>
  <c r="BM232" i="6"/>
  <c r="V239" i="7"/>
  <c r="BM266" i="6"/>
  <c r="V273" i="7"/>
  <c r="BM102" i="6"/>
  <c r="V106" i="7"/>
  <c r="BM296" i="6"/>
  <c r="V303" i="7"/>
  <c r="BM170" i="6"/>
  <c r="V176" i="7"/>
  <c r="BM119" i="6"/>
  <c r="V124" i="7"/>
  <c r="BM52" i="6"/>
  <c r="V55" i="7"/>
  <c r="BM132" i="6"/>
  <c r="V137" i="7"/>
  <c r="BM76" i="6"/>
  <c r="V79" i="7"/>
  <c r="BM21" i="6"/>
  <c r="V23" i="7"/>
  <c r="I78" i="6"/>
  <c r="J294" i="5"/>
  <c r="J292" i="6" s="1"/>
  <c r="J282" i="5"/>
  <c r="J280" i="6" s="1"/>
  <c r="J265" i="5"/>
  <c r="J263" i="6" s="1"/>
  <c r="J245" i="5"/>
  <c r="J243" i="6" s="1"/>
  <c r="J234" i="5"/>
  <c r="J232" i="6" s="1"/>
  <c r="J130" i="5"/>
  <c r="J129" i="6" s="1"/>
  <c r="J19" i="5"/>
  <c r="J19" i="6" s="1"/>
  <c r="J113" i="5"/>
  <c r="J112" i="6" s="1"/>
  <c r="J103" i="5"/>
  <c r="J102" i="6" s="1"/>
  <c r="J78" i="5"/>
  <c r="J78" i="6" s="1"/>
  <c r="I263" i="6"/>
  <c r="I280" i="6"/>
  <c r="BN19" i="5"/>
  <c r="BN19" i="6" s="1"/>
  <c r="BN78" i="5"/>
  <c r="BN78" i="6" s="1"/>
  <c r="BN103" i="5"/>
  <c r="BN102" i="6" s="1"/>
  <c r="BN113" i="5"/>
  <c r="BN112" i="6" s="1"/>
  <c r="BN122" i="5"/>
  <c r="BN121" i="6" s="1"/>
  <c r="BN241" i="5"/>
  <c r="BN239" i="6" s="1"/>
  <c r="BN268" i="5"/>
  <c r="BN266" i="6" s="1"/>
  <c r="BN282" i="5"/>
  <c r="BN280" i="6" s="1"/>
  <c r="BN294" i="5"/>
  <c r="BN292" i="6" s="1"/>
  <c r="BN234" i="5"/>
  <c r="BN232" i="6" s="1"/>
  <c r="BN245" i="5"/>
  <c r="BN243" i="6" s="1"/>
  <c r="BN265" i="5"/>
  <c r="BN263" i="6" s="1"/>
  <c r="BN267" i="5"/>
  <c r="BN265" i="6" s="1"/>
  <c r="BN130" i="5"/>
  <c r="BN129" i="6" s="1"/>
  <c r="BN53" i="5"/>
  <c r="BN53" i="6" s="1"/>
  <c r="BN93" i="5"/>
  <c r="BN92" i="6" s="1"/>
  <c r="BN111" i="5"/>
  <c r="BN110" i="6" s="1"/>
  <c r="BN117" i="5"/>
  <c r="BN116" i="6" s="1"/>
  <c r="BN125" i="5"/>
  <c r="BN124" i="6" s="1"/>
  <c r="BN159" i="5"/>
  <c r="BN158" i="6" s="1"/>
  <c r="BN164" i="5"/>
  <c r="BN163" i="6" s="1"/>
  <c r="BN183" i="5"/>
  <c r="BN182" i="6" s="1"/>
  <c r="BN232" i="5"/>
  <c r="BN230" i="6" s="1"/>
  <c r="BN71" i="5"/>
  <c r="BN71" i="6" s="1"/>
  <c r="BN124" i="5"/>
  <c r="BN123" i="6" s="1"/>
  <c r="BN141" i="5"/>
  <c r="BN140" i="6" s="1"/>
  <c r="BN184" i="5"/>
  <c r="BN183" i="6" s="1"/>
  <c r="BN237" i="5"/>
  <c r="BN235" i="6" s="1"/>
  <c r="BN306" i="5"/>
  <c r="BN304" i="6" s="1"/>
  <c r="BN314" i="5"/>
  <c r="BN312" i="6" s="1"/>
  <c r="BN318" i="5"/>
  <c r="BN316" i="6" s="1"/>
  <c r="BN320" i="5"/>
  <c r="BN318" i="6" s="1"/>
  <c r="BN191" i="5"/>
  <c r="BN190" i="6" s="1"/>
  <c r="BN270" i="5"/>
  <c r="BN268" i="6" s="1"/>
  <c r="BN61" i="5"/>
  <c r="BN61" i="6" s="1"/>
  <c r="BN134" i="5"/>
  <c r="BN133" i="6" s="1"/>
  <c r="BN235" i="5"/>
  <c r="BN233" i="6" s="1"/>
  <c r="BN269" i="5"/>
  <c r="BN267" i="6" s="1"/>
  <c r="BN288" i="5"/>
  <c r="BN286" i="6" s="1"/>
  <c r="BN307" i="5"/>
  <c r="BN305" i="6" s="1"/>
  <c r="BN315" i="5"/>
  <c r="BN313" i="6" s="1"/>
  <c r="BN104" i="5"/>
  <c r="BN103" i="6" s="1"/>
  <c r="BN162" i="5"/>
  <c r="BN161" i="6" s="1"/>
  <c r="BN253" i="5"/>
  <c r="BN251" i="6" s="1"/>
  <c r="I116" i="6"/>
  <c r="I71" i="6"/>
  <c r="I233" i="6"/>
  <c r="I230" i="6"/>
  <c r="J320" i="5"/>
  <c r="J318" i="6" s="1"/>
  <c r="J318" i="5"/>
  <c r="J316" i="6" s="1"/>
  <c r="J315" i="5"/>
  <c r="J313" i="6" s="1"/>
  <c r="J314" i="5"/>
  <c r="J303" i="5"/>
  <c r="J301" i="6" s="1"/>
  <c r="J288" i="5"/>
  <c r="J270" i="5"/>
  <c r="J268" i="6" s="1"/>
  <c r="J269" i="5"/>
  <c r="J267" i="5"/>
  <c r="J265" i="6" s="1"/>
  <c r="J253" i="5"/>
  <c r="J235" i="5"/>
  <c r="J233" i="6" s="1"/>
  <c r="J232" i="5"/>
  <c r="J230" i="6" s="1"/>
  <c r="J191" i="5"/>
  <c r="J190" i="6" s="1"/>
  <c r="J183" i="5"/>
  <c r="J182" i="6" s="1"/>
  <c r="J243" i="5"/>
  <c r="J241" i="6" s="1"/>
  <c r="J237" i="5"/>
  <c r="J159" i="5"/>
  <c r="J158" i="6" s="1"/>
  <c r="J141" i="5"/>
  <c r="J134" i="5"/>
  <c r="J125" i="5"/>
  <c r="J124" i="6" s="1"/>
  <c r="J124" i="5"/>
  <c r="J123" i="5"/>
  <c r="J122" i="6" s="1"/>
  <c r="J117" i="5"/>
  <c r="J116" i="6" s="1"/>
  <c r="J164" i="5"/>
  <c r="J163" i="6" s="1"/>
  <c r="J111" i="5"/>
  <c r="J110" i="6" s="1"/>
  <c r="J104" i="5"/>
  <c r="J93" i="5"/>
  <c r="J92" i="6" s="1"/>
  <c r="J71" i="5"/>
  <c r="J71" i="6" s="1"/>
  <c r="J61" i="5"/>
  <c r="J61" i="6" s="1"/>
  <c r="J53" i="5"/>
  <c r="J53" i="6" s="1"/>
  <c r="I92" i="6"/>
  <c r="I241" i="6"/>
  <c r="I268" i="6"/>
  <c r="I313" i="6"/>
  <c r="I53" i="6"/>
  <c r="I101" i="6"/>
  <c r="J222" i="5"/>
  <c r="J221" i="6" s="1"/>
  <c r="J322" i="5"/>
  <c r="J102" i="5"/>
  <c r="J101" i="6" s="1"/>
  <c r="J18" i="5"/>
  <c r="J18" i="6" s="1"/>
  <c r="I18" i="6"/>
  <c r="BN18" i="5"/>
  <c r="BN18" i="6" s="1"/>
  <c r="BN102" i="5"/>
  <c r="BN101" i="6" s="1"/>
  <c r="BN110" i="5"/>
  <c r="BN109" i="6" s="1"/>
  <c r="BN193" i="5"/>
  <c r="BN192" i="6" s="1"/>
  <c r="BN222" i="5"/>
  <c r="BN221" i="6" s="1"/>
  <c r="BN264" i="5"/>
  <c r="BN262" i="6" s="1"/>
  <c r="BN84" i="5"/>
  <c r="BN83" i="6" s="1"/>
  <c r="BN322" i="5"/>
  <c r="BN116" i="5"/>
  <c r="BN115" i="6" s="1"/>
  <c r="BN169" i="5"/>
  <c r="BN168" i="6" s="1"/>
  <c r="BN192" i="5"/>
  <c r="BN191" i="6" s="1"/>
  <c r="BN303" i="5"/>
  <c r="BN301" i="6" s="1"/>
  <c r="BN178" i="5"/>
  <c r="BN177" i="6" s="1"/>
  <c r="BN181" i="5"/>
  <c r="BN180" i="6" s="1"/>
  <c r="BN258" i="5"/>
  <c r="BN256" i="6" s="1"/>
  <c r="BN46" i="5"/>
  <c r="BN46" i="6" s="1"/>
  <c r="BN126" i="5"/>
  <c r="BN125" i="6" s="1"/>
  <c r="BN132" i="5"/>
  <c r="BN131" i="6" s="1"/>
  <c r="BN212" i="5"/>
  <c r="BN211" i="6" s="1"/>
  <c r="BN220" i="5"/>
  <c r="BN219" i="6" s="1"/>
  <c r="BN48" i="5"/>
  <c r="BN48" i="6" s="1"/>
  <c r="BN145" i="5"/>
  <c r="BN144" i="6" s="1"/>
  <c r="I180" i="6"/>
  <c r="I76" i="6"/>
  <c r="I211" i="6"/>
  <c r="I256" i="6"/>
  <c r="J181" i="5"/>
  <c r="J180" i="6" s="1"/>
  <c r="J258" i="5"/>
  <c r="J256" i="6" s="1"/>
  <c r="J126" i="5"/>
  <c r="J76" i="5"/>
  <c r="J76" i="6" s="1"/>
  <c r="J48" i="5"/>
  <c r="J48" i="6" s="1"/>
  <c r="J46" i="5"/>
  <c r="J212" i="5"/>
  <c r="J211" i="6" s="1"/>
  <c r="J264" i="5"/>
  <c r="J132" i="5"/>
  <c r="BM6" i="6"/>
  <c r="BM4" i="5"/>
  <c r="AI1" i="3"/>
  <c r="BO129" i="5" s="1"/>
  <c r="BN7" i="5"/>
  <c r="BN7" i="6" s="1"/>
  <c r="BN17" i="5"/>
  <c r="BN17" i="6" s="1"/>
  <c r="BN25" i="5"/>
  <c r="BN25" i="6" s="1"/>
  <c r="BN27" i="5"/>
  <c r="BN27" i="6" s="1"/>
  <c r="BN29" i="5"/>
  <c r="BN29" i="6" s="1"/>
  <c r="BN36" i="5"/>
  <c r="BN36" i="6" s="1"/>
  <c r="BN54" i="5"/>
  <c r="BN54" i="6" s="1"/>
  <c r="BN58" i="5"/>
  <c r="BN58" i="6" s="1"/>
  <c r="BN66" i="5"/>
  <c r="BN66" i="6" s="1"/>
  <c r="BN72" i="5"/>
  <c r="BN72" i="6" s="1"/>
  <c r="BN81" i="5"/>
  <c r="BN80" i="6" s="1"/>
  <c r="BN83" i="5"/>
  <c r="BN82" i="6" s="1"/>
  <c r="BN101" i="5"/>
  <c r="BN100" i="6" s="1"/>
  <c r="BN109" i="5"/>
  <c r="BN108" i="6" s="1"/>
  <c r="BN147" i="5"/>
  <c r="BN146" i="6" s="1"/>
  <c r="BN155" i="5"/>
  <c r="BN154" i="6" s="1"/>
  <c r="BN163" i="5"/>
  <c r="BN162" i="6" s="1"/>
  <c r="BN175" i="5"/>
  <c r="BN174" i="6" s="1"/>
  <c r="BN185" i="5"/>
  <c r="BN184" i="6" s="1"/>
  <c r="BN203" i="5"/>
  <c r="BN202" i="6" s="1"/>
  <c r="BN6" i="5"/>
  <c r="BN12" i="5"/>
  <c r="BN12" i="6" s="1"/>
  <c r="BN28" i="5"/>
  <c r="BN28" i="6" s="1"/>
  <c r="BN39" i="5"/>
  <c r="BN39" i="6" s="1"/>
  <c r="BN49" i="5"/>
  <c r="BN49" i="6" s="1"/>
  <c r="BN57" i="5"/>
  <c r="BN57" i="6" s="1"/>
  <c r="BN63" i="5"/>
  <c r="BN63" i="6" s="1"/>
  <c r="BN115" i="5"/>
  <c r="BN114" i="6" s="1"/>
  <c r="BN176" i="5"/>
  <c r="BN175" i="6" s="1"/>
  <c r="BN214" i="5"/>
  <c r="BN213" i="6" s="1"/>
  <c r="BN216" i="5"/>
  <c r="BN215" i="6" s="1"/>
  <c r="BN229" i="5"/>
  <c r="BN227" i="6" s="1"/>
  <c r="BN233" i="5"/>
  <c r="BN231" i="6" s="1"/>
  <c r="BN249" i="5"/>
  <c r="BN247" i="6" s="1"/>
  <c r="BN257" i="5"/>
  <c r="BN255" i="6" s="1"/>
  <c r="BN273" i="5"/>
  <c r="BN271" i="6" s="1"/>
  <c r="BN242" i="5"/>
  <c r="BN240" i="6" s="1"/>
  <c r="BN276" i="5"/>
  <c r="BN274" i="6" s="1"/>
  <c r="BN252" i="5"/>
  <c r="BN250" i="6" s="1"/>
  <c r="BN284" i="5"/>
  <c r="BN282" i="6" s="1"/>
  <c r="BN292" i="5"/>
  <c r="BN290" i="6" s="1"/>
  <c r="BN310" i="5"/>
  <c r="BN308" i="6" s="1"/>
  <c r="BN301" i="5"/>
  <c r="BN299" i="6" s="1"/>
  <c r="BN223" i="5"/>
  <c r="BN222" i="6" s="1"/>
  <c r="BN228" i="5"/>
  <c r="BN226" i="6" s="1"/>
  <c r="BN285" i="5"/>
  <c r="BN283" i="6" s="1"/>
  <c r="BN313" i="5"/>
  <c r="BN311" i="6" s="1"/>
  <c r="I66" i="6"/>
  <c r="I29" i="6"/>
  <c r="I72" i="6"/>
  <c r="I108" i="6"/>
  <c r="I144" i="6"/>
  <c r="I162" i="6"/>
  <c r="I184" i="6"/>
  <c r="I213" i="6"/>
  <c r="I227" i="6"/>
  <c r="I255" i="6"/>
  <c r="I282" i="6"/>
  <c r="I308" i="6"/>
  <c r="I6" i="6"/>
  <c r="I4" i="5"/>
  <c r="I33" i="6"/>
  <c r="I83" i="6"/>
  <c r="I109" i="6"/>
  <c r="I146" i="6"/>
  <c r="I174" i="6"/>
  <c r="I191" i="6"/>
  <c r="I215" i="6"/>
  <c r="I231" i="6"/>
  <c r="I266" i="6"/>
  <c r="I283" i="6"/>
  <c r="I311" i="6"/>
  <c r="I54" i="6"/>
  <c r="I91" i="6"/>
  <c r="I114" i="6"/>
  <c r="I154" i="6"/>
  <c r="U2" i="2"/>
  <c r="K129" i="5" s="1"/>
  <c r="K128" i="6" s="1"/>
  <c r="J313" i="5"/>
  <c r="J311" i="6" s="1"/>
  <c r="J310" i="5"/>
  <c r="J308" i="6" s="1"/>
  <c r="J301" i="5"/>
  <c r="J299" i="6" s="1"/>
  <c r="J292" i="5"/>
  <c r="J285" i="5"/>
  <c r="J283" i="6" s="1"/>
  <c r="J284" i="5"/>
  <c r="J282" i="6" s="1"/>
  <c r="J276" i="5"/>
  <c r="J274" i="6" s="1"/>
  <c r="J273" i="5"/>
  <c r="J268" i="5"/>
  <c r="J266" i="6" s="1"/>
  <c r="J257" i="5"/>
  <c r="J255" i="6" s="1"/>
  <c r="J254" i="5"/>
  <c r="J252" i="6" s="1"/>
  <c r="J246" i="5"/>
  <c r="J233" i="5"/>
  <c r="J231" i="6" s="1"/>
  <c r="J229" i="5"/>
  <c r="J227" i="6" s="1"/>
  <c r="J228" i="5"/>
  <c r="J226" i="6" s="1"/>
  <c r="J223" i="5"/>
  <c r="J216" i="5"/>
  <c r="J215" i="6" s="1"/>
  <c r="J214" i="5"/>
  <c r="J213" i="6" s="1"/>
  <c r="J203" i="5"/>
  <c r="J202" i="6" s="1"/>
  <c r="J193" i="5"/>
  <c r="J192" i="5"/>
  <c r="J191" i="6" s="1"/>
  <c r="J185" i="5"/>
  <c r="J184" i="6" s="1"/>
  <c r="J178" i="5"/>
  <c r="J177" i="6" s="1"/>
  <c r="J176" i="5"/>
  <c r="J175" i="5"/>
  <c r="J174" i="6" s="1"/>
  <c r="J163" i="5"/>
  <c r="J162" i="6" s="1"/>
  <c r="J161" i="5"/>
  <c r="J160" i="6" s="1"/>
  <c r="J155" i="5"/>
  <c r="J154" i="6" s="1"/>
  <c r="J147" i="5"/>
  <c r="J146" i="6" s="1"/>
  <c r="J145" i="5"/>
  <c r="J144" i="6" s="1"/>
  <c r="J116" i="5"/>
  <c r="J115" i="5"/>
  <c r="J114" i="6" s="1"/>
  <c r="J110" i="5"/>
  <c r="J109" i="6" s="1"/>
  <c r="J109" i="5"/>
  <c r="J108" i="6" s="1"/>
  <c r="J101" i="5"/>
  <c r="J100" i="6" s="1"/>
  <c r="J98" i="5"/>
  <c r="J92" i="5"/>
  <c r="J91" i="6" s="1"/>
  <c r="J84" i="5"/>
  <c r="J83" i="6" s="1"/>
  <c r="J81" i="5"/>
  <c r="J72" i="5"/>
  <c r="J72" i="6" s="1"/>
  <c r="J66" i="5"/>
  <c r="J66" i="6" s="1"/>
  <c r="J63" i="5"/>
  <c r="J58" i="5"/>
  <c r="J58" i="6" s="1"/>
  <c r="J57" i="5"/>
  <c r="J54" i="5"/>
  <c r="J54" i="6" s="1"/>
  <c r="J49" i="5"/>
  <c r="J39" i="5"/>
  <c r="J33" i="5"/>
  <c r="J33" i="6" s="1"/>
  <c r="J29" i="5"/>
  <c r="J29" i="6" s="1"/>
  <c r="J25" i="5"/>
  <c r="J25" i="6" s="1"/>
  <c r="J36" i="5"/>
  <c r="J28" i="5"/>
  <c r="J28" i="6" s="1"/>
  <c r="J27" i="5"/>
  <c r="J12" i="5"/>
  <c r="J6" i="5"/>
  <c r="J17" i="5"/>
  <c r="J7" i="5"/>
  <c r="I58" i="6"/>
  <c r="I28" i="6"/>
  <c r="I100" i="6"/>
  <c r="I160" i="6"/>
  <c r="I177" i="6"/>
  <c r="I202" i="6"/>
  <c r="I226" i="6"/>
  <c r="I252" i="6"/>
  <c r="I274" i="6"/>
  <c r="I299" i="6"/>
  <c r="V6" i="7" l="1"/>
  <c r="BO128" i="6"/>
  <c r="W133" i="7"/>
  <c r="K73" i="5"/>
  <c r="K73" i="6" s="1"/>
  <c r="K279" i="5"/>
  <c r="K277" i="6" s="1"/>
  <c r="BO225" i="5"/>
  <c r="W230" i="7" s="1"/>
  <c r="BO279" i="5"/>
  <c r="K275" i="5"/>
  <c r="K273" i="6" s="1"/>
  <c r="K240" i="5"/>
  <c r="K238" i="6" s="1"/>
  <c r="K45" i="5"/>
  <c r="K45" i="6" s="1"/>
  <c r="K321" i="5"/>
  <c r="J45" i="6"/>
  <c r="J238" i="6"/>
  <c r="BO321" i="5"/>
  <c r="W35" i="7" s="1"/>
  <c r="BO45" i="5"/>
  <c r="BO73" i="5"/>
  <c r="BO275" i="5"/>
  <c r="BO240" i="5"/>
  <c r="J15" i="6"/>
  <c r="J23" i="6"/>
  <c r="J32" i="6"/>
  <c r="J40" i="6"/>
  <c r="J47" i="6"/>
  <c r="J59" i="6"/>
  <c r="J65" i="6"/>
  <c r="J70" i="6"/>
  <c r="J84" i="6"/>
  <c r="J93" i="6"/>
  <c r="J104" i="6"/>
  <c r="J120" i="6"/>
  <c r="J142" i="6"/>
  <c r="J149" i="6"/>
  <c r="J200" i="6"/>
  <c r="J153" i="6"/>
  <c r="J164" i="6"/>
  <c r="J169" i="6"/>
  <c r="J176" i="6"/>
  <c r="J201" i="6"/>
  <c r="J206" i="6"/>
  <c r="J210" i="6"/>
  <c r="J220" i="6"/>
  <c r="J240" i="6"/>
  <c r="J275" i="6"/>
  <c r="J281" i="6"/>
  <c r="J294" i="6"/>
  <c r="J305" i="6"/>
  <c r="J302" i="6"/>
  <c r="K317" i="5"/>
  <c r="K315" i="6" s="1"/>
  <c r="K316" i="5"/>
  <c r="K312" i="5"/>
  <c r="K310" i="6" s="1"/>
  <c r="K311" i="5"/>
  <c r="K309" i="6" s="1"/>
  <c r="K309" i="5"/>
  <c r="K307" i="6" s="1"/>
  <c r="K307" i="5"/>
  <c r="K305" i="6" s="1"/>
  <c r="K302" i="5"/>
  <c r="K300" i="6" s="1"/>
  <c r="K299" i="5"/>
  <c r="K297" i="6" s="1"/>
  <c r="K297" i="5"/>
  <c r="K295" i="6" s="1"/>
  <c r="K296" i="5"/>
  <c r="K294" i="6" s="1"/>
  <c r="K295" i="5"/>
  <c r="K293" i="6" s="1"/>
  <c r="K293" i="5"/>
  <c r="K291" i="6" s="1"/>
  <c r="K300" i="5"/>
  <c r="K298" i="6" s="1"/>
  <c r="K305" i="5"/>
  <c r="K303" i="6" s="1"/>
  <c r="K304" i="5"/>
  <c r="K302" i="6" s="1"/>
  <c r="K289" i="5"/>
  <c r="K287" i="6" s="1"/>
  <c r="K287" i="5"/>
  <c r="K286" i="5"/>
  <c r="K284" i="6" s="1"/>
  <c r="K283" i="5"/>
  <c r="K281" i="6" s="1"/>
  <c r="K281" i="5"/>
  <c r="K279" i="6" s="1"/>
  <c r="K291" i="5"/>
  <c r="K289" i="6" s="1"/>
  <c r="K280" i="5"/>
  <c r="K278" i="6" s="1"/>
  <c r="K278" i="5"/>
  <c r="K276" i="6" s="1"/>
  <c r="K277" i="5"/>
  <c r="K275" i="6" s="1"/>
  <c r="K274" i="5"/>
  <c r="K272" i="6" s="1"/>
  <c r="K272" i="5"/>
  <c r="K270" i="6" s="1"/>
  <c r="K271" i="5"/>
  <c r="K269" i="6" s="1"/>
  <c r="K263" i="5"/>
  <c r="K261" i="6" s="1"/>
  <c r="K262" i="5"/>
  <c r="K260" i="6" s="1"/>
  <c r="K261" i="5"/>
  <c r="K259" i="6" s="1"/>
  <c r="K260" i="5"/>
  <c r="K258" i="6" s="1"/>
  <c r="K259" i="5"/>
  <c r="K257" i="6" s="1"/>
  <c r="K256" i="5"/>
  <c r="K254" i="6" s="1"/>
  <c r="K255" i="5"/>
  <c r="K253" i="6" s="1"/>
  <c r="K252" i="5"/>
  <c r="K250" i="6" s="1"/>
  <c r="K250" i="5"/>
  <c r="K248" i="6" s="1"/>
  <c r="K249" i="5"/>
  <c r="K247" i="6" s="1"/>
  <c r="K247" i="5"/>
  <c r="K245" i="6" s="1"/>
  <c r="K242" i="5"/>
  <c r="K240" i="6" s="1"/>
  <c r="K238" i="5"/>
  <c r="K236" i="6" s="1"/>
  <c r="K231" i="5"/>
  <c r="K229" i="6" s="1"/>
  <c r="K227" i="5"/>
  <c r="K226" i="5"/>
  <c r="K224" i="6" s="1"/>
  <c r="K221" i="5"/>
  <c r="K220" i="6" s="1"/>
  <c r="K219" i="5"/>
  <c r="K218" i="6" s="1"/>
  <c r="K217" i="5"/>
  <c r="K216" i="6" s="1"/>
  <c r="K215" i="5"/>
  <c r="K214" i="6" s="1"/>
  <c r="K211" i="5"/>
  <c r="K210" i="6" s="1"/>
  <c r="K210" i="5"/>
  <c r="K209" i="6" s="1"/>
  <c r="K209" i="5"/>
  <c r="K208" i="6" s="1"/>
  <c r="K208" i="5"/>
  <c r="K207" i="6" s="1"/>
  <c r="K207" i="5"/>
  <c r="K206" i="6" s="1"/>
  <c r="K206" i="5"/>
  <c r="K205" i="6" s="1"/>
  <c r="K205" i="5"/>
  <c r="K204" i="6" s="1"/>
  <c r="K204" i="5"/>
  <c r="K203" i="6" s="1"/>
  <c r="K202" i="5"/>
  <c r="K201" i="6" s="1"/>
  <c r="K201" i="5"/>
  <c r="K200" i="6" s="1"/>
  <c r="K200" i="5"/>
  <c r="K199" i="6" s="1"/>
  <c r="K224" i="5"/>
  <c r="K223" i="6" s="1"/>
  <c r="K199" i="5"/>
  <c r="K198" i="6" s="1"/>
  <c r="K197" i="5"/>
  <c r="K196" i="6" s="1"/>
  <c r="K195" i="5"/>
  <c r="K194" i="6" s="1"/>
  <c r="K188" i="5"/>
  <c r="K198" i="5"/>
  <c r="K197" i="6" s="1"/>
  <c r="K196" i="5"/>
  <c r="K195" i="6" s="1"/>
  <c r="K194" i="5"/>
  <c r="K193" i="6" s="1"/>
  <c r="K187" i="5"/>
  <c r="K186" i="6" s="1"/>
  <c r="K186" i="5"/>
  <c r="K185" i="6" s="1"/>
  <c r="K182" i="5"/>
  <c r="K181" i="6" s="1"/>
  <c r="K180" i="5"/>
  <c r="K179" i="6" s="1"/>
  <c r="K179" i="5"/>
  <c r="K178" i="6" s="1"/>
  <c r="K177" i="5"/>
  <c r="K176" i="6" s="1"/>
  <c r="K174" i="5"/>
  <c r="K173" i="6" s="1"/>
  <c r="K173" i="5"/>
  <c r="K172" i="6" s="1"/>
  <c r="K171" i="5"/>
  <c r="K170" i="6" s="1"/>
  <c r="K170" i="5"/>
  <c r="K169" i="6" s="1"/>
  <c r="K169" i="5"/>
  <c r="K168" i="6" s="1"/>
  <c r="K168" i="5"/>
  <c r="K167" i="6" s="1"/>
  <c r="K167" i="5"/>
  <c r="K166" i="6" s="1"/>
  <c r="K165" i="5"/>
  <c r="K164" i="6" s="1"/>
  <c r="K160" i="5"/>
  <c r="K159" i="6" s="1"/>
  <c r="K158" i="5"/>
  <c r="K157" i="6" s="1"/>
  <c r="K157" i="5"/>
  <c r="K156" i="6" s="1"/>
  <c r="K154" i="5"/>
  <c r="K153" i="6" s="1"/>
  <c r="K153" i="5"/>
  <c r="K152" i="6" s="1"/>
  <c r="K150" i="5"/>
  <c r="K149" i="6" s="1"/>
  <c r="K149" i="5"/>
  <c r="K148" i="6" s="1"/>
  <c r="K148" i="5"/>
  <c r="K147" i="6" s="1"/>
  <c r="K144" i="5"/>
  <c r="K143" i="6" s="1"/>
  <c r="K143" i="5"/>
  <c r="K142" i="6" s="1"/>
  <c r="K142" i="5"/>
  <c r="K141" i="6" s="1"/>
  <c r="K139" i="5"/>
  <c r="K138" i="6" s="1"/>
  <c r="K138" i="5"/>
  <c r="K137" i="6" s="1"/>
  <c r="K323" i="5"/>
  <c r="K137" i="5"/>
  <c r="K136" i="6" s="1"/>
  <c r="K136" i="5"/>
  <c r="K135" i="6" s="1"/>
  <c r="K127" i="5"/>
  <c r="K126" i="6" s="1"/>
  <c r="K121" i="5"/>
  <c r="K120" i="6" s="1"/>
  <c r="K151" i="5"/>
  <c r="K150" i="6" s="1"/>
  <c r="K152" i="5"/>
  <c r="K151" i="6" s="1"/>
  <c r="K118" i="5"/>
  <c r="K117" i="6" s="1"/>
  <c r="K112" i="5"/>
  <c r="K111" i="6" s="1"/>
  <c r="K107" i="5"/>
  <c r="K106" i="6" s="1"/>
  <c r="K106" i="5"/>
  <c r="K105" i="6" s="1"/>
  <c r="K105" i="5"/>
  <c r="K104" i="6" s="1"/>
  <c r="K100" i="5"/>
  <c r="K99" i="5"/>
  <c r="K98" i="6" s="1"/>
  <c r="K97" i="5"/>
  <c r="K96" i="6" s="1"/>
  <c r="K94" i="5"/>
  <c r="K93" i="6" s="1"/>
  <c r="K91" i="5"/>
  <c r="K90" i="6" s="1"/>
  <c r="K89" i="5"/>
  <c r="K88" i="6" s="1"/>
  <c r="K88" i="5"/>
  <c r="K87" i="6" s="1"/>
  <c r="K85" i="5"/>
  <c r="K84" i="6" s="1"/>
  <c r="K82" i="5"/>
  <c r="K79" i="5"/>
  <c r="K79" i="6" s="1"/>
  <c r="K77" i="5"/>
  <c r="K77" i="6" s="1"/>
  <c r="K70" i="5"/>
  <c r="K70" i="6" s="1"/>
  <c r="K69" i="5"/>
  <c r="K69" i="6" s="1"/>
  <c r="K68" i="5"/>
  <c r="K68" i="6" s="1"/>
  <c r="K67" i="5"/>
  <c r="K67" i="6" s="1"/>
  <c r="K65" i="5"/>
  <c r="K65" i="6" s="1"/>
  <c r="K64" i="5"/>
  <c r="K62" i="5"/>
  <c r="K62" i="6" s="1"/>
  <c r="K60" i="5"/>
  <c r="K60" i="6" s="1"/>
  <c r="K59" i="5"/>
  <c r="K59" i="6" s="1"/>
  <c r="K55" i="5"/>
  <c r="K55" i="6" s="1"/>
  <c r="K119" i="5"/>
  <c r="K118" i="6" s="1"/>
  <c r="K114" i="5"/>
  <c r="K113" i="6" s="1"/>
  <c r="K108" i="5"/>
  <c r="K107" i="6" s="1"/>
  <c r="K51" i="5"/>
  <c r="K51" i="6" s="1"/>
  <c r="K50" i="5"/>
  <c r="K50" i="6" s="1"/>
  <c r="K47" i="5"/>
  <c r="K47" i="6" s="1"/>
  <c r="K44" i="5"/>
  <c r="K44" i="6" s="1"/>
  <c r="K42" i="5"/>
  <c r="K42" i="6" s="1"/>
  <c r="K41" i="5"/>
  <c r="K41" i="6" s="1"/>
  <c r="K40" i="5"/>
  <c r="K40" i="6" s="1"/>
  <c r="K38" i="5"/>
  <c r="K38" i="6" s="1"/>
  <c r="K35" i="5"/>
  <c r="K35" i="6" s="1"/>
  <c r="K34" i="5"/>
  <c r="K34" i="6" s="1"/>
  <c r="K32" i="5"/>
  <c r="K32" i="6" s="1"/>
  <c r="K31" i="5"/>
  <c r="K31" i="6" s="1"/>
  <c r="K30" i="5"/>
  <c r="K30" i="6" s="1"/>
  <c r="K24" i="5"/>
  <c r="K24" i="6" s="1"/>
  <c r="K23" i="5"/>
  <c r="K23" i="6" s="1"/>
  <c r="K22" i="5"/>
  <c r="K22" i="6" s="1"/>
  <c r="K21" i="5"/>
  <c r="K21" i="6" s="1"/>
  <c r="K16" i="5"/>
  <c r="K16" i="6" s="1"/>
  <c r="K15" i="5"/>
  <c r="K15" i="6" s="1"/>
  <c r="K14" i="5"/>
  <c r="K14" i="6" s="1"/>
  <c r="K13" i="5"/>
  <c r="K13" i="6" s="1"/>
  <c r="K11" i="5"/>
  <c r="K11" i="6" s="1"/>
  <c r="K10" i="5"/>
  <c r="K10" i="6" s="1"/>
  <c r="K9" i="5"/>
  <c r="K9" i="6" s="1"/>
  <c r="K5" i="5"/>
  <c r="J16" i="6"/>
  <c r="J24" i="6"/>
  <c r="J34" i="6"/>
  <c r="J41" i="6"/>
  <c r="J50" i="6"/>
  <c r="J60" i="6"/>
  <c r="J77" i="6"/>
  <c r="J96" i="6"/>
  <c r="J113" i="6"/>
  <c r="J126" i="6"/>
  <c r="J143" i="6"/>
  <c r="J193" i="6"/>
  <c r="J194" i="6"/>
  <c r="J150" i="6"/>
  <c r="J156" i="6"/>
  <c r="J166" i="6"/>
  <c r="J170" i="6"/>
  <c r="J178" i="6"/>
  <c r="J186" i="6"/>
  <c r="J229" i="6"/>
  <c r="J207" i="6"/>
  <c r="J224" i="6"/>
  <c r="J254" i="6"/>
  <c r="J257" i="6"/>
  <c r="J245" i="6"/>
  <c r="J276" i="6"/>
  <c r="J284" i="6"/>
  <c r="J289" i="6"/>
  <c r="J309" i="6"/>
  <c r="J303" i="6"/>
  <c r="J21" i="6"/>
  <c r="J35" i="6"/>
  <c r="J42" i="6"/>
  <c r="J51" i="6"/>
  <c r="J62" i="6"/>
  <c r="J88" i="6"/>
  <c r="J98" i="6"/>
  <c r="J106" i="6"/>
  <c r="J117" i="6"/>
  <c r="J135" i="6"/>
  <c r="J147" i="6"/>
  <c r="J195" i="6"/>
  <c r="J196" i="6"/>
  <c r="J151" i="6"/>
  <c r="J157" i="6"/>
  <c r="J167" i="6"/>
  <c r="J172" i="6"/>
  <c r="J179" i="6"/>
  <c r="J199" i="6"/>
  <c r="J204" i="6"/>
  <c r="J208" i="6"/>
  <c r="J216" i="6"/>
  <c r="J236" i="6"/>
  <c r="J260" i="6"/>
  <c r="J258" i="6"/>
  <c r="J247" i="6"/>
  <c r="J278" i="6"/>
  <c r="J291" i="6"/>
  <c r="J297" i="6"/>
  <c r="J315" i="6"/>
  <c r="J307" i="6"/>
  <c r="J14" i="6"/>
  <c r="J31" i="6"/>
  <c r="J38" i="6"/>
  <c r="J44" i="6"/>
  <c r="J55" i="6"/>
  <c r="J69" i="6"/>
  <c r="J90" i="6"/>
  <c r="J118" i="6"/>
  <c r="J136" i="6"/>
  <c r="J141" i="6"/>
  <c r="J148" i="6"/>
  <c r="J197" i="6"/>
  <c r="J198" i="6"/>
  <c r="J152" i="6"/>
  <c r="J159" i="6"/>
  <c r="J173" i="6"/>
  <c r="J181" i="6"/>
  <c r="J203" i="6"/>
  <c r="J205" i="6"/>
  <c r="J209" i="6"/>
  <c r="J218" i="6"/>
  <c r="J261" i="6"/>
  <c r="J269" i="6"/>
  <c r="J248" i="6"/>
  <c r="J272" i="6"/>
  <c r="J279" i="6"/>
  <c r="J287" i="6"/>
  <c r="J293" i="6"/>
  <c r="J300" i="6"/>
  <c r="BO9" i="5"/>
  <c r="BO11" i="5"/>
  <c r="BO14" i="5"/>
  <c r="BO16" i="5"/>
  <c r="BO23" i="5"/>
  <c r="BO30" i="5"/>
  <c r="BO32" i="5"/>
  <c r="BO35" i="5"/>
  <c r="BO40" i="5"/>
  <c r="BO13" i="5"/>
  <c r="BO22" i="5"/>
  <c r="BO31" i="5"/>
  <c r="BO38" i="5"/>
  <c r="BO47" i="5"/>
  <c r="BO55" i="5"/>
  <c r="BO42" i="5"/>
  <c r="BO51" i="5"/>
  <c r="BO60" i="5"/>
  <c r="BO64" i="5"/>
  <c r="BO69" i="5"/>
  <c r="BO79" i="5"/>
  <c r="BO85" i="5"/>
  <c r="BO10" i="5"/>
  <c r="BO24" i="5"/>
  <c r="BO41" i="5"/>
  <c r="BO70" i="5"/>
  <c r="BO88" i="5"/>
  <c r="BO50" i="5"/>
  <c r="BO59" i="5"/>
  <c r="BO65" i="5"/>
  <c r="BO77" i="5"/>
  <c r="BO91" i="5"/>
  <c r="BO94" i="5"/>
  <c r="BO105" i="5"/>
  <c r="BO107" i="5"/>
  <c r="BO112" i="5"/>
  <c r="BO118" i="5"/>
  <c r="BO121" i="5"/>
  <c r="BO127" i="5"/>
  <c r="BO136" i="5"/>
  <c r="BO15" i="5"/>
  <c r="BO34" i="5"/>
  <c r="BO68" i="5"/>
  <c r="BO106" i="5"/>
  <c r="BO143" i="5"/>
  <c r="BO149" i="5"/>
  <c r="BO152" i="5"/>
  <c r="BO154" i="5"/>
  <c r="BO158" i="5"/>
  <c r="BO167" i="5"/>
  <c r="BO170" i="5"/>
  <c r="BO174" i="5"/>
  <c r="BO179" i="5"/>
  <c r="BO186" i="5"/>
  <c r="BO188" i="5"/>
  <c r="BO44" i="5"/>
  <c r="BO62" i="5"/>
  <c r="BO100" i="5"/>
  <c r="BO119" i="5"/>
  <c r="BO137" i="5"/>
  <c r="BO138" i="5"/>
  <c r="BO148" i="5"/>
  <c r="BO323" i="5"/>
  <c r="W142" i="7" s="1"/>
  <c r="BO142" i="5"/>
  <c r="BO150" i="5"/>
  <c r="BO151" i="5"/>
  <c r="BO157" i="5"/>
  <c r="BO160" i="5"/>
  <c r="BO165" i="5"/>
  <c r="BO168" i="5"/>
  <c r="BO173" i="5"/>
  <c r="BO177" i="5"/>
  <c r="BO182" i="5"/>
  <c r="BO187" i="5"/>
  <c r="BO190" i="5"/>
  <c r="BO195" i="5"/>
  <c r="BO197" i="5"/>
  <c r="BO199" i="5"/>
  <c r="BO82" i="5"/>
  <c r="BO89" i="5"/>
  <c r="BO97" i="5"/>
  <c r="BO108" i="5"/>
  <c r="BO114" i="5"/>
  <c r="BO139" i="5"/>
  <c r="BO144" i="5"/>
  <c r="BO196" i="5"/>
  <c r="BO200" i="5"/>
  <c r="BO202" i="5"/>
  <c r="BO205" i="5"/>
  <c r="BO207" i="5"/>
  <c r="BO209" i="5"/>
  <c r="BO211" i="5"/>
  <c r="BO217" i="5"/>
  <c r="BO221" i="5"/>
  <c r="BO227" i="5"/>
  <c r="BO238" i="5"/>
  <c r="BO247" i="5"/>
  <c r="BO254" i="5"/>
  <c r="BO256" i="5"/>
  <c r="BO271" i="5"/>
  <c r="BO274" i="5"/>
  <c r="BO277" i="5"/>
  <c r="BO281" i="5"/>
  <c r="BO286" i="5"/>
  <c r="BO289" i="5"/>
  <c r="BO296" i="5"/>
  <c r="BO299" i="5"/>
  <c r="BO194" i="5"/>
  <c r="BO198" i="5"/>
  <c r="BO204" i="5"/>
  <c r="BO206" i="5"/>
  <c r="BO208" i="5"/>
  <c r="BO210" i="5"/>
  <c r="BO215" i="5"/>
  <c r="BO219" i="5"/>
  <c r="BO226" i="5"/>
  <c r="BO231" i="5"/>
  <c r="BO250" i="5"/>
  <c r="BO255" i="5"/>
  <c r="BO259" i="5"/>
  <c r="BO261" i="5"/>
  <c r="BO263" i="5"/>
  <c r="BO272" i="5"/>
  <c r="BO278" i="5"/>
  <c r="BO280" i="5"/>
  <c r="BO283" i="5"/>
  <c r="BO287" i="5"/>
  <c r="BO291" i="5"/>
  <c r="BO295" i="5"/>
  <c r="BO297" i="5"/>
  <c r="BO201" i="5"/>
  <c r="BO300" i="5"/>
  <c r="BO304" i="5"/>
  <c r="BO309" i="5"/>
  <c r="BO312" i="5"/>
  <c r="BO302" i="5"/>
  <c r="BO305" i="5"/>
  <c r="BO311" i="5"/>
  <c r="BO316" i="5"/>
  <c r="BO8" i="5"/>
  <c r="BO20" i="5"/>
  <c r="BO86" i="5"/>
  <c r="BO213" i="5"/>
  <c r="BO230" i="5"/>
  <c r="BO236" i="5"/>
  <c r="BO244" i="5"/>
  <c r="BO251" i="5"/>
  <c r="BO290" i="5"/>
  <c r="BO5" i="5"/>
  <c r="BO308" i="5"/>
  <c r="BO75" i="5"/>
  <c r="BO135" i="5"/>
  <c r="BO140" i="5"/>
  <c r="BO146" i="5"/>
  <c r="BO156" i="5"/>
  <c r="BO224" i="5"/>
  <c r="J242" i="6"/>
  <c r="J20" i="6"/>
  <c r="J306" i="6"/>
  <c r="K308" i="5"/>
  <c r="K306" i="6" s="1"/>
  <c r="K290" i="5"/>
  <c r="K288" i="6" s="1"/>
  <c r="K251" i="5"/>
  <c r="K249" i="6" s="1"/>
  <c r="K244" i="5"/>
  <c r="K242" i="6" s="1"/>
  <c r="K236" i="5"/>
  <c r="K234" i="6" s="1"/>
  <c r="K230" i="5"/>
  <c r="K228" i="6" s="1"/>
  <c r="K213" i="5"/>
  <c r="K212" i="6" s="1"/>
  <c r="K190" i="5"/>
  <c r="K189" i="6" s="1"/>
  <c r="K156" i="5"/>
  <c r="K155" i="6" s="1"/>
  <c r="K146" i="5"/>
  <c r="K140" i="5"/>
  <c r="K139" i="6" s="1"/>
  <c r="K135" i="5"/>
  <c r="K134" i="6" s="1"/>
  <c r="K83" i="5"/>
  <c r="K82" i="6" s="1"/>
  <c r="K86" i="5"/>
  <c r="K85" i="6" s="1"/>
  <c r="K37" i="5"/>
  <c r="K20" i="5"/>
  <c r="K20" i="6" s="1"/>
  <c r="K8" i="5"/>
  <c r="K8" i="6" s="1"/>
  <c r="K75" i="5"/>
  <c r="K75" i="6" s="1"/>
  <c r="J85" i="6"/>
  <c r="J139" i="6"/>
  <c r="J212" i="6"/>
  <c r="J249" i="6"/>
  <c r="J82" i="6"/>
  <c r="J234" i="6"/>
  <c r="J288" i="6"/>
  <c r="J52" i="6"/>
  <c r="J86" i="6"/>
  <c r="J94" i="6"/>
  <c r="J130" i="6"/>
  <c r="J183" i="6"/>
  <c r="J95" i="6"/>
  <c r="J119" i="6"/>
  <c r="J132" i="6"/>
  <c r="J237" i="6"/>
  <c r="J296" i="6"/>
  <c r="J121" i="6"/>
  <c r="K319" i="5"/>
  <c r="K306" i="5"/>
  <c r="K298" i="5"/>
  <c r="K296" i="6" s="1"/>
  <c r="K266" i="5"/>
  <c r="K264" i="6" s="1"/>
  <c r="K248" i="5"/>
  <c r="K241" i="5"/>
  <c r="K239" i="5"/>
  <c r="K237" i="6" s="1"/>
  <c r="K220" i="5"/>
  <c r="K218" i="5"/>
  <c r="K166" i="5"/>
  <c r="K165" i="6" s="1"/>
  <c r="K184" i="5"/>
  <c r="K183" i="6" s="1"/>
  <c r="K162" i="5"/>
  <c r="K161" i="6" s="1"/>
  <c r="K133" i="5"/>
  <c r="K132" i="6" s="1"/>
  <c r="K131" i="5"/>
  <c r="K130" i="6" s="1"/>
  <c r="K128" i="5"/>
  <c r="K127" i="6" s="1"/>
  <c r="K122" i="5"/>
  <c r="K121" i="6" s="1"/>
  <c r="K120" i="5"/>
  <c r="K119" i="6" s="1"/>
  <c r="K96" i="5"/>
  <c r="K95" i="6" s="1"/>
  <c r="K95" i="5"/>
  <c r="K94" i="6" s="1"/>
  <c r="K90" i="5"/>
  <c r="K89" i="6" s="1"/>
  <c r="K87" i="5"/>
  <c r="K86" i="6" s="1"/>
  <c r="K189" i="5"/>
  <c r="K172" i="5"/>
  <c r="K171" i="6" s="1"/>
  <c r="K74" i="5"/>
  <c r="K74" i="6" s="1"/>
  <c r="K43" i="5"/>
  <c r="K26" i="5"/>
  <c r="K26" i="6" s="1"/>
  <c r="K52" i="5"/>
  <c r="K52" i="6" s="1"/>
  <c r="K56" i="5"/>
  <c r="K56" i="6" s="1"/>
  <c r="J56" i="6"/>
  <c r="BO43" i="5"/>
  <c r="BO52" i="5"/>
  <c r="BO56" i="5"/>
  <c r="BO90" i="5"/>
  <c r="BO95" i="5"/>
  <c r="BO120" i="5"/>
  <c r="BO128" i="5"/>
  <c r="BO131" i="5"/>
  <c r="BO166" i="5"/>
  <c r="BO171" i="5"/>
  <c r="BO180" i="5"/>
  <c r="BO21" i="5"/>
  <c r="BO26" i="5"/>
  <c r="BO37" i="5"/>
  <c r="BO74" i="5"/>
  <c r="BO76" i="5"/>
  <c r="BO87" i="5"/>
  <c r="BO96" i="5"/>
  <c r="BO98" i="5"/>
  <c r="BO133" i="5"/>
  <c r="BO172" i="5"/>
  <c r="BO189" i="5"/>
  <c r="BO218" i="5"/>
  <c r="BO319" i="5"/>
  <c r="BO248" i="5"/>
  <c r="BO239" i="5"/>
  <c r="BO266" i="5"/>
  <c r="BO298" i="5"/>
  <c r="K294" i="5"/>
  <c r="K292" i="6" s="1"/>
  <c r="K282" i="5"/>
  <c r="K265" i="5"/>
  <c r="K245" i="5"/>
  <c r="K243" i="6" s="1"/>
  <c r="K234" i="5"/>
  <c r="K232" i="6" s="1"/>
  <c r="K113" i="5"/>
  <c r="K112" i="6" s="1"/>
  <c r="K103" i="5"/>
  <c r="K102" i="6" s="1"/>
  <c r="K78" i="5"/>
  <c r="K78" i="6" s="1"/>
  <c r="K19" i="5"/>
  <c r="K19" i="6" s="1"/>
  <c r="K130" i="5"/>
  <c r="K129" i="6" s="1"/>
  <c r="BO130" i="5"/>
  <c r="BO234" i="5"/>
  <c r="BO245" i="5"/>
  <c r="BO265" i="5"/>
  <c r="BO267" i="5"/>
  <c r="BO268" i="5"/>
  <c r="BO19" i="5"/>
  <c r="BO78" i="5"/>
  <c r="BO103" i="5"/>
  <c r="BO113" i="5"/>
  <c r="BO122" i="5"/>
  <c r="BO241" i="5"/>
  <c r="BO282" i="5"/>
  <c r="BO294" i="5"/>
  <c r="BO61" i="5"/>
  <c r="BO71" i="5"/>
  <c r="BO104" i="5"/>
  <c r="BO124" i="5"/>
  <c r="BO134" i="5"/>
  <c r="BO141" i="5"/>
  <c r="BO162" i="5"/>
  <c r="BO184" i="5"/>
  <c r="BO191" i="5"/>
  <c r="BO253" i="5"/>
  <c r="BO270" i="5"/>
  <c r="BO288" i="5"/>
  <c r="BO53" i="5"/>
  <c r="BO93" i="5"/>
  <c r="BO111" i="5"/>
  <c r="BO117" i="5"/>
  <c r="BO125" i="5"/>
  <c r="BO159" i="5"/>
  <c r="BO164" i="5"/>
  <c r="BO183" i="5"/>
  <c r="BO232" i="5"/>
  <c r="BO235" i="5"/>
  <c r="BO237" i="5"/>
  <c r="BO269" i="5"/>
  <c r="BO306" i="5"/>
  <c r="BO314" i="5"/>
  <c r="BO318" i="5"/>
  <c r="BO320" i="5"/>
  <c r="BO307" i="5"/>
  <c r="BO315" i="5"/>
  <c r="J103" i="6"/>
  <c r="J140" i="6"/>
  <c r="J251" i="6"/>
  <c r="J286" i="6"/>
  <c r="K320" i="5"/>
  <c r="K318" i="6" s="1"/>
  <c r="K318" i="5"/>
  <c r="K316" i="6" s="1"/>
  <c r="K315" i="5"/>
  <c r="K313" i="6" s="1"/>
  <c r="K314" i="5"/>
  <c r="K312" i="6" s="1"/>
  <c r="K303" i="5"/>
  <c r="K288" i="5"/>
  <c r="K286" i="6" s="1"/>
  <c r="K270" i="5"/>
  <c r="K269" i="5"/>
  <c r="K267" i="6" s="1"/>
  <c r="K267" i="5"/>
  <c r="K265" i="6" s="1"/>
  <c r="K253" i="5"/>
  <c r="K251" i="6" s="1"/>
  <c r="K243" i="5"/>
  <c r="K241" i="6" s="1"/>
  <c r="K237" i="5"/>
  <c r="K235" i="6" s="1"/>
  <c r="K235" i="5"/>
  <c r="K233" i="6" s="1"/>
  <c r="K232" i="5"/>
  <c r="K230" i="6" s="1"/>
  <c r="K191" i="5"/>
  <c r="K190" i="6" s="1"/>
  <c r="K183" i="5"/>
  <c r="K182" i="6" s="1"/>
  <c r="K164" i="5"/>
  <c r="K163" i="6" s="1"/>
  <c r="K159" i="5"/>
  <c r="K141" i="5"/>
  <c r="K140" i="6" s="1"/>
  <c r="K134" i="5"/>
  <c r="K133" i="6" s="1"/>
  <c r="K124" i="5"/>
  <c r="K123" i="6" s="1"/>
  <c r="K117" i="5"/>
  <c r="K116" i="6" s="1"/>
  <c r="K125" i="5"/>
  <c r="K123" i="5"/>
  <c r="K122" i="6" s="1"/>
  <c r="K111" i="5"/>
  <c r="K110" i="6" s="1"/>
  <c r="K104" i="5"/>
  <c r="K103" i="6" s="1"/>
  <c r="K93" i="5"/>
  <c r="K92" i="6" s="1"/>
  <c r="K71" i="5"/>
  <c r="K71" i="6" s="1"/>
  <c r="K61" i="5"/>
  <c r="K61" i="6" s="1"/>
  <c r="K53" i="5"/>
  <c r="K53" i="6" s="1"/>
  <c r="J123" i="6"/>
  <c r="J235" i="6"/>
  <c r="J267" i="6"/>
  <c r="J312" i="6"/>
  <c r="J133" i="6"/>
  <c r="K222" i="5"/>
  <c r="K221" i="6" s="1"/>
  <c r="K322" i="5"/>
  <c r="K102" i="5"/>
  <c r="K101" i="6" s="1"/>
  <c r="K18" i="5"/>
  <c r="K18" i="6" s="1"/>
  <c r="BO84" i="5"/>
  <c r="BO322" i="5"/>
  <c r="W113" i="7" s="1"/>
  <c r="BO116" i="5"/>
  <c r="BO169" i="5"/>
  <c r="BO192" i="5"/>
  <c r="BO303" i="5"/>
  <c r="BO18" i="5"/>
  <c r="BO102" i="5"/>
  <c r="BO110" i="5"/>
  <c r="BO193" i="5"/>
  <c r="BO222" i="5"/>
  <c r="BO264" i="5"/>
  <c r="BO46" i="5"/>
  <c r="BO48" i="5"/>
  <c r="BO126" i="5"/>
  <c r="BO132" i="5"/>
  <c r="BO145" i="5"/>
  <c r="BO178" i="5"/>
  <c r="BO212" i="5"/>
  <c r="BO220" i="5"/>
  <c r="BO181" i="5"/>
  <c r="BO258" i="5"/>
  <c r="J125" i="6"/>
  <c r="J46" i="6"/>
  <c r="K264" i="5"/>
  <c r="K262" i="6" s="1"/>
  <c r="K258" i="5"/>
  <c r="K256" i="6" s="1"/>
  <c r="K212" i="5"/>
  <c r="K211" i="6" s="1"/>
  <c r="K181" i="5"/>
  <c r="K180" i="6" s="1"/>
  <c r="K132" i="5"/>
  <c r="K131" i="6" s="1"/>
  <c r="K126" i="5"/>
  <c r="K125" i="6" s="1"/>
  <c r="K48" i="5"/>
  <c r="K48" i="6" s="1"/>
  <c r="K46" i="5"/>
  <c r="K46" i="6" s="1"/>
  <c r="K76" i="5"/>
  <c r="K76" i="6" s="1"/>
  <c r="J131" i="6"/>
  <c r="J262" i="6"/>
  <c r="BN6" i="6"/>
  <c r="BN4" i="5"/>
  <c r="AJ1" i="3"/>
  <c r="BP129" i="5" s="1"/>
  <c r="BP128" i="6" s="1"/>
  <c r="BO7" i="5"/>
  <c r="BO17" i="5"/>
  <c r="BO25" i="5"/>
  <c r="BO27" i="5"/>
  <c r="BO29" i="5"/>
  <c r="BO36" i="5"/>
  <c r="BO54" i="5"/>
  <c r="BO58" i="5"/>
  <c r="BO66" i="5"/>
  <c r="BO72" i="5"/>
  <c r="BO81" i="5"/>
  <c r="BO83" i="5"/>
  <c r="BO6" i="5"/>
  <c r="W8" i="7" s="1"/>
  <c r="BO12" i="5"/>
  <c r="BO28" i="5"/>
  <c r="BO39" i="5"/>
  <c r="BO49" i="5"/>
  <c r="BO57" i="5"/>
  <c r="BO63" i="5"/>
  <c r="BO115" i="5"/>
  <c r="BO101" i="5"/>
  <c r="BO216" i="5"/>
  <c r="BO257" i="5"/>
  <c r="BO276" i="5"/>
  <c r="BO285" i="5"/>
  <c r="BO301" i="5"/>
  <c r="BO313" i="5"/>
  <c r="BO155" i="5"/>
  <c r="BO249" i="5"/>
  <c r="BO147" i="5"/>
  <c r="BO163" i="5"/>
  <c r="BO185" i="5"/>
  <c r="BO229" i="5"/>
  <c r="BO242" i="5"/>
  <c r="BO273" i="5"/>
  <c r="BO175" i="5"/>
  <c r="BO214" i="5"/>
  <c r="BO223" i="5"/>
  <c r="BO228" i="5"/>
  <c r="BO109" i="5"/>
  <c r="BO176" i="5"/>
  <c r="BO203" i="5"/>
  <c r="BO233" i="5"/>
  <c r="BO252" i="5"/>
  <c r="BO284" i="5"/>
  <c r="BO292" i="5"/>
  <c r="BO310" i="5"/>
  <c r="J7" i="6"/>
  <c r="J6" i="6"/>
  <c r="J4" i="5"/>
  <c r="J36" i="6"/>
  <c r="J39" i="6"/>
  <c r="J80" i="6"/>
  <c r="J115" i="6"/>
  <c r="J49" i="6"/>
  <c r="J63" i="6"/>
  <c r="J27" i="6"/>
  <c r="J12" i="6"/>
  <c r="J17" i="6"/>
  <c r="J57" i="6"/>
  <c r="J97" i="6"/>
  <c r="J175" i="6"/>
  <c r="J192" i="6"/>
  <c r="J222" i="6"/>
  <c r="J244" i="6"/>
  <c r="J271" i="6"/>
  <c r="J290" i="6"/>
  <c r="V2" i="2"/>
  <c r="L129" i="5" s="1"/>
  <c r="L128" i="6" s="1"/>
  <c r="K313" i="5"/>
  <c r="K311" i="6" s="1"/>
  <c r="K310" i="5"/>
  <c r="K308" i="6" s="1"/>
  <c r="K301" i="5"/>
  <c r="K292" i="5"/>
  <c r="K290" i="6" s="1"/>
  <c r="K285" i="5"/>
  <c r="K283" i="6" s="1"/>
  <c r="K284" i="5"/>
  <c r="K282" i="6" s="1"/>
  <c r="K276" i="5"/>
  <c r="K273" i="5"/>
  <c r="K271" i="6" s="1"/>
  <c r="K268" i="5"/>
  <c r="K266" i="6" s="1"/>
  <c r="K257" i="5"/>
  <c r="K255" i="6" s="1"/>
  <c r="K254" i="5"/>
  <c r="K246" i="5"/>
  <c r="K244" i="6" s="1"/>
  <c r="K233" i="5"/>
  <c r="K231" i="6" s="1"/>
  <c r="K229" i="5"/>
  <c r="K227" i="6" s="1"/>
  <c r="K228" i="5"/>
  <c r="K223" i="5"/>
  <c r="K222" i="6" s="1"/>
  <c r="K216" i="5"/>
  <c r="K215" i="6" s="1"/>
  <c r="K214" i="5"/>
  <c r="K213" i="6" s="1"/>
  <c r="K203" i="5"/>
  <c r="K193" i="5"/>
  <c r="K192" i="6" s="1"/>
  <c r="K192" i="5"/>
  <c r="K191" i="6" s="1"/>
  <c r="K185" i="5"/>
  <c r="K184" i="6" s="1"/>
  <c r="K178" i="5"/>
  <c r="K176" i="5"/>
  <c r="K175" i="6" s="1"/>
  <c r="K175" i="5"/>
  <c r="K174" i="6" s="1"/>
  <c r="K163" i="5"/>
  <c r="K162" i="6" s="1"/>
  <c r="K155" i="5"/>
  <c r="K154" i="6" s="1"/>
  <c r="K115" i="5"/>
  <c r="K114" i="6" s="1"/>
  <c r="K147" i="5"/>
  <c r="K146" i="6" s="1"/>
  <c r="K110" i="5"/>
  <c r="K109" i="6" s="1"/>
  <c r="K92" i="5"/>
  <c r="K91" i="6" s="1"/>
  <c r="K81" i="5"/>
  <c r="K80" i="6" s="1"/>
  <c r="K66" i="5"/>
  <c r="K66" i="6" s="1"/>
  <c r="K58" i="5"/>
  <c r="K54" i="5"/>
  <c r="K54" i="6" s="1"/>
  <c r="K145" i="5"/>
  <c r="K144" i="6" s="1"/>
  <c r="K109" i="5"/>
  <c r="K108" i="6" s="1"/>
  <c r="K39" i="5"/>
  <c r="K39" i="6" s="1"/>
  <c r="K29" i="5"/>
  <c r="K29" i="6" s="1"/>
  <c r="K27" i="5"/>
  <c r="K27" i="6" s="1"/>
  <c r="K7" i="5"/>
  <c r="K7" i="6" s="1"/>
  <c r="K6" i="5"/>
  <c r="K161" i="5"/>
  <c r="K116" i="5"/>
  <c r="K115" i="6" s="1"/>
  <c r="K101" i="5"/>
  <c r="K98" i="5"/>
  <c r="K97" i="6" s="1"/>
  <c r="K84" i="5"/>
  <c r="K83" i="6" s="1"/>
  <c r="K72" i="5"/>
  <c r="K72" i="6" s="1"/>
  <c r="K63" i="5"/>
  <c r="K63" i="6" s="1"/>
  <c r="K57" i="5"/>
  <c r="K57" i="6" s="1"/>
  <c r="K49" i="5"/>
  <c r="K49" i="6" s="1"/>
  <c r="K36" i="5"/>
  <c r="K36" i="6" s="1"/>
  <c r="K33" i="5"/>
  <c r="K33" i="6" s="1"/>
  <c r="K28" i="5"/>
  <c r="K25" i="5"/>
  <c r="K25" i="6" s="1"/>
  <c r="K17" i="5"/>
  <c r="K17" i="6" s="1"/>
  <c r="K12" i="5"/>
  <c r="K12" i="6" s="1"/>
  <c r="L73" i="5" l="1"/>
  <c r="L73" i="6" s="1"/>
  <c r="L279" i="5"/>
  <c r="L277" i="6" s="1"/>
  <c r="BP225" i="5"/>
  <c r="BP279" i="5"/>
  <c r="BP277" i="6" s="1"/>
  <c r="BO277" i="6"/>
  <c r="W284" i="7"/>
  <c r="L240" i="5"/>
  <c r="L321" i="5"/>
  <c r="L275" i="5"/>
  <c r="L273" i="6" s="1"/>
  <c r="L45" i="5"/>
  <c r="L45" i="6" s="1"/>
  <c r="BO273" i="6"/>
  <c r="W280" i="7"/>
  <c r="W76" i="7"/>
  <c r="BO73" i="6"/>
  <c r="BP275" i="5"/>
  <c r="BP273" i="6" s="1"/>
  <c r="BP321" i="5"/>
  <c r="BP45" i="5"/>
  <c r="BP45" i="6" s="1"/>
  <c r="BP73" i="5"/>
  <c r="BP73" i="6" s="1"/>
  <c r="BP240" i="5"/>
  <c r="BP238" i="6" s="1"/>
  <c r="W48" i="7"/>
  <c r="BO45" i="6"/>
  <c r="BO238" i="6"/>
  <c r="W245" i="7"/>
  <c r="K285" i="6"/>
  <c r="K187" i="6"/>
  <c r="L317" i="5"/>
  <c r="L316" i="5"/>
  <c r="L314" i="6" s="1"/>
  <c r="L312" i="5"/>
  <c r="L310" i="6" s="1"/>
  <c r="L311" i="5"/>
  <c r="L309" i="6" s="1"/>
  <c r="L309" i="5"/>
  <c r="L307" i="5"/>
  <c r="L305" i="6" s="1"/>
  <c r="L305" i="5"/>
  <c r="L303" i="6" s="1"/>
  <c r="L304" i="5"/>
  <c r="L302" i="6" s="1"/>
  <c r="L302" i="5"/>
  <c r="L300" i="5"/>
  <c r="L298" i="6" s="1"/>
  <c r="L299" i="5"/>
  <c r="L297" i="6" s="1"/>
  <c r="L297" i="5"/>
  <c r="L295" i="6" s="1"/>
  <c r="L296" i="5"/>
  <c r="L294" i="6" s="1"/>
  <c r="L295" i="5"/>
  <c r="L293" i="6" s="1"/>
  <c r="L293" i="5"/>
  <c r="L291" i="6" s="1"/>
  <c r="L289" i="5"/>
  <c r="L287" i="5"/>
  <c r="L285" i="6" s="1"/>
  <c r="L286" i="5"/>
  <c r="L284" i="6" s="1"/>
  <c r="L283" i="5"/>
  <c r="L281" i="6" s="1"/>
  <c r="L281" i="5"/>
  <c r="L291" i="5"/>
  <c r="L289" i="6" s="1"/>
  <c r="L280" i="5"/>
  <c r="L278" i="6" s="1"/>
  <c r="L278" i="5"/>
  <c r="L276" i="6" s="1"/>
  <c r="L277" i="5"/>
  <c r="L275" i="6" s="1"/>
  <c r="L274" i="5"/>
  <c r="L272" i="5"/>
  <c r="L270" i="6" s="1"/>
  <c r="L271" i="5"/>
  <c r="L269" i="6" s="1"/>
  <c r="L263" i="5"/>
  <c r="L261" i="6" s="1"/>
  <c r="L262" i="5"/>
  <c r="L260" i="6" s="1"/>
  <c r="L261" i="5"/>
  <c r="L259" i="6" s="1"/>
  <c r="L260" i="5"/>
  <c r="L258" i="6" s="1"/>
  <c r="L259" i="5"/>
  <c r="L257" i="6" s="1"/>
  <c r="L255" i="5"/>
  <c r="L253" i="6" s="1"/>
  <c r="L256" i="5"/>
  <c r="L254" i="6" s="1"/>
  <c r="L252" i="5"/>
  <c r="L250" i="6" s="1"/>
  <c r="L250" i="5"/>
  <c r="L248" i="6" s="1"/>
  <c r="L249" i="5"/>
  <c r="L247" i="5"/>
  <c r="L245" i="6" s="1"/>
  <c r="L242" i="5"/>
  <c r="L240" i="6" s="1"/>
  <c r="L238" i="5"/>
  <c r="L236" i="6" s="1"/>
  <c r="L231" i="5"/>
  <c r="L227" i="5"/>
  <c r="L225" i="6" s="1"/>
  <c r="L226" i="5"/>
  <c r="L224" i="6" s="1"/>
  <c r="L224" i="5"/>
  <c r="L223" i="6" s="1"/>
  <c r="L221" i="5"/>
  <c r="L220" i="6" s="1"/>
  <c r="L219" i="5"/>
  <c r="L218" i="6" s="1"/>
  <c r="L217" i="5"/>
  <c r="L216" i="6" s="1"/>
  <c r="L209" i="5"/>
  <c r="L208" i="6" s="1"/>
  <c r="L204" i="5"/>
  <c r="L215" i="5"/>
  <c r="L214" i="6" s="1"/>
  <c r="L208" i="5"/>
  <c r="L207" i="6" s="1"/>
  <c r="L206" i="5"/>
  <c r="L205" i="6" s="1"/>
  <c r="L200" i="5"/>
  <c r="L199" i="6" s="1"/>
  <c r="L199" i="5"/>
  <c r="L198" i="6" s="1"/>
  <c r="L198" i="5"/>
  <c r="L197" i="5"/>
  <c r="L196" i="6" s="1"/>
  <c r="L196" i="5"/>
  <c r="L195" i="6" s="1"/>
  <c r="L195" i="5"/>
  <c r="L194" i="6" s="1"/>
  <c r="L194" i="5"/>
  <c r="L188" i="5"/>
  <c r="L187" i="6" s="1"/>
  <c r="L211" i="5"/>
  <c r="L210" i="6" s="1"/>
  <c r="L210" i="5"/>
  <c r="L207" i="5"/>
  <c r="L206" i="6" s="1"/>
  <c r="L202" i="5"/>
  <c r="L201" i="6" s="1"/>
  <c r="L201" i="5"/>
  <c r="L200" i="6" s="1"/>
  <c r="L187" i="5"/>
  <c r="L186" i="6" s="1"/>
  <c r="L186" i="5"/>
  <c r="L185" i="6" s="1"/>
  <c r="L182" i="5"/>
  <c r="L181" i="6" s="1"/>
  <c r="L180" i="5"/>
  <c r="L179" i="5"/>
  <c r="L178" i="6" s="1"/>
  <c r="L177" i="5"/>
  <c r="L176" i="6" s="1"/>
  <c r="L174" i="5"/>
  <c r="L173" i="6" s="1"/>
  <c r="L173" i="5"/>
  <c r="L171" i="5"/>
  <c r="L170" i="6" s="1"/>
  <c r="L170" i="5"/>
  <c r="L169" i="6" s="1"/>
  <c r="L169" i="5"/>
  <c r="L168" i="6" s="1"/>
  <c r="L168" i="5"/>
  <c r="L205" i="5"/>
  <c r="L151" i="5"/>
  <c r="L150" i="6" s="1"/>
  <c r="L167" i="5"/>
  <c r="L166" i="6" s="1"/>
  <c r="L160" i="5"/>
  <c r="L159" i="6" s="1"/>
  <c r="L157" i="5"/>
  <c r="L153" i="5"/>
  <c r="L152" i="6" s="1"/>
  <c r="L152" i="5"/>
  <c r="L151" i="6" s="1"/>
  <c r="L165" i="5"/>
  <c r="L164" i="6" s="1"/>
  <c r="L158" i="5"/>
  <c r="L154" i="5"/>
  <c r="L153" i="6" s="1"/>
  <c r="L150" i="5"/>
  <c r="L149" i="6" s="1"/>
  <c r="L149" i="5"/>
  <c r="L148" i="5"/>
  <c r="L147" i="6" s="1"/>
  <c r="L144" i="5"/>
  <c r="L143" i="6" s="1"/>
  <c r="L143" i="5"/>
  <c r="L142" i="6" s="1"/>
  <c r="L142" i="5"/>
  <c r="L139" i="5"/>
  <c r="L138" i="6" s="1"/>
  <c r="L138" i="5"/>
  <c r="L137" i="6" s="1"/>
  <c r="L323" i="5"/>
  <c r="L137" i="5"/>
  <c r="L127" i="5"/>
  <c r="L126" i="6" s="1"/>
  <c r="L118" i="5"/>
  <c r="L117" i="6" s="1"/>
  <c r="L112" i="5"/>
  <c r="L111" i="6" s="1"/>
  <c r="L107" i="5"/>
  <c r="L106" i="6" s="1"/>
  <c r="L106" i="5"/>
  <c r="L105" i="6" s="1"/>
  <c r="L105" i="5"/>
  <c r="L104" i="6" s="1"/>
  <c r="L100" i="5"/>
  <c r="L99" i="6" s="1"/>
  <c r="L99" i="5"/>
  <c r="L98" i="6" s="1"/>
  <c r="L97" i="5"/>
  <c r="L96" i="6" s="1"/>
  <c r="L94" i="5"/>
  <c r="L93" i="6" s="1"/>
  <c r="L91" i="5"/>
  <c r="L90" i="6" s="1"/>
  <c r="L89" i="5"/>
  <c r="L88" i="6" s="1"/>
  <c r="L88" i="5"/>
  <c r="L87" i="6" s="1"/>
  <c r="L85" i="5"/>
  <c r="L84" i="6" s="1"/>
  <c r="L82" i="5"/>
  <c r="L81" i="6" s="1"/>
  <c r="L79" i="5"/>
  <c r="L79" i="6" s="1"/>
  <c r="L77" i="5"/>
  <c r="L77" i="6" s="1"/>
  <c r="L70" i="5"/>
  <c r="L70" i="6" s="1"/>
  <c r="L69" i="5"/>
  <c r="L69" i="6" s="1"/>
  <c r="L68" i="5"/>
  <c r="L68" i="6" s="1"/>
  <c r="L67" i="5"/>
  <c r="L67" i="6" s="1"/>
  <c r="L65" i="5"/>
  <c r="L65" i="6" s="1"/>
  <c r="L64" i="5"/>
  <c r="L64" i="6" s="1"/>
  <c r="L62" i="5"/>
  <c r="L62" i="6" s="1"/>
  <c r="L60" i="5"/>
  <c r="L60" i="6" s="1"/>
  <c r="L121" i="5"/>
  <c r="L120" i="6" s="1"/>
  <c r="L119" i="5"/>
  <c r="L118" i="6" s="1"/>
  <c r="L114" i="5"/>
  <c r="L113" i="6" s="1"/>
  <c r="L108" i="5"/>
  <c r="L107" i="6" s="1"/>
  <c r="L136" i="5"/>
  <c r="L135" i="6" s="1"/>
  <c r="L59" i="5"/>
  <c r="L59" i="6" s="1"/>
  <c r="L55" i="5"/>
  <c r="L55" i="6" s="1"/>
  <c r="L22" i="5"/>
  <c r="L22" i="6" s="1"/>
  <c r="L21" i="5"/>
  <c r="L21" i="6" s="1"/>
  <c r="L5" i="5"/>
  <c r="L5" i="6" s="1"/>
  <c r="L51" i="5"/>
  <c r="L51" i="6" s="1"/>
  <c r="L50" i="5"/>
  <c r="L47" i="5"/>
  <c r="L47" i="6" s="1"/>
  <c r="L44" i="5"/>
  <c r="L44" i="6" s="1"/>
  <c r="L42" i="5"/>
  <c r="L42" i="6" s="1"/>
  <c r="L41" i="5"/>
  <c r="L40" i="5"/>
  <c r="L40" i="6" s="1"/>
  <c r="L38" i="5"/>
  <c r="L38" i="6" s="1"/>
  <c r="L35" i="5"/>
  <c r="L35" i="6" s="1"/>
  <c r="L34" i="5"/>
  <c r="L32" i="5"/>
  <c r="L32" i="6" s="1"/>
  <c r="L31" i="5"/>
  <c r="L31" i="6" s="1"/>
  <c r="L30" i="5"/>
  <c r="L30" i="6" s="1"/>
  <c r="L24" i="5"/>
  <c r="L23" i="5"/>
  <c r="L23" i="6" s="1"/>
  <c r="L10" i="5"/>
  <c r="L10" i="6" s="1"/>
  <c r="L9" i="5"/>
  <c r="L9" i="6" s="1"/>
  <c r="L16" i="5"/>
  <c r="L16" i="6" s="1"/>
  <c r="L15" i="5"/>
  <c r="L15" i="6" s="1"/>
  <c r="L13" i="5"/>
  <c r="L13" i="6" s="1"/>
  <c r="L14" i="5"/>
  <c r="L14" i="6" s="1"/>
  <c r="L11" i="5"/>
  <c r="L11" i="6" s="1"/>
  <c r="K5" i="6"/>
  <c r="K64" i="6"/>
  <c r="K81" i="6"/>
  <c r="K99" i="6"/>
  <c r="K225" i="6"/>
  <c r="K314" i="6"/>
  <c r="BO298" i="6"/>
  <c r="W305" i="7"/>
  <c r="BO276" i="6"/>
  <c r="W283" i="7"/>
  <c r="BO224" i="6"/>
  <c r="W231" i="7"/>
  <c r="BO193" i="6"/>
  <c r="W199" i="7"/>
  <c r="BO138" i="6"/>
  <c r="W144" i="7"/>
  <c r="BO194" i="6"/>
  <c r="W200" i="7"/>
  <c r="BO159" i="6"/>
  <c r="W165" i="7"/>
  <c r="W141" i="7"/>
  <c r="BO136" i="6"/>
  <c r="BO173" i="6"/>
  <c r="W179" i="7"/>
  <c r="BO105" i="6"/>
  <c r="W109" i="7"/>
  <c r="W116" i="7"/>
  <c r="BO111" i="6"/>
  <c r="BO50" i="6"/>
  <c r="W53" i="7"/>
  <c r="BO24" i="6"/>
  <c r="W26" i="7"/>
  <c r="BO31" i="6"/>
  <c r="W33" i="7"/>
  <c r="BO35" i="6"/>
  <c r="W38" i="7"/>
  <c r="BO314" i="6"/>
  <c r="W321" i="7"/>
  <c r="BO200" i="6"/>
  <c r="W206" i="7"/>
  <c r="BO270" i="6"/>
  <c r="W277" i="7"/>
  <c r="BO279" i="6"/>
  <c r="W286" i="7"/>
  <c r="BO208" i="6"/>
  <c r="W214" i="7"/>
  <c r="BO113" i="6"/>
  <c r="W118" i="7"/>
  <c r="BO189" i="6"/>
  <c r="W195" i="7"/>
  <c r="BO156" i="6"/>
  <c r="W162" i="7"/>
  <c r="BO118" i="6"/>
  <c r="W123" i="7"/>
  <c r="W193" i="7"/>
  <c r="BO187" i="6"/>
  <c r="BO68" i="6"/>
  <c r="W71" i="7"/>
  <c r="BO126" i="6"/>
  <c r="W131" i="7"/>
  <c r="W80" i="7"/>
  <c r="BO77" i="6"/>
  <c r="BO64" i="6"/>
  <c r="W67" i="7"/>
  <c r="BO55" i="6"/>
  <c r="W58" i="7"/>
  <c r="W34" i="7"/>
  <c r="BO32" i="6"/>
  <c r="BO309" i="6"/>
  <c r="W316" i="7"/>
  <c r="BO307" i="6"/>
  <c r="W314" i="7"/>
  <c r="BO295" i="6"/>
  <c r="W302" i="7"/>
  <c r="BO281" i="6"/>
  <c r="W288" i="7"/>
  <c r="BO261" i="6"/>
  <c r="W268" i="7"/>
  <c r="BO248" i="6"/>
  <c r="W255" i="7"/>
  <c r="BO214" i="6"/>
  <c r="W220" i="7"/>
  <c r="BO203" i="6"/>
  <c r="W209" i="7"/>
  <c r="BO294" i="6"/>
  <c r="W301" i="7"/>
  <c r="BO275" i="6"/>
  <c r="W282" i="7"/>
  <c r="BO252" i="6"/>
  <c r="W259" i="7"/>
  <c r="BO220" i="6"/>
  <c r="W226" i="7"/>
  <c r="BO206" i="6"/>
  <c r="W212" i="7"/>
  <c r="BO195" i="6"/>
  <c r="W201" i="7"/>
  <c r="BO107" i="6"/>
  <c r="W111" i="7"/>
  <c r="BO198" i="6"/>
  <c r="W204" i="7"/>
  <c r="BO186" i="6"/>
  <c r="W192" i="7"/>
  <c r="W173" i="7"/>
  <c r="BO167" i="6"/>
  <c r="W156" i="7"/>
  <c r="BO150" i="6"/>
  <c r="BO147" i="6"/>
  <c r="W153" i="7"/>
  <c r="BO99" i="6"/>
  <c r="W103" i="7"/>
  <c r="BO185" i="6"/>
  <c r="W191" i="7"/>
  <c r="BO166" i="6"/>
  <c r="W172" i="7"/>
  <c r="W154" i="7"/>
  <c r="BO148" i="6"/>
  <c r="BO34" i="6"/>
  <c r="W37" i="7"/>
  <c r="BO120" i="6"/>
  <c r="W125" i="7"/>
  <c r="W108" i="7"/>
  <c r="BO104" i="6"/>
  <c r="BO65" i="6"/>
  <c r="W68" i="7"/>
  <c r="BO70" i="6"/>
  <c r="W73" i="7"/>
  <c r="BO84" i="6"/>
  <c r="W88" i="7"/>
  <c r="BO60" i="6"/>
  <c r="W63" i="7"/>
  <c r="BO47" i="6"/>
  <c r="W50" i="7"/>
  <c r="BO13" i="6"/>
  <c r="W15" i="7"/>
  <c r="BO30" i="6"/>
  <c r="W32" i="7"/>
  <c r="BO11" i="6"/>
  <c r="W13" i="7"/>
  <c r="BP9" i="5"/>
  <c r="BP9" i="6" s="1"/>
  <c r="BP11" i="5"/>
  <c r="BP11" i="6" s="1"/>
  <c r="BP14" i="5"/>
  <c r="BP14" i="6" s="1"/>
  <c r="BP16" i="5"/>
  <c r="BP16" i="6" s="1"/>
  <c r="BP23" i="5"/>
  <c r="BP23" i="6" s="1"/>
  <c r="BP30" i="5"/>
  <c r="BP30" i="6" s="1"/>
  <c r="BP32" i="5"/>
  <c r="BP32" i="6" s="1"/>
  <c r="BP35" i="5"/>
  <c r="BP35" i="6" s="1"/>
  <c r="BP40" i="5"/>
  <c r="BP40" i="6" s="1"/>
  <c r="BP42" i="5"/>
  <c r="BP42" i="6" s="1"/>
  <c r="BP50" i="5"/>
  <c r="BP50" i="6" s="1"/>
  <c r="BP55" i="5"/>
  <c r="BP55" i="6" s="1"/>
  <c r="BP44" i="5"/>
  <c r="BP44" i="6" s="1"/>
  <c r="BP59" i="5"/>
  <c r="BP59" i="6" s="1"/>
  <c r="BP62" i="5"/>
  <c r="BP62" i="6" s="1"/>
  <c r="BP65" i="5"/>
  <c r="BP65" i="6" s="1"/>
  <c r="BP68" i="5"/>
  <c r="BP68" i="6" s="1"/>
  <c r="BP70" i="5"/>
  <c r="BP70" i="6" s="1"/>
  <c r="BP77" i="5"/>
  <c r="BP77" i="6" s="1"/>
  <c r="BP13" i="5"/>
  <c r="BP13" i="6" s="1"/>
  <c r="BP22" i="5"/>
  <c r="BP22" i="6" s="1"/>
  <c r="BP31" i="5"/>
  <c r="BP31" i="6" s="1"/>
  <c r="BP38" i="5"/>
  <c r="BP38" i="6" s="1"/>
  <c r="BP47" i="5"/>
  <c r="BP47" i="6" s="1"/>
  <c r="BP60" i="5"/>
  <c r="BP60" i="6" s="1"/>
  <c r="BP79" i="5"/>
  <c r="BP79" i="6" s="1"/>
  <c r="BP82" i="5"/>
  <c r="BP81" i="6" s="1"/>
  <c r="BP89" i="5"/>
  <c r="BP88" i="6" s="1"/>
  <c r="BP97" i="5"/>
  <c r="BP96" i="6" s="1"/>
  <c r="BP100" i="5"/>
  <c r="BP99" i="6" s="1"/>
  <c r="BP106" i="5"/>
  <c r="BP105" i="6" s="1"/>
  <c r="BP108" i="5"/>
  <c r="BP107" i="6" s="1"/>
  <c r="BP114" i="5"/>
  <c r="BP113" i="6" s="1"/>
  <c r="BP119" i="5"/>
  <c r="BP118" i="6" s="1"/>
  <c r="BP137" i="5"/>
  <c r="BP136" i="6" s="1"/>
  <c r="BP138" i="5"/>
  <c r="BP137" i="6" s="1"/>
  <c r="BP142" i="5"/>
  <c r="BP141" i="6" s="1"/>
  <c r="BP144" i="5"/>
  <c r="BP143" i="6" s="1"/>
  <c r="BP149" i="5"/>
  <c r="BP148" i="6" s="1"/>
  <c r="BP10" i="5"/>
  <c r="BP10" i="6" s="1"/>
  <c r="BP24" i="5"/>
  <c r="BP24" i="6" s="1"/>
  <c r="BP41" i="5"/>
  <c r="BP41" i="6" s="1"/>
  <c r="BP69" i="5"/>
  <c r="BP69" i="6" s="1"/>
  <c r="BP88" i="5"/>
  <c r="BP87" i="6" s="1"/>
  <c r="BP51" i="5"/>
  <c r="BP51" i="6" s="1"/>
  <c r="BP64" i="5"/>
  <c r="BP64" i="6" s="1"/>
  <c r="BP85" i="5"/>
  <c r="BP84" i="6" s="1"/>
  <c r="BP91" i="5"/>
  <c r="BP90" i="6" s="1"/>
  <c r="BP94" i="5"/>
  <c r="BP93" i="6" s="1"/>
  <c r="BP105" i="5"/>
  <c r="BP104" i="6" s="1"/>
  <c r="BP107" i="5"/>
  <c r="BP106" i="6" s="1"/>
  <c r="BP112" i="5"/>
  <c r="BP111" i="6" s="1"/>
  <c r="BP15" i="5"/>
  <c r="BP15" i="6" s="1"/>
  <c r="BP121" i="5"/>
  <c r="BP120" i="6" s="1"/>
  <c r="BP139" i="5"/>
  <c r="BP138" i="6" s="1"/>
  <c r="BP127" i="5"/>
  <c r="BP126" i="6" s="1"/>
  <c r="BP143" i="5"/>
  <c r="BP142" i="6" s="1"/>
  <c r="BP152" i="5"/>
  <c r="BP151" i="6" s="1"/>
  <c r="BP154" i="5"/>
  <c r="BP153" i="6" s="1"/>
  <c r="BP158" i="5"/>
  <c r="BP157" i="6" s="1"/>
  <c r="BP167" i="5"/>
  <c r="BP166" i="6" s="1"/>
  <c r="BP170" i="5"/>
  <c r="BP169" i="6" s="1"/>
  <c r="BP174" i="5"/>
  <c r="BP173" i="6" s="1"/>
  <c r="BP179" i="5"/>
  <c r="BP178" i="6" s="1"/>
  <c r="BP186" i="5"/>
  <c r="BP185" i="6" s="1"/>
  <c r="BP188" i="5"/>
  <c r="BP187" i="6" s="1"/>
  <c r="BP194" i="5"/>
  <c r="BP193" i="6" s="1"/>
  <c r="BP196" i="5"/>
  <c r="BP195" i="6" s="1"/>
  <c r="BP198" i="5"/>
  <c r="BP197" i="6" s="1"/>
  <c r="BP200" i="5"/>
  <c r="BP199" i="6" s="1"/>
  <c r="BP118" i="5"/>
  <c r="BP117" i="6" s="1"/>
  <c r="BP136" i="5"/>
  <c r="BP135" i="6" s="1"/>
  <c r="BP148" i="5"/>
  <c r="BP147" i="6" s="1"/>
  <c r="BP34" i="5"/>
  <c r="BP34" i="6" s="1"/>
  <c r="BP323" i="5"/>
  <c r="BP150" i="5"/>
  <c r="BP149" i="6" s="1"/>
  <c r="BP151" i="5"/>
  <c r="BP150" i="6" s="1"/>
  <c r="BP157" i="5"/>
  <c r="BP156" i="6" s="1"/>
  <c r="BP160" i="5"/>
  <c r="BP159" i="6" s="1"/>
  <c r="BP165" i="5"/>
  <c r="BP164" i="6" s="1"/>
  <c r="BP182" i="5"/>
  <c r="BP181" i="6" s="1"/>
  <c r="BP201" i="5"/>
  <c r="BP200" i="6" s="1"/>
  <c r="BP177" i="5"/>
  <c r="BP176" i="6" s="1"/>
  <c r="BP195" i="5"/>
  <c r="BP194" i="6" s="1"/>
  <c r="BP199" i="5"/>
  <c r="BP198" i="6" s="1"/>
  <c r="BP202" i="5"/>
  <c r="BP201" i="6" s="1"/>
  <c r="BP205" i="5"/>
  <c r="BP204" i="6" s="1"/>
  <c r="BP207" i="5"/>
  <c r="BP206" i="6" s="1"/>
  <c r="BP209" i="5"/>
  <c r="BP208" i="6" s="1"/>
  <c r="BP211" i="5"/>
  <c r="BP210" i="6" s="1"/>
  <c r="BP217" i="5"/>
  <c r="BP216" i="6" s="1"/>
  <c r="BP221" i="5"/>
  <c r="BP220" i="6" s="1"/>
  <c r="BP227" i="5"/>
  <c r="BP225" i="6" s="1"/>
  <c r="BP238" i="5"/>
  <c r="BP236" i="6" s="1"/>
  <c r="BP247" i="5"/>
  <c r="BP245" i="6" s="1"/>
  <c r="BP254" i="5"/>
  <c r="BP252" i="6" s="1"/>
  <c r="BP256" i="5"/>
  <c r="BP254" i="6" s="1"/>
  <c r="BP271" i="5"/>
  <c r="BP269" i="6" s="1"/>
  <c r="BP274" i="5"/>
  <c r="BP272" i="6" s="1"/>
  <c r="BP277" i="5"/>
  <c r="BP275" i="6" s="1"/>
  <c r="BP281" i="5"/>
  <c r="BP279" i="6" s="1"/>
  <c r="BP286" i="5"/>
  <c r="BP284" i="6" s="1"/>
  <c r="BP289" i="5"/>
  <c r="BP287" i="6" s="1"/>
  <c r="BP296" i="5"/>
  <c r="BP294" i="6" s="1"/>
  <c r="BP299" i="5"/>
  <c r="BP297" i="6" s="1"/>
  <c r="BP173" i="5"/>
  <c r="BP172" i="6" s="1"/>
  <c r="BP190" i="5"/>
  <c r="BP189" i="6" s="1"/>
  <c r="BP168" i="5"/>
  <c r="BP167" i="6" s="1"/>
  <c r="BP187" i="5"/>
  <c r="BP186" i="6" s="1"/>
  <c r="BP197" i="5"/>
  <c r="BP196" i="6" s="1"/>
  <c r="BP204" i="5"/>
  <c r="BP203" i="6" s="1"/>
  <c r="BP206" i="5"/>
  <c r="BP205" i="6" s="1"/>
  <c r="BP208" i="5"/>
  <c r="BP207" i="6" s="1"/>
  <c r="BP210" i="5"/>
  <c r="BP209" i="6" s="1"/>
  <c r="BP215" i="5"/>
  <c r="BP214" i="6" s="1"/>
  <c r="BP219" i="5"/>
  <c r="BP218" i="6" s="1"/>
  <c r="BP226" i="5"/>
  <c r="BP224" i="6" s="1"/>
  <c r="BP231" i="5"/>
  <c r="BP229" i="6" s="1"/>
  <c r="BP250" i="5"/>
  <c r="BP248" i="6" s="1"/>
  <c r="BP255" i="5"/>
  <c r="BP253" i="6" s="1"/>
  <c r="BP259" i="5"/>
  <c r="BP257" i="6" s="1"/>
  <c r="BP261" i="5"/>
  <c r="BP259" i="6" s="1"/>
  <c r="BP263" i="5"/>
  <c r="BP261" i="6" s="1"/>
  <c r="BP272" i="5"/>
  <c r="BP270" i="6" s="1"/>
  <c r="BP278" i="5"/>
  <c r="BP276" i="6" s="1"/>
  <c r="BP280" i="5"/>
  <c r="BP278" i="6" s="1"/>
  <c r="BP283" i="5"/>
  <c r="BP281" i="6" s="1"/>
  <c r="BP287" i="5"/>
  <c r="BP285" i="6" s="1"/>
  <c r="BP291" i="5"/>
  <c r="BP289" i="6" s="1"/>
  <c r="BP295" i="5"/>
  <c r="BP293" i="6" s="1"/>
  <c r="BP297" i="5"/>
  <c r="BP295" i="6" s="1"/>
  <c r="BP311" i="5"/>
  <c r="BP309" i="6" s="1"/>
  <c r="BP316" i="5"/>
  <c r="BP314" i="6" s="1"/>
  <c r="BP300" i="5"/>
  <c r="BP298" i="6" s="1"/>
  <c r="BP304" i="5"/>
  <c r="BP302" i="6" s="1"/>
  <c r="BP309" i="5"/>
  <c r="BP307" i="6" s="1"/>
  <c r="BP312" i="5"/>
  <c r="BP310" i="6" s="1"/>
  <c r="BP302" i="5"/>
  <c r="BP300" i="6" s="1"/>
  <c r="BP305" i="5"/>
  <c r="BP303" i="6" s="1"/>
  <c r="BO300" i="6"/>
  <c r="W307" i="7"/>
  <c r="BO289" i="6"/>
  <c r="W296" i="7"/>
  <c r="BO257" i="6"/>
  <c r="W264" i="7"/>
  <c r="BO207" i="6"/>
  <c r="W213" i="7"/>
  <c r="BO284" i="6"/>
  <c r="W291" i="7"/>
  <c r="BO269" i="6"/>
  <c r="W276" i="7"/>
  <c r="BO236" i="6"/>
  <c r="W243" i="7"/>
  <c r="BO210" i="6"/>
  <c r="W216" i="7"/>
  <c r="BO201" i="6"/>
  <c r="W207" i="7"/>
  <c r="BO88" i="6"/>
  <c r="W92" i="7"/>
  <c r="W182" i="7"/>
  <c r="BO176" i="6"/>
  <c r="BO141" i="6"/>
  <c r="W147" i="7"/>
  <c r="BO44" i="6"/>
  <c r="W47" i="7"/>
  <c r="BO153" i="6"/>
  <c r="W159" i="7"/>
  <c r="BO135" i="6"/>
  <c r="W140" i="7"/>
  <c r="BO90" i="6"/>
  <c r="W94" i="7"/>
  <c r="BO69" i="6"/>
  <c r="W72" i="7"/>
  <c r="BO42" i="6"/>
  <c r="W45" i="7"/>
  <c r="BO16" i="6"/>
  <c r="W18" i="7"/>
  <c r="BO310" i="6"/>
  <c r="W317" i="7"/>
  <c r="BO285" i="6"/>
  <c r="W292" i="7"/>
  <c r="BO253" i="6"/>
  <c r="W260" i="7"/>
  <c r="BO218" i="6"/>
  <c r="W224" i="7"/>
  <c r="BO205" i="6"/>
  <c r="W211" i="7"/>
  <c r="BO297" i="6"/>
  <c r="W304" i="7"/>
  <c r="BO254" i="6"/>
  <c r="W261" i="7"/>
  <c r="BO225" i="6"/>
  <c r="W232" i="7"/>
  <c r="BO199" i="6"/>
  <c r="W205" i="7"/>
  <c r="W85" i="7"/>
  <c r="BO81" i="6"/>
  <c r="W178" i="7"/>
  <c r="BO172" i="6"/>
  <c r="BO169" i="6"/>
  <c r="W175" i="7"/>
  <c r="BO151" i="6"/>
  <c r="W157" i="7"/>
  <c r="W110" i="7"/>
  <c r="BO106" i="6"/>
  <c r="W91" i="7"/>
  <c r="BO87" i="6"/>
  <c r="BO10" i="6"/>
  <c r="W12" i="7"/>
  <c r="BO22" i="6"/>
  <c r="W24" i="7"/>
  <c r="BO14" i="6"/>
  <c r="W16" i="7"/>
  <c r="BO303" i="6"/>
  <c r="W310" i="7"/>
  <c r="BO302" i="6"/>
  <c r="W309" i="7"/>
  <c r="BO293" i="6"/>
  <c r="W300" i="7"/>
  <c r="BO278" i="6"/>
  <c r="W285" i="7"/>
  <c r="BO259" i="6"/>
  <c r="W266" i="7"/>
  <c r="BO229" i="6"/>
  <c r="W236" i="7"/>
  <c r="BO209" i="6"/>
  <c r="W215" i="7"/>
  <c r="BO197" i="6"/>
  <c r="W203" i="7"/>
  <c r="BO287" i="6"/>
  <c r="W294" i="7"/>
  <c r="BO272" i="6"/>
  <c r="W279" i="7"/>
  <c r="BO245" i="6"/>
  <c r="W252" i="7"/>
  <c r="BO216" i="6"/>
  <c r="W222" i="7"/>
  <c r="BO204" i="6"/>
  <c r="W210" i="7"/>
  <c r="BO143" i="6"/>
  <c r="W149" i="7"/>
  <c r="BO96" i="6"/>
  <c r="W100" i="7"/>
  <c r="BO196" i="6"/>
  <c r="W202" i="7"/>
  <c r="BO181" i="6"/>
  <c r="W187" i="7"/>
  <c r="BO164" i="6"/>
  <c r="W170" i="7"/>
  <c r="W155" i="7"/>
  <c r="BO149" i="6"/>
  <c r="BO137" i="6"/>
  <c r="W143" i="7"/>
  <c r="BO62" i="6"/>
  <c r="W65" i="7"/>
  <c r="BO178" i="6"/>
  <c r="W184" i="7"/>
  <c r="W163" i="7"/>
  <c r="BO157" i="6"/>
  <c r="W148" i="7"/>
  <c r="BO142" i="6"/>
  <c r="BO15" i="6"/>
  <c r="W17" i="7"/>
  <c r="W122" i="7"/>
  <c r="BO117" i="6"/>
  <c r="BO93" i="6"/>
  <c r="W97" i="7"/>
  <c r="BO59" i="6"/>
  <c r="W62" i="7"/>
  <c r="W44" i="7"/>
  <c r="BO41" i="6"/>
  <c r="BO79" i="6"/>
  <c r="W82" i="7"/>
  <c r="BO51" i="6"/>
  <c r="W54" i="7"/>
  <c r="W41" i="7"/>
  <c r="BO38" i="6"/>
  <c r="BO40" i="6"/>
  <c r="W43" i="7"/>
  <c r="BO23" i="6"/>
  <c r="W25" i="7"/>
  <c r="BO9" i="6"/>
  <c r="W11" i="7"/>
  <c r="BO155" i="6"/>
  <c r="W161" i="7"/>
  <c r="W78" i="7"/>
  <c r="BO75" i="6"/>
  <c r="W256" i="7"/>
  <c r="BO249" i="6"/>
  <c r="W218" i="7"/>
  <c r="BO212" i="6"/>
  <c r="BO145" i="6"/>
  <c r="W151" i="7"/>
  <c r="W313" i="7"/>
  <c r="BO306" i="6"/>
  <c r="W249" i="7"/>
  <c r="BO242" i="6"/>
  <c r="BO85" i="6"/>
  <c r="W89" i="7"/>
  <c r="BO139" i="6"/>
  <c r="W145" i="7"/>
  <c r="BO5" i="6"/>
  <c r="W7" i="7"/>
  <c r="BO234" i="6"/>
  <c r="W241" i="7"/>
  <c r="BO20" i="6"/>
  <c r="W22" i="7"/>
  <c r="BP308" i="5"/>
  <c r="BP306" i="6" s="1"/>
  <c r="BP224" i="5"/>
  <c r="BP223" i="6" s="1"/>
  <c r="BP8" i="5"/>
  <c r="BP8" i="6" s="1"/>
  <c r="BP20" i="5"/>
  <c r="BP20" i="6" s="1"/>
  <c r="BP86" i="5"/>
  <c r="BP85" i="6" s="1"/>
  <c r="BP213" i="5"/>
  <c r="BP212" i="6" s="1"/>
  <c r="BP230" i="5"/>
  <c r="BP228" i="6" s="1"/>
  <c r="BP236" i="5"/>
  <c r="BP234" i="6" s="1"/>
  <c r="BP244" i="5"/>
  <c r="BP242" i="6" s="1"/>
  <c r="BP251" i="5"/>
  <c r="BP249" i="6" s="1"/>
  <c r="BP290" i="5"/>
  <c r="BP288" i="6" s="1"/>
  <c r="BP135" i="5"/>
  <c r="BP134" i="6" s="1"/>
  <c r="BP140" i="5"/>
  <c r="BP139" i="6" s="1"/>
  <c r="BP156" i="5"/>
  <c r="BP155" i="6" s="1"/>
  <c r="BP5" i="5"/>
  <c r="BP5" i="6" s="1"/>
  <c r="BP75" i="5"/>
  <c r="BP75" i="6" s="1"/>
  <c r="BP146" i="5"/>
  <c r="BP145" i="6" s="1"/>
  <c r="W229" i="7"/>
  <c r="BO223" i="6"/>
  <c r="W139" i="7"/>
  <c r="BO134" i="6"/>
  <c r="W295" i="7"/>
  <c r="BO288" i="6"/>
  <c r="BO228" i="6"/>
  <c r="W235" i="7"/>
  <c r="BO8" i="6"/>
  <c r="W10" i="7"/>
  <c r="K37" i="6"/>
  <c r="L308" i="5"/>
  <c r="L306" i="6" s="1"/>
  <c r="L290" i="5"/>
  <c r="L251" i="5"/>
  <c r="L244" i="5"/>
  <c r="L242" i="6" s="1"/>
  <c r="L236" i="5"/>
  <c r="L234" i="6" s="1"/>
  <c r="L230" i="5"/>
  <c r="L228" i="6" s="1"/>
  <c r="L213" i="5"/>
  <c r="L190" i="5"/>
  <c r="L189" i="6" s="1"/>
  <c r="L156" i="5"/>
  <c r="L155" i="6" s="1"/>
  <c r="L146" i="5"/>
  <c r="L145" i="6" s="1"/>
  <c r="L140" i="5"/>
  <c r="L135" i="5"/>
  <c r="L134" i="6" s="1"/>
  <c r="L86" i="5"/>
  <c r="L85" i="6" s="1"/>
  <c r="L83" i="5"/>
  <c r="L82" i="6" s="1"/>
  <c r="L75" i="5"/>
  <c r="L75" i="6" s="1"/>
  <c r="L37" i="5"/>
  <c r="L37" i="6" s="1"/>
  <c r="L20" i="5"/>
  <c r="L20" i="6" s="1"/>
  <c r="L8" i="5"/>
  <c r="L8" i="6" s="1"/>
  <c r="K145" i="6"/>
  <c r="L319" i="5"/>
  <c r="L317" i="6" s="1"/>
  <c r="L306" i="5"/>
  <c r="L304" i="6" s="1"/>
  <c r="L298" i="5"/>
  <c r="L296" i="6" s="1"/>
  <c r="L266" i="5"/>
  <c r="L264" i="6" s="1"/>
  <c r="L248" i="5"/>
  <c r="L246" i="6" s="1"/>
  <c r="L241" i="5"/>
  <c r="L239" i="6" s="1"/>
  <c r="L239" i="5"/>
  <c r="L237" i="6" s="1"/>
  <c r="L220" i="5"/>
  <c r="L219" i="6" s="1"/>
  <c r="L218" i="5"/>
  <c r="L217" i="6" s="1"/>
  <c r="L189" i="5"/>
  <c r="L188" i="6" s="1"/>
  <c r="L184" i="5"/>
  <c r="L183" i="6" s="1"/>
  <c r="L172" i="5"/>
  <c r="L171" i="6" s="1"/>
  <c r="L162" i="5"/>
  <c r="L161" i="6" s="1"/>
  <c r="L133" i="5"/>
  <c r="L132" i="6" s="1"/>
  <c r="L131" i="5"/>
  <c r="L130" i="6" s="1"/>
  <c r="L128" i="5"/>
  <c r="L127" i="6" s="1"/>
  <c r="L122" i="5"/>
  <c r="L121" i="6" s="1"/>
  <c r="L120" i="5"/>
  <c r="L119" i="6" s="1"/>
  <c r="L96" i="5"/>
  <c r="L95" i="6" s="1"/>
  <c r="L95" i="5"/>
  <c r="L94" i="6" s="1"/>
  <c r="L90" i="5"/>
  <c r="L89" i="6" s="1"/>
  <c r="L87" i="5"/>
  <c r="L86" i="6" s="1"/>
  <c r="L74" i="5"/>
  <c r="L74" i="6" s="1"/>
  <c r="L56" i="5"/>
  <c r="L56" i="6" s="1"/>
  <c r="L52" i="5"/>
  <c r="L52" i="6" s="1"/>
  <c r="L166" i="5"/>
  <c r="L165" i="6" s="1"/>
  <c r="L43" i="5"/>
  <c r="L43" i="6" s="1"/>
  <c r="L26" i="5"/>
  <c r="L26" i="6" s="1"/>
  <c r="K188" i="6"/>
  <c r="K239" i="6"/>
  <c r="K304" i="6"/>
  <c r="K43" i="6"/>
  <c r="K217" i="6"/>
  <c r="K246" i="6"/>
  <c r="K317" i="6"/>
  <c r="K219" i="6"/>
  <c r="BO227" i="6"/>
  <c r="W234" i="7"/>
  <c r="BO7" i="6"/>
  <c r="W9" i="7"/>
  <c r="BO115" i="6"/>
  <c r="W120" i="7"/>
  <c r="BO182" i="6"/>
  <c r="W188" i="7"/>
  <c r="BO292" i="6"/>
  <c r="W299" i="7"/>
  <c r="BO296" i="6"/>
  <c r="W303" i="7"/>
  <c r="BO21" i="6"/>
  <c r="W23" i="7"/>
  <c r="BO108" i="6"/>
  <c r="W112" i="7"/>
  <c r="BO114" i="6"/>
  <c r="W119" i="7"/>
  <c r="BO58" i="6"/>
  <c r="W61" i="7"/>
  <c r="BP21" i="5"/>
  <c r="BP21" i="6" s="1"/>
  <c r="BP26" i="5"/>
  <c r="BP26" i="6" s="1"/>
  <c r="BP37" i="5"/>
  <c r="BP37" i="6" s="1"/>
  <c r="BP74" i="5"/>
  <c r="BP74" i="6" s="1"/>
  <c r="BP76" i="5"/>
  <c r="BP76" i="6" s="1"/>
  <c r="BP87" i="5"/>
  <c r="BP86" i="6" s="1"/>
  <c r="BP96" i="5"/>
  <c r="BP95" i="6" s="1"/>
  <c r="BP98" i="5"/>
  <c r="BP97" i="6" s="1"/>
  <c r="BP43" i="5"/>
  <c r="BP43" i="6" s="1"/>
  <c r="BP52" i="5"/>
  <c r="BP52" i="6" s="1"/>
  <c r="BP56" i="5"/>
  <c r="BP56" i="6" s="1"/>
  <c r="BP90" i="5"/>
  <c r="BP89" i="6" s="1"/>
  <c r="BP95" i="5"/>
  <c r="BP94" i="6" s="1"/>
  <c r="BP120" i="5"/>
  <c r="BP119" i="6" s="1"/>
  <c r="BP128" i="5"/>
  <c r="BP127" i="6" s="1"/>
  <c r="BP131" i="5"/>
  <c r="BP130" i="6" s="1"/>
  <c r="BP166" i="5"/>
  <c r="BP165" i="6" s="1"/>
  <c r="BP171" i="5"/>
  <c r="BP170" i="6" s="1"/>
  <c r="BP180" i="5"/>
  <c r="BP179" i="6" s="1"/>
  <c r="BP189" i="5"/>
  <c r="BP188" i="6" s="1"/>
  <c r="BP218" i="5"/>
  <c r="BP217" i="6" s="1"/>
  <c r="BP266" i="5"/>
  <c r="BP264" i="6" s="1"/>
  <c r="BP298" i="5"/>
  <c r="BP296" i="6" s="1"/>
  <c r="BP319" i="5"/>
  <c r="BP317" i="6" s="1"/>
  <c r="BP133" i="5"/>
  <c r="BP132" i="6" s="1"/>
  <c r="BP172" i="5"/>
  <c r="BP171" i="6" s="1"/>
  <c r="BP239" i="5"/>
  <c r="BP237" i="6" s="1"/>
  <c r="BP248" i="5"/>
  <c r="BP246" i="6" s="1"/>
  <c r="BO177" i="6"/>
  <c r="W183" i="7"/>
  <c r="BO48" i="6"/>
  <c r="W51" i="7"/>
  <c r="BO192" i="6"/>
  <c r="W198" i="7"/>
  <c r="BO301" i="6"/>
  <c r="W308" i="7"/>
  <c r="BO316" i="6"/>
  <c r="W323" i="7"/>
  <c r="BO235" i="6"/>
  <c r="W242" i="7"/>
  <c r="BO163" i="6"/>
  <c r="W169" i="7"/>
  <c r="BO110" i="6"/>
  <c r="W115" i="7"/>
  <c r="BO268" i="6"/>
  <c r="W275" i="7"/>
  <c r="BO161" i="6"/>
  <c r="W167" i="7"/>
  <c r="BO103" i="6"/>
  <c r="W107" i="7"/>
  <c r="BO280" i="6"/>
  <c r="W287" i="7"/>
  <c r="BO102" i="6"/>
  <c r="W106" i="7"/>
  <c r="BO265" i="6"/>
  <c r="W272" i="7"/>
  <c r="BO129" i="6"/>
  <c r="W134" i="7"/>
  <c r="BO264" i="6"/>
  <c r="W271" i="7"/>
  <c r="BO217" i="6"/>
  <c r="W223" i="7"/>
  <c r="BO97" i="6"/>
  <c r="W101" i="7"/>
  <c r="BO74" i="6"/>
  <c r="W77" i="7"/>
  <c r="BO179" i="6"/>
  <c r="W185" i="7"/>
  <c r="BO127" i="6"/>
  <c r="W132" i="7"/>
  <c r="BO56" i="6"/>
  <c r="W59" i="7"/>
  <c r="BO282" i="6"/>
  <c r="W289" i="7"/>
  <c r="BO213" i="6"/>
  <c r="W219" i="7"/>
  <c r="BO247" i="6"/>
  <c r="W254" i="7"/>
  <c r="BO49" i="6"/>
  <c r="W52" i="7"/>
  <c r="BO29" i="6"/>
  <c r="W31" i="7"/>
  <c r="BO125" i="6"/>
  <c r="W130" i="7"/>
  <c r="BO18" i="6"/>
  <c r="W20" i="7"/>
  <c r="BO267" i="6"/>
  <c r="W274" i="7"/>
  <c r="BO116" i="6"/>
  <c r="W121" i="7"/>
  <c r="BO183" i="6"/>
  <c r="W189" i="7"/>
  <c r="BO112" i="6"/>
  <c r="W117" i="7"/>
  <c r="BO317" i="6"/>
  <c r="W324" i="7"/>
  <c r="BO132" i="6"/>
  <c r="W137" i="7"/>
  <c r="BO130" i="6"/>
  <c r="W135" i="7"/>
  <c r="BO250" i="6"/>
  <c r="W257" i="7"/>
  <c r="BO184" i="6"/>
  <c r="W190" i="7"/>
  <c r="BO154" i="6"/>
  <c r="W160" i="7"/>
  <c r="BO39" i="6"/>
  <c r="W42" i="7"/>
  <c r="BO256" i="6"/>
  <c r="W263" i="7"/>
  <c r="BO231" i="6"/>
  <c r="W238" i="7"/>
  <c r="BO271" i="6"/>
  <c r="W278" i="7"/>
  <c r="BO311" i="6"/>
  <c r="W318" i="7"/>
  <c r="BO63" i="6"/>
  <c r="W66" i="7"/>
  <c r="BO28" i="6"/>
  <c r="W30" i="7"/>
  <c r="BO80" i="6"/>
  <c r="W84" i="7"/>
  <c r="BO54" i="6"/>
  <c r="W57" i="7"/>
  <c r="BO25" i="6"/>
  <c r="W27" i="7"/>
  <c r="BO180" i="6"/>
  <c r="W186" i="7"/>
  <c r="BO144" i="6"/>
  <c r="W150" i="7"/>
  <c r="BO46" i="6"/>
  <c r="W49" i="7"/>
  <c r="BO109" i="6"/>
  <c r="W114" i="7"/>
  <c r="BO191" i="6"/>
  <c r="W197" i="7"/>
  <c r="BO83" i="6"/>
  <c r="W87" i="7"/>
  <c r="BO313" i="6"/>
  <c r="W320" i="7"/>
  <c r="BO312" i="6"/>
  <c r="W319" i="7"/>
  <c r="BO233" i="6"/>
  <c r="W240" i="7"/>
  <c r="BO158" i="6"/>
  <c r="W164" i="7"/>
  <c r="BO92" i="6"/>
  <c r="W96" i="7"/>
  <c r="BO251" i="6"/>
  <c r="W258" i="7"/>
  <c r="BO140" i="6"/>
  <c r="W146" i="7"/>
  <c r="BO71" i="6"/>
  <c r="W74" i="7"/>
  <c r="BO239" i="6"/>
  <c r="W246" i="7"/>
  <c r="BO78" i="6"/>
  <c r="W81" i="7"/>
  <c r="BO263" i="6"/>
  <c r="W270" i="7"/>
  <c r="BO237" i="6"/>
  <c r="W244" i="7"/>
  <c r="BO188" i="6"/>
  <c r="W194" i="7"/>
  <c r="BO95" i="6"/>
  <c r="W99" i="7"/>
  <c r="BO37" i="6"/>
  <c r="W40" i="7"/>
  <c r="BO170" i="6"/>
  <c r="W176" i="7"/>
  <c r="BO119" i="6"/>
  <c r="W124" i="7"/>
  <c r="BO52" i="6"/>
  <c r="W55" i="7"/>
  <c r="BO175" i="6"/>
  <c r="W181" i="7"/>
  <c r="BO283" i="6"/>
  <c r="W290" i="7"/>
  <c r="BO100" i="6"/>
  <c r="W104" i="7"/>
  <c r="BO66" i="6"/>
  <c r="W69" i="7"/>
  <c r="BO211" i="6"/>
  <c r="W217" i="7"/>
  <c r="BO221" i="6"/>
  <c r="W227" i="7"/>
  <c r="BO318" i="6"/>
  <c r="W325" i="7"/>
  <c r="BO286" i="6"/>
  <c r="W293" i="7"/>
  <c r="BO123" i="6"/>
  <c r="W128" i="7"/>
  <c r="BO266" i="6"/>
  <c r="W273" i="7"/>
  <c r="BO232" i="6"/>
  <c r="W239" i="7"/>
  <c r="BO76" i="6"/>
  <c r="W79" i="7"/>
  <c r="BO89" i="6"/>
  <c r="W93" i="7"/>
  <c r="BO174" i="6"/>
  <c r="W180" i="7"/>
  <c r="BO274" i="6"/>
  <c r="W281" i="7"/>
  <c r="BO82" i="6"/>
  <c r="W86" i="7"/>
  <c r="BO27" i="6"/>
  <c r="W29" i="7"/>
  <c r="BO308" i="6"/>
  <c r="W315" i="7"/>
  <c r="BO226" i="6"/>
  <c r="W233" i="7"/>
  <c r="BO162" i="6"/>
  <c r="W168" i="7"/>
  <c r="BO255" i="6"/>
  <c r="W262" i="7"/>
  <c r="BO290" i="6"/>
  <c r="W297" i="7"/>
  <c r="BO202" i="6"/>
  <c r="W208" i="7"/>
  <c r="BO222" i="6"/>
  <c r="W228" i="7"/>
  <c r="BO240" i="6"/>
  <c r="W247" i="7"/>
  <c r="BO146" i="6"/>
  <c r="W152" i="7"/>
  <c r="BO299" i="6"/>
  <c r="W306" i="7"/>
  <c r="BO215" i="6"/>
  <c r="W221" i="7"/>
  <c r="BO57" i="6"/>
  <c r="W60" i="7"/>
  <c r="BO12" i="6"/>
  <c r="W14" i="7"/>
  <c r="BO72" i="6"/>
  <c r="W75" i="7"/>
  <c r="BO36" i="6"/>
  <c r="W39" i="7"/>
  <c r="BO17" i="6"/>
  <c r="W19" i="7"/>
  <c r="BO219" i="6"/>
  <c r="W225" i="7"/>
  <c r="BO131" i="6"/>
  <c r="W136" i="7"/>
  <c r="BO262" i="6"/>
  <c r="W269" i="7"/>
  <c r="BO101" i="6"/>
  <c r="W105" i="7"/>
  <c r="BO168" i="6"/>
  <c r="W174" i="7"/>
  <c r="BO305" i="6"/>
  <c r="W312" i="7"/>
  <c r="BO304" i="6"/>
  <c r="W311" i="7"/>
  <c r="BO230" i="6"/>
  <c r="W237" i="7"/>
  <c r="BO124" i="6"/>
  <c r="W129" i="7"/>
  <c r="BO53" i="6"/>
  <c r="W56" i="7"/>
  <c r="BO190" i="6"/>
  <c r="W196" i="7"/>
  <c r="BO133" i="6"/>
  <c r="W138" i="7"/>
  <c r="BO61" i="6"/>
  <c r="W64" i="7"/>
  <c r="BO121" i="6"/>
  <c r="W126" i="7"/>
  <c r="BO19" i="6"/>
  <c r="W21" i="7"/>
  <c r="BO243" i="6"/>
  <c r="W250" i="7"/>
  <c r="BO246" i="6"/>
  <c r="W253" i="7"/>
  <c r="BO171" i="6"/>
  <c r="W177" i="7"/>
  <c r="BO86" i="6"/>
  <c r="W90" i="7"/>
  <c r="BO26" i="6"/>
  <c r="W28" i="7"/>
  <c r="BO165" i="6"/>
  <c r="W171" i="7"/>
  <c r="BO94" i="6"/>
  <c r="W98" i="7"/>
  <c r="BO43" i="6"/>
  <c r="W46" i="7"/>
  <c r="K263" i="6"/>
  <c r="K280" i="6"/>
  <c r="L294" i="5"/>
  <c r="L292" i="6" s="1"/>
  <c r="L282" i="5"/>
  <c r="L280" i="6" s="1"/>
  <c r="L265" i="5"/>
  <c r="L263" i="6" s="1"/>
  <c r="L245" i="5"/>
  <c r="L243" i="6" s="1"/>
  <c r="L234" i="5"/>
  <c r="L232" i="6" s="1"/>
  <c r="L130" i="5"/>
  <c r="L129" i="6" s="1"/>
  <c r="L78" i="5"/>
  <c r="L78" i="6" s="1"/>
  <c r="L113" i="5"/>
  <c r="L112" i="6" s="1"/>
  <c r="L103" i="5"/>
  <c r="L102" i="6" s="1"/>
  <c r="L19" i="5"/>
  <c r="L19" i="6" s="1"/>
  <c r="BP268" i="5"/>
  <c r="BP266" i="6" s="1"/>
  <c r="BP130" i="5"/>
  <c r="BP129" i="6" s="1"/>
  <c r="BP234" i="5"/>
  <c r="BP232" i="6" s="1"/>
  <c r="BP245" i="5"/>
  <c r="BP243" i="6" s="1"/>
  <c r="BP265" i="5"/>
  <c r="BP263" i="6" s="1"/>
  <c r="BP267" i="5"/>
  <c r="BP265" i="6" s="1"/>
  <c r="BP78" i="5"/>
  <c r="BP78" i="6" s="1"/>
  <c r="BP103" i="5"/>
  <c r="BP102" i="6" s="1"/>
  <c r="BP113" i="5"/>
  <c r="BP112" i="6" s="1"/>
  <c r="BP294" i="5"/>
  <c r="BP292" i="6" s="1"/>
  <c r="BP19" i="5"/>
  <c r="BP19" i="6" s="1"/>
  <c r="BP122" i="5"/>
  <c r="BP121" i="6" s="1"/>
  <c r="BP282" i="5"/>
  <c r="BP280" i="6" s="1"/>
  <c r="BP241" i="5"/>
  <c r="BP239" i="6" s="1"/>
  <c r="BP61" i="5"/>
  <c r="BP61" i="6" s="1"/>
  <c r="BP71" i="5"/>
  <c r="BP71" i="6" s="1"/>
  <c r="BP104" i="5"/>
  <c r="BP103" i="6" s="1"/>
  <c r="BP124" i="5"/>
  <c r="BP123" i="6" s="1"/>
  <c r="BP134" i="5"/>
  <c r="BP133" i="6" s="1"/>
  <c r="BP141" i="5"/>
  <c r="BP140" i="6" s="1"/>
  <c r="BP162" i="5"/>
  <c r="BP161" i="6" s="1"/>
  <c r="BP184" i="5"/>
  <c r="BP183" i="6" s="1"/>
  <c r="BP191" i="5"/>
  <c r="BP190" i="6" s="1"/>
  <c r="BP53" i="5"/>
  <c r="BP53" i="6" s="1"/>
  <c r="BP93" i="5"/>
  <c r="BP92" i="6" s="1"/>
  <c r="BP125" i="5"/>
  <c r="BP124" i="6" s="1"/>
  <c r="BP159" i="5"/>
  <c r="BP158" i="6" s="1"/>
  <c r="BP235" i="5"/>
  <c r="BP233" i="6" s="1"/>
  <c r="BP253" i="5"/>
  <c r="BP251" i="6" s="1"/>
  <c r="BP307" i="5"/>
  <c r="BP305" i="6" s="1"/>
  <c r="BP315" i="5"/>
  <c r="BP313" i="6" s="1"/>
  <c r="BP117" i="5"/>
  <c r="BP116" i="6" s="1"/>
  <c r="BP183" i="5"/>
  <c r="BP182" i="6" s="1"/>
  <c r="BP232" i="5"/>
  <c r="BP230" i="6" s="1"/>
  <c r="BP237" i="5"/>
  <c r="BP235" i="6" s="1"/>
  <c r="BP111" i="5"/>
  <c r="BP110" i="6" s="1"/>
  <c r="BP164" i="5"/>
  <c r="BP163" i="6" s="1"/>
  <c r="BP269" i="5"/>
  <c r="BP267" i="6" s="1"/>
  <c r="BP270" i="5"/>
  <c r="BP268" i="6" s="1"/>
  <c r="BP306" i="5"/>
  <c r="BP304" i="6" s="1"/>
  <c r="BP314" i="5"/>
  <c r="BP312" i="6" s="1"/>
  <c r="BP318" i="5"/>
  <c r="BP316" i="6" s="1"/>
  <c r="BP320" i="5"/>
  <c r="BP318" i="6" s="1"/>
  <c r="BP288" i="5"/>
  <c r="BP286" i="6" s="1"/>
  <c r="K124" i="6"/>
  <c r="K268" i="6"/>
  <c r="L320" i="5"/>
  <c r="L318" i="6" s="1"/>
  <c r="L318" i="5"/>
  <c r="L316" i="6" s="1"/>
  <c r="L315" i="5"/>
  <c r="L313" i="6" s="1"/>
  <c r="L314" i="5"/>
  <c r="L312" i="6" s="1"/>
  <c r="L303" i="5"/>
  <c r="L301" i="6" s="1"/>
  <c r="L270" i="5"/>
  <c r="L268" i="6" s="1"/>
  <c r="L269" i="5"/>
  <c r="L267" i="6" s="1"/>
  <c r="L267" i="5"/>
  <c r="L265" i="6" s="1"/>
  <c r="L253" i="5"/>
  <c r="L251" i="6" s="1"/>
  <c r="L243" i="5"/>
  <c r="L241" i="6" s="1"/>
  <c r="L237" i="5"/>
  <c r="L235" i="6" s="1"/>
  <c r="L288" i="5"/>
  <c r="L286" i="6" s="1"/>
  <c r="L235" i="5"/>
  <c r="L233" i="6" s="1"/>
  <c r="L232" i="5"/>
  <c r="L230" i="6" s="1"/>
  <c r="L191" i="5"/>
  <c r="L190" i="6" s="1"/>
  <c r="L183" i="5"/>
  <c r="L182" i="6" s="1"/>
  <c r="L164" i="5"/>
  <c r="L163" i="6" s="1"/>
  <c r="L159" i="5"/>
  <c r="L158" i="6" s="1"/>
  <c r="L141" i="5"/>
  <c r="L140" i="6" s="1"/>
  <c r="L134" i="5"/>
  <c r="L133" i="6" s="1"/>
  <c r="L125" i="5"/>
  <c r="L124" i="6" s="1"/>
  <c r="L124" i="5"/>
  <c r="L123" i="5"/>
  <c r="L122" i="6" s="1"/>
  <c r="L111" i="5"/>
  <c r="L110" i="6" s="1"/>
  <c r="L104" i="5"/>
  <c r="L103" i="6" s="1"/>
  <c r="L93" i="5"/>
  <c r="L92" i="6" s="1"/>
  <c r="L71" i="5"/>
  <c r="L71" i="6" s="1"/>
  <c r="L61" i="5"/>
  <c r="L61" i="6" s="1"/>
  <c r="L53" i="5"/>
  <c r="L53" i="6" s="1"/>
  <c r="L117" i="5"/>
  <c r="L116" i="6" s="1"/>
  <c r="K158" i="6"/>
  <c r="K301" i="6"/>
  <c r="L222" i="5"/>
  <c r="L221" i="6" s="1"/>
  <c r="L322" i="5"/>
  <c r="L102" i="5"/>
  <c r="L101" i="6" s="1"/>
  <c r="L18" i="5"/>
  <c r="L18" i="6" s="1"/>
  <c r="BP303" i="5"/>
  <c r="BP301" i="6" s="1"/>
  <c r="BP84" i="5"/>
  <c r="BP83" i="6" s="1"/>
  <c r="BP322" i="5"/>
  <c r="BP116" i="5"/>
  <c r="BP115" i="6" s="1"/>
  <c r="BP169" i="5"/>
  <c r="BP168" i="6" s="1"/>
  <c r="BP192" i="5"/>
  <c r="BP191" i="6" s="1"/>
  <c r="BP18" i="5"/>
  <c r="BP18" i="6" s="1"/>
  <c r="BP102" i="5"/>
  <c r="BP101" i="6" s="1"/>
  <c r="BP110" i="5"/>
  <c r="BP109" i="6" s="1"/>
  <c r="BP193" i="5"/>
  <c r="BP192" i="6" s="1"/>
  <c r="BP222" i="5"/>
  <c r="BP221" i="6" s="1"/>
  <c r="BP264" i="5"/>
  <c r="BP262" i="6" s="1"/>
  <c r="BP212" i="5"/>
  <c r="BP211" i="6" s="1"/>
  <c r="BP181" i="5"/>
  <c r="BP180" i="6" s="1"/>
  <c r="BP46" i="5"/>
  <c r="BP46" i="6" s="1"/>
  <c r="BP48" i="5"/>
  <c r="BP48" i="6" s="1"/>
  <c r="BP126" i="5"/>
  <c r="BP125" i="6" s="1"/>
  <c r="BP132" i="5"/>
  <c r="BP131" i="6" s="1"/>
  <c r="BP145" i="5"/>
  <c r="BP144" i="6" s="1"/>
  <c r="BP178" i="5"/>
  <c r="BP177" i="6" s="1"/>
  <c r="BP220" i="5"/>
  <c r="BP219" i="6" s="1"/>
  <c r="BP258" i="5"/>
  <c r="BP256" i="6" s="1"/>
  <c r="L258" i="5"/>
  <c r="L256" i="6" s="1"/>
  <c r="L181" i="5"/>
  <c r="L180" i="6" s="1"/>
  <c r="L126" i="5"/>
  <c r="L125" i="6" s="1"/>
  <c r="L76" i="5"/>
  <c r="L76" i="6" s="1"/>
  <c r="L48" i="5"/>
  <c r="L48" i="6" s="1"/>
  <c r="L46" i="5"/>
  <c r="L46" i="6" s="1"/>
  <c r="L264" i="5"/>
  <c r="L212" i="5"/>
  <c r="L211" i="6" s="1"/>
  <c r="L132" i="5"/>
  <c r="L131" i="6" s="1"/>
  <c r="BO6" i="6"/>
  <c r="BO4" i="5"/>
  <c r="AK1" i="3"/>
  <c r="BQ129" i="5" s="1"/>
  <c r="BP6" i="5"/>
  <c r="BP12" i="5"/>
  <c r="BP12" i="6" s="1"/>
  <c r="BP28" i="5"/>
  <c r="BP28" i="6" s="1"/>
  <c r="BP39" i="5"/>
  <c r="BP39" i="6" s="1"/>
  <c r="BP49" i="5"/>
  <c r="BP49" i="6" s="1"/>
  <c r="BP57" i="5"/>
  <c r="BP57" i="6" s="1"/>
  <c r="BP63" i="5"/>
  <c r="BP63" i="6" s="1"/>
  <c r="BP115" i="5"/>
  <c r="BP114" i="6" s="1"/>
  <c r="BP176" i="5"/>
  <c r="BP175" i="6" s="1"/>
  <c r="BP7" i="5"/>
  <c r="BP7" i="6" s="1"/>
  <c r="BP17" i="5"/>
  <c r="BP17" i="6" s="1"/>
  <c r="BP25" i="5"/>
  <c r="BP25" i="6" s="1"/>
  <c r="BP27" i="5"/>
  <c r="BP27" i="6" s="1"/>
  <c r="BP29" i="5"/>
  <c r="BP29" i="6" s="1"/>
  <c r="BP36" i="5"/>
  <c r="BP36" i="6" s="1"/>
  <c r="BP54" i="5"/>
  <c r="BP54" i="6" s="1"/>
  <c r="BP58" i="5"/>
  <c r="BP58" i="6" s="1"/>
  <c r="BP66" i="5"/>
  <c r="BP66" i="6" s="1"/>
  <c r="BP72" i="5"/>
  <c r="BP72" i="6" s="1"/>
  <c r="BP81" i="5"/>
  <c r="BP80" i="6" s="1"/>
  <c r="BP83" i="5"/>
  <c r="BP82" i="6" s="1"/>
  <c r="BP101" i="5"/>
  <c r="BP100" i="6" s="1"/>
  <c r="BP109" i="5"/>
  <c r="BP108" i="6" s="1"/>
  <c r="BP147" i="5"/>
  <c r="BP146" i="6" s="1"/>
  <c r="BP155" i="5"/>
  <c r="BP154" i="6" s="1"/>
  <c r="BP163" i="5"/>
  <c r="BP162" i="6" s="1"/>
  <c r="BP175" i="5"/>
  <c r="BP174" i="6" s="1"/>
  <c r="BP185" i="5"/>
  <c r="BP184" i="6" s="1"/>
  <c r="BP203" i="5"/>
  <c r="BP202" i="6" s="1"/>
  <c r="BP223" i="5"/>
  <c r="BP222" i="6" s="1"/>
  <c r="BP228" i="5"/>
  <c r="BP226" i="6" s="1"/>
  <c r="BP242" i="5"/>
  <c r="BP240" i="6" s="1"/>
  <c r="BP252" i="5"/>
  <c r="BP250" i="6" s="1"/>
  <c r="BP276" i="5"/>
  <c r="BP274" i="6" s="1"/>
  <c r="BP214" i="5"/>
  <c r="BP213" i="6" s="1"/>
  <c r="BP249" i="5"/>
  <c r="BP247" i="6" s="1"/>
  <c r="BP292" i="5"/>
  <c r="BP290" i="6" s="1"/>
  <c r="BP310" i="5"/>
  <c r="BP308" i="6" s="1"/>
  <c r="BP216" i="5"/>
  <c r="BP215" i="6" s="1"/>
  <c r="BP257" i="5"/>
  <c r="BP255" i="6" s="1"/>
  <c r="BP285" i="5"/>
  <c r="BP283" i="6" s="1"/>
  <c r="BP301" i="5"/>
  <c r="BP299" i="6" s="1"/>
  <c r="BP313" i="5"/>
  <c r="BP311" i="6" s="1"/>
  <c r="BP229" i="5"/>
  <c r="BP227" i="6" s="1"/>
  <c r="BP273" i="5"/>
  <c r="BP271" i="6" s="1"/>
  <c r="BP233" i="5"/>
  <c r="BP231" i="6" s="1"/>
  <c r="BP284" i="5"/>
  <c r="BP282" i="6" s="1"/>
  <c r="K160" i="6"/>
  <c r="K202" i="6"/>
  <c r="K274" i="6"/>
  <c r="K28" i="6"/>
  <c r="K6" i="6"/>
  <c r="K4" i="5"/>
  <c r="K58" i="6"/>
  <c r="K252" i="6"/>
  <c r="K100" i="6"/>
  <c r="K177" i="6"/>
  <c r="K226" i="6"/>
  <c r="K299" i="6"/>
  <c r="W2" i="2"/>
  <c r="M129" i="5" s="1"/>
  <c r="M128" i="6" s="1"/>
  <c r="L313" i="5"/>
  <c r="L311" i="6" s="1"/>
  <c r="L310" i="5"/>
  <c r="L308" i="6" s="1"/>
  <c r="L301" i="5"/>
  <c r="L299" i="6" s="1"/>
  <c r="L292" i="5"/>
  <c r="L290" i="6" s="1"/>
  <c r="L285" i="5"/>
  <c r="L283" i="6" s="1"/>
  <c r="L284" i="5"/>
  <c r="L282" i="6" s="1"/>
  <c r="L276" i="5"/>
  <c r="L274" i="6" s="1"/>
  <c r="L273" i="5"/>
  <c r="L271" i="6" s="1"/>
  <c r="L268" i="5"/>
  <c r="L266" i="6" s="1"/>
  <c r="L257" i="5"/>
  <c r="L255" i="6" s="1"/>
  <c r="L254" i="5"/>
  <c r="L252" i="6" s="1"/>
  <c r="L246" i="5"/>
  <c r="L244" i="6" s="1"/>
  <c r="L233" i="5"/>
  <c r="L231" i="6" s="1"/>
  <c r="L229" i="5"/>
  <c r="L227" i="6" s="1"/>
  <c r="L228" i="5"/>
  <c r="L226" i="6" s="1"/>
  <c r="L223" i="5"/>
  <c r="L222" i="6" s="1"/>
  <c r="L216" i="5"/>
  <c r="L215" i="6" s="1"/>
  <c r="L214" i="5"/>
  <c r="L213" i="6" s="1"/>
  <c r="L203" i="5"/>
  <c r="L202" i="6" s="1"/>
  <c r="L193" i="5"/>
  <c r="L192" i="6" s="1"/>
  <c r="L192" i="5"/>
  <c r="L191" i="6" s="1"/>
  <c r="L185" i="5"/>
  <c r="L184" i="6" s="1"/>
  <c r="L178" i="5"/>
  <c r="L177" i="6" s="1"/>
  <c r="L176" i="5"/>
  <c r="L175" i="6" s="1"/>
  <c r="L175" i="5"/>
  <c r="L174" i="6" s="1"/>
  <c r="L163" i="5"/>
  <c r="L162" i="6" s="1"/>
  <c r="L161" i="5"/>
  <c r="L160" i="6" s="1"/>
  <c r="L155" i="5"/>
  <c r="L154" i="6" s="1"/>
  <c r="L147" i="5"/>
  <c r="L146" i="6" s="1"/>
  <c r="L145" i="5"/>
  <c r="L144" i="6" s="1"/>
  <c r="L116" i="5"/>
  <c r="L115" i="6" s="1"/>
  <c r="L115" i="5"/>
  <c r="L114" i="6" s="1"/>
  <c r="L110" i="5"/>
  <c r="L109" i="6" s="1"/>
  <c r="L109" i="5"/>
  <c r="L108" i="6" s="1"/>
  <c r="L101" i="5"/>
  <c r="L100" i="6" s="1"/>
  <c r="L98" i="5"/>
  <c r="L97" i="6" s="1"/>
  <c r="L92" i="5"/>
  <c r="L91" i="6" s="1"/>
  <c r="L84" i="5"/>
  <c r="L83" i="6" s="1"/>
  <c r="L81" i="5"/>
  <c r="L80" i="6" s="1"/>
  <c r="L72" i="5"/>
  <c r="L72" i="6" s="1"/>
  <c r="L66" i="5"/>
  <c r="L66" i="6" s="1"/>
  <c r="L63" i="5"/>
  <c r="L63" i="6" s="1"/>
  <c r="L58" i="5"/>
  <c r="L58" i="6" s="1"/>
  <c r="L57" i="5"/>
  <c r="L57" i="6" s="1"/>
  <c r="L54" i="5"/>
  <c r="L54" i="6" s="1"/>
  <c r="L49" i="5"/>
  <c r="L49" i="6" s="1"/>
  <c r="L39" i="5"/>
  <c r="L39" i="6" s="1"/>
  <c r="L36" i="5"/>
  <c r="L36" i="6" s="1"/>
  <c r="L33" i="5"/>
  <c r="L33" i="6" s="1"/>
  <c r="L29" i="5"/>
  <c r="L29" i="6" s="1"/>
  <c r="L28" i="5"/>
  <c r="L28" i="6" s="1"/>
  <c r="L27" i="5"/>
  <c r="L27" i="6" s="1"/>
  <c r="L25" i="5"/>
  <c r="L25" i="6" s="1"/>
  <c r="L17" i="5"/>
  <c r="L17" i="6" s="1"/>
  <c r="L12" i="5"/>
  <c r="L12" i="6" s="1"/>
  <c r="L7" i="5"/>
  <c r="L7" i="6" s="1"/>
  <c r="L6" i="5"/>
  <c r="W6" i="7" l="1"/>
  <c r="BQ128" i="6"/>
  <c r="X133" i="7"/>
  <c r="M73" i="5"/>
  <c r="M73" i="6" s="1"/>
  <c r="M279" i="5"/>
  <c r="M277" i="6" s="1"/>
  <c r="BQ225" i="5"/>
  <c r="X230" i="7" s="1"/>
  <c r="BQ279" i="5"/>
  <c r="M275" i="5"/>
  <c r="M273" i="6" s="1"/>
  <c r="M240" i="5"/>
  <c r="M238" i="6" s="1"/>
  <c r="M45" i="5"/>
  <c r="M45" i="6" s="1"/>
  <c r="M321" i="5"/>
  <c r="L238" i="6"/>
  <c r="BQ240" i="5"/>
  <c r="BQ275" i="5"/>
  <c r="BQ321" i="5"/>
  <c r="X35" i="7" s="1"/>
  <c r="BQ45" i="5"/>
  <c r="BQ73" i="5"/>
  <c r="M317" i="5"/>
  <c r="M315" i="6" s="1"/>
  <c r="M316" i="5"/>
  <c r="M314" i="6" s="1"/>
  <c r="M312" i="5"/>
  <c r="M310" i="6" s="1"/>
  <c r="M311" i="5"/>
  <c r="M309" i="6" s="1"/>
  <c r="M307" i="5"/>
  <c r="M305" i="6" s="1"/>
  <c r="M305" i="5"/>
  <c r="M303" i="6" s="1"/>
  <c r="M304" i="5"/>
  <c r="M302" i="6" s="1"/>
  <c r="M302" i="5"/>
  <c r="M300" i="6" s="1"/>
  <c r="M300" i="5"/>
  <c r="M298" i="6" s="1"/>
  <c r="M297" i="5"/>
  <c r="M295" i="6" s="1"/>
  <c r="M296" i="5"/>
  <c r="M294" i="6" s="1"/>
  <c r="M295" i="5"/>
  <c r="M293" i="6" s="1"/>
  <c r="M293" i="5"/>
  <c r="M291" i="6" s="1"/>
  <c r="M309" i="5"/>
  <c r="M307" i="6" s="1"/>
  <c r="M299" i="5"/>
  <c r="M297" i="6" s="1"/>
  <c r="M289" i="5"/>
  <c r="M287" i="6" s="1"/>
  <c r="M287" i="5"/>
  <c r="M285" i="6" s="1"/>
  <c r="M286" i="5"/>
  <c r="M284" i="6" s="1"/>
  <c r="M291" i="5"/>
  <c r="M289" i="6" s="1"/>
  <c r="M283" i="5"/>
  <c r="M281" i="6" s="1"/>
  <c r="M280" i="5"/>
  <c r="M278" i="6" s="1"/>
  <c r="M278" i="5"/>
  <c r="M276" i="6" s="1"/>
  <c r="M277" i="5"/>
  <c r="M275" i="6" s="1"/>
  <c r="M274" i="5"/>
  <c r="M272" i="6" s="1"/>
  <c r="M272" i="5"/>
  <c r="M270" i="6" s="1"/>
  <c r="M271" i="5"/>
  <c r="M269" i="6" s="1"/>
  <c r="M263" i="5"/>
  <c r="M261" i="6" s="1"/>
  <c r="M262" i="5"/>
  <c r="M260" i="6" s="1"/>
  <c r="M261" i="5"/>
  <c r="M259" i="6" s="1"/>
  <c r="M260" i="5"/>
  <c r="M258" i="6" s="1"/>
  <c r="M259" i="5"/>
  <c r="M257" i="6" s="1"/>
  <c r="M256" i="5"/>
  <c r="M254" i="6" s="1"/>
  <c r="M255" i="5"/>
  <c r="M253" i="6" s="1"/>
  <c r="M281" i="5"/>
  <c r="M279" i="6" s="1"/>
  <c r="M252" i="5"/>
  <c r="M250" i="6" s="1"/>
  <c r="M250" i="5"/>
  <c r="M248" i="6" s="1"/>
  <c r="M249" i="5"/>
  <c r="M247" i="6" s="1"/>
  <c r="M247" i="5"/>
  <c r="M245" i="6" s="1"/>
  <c r="M242" i="5"/>
  <c r="M240" i="6" s="1"/>
  <c r="M238" i="5"/>
  <c r="M236" i="6" s="1"/>
  <c r="M231" i="5"/>
  <c r="M229" i="6" s="1"/>
  <c r="M227" i="5"/>
  <c r="M225" i="6" s="1"/>
  <c r="M226" i="5"/>
  <c r="M224" i="6" s="1"/>
  <c r="M224" i="5"/>
  <c r="M223" i="6" s="1"/>
  <c r="M221" i="5"/>
  <c r="M220" i="6" s="1"/>
  <c r="M219" i="5"/>
  <c r="M218" i="6" s="1"/>
  <c r="M217" i="5"/>
  <c r="M216" i="6" s="1"/>
  <c r="M215" i="5"/>
  <c r="M214" i="6" s="1"/>
  <c r="M211" i="5"/>
  <c r="M210" i="6" s="1"/>
  <c r="M210" i="5"/>
  <c r="M209" i="6" s="1"/>
  <c r="M209" i="5"/>
  <c r="M208" i="6" s="1"/>
  <c r="M208" i="5"/>
  <c r="M207" i="6" s="1"/>
  <c r="M206" i="5"/>
  <c r="M205" i="6" s="1"/>
  <c r="M200" i="5"/>
  <c r="M199" i="6" s="1"/>
  <c r="M199" i="5"/>
  <c r="M198" i="6" s="1"/>
  <c r="M198" i="5"/>
  <c r="M197" i="6" s="1"/>
  <c r="M197" i="5"/>
  <c r="M196" i="6" s="1"/>
  <c r="M196" i="5"/>
  <c r="M195" i="6" s="1"/>
  <c r="M195" i="5"/>
  <c r="M194" i="6" s="1"/>
  <c r="M194" i="5"/>
  <c r="M193" i="6" s="1"/>
  <c r="M188" i="5"/>
  <c r="M187" i="6" s="1"/>
  <c r="M201" i="5"/>
  <c r="M200" i="6" s="1"/>
  <c r="M207" i="5"/>
  <c r="M206" i="6" s="1"/>
  <c r="M205" i="5"/>
  <c r="M204" i="6" s="1"/>
  <c r="M202" i="5"/>
  <c r="M201" i="6" s="1"/>
  <c r="M187" i="5"/>
  <c r="M186" i="6" s="1"/>
  <c r="M186" i="5"/>
  <c r="M185" i="6" s="1"/>
  <c r="M204" i="5"/>
  <c r="M203" i="6" s="1"/>
  <c r="M177" i="5"/>
  <c r="M176" i="6" s="1"/>
  <c r="M170" i="5"/>
  <c r="M169" i="6" s="1"/>
  <c r="M167" i="5"/>
  <c r="M166" i="6" s="1"/>
  <c r="M160" i="5"/>
  <c r="M159" i="6" s="1"/>
  <c r="M157" i="5"/>
  <c r="M156" i="6" s="1"/>
  <c r="M153" i="5"/>
  <c r="M152" i="6" s="1"/>
  <c r="M152" i="5"/>
  <c r="M151" i="6" s="1"/>
  <c r="M182" i="5"/>
  <c r="M181" i="6" s="1"/>
  <c r="M174" i="5"/>
  <c r="M173" i="6" s="1"/>
  <c r="M169" i="5"/>
  <c r="M168" i="6" s="1"/>
  <c r="M180" i="5"/>
  <c r="M179" i="6" s="1"/>
  <c r="M173" i="5"/>
  <c r="M172" i="6" s="1"/>
  <c r="M168" i="5"/>
  <c r="M167" i="6" s="1"/>
  <c r="M165" i="5"/>
  <c r="M164" i="6" s="1"/>
  <c r="M158" i="5"/>
  <c r="M157" i="6" s="1"/>
  <c r="M154" i="5"/>
  <c r="M153" i="6" s="1"/>
  <c r="M150" i="5"/>
  <c r="M149" i="6" s="1"/>
  <c r="M149" i="5"/>
  <c r="M148" i="6" s="1"/>
  <c r="M148" i="5"/>
  <c r="M147" i="6" s="1"/>
  <c r="M144" i="5"/>
  <c r="M143" i="6" s="1"/>
  <c r="M143" i="5"/>
  <c r="M142" i="6" s="1"/>
  <c r="M142" i="5"/>
  <c r="M141" i="6" s="1"/>
  <c r="M139" i="5"/>
  <c r="M138" i="6" s="1"/>
  <c r="M138" i="5"/>
  <c r="M137" i="6" s="1"/>
  <c r="M323" i="5"/>
  <c r="M137" i="5"/>
  <c r="M136" i="6" s="1"/>
  <c r="M136" i="5"/>
  <c r="M135" i="6" s="1"/>
  <c r="M127" i="5"/>
  <c r="M126" i="6" s="1"/>
  <c r="M121" i="5"/>
  <c r="M120" i="6" s="1"/>
  <c r="M119" i="5"/>
  <c r="M118" i="6" s="1"/>
  <c r="M118" i="5"/>
  <c r="M117" i="6" s="1"/>
  <c r="M114" i="5"/>
  <c r="M113" i="6" s="1"/>
  <c r="M112" i="5"/>
  <c r="M111" i="6" s="1"/>
  <c r="M108" i="5"/>
  <c r="M107" i="6" s="1"/>
  <c r="M107" i="5"/>
  <c r="M106" i="6" s="1"/>
  <c r="M179" i="5"/>
  <c r="M178" i="6" s="1"/>
  <c r="M171" i="5"/>
  <c r="M170" i="6" s="1"/>
  <c r="M151" i="5"/>
  <c r="M150" i="6" s="1"/>
  <c r="M106" i="5"/>
  <c r="M105" i="6" s="1"/>
  <c r="M105" i="5"/>
  <c r="M104" i="6" s="1"/>
  <c r="M100" i="5"/>
  <c r="M99" i="6" s="1"/>
  <c r="M99" i="5"/>
  <c r="M98" i="6" s="1"/>
  <c r="M97" i="5"/>
  <c r="M96" i="6" s="1"/>
  <c r="M94" i="5"/>
  <c r="M93" i="6" s="1"/>
  <c r="M91" i="5"/>
  <c r="M90" i="6" s="1"/>
  <c r="M89" i="5"/>
  <c r="M88" i="6" s="1"/>
  <c r="M88" i="5"/>
  <c r="M87" i="6" s="1"/>
  <c r="M85" i="5"/>
  <c r="M84" i="6" s="1"/>
  <c r="M82" i="5"/>
  <c r="M81" i="6" s="1"/>
  <c r="M79" i="5"/>
  <c r="M79" i="6" s="1"/>
  <c r="M77" i="5"/>
  <c r="M77" i="6" s="1"/>
  <c r="M70" i="5"/>
  <c r="M70" i="6" s="1"/>
  <c r="M69" i="5"/>
  <c r="M69" i="6" s="1"/>
  <c r="M68" i="5"/>
  <c r="M68" i="6" s="1"/>
  <c r="M67" i="5"/>
  <c r="M67" i="6" s="1"/>
  <c r="M65" i="5"/>
  <c r="M65" i="6" s="1"/>
  <c r="M64" i="5"/>
  <c r="M64" i="6" s="1"/>
  <c r="M62" i="5"/>
  <c r="M62" i="6" s="1"/>
  <c r="M60" i="5"/>
  <c r="M60" i="6" s="1"/>
  <c r="M59" i="5"/>
  <c r="M59" i="6" s="1"/>
  <c r="M51" i="5"/>
  <c r="M51" i="6" s="1"/>
  <c r="M50" i="5"/>
  <c r="M50" i="6" s="1"/>
  <c r="M47" i="5"/>
  <c r="M47" i="6" s="1"/>
  <c r="M44" i="5"/>
  <c r="M44" i="6" s="1"/>
  <c r="M42" i="5"/>
  <c r="M42" i="6" s="1"/>
  <c r="M41" i="5"/>
  <c r="M41" i="6" s="1"/>
  <c r="M40" i="5"/>
  <c r="M40" i="6" s="1"/>
  <c r="M38" i="5"/>
  <c r="M38" i="6" s="1"/>
  <c r="M35" i="5"/>
  <c r="M35" i="6" s="1"/>
  <c r="M34" i="5"/>
  <c r="M34" i="6" s="1"/>
  <c r="M32" i="5"/>
  <c r="M32" i="6" s="1"/>
  <c r="M31" i="5"/>
  <c r="M31" i="6" s="1"/>
  <c r="M30" i="5"/>
  <c r="M30" i="6" s="1"/>
  <c r="M24" i="5"/>
  <c r="M24" i="6" s="1"/>
  <c r="M23" i="5"/>
  <c r="M23" i="6" s="1"/>
  <c r="M22" i="5"/>
  <c r="M22" i="6" s="1"/>
  <c r="M21" i="5"/>
  <c r="M21" i="6" s="1"/>
  <c r="M16" i="5"/>
  <c r="M16" i="6" s="1"/>
  <c r="M15" i="5"/>
  <c r="M15" i="6" s="1"/>
  <c r="M14" i="5"/>
  <c r="M14" i="6" s="1"/>
  <c r="M13" i="5"/>
  <c r="M13" i="6" s="1"/>
  <c r="M11" i="5"/>
  <c r="M11" i="6" s="1"/>
  <c r="M10" i="5"/>
  <c r="M10" i="6" s="1"/>
  <c r="M9" i="5"/>
  <c r="M9" i="6" s="1"/>
  <c r="M5" i="5"/>
  <c r="M5" i="6" s="1"/>
  <c r="M55" i="5"/>
  <c r="M55" i="6" s="1"/>
  <c r="L24" i="6"/>
  <c r="L34" i="6"/>
  <c r="L41" i="6"/>
  <c r="L50" i="6"/>
  <c r="L157" i="6"/>
  <c r="L156" i="6"/>
  <c r="L204" i="6"/>
  <c r="L209" i="6"/>
  <c r="L136" i="6"/>
  <c r="L141" i="6"/>
  <c r="L148" i="6"/>
  <c r="L167" i="6"/>
  <c r="L172" i="6"/>
  <c r="L179" i="6"/>
  <c r="L203" i="6"/>
  <c r="L229" i="6"/>
  <c r="L247" i="6"/>
  <c r="L272" i="6"/>
  <c r="L300" i="6"/>
  <c r="L307" i="6"/>
  <c r="L315" i="6"/>
  <c r="L279" i="6"/>
  <c r="L287" i="6"/>
  <c r="L193" i="6"/>
  <c r="L197" i="6"/>
  <c r="BQ10" i="5"/>
  <c r="BQ13" i="5"/>
  <c r="BQ15" i="5"/>
  <c r="BQ22" i="5"/>
  <c r="BQ24" i="5"/>
  <c r="BQ31" i="5"/>
  <c r="BQ34" i="5"/>
  <c r="BQ38" i="5"/>
  <c r="BQ9" i="5"/>
  <c r="BQ14" i="5"/>
  <c r="BQ23" i="5"/>
  <c r="BQ32" i="5"/>
  <c r="BQ40" i="5"/>
  <c r="BQ41" i="5"/>
  <c r="BQ50" i="5"/>
  <c r="BQ44" i="5"/>
  <c r="BQ55" i="5"/>
  <c r="BQ59" i="5"/>
  <c r="BQ62" i="5"/>
  <c r="BQ65" i="5"/>
  <c r="BQ68" i="5"/>
  <c r="BQ70" i="5"/>
  <c r="BQ77" i="5"/>
  <c r="BQ82" i="5"/>
  <c r="BQ88" i="5"/>
  <c r="BQ11" i="5"/>
  <c r="BQ30" i="5"/>
  <c r="BQ47" i="5"/>
  <c r="BQ60" i="5"/>
  <c r="BQ79" i="5"/>
  <c r="BQ89" i="5"/>
  <c r="BQ97" i="5"/>
  <c r="BQ100" i="5"/>
  <c r="BQ106" i="5"/>
  <c r="BQ108" i="5"/>
  <c r="BQ114" i="5"/>
  <c r="BQ119" i="5"/>
  <c r="BQ137" i="5"/>
  <c r="BQ16" i="5"/>
  <c r="BQ35" i="5"/>
  <c r="BQ42" i="5"/>
  <c r="BQ69" i="5"/>
  <c r="BQ94" i="5"/>
  <c r="BQ107" i="5"/>
  <c r="BQ323" i="5"/>
  <c r="X142" i="7" s="1"/>
  <c r="BQ144" i="5"/>
  <c r="BQ150" i="5"/>
  <c r="BQ151" i="5"/>
  <c r="BQ157" i="5"/>
  <c r="BQ160" i="5"/>
  <c r="BQ165" i="5"/>
  <c r="BQ168" i="5"/>
  <c r="BQ173" i="5"/>
  <c r="BQ177" i="5"/>
  <c r="BQ182" i="5"/>
  <c r="BQ187" i="5"/>
  <c r="BQ190" i="5"/>
  <c r="BQ105" i="5"/>
  <c r="BQ121" i="5"/>
  <c r="BQ139" i="5"/>
  <c r="BQ149" i="5"/>
  <c r="BQ85" i="5"/>
  <c r="BQ127" i="5"/>
  <c r="BQ138" i="5"/>
  <c r="BQ143" i="5"/>
  <c r="BQ152" i="5"/>
  <c r="BQ154" i="5"/>
  <c r="BQ158" i="5"/>
  <c r="BQ167" i="5"/>
  <c r="BQ170" i="5"/>
  <c r="BQ174" i="5"/>
  <c r="BQ179" i="5"/>
  <c r="BQ186" i="5"/>
  <c r="BQ188" i="5"/>
  <c r="BQ194" i="5"/>
  <c r="BQ196" i="5"/>
  <c r="BQ198" i="5"/>
  <c r="BQ200" i="5"/>
  <c r="BQ51" i="5"/>
  <c r="BQ64" i="5"/>
  <c r="BQ91" i="5"/>
  <c r="BQ112" i="5"/>
  <c r="BQ118" i="5"/>
  <c r="BQ136" i="5"/>
  <c r="BQ142" i="5"/>
  <c r="BQ148" i="5"/>
  <c r="BQ197" i="5"/>
  <c r="BQ204" i="5"/>
  <c r="BQ206" i="5"/>
  <c r="BQ208" i="5"/>
  <c r="BQ210" i="5"/>
  <c r="BQ215" i="5"/>
  <c r="BQ219" i="5"/>
  <c r="BQ226" i="5"/>
  <c r="BQ231" i="5"/>
  <c r="BQ250" i="5"/>
  <c r="BQ255" i="5"/>
  <c r="BQ259" i="5"/>
  <c r="BQ261" i="5"/>
  <c r="BQ263" i="5"/>
  <c r="BQ272" i="5"/>
  <c r="BQ278" i="5"/>
  <c r="BQ280" i="5"/>
  <c r="BQ283" i="5"/>
  <c r="BQ287" i="5"/>
  <c r="BQ291" i="5"/>
  <c r="BQ295" i="5"/>
  <c r="BQ297" i="5"/>
  <c r="BQ201" i="5"/>
  <c r="BQ195" i="5"/>
  <c r="BQ199" i="5"/>
  <c r="BQ202" i="5"/>
  <c r="BQ205" i="5"/>
  <c r="BQ207" i="5"/>
  <c r="BQ209" i="5"/>
  <c r="BQ211" i="5"/>
  <c r="BQ217" i="5"/>
  <c r="BQ221" i="5"/>
  <c r="BQ227" i="5"/>
  <c r="BQ238" i="5"/>
  <c r="BQ247" i="5"/>
  <c r="BQ254" i="5"/>
  <c r="BQ256" i="5"/>
  <c r="BQ271" i="5"/>
  <c r="BQ274" i="5"/>
  <c r="BQ277" i="5"/>
  <c r="BQ281" i="5"/>
  <c r="BQ286" i="5"/>
  <c r="BQ289" i="5"/>
  <c r="BQ296" i="5"/>
  <c r="BQ299" i="5"/>
  <c r="BQ302" i="5"/>
  <c r="BQ305" i="5"/>
  <c r="BQ311" i="5"/>
  <c r="BQ316" i="5"/>
  <c r="BQ300" i="5"/>
  <c r="BQ304" i="5"/>
  <c r="BQ309" i="5"/>
  <c r="BQ312" i="5"/>
  <c r="BQ75" i="5"/>
  <c r="BQ135" i="5"/>
  <c r="BQ140" i="5"/>
  <c r="BQ146" i="5"/>
  <c r="BQ156" i="5"/>
  <c r="BQ224" i="5"/>
  <c r="BQ308" i="5"/>
  <c r="BQ8" i="5"/>
  <c r="BQ20" i="5"/>
  <c r="BQ86" i="5"/>
  <c r="BQ213" i="5"/>
  <c r="BQ230" i="5"/>
  <c r="BQ236" i="5"/>
  <c r="BQ244" i="5"/>
  <c r="BQ251" i="5"/>
  <c r="BQ290" i="5"/>
  <c r="BQ5" i="5"/>
  <c r="L288" i="6"/>
  <c r="M308" i="5"/>
  <c r="M306" i="6" s="1"/>
  <c r="M290" i="5"/>
  <c r="M288" i="6" s="1"/>
  <c r="M251" i="5"/>
  <c r="M249" i="6" s="1"/>
  <c r="M244" i="5"/>
  <c r="M242" i="6" s="1"/>
  <c r="M236" i="5"/>
  <c r="M234" i="6" s="1"/>
  <c r="M230" i="5"/>
  <c r="M228" i="6" s="1"/>
  <c r="M213" i="5"/>
  <c r="M212" i="6" s="1"/>
  <c r="M190" i="5"/>
  <c r="M189" i="6" s="1"/>
  <c r="M156" i="5"/>
  <c r="M155" i="6" s="1"/>
  <c r="M146" i="5"/>
  <c r="M145" i="6" s="1"/>
  <c r="M140" i="5"/>
  <c r="M139" i="6" s="1"/>
  <c r="M135" i="5"/>
  <c r="M134" i="6" s="1"/>
  <c r="M86" i="5"/>
  <c r="M85" i="6" s="1"/>
  <c r="M20" i="5"/>
  <c r="M20" i="6" s="1"/>
  <c r="M8" i="5"/>
  <c r="M8" i="6" s="1"/>
  <c r="M75" i="5"/>
  <c r="M75" i="6" s="1"/>
  <c r="M83" i="5"/>
  <c r="M82" i="6" s="1"/>
  <c r="M37" i="5"/>
  <c r="M37" i="6" s="1"/>
  <c r="L139" i="6"/>
  <c r="L212" i="6"/>
  <c r="L249" i="6"/>
  <c r="M319" i="5"/>
  <c r="M317" i="6" s="1"/>
  <c r="M306" i="5"/>
  <c r="M304" i="6" s="1"/>
  <c r="M298" i="5"/>
  <c r="M296" i="6" s="1"/>
  <c r="M266" i="5"/>
  <c r="M264" i="6" s="1"/>
  <c r="M248" i="5"/>
  <c r="M246" i="6" s="1"/>
  <c r="M241" i="5"/>
  <c r="M239" i="6" s="1"/>
  <c r="M239" i="5"/>
  <c r="M237" i="6" s="1"/>
  <c r="M220" i="5"/>
  <c r="M219" i="6" s="1"/>
  <c r="M218" i="5"/>
  <c r="M217" i="6" s="1"/>
  <c r="M189" i="5"/>
  <c r="M188" i="6" s="1"/>
  <c r="M184" i="5"/>
  <c r="M183" i="6" s="1"/>
  <c r="M172" i="5"/>
  <c r="M171" i="6" s="1"/>
  <c r="M166" i="5"/>
  <c r="M165" i="6" s="1"/>
  <c r="M162" i="5"/>
  <c r="M161" i="6" s="1"/>
  <c r="M133" i="5"/>
  <c r="M132" i="6" s="1"/>
  <c r="M131" i="5"/>
  <c r="M130" i="6" s="1"/>
  <c r="M128" i="5"/>
  <c r="M127" i="6" s="1"/>
  <c r="M122" i="5"/>
  <c r="M121" i="6" s="1"/>
  <c r="M120" i="5"/>
  <c r="M119" i="6" s="1"/>
  <c r="M96" i="5"/>
  <c r="M95" i="6" s="1"/>
  <c r="M95" i="5"/>
  <c r="M94" i="6" s="1"/>
  <c r="M90" i="5"/>
  <c r="M89" i="6" s="1"/>
  <c r="M87" i="5"/>
  <c r="M86" i="6" s="1"/>
  <c r="M52" i="5"/>
  <c r="M52" i="6" s="1"/>
  <c r="M56" i="5"/>
  <c r="M56" i="6" s="1"/>
  <c r="M26" i="5"/>
  <c r="M26" i="6" s="1"/>
  <c r="M74" i="5"/>
  <c r="M74" i="6" s="1"/>
  <c r="M43" i="5"/>
  <c r="M43" i="6" s="1"/>
  <c r="BQ21" i="5"/>
  <c r="BQ26" i="5"/>
  <c r="BQ37" i="5"/>
  <c r="BQ74" i="5"/>
  <c r="BQ76" i="5"/>
  <c r="BQ87" i="5"/>
  <c r="BQ96" i="5"/>
  <c r="BQ98" i="5"/>
  <c r="BQ133" i="5"/>
  <c r="BQ172" i="5"/>
  <c r="BQ189" i="5"/>
  <c r="BQ43" i="5"/>
  <c r="BQ52" i="5"/>
  <c r="BQ56" i="5"/>
  <c r="BQ90" i="5"/>
  <c r="BQ95" i="5"/>
  <c r="BQ120" i="5"/>
  <c r="BQ128" i="5"/>
  <c r="BQ131" i="5"/>
  <c r="BQ166" i="5"/>
  <c r="BQ171" i="5"/>
  <c r="BQ180" i="5"/>
  <c r="BQ266" i="5"/>
  <c r="BQ298" i="5"/>
  <c r="BQ218" i="5"/>
  <c r="BQ239" i="5"/>
  <c r="BQ248" i="5"/>
  <c r="BQ319" i="5"/>
  <c r="M294" i="5"/>
  <c r="M292" i="6" s="1"/>
  <c r="M282" i="5"/>
  <c r="M280" i="6" s="1"/>
  <c r="M265" i="5"/>
  <c r="M263" i="6" s="1"/>
  <c r="M245" i="5"/>
  <c r="M243" i="6" s="1"/>
  <c r="M234" i="5"/>
  <c r="M232" i="6" s="1"/>
  <c r="M130" i="5"/>
  <c r="M129" i="6" s="1"/>
  <c r="M113" i="5"/>
  <c r="M112" i="6" s="1"/>
  <c r="M103" i="5"/>
  <c r="M102" i="6" s="1"/>
  <c r="M78" i="5"/>
  <c r="M78" i="6" s="1"/>
  <c r="M19" i="5"/>
  <c r="M19" i="6" s="1"/>
  <c r="BQ19" i="5"/>
  <c r="BQ78" i="5"/>
  <c r="BQ103" i="5"/>
  <c r="BQ113" i="5"/>
  <c r="BQ122" i="5"/>
  <c r="BQ241" i="5"/>
  <c r="BQ268" i="5"/>
  <c r="BQ282" i="5"/>
  <c r="BQ294" i="5"/>
  <c r="BQ234" i="5"/>
  <c r="BQ245" i="5"/>
  <c r="BQ130" i="5"/>
  <c r="BQ265" i="5"/>
  <c r="BQ267" i="5"/>
  <c r="BQ53" i="5"/>
  <c r="BQ93" i="5"/>
  <c r="BQ111" i="5"/>
  <c r="BQ117" i="5"/>
  <c r="BQ125" i="5"/>
  <c r="BQ159" i="5"/>
  <c r="BQ164" i="5"/>
  <c r="BQ183" i="5"/>
  <c r="BQ232" i="5"/>
  <c r="BQ235" i="5"/>
  <c r="BQ237" i="5"/>
  <c r="BQ269" i="5"/>
  <c r="BQ61" i="5"/>
  <c r="BQ71" i="5"/>
  <c r="BQ104" i="5"/>
  <c r="BQ124" i="5"/>
  <c r="BQ134" i="5"/>
  <c r="BQ141" i="5"/>
  <c r="BQ162" i="5"/>
  <c r="BQ184" i="5"/>
  <c r="BQ191" i="5"/>
  <c r="BQ253" i="5"/>
  <c r="BQ270" i="5"/>
  <c r="BQ288" i="5"/>
  <c r="BQ307" i="5"/>
  <c r="BQ315" i="5"/>
  <c r="BQ306" i="5"/>
  <c r="BQ314" i="5"/>
  <c r="BQ318" i="5"/>
  <c r="BQ320" i="5"/>
  <c r="L123" i="6"/>
  <c r="M320" i="5"/>
  <c r="M318" i="6" s="1"/>
  <c r="M318" i="5"/>
  <c r="M316" i="6" s="1"/>
  <c r="M315" i="5"/>
  <c r="M313" i="6" s="1"/>
  <c r="M314" i="5"/>
  <c r="M312" i="6" s="1"/>
  <c r="M303" i="5"/>
  <c r="M301" i="6" s="1"/>
  <c r="M288" i="5"/>
  <c r="M286" i="6" s="1"/>
  <c r="M270" i="5"/>
  <c r="M268" i="6" s="1"/>
  <c r="M269" i="5"/>
  <c r="M267" i="6" s="1"/>
  <c r="M267" i="5"/>
  <c r="M265" i="6" s="1"/>
  <c r="M253" i="5"/>
  <c r="M251" i="6" s="1"/>
  <c r="M243" i="5"/>
  <c r="M241" i="6" s="1"/>
  <c r="M237" i="5"/>
  <c r="M235" i="6" s="1"/>
  <c r="M235" i="5"/>
  <c r="M233" i="6" s="1"/>
  <c r="M232" i="5"/>
  <c r="M230" i="6" s="1"/>
  <c r="M191" i="5"/>
  <c r="M190" i="6" s="1"/>
  <c r="M183" i="5"/>
  <c r="M182" i="6" s="1"/>
  <c r="M164" i="5"/>
  <c r="M163" i="6" s="1"/>
  <c r="M159" i="5"/>
  <c r="M158" i="6" s="1"/>
  <c r="M141" i="5"/>
  <c r="M140" i="6" s="1"/>
  <c r="M134" i="5"/>
  <c r="M133" i="6" s="1"/>
  <c r="M111" i="5"/>
  <c r="M110" i="6" s="1"/>
  <c r="M104" i="5"/>
  <c r="M103" i="6" s="1"/>
  <c r="M93" i="5"/>
  <c r="M92" i="6" s="1"/>
  <c r="M71" i="5"/>
  <c r="M71" i="6" s="1"/>
  <c r="M61" i="5"/>
  <c r="M61" i="6" s="1"/>
  <c r="M53" i="5"/>
  <c r="M53" i="6" s="1"/>
  <c r="M125" i="5"/>
  <c r="M124" i="6" s="1"/>
  <c r="M123" i="5"/>
  <c r="M122" i="6" s="1"/>
  <c r="M117" i="5"/>
  <c r="M116" i="6" s="1"/>
  <c r="M124" i="5"/>
  <c r="M123" i="6" s="1"/>
  <c r="M222" i="5"/>
  <c r="M221" i="6" s="1"/>
  <c r="M322" i="5"/>
  <c r="M102" i="5"/>
  <c r="M101" i="6" s="1"/>
  <c r="M18" i="5"/>
  <c r="M18" i="6" s="1"/>
  <c r="BQ18" i="5"/>
  <c r="BQ102" i="5"/>
  <c r="BQ110" i="5"/>
  <c r="BQ193" i="5"/>
  <c r="BQ222" i="5"/>
  <c r="BQ264" i="5"/>
  <c r="BQ84" i="5"/>
  <c r="BQ322" i="5"/>
  <c r="X113" i="7" s="1"/>
  <c r="BQ116" i="5"/>
  <c r="BQ169" i="5"/>
  <c r="BQ192" i="5"/>
  <c r="BQ303" i="5"/>
  <c r="BQ181" i="5"/>
  <c r="BQ258" i="5"/>
  <c r="BQ178" i="5"/>
  <c r="BQ212" i="5"/>
  <c r="BQ220" i="5"/>
  <c r="BQ46" i="5"/>
  <c r="BQ48" i="5"/>
  <c r="BQ126" i="5"/>
  <c r="BQ132" i="5"/>
  <c r="BQ145" i="5"/>
  <c r="L262" i="6"/>
  <c r="M264" i="5"/>
  <c r="M262" i="6" s="1"/>
  <c r="M258" i="5"/>
  <c r="M256" i="6" s="1"/>
  <c r="M212" i="5"/>
  <c r="M211" i="6" s="1"/>
  <c r="M181" i="5"/>
  <c r="M180" i="6" s="1"/>
  <c r="M132" i="5"/>
  <c r="M131" i="6" s="1"/>
  <c r="M126" i="5"/>
  <c r="M125" i="6" s="1"/>
  <c r="M48" i="5"/>
  <c r="M48" i="6" s="1"/>
  <c r="M76" i="5"/>
  <c r="M76" i="6" s="1"/>
  <c r="M46" i="5"/>
  <c r="M46" i="6" s="1"/>
  <c r="BP6" i="6"/>
  <c r="BP4" i="5"/>
  <c r="AL1" i="3"/>
  <c r="BR129" i="5" s="1"/>
  <c r="BR128" i="6" s="1"/>
  <c r="BQ6" i="5"/>
  <c r="X8" i="7" s="1"/>
  <c r="BQ12" i="5"/>
  <c r="BQ28" i="5"/>
  <c r="BQ39" i="5"/>
  <c r="BQ49" i="5"/>
  <c r="BQ57" i="5"/>
  <c r="BQ63" i="5"/>
  <c r="BQ7" i="5"/>
  <c r="BQ17" i="5"/>
  <c r="BQ25" i="5"/>
  <c r="BQ27" i="5"/>
  <c r="BQ29" i="5"/>
  <c r="BQ36" i="5"/>
  <c r="BQ54" i="5"/>
  <c r="BQ58" i="5"/>
  <c r="BQ66" i="5"/>
  <c r="BQ72" i="5"/>
  <c r="BQ81" i="5"/>
  <c r="BQ83" i="5"/>
  <c r="BQ101" i="5"/>
  <c r="BQ109" i="5"/>
  <c r="BQ147" i="5"/>
  <c r="BQ155" i="5"/>
  <c r="BQ163" i="5"/>
  <c r="BQ175" i="5"/>
  <c r="BQ223" i="5"/>
  <c r="BQ228" i="5"/>
  <c r="BQ233" i="5"/>
  <c r="BQ284" i="5"/>
  <c r="BQ292" i="5"/>
  <c r="BQ310" i="5"/>
  <c r="BQ214" i="5"/>
  <c r="BQ249" i="5"/>
  <c r="BQ276" i="5"/>
  <c r="BQ176" i="5"/>
  <c r="BQ203" i="5"/>
  <c r="BQ229" i="5"/>
  <c r="BQ115" i="5"/>
  <c r="BQ185" i="5"/>
  <c r="BQ216" i="5"/>
  <c r="BQ242" i="5"/>
  <c r="BQ257" i="5"/>
  <c r="BQ285" i="5"/>
  <c r="BQ301" i="5"/>
  <c r="BQ313" i="5"/>
  <c r="BQ252" i="5"/>
  <c r="BQ273" i="5"/>
  <c r="X2" i="2"/>
  <c r="N129" i="5" s="1"/>
  <c r="N128" i="6" s="1"/>
  <c r="M313" i="5"/>
  <c r="M311" i="6" s="1"/>
  <c r="M310" i="5"/>
  <c r="M308" i="6" s="1"/>
  <c r="M301" i="5"/>
  <c r="M299" i="6" s="1"/>
  <c r="M292" i="5"/>
  <c r="M290" i="6" s="1"/>
  <c r="M285" i="5"/>
  <c r="M283" i="6" s="1"/>
  <c r="M284" i="5"/>
  <c r="M282" i="6" s="1"/>
  <c r="M276" i="5"/>
  <c r="M274" i="6" s="1"/>
  <c r="M273" i="5"/>
  <c r="M271" i="6" s="1"/>
  <c r="M268" i="5"/>
  <c r="M266" i="6" s="1"/>
  <c r="M257" i="5"/>
  <c r="M255" i="6" s="1"/>
  <c r="M254" i="5"/>
  <c r="M252" i="6" s="1"/>
  <c r="M246" i="5"/>
  <c r="M244" i="6" s="1"/>
  <c r="M233" i="5"/>
  <c r="M231" i="6" s="1"/>
  <c r="M229" i="5"/>
  <c r="M227" i="6" s="1"/>
  <c r="M228" i="5"/>
  <c r="M226" i="6" s="1"/>
  <c r="M223" i="5"/>
  <c r="M222" i="6" s="1"/>
  <c r="M216" i="5"/>
  <c r="M215" i="6" s="1"/>
  <c r="M214" i="5"/>
  <c r="M213" i="6" s="1"/>
  <c r="M203" i="5"/>
  <c r="M202" i="6" s="1"/>
  <c r="M193" i="5"/>
  <c r="M192" i="6" s="1"/>
  <c r="M192" i="5"/>
  <c r="M191" i="6" s="1"/>
  <c r="M185" i="5"/>
  <c r="M184" i="6" s="1"/>
  <c r="M178" i="5"/>
  <c r="M177" i="6" s="1"/>
  <c r="M176" i="5"/>
  <c r="M175" i="6" s="1"/>
  <c r="M175" i="5"/>
  <c r="M174" i="6" s="1"/>
  <c r="M163" i="5"/>
  <c r="M162" i="6" s="1"/>
  <c r="M161" i="5"/>
  <c r="M160" i="6" s="1"/>
  <c r="M155" i="5"/>
  <c r="M154" i="6" s="1"/>
  <c r="M147" i="5"/>
  <c r="M146" i="6" s="1"/>
  <c r="M145" i="5"/>
  <c r="M144" i="6" s="1"/>
  <c r="M116" i="5"/>
  <c r="M115" i="6" s="1"/>
  <c r="M115" i="5"/>
  <c r="M114" i="6" s="1"/>
  <c r="M110" i="5"/>
  <c r="M109" i="6" s="1"/>
  <c r="M109" i="5"/>
  <c r="M108" i="6" s="1"/>
  <c r="M101" i="5"/>
  <c r="M100" i="6" s="1"/>
  <c r="M92" i="5"/>
  <c r="M91" i="6" s="1"/>
  <c r="M81" i="5"/>
  <c r="M80" i="6" s="1"/>
  <c r="M66" i="5"/>
  <c r="M66" i="6" s="1"/>
  <c r="M58" i="5"/>
  <c r="M58" i="6" s="1"/>
  <c r="M54" i="5"/>
  <c r="M54" i="6" s="1"/>
  <c r="M6" i="5"/>
  <c r="M39" i="5"/>
  <c r="M39" i="6" s="1"/>
  <c r="M36" i="5"/>
  <c r="M36" i="6" s="1"/>
  <c r="M33" i="5"/>
  <c r="M33" i="6" s="1"/>
  <c r="M29" i="5"/>
  <c r="M29" i="6" s="1"/>
  <c r="M28" i="5"/>
  <c r="M28" i="6" s="1"/>
  <c r="M27" i="5"/>
  <c r="M27" i="6" s="1"/>
  <c r="M25" i="5"/>
  <c r="M25" i="6" s="1"/>
  <c r="M17" i="5"/>
  <c r="M17" i="6" s="1"/>
  <c r="M12" i="5"/>
  <c r="M12" i="6" s="1"/>
  <c r="M98" i="5"/>
  <c r="M97" i="6" s="1"/>
  <c r="M84" i="5"/>
  <c r="M83" i="6" s="1"/>
  <c r="M72" i="5"/>
  <c r="M72" i="6" s="1"/>
  <c r="M63" i="5"/>
  <c r="M63" i="6" s="1"/>
  <c r="M57" i="5"/>
  <c r="M57" i="6" s="1"/>
  <c r="M49" i="5"/>
  <c r="M49" i="6" s="1"/>
  <c r="M7" i="5"/>
  <c r="M7" i="6" s="1"/>
  <c r="L6" i="6"/>
  <c r="L4" i="5"/>
  <c r="N73" i="5" l="1"/>
  <c r="N73" i="6" s="1"/>
  <c r="N279" i="5"/>
  <c r="N277" i="6" s="1"/>
  <c r="BR225" i="5"/>
  <c r="BR279" i="5"/>
  <c r="BR277" i="6" s="1"/>
  <c r="X284" i="7"/>
  <c r="BQ277" i="6"/>
  <c r="N275" i="5"/>
  <c r="N273" i="6" s="1"/>
  <c r="N240" i="5"/>
  <c r="N238" i="6" s="1"/>
  <c r="N45" i="5"/>
  <c r="N45" i="6" s="1"/>
  <c r="N321" i="5"/>
  <c r="BR275" i="5"/>
  <c r="BR273" i="6" s="1"/>
  <c r="BR240" i="5"/>
  <c r="BR238" i="6" s="1"/>
  <c r="BR321" i="5"/>
  <c r="BR45" i="5"/>
  <c r="BR45" i="6" s="1"/>
  <c r="BR73" i="5"/>
  <c r="BR73" i="6" s="1"/>
  <c r="BQ273" i="6"/>
  <c r="X280" i="7"/>
  <c r="X48" i="7"/>
  <c r="BQ45" i="6"/>
  <c r="BQ73" i="6"/>
  <c r="X76" i="7"/>
  <c r="BQ238" i="6"/>
  <c r="X245" i="7"/>
  <c r="N311" i="5"/>
  <c r="N309" i="6" s="1"/>
  <c r="N307" i="5"/>
  <c r="N305" i="6" s="1"/>
  <c r="N305" i="5"/>
  <c r="N303" i="6" s="1"/>
  <c r="N304" i="5"/>
  <c r="N302" i="6" s="1"/>
  <c r="N302" i="5"/>
  <c r="N300" i="6" s="1"/>
  <c r="N317" i="5"/>
  <c r="N315" i="6" s="1"/>
  <c r="N316" i="5"/>
  <c r="N314" i="6" s="1"/>
  <c r="N309" i="5"/>
  <c r="N307" i="6" s="1"/>
  <c r="N312" i="5"/>
  <c r="N310" i="6" s="1"/>
  <c r="N300" i="5"/>
  <c r="N298" i="6" s="1"/>
  <c r="N297" i="5"/>
  <c r="N295" i="6" s="1"/>
  <c r="N296" i="5"/>
  <c r="N294" i="6" s="1"/>
  <c r="N295" i="5"/>
  <c r="N293" i="6" s="1"/>
  <c r="N293" i="5"/>
  <c r="N291" i="6" s="1"/>
  <c r="N291" i="5"/>
  <c r="N289" i="6" s="1"/>
  <c r="N299" i="5"/>
  <c r="N297" i="6" s="1"/>
  <c r="N289" i="5"/>
  <c r="N287" i="6" s="1"/>
  <c r="N287" i="5"/>
  <c r="N285" i="6" s="1"/>
  <c r="N286" i="5"/>
  <c r="N284" i="6" s="1"/>
  <c r="N283" i="5"/>
  <c r="N281" i="6" s="1"/>
  <c r="N281" i="5"/>
  <c r="N279" i="6" s="1"/>
  <c r="N280" i="5"/>
  <c r="N278" i="6" s="1"/>
  <c r="N278" i="5"/>
  <c r="N276" i="6" s="1"/>
  <c r="N277" i="5"/>
  <c r="N275" i="6" s="1"/>
  <c r="N274" i="5"/>
  <c r="N272" i="6" s="1"/>
  <c r="N272" i="5"/>
  <c r="N270" i="6" s="1"/>
  <c r="N271" i="5"/>
  <c r="N269" i="6" s="1"/>
  <c r="N260" i="5"/>
  <c r="N258" i="6" s="1"/>
  <c r="N252" i="5"/>
  <c r="N250" i="6" s="1"/>
  <c r="N250" i="5"/>
  <c r="N248" i="6" s="1"/>
  <c r="N249" i="5"/>
  <c r="N247" i="6" s="1"/>
  <c r="N247" i="5"/>
  <c r="N245" i="6" s="1"/>
  <c r="N242" i="5"/>
  <c r="N240" i="6" s="1"/>
  <c r="N263" i="5"/>
  <c r="N261" i="6" s="1"/>
  <c r="N256" i="5"/>
  <c r="N254" i="6" s="1"/>
  <c r="N262" i="5"/>
  <c r="N260" i="6" s="1"/>
  <c r="N261" i="5"/>
  <c r="N259" i="6" s="1"/>
  <c r="N259" i="5"/>
  <c r="N257" i="6" s="1"/>
  <c r="N255" i="5"/>
  <c r="N253" i="6" s="1"/>
  <c r="N226" i="5"/>
  <c r="N224" i="6" s="1"/>
  <c r="N238" i="5"/>
  <c r="N236" i="6" s="1"/>
  <c r="N231" i="5"/>
  <c r="N229" i="6" s="1"/>
  <c r="N224" i="5"/>
  <c r="N223" i="6" s="1"/>
  <c r="N221" i="5"/>
  <c r="N220" i="6" s="1"/>
  <c r="N219" i="5"/>
  <c r="N218" i="6" s="1"/>
  <c r="N217" i="5"/>
  <c r="N216" i="6" s="1"/>
  <c r="N215" i="5"/>
  <c r="N214" i="6" s="1"/>
  <c r="N211" i="5"/>
  <c r="N210" i="6" s="1"/>
  <c r="N210" i="5"/>
  <c r="N209" i="6" s="1"/>
  <c r="N209" i="5"/>
  <c r="N208" i="6" s="1"/>
  <c r="N208" i="5"/>
  <c r="N207" i="6" s="1"/>
  <c r="N207" i="5"/>
  <c r="N206" i="6" s="1"/>
  <c r="N206" i="5"/>
  <c r="N205" i="6" s="1"/>
  <c r="N205" i="5"/>
  <c r="N204" i="6" s="1"/>
  <c r="N227" i="5"/>
  <c r="N225" i="6" s="1"/>
  <c r="N201" i="5"/>
  <c r="N200" i="6" s="1"/>
  <c r="N202" i="5"/>
  <c r="N201" i="6" s="1"/>
  <c r="N204" i="5"/>
  <c r="N203" i="6" s="1"/>
  <c r="N187" i="5"/>
  <c r="N186" i="6" s="1"/>
  <c r="N186" i="5"/>
  <c r="N185" i="6" s="1"/>
  <c r="N182" i="5"/>
  <c r="N181" i="6" s="1"/>
  <c r="N180" i="5"/>
  <c r="N179" i="6" s="1"/>
  <c r="N179" i="5"/>
  <c r="N178" i="6" s="1"/>
  <c r="N177" i="5"/>
  <c r="N176" i="6" s="1"/>
  <c r="N174" i="5"/>
  <c r="N173" i="6" s="1"/>
  <c r="N173" i="5"/>
  <c r="N172" i="6" s="1"/>
  <c r="N171" i="5"/>
  <c r="N170" i="6" s="1"/>
  <c r="N170" i="5"/>
  <c r="N169" i="6" s="1"/>
  <c r="N169" i="5"/>
  <c r="N168" i="6" s="1"/>
  <c r="N168" i="5"/>
  <c r="N167" i="6" s="1"/>
  <c r="N167" i="5"/>
  <c r="N166" i="6" s="1"/>
  <c r="N165" i="5"/>
  <c r="N164" i="6" s="1"/>
  <c r="N160" i="5"/>
  <c r="N159" i="6" s="1"/>
  <c r="N158" i="5"/>
  <c r="N157" i="6" s="1"/>
  <c r="N157" i="5"/>
  <c r="N156" i="6" s="1"/>
  <c r="N154" i="5"/>
  <c r="N153" i="6" s="1"/>
  <c r="N153" i="5"/>
  <c r="N152" i="6" s="1"/>
  <c r="N152" i="5"/>
  <c r="N151" i="6" s="1"/>
  <c r="N151" i="5"/>
  <c r="N150" i="6" s="1"/>
  <c r="N150" i="5"/>
  <c r="N149" i="6" s="1"/>
  <c r="N198" i="5"/>
  <c r="N197" i="6" s="1"/>
  <c r="N196" i="5"/>
  <c r="N195" i="6" s="1"/>
  <c r="N194" i="5"/>
  <c r="N193" i="6" s="1"/>
  <c r="N200" i="5"/>
  <c r="N199" i="6" s="1"/>
  <c r="N199" i="5"/>
  <c r="N198" i="6" s="1"/>
  <c r="N197" i="5"/>
  <c r="N196" i="6" s="1"/>
  <c r="N195" i="5"/>
  <c r="N194" i="6" s="1"/>
  <c r="N188" i="5"/>
  <c r="N187" i="6" s="1"/>
  <c r="N149" i="5"/>
  <c r="N148" i="6" s="1"/>
  <c r="N148" i="5"/>
  <c r="N147" i="6" s="1"/>
  <c r="N144" i="5"/>
  <c r="N143" i="6" s="1"/>
  <c r="N143" i="5"/>
  <c r="N142" i="6" s="1"/>
  <c r="N142" i="5"/>
  <c r="N141" i="6" s="1"/>
  <c r="N139" i="5"/>
  <c r="N138" i="6" s="1"/>
  <c r="N138" i="5"/>
  <c r="N137" i="6" s="1"/>
  <c r="N323" i="5"/>
  <c r="N137" i="5"/>
  <c r="N136" i="6" s="1"/>
  <c r="N136" i="5"/>
  <c r="N135" i="6" s="1"/>
  <c r="N127" i="5"/>
  <c r="N126" i="6" s="1"/>
  <c r="N121" i="5"/>
  <c r="N120" i="6" s="1"/>
  <c r="N119" i="5"/>
  <c r="N118" i="6" s="1"/>
  <c r="N118" i="5"/>
  <c r="N117" i="6" s="1"/>
  <c r="N114" i="5"/>
  <c r="N113" i="6" s="1"/>
  <c r="N112" i="5"/>
  <c r="N111" i="6" s="1"/>
  <c r="N108" i="5"/>
  <c r="N107" i="6" s="1"/>
  <c r="N107" i="5"/>
  <c r="N106" i="6" s="1"/>
  <c r="N106" i="5"/>
  <c r="N105" i="6" s="1"/>
  <c r="N105" i="5"/>
  <c r="N104" i="6" s="1"/>
  <c r="N100" i="5"/>
  <c r="N99" i="6" s="1"/>
  <c r="N99" i="5"/>
  <c r="N98" i="6" s="1"/>
  <c r="N97" i="5"/>
  <c r="N96" i="6" s="1"/>
  <c r="N94" i="5"/>
  <c r="N93" i="6" s="1"/>
  <c r="N91" i="5"/>
  <c r="N90" i="6" s="1"/>
  <c r="N89" i="5"/>
  <c r="N88" i="6" s="1"/>
  <c r="N88" i="5"/>
  <c r="N87" i="6" s="1"/>
  <c r="N85" i="5"/>
  <c r="N84" i="6" s="1"/>
  <c r="N82" i="5"/>
  <c r="N81" i="6" s="1"/>
  <c r="N79" i="5"/>
  <c r="N79" i="6" s="1"/>
  <c r="N77" i="5"/>
  <c r="N77" i="6" s="1"/>
  <c r="N70" i="5"/>
  <c r="N70" i="6" s="1"/>
  <c r="N69" i="5"/>
  <c r="N69" i="6" s="1"/>
  <c r="N68" i="5"/>
  <c r="N68" i="6" s="1"/>
  <c r="N67" i="5"/>
  <c r="N67" i="6" s="1"/>
  <c r="N65" i="5"/>
  <c r="N65" i="6" s="1"/>
  <c r="N64" i="5"/>
  <c r="N64" i="6" s="1"/>
  <c r="N62" i="5"/>
  <c r="N62" i="6" s="1"/>
  <c r="N60" i="5"/>
  <c r="N60" i="6" s="1"/>
  <c r="N59" i="5"/>
  <c r="N59" i="6" s="1"/>
  <c r="N55" i="5"/>
  <c r="N55" i="6" s="1"/>
  <c r="N5" i="5"/>
  <c r="N5" i="6" s="1"/>
  <c r="N51" i="5"/>
  <c r="N51" i="6" s="1"/>
  <c r="N50" i="5"/>
  <c r="N50" i="6" s="1"/>
  <c r="N47" i="5"/>
  <c r="N47" i="6" s="1"/>
  <c r="N44" i="5"/>
  <c r="N44" i="6" s="1"/>
  <c r="N42" i="5"/>
  <c r="N42" i="6" s="1"/>
  <c r="N41" i="5"/>
  <c r="N41" i="6" s="1"/>
  <c r="N40" i="5"/>
  <c r="N40" i="6" s="1"/>
  <c r="N38" i="5"/>
  <c r="N38" i="6" s="1"/>
  <c r="N35" i="5"/>
  <c r="N35" i="6" s="1"/>
  <c r="N34" i="5"/>
  <c r="N34" i="6" s="1"/>
  <c r="N32" i="5"/>
  <c r="N32" i="6" s="1"/>
  <c r="N31" i="5"/>
  <c r="N31" i="6" s="1"/>
  <c r="N30" i="5"/>
  <c r="N30" i="6" s="1"/>
  <c r="N24" i="5"/>
  <c r="N24" i="6" s="1"/>
  <c r="N23" i="5"/>
  <c r="N23" i="6" s="1"/>
  <c r="N22" i="5"/>
  <c r="N22" i="6" s="1"/>
  <c r="N21" i="5"/>
  <c r="N21" i="6" s="1"/>
  <c r="N16" i="5"/>
  <c r="N16" i="6" s="1"/>
  <c r="N15" i="5"/>
  <c r="N15" i="6" s="1"/>
  <c r="N14" i="5"/>
  <c r="N14" i="6" s="1"/>
  <c r="N13" i="5"/>
  <c r="N13" i="6" s="1"/>
  <c r="N11" i="5"/>
  <c r="N11" i="6" s="1"/>
  <c r="N10" i="5"/>
  <c r="N10" i="6" s="1"/>
  <c r="N9" i="5"/>
  <c r="N9" i="6" s="1"/>
  <c r="BQ298" i="6"/>
  <c r="X305" i="7"/>
  <c r="BQ300" i="6"/>
  <c r="X307" i="7"/>
  <c r="BQ284" i="6"/>
  <c r="X291" i="7"/>
  <c r="BQ269" i="6"/>
  <c r="X276" i="7"/>
  <c r="BQ236" i="6"/>
  <c r="X243" i="7"/>
  <c r="BQ210" i="6"/>
  <c r="X216" i="7"/>
  <c r="BQ201" i="6"/>
  <c r="X207" i="7"/>
  <c r="BQ295" i="6"/>
  <c r="X302" i="7"/>
  <c r="BQ281" i="6"/>
  <c r="X288" i="7"/>
  <c r="BQ261" i="6"/>
  <c r="X268" i="7"/>
  <c r="BQ248" i="6"/>
  <c r="X255" i="7"/>
  <c r="BQ214" i="6"/>
  <c r="X220" i="7"/>
  <c r="BQ203" i="6"/>
  <c r="X209" i="7"/>
  <c r="BQ135" i="6"/>
  <c r="X140" i="7"/>
  <c r="BQ64" i="6"/>
  <c r="X67" i="7"/>
  <c r="BQ195" i="6"/>
  <c r="X201" i="7"/>
  <c r="BQ178" i="6"/>
  <c r="X184" i="7"/>
  <c r="BQ157" i="6"/>
  <c r="X163" i="7"/>
  <c r="BQ137" i="6"/>
  <c r="X143" i="7"/>
  <c r="BQ138" i="6"/>
  <c r="X144" i="7"/>
  <c r="BQ186" i="6"/>
  <c r="X192" i="7"/>
  <c r="BQ167" i="6"/>
  <c r="X173" i="7"/>
  <c r="BQ150" i="6"/>
  <c r="X156" i="7"/>
  <c r="BQ106" i="6"/>
  <c r="X110" i="7"/>
  <c r="BQ35" i="6"/>
  <c r="X38" i="7"/>
  <c r="BQ113" i="6"/>
  <c r="X118" i="7"/>
  <c r="BQ96" i="6"/>
  <c r="X100" i="7"/>
  <c r="BQ47" i="6"/>
  <c r="X50" i="7"/>
  <c r="BQ81" i="6"/>
  <c r="X85" i="7"/>
  <c r="BQ65" i="6"/>
  <c r="X68" i="7"/>
  <c r="BQ44" i="6"/>
  <c r="X47" i="7"/>
  <c r="BQ32" i="6"/>
  <c r="X34" i="7"/>
  <c r="BQ38" i="6"/>
  <c r="X41" i="7"/>
  <c r="BQ22" i="6"/>
  <c r="X24" i="7"/>
  <c r="BR10" i="5"/>
  <c r="BR10" i="6" s="1"/>
  <c r="BR13" i="5"/>
  <c r="BR13" i="6" s="1"/>
  <c r="BR15" i="5"/>
  <c r="BR15" i="6" s="1"/>
  <c r="BR22" i="5"/>
  <c r="BR22" i="6" s="1"/>
  <c r="BR24" i="5"/>
  <c r="BR24" i="6" s="1"/>
  <c r="BR31" i="5"/>
  <c r="BR31" i="6" s="1"/>
  <c r="BR34" i="5"/>
  <c r="BR34" i="6" s="1"/>
  <c r="BR38" i="5"/>
  <c r="BR38" i="6" s="1"/>
  <c r="BR41" i="5"/>
  <c r="BR41" i="6" s="1"/>
  <c r="BR44" i="5"/>
  <c r="BR44" i="6" s="1"/>
  <c r="BR47" i="5"/>
  <c r="BR47" i="6" s="1"/>
  <c r="BR51" i="5"/>
  <c r="BR51" i="6" s="1"/>
  <c r="BR60" i="5"/>
  <c r="BR60" i="6" s="1"/>
  <c r="BR64" i="5"/>
  <c r="BR64" i="6" s="1"/>
  <c r="BR69" i="5"/>
  <c r="BR69" i="6" s="1"/>
  <c r="BR79" i="5"/>
  <c r="BR79" i="6" s="1"/>
  <c r="BR9" i="5"/>
  <c r="BR9" i="6" s="1"/>
  <c r="BR14" i="5"/>
  <c r="BR14" i="6" s="1"/>
  <c r="BR23" i="5"/>
  <c r="BR23" i="6" s="1"/>
  <c r="BR32" i="5"/>
  <c r="BR32" i="6" s="1"/>
  <c r="BR40" i="5"/>
  <c r="BR40" i="6" s="1"/>
  <c r="BR50" i="5"/>
  <c r="BR50" i="6" s="1"/>
  <c r="BR55" i="5"/>
  <c r="BR55" i="6" s="1"/>
  <c r="BR62" i="5"/>
  <c r="BR62" i="6" s="1"/>
  <c r="BR85" i="5"/>
  <c r="BR84" i="6" s="1"/>
  <c r="BR91" i="5"/>
  <c r="BR90" i="6" s="1"/>
  <c r="BR94" i="5"/>
  <c r="BR93" i="6" s="1"/>
  <c r="BR105" i="5"/>
  <c r="BR104" i="6" s="1"/>
  <c r="BR107" i="5"/>
  <c r="BR106" i="6" s="1"/>
  <c r="BR112" i="5"/>
  <c r="BR111" i="6" s="1"/>
  <c r="BR118" i="5"/>
  <c r="BR117" i="6" s="1"/>
  <c r="BR121" i="5"/>
  <c r="BR120" i="6" s="1"/>
  <c r="BR127" i="5"/>
  <c r="BR126" i="6" s="1"/>
  <c r="BR136" i="5"/>
  <c r="BR135" i="6" s="1"/>
  <c r="BR323" i="5"/>
  <c r="BR139" i="5"/>
  <c r="BR138" i="6" s="1"/>
  <c r="BR143" i="5"/>
  <c r="BR142" i="6" s="1"/>
  <c r="BR148" i="5"/>
  <c r="BR147" i="6" s="1"/>
  <c r="BR150" i="5"/>
  <c r="BR149" i="6" s="1"/>
  <c r="BR11" i="5"/>
  <c r="BR11" i="6" s="1"/>
  <c r="BR30" i="5"/>
  <c r="BR30" i="6" s="1"/>
  <c r="BR70" i="5"/>
  <c r="BR70" i="6" s="1"/>
  <c r="BR82" i="5"/>
  <c r="BR81" i="6" s="1"/>
  <c r="BR59" i="5"/>
  <c r="BR59" i="6" s="1"/>
  <c r="BR65" i="5"/>
  <c r="BR65" i="6" s="1"/>
  <c r="BR77" i="5"/>
  <c r="BR77" i="6" s="1"/>
  <c r="BR88" i="5"/>
  <c r="BR87" i="6" s="1"/>
  <c r="BR89" i="5"/>
  <c r="BR88" i="6" s="1"/>
  <c r="BR97" i="5"/>
  <c r="BR96" i="6" s="1"/>
  <c r="BR100" i="5"/>
  <c r="BR99" i="6" s="1"/>
  <c r="BR106" i="5"/>
  <c r="BR105" i="6" s="1"/>
  <c r="BR108" i="5"/>
  <c r="BR107" i="6" s="1"/>
  <c r="BR35" i="5"/>
  <c r="BR35" i="6" s="1"/>
  <c r="BR42" i="5"/>
  <c r="BR42" i="6" s="1"/>
  <c r="BR114" i="5"/>
  <c r="BR113" i="6" s="1"/>
  <c r="BR142" i="5"/>
  <c r="BR141" i="6" s="1"/>
  <c r="BR16" i="5"/>
  <c r="BR16" i="6" s="1"/>
  <c r="BR68" i="5"/>
  <c r="BR68" i="6" s="1"/>
  <c r="BR144" i="5"/>
  <c r="BR143" i="6" s="1"/>
  <c r="BR151" i="5"/>
  <c r="BR150" i="6" s="1"/>
  <c r="BR157" i="5"/>
  <c r="BR156" i="6" s="1"/>
  <c r="BR160" i="5"/>
  <c r="BR159" i="6" s="1"/>
  <c r="BR165" i="5"/>
  <c r="BR164" i="6" s="1"/>
  <c r="BR168" i="5"/>
  <c r="BR167" i="6" s="1"/>
  <c r="BR173" i="5"/>
  <c r="BR172" i="6" s="1"/>
  <c r="BR177" i="5"/>
  <c r="BR176" i="6" s="1"/>
  <c r="BR182" i="5"/>
  <c r="BR181" i="6" s="1"/>
  <c r="BR187" i="5"/>
  <c r="BR186" i="6" s="1"/>
  <c r="BR190" i="5"/>
  <c r="BR189" i="6" s="1"/>
  <c r="BR195" i="5"/>
  <c r="BR194" i="6" s="1"/>
  <c r="BR197" i="5"/>
  <c r="BR196" i="6" s="1"/>
  <c r="BR199" i="5"/>
  <c r="BR198" i="6" s="1"/>
  <c r="BR201" i="5"/>
  <c r="BR200" i="6" s="1"/>
  <c r="BR119" i="5"/>
  <c r="BR118" i="6" s="1"/>
  <c r="BR137" i="5"/>
  <c r="BR136" i="6" s="1"/>
  <c r="BR149" i="5"/>
  <c r="BR148" i="6" s="1"/>
  <c r="BR138" i="5"/>
  <c r="BR137" i="6" s="1"/>
  <c r="BR152" i="5"/>
  <c r="BR151" i="6" s="1"/>
  <c r="BR154" i="5"/>
  <c r="BR153" i="6" s="1"/>
  <c r="BR158" i="5"/>
  <c r="BR157" i="6" s="1"/>
  <c r="BR167" i="5"/>
  <c r="BR166" i="6" s="1"/>
  <c r="BR186" i="5"/>
  <c r="BR185" i="6" s="1"/>
  <c r="BR179" i="5"/>
  <c r="BR178" i="6" s="1"/>
  <c r="BR196" i="5"/>
  <c r="BR195" i="6" s="1"/>
  <c r="BR200" i="5"/>
  <c r="BR199" i="6" s="1"/>
  <c r="BR204" i="5"/>
  <c r="BR203" i="6" s="1"/>
  <c r="BR206" i="5"/>
  <c r="BR205" i="6" s="1"/>
  <c r="BR208" i="5"/>
  <c r="BR207" i="6" s="1"/>
  <c r="BR210" i="5"/>
  <c r="BR209" i="6" s="1"/>
  <c r="BR215" i="5"/>
  <c r="BR214" i="6" s="1"/>
  <c r="BR219" i="5"/>
  <c r="BR218" i="6" s="1"/>
  <c r="BR226" i="5"/>
  <c r="BR224" i="6" s="1"/>
  <c r="BR231" i="5"/>
  <c r="BR229" i="6" s="1"/>
  <c r="BR250" i="5"/>
  <c r="BR248" i="6" s="1"/>
  <c r="BR255" i="5"/>
  <c r="BR253" i="6" s="1"/>
  <c r="BR259" i="5"/>
  <c r="BR257" i="6" s="1"/>
  <c r="BR261" i="5"/>
  <c r="BR259" i="6" s="1"/>
  <c r="BR263" i="5"/>
  <c r="BR261" i="6" s="1"/>
  <c r="BR272" i="5"/>
  <c r="BR270" i="6" s="1"/>
  <c r="BR278" i="5"/>
  <c r="BR276" i="6" s="1"/>
  <c r="BR280" i="5"/>
  <c r="BR278" i="6" s="1"/>
  <c r="BR283" i="5"/>
  <c r="BR281" i="6" s="1"/>
  <c r="BR287" i="5"/>
  <c r="BR285" i="6" s="1"/>
  <c r="BR291" i="5"/>
  <c r="BR289" i="6" s="1"/>
  <c r="BR295" i="5"/>
  <c r="BR293" i="6" s="1"/>
  <c r="BR297" i="5"/>
  <c r="BR295" i="6" s="1"/>
  <c r="BR174" i="5"/>
  <c r="BR173" i="6" s="1"/>
  <c r="BR170" i="5"/>
  <c r="BR169" i="6" s="1"/>
  <c r="BR188" i="5"/>
  <c r="BR187" i="6" s="1"/>
  <c r="BR194" i="5"/>
  <c r="BR193" i="6" s="1"/>
  <c r="BR198" i="5"/>
  <c r="BR197" i="6" s="1"/>
  <c r="BR202" i="5"/>
  <c r="BR201" i="6" s="1"/>
  <c r="BR205" i="5"/>
  <c r="BR204" i="6" s="1"/>
  <c r="BR207" i="5"/>
  <c r="BR206" i="6" s="1"/>
  <c r="BR209" i="5"/>
  <c r="BR208" i="6" s="1"/>
  <c r="BR211" i="5"/>
  <c r="BR210" i="6" s="1"/>
  <c r="BR217" i="5"/>
  <c r="BR216" i="6" s="1"/>
  <c r="BR221" i="5"/>
  <c r="BR220" i="6" s="1"/>
  <c r="BR227" i="5"/>
  <c r="BR225" i="6" s="1"/>
  <c r="BR238" i="5"/>
  <c r="BR236" i="6" s="1"/>
  <c r="BR247" i="5"/>
  <c r="BR245" i="6" s="1"/>
  <c r="BR254" i="5"/>
  <c r="BR252" i="6" s="1"/>
  <c r="BR256" i="5"/>
  <c r="BR254" i="6" s="1"/>
  <c r="BR271" i="5"/>
  <c r="BR269" i="6" s="1"/>
  <c r="BR274" i="5"/>
  <c r="BR272" i="6" s="1"/>
  <c r="BR277" i="5"/>
  <c r="BR275" i="6" s="1"/>
  <c r="BR281" i="5"/>
  <c r="BR279" i="6" s="1"/>
  <c r="BR286" i="5"/>
  <c r="BR284" i="6" s="1"/>
  <c r="BR289" i="5"/>
  <c r="BR287" i="6" s="1"/>
  <c r="BR296" i="5"/>
  <c r="BR294" i="6" s="1"/>
  <c r="BR299" i="5"/>
  <c r="BR297" i="6" s="1"/>
  <c r="BR309" i="5"/>
  <c r="BR307" i="6" s="1"/>
  <c r="BR312" i="5"/>
  <c r="BR310" i="6" s="1"/>
  <c r="BR302" i="5"/>
  <c r="BR300" i="6" s="1"/>
  <c r="BR305" i="5"/>
  <c r="BR303" i="6" s="1"/>
  <c r="BR311" i="5"/>
  <c r="BR309" i="6" s="1"/>
  <c r="BR316" i="5"/>
  <c r="BR314" i="6" s="1"/>
  <c r="BR300" i="5"/>
  <c r="BR298" i="6" s="1"/>
  <c r="BR304" i="5"/>
  <c r="BR302" i="6" s="1"/>
  <c r="BQ310" i="6"/>
  <c r="X317" i="7"/>
  <c r="BQ314" i="6"/>
  <c r="X321" i="7"/>
  <c r="BQ297" i="6"/>
  <c r="X304" i="7"/>
  <c r="BQ279" i="6"/>
  <c r="X286" i="7"/>
  <c r="BQ254" i="6"/>
  <c r="X261" i="7"/>
  <c r="BQ225" i="6"/>
  <c r="X232" i="7"/>
  <c r="BQ208" i="6"/>
  <c r="X214" i="7"/>
  <c r="BQ198" i="6"/>
  <c r="X204" i="7"/>
  <c r="BQ293" i="6"/>
  <c r="X300" i="7"/>
  <c r="BQ278" i="6"/>
  <c r="X285" i="7"/>
  <c r="BQ259" i="6"/>
  <c r="X266" i="7"/>
  <c r="BQ229" i="6"/>
  <c r="X236" i="7"/>
  <c r="BQ209" i="6"/>
  <c r="X215" i="7"/>
  <c r="BQ196" i="6"/>
  <c r="X202" i="7"/>
  <c r="BQ117" i="6"/>
  <c r="X122" i="7"/>
  <c r="BQ51" i="6"/>
  <c r="X54" i="7"/>
  <c r="BQ193" i="6"/>
  <c r="X199" i="7"/>
  <c r="BQ173" i="6"/>
  <c r="X179" i="7"/>
  <c r="BQ153" i="6"/>
  <c r="X159" i="7"/>
  <c r="BQ126" i="6"/>
  <c r="X131" i="7"/>
  <c r="BQ120" i="6"/>
  <c r="X125" i="7"/>
  <c r="BQ181" i="6"/>
  <c r="X187" i="7"/>
  <c r="BQ164" i="6"/>
  <c r="X170" i="7"/>
  <c r="BQ149" i="6"/>
  <c r="X155" i="7"/>
  <c r="BQ93" i="6"/>
  <c r="X97" i="7"/>
  <c r="BQ16" i="6"/>
  <c r="X18" i="7"/>
  <c r="BQ107" i="6"/>
  <c r="X111" i="7"/>
  <c r="BQ88" i="6"/>
  <c r="X92" i="7"/>
  <c r="BQ30" i="6"/>
  <c r="X32" i="7"/>
  <c r="BQ77" i="6"/>
  <c r="X80" i="7"/>
  <c r="BQ62" i="6"/>
  <c r="X65" i="7"/>
  <c r="BQ50" i="6"/>
  <c r="X53" i="7"/>
  <c r="BQ23" i="6"/>
  <c r="X25" i="7"/>
  <c r="BQ34" i="6"/>
  <c r="X37" i="7"/>
  <c r="BQ15" i="6"/>
  <c r="X17" i="7"/>
  <c r="BQ307" i="6"/>
  <c r="X314" i="7"/>
  <c r="BQ309" i="6"/>
  <c r="X316" i="7"/>
  <c r="BQ294" i="6"/>
  <c r="X301" i="7"/>
  <c r="BQ275" i="6"/>
  <c r="X282" i="7"/>
  <c r="BQ252" i="6"/>
  <c r="X259" i="7"/>
  <c r="BQ220" i="6"/>
  <c r="X226" i="7"/>
  <c r="BQ206" i="6"/>
  <c r="X212" i="7"/>
  <c r="BQ194" i="6"/>
  <c r="X200" i="7"/>
  <c r="BQ289" i="6"/>
  <c r="X296" i="7"/>
  <c r="BQ276" i="6"/>
  <c r="X283" i="7"/>
  <c r="BQ257" i="6"/>
  <c r="X264" i="7"/>
  <c r="BQ224" i="6"/>
  <c r="X231" i="7"/>
  <c r="BQ207" i="6"/>
  <c r="X213" i="7"/>
  <c r="BQ147" i="6"/>
  <c r="X153" i="7"/>
  <c r="BQ111" i="6"/>
  <c r="X116" i="7"/>
  <c r="BQ199" i="6"/>
  <c r="X205" i="7"/>
  <c r="BQ187" i="6"/>
  <c r="X193" i="7"/>
  <c r="BQ169" i="6"/>
  <c r="X175" i="7"/>
  <c r="BQ151" i="6"/>
  <c r="X157" i="7"/>
  <c r="BQ84" i="6"/>
  <c r="X88" i="7"/>
  <c r="BQ104" i="6"/>
  <c r="X108" i="7"/>
  <c r="BQ176" i="6"/>
  <c r="X182" i="7"/>
  <c r="BQ159" i="6"/>
  <c r="X165" i="7"/>
  <c r="BQ143" i="6"/>
  <c r="X149" i="7"/>
  <c r="BQ69" i="6"/>
  <c r="X72" i="7"/>
  <c r="BQ136" i="6"/>
  <c r="X141" i="7"/>
  <c r="BQ105" i="6"/>
  <c r="X109" i="7"/>
  <c r="BQ79" i="6"/>
  <c r="X82" i="7"/>
  <c r="BQ11" i="6"/>
  <c r="X13" i="7"/>
  <c r="BQ70" i="6"/>
  <c r="X73" i="7"/>
  <c r="BQ59" i="6"/>
  <c r="X62" i="7"/>
  <c r="BQ41" i="6"/>
  <c r="X44" i="7"/>
  <c r="BQ14" i="6"/>
  <c r="X16" i="7"/>
  <c r="BQ31" i="6"/>
  <c r="X33" i="7"/>
  <c r="BQ13" i="6"/>
  <c r="X15" i="7"/>
  <c r="BQ302" i="6"/>
  <c r="X309" i="7"/>
  <c r="BQ303" i="6"/>
  <c r="X310" i="7"/>
  <c r="BQ287" i="6"/>
  <c r="X294" i="7"/>
  <c r="BQ272" i="6"/>
  <c r="X279" i="7"/>
  <c r="BQ245" i="6"/>
  <c r="X252" i="7"/>
  <c r="BQ216" i="6"/>
  <c r="X222" i="7"/>
  <c r="BQ204" i="6"/>
  <c r="X210" i="7"/>
  <c r="BQ200" i="6"/>
  <c r="X206" i="7"/>
  <c r="BQ285" i="6"/>
  <c r="X292" i="7"/>
  <c r="BQ270" i="6"/>
  <c r="X277" i="7"/>
  <c r="BQ253" i="6"/>
  <c r="X260" i="7"/>
  <c r="BQ218" i="6"/>
  <c r="X224" i="7"/>
  <c r="BQ205" i="6"/>
  <c r="X211" i="7"/>
  <c r="BQ141" i="6"/>
  <c r="X147" i="7"/>
  <c r="BQ90" i="6"/>
  <c r="X94" i="7"/>
  <c r="BQ197" i="6"/>
  <c r="X203" i="7"/>
  <c r="BQ185" i="6"/>
  <c r="X191" i="7"/>
  <c r="BQ166" i="6"/>
  <c r="X172" i="7"/>
  <c r="BQ142" i="6"/>
  <c r="X148" i="7"/>
  <c r="BQ148" i="6"/>
  <c r="X154" i="7"/>
  <c r="BQ189" i="6"/>
  <c r="X195" i="7"/>
  <c r="BQ172" i="6"/>
  <c r="X178" i="7"/>
  <c r="BQ156" i="6"/>
  <c r="X162" i="7"/>
  <c r="BQ42" i="6"/>
  <c r="X45" i="7"/>
  <c r="BQ118" i="6"/>
  <c r="X123" i="7"/>
  <c r="BQ99" i="6"/>
  <c r="X103" i="7"/>
  <c r="BQ60" i="6"/>
  <c r="X63" i="7"/>
  <c r="BQ87" i="6"/>
  <c r="X91" i="7"/>
  <c r="BQ68" i="6"/>
  <c r="X71" i="7"/>
  <c r="BQ55" i="6"/>
  <c r="X58" i="7"/>
  <c r="BQ40" i="6"/>
  <c r="X43" i="7"/>
  <c r="X11" i="7"/>
  <c r="BQ9" i="6"/>
  <c r="BQ24" i="6"/>
  <c r="X26" i="7"/>
  <c r="BQ10" i="6"/>
  <c r="X12" i="7"/>
  <c r="BR213" i="5"/>
  <c r="BR212" i="6" s="1"/>
  <c r="BR230" i="5"/>
  <c r="BR228" i="6" s="1"/>
  <c r="BR236" i="5"/>
  <c r="BR234" i="6" s="1"/>
  <c r="BR244" i="5"/>
  <c r="BR242" i="6" s="1"/>
  <c r="BR290" i="5"/>
  <c r="BR288" i="6" s="1"/>
  <c r="BR75" i="5"/>
  <c r="BR75" i="6" s="1"/>
  <c r="BR135" i="5"/>
  <c r="BR134" i="6" s="1"/>
  <c r="BR140" i="5"/>
  <c r="BR139" i="6" s="1"/>
  <c r="BR146" i="5"/>
  <c r="BR145" i="6" s="1"/>
  <c r="BR156" i="5"/>
  <c r="BR155" i="6" s="1"/>
  <c r="BR224" i="5"/>
  <c r="BR223" i="6" s="1"/>
  <c r="BR5" i="5"/>
  <c r="BR5" i="6" s="1"/>
  <c r="BR251" i="5"/>
  <c r="BR249" i="6" s="1"/>
  <c r="BR308" i="5"/>
  <c r="BR306" i="6" s="1"/>
  <c r="BR8" i="5"/>
  <c r="BR8" i="6" s="1"/>
  <c r="BR20" i="5"/>
  <c r="BR20" i="6" s="1"/>
  <c r="BR86" i="5"/>
  <c r="BR85" i="6" s="1"/>
  <c r="BQ288" i="6"/>
  <c r="X295" i="7"/>
  <c r="BQ228" i="6"/>
  <c r="X235" i="7"/>
  <c r="BQ8" i="6"/>
  <c r="X10" i="7"/>
  <c r="BQ145" i="6"/>
  <c r="X151" i="7"/>
  <c r="BQ249" i="6"/>
  <c r="X256" i="7"/>
  <c r="BQ212" i="6"/>
  <c r="X218" i="7"/>
  <c r="BQ306" i="6"/>
  <c r="X313" i="7"/>
  <c r="BQ139" i="6"/>
  <c r="X145" i="7"/>
  <c r="X249" i="7"/>
  <c r="BQ242" i="6"/>
  <c r="BQ85" i="6"/>
  <c r="X89" i="7"/>
  <c r="BQ223" i="6"/>
  <c r="X229" i="7"/>
  <c r="BQ134" i="6"/>
  <c r="X139" i="7"/>
  <c r="BQ5" i="6"/>
  <c r="X7" i="7"/>
  <c r="BQ234" i="6"/>
  <c r="X241" i="7"/>
  <c r="BQ20" i="6"/>
  <c r="X22" i="7"/>
  <c r="BQ155" i="6"/>
  <c r="X161" i="7"/>
  <c r="BQ75" i="6"/>
  <c r="X78" i="7"/>
  <c r="N308" i="5"/>
  <c r="N306" i="6" s="1"/>
  <c r="N290" i="5"/>
  <c r="N288" i="6" s="1"/>
  <c r="N251" i="5"/>
  <c r="N249" i="6" s="1"/>
  <c r="N244" i="5"/>
  <c r="N242" i="6" s="1"/>
  <c r="N236" i="5"/>
  <c r="N234" i="6" s="1"/>
  <c r="N230" i="5"/>
  <c r="N228" i="6" s="1"/>
  <c r="N213" i="5"/>
  <c r="N212" i="6" s="1"/>
  <c r="N190" i="5"/>
  <c r="N189" i="6" s="1"/>
  <c r="N156" i="5"/>
  <c r="N155" i="6" s="1"/>
  <c r="N146" i="5"/>
  <c r="N145" i="6" s="1"/>
  <c r="N140" i="5"/>
  <c r="N139" i="6" s="1"/>
  <c r="N135" i="5"/>
  <c r="N134" i="6" s="1"/>
  <c r="N75" i="5"/>
  <c r="N75" i="6" s="1"/>
  <c r="N83" i="5"/>
  <c r="N82" i="6" s="1"/>
  <c r="N37" i="5"/>
  <c r="N37" i="6" s="1"/>
  <c r="N20" i="5"/>
  <c r="N20" i="6" s="1"/>
  <c r="N8" i="5"/>
  <c r="N8" i="6" s="1"/>
  <c r="N86" i="5"/>
  <c r="N85" i="6" s="1"/>
  <c r="N319" i="5"/>
  <c r="N317" i="6" s="1"/>
  <c r="N306" i="5"/>
  <c r="N304" i="6" s="1"/>
  <c r="N298" i="5"/>
  <c r="N296" i="6" s="1"/>
  <c r="N266" i="5"/>
  <c r="N264" i="6" s="1"/>
  <c r="N248" i="5"/>
  <c r="N246" i="6" s="1"/>
  <c r="N241" i="5"/>
  <c r="N239" i="6" s="1"/>
  <c r="N239" i="5"/>
  <c r="N237" i="6" s="1"/>
  <c r="N184" i="5"/>
  <c r="N183" i="6" s="1"/>
  <c r="N220" i="5"/>
  <c r="N219" i="6" s="1"/>
  <c r="N189" i="5"/>
  <c r="N188" i="6" s="1"/>
  <c r="N172" i="5"/>
  <c r="N171" i="6" s="1"/>
  <c r="N166" i="5"/>
  <c r="N165" i="6" s="1"/>
  <c r="N218" i="5"/>
  <c r="N217" i="6" s="1"/>
  <c r="N162" i="5"/>
  <c r="N161" i="6" s="1"/>
  <c r="N133" i="5"/>
  <c r="N132" i="6" s="1"/>
  <c r="N131" i="5"/>
  <c r="N130" i="6" s="1"/>
  <c r="N128" i="5"/>
  <c r="N127" i="6" s="1"/>
  <c r="N122" i="5"/>
  <c r="N121" i="6" s="1"/>
  <c r="N120" i="5"/>
  <c r="N119" i="6" s="1"/>
  <c r="N90" i="5"/>
  <c r="N89" i="6" s="1"/>
  <c r="N52" i="5"/>
  <c r="N52" i="6" s="1"/>
  <c r="N87" i="5"/>
  <c r="N86" i="6" s="1"/>
  <c r="N56" i="5"/>
  <c r="N56" i="6" s="1"/>
  <c r="N26" i="5"/>
  <c r="N26" i="6" s="1"/>
  <c r="N96" i="5"/>
  <c r="N95" i="6" s="1"/>
  <c r="N74" i="5"/>
  <c r="N74" i="6" s="1"/>
  <c r="N43" i="5"/>
  <c r="N43" i="6" s="1"/>
  <c r="N95" i="5"/>
  <c r="N94" i="6" s="1"/>
  <c r="BQ227" i="6"/>
  <c r="X234" i="7"/>
  <c r="BQ174" i="6"/>
  <c r="X180" i="7"/>
  <c r="BQ72" i="6"/>
  <c r="X75" i="7"/>
  <c r="BQ125" i="6"/>
  <c r="X130" i="7"/>
  <c r="BQ301" i="6"/>
  <c r="X308" i="7"/>
  <c r="BQ192" i="6"/>
  <c r="X198" i="7"/>
  <c r="BQ305" i="6"/>
  <c r="X312" i="7"/>
  <c r="BQ133" i="6"/>
  <c r="X138" i="7"/>
  <c r="BQ299" i="6"/>
  <c r="X306" i="7"/>
  <c r="BQ215" i="6"/>
  <c r="X221" i="7"/>
  <c r="BQ202" i="6"/>
  <c r="X208" i="7"/>
  <c r="BQ213" i="6"/>
  <c r="X219" i="7"/>
  <c r="BQ231" i="6"/>
  <c r="X238" i="7"/>
  <c r="BQ162" i="6"/>
  <c r="X168" i="7"/>
  <c r="BQ100" i="6"/>
  <c r="X104" i="7"/>
  <c r="BQ66" i="6"/>
  <c r="X69" i="7"/>
  <c r="BQ29" i="6"/>
  <c r="X31" i="7"/>
  <c r="BQ7" i="6"/>
  <c r="X9" i="7"/>
  <c r="BQ39" i="6"/>
  <c r="X42" i="7"/>
  <c r="BR43" i="5"/>
  <c r="BR43" i="6" s="1"/>
  <c r="BR52" i="5"/>
  <c r="BR52" i="6" s="1"/>
  <c r="BR56" i="5"/>
  <c r="BR56" i="6" s="1"/>
  <c r="BR90" i="5"/>
  <c r="BR89" i="6" s="1"/>
  <c r="BR95" i="5"/>
  <c r="BR94" i="6" s="1"/>
  <c r="BR21" i="5"/>
  <c r="BR21" i="6" s="1"/>
  <c r="BR26" i="5"/>
  <c r="BR26" i="6" s="1"/>
  <c r="BR37" i="5"/>
  <c r="BR37" i="6" s="1"/>
  <c r="BR74" i="5"/>
  <c r="BR74" i="6" s="1"/>
  <c r="BR76" i="5"/>
  <c r="BR76" i="6" s="1"/>
  <c r="BR87" i="5"/>
  <c r="BR86" i="6" s="1"/>
  <c r="BR96" i="5"/>
  <c r="BR95" i="6" s="1"/>
  <c r="BR98" i="5"/>
  <c r="BR97" i="6" s="1"/>
  <c r="BR133" i="5"/>
  <c r="BR132" i="6" s="1"/>
  <c r="BR172" i="5"/>
  <c r="BR171" i="6" s="1"/>
  <c r="BR189" i="5"/>
  <c r="BR188" i="6" s="1"/>
  <c r="BR218" i="5"/>
  <c r="BR217" i="6" s="1"/>
  <c r="BR120" i="5"/>
  <c r="BR119" i="6" s="1"/>
  <c r="BR239" i="5"/>
  <c r="BR237" i="6" s="1"/>
  <c r="BR248" i="5"/>
  <c r="BR246" i="6" s="1"/>
  <c r="BR128" i="5"/>
  <c r="BR127" i="6" s="1"/>
  <c r="BR166" i="5"/>
  <c r="BR165" i="6" s="1"/>
  <c r="BR180" i="5"/>
  <c r="BR179" i="6" s="1"/>
  <c r="BR131" i="5"/>
  <c r="BR130" i="6" s="1"/>
  <c r="BR171" i="5"/>
  <c r="BR170" i="6" s="1"/>
  <c r="BR266" i="5"/>
  <c r="BR264" i="6" s="1"/>
  <c r="BR298" i="5"/>
  <c r="BR296" i="6" s="1"/>
  <c r="BR319" i="5"/>
  <c r="BR317" i="6" s="1"/>
  <c r="BQ48" i="6"/>
  <c r="X51" i="7"/>
  <c r="BQ177" i="6"/>
  <c r="X183" i="7"/>
  <c r="BQ191" i="6"/>
  <c r="X197" i="7"/>
  <c r="BQ83" i="6"/>
  <c r="X87" i="7"/>
  <c r="BQ109" i="6"/>
  <c r="X114" i="7"/>
  <c r="BQ312" i="6"/>
  <c r="X319" i="7"/>
  <c r="BQ286" i="6"/>
  <c r="X293" i="7"/>
  <c r="BQ183" i="6"/>
  <c r="X189" i="7"/>
  <c r="BQ123" i="6"/>
  <c r="X128" i="7"/>
  <c r="BQ267" i="6"/>
  <c r="X274" i="7"/>
  <c r="BQ182" i="6"/>
  <c r="X188" i="7"/>
  <c r="BQ116" i="6"/>
  <c r="X121" i="7"/>
  <c r="BQ265" i="6"/>
  <c r="X272" i="7"/>
  <c r="BQ232" i="6"/>
  <c r="X239" i="7"/>
  <c r="BQ239" i="6"/>
  <c r="X246" i="7"/>
  <c r="BQ78" i="6"/>
  <c r="X81" i="7"/>
  <c r="BQ317" i="6"/>
  <c r="X324" i="7"/>
  <c r="BQ296" i="6"/>
  <c r="X303" i="7"/>
  <c r="BQ165" i="6"/>
  <c r="X171" i="7"/>
  <c r="BQ94" i="6"/>
  <c r="X98" i="7"/>
  <c r="BQ43" i="6"/>
  <c r="X46" i="7"/>
  <c r="BQ97" i="6"/>
  <c r="X101" i="7"/>
  <c r="BQ74" i="6"/>
  <c r="X77" i="7"/>
  <c r="BQ282" i="6"/>
  <c r="X289" i="7"/>
  <c r="BQ271" i="6"/>
  <c r="X278" i="7"/>
  <c r="BQ283" i="6"/>
  <c r="X290" i="7"/>
  <c r="BQ184" i="6"/>
  <c r="X190" i="7"/>
  <c r="BQ175" i="6"/>
  <c r="X181" i="7"/>
  <c r="BQ308" i="6"/>
  <c r="X315" i="7"/>
  <c r="BQ226" i="6"/>
  <c r="X233" i="7"/>
  <c r="BQ154" i="6"/>
  <c r="X160" i="7"/>
  <c r="BQ82" i="6"/>
  <c r="X86" i="7"/>
  <c r="BQ58" i="6"/>
  <c r="X61" i="7"/>
  <c r="BQ27" i="6"/>
  <c r="X29" i="7"/>
  <c r="BQ63" i="6"/>
  <c r="X66" i="7"/>
  <c r="BQ28" i="6"/>
  <c r="X30" i="7"/>
  <c r="BQ144" i="6"/>
  <c r="X150" i="7"/>
  <c r="BQ46" i="6"/>
  <c r="X49" i="7"/>
  <c r="BQ256" i="6"/>
  <c r="X263" i="7"/>
  <c r="BQ168" i="6"/>
  <c r="X174" i="7"/>
  <c r="BQ262" i="6"/>
  <c r="X269" i="7"/>
  <c r="BQ101" i="6"/>
  <c r="X105" i="7"/>
  <c r="BQ304" i="6"/>
  <c r="X311" i="7"/>
  <c r="BQ268" i="6"/>
  <c r="X275" i="7"/>
  <c r="BQ161" i="6"/>
  <c r="X167" i="7"/>
  <c r="BQ103" i="6"/>
  <c r="X107" i="7"/>
  <c r="BQ235" i="6"/>
  <c r="X242" i="7"/>
  <c r="BQ163" i="6"/>
  <c r="X169" i="7"/>
  <c r="BQ110" i="6"/>
  <c r="X115" i="7"/>
  <c r="BQ263" i="6"/>
  <c r="X270" i="7"/>
  <c r="BQ292" i="6"/>
  <c r="X299" i="7"/>
  <c r="BQ121" i="6"/>
  <c r="X126" i="7"/>
  <c r="BQ19" i="6"/>
  <c r="X21" i="7"/>
  <c r="BQ246" i="6"/>
  <c r="X253" i="7"/>
  <c r="BQ264" i="6"/>
  <c r="X271" i="7"/>
  <c r="BQ130" i="6"/>
  <c r="X135" i="7"/>
  <c r="BQ89" i="6"/>
  <c r="X93" i="7"/>
  <c r="BQ188" i="6"/>
  <c r="X194" i="7"/>
  <c r="BQ95" i="6"/>
  <c r="X99" i="7"/>
  <c r="BQ37" i="6"/>
  <c r="X40" i="7"/>
  <c r="BQ311" i="6"/>
  <c r="X318" i="7"/>
  <c r="BQ250" i="6"/>
  <c r="X257" i="7"/>
  <c r="BQ255" i="6"/>
  <c r="X262" i="7"/>
  <c r="BQ114" i="6"/>
  <c r="X119" i="7"/>
  <c r="BQ274" i="6"/>
  <c r="X281" i="7"/>
  <c r="BQ290" i="6"/>
  <c r="X297" i="7"/>
  <c r="BQ222" i="6"/>
  <c r="X228" i="7"/>
  <c r="BQ146" i="6"/>
  <c r="X152" i="7"/>
  <c r="BQ80" i="6"/>
  <c r="X84" i="7"/>
  <c r="BQ54" i="6"/>
  <c r="X57" i="7"/>
  <c r="BQ25" i="6"/>
  <c r="X27" i="7"/>
  <c r="BQ57" i="6"/>
  <c r="X60" i="7"/>
  <c r="BQ12" i="6"/>
  <c r="X14" i="7"/>
  <c r="BQ131" i="6"/>
  <c r="X136" i="7"/>
  <c r="BQ219" i="6"/>
  <c r="X225" i="7"/>
  <c r="BQ180" i="6"/>
  <c r="X186" i="7"/>
  <c r="BQ115" i="6"/>
  <c r="X120" i="7"/>
  <c r="BQ221" i="6"/>
  <c r="X227" i="7"/>
  <c r="BQ18" i="6"/>
  <c r="X20" i="7"/>
  <c r="BQ318" i="6"/>
  <c r="X325" i="7"/>
  <c r="BQ313" i="6"/>
  <c r="X320" i="7"/>
  <c r="BQ251" i="6"/>
  <c r="X258" i="7"/>
  <c r="BQ140" i="6"/>
  <c r="X146" i="7"/>
  <c r="BQ71" i="6"/>
  <c r="X74" i="7"/>
  <c r="BQ233" i="6"/>
  <c r="X240" i="7"/>
  <c r="BQ158" i="6"/>
  <c r="X164" i="7"/>
  <c r="BQ92" i="6"/>
  <c r="X96" i="7"/>
  <c r="BQ129" i="6"/>
  <c r="X134" i="7"/>
  <c r="BQ280" i="6"/>
  <c r="X287" i="7"/>
  <c r="BQ112" i="6"/>
  <c r="X117" i="7"/>
  <c r="BQ237" i="6"/>
  <c r="X244" i="7"/>
  <c r="BQ179" i="6"/>
  <c r="X185" i="7"/>
  <c r="BQ127" i="6"/>
  <c r="X132" i="7"/>
  <c r="BQ56" i="6"/>
  <c r="X59" i="7"/>
  <c r="BQ171" i="6"/>
  <c r="X177" i="7"/>
  <c r="BQ86" i="6"/>
  <c r="X90" i="7"/>
  <c r="BQ26" i="6"/>
  <c r="X28" i="7"/>
  <c r="BQ240" i="6"/>
  <c r="X247" i="7"/>
  <c r="BQ247" i="6"/>
  <c r="X254" i="7"/>
  <c r="BQ108" i="6"/>
  <c r="X112" i="7"/>
  <c r="BQ36" i="6"/>
  <c r="X39" i="7"/>
  <c r="BQ17" i="6"/>
  <c r="X19" i="7"/>
  <c r="BQ49" i="6"/>
  <c r="X52" i="7"/>
  <c r="BQ211" i="6"/>
  <c r="X217" i="7"/>
  <c r="BQ316" i="6"/>
  <c r="X323" i="7"/>
  <c r="BQ190" i="6"/>
  <c r="X196" i="7"/>
  <c r="BQ61" i="6"/>
  <c r="X64" i="7"/>
  <c r="BQ230" i="6"/>
  <c r="X237" i="7"/>
  <c r="BQ124" i="6"/>
  <c r="X129" i="7"/>
  <c r="BQ53" i="6"/>
  <c r="X56" i="7"/>
  <c r="BQ243" i="6"/>
  <c r="X250" i="7"/>
  <c r="BQ266" i="6"/>
  <c r="X273" i="7"/>
  <c r="BQ102" i="6"/>
  <c r="X106" i="7"/>
  <c r="BQ217" i="6"/>
  <c r="X223" i="7"/>
  <c r="BQ170" i="6"/>
  <c r="X176" i="7"/>
  <c r="BQ119" i="6"/>
  <c r="X124" i="7"/>
  <c r="BQ52" i="6"/>
  <c r="X55" i="7"/>
  <c r="BQ132" i="6"/>
  <c r="X137" i="7"/>
  <c r="BQ76" i="6"/>
  <c r="X79" i="7"/>
  <c r="BQ21" i="6"/>
  <c r="X23" i="7"/>
  <c r="N294" i="5"/>
  <c r="N292" i="6" s="1"/>
  <c r="N282" i="5"/>
  <c r="N280" i="6" s="1"/>
  <c r="N265" i="5"/>
  <c r="N263" i="6" s="1"/>
  <c r="N245" i="5"/>
  <c r="N243" i="6" s="1"/>
  <c r="N234" i="5"/>
  <c r="N232" i="6" s="1"/>
  <c r="N130" i="5"/>
  <c r="N129" i="6" s="1"/>
  <c r="N19" i="5"/>
  <c r="N19" i="6" s="1"/>
  <c r="N113" i="5"/>
  <c r="N112" i="6" s="1"/>
  <c r="N103" i="5"/>
  <c r="N102" i="6" s="1"/>
  <c r="N78" i="5"/>
  <c r="N78" i="6" s="1"/>
  <c r="BR267" i="5"/>
  <c r="BR265" i="6" s="1"/>
  <c r="BR19" i="5"/>
  <c r="BR19" i="6" s="1"/>
  <c r="BR78" i="5"/>
  <c r="BR78" i="6" s="1"/>
  <c r="BR103" i="5"/>
  <c r="BR102" i="6" s="1"/>
  <c r="BR113" i="5"/>
  <c r="BR112" i="6" s="1"/>
  <c r="BR122" i="5"/>
  <c r="BR121" i="6" s="1"/>
  <c r="BR241" i="5"/>
  <c r="BR239" i="6" s="1"/>
  <c r="BR268" i="5"/>
  <c r="BR266" i="6" s="1"/>
  <c r="BR282" i="5"/>
  <c r="BR280" i="6" s="1"/>
  <c r="BR294" i="5"/>
  <c r="BR292" i="6" s="1"/>
  <c r="BR130" i="5"/>
  <c r="BR129" i="6" s="1"/>
  <c r="BR245" i="5"/>
  <c r="BR243" i="6" s="1"/>
  <c r="BR234" i="5"/>
  <c r="BR232" i="6" s="1"/>
  <c r="BR265" i="5"/>
  <c r="BR263" i="6" s="1"/>
  <c r="BR53" i="5"/>
  <c r="BR53" i="6" s="1"/>
  <c r="BR93" i="5"/>
  <c r="BR92" i="6" s="1"/>
  <c r="BR111" i="5"/>
  <c r="BR110" i="6" s="1"/>
  <c r="BR117" i="5"/>
  <c r="BR116" i="6" s="1"/>
  <c r="BR125" i="5"/>
  <c r="BR124" i="6" s="1"/>
  <c r="BR159" i="5"/>
  <c r="BR158" i="6" s="1"/>
  <c r="BR164" i="5"/>
  <c r="BR163" i="6" s="1"/>
  <c r="BR183" i="5"/>
  <c r="BR182" i="6" s="1"/>
  <c r="BR232" i="5"/>
  <c r="BR230" i="6" s="1"/>
  <c r="BR61" i="5"/>
  <c r="BR61" i="6" s="1"/>
  <c r="BR104" i="5"/>
  <c r="BR103" i="6" s="1"/>
  <c r="BR134" i="5"/>
  <c r="BR133" i="6" s="1"/>
  <c r="BR162" i="5"/>
  <c r="BR161" i="6" s="1"/>
  <c r="BR269" i="5"/>
  <c r="BR267" i="6" s="1"/>
  <c r="BR288" i="5"/>
  <c r="BR286" i="6" s="1"/>
  <c r="BR306" i="5"/>
  <c r="BR304" i="6" s="1"/>
  <c r="BR314" i="5"/>
  <c r="BR312" i="6" s="1"/>
  <c r="BR318" i="5"/>
  <c r="BR316" i="6" s="1"/>
  <c r="BR320" i="5"/>
  <c r="BR318" i="6" s="1"/>
  <c r="BR71" i="5"/>
  <c r="BR71" i="6" s="1"/>
  <c r="BR124" i="5"/>
  <c r="BR123" i="6" s="1"/>
  <c r="BR141" i="5"/>
  <c r="BR140" i="6" s="1"/>
  <c r="BR184" i="5"/>
  <c r="BR183" i="6" s="1"/>
  <c r="BR235" i="5"/>
  <c r="BR233" i="6" s="1"/>
  <c r="BR253" i="5"/>
  <c r="BR251" i="6" s="1"/>
  <c r="BR270" i="5"/>
  <c r="BR268" i="6" s="1"/>
  <c r="BR191" i="5"/>
  <c r="BR190" i="6" s="1"/>
  <c r="BR237" i="5"/>
  <c r="BR235" i="6" s="1"/>
  <c r="BR307" i="5"/>
  <c r="BR305" i="6" s="1"/>
  <c r="BR315" i="5"/>
  <c r="BR313" i="6" s="1"/>
  <c r="N320" i="5"/>
  <c r="N318" i="6" s="1"/>
  <c r="N318" i="5"/>
  <c r="N316" i="6" s="1"/>
  <c r="N315" i="5"/>
  <c r="N313" i="6" s="1"/>
  <c r="N314" i="5"/>
  <c r="N312" i="6" s="1"/>
  <c r="N303" i="5"/>
  <c r="N301" i="6" s="1"/>
  <c r="N288" i="5"/>
  <c r="N286" i="6" s="1"/>
  <c r="N270" i="5"/>
  <c r="N268" i="6" s="1"/>
  <c r="N269" i="5"/>
  <c r="N267" i="6" s="1"/>
  <c r="N267" i="5"/>
  <c r="N265" i="6" s="1"/>
  <c r="N243" i="5"/>
  <c r="N241" i="6" s="1"/>
  <c r="N235" i="5"/>
  <c r="N233" i="6" s="1"/>
  <c r="N232" i="5"/>
  <c r="N230" i="6" s="1"/>
  <c r="N191" i="5"/>
  <c r="N190" i="6" s="1"/>
  <c r="N183" i="5"/>
  <c r="N182" i="6" s="1"/>
  <c r="N253" i="5"/>
  <c r="N251" i="6" s="1"/>
  <c r="N237" i="5"/>
  <c r="N235" i="6" s="1"/>
  <c r="N159" i="5"/>
  <c r="N158" i="6" s="1"/>
  <c r="N141" i="5"/>
  <c r="N140" i="6" s="1"/>
  <c r="N134" i="5"/>
  <c r="N133" i="6" s="1"/>
  <c r="N125" i="5"/>
  <c r="N124" i="6" s="1"/>
  <c r="N124" i="5"/>
  <c r="N123" i="6" s="1"/>
  <c r="N123" i="5"/>
  <c r="N122" i="6" s="1"/>
  <c r="N117" i="5"/>
  <c r="N116" i="6" s="1"/>
  <c r="N164" i="5"/>
  <c r="N163" i="6" s="1"/>
  <c r="N111" i="5"/>
  <c r="N110" i="6" s="1"/>
  <c r="N104" i="5"/>
  <c r="N103" i="6" s="1"/>
  <c r="N93" i="5"/>
  <c r="N92" i="6" s="1"/>
  <c r="N71" i="5"/>
  <c r="N71" i="6" s="1"/>
  <c r="N61" i="5"/>
  <c r="N61" i="6" s="1"/>
  <c r="N53" i="5"/>
  <c r="N53" i="6" s="1"/>
  <c r="N222" i="5"/>
  <c r="N221" i="6" s="1"/>
  <c r="N322" i="5"/>
  <c r="N102" i="5"/>
  <c r="N101" i="6" s="1"/>
  <c r="N18" i="5"/>
  <c r="N18" i="6" s="1"/>
  <c r="BR18" i="5"/>
  <c r="BR18" i="6" s="1"/>
  <c r="BR102" i="5"/>
  <c r="BR101" i="6" s="1"/>
  <c r="BR110" i="5"/>
  <c r="BR109" i="6" s="1"/>
  <c r="BR193" i="5"/>
  <c r="BR192" i="6" s="1"/>
  <c r="BR222" i="5"/>
  <c r="BR221" i="6" s="1"/>
  <c r="BR264" i="5"/>
  <c r="BR262" i="6" s="1"/>
  <c r="BR84" i="5"/>
  <c r="BR83" i="6" s="1"/>
  <c r="BR322" i="5"/>
  <c r="BR116" i="5"/>
  <c r="BR115" i="6" s="1"/>
  <c r="BR169" i="5"/>
  <c r="BR168" i="6" s="1"/>
  <c r="BR192" i="5"/>
  <c r="BR191" i="6" s="1"/>
  <c r="BR303" i="5"/>
  <c r="BR301" i="6" s="1"/>
  <c r="BR181" i="5"/>
  <c r="BR180" i="6" s="1"/>
  <c r="BR258" i="5"/>
  <c r="BR256" i="6" s="1"/>
  <c r="BR48" i="5"/>
  <c r="BR48" i="6" s="1"/>
  <c r="BR145" i="5"/>
  <c r="BR144" i="6" s="1"/>
  <c r="BR212" i="5"/>
  <c r="BR211" i="6" s="1"/>
  <c r="BR220" i="5"/>
  <c r="BR219" i="6" s="1"/>
  <c r="BR46" i="5"/>
  <c r="BR46" i="6" s="1"/>
  <c r="BR126" i="5"/>
  <c r="BR125" i="6" s="1"/>
  <c r="BR132" i="5"/>
  <c r="BR131" i="6" s="1"/>
  <c r="BR178" i="5"/>
  <c r="BR177" i="6" s="1"/>
  <c r="N212" i="5"/>
  <c r="N211" i="6" s="1"/>
  <c r="N264" i="5"/>
  <c r="N262" i="6" s="1"/>
  <c r="N132" i="5"/>
  <c r="N131" i="6" s="1"/>
  <c r="N76" i="5"/>
  <c r="N76" i="6" s="1"/>
  <c r="N48" i="5"/>
  <c r="N48" i="6" s="1"/>
  <c r="N46" i="5"/>
  <c r="N46" i="6" s="1"/>
  <c r="N258" i="5"/>
  <c r="N256" i="6" s="1"/>
  <c r="N181" i="5"/>
  <c r="N180" i="6" s="1"/>
  <c r="N126" i="5"/>
  <c r="N125" i="6" s="1"/>
  <c r="BQ6" i="6"/>
  <c r="BQ4" i="5"/>
  <c r="AM1" i="3"/>
  <c r="BS129" i="5" s="1"/>
  <c r="BR7" i="5"/>
  <c r="BR7" i="6" s="1"/>
  <c r="BR17" i="5"/>
  <c r="BR17" i="6" s="1"/>
  <c r="BR25" i="5"/>
  <c r="BR25" i="6" s="1"/>
  <c r="BR27" i="5"/>
  <c r="BR27" i="6" s="1"/>
  <c r="BR29" i="5"/>
  <c r="BR29" i="6" s="1"/>
  <c r="BR36" i="5"/>
  <c r="BR36" i="6" s="1"/>
  <c r="BR54" i="5"/>
  <c r="BR54" i="6" s="1"/>
  <c r="BR58" i="5"/>
  <c r="BR58" i="6" s="1"/>
  <c r="BR66" i="5"/>
  <c r="BR66" i="6" s="1"/>
  <c r="BR72" i="5"/>
  <c r="BR72" i="6" s="1"/>
  <c r="BR81" i="5"/>
  <c r="BR80" i="6" s="1"/>
  <c r="BR83" i="5"/>
  <c r="BR82" i="6" s="1"/>
  <c r="BR101" i="5"/>
  <c r="BR100" i="6" s="1"/>
  <c r="BR109" i="5"/>
  <c r="BR108" i="6" s="1"/>
  <c r="BR147" i="5"/>
  <c r="BR146" i="6" s="1"/>
  <c r="BR155" i="5"/>
  <c r="BR154" i="6" s="1"/>
  <c r="BR163" i="5"/>
  <c r="BR162" i="6" s="1"/>
  <c r="BR175" i="5"/>
  <c r="BR174" i="6" s="1"/>
  <c r="BR185" i="5"/>
  <c r="BR184" i="6" s="1"/>
  <c r="BR203" i="5"/>
  <c r="BR202" i="6" s="1"/>
  <c r="BR6" i="5"/>
  <c r="BR12" i="5"/>
  <c r="BR12" i="6" s="1"/>
  <c r="BR28" i="5"/>
  <c r="BR28" i="6" s="1"/>
  <c r="BR39" i="5"/>
  <c r="BR39" i="6" s="1"/>
  <c r="BR49" i="5"/>
  <c r="BR49" i="6" s="1"/>
  <c r="BR57" i="5"/>
  <c r="BR57" i="6" s="1"/>
  <c r="BR63" i="5"/>
  <c r="BR63" i="6" s="1"/>
  <c r="BR115" i="5"/>
  <c r="BR114" i="6" s="1"/>
  <c r="BR176" i="5"/>
  <c r="BR175" i="6" s="1"/>
  <c r="BR214" i="5"/>
  <c r="BR213" i="6" s="1"/>
  <c r="BR216" i="5"/>
  <c r="BR215" i="6" s="1"/>
  <c r="BR229" i="5"/>
  <c r="BR227" i="6" s="1"/>
  <c r="BR233" i="5"/>
  <c r="BR231" i="6" s="1"/>
  <c r="BR249" i="5"/>
  <c r="BR247" i="6" s="1"/>
  <c r="BR257" i="5"/>
  <c r="BR255" i="6" s="1"/>
  <c r="BR273" i="5"/>
  <c r="BR271" i="6" s="1"/>
  <c r="BR252" i="5"/>
  <c r="BR250" i="6" s="1"/>
  <c r="BR285" i="5"/>
  <c r="BR283" i="6" s="1"/>
  <c r="BR223" i="5"/>
  <c r="BR222" i="6" s="1"/>
  <c r="BR228" i="5"/>
  <c r="BR226" i="6" s="1"/>
  <c r="BR284" i="5"/>
  <c r="BR282" i="6" s="1"/>
  <c r="BR292" i="5"/>
  <c r="BR290" i="6" s="1"/>
  <c r="BR310" i="5"/>
  <c r="BR308" i="6" s="1"/>
  <c r="BR301" i="5"/>
  <c r="BR299" i="6" s="1"/>
  <c r="BR313" i="5"/>
  <c r="BR311" i="6" s="1"/>
  <c r="BR276" i="5"/>
  <c r="BR274" i="6" s="1"/>
  <c r="BR242" i="5"/>
  <c r="BR240" i="6" s="1"/>
  <c r="M6" i="6"/>
  <c r="M4" i="5"/>
  <c r="Y2" i="2"/>
  <c r="O129" i="5" s="1"/>
  <c r="N313" i="5"/>
  <c r="N311" i="6" s="1"/>
  <c r="N310" i="5"/>
  <c r="N308" i="6" s="1"/>
  <c r="N301" i="5"/>
  <c r="N299" i="6" s="1"/>
  <c r="N292" i="5"/>
  <c r="N290" i="6" s="1"/>
  <c r="N285" i="5"/>
  <c r="N283" i="6" s="1"/>
  <c r="N284" i="5"/>
  <c r="N282" i="6" s="1"/>
  <c r="N276" i="5"/>
  <c r="N274" i="6" s="1"/>
  <c r="N273" i="5"/>
  <c r="N271" i="6" s="1"/>
  <c r="N268" i="5"/>
  <c r="N266" i="6" s="1"/>
  <c r="N257" i="5"/>
  <c r="N255" i="6" s="1"/>
  <c r="N254" i="5"/>
  <c r="N252" i="6" s="1"/>
  <c r="N246" i="5"/>
  <c r="N244" i="6" s="1"/>
  <c r="N233" i="5"/>
  <c r="N231" i="6" s="1"/>
  <c r="N229" i="5"/>
  <c r="N227" i="6" s="1"/>
  <c r="N228" i="5"/>
  <c r="N226" i="6" s="1"/>
  <c r="N223" i="5"/>
  <c r="N222" i="6" s="1"/>
  <c r="N216" i="5"/>
  <c r="N215" i="6" s="1"/>
  <c r="N214" i="5"/>
  <c r="N213" i="6" s="1"/>
  <c r="N203" i="5"/>
  <c r="N202" i="6" s="1"/>
  <c r="N193" i="5"/>
  <c r="N192" i="6" s="1"/>
  <c r="N192" i="5"/>
  <c r="N191" i="6" s="1"/>
  <c r="N185" i="5"/>
  <c r="N184" i="6" s="1"/>
  <c r="N178" i="5"/>
  <c r="N177" i="6" s="1"/>
  <c r="N176" i="5"/>
  <c r="N175" i="6" s="1"/>
  <c r="N175" i="5"/>
  <c r="N174" i="6" s="1"/>
  <c r="N163" i="5"/>
  <c r="N162" i="6" s="1"/>
  <c r="N161" i="5"/>
  <c r="N160" i="6" s="1"/>
  <c r="N155" i="5"/>
  <c r="N154" i="6" s="1"/>
  <c r="N147" i="5"/>
  <c r="N146" i="6" s="1"/>
  <c r="N145" i="5"/>
  <c r="N144" i="6" s="1"/>
  <c r="N116" i="5"/>
  <c r="N115" i="6" s="1"/>
  <c r="N115" i="5"/>
  <c r="N114" i="6" s="1"/>
  <c r="N110" i="5"/>
  <c r="N109" i="6" s="1"/>
  <c r="N109" i="5"/>
  <c r="N108" i="6" s="1"/>
  <c r="N101" i="5"/>
  <c r="N100" i="6" s="1"/>
  <c r="N98" i="5"/>
  <c r="N97" i="6" s="1"/>
  <c r="N92" i="5"/>
  <c r="N91" i="6" s="1"/>
  <c r="N84" i="5"/>
  <c r="N83" i="6" s="1"/>
  <c r="N81" i="5"/>
  <c r="N80" i="6" s="1"/>
  <c r="N72" i="5"/>
  <c r="N72" i="6" s="1"/>
  <c r="N66" i="5"/>
  <c r="N66" i="6" s="1"/>
  <c r="N63" i="5"/>
  <c r="N63" i="6" s="1"/>
  <c r="N58" i="5"/>
  <c r="N58" i="6" s="1"/>
  <c r="N57" i="5"/>
  <c r="N57" i="6" s="1"/>
  <c r="N54" i="5"/>
  <c r="N54" i="6" s="1"/>
  <c r="N49" i="5"/>
  <c r="N49" i="6" s="1"/>
  <c r="N28" i="5"/>
  <c r="N28" i="6" s="1"/>
  <c r="N12" i="5"/>
  <c r="N12" i="6" s="1"/>
  <c r="N7" i="5"/>
  <c r="N7" i="6" s="1"/>
  <c r="N29" i="5"/>
  <c r="N29" i="6" s="1"/>
  <c r="N25" i="5"/>
  <c r="N25" i="6" s="1"/>
  <c r="N17" i="5"/>
  <c r="N17" i="6" s="1"/>
  <c r="N39" i="5"/>
  <c r="N39" i="6" s="1"/>
  <c r="N36" i="5"/>
  <c r="N36" i="6" s="1"/>
  <c r="N33" i="5"/>
  <c r="N33" i="6" s="1"/>
  <c r="N27" i="5"/>
  <c r="N27" i="6" s="1"/>
  <c r="N6" i="5"/>
  <c r="X6" i="7" l="1"/>
  <c r="BS128" i="6"/>
  <c r="AD133" i="7"/>
  <c r="O128" i="6"/>
  <c r="P129" i="5"/>
  <c r="O73" i="5"/>
  <c r="P73" i="5" s="1"/>
  <c r="O279" i="5"/>
  <c r="BS225" i="5"/>
  <c r="BS80" i="5"/>
  <c r="AD83" i="7" s="1"/>
  <c r="BS279" i="5"/>
  <c r="O275" i="5"/>
  <c r="O240" i="5"/>
  <c r="O45" i="5"/>
  <c r="O321" i="5"/>
  <c r="P321" i="5" s="1"/>
  <c r="R35" i="7" s="1"/>
  <c r="BS321" i="5"/>
  <c r="AD35" i="7" s="1"/>
  <c r="BS45" i="5"/>
  <c r="BS73" i="5"/>
  <c r="BS275" i="5"/>
  <c r="BS240" i="5"/>
  <c r="O317" i="5"/>
  <c r="O316" i="5"/>
  <c r="O312" i="5"/>
  <c r="O311" i="5"/>
  <c r="O309" i="5"/>
  <c r="O307" i="5"/>
  <c r="O297" i="5"/>
  <c r="O296" i="5"/>
  <c r="O295" i="5"/>
  <c r="O293" i="5"/>
  <c r="O291" i="5"/>
  <c r="O305" i="5"/>
  <c r="O299" i="5"/>
  <c r="O304" i="5"/>
  <c r="O302" i="5"/>
  <c r="O300" i="5"/>
  <c r="O289" i="5"/>
  <c r="O287" i="5"/>
  <c r="O286" i="5"/>
  <c r="O283" i="5"/>
  <c r="O281" i="5"/>
  <c r="O280" i="5"/>
  <c r="O278" i="5"/>
  <c r="O277" i="5"/>
  <c r="O274" i="5"/>
  <c r="O272" i="5"/>
  <c r="O271" i="5"/>
  <c r="O263" i="5"/>
  <c r="O262" i="5"/>
  <c r="O261" i="5"/>
  <c r="O260" i="5"/>
  <c r="O259" i="5"/>
  <c r="O256" i="5"/>
  <c r="O255" i="5"/>
  <c r="O252" i="5"/>
  <c r="O250" i="5"/>
  <c r="O249" i="5"/>
  <c r="O247" i="5"/>
  <c r="O242" i="5"/>
  <c r="O238" i="5"/>
  <c r="O231" i="5"/>
  <c r="O227" i="5"/>
  <c r="O224" i="5"/>
  <c r="O221" i="5"/>
  <c r="O219" i="5"/>
  <c r="O217" i="5"/>
  <c r="O215" i="5"/>
  <c r="O211" i="5"/>
  <c r="O210" i="5"/>
  <c r="O209" i="5"/>
  <c r="O208" i="5"/>
  <c r="O207" i="5"/>
  <c r="O206" i="5"/>
  <c r="O205" i="5"/>
  <c r="O204" i="5"/>
  <c r="O202" i="5"/>
  <c r="O201" i="5"/>
  <c r="O200" i="5"/>
  <c r="O226" i="5"/>
  <c r="O198" i="5"/>
  <c r="O196" i="5"/>
  <c r="O194" i="5"/>
  <c r="O199" i="5"/>
  <c r="O197" i="5"/>
  <c r="O195" i="5"/>
  <c r="O188" i="5"/>
  <c r="O187" i="5"/>
  <c r="O186" i="5"/>
  <c r="O182" i="5"/>
  <c r="O180" i="5"/>
  <c r="O179" i="5"/>
  <c r="O177" i="5"/>
  <c r="O174" i="5"/>
  <c r="O173" i="5"/>
  <c r="O171" i="5"/>
  <c r="O170" i="5"/>
  <c r="O169" i="5"/>
  <c r="O168" i="5"/>
  <c r="O167" i="5"/>
  <c r="O165" i="5"/>
  <c r="O160" i="5"/>
  <c r="O158" i="5"/>
  <c r="O157" i="5"/>
  <c r="O154" i="5"/>
  <c r="O153" i="5"/>
  <c r="O149" i="5"/>
  <c r="O148" i="5"/>
  <c r="O144" i="5"/>
  <c r="O143" i="5"/>
  <c r="O142" i="5"/>
  <c r="O139" i="5"/>
  <c r="O138" i="5"/>
  <c r="O323" i="5"/>
  <c r="P323" i="5" s="1"/>
  <c r="R142" i="7" s="1"/>
  <c r="O137" i="5"/>
  <c r="O136" i="5"/>
  <c r="O127" i="5"/>
  <c r="O121" i="5"/>
  <c r="O150" i="5"/>
  <c r="O151" i="5"/>
  <c r="O152" i="5"/>
  <c r="O119" i="5"/>
  <c r="O114" i="5"/>
  <c r="O108" i="5"/>
  <c r="O106" i="5"/>
  <c r="O105" i="5"/>
  <c r="O100" i="5"/>
  <c r="O99" i="5"/>
  <c r="O97" i="5"/>
  <c r="O94" i="5"/>
  <c r="O91" i="5"/>
  <c r="O89" i="5"/>
  <c r="O88" i="5"/>
  <c r="O85" i="5"/>
  <c r="O82" i="5"/>
  <c r="O79" i="5"/>
  <c r="O77" i="5"/>
  <c r="O70" i="5"/>
  <c r="O69" i="5"/>
  <c r="O68" i="5"/>
  <c r="O67" i="5"/>
  <c r="O65" i="5"/>
  <c r="O64" i="5"/>
  <c r="O62" i="5"/>
  <c r="O60" i="5"/>
  <c r="O59" i="5"/>
  <c r="O55" i="5"/>
  <c r="O118" i="5"/>
  <c r="O112" i="5"/>
  <c r="O107" i="5"/>
  <c r="O51" i="5"/>
  <c r="O50" i="5"/>
  <c r="O47" i="5"/>
  <c r="O44" i="5"/>
  <c r="O42" i="5"/>
  <c r="O41" i="5"/>
  <c r="O40" i="5"/>
  <c r="O38" i="5"/>
  <c r="O35" i="5"/>
  <c r="O34" i="5"/>
  <c r="O32" i="5"/>
  <c r="O31" i="5"/>
  <c r="O30" i="5"/>
  <c r="O24" i="5"/>
  <c r="O23" i="5"/>
  <c r="O22" i="5"/>
  <c r="O21" i="5"/>
  <c r="O16" i="5"/>
  <c r="O15" i="5"/>
  <c r="O14" i="5"/>
  <c r="O13" i="5"/>
  <c r="O11" i="5"/>
  <c r="O10" i="5"/>
  <c r="O9" i="5"/>
  <c r="O5" i="5"/>
  <c r="BS9" i="5"/>
  <c r="BS11" i="5"/>
  <c r="BS14" i="5"/>
  <c r="BS16" i="5"/>
  <c r="BS23" i="5"/>
  <c r="BS30" i="5"/>
  <c r="BS32" i="5"/>
  <c r="BS35" i="5"/>
  <c r="BS40" i="5"/>
  <c r="BS10" i="5"/>
  <c r="BS15" i="5"/>
  <c r="BS24" i="5"/>
  <c r="BS34" i="5"/>
  <c r="BS42" i="5"/>
  <c r="BS51" i="5"/>
  <c r="BS41" i="5"/>
  <c r="BS60" i="5"/>
  <c r="BS64" i="5"/>
  <c r="BS69" i="5"/>
  <c r="BS79" i="5"/>
  <c r="BS85" i="5"/>
  <c r="BS13" i="5"/>
  <c r="BS13" i="6" s="1"/>
  <c r="BS31" i="5"/>
  <c r="BS44" i="5"/>
  <c r="BS68" i="5"/>
  <c r="BS47" i="5"/>
  <c r="BS55" i="5"/>
  <c r="BS62" i="5"/>
  <c r="BS91" i="5"/>
  <c r="BS94" i="5"/>
  <c r="BS105" i="5"/>
  <c r="BS107" i="5"/>
  <c r="BS112" i="5"/>
  <c r="BS118" i="5"/>
  <c r="BS121" i="5"/>
  <c r="BS127" i="5"/>
  <c r="BS136" i="5"/>
  <c r="BS22" i="5"/>
  <c r="BS38" i="5"/>
  <c r="BS50" i="5"/>
  <c r="BS70" i="5"/>
  <c r="BS82" i="5"/>
  <c r="BS77" i="5"/>
  <c r="BS89" i="5"/>
  <c r="BS97" i="5"/>
  <c r="BS108" i="5"/>
  <c r="BS138" i="5"/>
  <c r="BS148" i="5"/>
  <c r="BS152" i="5"/>
  <c r="BS154" i="5"/>
  <c r="BS158" i="5"/>
  <c r="BS167" i="5"/>
  <c r="BS170" i="5"/>
  <c r="BS174" i="5"/>
  <c r="BS179" i="5"/>
  <c r="BS186" i="5"/>
  <c r="BS188" i="5"/>
  <c r="BS65" i="5"/>
  <c r="BS88" i="5"/>
  <c r="BS106" i="5"/>
  <c r="BS114" i="5"/>
  <c r="BS323" i="5"/>
  <c r="AD142" i="7" s="1"/>
  <c r="BS142" i="5"/>
  <c r="BS150" i="5"/>
  <c r="BS59" i="5"/>
  <c r="BS100" i="5"/>
  <c r="BS139" i="5"/>
  <c r="BS144" i="5"/>
  <c r="BS151" i="5"/>
  <c r="BS157" i="5"/>
  <c r="BS160" i="5"/>
  <c r="BS165" i="5"/>
  <c r="BS168" i="5"/>
  <c r="BS173" i="5"/>
  <c r="BS177" i="5"/>
  <c r="BS182" i="5"/>
  <c r="BS187" i="5"/>
  <c r="BS190" i="5"/>
  <c r="BS195" i="5"/>
  <c r="BS197" i="5"/>
  <c r="BS199" i="5"/>
  <c r="BS119" i="5"/>
  <c r="BS137" i="5"/>
  <c r="BS143" i="5"/>
  <c r="BS149" i="5"/>
  <c r="BS194" i="5"/>
  <c r="BS198" i="5"/>
  <c r="BS202" i="5"/>
  <c r="BS205" i="5"/>
  <c r="BS207" i="5"/>
  <c r="BS209" i="5"/>
  <c r="BS211" i="5"/>
  <c r="BS217" i="5"/>
  <c r="BS221" i="5"/>
  <c r="BS227" i="5"/>
  <c r="BS238" i="5"/>
  <c r="BS247" i="5"/>
  <c r="BS254" i="5"/>
  <c r="BS256" i="5"/>
  <c r="BS271" i="5"/>
  <c r="BS274" i="5"/>
  <c r="BS277" i="5"/>
  <c r="BS281" i="5"/>
  <c r="BS286" i="5"/>
  <c r="BS289" i="5"/>
  <c r="BS296" i="5"/>
  <c r="BS299" i="5"/>
  <c r="BS196" i="5"/>
  <c r="BS200" i="5"/>
  <c r="BS201" i="5"/>
  <c r="BS204" i="5"/>
  <c r="BS206" i="5"/>
  <c r="BS208" i="5"/>
  <c r="BS210" i="5"/>
  <c r="BS215" i="5"/>
  <c r="BS219" i="5"/>
  <c r="BS226" i="5"/>
  <c r="BS231" i="5"/>
  <c r="BS250" i="5"/>
  <c r="BS255" i="5"/>
  <c r="BS259" i="5"/>
  <c r="BS261" i="5"/>
  <c r="BS263" i="5"/>
  <c r="BS272" i="5"/>
  <c r="BS278" i="5"/>
  <c r="BS280" i="5"/>
  <c r="BS283" i="5"/>
  <c r="BS287" i="5"/>
  <c r="BS291" i="5"/>
  <c r="BS295" i="5"/>
  <c r="BS297" i="5"/>
  <c r="BS300" i="5"/>
  <c r="BS304" i="5"/>
  <c r="BS309" i="5"/>
  <c r="BS312" i="5"/>
  <c r="BS302" i="5"/>
  <c r="BS305" i="5"/>
  <c r="BS311" i="5"/>
  <c r="BS316" i="5"/>
  <c r="BS8" i="5"/>
  <c r="BS20" i="5"/>
  <c r="BS86" i="5"/>
  <c r="BS213" i="5"/>
  <c r="BS230" i="5"/>
  <c r="BS236" i="5"/>
  <c r="BS244" i="5"/>
  <c r="BS251" i="5"/>
  <c r="BS290" i="5"/>
  <c r="BS5" i="5"/>
  <c r="BS308" i="5"/>
  <c r="BS75" i="5"/>
  <c r="BS135" i="5"/>
  <c r="BS140" i="5"/>
  <c r="BS146" i="5"/>
  <c r="BS156" i="5"/>
  <c r="BS224" i="5"/>
  <c r="O308" i="5"/>
  <c r="O290" i="5"/>
  <c r="O251" i="5"/>
  <c r="O244" i="5"/>
  <c r="O236" i="5"/>
  <c r="O230" i="5"/>
  <c r="O213" i="5"/>
  <c r="O190" i="5"/>
  <c r="O156" i="5"/>
  <c r="O146" i="5"/>
  <c r="O140" i="5"/>
  <c r="O135" i="5"/>
  <c r="O75" i="5"/>
  <c r="O83" i="5"/>
  <c r="O37" i="5"/>
  <c r="O20" i="5"/>
  <c r="O8" i="5"/>
  <c r="O86" i="5"/>
  <c r="O319" i="5"/>
  <c r="O306" i="5"/>
  <c r="O298" i="5"/>
  <c r="O266" i="5"/>
  <c r="O248" i="5"/>
  <c r="O241" i="5"/>
  <c r="O239" i="5"/>
  <c r="O220" i="5"/>
  <c r="O218" i="5"/>
  <c r="O189" i="5"/>
  <c r="O172" i="5"/>
  <c r="O166" i="5"/>
  <c r="O162" i="5"/>
  <c r="O133" i="5"/>
  <c r="O131" i="5"/>
  <c r="O128" i="5"/>
  <c r="O122" i="5"/>
  <c r="O120" i="5"/>
  <c r="O96" i="5"/>
  <c r="O95" i="5"/>
  <c r="O90" i="5"/>
  <c r="O87" i="5"/>
  <c r="O184" i="5"/>
  <c r="O56" i="5"/>
  <c r="O74" i="5"/>
  <c r="O43" i="5"/>
  <c r="O26" i="5"/>
  <c r="O52" i="5"/>
  <c r="BS43" i="5"/>
  <c r="BS52" i="5"/>
  <c r="BS56" i="5"/>
  <c r="BS90" i="5"/>
  <c r="BS95" i="5"/>
  <c r="BS120" i="5"/>
  <c r="BS128" i="5"/>
  <c r="BS131" i="5"/>
  <c r="BS166" i="5"/>
  <c r="BS171" i="5"/>
  <c r="BS180" i="5"/>
  <c r="BS21" i="5"/>
  <c r="BS26" i="5"/>
  <c r="BS37" i="5"/>
  <c r="BS74" i="5"/>
  <c r="BS76" i="5"/>
  <c r="BS87" i="5"/>
  <c r="BS96" i="5"/>
  <c r="BS98" i="5"/>
  <c r="BS133" i="5"/>
  <c r="BS172" i="5"/>
  <c r="BS189" i="5"/>
  <c r="BS218" i="5"/>
  <c r="BS319" i="5"/>
  <c r="BS248" i="5"/>
  <c r="BS239" i="5"/>
  <c r="BS266" i="5"/>
  <c r="BS298" i="5"/>
  <c r="O294" i="5"/>
  <c r="O282" i="5"/>
  <c r="O265" i="5"/>
  <c r="O245" i="5"/>
  <c r="O234" i="5"/>
  <c r="O113" i="5"/>
  <c r="O103" i="5"/>
  <c r="O78" i="5"/>
  <c r="O19" i="5"/>
  <c r="O130" i="5"/>
  <c r="BS130" i="5"/>
  <c r="BS234" i="5"/>
  <c r="BS245" i="5"/>
  <c r="BS265" i="5"/>
  <c r="BS267" i="5"/>
  <c r="BS268" i="5"/>
  <c r="BS294" i="5"/>
  <c r="BS19" i="5"/>
  <c r="BS78" i="5"/>
  <c r="BS103" i="5"/>
  <c r="BS113" i="5"/>
  <c r="BS122" i="5"/>
  <c r="BS241" i="5"/>
  <c r="BS282" i="5"/>
  <c r="BS61" i="5"/>
  <c r="BS71" i="5"/>
  <c r="BS104" i="5"/>
  <c r="BS124" i="5"/>
  <c r="BS134" i="5"/>
  <c r="BS141" i="5"/>
  <c r="BS162" i="5"/>
  <c r="BS184" i="5"/>
  <c r="BS191" i="5"/>
  <c r="BS253" i="5"/>
  <c r="BS270" i="5"/>
  <c r="BS288" i="5"/>
  <c r="BS53" i="5"/>
  <c r="BS93" i="5"/>
  <c r="BS111" i="5"/>
  <c r="BS117" i="5"/>
  <c r="BS125" i="5"/>
  <c r="BS159" i="5"/>
  <c r="BS164" i="5"/>
  <c r="BS183" i="5"/>
  <c r="BS232" i="5"/>
  <c r="BS235" i="5"/>
  <c r="BS237" i="5"/>
  <c r="BS269" i="5"/>
  <c r="BS306" i="5"/>
  <c r="BS314" i="5"/>
  <c r="BS318" i="5"/>
  <c r="BS320" i="5"/>
  <c r="BS307" i="5"/>
  <c r="BS315" i="5"/>
  <c r="O320" i="5"/>
  <c r="O318" i="5"/>
  <c r="O315" i="5"/>
  <c r="O314" i="5"/>
  <c r="O303" i="5"/>
  <c r="O288" i="5"/>
  <c r="O270" i="5"/>
  <c r="O269" i="5"/>
  <c r="O267" i="5"/>
  <c r="O253" i="5"/>
  <c r="O243" i="5"/>
  <c r="O237" i="5"/>
  <c r="O235" i="5"/>
  <c r="O232" i="5"/>
  <c r="O191" i="5"/>
  <c r="O183" i="5"/>
  <c r="O164" i="5"/>
  <c r="O159" i="5"/>
  <c r="O141" i="5"/>
  <c r="O134" i="5"/>
  <c r="O125" i="5"/>
  <c r="O123" i="5"/>
  <c r="O117" i="5"/>
  <c r="O124" i="5"/>
  <c r="O111" i="5"/>
  <c r="O104" i="5"/>
  <c r="O93" i="5"/>
  <c r="O71" i="5"/>
  <c r="O61" i="5"/>
  <c r="O53" i="5"/>
  <c r="O222" i="5"/>
  <c r="O322" i="5"/>
  <c r="P322" i="5" s="1"/>
  <c r="R113" i="7" s="1"/>
  <c r="O102" i="5"/>
  <c r="O18" i="5"/>
  <c r="BS84" i="5"/>
  <c r="BS322" i="5"/>
  <c r="AD113" i="7" s="1"/>
  <c r="BS116" i="5"/>
  <c r="BS169" i="5"/>
  <c r="BS192" i="5"/>
  <c r="BS303" i="5"/>
  <c r="BS18" i="5"/>
  <c r="BS102" i="5"/>
  <c r="BS110" i="5"/>
  <c r="BS193" i="5"/>
  <c r="BS222" i="5"/>
  <c r="BS264" i="5"/>
  <c r="BS46" i="5"/>
  <c r="BS48" i="5"/>
  <c r="BS126" i="5"/>
  <c r="BS132" i="5"/>
  <c r="BS145" i="5"/>
  <c r="BS178" i="5"/>
  <c r="BS212" i="5"/>
  <c r="BS220" i="5"/>
  <c r="BS181" i="5"/>
  <c r="BS258" i="5"/>
  <c r="O264" i="5"/>
  <c r="O258" i="5"/>
  <c r="O212" i="5"/>
  <c r="O181" i="5"/>
  <c r="O132" i="5"/>
  <c r="O126" i="5"/>
  <c r="O48" i="5"/>
  <c r="O76" i="5"/>
  <c r="O46" i="5"/>
  <c r="BR6" i="6"/>
  <c r="BR4" i="5"/>
  <c r="AN1" i="3"/>
  <c r="AO1" i="3" s="1"/>
  <c r="AP1" i="3" s="1"/>
  <c r="BT129" i="5" s="1"/>
  <c r="BS7" i="5"/>
  <c r="BS17" i="5"/>
  <c r="BS25" i="5"/>
  <c r="BS27" i="5"/>
  <c r="BS29" i="5"/>
  <c r="BS36" i="5"/>
  <c r="BS54" i="5"/>
  <c r="BS58" i="5"/>
  <c r="BS66" i="5"/>
  <c r="BS72" i="5"/>
  <c r="BS81" i="5"/>
  <c r="BS83" i="5"/>
  <c r="BS6" i="5"/>
  <c r="AD8" i="7" s="1"/>
  <c r="BS12" i="5"/>
  <c r="BS28" i="5"/>
  <c r="BS39" i="5"/>
  <c r="BS49" i="5"/>
  <c r="BS57" i="5"/>
  <c r="BS63" i="5"/>
  <c r="BS115" i="5"/>
  <c r="BS155" i="5"/>
  <c r="BS176" i="5"/>
  <c r="BS203" i="5"/>
  <c r="BS229" i="5"/>
  <c r="BS242" i="5"/>
  <c r="BS273" i="5"/>
  <c r="BS285" i="5"/>
  <c r="BS301" i="5"/>
  <c r="BS313" i="5"/>
  <c r="BS109" i="5"/>
  <c r="BS257" i="5"/>
  <c r="BS101" i="5"/>
  <c r="BS175" i="5"/>
  <c r="BS233" i="5"/>
  <c r="BS252" i="5"/>
  <c r="BS185" i="5"/>
  <c r="BS216" i="5"/>
  <c r="BS147" i="5"/>
  <c r="BS163" i="5"/>
  <c r="BS162" i="6" s="1"/>
  <c r="BS214" i="5"/>
  <c r="BS223" i="5"/>
  <c r="BS228" i="5"/>
  <c r="BS249" i="5"/>
  <c r="BS284" i="5"/>
  <c r="BS292" i="5"/>
  <c r="BS310" i="5"/>
  <c r="BS276" i="5"/>
  <c r="N6" i="6"/>
  <c r="N4" i="5"/>
  <c r="Z2" i="2"/>
  <c r="Q129" i="5" s="1"/>
  <c r="O313" i="5"/>
  <c r="O310" i="5"/>
  <c r="O301" i="5"/>
  <c r="O292" i="5"/>
  <c r="O285" i="5"/>
  <c r="O284" i="5"/>
  <c r="O276" i="5"/>
  <c r="O273" i="5"/>
  <c r="O268" i="5"/>
  <c r="O257" i="5"/>
  <c r="O254" i="5"/>
  <c r="O246" i="5"/>
  <c r="O233" i="5"/>
  <c r="O229" i="5"/>
  <c r="O228" i="5"/>
  <c r="O223" i="5"/>
  <c r="O216" i="5"/>
  <c r="O214" i="5"/>
  <c r="O203" i="5"/>
  <c r="O193" i="5"/>
  <c r="O192" i="5"/>
  <c r="O185" i="5"/>
  <c r="O178" i="5"/>
  <c r="O176" i="5"/>
  <c r="O175" i="5"/>
  <c r="O163" i="5"/>
  <c r="O147" i="5"/>
  <c r="O110" i="5"/>
  <c r="O145" i="5"/>
  <c r="O109" i="5"/>
  <c r="O98" i="5"/>
  <c r="O84" i="5"/>
  <c r="O72" i="5"/>
  <c r="O63" i="5"/>
  <c r="O57" i="5"/>
  <c r="O49" i="5"/>
  <c r="O161" i="5"/>
  <c r="O116" i="5"/>
  <c r="O101" i="5"/>
  <c r="O36" i="5"/>
  <c r="O33" i="5"/>
  <c r="O28" i="5"/>
  <c r="O17" i="5"/>
  <c r="O12" i="5"/>
  <c r="O6" i="5"/>
  <c r="O155" i="5"/>
  <c r="O115" i="5"/>
  <c r="O92" i="5"/>
  <c r="O81" i="5"/>
  <c r="O66" i="5"/>
  <c r="O58" i="5"/>
  <c r="O54" i="5"/>
  <c r="O39" i="5"/>
  <c r="O29" i="5"/>
  <c r="O27" i="5"/>
  <c r="O25" i="5"/>
  <c r="O7" i="5"/>
  <c r="BS134" i="6" l="1"/>
  <c r="AD139" i="7"/>
  <c r="BT128" i="6"/>
  <c r="AE133" i="7"/>
  <c r="O73" i="6"/>
  <c r="Q128" i="6"/>
  <c r="R133" i="7"/>
  <c r="P128" i="6"/>
  <c r="O277" i="6"/>
  <c r="P279" i="5"/>
  <c r="Q73" i="5"/>
  <c r="Q73" i="6" s="1"/>
  <c r="Q279" i="5"/>
  <c r="AD284" i="7"/>
  <c r="BS277" i="6"/>
  <c r="BT225" i="5"/>
  <c r="BT80" i="5"/>
  <c r="AE83" i="7" s="1"/>
  <c r="BT279" i="5"/>
  <c r="P73" i="6"/>
  <c r="R76" i="7"/>
  <c r="O45" i="6"/>
  <c r="P45" i="5"/>
  <c r="Q275" i="5"/>
  <c r="Q240" i="5"/>
  <c r="Q45" i="5"/>
  <c r="Q321" i="5"/>
  <c r="O238" i="6"/>
  <c r="P240" i="5"/>
  <c r="O273" i="6"/>
  <c r="P275" i="5"/>
  <c r="BS273" i="6"/>
  <c r="AD280" i="7"/>
  <c r="BS73" i="6"/>
  <c r="AD76" i="7"/>
  <c r="BS45" i="6"/>
  <c r="BT275" i="5"/>
  <c r="BT240" i="5"/>
  <c r="BT321" i="5"/>
  <c r="AE35" i="7" s="1"/>
  <c r="BT45" i="5"/>
  <c r="BT73" i="5"/>
  <c r="BS238" i="6"/>
  <c r="AD245" i="7"/>
  <c r="O10" i="6"/>
  <c r="P10" i="5"/>
  <c r="O15" i="6"/>
  <c r="P15" i="5"/>
  <c r="O23" i="6"/>
  <c r="P23" i="5"/>
  <c r="O32" i="6"/>
  <c r="P32" i="5"/>
  <c r="O40" i="6"/>
  <c r="P40" i="5"/>
  <c r="O47" i="6"/>
  <c r="P47" i="5"/>
  <c r="O111" i="6"/>
  <c r="P112" i="5"/>
  <c r="O60" i="6"/>
  <c r="P60" i="5"/>
  <c r="O67" i="6"/>
  <c r="P67" i="5"/>
  <c r="O77" i="6"/>
  <c r="P77" i="5"/>
  <c r="O87" i="6"/>
  <c r="P88" i="5"/>
  <c r="O96" i="6"/>
  <c r="P97" i="5"/>
  <c r="O105" i="6"/>
  <c r="P106" i="5"/>
  <c r="O151" i="6"/>
  <c r="P152" i="5"/>
  <c r="O126" i="6"/>
  <c r="P127" i="5"/>
  <c r="O137" i="6"/>
  <c r="P138" i="5"/>
  <c r="O143" i="6"/>
  <c r="P144" i="5"/>
  <c r="O153" i="6"/>
  <c r="P154" i="5"/>
  <c r="O164" i="6"/>
  <c r="P165" i="5"/>
  <c r="O169" i="6"/>
  <c r="P170" i="5"/>
  <c r="O176" i="6"/>
  <c r="P177" i="5"/>
  <c r="O185" i="6"/>
  <c r="P186" i="5"/>
  <c r="O196" i="6"/>
  <c r="P197" i="5"/>
  <c r="O197" i="6"/>
  <c r="P198" i="5"/>
  <c r="O201" i="6"/>
  <c r="P202" i="5"/>
  <c r="O206" i="6"/>
  <c r="P207" i="5"/>
  <c r="O210" i="6"/>
  <c r="P211" i="5"/>
  <c r="O220" i="6"/>
  <c r="P221" i="5"/>
  <c r="O236" i="6"/>
  <c r="P238" i="5"/>
  <c r="O248" i="6"/>
  <c r="P250" i="5"/>
  <c r="O257" i="6"/>
  <c r="P259" i="5"/>
  <c r="O261" i="6"/>
  <c r="P263" i="5"/>
  <c r="O275" i="6"/>
  <c r="P277" i="5"/>
  <c r="O281" i="6"/>
  <c r="P283" i="5"/>
  <c r="O298" i="6"/>
  <c r="P300" i="5"/>
  <c r="O303" i="6"/>
  <c r="P305" i="5"/>
  <c r="O294" i="6"/>
  <c r="P296" i="5"/>
  <c r="O309" i="6"/>
  <c r="P311" i="5"/>
  <c r="O11" i="6"/>
  <c r="P11" i="5"/>
  <c r="O16" i="6"/>
  <c r="P16" i="5"/>
  <c r="O24" i="6"/>
  <c r="P24" i="5"/>
  <c r="O34" i="6"/>
  <c r="P34" i="5"/>
  <c r="O41" i="6"/>
  <c r="P41" i="5"/>
  <c r="O50" i="6"/>
  <c r="P50" i="5"/>
  <c r="O117" i="6"/>
  <c r="P118" i="5"/>
  <c r="O62" i="6"/>
  <c r="P62" i="5"/>
  <c r="O68" i="6"/>
  <c r="P68" i="5"/>
  <c r="O79" i="6"/>
  <c r="P79" i="5"/>
  <c r="O88" i="6"/>
  <c r="P89" i="5"/>
  <c r="O98" i="6"/>
  <c r="P99" i="5"/>
  <c r="O107" i="6"/>
  <c r="P108" i="5"/>
  <c r="O150" i="6"/>
  <c r="P151" i="5"/>
  <c r="O135" i="6"/>
  <c r="P136" i="5"/>
  <c r="O138" i="6"/>
  <c r="P139" i="5"/>
  <c r="O147" i="6"/>
  <c r="P148" i="5"/>
  <c r="O156" i="6"/>
  <c r="P157" i="5"/>
  <c r="O166" i="6"/>
  <c r="P167" i="5"/>
  <c r="O170" i="6"/>
  <c r="P171" i="5"/>
  <c r="O178" i="6"/>
  <c r="P179" i="5"/>
  <c r="O186" i="6"/>
  <c r="P187" i="5"/>
  <c r="O198" i="6"/>
  <c r="P199" i="5"/>
  <c r="O224" i="6"/>
  <c r="P226" i="5"/>
  <c r="O203" i="6"/>
  <c r="P204" i="5"/>
  <c r="O207" i="6"/>
  <c r="P208" i="5"/>
  <c r="O214" i="6"/>
  <c r="P215" i="5"/>
  <c r="O223" i="6"/>
  <c r="P224" i="5"/>
  <c r="O240" i="6"/>
  <c r="P242" i="5"/>
  <c r="O250" i="6"/>
  <c r="P252" i="5"/>
  <c r="O258" i="6"/>
  <c r="P260" i="5"/>
  <c r="O269" i="6"/>
  <c r="P271" i="5"/>
  <c r="O276" i="6"/>
  <c r="P278" i="5"/>
  <c r="O284" i="6"/>
  <c r="P286" i="5"/>
  <c r="O300" i="6"/>
  <c r="P302" i="5"/>
  <c r="O289" i="6"/>
  <c r="P291" i="5"/>
  <c r="O295" i="6"/>
  <c r="P297" i="5"/>
  <c r="O310" i="6"/>
  <c r="P312" i="5"/>
  <c r="O5" i="6"/>
  <c r="P5" i="5"/>
  <c r="O13" i="6"/>
  <c r="P13" i="5"/>
  <c r="O21" i="6"/>
  <c r="P21" i="5"/>
  <c r="O30" i="6"/>
  <c r="P30" i="5"/>
  <c r="O35" i="6"/>
  <c r="P35" i="5"/>
  <c r="O42" i="6"/>
  <c r="P42" i="5"/>
  <c r="O51" i="6"/>
  <c r="P51" i="5"/>
  <c r="O55" i="6"/>
  <c r="P55" i="5"/>
  <c r="O64" i="6"/>
  <c r="P64" i="5"/>
  <c r="O69" i="6"/>
  <c r="P69" i="5"/>
  <c r="O81" i="6"/>
  <c r="P82" i="5"/>
  <c r="O90" i="6"/>
  <c r="P91" i="5"/>
  <c r="O99" i="6"/>
  <c r="P100" i="5"/>
  <c r="O113" i="6"/>
  <c r="P114" i="5"/>
  <c r="O149" i="6"/>
  <c r="P150" i="5"/>
  <c r="O136" i="6"/>
  <c r="P137" i="5"/>
  <c r="O141" i="6"/>
  <c r="P142" i="5"/>
  <c r="O148" i="6"/>
  <c r="P149" i="5"/>
  <c r="O157" i="6"/>
  <c r="P158" i="5"/>
  <c r="O167" i="6"/>
  <c r="P168" i="5"/>
  <c r="O172" i="6"/>
  <c r="P173" i="5"/>
  <c r="O179" i="6"/>
  <c r="P180" i="5"/>
  <c r="O187" i="6"/>
  <c r="P188" i="5"/>
  <c r="O193" i="6"/>
  <c r="P194" i="5"/>
  <c r="O199" i="6"/>
  <c r="P200" i="5"/>
  <c r="O204" i="6"/>
  <c r="P205" i="5"/>
  <c r="O208" i="6"/>
  <c r="P209" i="5"/>
  <c r="O216" i="6"/>
  <c r="P217" i="5"/>
  <c r="O225" i="6"/>
  <c r="P227" i="5"/>
  <c r="O245" i="6"/>
  <c r="P247" i="5"/>
  <c r="O253" i="6"/>
  <c r="P255" i="5"/>
  <c r="O259" i="6"/>
  <c r="P261" i="5"/>
  <c r="O270" i="6"/>
  <c r="P272" i="5"/>
  <c r="O278" i="6"/>
  <c r="P280" i="5"/>
  <c r="O285" i="6"/>
  <c r="P287" i="5"/>
  <c r="O302" i="6"/>
  <c r="P304" i="5"/>
  <c r="O291" i="6"/>
  <c r="P293" i="5"/>
  <c r="O305" i="6"/>
  <c r="P307" i="5"/>
  <c r="O314" i="6"/>
  <c r="P316" i="5"/>
  <c r="Q317" i="5"/>
  <c r="Q316" i="5"/>
  <c r="Q312" i="5"/>
  <c r="Q311" i="5"/>
  <c r="Q309" i="5"/>
  <c r="Q307" i="5"/>
  <c r="Q305" i="5"/>
  <c r="Q304" i="5"/>
  <c r="Q302" i="5"/>
  <c r="Q300" i="5"/>
  <c r="Q299" i="5"/>
  <c r="Q297" i="5"/>
  <c r="Q296" i="5"/>
  <c r="Q295" i="5"/>
  <c r="Q293" i="5"/>
  <c r="Q291" i="5"/>
  <c r="Q289" i="5"/>
  <c r="Q287" i="5"/>
  <c r="Q286" i="5"/>
  <c r="Q283" i="5"/>
  <c r="Q281" i="5"/>
  <c r="Q280" i="5"/>
  <c r="Q278" i="5"/>
  <c r="Q277" i="5"/>
  <c r="Q274" i="5"/>
  <c r="Q272" i="5"/>
  <c r="Q271" i="5"/>
  <c r="Q263" i="5"/>
  <c r="Q262" i="5"/>
  <c r="Q261" i="5"/>
  <c r="Q260" i="5"/>
  <c r="Q256" i="5"/>
  <c r="Q259" i="5"/>
  <c r="Q255" i="5"/>
  <c r="Q252" i="5"/>
  <c r="Q250" i="5"/>
  <c r="Q249" i="5"/>
  <c r="Q247" i="5"/>
  <c r="Q242" i="5"/>
  <c r="Q238" i="5"/>
  <c r="Q231" i="5"/>
  <c r="Q227" i="5"/>
  <c r="Q226" i="5"/>
  <c r="Q224" i="5"/>
  <c r="Q221" i="5"/>
  <c r="Q219" i="5"/>
  <c r="Q215" i="5"/>
  <c r="Q208" i="5"/>
  <c r="Q202" i="5"/>
  <c r="Q211" i="5"/>
  <c r="Q207" i="5"/>
  <c r="Q205" i="5"/>
  <c r="Q204" i="5"/>
  <c r="Q199" i="5"/>
  <c r="Q198" i="5"/>
  <c r="Q197" i="5"/>
  <c r="Q196" i="5"/>
  <c r="Q195" i="5"/>
  <c r="Q194" i="5"/>
  <c r="Q188" i="5"/>
  <c r="Q210" i="5"/>
  <c r="Q217" i="5"/>
  <c r="Q209" i="5"/>
  <c r="Q206" i="5"/>
  <c r="Q200" i="5"/>
  <c r="Q187" i="5"/>
  <c r="Q186" i="5"/>
  <c r="Q182" i="5"/>
  <c r="Q180" i="5"/>
  <c r="Q179" i="5"/>
  <c r="Q177" i="5"/>
  <c r="Q174" i="5"/>
  <c r="Q173" i="5"/>
  <c r="Q171" i="5"/>
  <c r="Q170" i="5"/>
  <c r="Q169" i="5"/>
  <c r="Q168" i="5"/>
  <c r="Q201" i="5"/>
  <c r="Q150" i="5"/>
  <c r="Q165" i="5"/>
  <c r="Q158" i="5"/>
  <c r="Q154" i="5"/>
  <c r="Q151" i="5"/>
  <c r="Q152" i="5"/>
  <c r="Q167" i="5"/>
  <c r="Q160" i="5"/>
  <c r="Q157" i="5"/>
  <c r="Q153" i="5"/>
  <c r="Q149" i="5"/>
  <c r="Q148" i="5"/>
  <c r="Q144" i="5"/>
  <c r="Q143" i="5"/>
  <c r="Q142" i="5"/>
  <c r="Q139" i="5"/>
  <c r="Q138" i="5"/>
  <c r="Q323" i="5"/>
  <c r="Q137" i="5"/>
  <c r="Q121" i="5"/>
  <c r="Q119" i="5"/>
  <c r="Q114" i="5"/>
  <c r="Q108" i="5"/>
  <c r="Q106" i="5"/>
  <c r="Q105" i="5"/>
  <c r="Q100" i="5"/>
  <c r="Q99" i="5"/>
  <c r="Q97" i="5"/>
  <c r="Q94" i="5"/>
  <c r="Q91" i="5"/>
  <c r="Q89" i="5"/>
  <c r="Q88" i="5"/>
  <c r="Q85" i="5"/>
  <c r="Q82" i="5"/>
  <c r="Q79" i="5"/>
  <c r="Q77" i="5"/>
  <c r="Q70" i="5"/>
  <c r="Q69" i="5"/>
  <c r="Q68" i="5"/>
  <c r="Q67" i="5"/>
  <c r="Q65" i="5"/>
  <c r="Q64" i="5"/>
  <c r="Q62" i="5"/>
  <c r="Q60" i="5"/>
  <c r="Q136" i="5"/>
  <c r="Q118" i="5"/>
  <c r="Q112" i="5"/>
  <c r="Q107" i="5"/>
  <c r="Q127" i="5"/>
  <c r="Q22" i="5"/>
  <c r="Q16" i="5"/>
  <c r="Q13" i="5"/>
  <c r="Q11" i="5"/>
  <c r="Q5" i="5"/>
  <c r="Q51" i="5"/>
  <c r="Q50" i="5"/>
  <c r="Q47" i="5"/>
  <c r="Q44" i="5"/>
  <c r="Q42" i="5"/>
  <c r="Q41" i="5"/>
  <c r="Q40" i="5"/>
  <c r="Q38" i="5"/>
  <c r="Q35" i="5"/>
  <c r="Q34" i="5"/>
  <c r="Q32" i="5"/>
  <c r="Q31" i="5"/>
  <c r="Q30" i="5"/>
  <c r="Q24" i="5"/>
  <c r="Q23" i="5"/>
  <c r="Q55" i="5"/>
  <c r="Q14" i="5"/>
  <c r="Q9" i="5"/>
  <c r="Q59" i="5"/>
  <c r="Q21" i="5"/>
  <c r="Q15" i="5"/>
  <c r="Q10" i="5"/>
  <c r="O9" i="6"/>
  <c r="P9" i="5"/>
  <c r="O14" i="6"/>
  <c r="P14" i="5"/>
  <c r="O22" i="6"/>
  <c r="P22" i="5"/>
  <c r="O31" i="6"/>
  <c r="P31" i="5"/>
  <c r="O38" i="6"/>
  <c r="P38" i="5"/>
  <c r="O44" i="6"/>
  <c r="P44" i="5"/>
  <c r="O106" i="6"/>
  <c r="P107" i="5"/>
  <c r="O59" i="6"/>
  <c r="P59" i="5"/>
  <c r="O65" i="6"/>
  <c r="P65" i="5"/>
  <c r="O70" i="6"/>
  <c r="P70" i="5"/>
  <c r="O84" i="6"/>
  <c r="P85" i="5"/>
  <c r="O93" i="6"/>
  <c r="P94" i="5"/>
  <c r="O104" i="6"/>
  <c r="P105" i="5"/>
  <c r="O118" i="6"/>
  <c r="P119" i="5"/>
  <c r="O120" i="6"/>
  <c r="P121" i="5"/>
  <c r="O142" i="6"/>
  <c r="P143" i="5"/>
  <c r="O152" i="6"/>
  <c r="P153" i="5"/>
  <c r="O159" i="6"/>
  <c r="P160" i="5"/>
  <c r="O168" i="6"/>
  <c r="P169" i="5"/>
  <c r="O173" i="6"/>
  <c r="P174" i="5"/>
  <c r="O181" i="6"/>
  <c r="P182" i="5"/>
  <c r="O194" i="6"/>
  <c r="P195" i="5"/>
  <c r="O195" i="6"/>
  <c r="P196" i="5"/>
  <c r="O200" i="6"/>
  <c r="P201" i="5"/>
  <c r="O205" i="6"/>
  <c r="P206" i="5"/>
  <c r="O209" i="6"/>
  <c r="P210" i="5"/>
  <c r="O218" i="6"/>
  <c r="P219" i="5"/>
  <c r="O229" i="6"/>
  <c r="P231" i="5"/>
  <c r="O247" i="6"/>
  <c r="P249" i="5"/>
  <c r="O254" i="6"/>
  <c r="P256" i="5"/>
  <c r="O260" i="6"/>
  <c r="P262" i="5"/>
  <c r="O272" i="6"/>
  <c r="P274" i="5"/>
  <c r="O279" i="6"/>
  <c r="P281" i="5"/>
  <c r="O287" i="6"/>
  <c r="P289" i="5"/>
  <c r="O297" i="6"/>
  <c r="P299" i="5"/>
  <c r="O293" i="6"/>
  <c r="P295" i="5"/>
  <c r="O307" i="6"/>
  <c r="P309" i="5"/>
  <c r="O315" i="6"/>
  <c r="P317" i="5"/>
  <c r="BS300" i="6"/>
  <c r="BS298" i="6"/>
  <c r="AD305" i="7"/>
  <c r="BS285" i="6"/>
  <c r="AD292" i="7"/>
  <c r="BS270" i="6"/>
  <c r="AD277" i="7"/>
  <c r="BS253" i="6"/>
  <c r="AD260" i="7"/>
  <c r="BS218" i="6"/>
  <c r="AD224" i="7"/>
  <c r="BS205" i="6"/>
  <c r="AD211" i="7"/>
  <c r="BS195" i="6"/>
  <c r="AD201" i="7"/>
  <c r="BS284" i="6"/>
  <c r="AD291" i="7"/>
  <c r="BS269" i="6"/>
  <c r="AD276" i="7"/>
  <c r="BS236" i="6"/>
  <c r="AD243" i="7"/>
  <c r="BS210" i="6"/>
  <c r="AD216" i="7"/>
  <c r="BS201" i="6"/>
  <c r="AD207" i="7"/>
  <c r="BS142" i="6"/>
  <c r="AD148" i="7"/>
  <c r="BS196" i="6"/>
  <c r="AD202" i="7"/>
  <c r="BS181" i="6"/>
  <c r="AD187" i="7"/>
  <c r="BS164" i="6"/>
  <c r="AD170" i="7"/>
  <c r="BS143" i="6"/>
  <c r="AD149" i="7"/>
  <c r="BS149" i="6"/>
  <c r="AD155" i="7"/>
  <c r="BS105" i="6"/>
  <c r="AD109" i="7"/>
  <c r="BS185" i="6"/>
  <c r="AD191" i="7"/>
  <c r="BS166" i="6"/>
  <c r="BS147" i="6"/>
  <c r="AD153" i="7"/>
  <c r="BS88" i="6"/>
  <c r="AD92" i="7"/>
  <c r="BS50" i="6"/>
  <c r="AD53" i="7"/>
  <c r="BS126" i="6"/>
  <c r="AD131" i="7"/>
  <c r="BS106" i="6"/>
  <c r="AD110" i="7"/>
  <c r="BS62" i="6"/>
  <c r="AD65" i="7"/>
  <c r="BS44" i="6"/>
  <c r="AD47" i="7"/>
  <c r="BS79" i="6"/>
  <c r="AD82" i="7"/>
  <c r="BS41" i="6"/>
  <c r="AD44" i="7"/>
  <c r="BS24" i="6"/>
  <c r="AD26" i="7"/>
  <c r="BS35" i="6"/>
  <c r="AD38" i="7"/>
  <c r="BS16" i="6"/>
  <c r="AD18" i="7"/>
  <c r="BS314" i="6"/>
  <c r="AD321" i="7"/>
  <c r="BS310" i="6"/>
  <c r="AD317" i="7"/>
  <c r="BS295" i="6"/>
  <c r="AD302" i="7"/>
  <c r="BS281" i="6"/>
  <c r="AD288" i="7"/>
  <c r="BS261" i="6"/>
  <c r="AD268" i="7"/>
  <c r="BS248" i="6"/>
  <c r="AD255" i="7"/>
  <c r="BS214" i="6"/>
  <c r="AD220" i="7"/>
  <c r="BS203" i="6"/>
  <c r="AD209" i="7"/>
  <c r="BS297" i="6"/>
  <c r="AD304" i="7"/>
  <c r="BS279" i="6"/>
  <c r="AD286" i="7"/>
  <c r="BS254" i="6"/>
  <c r="AD261" i="7"/>
  <c r="BS225" i="6"/>
  <c r="AD232" i="7"/>
  <c r="BS208" i="6"/>
  <c r="AD214" i="7"/>
  <c r="BS197" i="6"/>
  <c r="AD203" i="7"/>
  <c r="BS136" i="6"/>
  <c r="AD141" i="7"/>
  <c r="BS194" i="6"/>
  <c r="AD200" i="7"/>
  <c r="BS176" i="6"/>
  <c r="AD182" i="7"/>
  <c r="BS159" i="6"/>
  <c r="AD165" i="7"/>
  <c r="BS138" i="6"/>
  <c r="BS141" i="6"/>
  <c r="AD147" i="7"/>
  <c r="BS87" i="6"/>
  <c r="AD91" i="7"/>
  <c r="BS178" i="6"/>
  <c r="AD184" i="7"/>
  <c r="BS157" i="6"/>
  <c r="AD163" i="7"/>
  <c r="BS137" i="6"/>
  <c r="AD143" i="7"/>
  <c r="BS77" i="6"/>
  <c r="AD80" i="7"/>
  <c r="BS38" i="6"/>
  <c r="AD41" i="7"/>
  <c r="BS120" i="6"/>
  <c r="AD125" i="7"/>
  <c r="BS104" i="6"/>
  <c r="AD108" i="7"/>
  <c r="BS55" i="6"/>
  <c r="AD58" i="7"/>
  <c r="BS31" i="6"/>
  <c r="AD33" i="7"/>
  <c r="BS69" i="6"/>
  <c r="AD72" i="7"/>
  <c r="BS51" i="6"/>
  <c r="AD54" i="7"/>
  <c r="BS15" i="6"/>
  <c r="AD17" i="7"/>
  <c r="BS32" i="6"/>
  <c r="AD34" i="7"/>
  <c r="BS14" i="6"/>
  <c r="AD16" i="7"/>
  <c r="BT9" i="5"/>
  <c r="BT11" i="5"/>
  <c r="BT14" i="5"/>
  <c r="BT16" i="5"/>
  <c r="BT23" i="5"/>
  <c r="BT30" i="5"/>
  <c r="BT32" i="5"/>
  <c r="BT35" i="5"/>
  <c r="BT40" i="5"/>
  <c r="BT42" i="5"/>
  <c r="BT50" i="5"/>
  <c r="BT55" i="5"/>
  <c r="BT47" i="5"/>
  <c r="BT59" i="5"/>
  <c r="BT62" i="5"/>
  <c r="BT65" i="5"/>
  <c r="BT68" i="5"/>
  <c r="BT70" i="5"/>
  <c r="BT77" i="5"/>
  <c r="BT10" i="5"/>
  <c r="BT15" i="5"/>
  <c r="BT24" i="5"/>
  <c r="BT34" i="5"/>
  <c r="BT51" i="5"/>
  <c r="BT64" i="5"/>
  <c r="BT88" i="5"/>
  <c r="BT89" i="5"/>
  <c r="BT97" i="5"/>
  <c r="BT100" i="5"/>
  <c r="BT106" i="5"/>
  <c r="BT108" i="5"/>
  <c r="BT114" i="5"/>
  <c r="BT119" i="5"/>
  <c r="BT137" i="5"/>
  <c r="BT138" i="5"/>
  <c r="BT142" i="5"/>
  <c r="BT144" i="5"/>
  <c r="BT149" i="5"/>
  <c r="BT13" i="5"/>
  <c r="BT13" i="6" s="1"/>
  <c r="BT31" i="5"/>
  <c r="BT44" i="5"/>
  <c r="BT85" i="5"/>
  <c r="BT41" i="5"/>
  <c r="BT60" i="5"/>
  <c r="BT79" i="5"/>
  <c r="BT91" i="5"/>
  <c r="BT94" i="5"/>
  <c r="BT105" i="5"/>
  <c r="BT107" i="5"/>
  <c r="BT112" i="5"/>
  <c r="BT82" i="5"/>
  <c r="BT118" i="5"/>
  <c r="BT136" i="5"/>
  <c r="BT143" i="5"/>
  <c r="BT38" i="5"/>
  <c r="BT148" i="5"/>
  <c r="BT152" i="5"/>
  <c r="BT154" i="5"/>
  <c r="BT158" i="5"/>
  <c r="BT167" i="5"/>
  <c r="BT170" i="5"/>
  <c r="BT174" i="5"/>
  <c r="BT179" i="5"/>
  <c r="BT186" i="5"/>
  <c r="BT188" i="5"/>
  <c r="BT194" i="5"/>
  <c r="BT196" i="5"/>
  <c r="BT198" i="5"/>
  <c r="BT200" i="5"/>
  <c r="BT22" i="5"/>
  <c r="BT121" i="5"/>
  <c r="BT323" i="5"/>
  <c r="AE142" i="7" s="1"/>
  <c r="BT150" i="5"/>
  <c r="BT69" i="5"/>
  <c r="BT127" i="5"/>
  <c r="BT139" i="5"/>
  <c r="BT151" i="5"/>
  <c r="BT157" i="5"/>
  <c r="BT160" i="5"/>
  <c r="BT165" i="5"/>
  <c r="BT168" i="5"/>
  <c r="BT187" i="5"/>
  <c r="BT182" i="5"/>
  <c r="BT197" i="5"/>
  <c r="BT202" i="5"/>
  <c r="BT205" i="5"/>
  <c r="BT207" i="5"/>
  <c r="BT209" i="5"/>
  <c r="BT211" i="5"/>
  <c r="BT217" i="5"/>
  <c r="BT221" i="5"/>
  <c r="BT227" i="5"/>
  <c r="BT238" i="5"/>
  <c r="BT247" i="5"/>
  <c r="BT254" i="5"/>
  <c r="BT256" i="5"/>
  <c r="BT271" i="5"/>
  <c r="BT274" i="5"/>
  <c r="BT277" i="5"/>
  <c r="BT281" i="5"/>
  <c r="BT286" i="5"/>
  <c r="BT289" i="5"/>
  <c r="BT296" i="5"/>
  <c r="BT299" i="5"/>
  <c r="BT177" i="5"/>
  <c r="BT173" i="5"/>
  <c r="BT190" i="5"/>
  <c r="BT195" i="5"/>
  <c r="BT199" i="5"/>
  <c r="BT201" i="5"/>
  <c r="BT204" i="5"/>
  <c r="BT206" i="5"/>
  <c r="BT208" i="5"/>
  <c r="BT210" i="5"/>
  <c r="BT215" i="5"/>
  <c r="BT219" i="5"/>
  <c r="BT226" i="5"/>
  <c r="BT231" i="5"/>
  <c r="BT250" i="5"/>
  <c r="BT255" i="5"/>
  <c r="BT259" i="5"/>
  <c r="BT261" i="5"/>
  <c r="BT263" i="5"/>
  <c r="BT272" i="5"/>
  <c r="BT278" i="5"/>
  <c r="BT280" i="5"/>
  <c r="BT283" i="5"/>
  <c r="BT287" i="5"/>
  <c r="BT291" i="5"/>
  <c r="BT295" i="5"/>
  <c r="BT297" i="5"/>
  <c r="BT311" i="5"/>
  <c r="BT316" i="5"/>
  <c r="BT300" i="5"/>
  <c r="BT304" i="5"/>
  <c r="BT309" i="5"/>
  <c r="BT312" i="5"/>
  <c r="BT302" i="5"/>
  <c r="BT305" i="5"/>
  <c r="BS309" i="6"/>
  <c r="AD316" i="7"/>
  <c r="BS307" i="6"/>
  <c r="BS293" i="6"/>
  <c r="AD300" i="7"/>
  <c r="BS278" i="6"/>
  <c r="AD285" i="7"/>
  <c r="BS259" i="6"/>
  <c r="AD266" i="7"/>
  <c r="BS229" i="6"/>
  <c r="AD236" i="7"/>
  <c r="BS209" i="6"/>
  <c r="AD215" i="7"/>
  <c r="BS200" i="6"/>
  <c r="AD206" i="7"/>
  <c r="BS294" i="6"/>
  <c r="AD301" i="7"/>
  <c r="BS275" i="6"/>
  <c r="AD282" i="7"/>
  <c r="BS252" i="6"/>
  <c r="AD259" i="7"/>
  <c r="BS220" i="6"/>
  <c r="AD226" i="7"/>
  <c r="BS206" i="6"/>
  <c r="AD212" i="7"/>
  <c r="BS193" i="6"/>
  <c r="BS118" i="6"/>
  <c r="AD123" i="7"/>
  <c r="BS189" i="6"/>
  <c r="AD195" i="7"/>
  <c r="BS172" i="6"/>
  <c r="AD178" i="7"/>
  <c r="BS156" i="6"/>
  <c r="AD162" i="7"/>
  <c r="BS99" i="6"/>
  <c r="AD103" i="7"/>
  <c r="BS65" i="6"/>
  <c r="AD68" i="7"/>
  <c r="BS173" i="6"/>
  <c r="AD179" i="7"/>
  <c r="BS153" i="6"/>
  <c r="AD159" i="7"/>
  <c r="BS107" i="6"/>
  <c r="AD111" i="7"/>
  <c r="BS81" i="6"/>
  <c r="AD85" i="7"/>
  <c r="BS22" i="6"/>
  <c r="AD24" i="7"/>
  <c r="BS117" i="6"/>
  <c r="AD122" i="7"/>
  <c r="BS93" i="6"/>
  <c r="AD97" i="7"/>
  <c r="BS47" i="6"/>
  <c r="AD50" i="7"/>
  <c r="BS64" i="6"/>
  <c r="BS42" i="6"/>
  <c r="AD45" i="7"/>
  <c r="AD12" i="7"/>
  <c r="BS10" i="6"/>
  <c r="BS30" i="6"/>
  <c r="AD32" i="7"/>
  <c r="BS11" i="6"/>
  <c r="AD13" i="7"/>
  <c r="BS303" i="6"/>
  <c r="AD310" i="7"/>
  <c r="BS302" i="6"/>
  <c r="AD309" i="7"/>
  <c r="BS289" i="6"/>
  <c r="AD296" i="7"/>
  <c r="BS276" i="6"/>
  <c r="AD283" i="7"/>
  <c r="BS257" i="6"/>
  <c r="AD264" i="7"/>
  <c r="BS224" i="6"/>
  <c r="AD231" i="7"/>
  <c r="BS207" i="6"/>
  <c r="AD213" i="7"/>
  <c r="BS199" i="6"/>
  <c r="AD205" i="7"/>
  <c r="BS287" i="6"/>
  <c r="AD294" i="7"/>
  <c r="BS272" i="6"/>
  <c r="AD279" i="7"/>
  <c r="BS245" i="6"/>
  <c r="AD252" i="7"/>
  <c r="BS216" i="6"/>
  <c r="AD222" i="7"/>
  <c r="BS204" i="6"/>
  <c r="AD210" i="7"/>
  <c r="BS148" i="6"/>
  <c r="AD154" i="7"/>
  <c r="BS198" i="6"/>
  <c r="AD204" i="7"/>
  <c r="BS186" i="6"/>
  <c r="AD192" i="7"/>
  <c r="BS167" i="6"/>
  <c r="AD173" i="7"/>
  <c r="BS150" i="6"/>
  <c r="AD156" i="7"/>
  <c r="BS59" i="6"/>
  <c r="AD62" i="7"/>
  <c r="BS113" i="6"/>
  <c r="BS187" i="6"/>
  <c r="AD193" i="7"/>
  <c r="BS169" i="6"/>
  <c r="AD175" i="7"/>
  <c r="BS151" i="6"/>
  <c r="BS96" i="6"/>
  <c r="AD100" i="7"/>
  <c r="BS70" i="6"/>
  <c r="AD73" i="7"/>
  <c r="BS135" i="6"/>
  <c r="AD140" i="7"/>
  <c r="BS111" i="6"/>
  <c r="AD116" i="7"/>
  <c r="BS90" i="6"/>
  <c r="AD94" i="7"/>
  <c r="BS68" i="6"/>
  <c r="AD71" i="7"/>
  <c r="BS84" i="6"/>
  <c r="AD88" i="7"/>
  <c r="BS60" i="6"/>
  <c r="AD63" i="7"/>
  <c r="BS34" i="6"/>
  <c r="AD37" i="7"/>
  <c r="BS40" i="6"/>
  <c r="BS23" i="6"/>
  <c r="AD25" i="7"/>
  <c r="BS9" i="6"/>
  <c r="AD11" i="7"/>
  <c r="BS155" i="6"/>
  <c r="AD161" i="7"/>
  <c r="BS75" i="6"/>
  <c r="AD78" i="7"/>
  <c r="BS249" i="6"/>
  <c r="AD256" i="7"/>
  <c r="BS212" i="6"/>
  <c r="AD218" i="7"/>
  <c r="BS145" i="6"/>
  <c r="AD151" i="7"/>
  <c r="BS306" i="6"/>
  <c r="AD313" i="7"/>
  <c r="BS242" i="6"/>
  <c r="AD249" i="7"/>
  <c r="BS85" i="6"/>
  <c r="AD89" i="7"/>
  <c r="BT308" i="5"/>
  <c r="BT135" i="5"/>
  <c r="BT140" i="5"/>
  <c r="BT146" i="5"/>
  <c r="BT156" i="5"/>
  <c r="BT5" i="5"/>
  <c r="BT8" i="5"/>
  <c r="BT20" i="5"/>
  <c r="BT86" i="5"/>
  <c r="BT213" i="5"/>
  <c r="BT230" i="5"/>
  <c r="BT236" i="5"/>
  <c r="BT244" i="5"/>
  <c r="BT251" i="5"/>
  <c r="BT290" i="5"/>
  <c r="BT224" i="5"/>
  <c r="BT75" i="5"/>
  <c r="BS139" i="6"/>
  <c r="AD145" i="7"/>
  <c r="AD7" i="7"/>
  <c r="BS5" i="6"/>
  <c r="BS234" i="6"/>
  <c r="AD241" i="7"/>
  <c r="BS20" i="6"/>
  <c r="AD22" i="7"/>
  <c r="BS223" i="6"/>
  <c r="AD229" i="7"/>
  <c r="BS288" i="6"/>
  <c r="AD295" i="7"/>
  <c r="BS228" i="6"/>
  <c r="AD235" i="7"/>
  <c r="BS8" i="6"/>
  <c r="AD10" i="7"/>
  <c r="O134" i="6"/>
  <c r="P135" i="5"/>
  <c r="Q308" i="5"/>
  <c r="Q290" i="5"/>
  <c r="Q251" i="5"/>
  <c r="Q244" i="5"/>
  <c r="Q236" i="5"/>
  <c r="Q230" i="5"/>
  <c r="Q213" i="5"/>
  <c r="Q190" i="5"/>
  <c r="Q156" i="5"/>
  <c r="Q146" i="5"/>
  <c r="Q140" i="5"/>
  <c r="Q135" i="5"/>
  <c r="Q86" i="5"/>
  <c r="Q83" i="5"/>
  <c r="Q75" i="5"/>
  <c r="Q37" i="5"/>
  <c r="Q20" i="5"/>
  <c r="Q8" i="5"/>
  <c r="O37" i="6"/>
  <c r="P37" i="5"/>
  <c r="O139" i="6"/>
  <c r="P140" i="5"/>
  <c r="O212" i="6"/>
  <c r="P213" i="5"/>
  <c r="O249" i="6"/>
  <c r="P251" i="5"/>
  <c r="O189" i="6"/>
  <c r="P190" i="5"/>
  <c r="O85" i="6"/>
  <c r="P86" i="5"/>
  <c r="O82" i="6"/>
  <c r="P83" i="5"/>
  <c r="O145" i="6"/>
  <c r="P146" i="5"/>
  <c r="O228" i="6"/>
  <c r="P230" i="5"/>
  <c r="O288" i="6"/>
  <c r="P290" i="5"/>
  <c r="O20" i="6"/>
  <c r="P20" i="5"/>
  <c r="O242" i="6"/>
  <c r="P244" i="5"/>
  <c r="O8" i="6"/>
  <c r="P8" i="5"/>
  <c r="O75" i="6"/>
  <c r="P75" i="5"/>
  <c r="O155" i="6"/>
  <c r="P156" i="5"/>
  <c r="O234" i="6"/>
  <c r="P236" i="5"/>
  <c r="O306" i="6"/>
  <c r="P308" i="5"/>
  <c r="O52" i="6"/>
  <c r="P52" i="5"/>
  <c r="O56" i="6"/>
  <c r="P56" i="5"/>
  <c r="O94" i="6"/>
  <c r="P95" i="5"/>
  <c r="O127" i="6"/>
  <c r="P128" i="5"/>
  <c r="O165" i="6"/>
  <c r="P166" i="5"/>
  <c r="O219" i="6"/>
  <c r="P220" i="5"/>
  <c r="O264" i="6"/>
  <c r="P266" i="5"/>
  <c r="O26" i="6"/>
  <c r="P26" i="5"/>
  <c r="O183" i="6"/>
  <c r="P184" i="5"/>
  <c r="O95" i="6"/>
  <c r="P96" i="5"/>
  <c r="O130" i="6"/>
  <c r="P131" i="5"/>
  <c r="O171" i="6"/>
  <c r="P172" i="5"/>
  <c r="O237" i="6"/>
  <c r="P239" i="5"/>
  <c r="O296" i="6"/>
  <c r="P298" i="5"/>
  <c r="O43" i="6"/>
  <c r="P43" i="5"/>
  <c r="O86" i="6"/>
  <c r="P87" i="5"/>
  <c r="O119" i="6"/>
  <c r="P120" i="5"/>
  <c r="O132" i="6"/>
  <c r="P133" i="5"/>
  <c r="O188" i="6"/>
  <c r="P189" i="5"/>
  <c r="O239" i="6"/>
  <c r="P241" i="5"/>
  <c r="O304" i="6"/>
  <c r="P306" i="5"/>
  <c r="Q319" i="5"/>
  <c r="Q306" i="5"/>
  <c r="Q298" i="5"/>
  <c r="Q266" i="5"/>
  <c r="Q248" i="5"/>
  <c r="Q241" i="5"/>
  <c r="Q239" i="5"/>
  <c r="Q220" i="5"/>
  <c r="Q218" i="5"/>
  <c r="Q189" i="5"/>
  <c r="Q184" i="5"/>
  <c r="Q172" i="5"/>
  <c r="Q166" i="5"/>
  <c r="Q162" i="5"/>
  <c r="Q133" i="5"/>
  <c r="Q131" i="5"/>
  <c r="Q128" i="5"/>
  <c r="Q122" i="5"/>
  <c r="Q120" i="5"/>
  <c r="Q96" i="5"/>
  <c r="Q95" i="5"/>
  <c r="Q90" i="5"/>
  <c r="Q87" i="5"/>
  <c r="Q74" i="5"/>
  <c r="Q56" i="5"/>
  <c r="Q52" i="5"/>
  <c r="Q43" i="5"/>
  <c r="Q26" i="5"/>
  <c r="O74" i="6"/>
  <c r="P74" i="5"/>
  <c r="O89" i="6"/>
  <c r="P90" i="5"/>
  <c r="O121" i="6"/>
  <c r="P122" i="5"/>
  <c r="O161" i="6"/>
  <c r="P162" i="5"/>
  <c r="O217" i="6"/>
  <c r="P218" i="5"/>
  <c r="O246" i="6"/>
  <c r="P248" i="5"/>
  <c r="O317" i="6"/>
  <c r="P319" i="5"/>
  <c r="BS255" i="6"/>
  <c r="AD262" i="7"/>
  <c r="BS308" i="6"/>
  <c r="AD315" i="7"/>
  <c r="BS146" i="6"/>
  <c r="AD152" i="7"/>
  <c r="BS108" i="6"/>
  <c r="AD112" i="7"/>
  <c r="BS57" i="6"/>
  <c r="AD60" i="7"/>
  <c r="BS12" i="6"/>
  <c r="AD14" i="7"/>
  <c r="BS17" i="6"/>
  <c r="AD19" i="7"/>
  <c r="BS219" i="6"/>
  <c r="AD225" i="7"/>
  <c r="BS131" i="6"/>
  <c r="AD136" i="7"/>
  <c r="BS262" i="6"/>
  <c r="AD269" i="7"/>
  <c r="BS101" i="6"/>
  <c r="AD105" i="7"/>
  <c r="BS168" i="6"/>
  <c r="AD174" i="7"/>
  <c r="BS318" i="6"/>
  <c r="AD325" i="7"/>
  <c r="BS267" i="6"/>
  <c r="AD274" i="7"/>
  <c r="BS182" i="6"/>
  <c r="BS116" i="6"/>
  <c r="AD121" i="7"/>
  <c r="BS286" i="6"/>
  <c r="AD293" i="7"/>
  <c r="BS183" i="6"/>
  <c r="AD189" i="7"/>
  <c r="BS123" i="6"/>
  <c r="AD128" i="7"/>
  <c r="BS280" i="6"/>
  <c r="AD287" i="7"/>
  <c r="BS102" i="6"/>
  <c r="AD106" i="7"/>
  <c r="BS266" i="6"/>
  <c r="AD273" i="7"/>
  <c r="BS232" i="6"/>
  <c r="AD239" i="7"/>
  <c r="BS296" i="6"/>
  <c r="AD303" i="7"/>
  <c r="BS317" i="6"/>
  <c r="AD324" i="7"/>
  <c r="BS132" i="6"/>
  <c r="AD137" i="7"/>
  <c r="BS76" i="6"/>
  <c r="AD79" i="7"/>
  <c r="BS21" i="6"/>
  <c r="AD23" i="7"/>
  <c r="BS130" i="6"/>
  <c r="AD135" i="7"/>
  <c r="BS89" i="6"/>
  <c r="AD93" i="7"/>
  <c r="BS247" i="6"/>
  <c r="AD254" i="7"/>
  <c r="BS250" i="6"/>
  <c r="AD257" i="7"/>
  <c r="BS63" i="6"/>
  <c r="AD66" i="7"/>
  <c r="BS54" i="6"/>
  <c r="AD57" i="7"/>
  <c r="BS226" i="6"/>
  <c r="AD233" i="7"/>
  <c r="BS175" i="6"/>
  <c r="AD181" i="7"/>
  <c r="BS36" i="6"/>
  <c r="AD39" i="7"/>
  <c r="BS290" i="6"/>
  <c r="AD297" i="7"/>
  <c r="BS222" i="6"/>
  <c r="AD228" i="7"/>
  <c r="BS215" i="6"/>
  <c r="AD221" i="7"/>
  <c r="BS174" i="6"/>
  <c r="AD180" i="7"/>
  <c r="BS311" i="6"/>
  <c r="AD318" i="7"/>
  <c r="BS240" i="6"/>
  <c r="AD247" i="7"/>
  <c r="BS154" i="6"/>
  <c r="AD160" i="7"/>
  <c r="BS49" i="6"/>
  <c r="AD52" i="7"/>
  <c r="BS66" i="6"/>
  <c r="AD69" i="7"/>
  <c r="BS29" i="6"/>
  <c r="AD31" i="7"/>
  <c r="BS7" i="6"/>
  <c r="AD9" i="7"/>
  <c r="BS211" i="6"/>
  <c r="AD217" i="7"/>
  <c r="BS125" i="6"/>
  <c r="AD130" i="7"/>
  <c r="BS221" i="6"/>
  <c r="BS18" i="6"/>
  <c r="AD20" i="7"/>
  <c r="BS115" i="6"/>
  <c r="AD120" i="7"/>
  <c r="BS316" i="6"/>
  <c r="AD323" i="7"/>
  <c r="BS235" i="6"/>
  <c r="AD242" i="7"/>
  <c r="BS163" i="6"/>
  <c r="AD169" i="7"/>
  <c r="BS110" i="6"/>
  <c r="AD115" i="7"/>
  <c r="BS268" i="6"/>
  <c r="AD275" i="7"/>
  <c r="BS161" i="6"/>
  <c r="AD167" i="7"/>
  <c r="BS103" i="6"/>
  <c r="AD107" i="7"/>
  <c r="BS239" i="6"/>
  <c r="AD246" i="7"/>
  <c r="BS78" i="6"/>
  <c r="AD81" i="7"/>
  <c r="BS265" i="6"/>
  <c r="AD272" i="7"/>
  <c r="BS129" i="6"/>
  <c r="AD134" i="7"/>
  <c r="BS264" i="6"/>
  <c r="AD271" i="7"/>
  <c r="BS217" i="6"/>
  <c r="BS97" i="6"/>
  <c r="AD101" i="7"/>
  <c r="BS74" i="6"/>
  <c r="AD77" i="7"/>
  <c r="BS179" i="6"/>
  <c r="AD185" i="7"/>
  <c r="BS127" i="6"/>
  <c r="AD132" i="7"/>
  <c r="BS56" i="6"/>
  <c r="AD59" i="7"/>
  <c r="BS274" i="6"/>
  <c r="AD281" i="7"/>
  <c r="BS283" i="6"/>
  <c r="BS80" i="6"/>
  <c r="AD84" i="7"/>
  <c r="BS231" i="6"/>
  <c r="BS271" i="6"/>
  <c r="AD278" i="7"/>
  <c r="BS72" i="6"/>
  <c r="AD75" i="7"/>
  <c r="BS282" i="6"/>
  <c r="BS213" i="6"/>
  <c r="AD219" i="7"/>
  <c r="BS184" i="6"/>
  <c r="AD190" i="7"/>
  <c r="BS100" i="6"/>
  <c r="BS299" i="6"/>
  <c r="AD306" i="7"/>
  <c r="BS227" i="6"/>
  <c r="AD234" i="7"/>
  <c r="BS114" i="6"/>
  <c r="BS39" i="6"/>
  <c r="AD42" i="7"/>
  <c r="BS82" i="6"/>
  <c r="AD86" i="7"/>
  <c r="BS58" i="6"/>
  <c r="AD61" i="7"/>
  <c r="BS27" i="6"/>
  <c r="AD29" i="7"/>
  <c r="BT21" i="5"/>
  <c r="BT26" i="5"/>
  <c r="BT37" i="5"/>
  <c r="BT74" i="5"/>
  <c r="BT76" i="5"/>
  <c r="BT87" i="5"/>
  <c r="BT96" i="5"/>
  <c r="BT98" i="5"/>
  <c r="BT43" i="5"/>
  <c r="BT52" i="5"/>
  <c r="BT56" i="5"/>
  <c r="BT90" i="5"/>
  <c r="BT95" i="5"/>
  <c r="BT120" i="5"/>
  <c r="BT128" i="5"/>
  <c r="BT131" i="5"/>
  <c r="BT166" i="5"/>
  <c r="BT171" i="5"/>
  <c r="BT180" i="5"/>
  <c r="BT266" i="5"/>
  <c r="BT298" i="5"/>
  <c r="BT319" i="5"/>
  <c r="BT189" i="5"/>
  <c r="BT133" i="5"/>
  <c r="BT172" i="5"/>
  <c r="BT218" i="5"/>
  <c r="BT239" i="5"/>
  <c r="BT248" i="5"/>
  <c r="BS256" i="6"/>
  <c r="AD263" i="7"/>
  <c r="BS177" i="6"/>
  <c r="AD183" i="7"/>
  <c r="BS48" i="6"/>
  <c r="AD51" i="7"/>
  <c r="BS192" i="6"/>
  <c r="AD198" i="7"/>
  <c r="BS301" i="6"/>
  <c r="AD308" i="7"/>
  <c r="BS313" i="6"/>
  <c r="BS312" i="6"/>
  <c r="AD319" i="7"/>
  <c r="BS233" i="6"/>
  <c r="AD240" i="7"/>
  <c r="BS158" i="6"/>
  <c r="AD164" i="7"/>
  <c r="BS92" i="6"/>
  <c r="BS251" i="6"/>
  <c r="AD258" i="7"/>
  <c r="BS140" i="6"/>
  <c r="AD146" i="7"/>
  <c r="BS71" i="6"/>
  <c r="AD74" i="7"/>
  <c r="BS121" i="6"/>
  <c r="AD126" i="7"/>
  <c r="BS19" i="6"/>
  <c r="BS263" i="6"/>
  <c r="BS237" i="6"/>
  <c r="AD244" i="7"/>
  <c r="BS188" i="6"/>
  <c r="AD194" i="7"/>
  <c r="BS95" i="6"/>
  <c r="AD99" i="7"/>
  <c r="BS37" i="6"/>
  <c r="AD40" i="7"/>
  <c r="BS170" i="6"/>
  <c r="AD176" i="7"/>
  <c r="BS119" i="6"/>
  <c r="AD124" i="7"/>
  <c r="BS52" i="6"/>
  <c r="AD55" i="7"/>
  <c r="BS202" i="6"/>
  <c r="AD208" i="7"/>
  <c r="BS28" i="6"/>
  <c r="AD30" i="7"/>
  <c r="BS25" i="6"/>
  <c r="AD27" i="7"/>
  <c r="BS180" i="6"/>
  <c r="AD186" i="7"/>
  <c r="BS144" i="6"/>
  <c r="AD150" i="7"/>
  <c r="BS46" i="6"/>
  <c r="AD49" i="7"/>
  <c r="BS109" i="6"/>
  <c r="AD114" i="7"/>
  <c r="BS191" i="6"/>
  <c r="AD197" i="7"/>
  <c r="BS83" i="6"/>
  <c r="AD87" i="7"/>
  <c r="BS305" i="6"/>
  <c r="AD312" i="7"/>
  <c r="BS304" i="6"/>
  <c r="AD311" i="7"/>
  <c r="BS230" i="6"/>
  <c r="AD237" i="7"/>
  <c r="BS124" i="6"/>
  <c r="AD129" i="7"/>
  <c r="BS53" i="6"/>
  <c r="AD56" i="7"/>
  <c r="BS190" i="6"/>
  <c r="AD196" i="7"/>
  <c r="BS133" i="6"/>
  <c r="AD138" i="7"/>
  <c r="BS61" i="6"/>
  <c r="AD64" i="7"/>
  <c r="BS112" i="6"/>
  <c r="AD117" i="7"/>
  <c r="BS292" i="6"/>
  <c r="BS243" i="6"/>
  <c r="AD250" i="7"/>
  <c r="BS246" i="6"/>
  <c r="AD253" i="7"/>
  <c r="BS171" i="6"/>
  <c r="AD177" i="7"/>
  <c r="BS86" i="6"/>
  <c r="AD90" i="7"/>
  <c r="BS26" i="6"/>
  <c r="AD28" i="7"/>
  <c r="BS165" i="6"/>
  <c r="AD171" i="7"/>
  <c r="BS94" i="6"/>
  <c r="AD98" i="7"/>
  <c r="BS43" i="6"/>
  <c r="AD46" i="7"/>
  <c r="O78" i="6"/>
  <c r="P78" i="5"/>
  <c r="O102" i="6"/>
  <c r="P103" i="5"/>
  <c r="O263" i="6"/>
  <c r="P265" i="5"/>
  <c r="Q294" i="5"/>
  <c r="Q282" i="5"/>
  <c r="Q265" i="5"/>
  <c r="Q245" i="5"/>
  <c r="Q234" i="5"/>
  <c r="Q130" i="5"/>
  <c r="Q19" i="5"/>
  <c r="Q113" i="5"/>
  <c r="Q103" i="5"/>
  <c r="Q78" i="5"/>
  <c r="O243" i="6"/>
  <c r="P245" i="5"/>
  <c r="O129" i="6"/>
  <c r="P130" i="5"/>
  <c r="O112" i="6"/>
  <c r="P113" i="5"/>
  <c r="O280" i="6"/>
  <c r="P282" i="5"/>
  <c r="O19" i="6"/>
  <c r="P19" i="5"/>
  <c r="O232" i="6"/>
  <c r="P234" i="5"/>
  <c r="O292" i="6"/>
  <c r="P294" i="5"/>
  <c r="BT241" i="5"/>
  <c r="BT130" i="5"/>
  <c r="BT234" i="5"/>
  <c r="BT245" i="5"/>
  <c r="BT265" i="5"/>
  <c r="BT267" i="5"/>
  <c r="BT122" i="5"/>
  <c r="BT282" i="5"/>
  <c r="BT113" i="5"/>
  <c r="BT294" i="5"/>
  <c r="BT19" i="5"/>
  <c r="BT78" i="5"/>
  <c r="BT103" i="5"/>
  <c r="BT268" i="5"/>
  <c r="BT61" i="5"/>
  <c r="BT71" i="5"/>
  <c r="BT104" i="5"/>
  <c r="BT124" i="5"/>
  <c r="BT134" i="5"/>
  <c r="BT141" i="5"/>
  <c r="BT162" i="5"/>
  <c r="BT184" i="5"/>
  <c r="BT191" i="5"/>
  <c r="BT111" i="5"/>
  <c r="BT164" i="5"/>
  <c r="BT270" i="5"/>
  <c r="BT307" i="5"/>
  <c r="BT315" i="5"/>
  <c r="BT53" i="5"/>
  <c r="BT93" i="5"/>
  <c r="BT125" i="5"/>
  <c r="BT159" i="5"/>
  <c r="BT269" i="5"/>
  <c r="BT288" i="5"/>
  <c r="BT117" i="5"/>
  <c r="BT183" i="5"/>
  <c r="BT232" i="5"/>
  <c r="BT235" i="5"/>
  <c r="BT253" i="5"/>
  <c r="BT306" i="5"/>
  <c r="BT314" i="5"/>
  <c r="BT318" i="5"/>
  <c r="BT320" i="5"/>
  <c r="BT237" i="5"/>
  <c r="O123" i="6"/>
  <c r="P124" i="5"/>
  <c r="O235" i="6"/>
  <c r="P237" i="5"/>
  <c r="O92" i="6"/>
  <c r="P93" i="5"/>
  <c r="O116" i="6"/>
  <c r="P117" i="5"/>
  <c r="O140" i="6"/>
  <c r="P141" i="5"/>
  <c r="O190" i="6"/>
  <c r="P191" i="5"/>
  <c r="O241" i="6"/>
  <c r="P243" i="5"/>
  <c r="O268" i="6"/>
  <c r="P270" i="5"/>
  <c r="O313" i="6"/>
  <c r="P315" i="5"/>
  <c r="O71" i="6"/>
  <c r="P71" i="5"/>
  <c r="O133" i="6"/>
  <c r="P134" i="5"/>
  <c r="O267" i="6"/>
  <c r="P269" i="5"/>
  <c r="Q320" i="5"/>
  <c r="Q318" i="5"/>
  <c r="Q315" i="5"/>
  <c r="Q314" i="5"/>
  <c r="Q303" i="5"/>
  <c r="Q270" i="5"/>
  <c r="Q269" i="5"/>
  <c r="Q267" i="5"/>
  <c r="Q253" i="5"/>
  <c r="Q243" i="5"/>
  <c r="Q237" i="5"/>
  <c r="Q288" i="5"/>
  <c r="Q235" i="5"/>
  <c r="Q232" i="5"/>
  <c r="Q191" i="5"/>
  <c r="Q183" i="5"/>
  <c r="Q164" i="5"/>
  <c r="Q159" i="5"/>
  <c r="Q141" i="5"/>
  <c r="Q134" i="5"/>
  <c r="Q125" i="5"/>
  <c r="Q124" i="5"/>
  <c r="Q123" i="5"/>
  <c r="Q117" i="5"/>
  <c r="Q111" i="5"/>
  <c r="Q104" i="5"/>
  <c r="Q93" i="5"/>
  <c r="Q71" i="5"/>
  <c r="Q61" i="5"/>
  <c r="Q53" i="5"/>
  <c r="O53" i="6"/>
  <c r="P53" i="5"/>
  <c r="O103" i="6"/>
  <c r="P104" i="5"/>
  <c r="O122" i="6"/>
  <c r="P123" i="5"/>
  <c r="O158" i="6"/>
  <c r="P159" i="5"/>
  <c r="O230" i="6"/>
  <c r="P232" i="5"/>
  <c r="O251" i="6"/>
  <c r="P253" i="5"/>
  <c r="O286" i="6"/>
  <c r="P288" i="5"/>
  <c r="O316" i="6"/>
  <c r="P318" i="5"/>
  <c r="O182" i="6"/>
  <c r="P183" i="5"/>
  <c r="O312" i="6"/>
  <c r="P314" i="5"/>
  <c r="O61" i="6"/>
  <c r="P61" i="5"/>
  <c r="O110" i="6"/>
  <c r="P111" i="5"/>
  <c r="O124" i="6"/>
  <c r="P125" i="5"/>
  <c r="O163" i="6"/>
  <c r="P164" i="5"/>
  <c r="O233" i="6"/>
  <c r="P235" i="5"/>
  <c r="O265" i="6"/>
  <c r="P267" i="5"/>
  <c r="O301" i="6"/>
  <c r="P303" i="5"/>
  <c r="O318" i="6"/>
  <c r="P320" i="5"/>
  <c r="Q18" i="5"/>
  <c r="Q222" i="5"/>
  <c r="Q322" i="5"/>
  <c r="Q102" i="5"/>
  <c r="O18" i="6"/>
  <c r="P18" i="5"/>
  <c r="O101" i="6"/>
  <c r="P102" i="5"/>
  <c r="O221" i="6"/>
  <c r="P222" i="5"/>
  <c r="BT84" i="5"/>
  <c r="BT322" i="5"/>
  <c r="AE113" i="7" s="1"/>
  <c r="BT116" i="5"/>
  <c r="BT169" i="5"/>
  <c r="BT192" i="5"/>
  <c r="BT303" i="5"/>
  <c r="BT18" i="5"/>
  <c r="BT102" i="5"/>
  <c r="BT110" i="5"/>
  <c r="BT193" i="5"/>
  <c r="BT222" i="5"/>
  <c r="BT264" i="5"/>
  <c r="BT178" i="5"/>
  <c r="BT220" i="5"/>
  <c r="BT258" i="5"/>
  <c r="BT46" i="5"/>
  <c r="BT48" i="5"/>
  <c r="BT126" i="5"/>
  <c r="BT132" i="5"/>
  <c r="BT145" i="5"/>
  <c r="BT212" i="5"/>
  <c r="BT181" i="5"/>
  <c r="O180" i="6"/>
  <c r="P181" i="5"/>
  <c r="O48" i="6"/>
  <c r="P48" i="5"/>
  <c r="O211" i="6"/>
  <c r="P212" i="5"/>
  <c r="O76" i="6"/>
  <c r="P76" i="5"/>
  <c r="Q264" i="5"/>
  <c r="Q212" i="5"/>
  <c r="Q132" i="5"/>
  <c r="Q76" i="5"/>
  <c r="Q48" i="5"/>
  <c r="Q46" i="5"/>
  <c r="Q258" i="5"/>
  <c r="Q181" i="5"/>
  <c r="Q126" i="5"/>
  <c r="O125" i="6"/>
  <c r="P126" i="5"/>
  <c r="O256" i="6"/>
  <c r="P258" i="5"/>
  <c r="O46" i="6"/>
  <c r="P46" i="5"/>
  <c r="O131" i="6"/>
  <c r="P132" i="5"/>
  <c r="O262" i="6"/>
  <c r="P264" i="5"/>
  <c r="BS6" i="6"/>
  <c r="BS4" i="5"/>
  <c r="BT6" i="5"/>
  <c r="AE8" i="7" s="1"/>
  <c r="BT12" i="5"/>
  <c r="BT28" i="5"/>
  <c r="BT39" i="5"/>
  <c r="BT49" i="5"/>
  <c r="BT57" i="5"/>
  <c r="BT63" i="5"/>
  <c r="BT115" i="5"/>
  <c r="BT176" i="5"/>
  <c r="BT7" i="5"/>
  <c r="BT17" i="5"/>
  <c r="BT25" i="5"/>
  <c r="BT27" i="5"/>
  <c r="BT29" i="5"/>
  <c r="BT36" i="5"/>
  <c r="BT54" i="5"/>
  <c r="BT58" i="5"/>
  <c r="BT66" i="5"/>
  <c r="BT72" i="5"/>
  <c r="BT81" i="5"/>
  <c r="BT83" i="5"/>
  <c r="BT101" i="5"/>
  <c r="BT109" i="5"/>
  <c r="BT147" i="5"/>
  <c r="BT155" i="5"/>
  <c r="BT163" i="5"/>
  <c r="BT162" i="6" s="1"/>
  <c r="BT175" i="5"/>
  <c r="BT185" i="5"/>
  <c r="BT203" i="5"/>
  <c r="BT223" i="5"/>
  <c r="BT228" i="5"/>
  <c r="BT242" i="5"/>
  <c r="BT252" i="5"/>
  <c r="BT276" i="5"/>
  <c r="BT216" i="5"/>
  <c r="BT257" i="5"/>
  <c r="BT214" i="5"/>
  <c r="BT249" i="5"/>
  <c r="BT284" i="5"/>
  <c r="BT229" i="5"/>
  <c r="BT273" i="5"/>
  <c r="BT285" i="5"/>
  <c r="BT301" i="5"/>
  <c r="BT313" i="5"/>
  <c r="BT292" i="5"/>
  <c r="BT310" i="5"/>
  <c r="BT233" i="5"/>
  <c r="O160" i="6"/>
  <c r="P161" i="5"/>
  <c r="O174" i="6"/>
  <c r="P175" i="5"/>
  <c r="O266" i="6"/>
  <c r="P268" i="5"/>
  <c r="O36" i="6"/>
  <c r="P36" i="5"/>
  <c r="O244" i="6"/>
  <c r="P246" i="5"/>
  <c r="O39" i="6"/>
  <c r="P39" i="5"/>
  <c r="O6" i="6"/>
  <c r="O4" i="5"/>
  <c r="P6" i="5"/>
  <c r="R8" i="7" s="1"/>
  <c r="O72" i="6"/>
  <c r="P72" i="5"/>
  <c r="O191" i="6"/>
  <c r="P192" i="5"/>
  <c r="O231" i="6"/>
  <c r="P233" i="5"/>
  <c r="O311" i="6"/>
  <c r="P313" i="5"/>
  <c r="O54" i="6"/>
  <c r="P54" i="5"/>
  <c r="O12" i="6"/>
  <c r="P12" i="5"/>
  <c r="O83" i="6"/>
  <c r="P84" i="5"/>
  <c r="O175" i="6"/>
  <c r="P176" i="5"/>
  <c r="O192" i="6"/>
  <c r="P193" i="5"/>
  <c r="O271" i="6"/>
  <c r="P273" i="5"/>
  <c r="AA2" i="2"/>
  <c r="R129" i="5" s="1"/>
  <c r="R128" i="6" s="1"/>
  <c r="Q313" i="5"/>
  <c r="Q310" i="5"/>
  <c r="Q301" i="5"/>
  <c r="Q292" i="5"/>
  <c r="Q285" i="5"/>
  <c r="Q284" i="5"/>
  <c r="Q276" i="5"/>
  <c r="Q273" i="5"/>
  <c r="Q268" i="5"/>
  <c r="Q257" i="5"/>
  <c r="Q254" i="5"/>
  <c r="Q246" i="5"/>
  <c r="Q233" i="5"/>
  <c r="Q229" i="5"/>
  <c r="Q228" i="5"/>
  <c r="Q223" i="5"/>
  <c r="Q216" i="5"/>
  <c r="Q214" i="5"/>
  <c r="Q203" i="5"/>
  <c r="Q193" i="5"/>
  <c r="Q192" i="5"/>
  <c r="Q185" i="5"/>
  <c r="Q178" i="5"/>
  <c r="Q176" i="5"/>
  <c r="Q175" i="5"/>
  <c r="Q163" i="5"/>
  <c r="Q161" i="5"/>
  <c r="Q155" i="5"/>
  <c r="Q147" i="5"/>
  <c r="Q145" i="5"/>
  <c r="Q116" i="5"/>
  <c r="Q115" i="5"/>
  <c r="Q110" i="5"/>
  <c r="Q109" i="5"/>
  <c r="Q101" i="5"/>
  <c r="Q98" i="5"/>
  <c r="Q92" i="5"/>
  <c r="Q84" i="5"/>
  <c r="Q81" i="5"/>
  <c r="Q72" i="5"/>
  <c r="Q66" i="5"/>
  <c r="Q63" i="5"/>
  <c r="Q58" i="5"/>
  <c r="Q57" i="5"/>
  <c r="Q54" i="5"/>
  <c r="Q49" i="5"/>
  <c r="Q39" i="5"/>
  <c r="Q36" i="5"/>
  <c r="Q33" i="5"/>
  <c r="Q29" i="5"/>
  <c r="Q28" i="5"/>
  <c r="Q27" i="5"/>
  <c r="Q25" i="5"/>
  <c r="Q17" i="5"/>
  <c r="Q12" i="5"/>
  <c r="Q7" i="5"/>
  <c r="Q6" i="5"/>
  <c r="O27" i="6"/>
  <c r="P27" i="5"/>
  <c r="O58" i="6"/>
  <c r="P58" i="5"/>
  <c r="O114" i="6"/>
  <c r="P115" i="5"/>
  <c r="O17" i="6"/>
  <c r="P17" i="5"/>
  <c r="O100" i="6"/>
  <c r="P101" i="5"/>
  <c r="O57" i="6"/>
  <c r="P57" i="5"/>
  <c r="O97" i="6"/>
  <c r="P98" i="5"/>
  <c r="O146" i="6"/>
  <c r="P147" i="5"/>
  <c r="O177" i="6"/>
  <c r="P178" i="5"/>
  <c r="O202" i="6"/>
  <c r="P203" i="5"/>
  <c r="O226" i="6"/>
  <c r="P228" i="5"/>
  <c r="O252" i="6"/>
  <c r="P254" i="5"/>
  <c r="O274" i="6"/>
  <c r="P276" i="5"/>
  <c r="O299" i="6"/>
  <c r="P301" i="5"/>
  <c r="O7" i="6"/>
  <c r="P7" i="5"/>
  <c r="O80" i="6"/>
  <c r="P81" i="5"/>
  <c r="O33" i="6"/>
  <c r="P33" i="5"/>
  <c r="O144" i="6"/>
  <c r="P145" i="5"/>
  <c r="O215" i="6"/>
  <c r="P216" i="5"/>
  <c r="O283" i="6"/>
  <c r="P285" i="5"/>
  <c r="O25" i="6"/>
  <c r="P25" i="5"/>
  <c r="O91" i="6"/>
  <c r="P92" i="5"/>
  <c r="O49" i="6"/>
  <c r="P49" i="5"/>
  <c r="O109" i="6"/>
  <c r="P110" i="5"/>
  <c r="O222" i="6"/>
  <c r="P223" i="5"/>
  <c r="O290" i="6"/>
  <c r="P292" i="5"/>
  <c r="O29" i="6"/>
  <c r="P29" i="5"/>
  <c r="O66" i="6"/>
  <c r="P66" i="5"/>
  <c r="O154" i="6"/>
  <c r="P155" i="5"/>
  <c r="O28" i="6"/>
  <c r="P28" i="5"/>
  <c r="O115" i="6"/>
  <c r="P116" i="5"/>
  <c r="O63" i="6"/>
  <c r="P63" i="5"/>
  <c r="O108" i="6"/>
  <c r="P109" i="5"/>
  <c r="O162" i="6"/>
  <c r="P163" i="5"/>
  <c r="O184" i="6"/>
  <c r="P185" i="5"/>
  <c r="O213" i="6"/>
  <c r="P214" i="5"/>
  <c r="O227" i="6"/>
  <c r="P229" i="5"/>
  <c r="O255" i="6"/>
  <c r="P257" i="5"/>
  <c r="O282" i="6"/>
  <c r="P284" i="5"/>
  <c r="O308" i="6"/>
  <c r="P310" i="5"/>
  <c r="BT134" i="6" l="1"/>
  <c r="AE139" i="7"/>
  <c r="AD6" i="7"/>
  <c r="Q277" i="6"/>
  <c r="R284" i="7"/>
  <c r="P277" i="6"/>
  <c r="R73" i="5"/>
  <c r="R73" i="6" s="1"/>
  <c r="R279" i="5"/>
  <c r="R277" i="6" s="1"/>
  <c r="BT277" i="6"/>
  <c r="AE284" i="7"/>
  <c r="P238" i="6"/>
  <c r="R245" i="7"/>
  <c r="Q238" i="6"/>
  <c r="R275" i="5"/>
  <c r="R273" i="6" s="1"/>
  <c r="R240" i="5"/>
  <c r="R238" i="6" s="1"/>
  <c r="R45" i="5"/>
  <c r="R45" i="6" s="1"/>
  <c r="R321" i="5"/>
  <c r="Q273" i="6"/>
  <c r="R280" i="7"/>
  <c r="P273" i="6"/>
  <c r="P45" i="6"/>
  <c r="R48" i="7"/>
  <c r="Q45" i="6"/>
  <c r="BT238" i="6"/>
  <c r="AE245" i="7"/>
  <c r="BT73" i="6"/>
  <c r="AE76" i="7"/>
  <c r="BT273" i="6"/>
  <c r="AE280" i="7"/>
  <c r="BT45" i="6"/>
  <c r="P315" i="6"/>
  <c r="R322" i="7"/>
  <c r="P293" i="6"/>
  <c r="R300" i="7"/>
  <c r="P287" i="6"/>
  <c r="R294" i="7"/>
  <c r="P272" i="6"/>
  <c r="R279" i="7"/>
  <c r="P254" i="6"/>
  <c r="R261" i="7"/>
  <c r="P229" i="6"/>
  <c r="R236" i="7"/>
  <c r="P209" i="6"/>
  <c r="R215" i="7"/>
  <c r="P200" i="6"/>
  <c r="R206" i="7"/>
  <c r="P194" i="6"/>
  <c r="R200" i="7"/>
  <c r="P173" i="6"/>
  <c r="R179" i="7"/>
  <c r="P159" i="6"/>
  <c r="R165" i="7"/>
  <c r="P142" i="6"/>
  <c r="R148" i="7"/>
  <c r="P118" i="6"/>
  <c r="R123" i="7"/>
  <c r="P93" i="6"/>
  <c r="R97" i="7"/>
  <c r="P70" i="6"/>
  <c r="R73" i="7"/>
  <c r="P59" i="6"/>
  <c r="R62" i="7"/>
  <c r="P44" i="6"/>
  <c r="R47" i="7"/>
  <c r="P31" i="6"/>
  <c r="R33" i="7"/>
  <c r="P14" i="6"/>
  <c r="R16" i="7"/>
  <c r="Q10" i="6"/>
  <c r="Q9" i="6"/>
  <c r="Q24" i="6"/>
  <c r="Q34" i="6"/>
  <c r="Q41" i="6"/>
  <c r="Q50" i="6"/>
  <c r="Q13" i="6"/>
  <c r="Q106" i="6"/>
  <c r="Q60" i="6"/>
  <c r="Q67" i="6"/>
  <c r="Q77" i="6"/>
  <c r="Q87" i="6"/>
  <c r="Q96" i="6"/>
  <c r="Q105" i="6"/>
  <c r="Q120" i="6"/>
  <c r="Q138" i="6"/>
  <c r="Q147" i="6"/>
  <c r="Q159" i="6"/>
  <c r="Q153" i="6"/>
  <c r="Q200" i="6"/>
  <c r="Q170" i="6"/>
  <c r="Q178" i="6"/>
  <c r="Q186" i="6"/>
  <c r="Q216" i="6"/>
  <c r="Q194" i="6"/>
  <c r="Q198" i="6"/>
  <c r="Q210" i="6"/>
  <c r="Q218" i="6"/>
  <c r="Q225" i="6"/>
  <c r="Q245" i="6"/>
  <c r="Q253" i="6"/>
  <c r="Q259" i="6"/>
  <c r="Q270" i="6"/>
  <c r="Q278" i="6"/>
  <c r="Q285" i="6"/>
  <c r="Q293" i="6"/>
  <c r="Q298" i="6"/>
  <c r="Q305" i="6"/>
  <c r="Q314" i="6"/>
  <c r="P305" i="6"/>
  <c r="R312" i="7"/>
  <c r="P302" i="6"/>
  <c r="R309" i="7"/>
  <c r="P278" i="6"/>
  <c r="R285" i="7"/>
  <c r="P259" i="6"/>
  <c r="R266" i="7"/>
  <c r="P245" i="6"/>
  <c r="R252" i="7"/>
  <c r="P216" i="6"/>
  <c r="R222" i="7"/>
  <c r="P204" i="6"/>
  <c r="R210" i="7"/>
  <c r="P193" i="6"/>
  <c r="R199" i="7"/>
  <c r="P179" i="6"/>
  <c r="R185" i="7"/>
  <c r="P167" i="6"/>
  <c r="R173" i="7"/>
  <c r="P148" i="6"/>
  <c r="R154" i="7"/>
  <c r="P136" i="6"/>
  <c r="R141" i="7"/>
  <c r="P113" i="6"/>
  <c r="R118" i="7"/>
  <c r="P90" i="6"/>
  <c r="R94" i="7"/>
  <c r="P69" i="6"/>
  <c r="R72" i="7"/>
  <c r="P55" i="6"/>
  <c r="R58" i="7"/>
  <c r="P42" i="6"/>
  <c r="R45" i="7"/>
  <c r="R32" i="7"/>
  <c r="P30" i="6"/>
  <c r="P13" i="6"/>
  <c r="R15" i="7"/>
  <c r="P310" i="6"/>
  <c r="R317" i="7"/>
  <c r="P289" i="6"/>
  <c r="R296" i="7"/>
  <c r="P284" i="6"/>
  <c r="R291" i="7"/>
  <c r="P269" i="6"/>
  <c r="R276" i="7"/>
  <c r="P250" i="6"/>
  <c r="R257" i="7"/>
  <c r="P223" i="6"/>
  <c r="R229" i="7"/>
  <c r="P207" i="6"/>
  <c r="R213" i="7"/>
  <c r="P224" i="6"/>
  <c r="R231" i="7"/>
  <c r="P186" i="6"/>
  <c r="R192" i="7"/>
  <c r="P170" i="6"/>
  <c r="R176" i="7"/>
  <c r="P156" i="6"/>
  <c r="R162" i="7"/>
  <c r="P138" i="6"/>
  <c r="R144" i="7"/>
  <c r="P150" i="6"/>
  <c r="R156" i="7"/>
  <c r="P98" i="6"/>
  <c r="R102" i="7"/>
  <c r="P79" i="6"/>
  <c r="R82" i="7"/>
  <c r="P62" i="6"/>
  <c r="R65" i="7"/>
  <c r="P50" i="6"/>
  <c r="R53" i="7"/>
  <c r="P34" i="6"/>
  <c r="R37" i="7"/>
  <c r="P16" i="6"/>
  <c r="R18" i="7"/>
  <c r="P309" i="6"/>
  <c r="R316" i="7"/>
  <c r="P303" i="6"/>
  <c r="R310" i="7"/>
  <c r="P281" i="6"/>
  <c r="R288" i="7"/>
  <c r="P261" i="6"/>
  <c r="R268" i="7"/>
  <c r="P248" i="6"/>
  <c r="R255" i="7"/>
  <c r="P220" i="6"/>
  <c r="R226" i="7"/>
  <c r="R212" i="7"/>
  <c r="P206" i="6"/>
  <c r="P197" i="6"/>
  <c r="R203" i="7"/>
  <c r="P185" i="6"/>
  <c r="R191" i="7"/>
  <c r="P169" i="6"/>
  <c r="R175" i="7"/>
  <c r="P153" i="6"/>
  <c r="R159" i="7"/>
  <c r="P137" i="6"/>
  <c r="R143" i="7"/>
  <c r="P151" i="6"/>
  <c r="R157" i="7"/>
  <c r="P96" i="6"/>
  <c r="R100" i="7"/>
  <c r="P77" i="6"/>
  <c r="R80" i="7"/>
  <c r="P60" i="6"/>
  <c r="R63" i="7"/>
  <c r="P47" i="6"/>
  <c r="R50" i="7"/>
  <c r="P32" i="6"/>
  <c r="R34" i="7"/>
  <c r="P15" i="6"/>
  <c r="R17" i="7"/>
  <c r="R317" i="5"/>
  <c r="R315" i="6" s="1"/>
  <c r="R316" i="5"/>
  <c r="R314" i="6" s="1"/>
  <c r="R312" i="5"/>
  <c r="R310" i="6" s="1"/>
  <c r="R311" i="5"/>
  <c r="R309" i="6" s="1"/>
  <c r="R309" i="5"/>
  <c r="R307" i="6" s="1"/>
  <c r="R305" i="5"/>
  <c r="R303" i="6" s="1"/>
  <c r="R304" i="5"/>
  <c r="R302" i="6" s="1"/>
  <c r="R302" i="5"/>
  <c r="R300" i="6" s="1"/>
  <c r="R300" i="5"/>
  <c r="R298" i="6" s="1"/>
  <c r="R299" i="5"/>
  <c r="R297" i="6" s="1"/>
  <c r="R307" i="5"/>
  <c r="R305" i="6" s="1"/>
  <c r="R297" i="5"/>
  <c r="R295" i="6" s="1"/>
  <c r="R296" i="5"/>
  <c r="R294" i="6" s="1"/>
  <c r="R295" i="5"/>
  <c r="R293" i="6" s="1"/>
  <c r="R293" i="5"/>
  <c r="R291" i="6" s="1"/>
  <c r="R289" i="5"/>
  <c r="R287" i="6" s="1"/>
  <c r="R287" i="5"/>
  <c r="R285" i="6" s="1"/>
  <c r="R286" i="5"/>
  <c r="R284" i="6" s="1"/>
  <c r="R291" i="5"/>
  <c r="R289" i="6" s="1"/>
  <c r="R283" i="5"/>
  <c r="R281" i="6" s="1"/>
  <c r="R281" i="5"/>
  <c r="R279" i="6" s="1"/>
  <c r="R278" i="5"/>
  <c r="R276" i="6" s="1"/>
  <c r="R277" i="5"/>
  <c r="R275" i="6" s="1"/>
  <c r="R274" i="5"/>
  <c r="R272" i="6" s="1"/>
  <c r="R272" i="5"/>
  <c r="R270" i="6" s="1"/>
  <c r="R271" i="5"/>
  <c r="R269" i="6" s="1"/>
  <c r="R263" i="5"/>
  <c r="R261" i="6" s="1"/>
  <c r="R262" i="5"/>
  <c r="R260" i="6" s="1"/>
  <c r="R261" i="5"/>
  <c r="R259" i="6" s="1"/>
  <c r="R260" i="5"/>
  <c r="R258" i="6" s="1"/>
  <c r="R259" i="5"/>
  <c r="R257" i="6" s="1"/>
  <c r="R256" i="5"/>
  <c r="R254" i="6" s="1"/>
  <c r="R255" i="5"/>
  <c r="R253" i="6" s="1"/>
  <c r="R280" i="5"/>
  <c r="R278" i="6" s="1"/>
  <c r="R252" i="5"/>
  <c r="R250" i="6" s="1"/>
  <c r="R250" i="5"/>
  <c r="R248" i="6" s="1"/>
  <c r="R249" i="5"/>
  <c r="R247" i="6" s="1"/>
  <c r="R247" i="5"/>
  <c r="R245" i="6" s="1"/>
  <c r="R242" i="5"/>
  <c r="R240" i="6" s="1"/>
  <c r="R238" i="5"/>
  <c r="R236" i="6" s="1"/>
  <c r="R231" i="5"/>
  <c r="R229" i="6" s="1"/>
  <c r="R227" i="5"/>
  <c r="R225" i="6" s="1"/>
  <c r="R226" i="5"/>
  <c r="R224" i="6" s="1"/>
  <c r="R224" i="5"/>
  <c r="R223" i="6" s="1"/>
  <c r="R221" i="5"/>
  <c r="R220" i="6" s="1"/>
  <c r="R219" i="5"/>
  <c r="R218" i="6" s="1"/>
  <c r="R217" i="5"/>
  <c r="R216" i="6" s="1"/>
  <c r="R215" i="5"/>
  <c r="R214" i="6" s="1"/>
  <c r="R211" i="5"/>
  <c r="R210" i="6" s="1"/>
  <c r="R210" i="5"/>
  <c r="R209" i="6" s="1"/>
  <c r="R209" i="5"/>
  <c r="R208" i="6" s="1"/>
  <c r="R208" i="5"/>
  <c r="R207" i="6" s="1"/>
  <c r="R207" i="5"/>
  <c r="R206" i="6" s="1"/>
  <c r="R205" i="5"/>
  <c r="R204" i="6" s="1"/>
  <c r="R204" i="5"/>
  <c r="R203" i="6" s="1"/>
  <c r="R199" i="5"/>
  <c r="R198" i="6" s="1"/>
  <c r="R198" i="5"/>
  <c r="R197" i="6" s="1"/>
  <c r="R197" i="5"/>
  <c r="R196" i="6" s="1"/>
  <c r="R196" i="5"/>
  <c r="R195" i="6" s="1"/>
  <c r="R195" i="5"/>
  <c r="R194" i="6" s="1"/>
  <c r="R194" i="5"/>
  <c r="R193" i="6" s="1"/>
  <c r="R188" i="5"/>
  <c r="R187" i="6" s="1"/>
  <c r="R200" i="5"/>
  <c r="R199" i="6" s="1"/>
  <c r="R206" i="5"/>
  <c r="R205" i="6" s="1"/>
  <c r="R187" i="5"/>
  <c r="R186" i="6" s="1"/>
  <c r="R186" i="5"/>
  <c r="R185" i="6" s="1"/>
  <c r="R201" i="5"/>
  <c r="R200" i="6" s="1"/>
  <c r="R202" i="5"/>
  <c r="R201" i="6" s="1"/>
  <c r="R182" i="5"/>
  <c r="R181" i="6" s="1"/>
  <c r="R174" i="5"/>
  <c r="R173" i="6" s="1"/>
  <c r="R169" i="5"/>
  <c r="R168" i="6" s="1"/>
  <c r="R165" i="5"/>
  <c r="R164" i="6" s="1"/>
  <c r="R158" i="5"/>
  <c r="R157" i="6" s="1"/>
  <c r="R154" i="5"/>
  <c r="R153" i="6" s="1"/>
  <c r="R151" i="5"/>
  <c r="R150" i="6" s="1"/>
  <c r="R180" i="5"/>
  <c r="R179" i="6" s="1"/>
  <c r="R173" i="5"/>
  <c r="R172" i="6" s="1"/>
  <c r="R168" i="5"/>
  <c r="R167" i="6" s="1"/>
  <c r="R152" i="5"/>
  <c r="R151" i="6" s="1"/>
  <c r="R179" i="5"/>
  <c r="R178" i="6" s="1"/>
  <c r="R171" i="5"/>
  <c r="R170" i="6" s="1"/>
  <c r="R167" i="5"/>
  <c r="R166" i="6" s="1"/>
  <c r="R160" i="5"/>
  <c r="R159" i="6" s="1"/>
  <c r="R157" i="5"/>
  <c r="R156" i="6" s="1"/>
  <c r="R153" i="5"/>
  <c r="R152" i="6" s="1"/>
  <c r="R149" i="5"/>
  <c r="R148" i="6" s="1"/>
  <c r="R148" i="5"/>
  <c r="R147" i="6" s="1"/>
  <c r="R144" i="5"/>
  <c r="R143" i="6" s="1"/>
  <c r="R143" i="5"/>
  <c r="R142" i="6" s="1"/>
  <c r="R142" i="5"/>
  <c r="R141" i="6" s="1"/>
  <c r="R139" i="5"/>
  <c r="R138" i="6" s="1"/>
  <c r="R138" i="5"/>
  <c r="R137" i="6" s="1"/>
  <c r="R323" i="5"/>
  <c r="R137" i="5"/>
  <c r="R136" i="6" s="1"/>
  <c r="R136" i="5"/>
  <c r="R135" i="6" s="1"/>
  <c r="R127" i="5"/>
  <c r="R126" i="6" s="1"/>
  <c r="R121" i="5"/>
  <c r="R120" i="6" s="1"/>
  <c r="R119" i="5"/>
  <c r="R118" i="6" s="1"/>
  <c r="R118" i="5"/>
  <c r="R117" i="6" s="1"/>
  <c r="R114" i="5"/>
  <c r="R113" i="6" s="1"/>
  <c r="R112" i="5"/>
  <c r="R111" i="6" s="1"/>
  <c r="R108" i="5"/>
  <c r="R107" i="6" s="1"/>
  <c r="R107" i="5"/>
  <c r="R106" i="6" s="1"/>
  <c r="R177" i="5"/>
  <c r="R176" i="6" s="1"/>
  <c r="R170" i="5"/>
  <c r="R169" i="6" s="1"/>
  <c r="R150" i="5"/>
  <c r="R149" i="6" s="1"/>
  <c r="R106" i="5"/>
  <c r="R105" i="6" s="1"/>
  <c r="R105" i="5"/>
  <c r="R104" i="6" s="1"/>
  <c r="R100" i="5"/>
  <c r="R99" i="6" s="1"/>
  <c r="R99" i="5"/>
  <c r="R98" i="6" s="1"/>
  <c r="R97" i="5"/>
  <c r="R96" i="6" s="1"/>
  <c r="R94" i="5"/>
  <c r="R93" i="6" s="1"/>
  <c r="R91" i="5"/>
  <c r="R90" i="6" s="1"/>
  <c r="R89" i="5"/>
  <c r="R88" i="6" s="1"/>
  <c r="R88" i="5"/>
  <c r="R87" i="6" s="1"/>
  <c r="R85" i="5"/>
  <c r="R84" i="6" s="1"/>
  <c r="R82" i="5"/>
  <c r="R81" i="6" s="1"/>
  <c r="R79" i="5"/>
  <c r="R79" i="6" s="1"/>
  <c r="R77" i="5"/>
  <c r="R77" i="6" s="1"/>
  <c r="R70" i="5"/>
  <c r="R70" i="6" s="1"/>
  <c r="R69" i="5"/>
  <c r="R69" i="6" s="1"/>
  <c r="R68" i="5"/>
  <c r="R68" i="6" s="1"/>
  <c r="R67" i="5"/>
  <c r="R67" i="6" s="1"/>
  <c r="R65" i="5"/>
  <c r="R65" i="6" s="1"/>
  <c r="R64" i="5"/>
  <c r="R64" i="6" s="1"/>
  <c r="R62" i="5"/>
  <c r="R62" i="6" s="1"/>
  <c r="R60" i="5"/>
  <c r="R60" i="6" s="1"/>
  <c r="R59" i="5"/>
  <c r="R59" i="6" s="1"/>
  <c r="R51" i="5"/>
  <c r="R51" i="6" s="1"/>
  <c r="R50" i="5"/>
  <c r="R50" i="6" s="1"/>
  <c r="R47" i="5"/>
  <c r="R47" i="6" s="1"/>
  <c r="R44" i="5"/>
  <c r="R44" i="6" s="1"/>
  <c r="R42" i="5"/>
  <c r="R42" i="6" s="1"/>
  <c r="R41" i="5"/>
  <c r="R41" i="6" s="1"/>
  <c r="R40" i="5"/>
  <c r="R40" i="6" s="1"/>
  <c r="R38" i="5"/>
  <c r="R38" i="6" s="1"/>
  <c r="R35" i="5"/>
  <c r="R35" i="6" s="1"/>
  <c r="R34" i="5"/>
  <c r="R34" i="6" s="1"/>
  <c r="R32" i="5"/>
  <c r="R32" i="6" s="1"/>
  <c r="R31" i="5"/>
  <c r="R31" i="6" s="1"/>
  <c r="R30" i="5"/>
  <c r="R30" i="6" s="1"/>
  <c r="R24" i="5"/>
  <c r="R24" i="6" s="1"/>
  <c r="R23" i="5"/>
  <c r="R23" i="6" s="1"/>
  <c r="R22" i="5"/>
  <c r="R22" i="6" s="1"/>
  <c r="R21" i="5"/>
  <c r="R21" i="6" s="1"/>
  <c r="R16" i="5"/>
  <c r="R16" i="6" s="1"/>
  <c r="R15" i="5"/>
  <c r="R15" i="6" s="1"/>
  <c r="R14" i="5"/>
  <c r="R14" i="6" s="1"/>
  <c r="R13" i="5"/>
  <c r="R13" i="6" s="1"/>
  <c r="R11" i="5"/>
  <c r="R11" i="6" s="1"/>
  <c r="R10" i="5"/>
  <c r="R10" i="6" s="1"/>
  <c r="R9" i="5"/>
  <c r="R9" i="6" s="1"/>
  <c r="R5" i="5"/>
  <c r="R5" i="6" s="1"/>
  <c r="R55" i="5"/>
  <c r="R55" i="6" s="1"/>
  <c r="Q15" i="6"/>
  <c r="Q14" i="6"/>
  <c r="Q30" i="6"/>
  <c r="Q35" i="6"/>
  <c r="Q42" i="6"/>
  <c r="Q51" i="6"/>
  <c r="Q16" i="6"/>
  <c r="Q111" i="6"/>
  <c r="Q62" i="6"/>
  <c r="Q68" i="6"/>
  <c r="Q79" i="6"/>
  <c r="Q88" i="6"/>
  <c r="Q98" i="6"/>
  <c r="Q107" i="6"/>
  <c r="Q136" i="6"/>
  <c r="Q141" i="6"/>
  <c r="Q148" i="6"/>
  <c r="Q166" i="6"/>
  <c r="Q157" i="6"/>
  <c r="Q167" i="6"/>
  <c r="Q172" i="6"/>
  <c r="Q179" i="6"/>
  <c r="Q199" i="6"/>
  <c r="Q209" i="6"/>
  <c r="Q195" i="6"/>
  <c r="Q203" i="6"/>
  <c r="Q201" i="6"/>
  <c r="Q220" i="6"/>
  <c r="Q229" i="6"/>
  <c r="Q247" i="6"/>
  <c r="Q257" i="6"/>
  <c r="Q260" i="6"/>
  <c r="Q272" i="6"/>
  <c r="Q279" i="6"/>
  <c r="Q287" i="6"/>
  <c r="Q294" i="6"/>
  <c r="Q300" i="6"/>
  <c r="Q307" i="6"/>
  <c r="Q315" i="6"/>
  <c r="P307" i="6"/>
  <c r="R314" i="7"/>
  <c r="P297" i="6"/>
  <c r="R304" i="7"/>
  <c r="P279" i="6"/>
  <c r="R286" i="7"/>
  <c r="P260" i="6"/>
  <c r="R267" i="7"/>
  <c r="P247" i="6"/>
  <c r="R254" i="7"/>
  <c r="P218" i="6"/>
  <c r="R224" i="7"/>
  <c r="R211" i="7"/>
  <c r="P205" i="6"/>
  <c r="P195" i="6"/>
  <c r="R201" i="7"/>
  <c r="P181" i="6"/>
  <c r="R187" i="7"/>
  <c r="P168" i="6"/>
  <c r="R174" i="7"/>
  <c r="P152" i="6"/>
  <c r="R158" i="7"/>
  <c r="P120" i="6"/>
  <c r="R125" i="7"/>
  <c r="R108" i="7"/>
  <c r="P104" i="6"/>
  <c r="P84" i="6"/>
  <c r="R88" i="7"/>
  <c r="P65" i="6"/>
  <c r="R68" i="7"/>
  <c r="P106" i="6"/>
  <c r="R110" i="7"/>
  <c r="P38" i="6"/>
  <c r="R41" i="7"/>
  <c r="P22" i="6"/>
  <c r="R24" i="7"/>
  <c r="P9" i="6"/>
  <c r="R11" i="7"/>
  <c r="Q21" i="6"/>
  <c r="Q55" i="6"/>
  <c r="Q31" i="6"/>
  <c r="Q38" i="6"/>
  <c r="Q44" i="6"/>
  <c r="Q5" i="6"/>
  <c r="Q22" i="6"/>
  <c r="Q117" i="6"/>
  <c r="Q64" i="6"/>
  <c r="Q69" i="6"/>
  <c r="Q81" i="6"/>
  <c r="Q90" i="6"/>
  <c r="Q99" i="6"/>
  <c r="Q113" i="6"/>
  <c r="Q142" i="6"/>
  <c r="Q152" i="6"/>
  <c r="Q151" i="6"/>
  <c r="Q164" i="6"/>
  <c r="Q168" i="6"/>
  <c r="Q173" i="6"/>
  <c r="Q181" i="6"/>
  <c r="Q205" i="6"/>
  <c r="Q187" i="6"/>
  <c r="Q196" i="6"/>
  <c r="Q204" i="6"/>
  <c r="Q207" i="6"/>
  <c r="Q223" i="6"/>
  <c r="Q236" i="6"/>
  <c r="Q248" i="6"/>
  <c r="Q254" i="6"/>
  <c r="Q261" i="6"/>
  <c r="Q275" i="6"/>
  <c r="Q281" i="6"/>
  <c r="Q289" i="6"/>
  <c r="Q295" i="6"/>
  <c r="Q302" i="6"/>
  <c r="Q309" i="6"/>
  <c r="P314" i="6"/>
  <c r="R321" i="7"/>
  <c r="P291" i="6"/>
  <c r="R298" i="7"/>
  <c r="P285" i="6"/>
  <c r="R292" i="7"/>
  <c r="R277" i="7"/>
  <c r="P270" i="6"/>
  <c r="P253" i="6"/>
  <c r="R260" i="7"/>
  <c r="P225" i="6"/>
  <c r="R232" i="7"/>
  <c r="P208" i="6"/>
  <c r="R214" i="7"/>
  <c r="P199" i="6"/>
  <c r="R205" i="7"/>
  <c r="P187" i="6"/>
  <c r="R193" i="7"/>
  <c r="P172" i="6"/>
  <c r="R178" i="7"/>
  <c r="R163" i="7"/>
  <c r="P157" i="6"/>
  <c r="P141" i="6"/>
  <c r="R147" i="7"/>
  <c r="P149" i="6"/>
  <c r="R155" i="7"/>
  <c r="P99" i="6"/>
  <c r="R103" i="7"/>
  <c r="P81" i="6"/>
  <c r="R85" i="7"/>
  <c r="P64" i="6"/>
  <c r="R67" i="7"/>
  <c r="R54" i="7"/>
  <c r="P51" i="6"/>
  <c r="P35" i="6"/>
  <c r="R38" i="7"/>
  <c r="P21" i="6"/>
  <c r="R23" i="7"/>
  <c r="P5" i="6"/>
  <c r="R7" i="7"/>
  <c r="R302" i="7"/>
  <c r="P295" i="6"/>
  <c r="P300" i="6"/>
  <c r="R307" i="7"/>
  <c r="P276" i="6"/>
  <c r="R283" i="7"/>
  <c r="P258" i="6"/>
  <c r="R265" i="7"/>
  <c r="P240" i="6"/>
  <c r="R247" i="7"/>
  <c r="P214" i="6"/>
  <c r="R220" i="7"/>
  <c r="P203" i="6"/>
  <c r="R209" i="7"/>
  <c r="P198" i="6"/>
  <c r="R204" i="7"/>
  <c r="P178" i="6"/>
  <c r="R184" i="7"/>
  <c r="P166" i="6"/>
  <c r="R172" i="7"/>
  <c r="P147" i="6"/>
  <c r="R153" i="7"/>
  <c r="P135" i="6"/>
  <c r="R140" i="7"/>
  <c r="P107" i="6"/>
  <c r="R111" i="7"/>
  <c r="P88" i="6"/>
  <c r="R92" i="7"/>
  <c r="P68" i="6"/>
  <c r="R71" i="7"/>
  <c r="P117" i="6"/>
  <c r="R122" i="7"/>
  <c r="P41" i="6"/>
  <c r="R44" i="7"/>
  <c r="P24" i="6"/>
  <c r="R26" i="7"/>
  <c r="P11" i="6"/>
  <c r="R13" i="7"/>
  <c r="P294" i="6"/>
  <c r="R301" i="7"/>
  <c r="P298" i="6"/>
  <c r="R305" i="7"/>
  <c r="P275" i="6"/>
  <c r="R282" i="7"/>
  <c r="P257" i="6"/>
  <c r="R264" i="7"/>
  <c r="P236" i="6"/>
  <c r="R243" i="7"/>
  <c r="P210" i="6"/>
  <c r="R216" i="7"/>
  <c r="P201" i="6"/>
  <c r="R207" i="7"/>
  <c r="P196" i="6"/>
  <c r="R202" i="7"/>
  <c r="P176" i="6"/>
  <c r="R182" i="7"/>
  <c r="P164" i="6"/>
  <c r="R170" i="7"/>
  <c r="P143" i="6"/>
  <c r="R149" i="7"/>
  <c r="P126" i="6"/>
  <c r="R131" i="7"/>
  <c r="P105" i="6"/>
  <c r="R109" i="7"/>
  <c r="P87" i="6"/>
  <c r="R91" i="7"/>
  <c r="R70" i="7"/>
  <c r="P67" i="6"/>
  <c r="P111" i="6"/>
  <c r="R116" i="7"/>
  <c r="P40" i="6"/>
  <c r="R43" i="7"/>
  <c r="P23" i="6"/>
  <c r="R25" i="7"/>
  <c r="P10" i="6"/>
  <c r="R12" i="7"/>
  <c r="Q59" i="6"/>
  <c r="Q23" i="6"/>
  <c r="Q32" i="6"/>
  <c r="Q40" i="6"/>
  <c r="Q47" i="6"/>
  <c r="Q11" i="6"/>
  <c r="Q126" i="6"/>
  <c r="Q135" i="6"/>
  <c r="Q65" i="6"/>
  <c r="Q70" i="6"/>
  <c r="Q84" i="6"/>
  <c r="Q93" i="6"/>
  <c r="Q104" i="6"/>
  <c r="Q118" i="6"/>
  <c r="Q137" i="6"/>
  <c r="Q143" i="6"/>
  <c r="Q156" i="6"/>
  <c r="Q150" i="6"/>
  <c r="Q149" i="6"/>
  <c r="Q169" i="6"/>
  <c r="Q176" i="6"/>
  <c r="Q185" i="6"/>
  <c r="Q208" i="6"/>
  <c r="Q193" i="6"/>
  <c r="Q197" i="6"/>
  <c r="Q206" i="6"/>
  <c r="Q214" i="6"/>
  <c r="Q224" i="6"/>
  <c r="Q240" i="6"/>
  <c r="Q250" i="6"/>
  <c r="Q258" i="6"/>
  <c r="Q269" i="6"/>
  <c r="Q276" i="6"/>
  <c r="Q284" i="6"/>
  <c r="Q291" i="6"/>
  <c r="Q297" i="6"/>
  <c r="Q303" i="6"/>
  <c r="Q310" i="6"/>
  <c r="BT300" i="6"/>
  <c r="BT298" i="6"/>
  <c r="AE305" i="7"/>
  <c r="BT293" i="6"/>
  <c r="AE300" i="7"/>
  <c r="BT278" i="6"/>
  <c r="AE285" i="7"/>
  <c r="BT259" i="6"/>
  <c r="AE266" i="7"/>
  <c r="BT229" i="6"/>
  <c r="AE236" i="7"/>
  <c r="BT209" i="6"/>
  <c r="AE215" i="7"/>
  <c r="BT200" i="6"/>
  <c r="AE206" i="7"/>
  <c r="BT172" i="6"/>
  <c r="AE178" i="7"/>
  <c r="BT287" i="6"/>
  <c r="AE294" i="7"/>
  <c r="BT272" i="6"/>
  <c r="AE279" i="7"/>
  <c r="BT245" i="6"/>
  <c r="AE252" i="7"/>
  <c r="BT216" i="6"/>
  <c r="AE222" i="7"/>
  <c r="BT204" i="6"/>
  <c r="AE210" i="7"/>
  <c r="BT186" i="6"/>
  <c r="AE192" i="7"/>
  <c r="BT156" i="6"/>
  <c r="AE162" i="7"/>
  <c r="BT69" i="6"/>
  <c r="AE72" i="7"/>
  <c r="BT22" i="6"/>
  <c r="AE24" i="7"/>
  <c r="BT193" i="6"/>
  <c r="BT173" i="6"/>
  <c r="AE179" i="7"/>
  <c r="BT153" i="6"/>
  <c r="AE159" i="7"/>
  <c r="BT142" i="6"/>
  <c r="AE148" i="7"/>
  <c r="BT111" i="6"/>
  <c r="AE116" i="7"/>
  <c r="BT90" i="6"/>
  <c r="AE94" i="7"/>
  <c r="BT84" i="6"/>
  <c r="AE88" i="7"/>
  <c r="BT148" i="6"/>
  <c r="AE154" i="7"/>
  <c r="BT136" i="6"/>
  <c r="AE141" i="7"/>
  <c r="BT105" i="6"/>
  <c r="AE109" i="7"/>
  <c r="BT87" i="6"/>
  <c r="AE91" i="7"/>
  <c r="BT24" i="6"/>
  <c r="AE26" i="7"/>
  <c r="BT70" i="6"/>
  <c r="AE73" i="7"/>
  <c r="BT59" i="6"/>
  <c r="AE62" i="7"/>
  <c r="AE45" i="7"/>
  <c r="BT42" i="6"/>
  <c r="BT30" i="6"/>
  <c r="AE32" i="7"/>
  <c r="BT11" i="6"/>
  <c r="AE13" i="7"/>
  <c r="BT310" i="6"/>
  <c r="AE317" i="7"/>
  <c r="BT314" i="6"/>
  <c r="AE321" i="7"/>
  <c r="BT289" i="6"/>
  <c r="AE296" i="7"/>
  <c r="BT276" i="6"/>
  <c r="AE283" i="7"/>
  <c r="BT257" i="6"/>
  <c r="AE264" i="7"/>
  <c r="BT224" i="6"/>
  <c r="AE231" i="7"/>
  <c r="BT207" i="6"/>
  <c r="AE213" i="7"/>
  <c r="BT198" i="6"/>
  <c r="AE204" i="7"/>
  <c r="BT176" i="6"/>
  <c r="AE182" i="7"/>
  <c r="BT284" i="6"/>
  <c r="AE291" i="7"/>
  <c r="BT269" i="6"/>
  <c r="AE276" i="7"/>
  <c r="BT236" i="6"/>
  <c r="AE243" i="7"/>
  <c r="BT210" i="6"/>
  <c r="AE216" i="7"/>
  <c r="BT201" i="6"/>
  <c r="AE207" i="7"/>
  <c r="BT167" i="6"/>
  <c r="AE173" i="7"/>
  <c r="BT150" i="6"/>
  <c r="AE156" i="7"/>
  <c r="BT149" i="6"/>
  <c r="AE155" i="7"/>
  <c r="BT199" i="6"/>
  <c r="AE205" i="7"/>
  <c r="BT187" i="6"/>
  <c r="AE193" i="7"/>
  <c r="BT169" i="6"/>
  <c r="AE175" i="7"/>
  <c r="BT151" i="6"/>
  <c r="BT135" i="6"/>
  <c r="AE140" i="7"/>
  <c r="BT106" i="6"/>
  <c r="AE110" i="7"/>
  <c r="BT79" i="6"/>
  <c r="AE82" i="7"/>
  <c r="BT44" i="6"/>
  <c r="AE47" i="7"/>
  <c r="BT143" i="6"/>
  <c r="AE149" i="7"/>
  <c r="BT118" i="6"/>
  <c r="AE123" i="7"/>
  <c r="BT99" i="6"/>
  <c r="AE103" i="7"/>
  <c r="BT64" i="6"/>
  <c r="BT15" i="6"/>
  <c r="AE17" i="7"/>
  <c r="AE71" i="7"/>
  <c r="BT68" i="6"/>
  <c r="BT47" i="6"/>
  <c r="AE50" i="7"/>
  <c r="BT40" i="6"/>
  <c r="AE25" i="7"/>
  <c r="BT23" i="6"/>
  <c r="AE11" i="7"/>
  <c r="BT9" i="6"/>
  <c r="BT307" i="6"/>
  <c r="BT309" i="6"/>
  <c r="AE316" i="7"/>
  <c r="BT285" i="6"/>
  <c r="AE292" i="7"/>
  <c r="BT270" i="6"/>
  <c r="AE277" i="7"/>
  <c r="BT253" i="6"/>
  <c r="AE260" i="7"/>
  <c r="BT218" i="6"/>
  <c r="AE224" i="7"/>
  <c r="BT205" i="6"/>
  <c r="AE211" i="7"/>
  <c r="BT194" i="6"/>
  <c r="AE200" i="7"/>
  <c r="BT297" i="6"/>
  <c r="AE304" i="7"/>
  <c r="BT279" i="6"/>
  <c r="AE286" i="7"/>
  <c r="BT254" i="6"/>
  <c r="AE261" i="7"/>
  <c r="BT225" i="6"/>
  <c r="AE232" i="7"/>
  <c r="BT208" i="6"/>
  <c r="AE214" i="7"/>
  <c r="BT196" i="6"/>
  <c r="AE202" i="7"/>
  <c r="BT164" i="6"/>
  <c r="AE170" i="7"/>
  <c r="BT138" i="6"/>
  <c r="BT197" i="6"/>
  <c r="AE203" i="7"/>
  <c r="BT185" i="6"/>
  <c r="AE191" i="7"/>
  <c r="BT166" i="6"/>
  <c r="BT147" i="6"/>
  <c r="AE153" i="7"/>
  <c r="BT117" i="6"/>
  <c r="AE122" i="7"/>
  <c r="BT104" i="6"/>
  <c r="AE108" i="7"/>
  <c r="BT60" i="6"/>
  <c r="AE63" i="7"/>
  <c r="BT31" i="6"/>
  <c r="AE33" i="7"/>
  <c r="BT141" i="6"/>
  <c r="AE147" i="7"/>
  <c r="BT113" i="6"/>
  <c r="BT96" i="6"/>
  <c r="AE100" i="7"/>
  <c r="BT51" i="6"/>
  <c r="AE54" i="7"/>
  <c r="BT10" i="6"/>
  <c r="AE12" i="7"/>
  <c r="BT65" i="6"/>
  <c r="AE68" i="7"/>
  <c r="AE58" i="7"/>
  <c r="BT55" i="6"/>
  <c r="BT35" i="6"/>
  <c r="AE38" i="7"/>
  <c r="BT16" i="6"/>
  <c r="AE18" i="7"/>
  <c r="BT303" i="6"/>
  <c r="AE310" i="7"/>
  <c r="BT302" i="6"/>
  <c r="AE309" i="7"/>
  <c r="BT295" i="6"/>
  <c r="AE302" i="7"/>
  <c r="BT281" i="6"/>
  <c r="AE288" i="7"/>
  <c r="BT261" i="6"/>
  <c r="AE268" i="7"/>
  <c r="BT248" i="6"/>
  <c r="AE255" i="7"/>
  <c r="BT214" i="6"/>
  <c r="AE220" i="7"/>
  <c r="BT203" i="6"/>
  <c r="AE209" i="7"/>
  <c r="BT189" i="6"/>
  <c r="AE195" i="7"/>
  <c r="BT294" i="6"/>
  <c r="AE301" i="7"/>
  <c r="BT275" i="6"/>
  <c r="AE282" i="7"/>
  <c r="BT252" i="6"/>
  <c r="AE259" i="7"/>
  <c r="BT220" i="6"/>
  <c r="AE226" i="7"/>
  <c r="BT206" i="6"/>
  <c r="AE212" i="7"/>
  <c r="BT181" i="6"/>
  <c r="AE187" i="7"/>
  <c r="BT159" i="6"/>
  <c r="AE165" i="7"/>
  <c r="BT126" i="6"/>
  <c r="AE131" i="7"/>
  <c r="BT120" i="6"/>
  <c r="AE125" i="7"/>
  <c r="BT195" i="6"/>
  <c r="AE201" i="7"/>
  <c r="BT178" i="6"/>
  <c r="AE184" i="7"/>
  <c r="BT157" i="6"/>
  <c r="AE163" i="7"/>
  <c r="BT38" i="6"/>
  <c r="AE41" i="7"/>
  <c r="BT81" i="6"/>
  <c r="AE85" i="7"/>
  <c r="BT93" i="6"/>
  <c r="AE97" i="7"/>
  <c r="BT41" i="6"/>
  <c r="AE44" i="7"/>
  <c r="BT137" i="6"/>
  <c r="AE143" i="7"/>
  <c r="BT107" i="6"/>
  <c r="AE111" i="7"/>
  <c r="AE92" i="7"/>
  <c r="BT88" i="6"/>
  <c r="BT34" i="6"/>
  <c r="AE37" i="7"/>
  <c r="BT77" i="6"/>
  <c r="AE80" i="7"/>
  <c r="BT62" i="6"/>
  <c r="AE65" i="7"/>
  <c r="BT50" i="6"/>
  <c r="AE53" i="7"/>
  <c r="BT32" i="6"/>
  <c r="AE34" i="7"/>
  <c r="BT14" i="6"/>
  <c r="AE16" i="7"/>
  <c r="BT223" i="6"/>
  <c r="AE229" i="7"/>
  <c r="BT234" i="6"/>
  <c r="AE241" i="7"/>
  <c r="BT20" i="6"/>
  <c r="AE22" i="7"/>
  <c r="BT145" i="6"/>
  <c r="AE151" i="7"/>
  <c r="BT288" i="6"/>
  <c r="AE295" i="7"/>
  <c r="AE235" i="7"/>
  <c r="BT228" i="6"/>
  <c r="BT8" i="6"/>
  <c r="AE10" i="7"/>
  <c r="AE145" i="7"/>
  <c r="BT139" i="6"/>
  <c r="AE256" i="7"/>
  <c r="BT249" i="6"/>
  <c r="BT212" i="6"/>
  <c r="AE218" i="7"/>
  <c r="BT5" i="6"/>
  <c r="AE7" i="7"/>
  <c r="BT75" i="6"/>
  <c r="AE78" i="7"/>
  <c r="BT242" i="6"/>
  <c r="AE249" i="7"/>
  <c r="BT85" i="6"/>
  <c r="AE89" i="7"/>
  <c r="AE161" i="7"/>
  <c r="BT155" i="6"/>
  <c r="BT306" i="6"/>
  <c r="AE313" i="7"/>
  <c r="P234" i="6"/>
  <c r="R241" i="7"/>
  <c r="P75" i="6"/>
  <c r="R78" i="7"/>
  <c r="P242" i="6"/>
  <c r="R249" i="7"/>
  <c r="P288" i="6"/>
  <c r="R295" i="7"/>
  <c r="P145" i="6"/>
  <c r="R151" i="7"/>
  <c r="P85" i="6"/>
  <c r="R89" i="7"/>
  <c r="P249" i="6"/>
  <c r="R256" i="7"/>
  <c r="P139" i="6"/>
  <c r="R145" i="7"/>
  <c r="Q8" i="6"/>
  <c r="Q82" i="6"/>
  <c r="Q145" i="6"/>
  <c r="Q228" i="6"/>
  <c r="Q288" i="6"/>
  <c r="Q20" i="6"/>
  <c r="Q85" i="6"/>
  <c r="Q155" i="6"/>
  <c r="Q234" i="6"/>
  <c r="Q306" i="6"/>
  <c r="P306" i="6"/>
  <c r="R313" i="7"/>
  <c r="P155" i="6"/>
  <c r="R161" i="7"/>
  <c r="P8" i="6"/>
  <c r="R10" i="7"/>
  <c r="P20" i="6"/>
  <c r="R22" i="7"/>
  <c r="P228" i="6"/>
  <c r="R235" i="7"/>
  <c r="P82" i="6"/>
  <c r="R86" i="7"/>
  <c r="P189" i="6"/>
  <c r="R195" i="7"/>
  <c r="P212" i="6"/>
  <c r="R218" i="7"/>
  <c r="P37" i="6"/>
  <c r="R40" i="7"/>
  <c r="Q37" i="6"/>
  <c r="Q134" i="6"/>
  <c r="Q189" i="6"/>
  <c r="Q242" i="6"/>
  <c r="P134" i="6"/>
  <c r="R139" i="7"/>
  <c r="R308" i="5"/>
  <c r="R306" i="6" s="1"/>
  <c r="R290" i="5"/>
  <c r="R288" i="6" s="1"/>
  <c r="R251" i="5"/>
  <c r="R249" i="6" s="1"/>
  <c r="R244" i="5"/>
  <c r="R242" i="6" s="1"/>
  <c r="R236" i="5"/>
  <c r="R234" i="6" s="1"/>
  <c r="R230" i="5"/>
  <c r="R228" i="6" s="1"/>
  <c r="R213" i="5"/>
  <c r="R212" i="6" s="1"/>
  <c r="R190" i="5"/>
  <c r="R189" i="6" s="1"/>
  <c r="R156" i="5"/>
  <c r="R155" i="6" s="1"/>
  <c r="R146" i="5"/>
  <c r="R145" i="6" s="1"/>
  <c r="R140" i="5"/>
  <c r="R139" i="6" s="1"/>
  <c r="R135" i="5"/>
  <c r="R134" i="6" s="1"/>
  <c r="R83" i="5"/>
  <c r="R82" i="6" s="1"/>
  <c r="R86" i="5"/>
  <c r="R85" i="6" s="1"/>
  <c r="R75" i="5"/>
  <c r="R75" i="6" s="1"/>
  <c r="R37" i="5"/>
  <c r="R37" i="6" s="1"/>
  <c r="R20" i="5"/>
  <c r="R20" i="6" s="1"/>
  <c r="R8" i="5"/>
  <c r="R8" i="6" s="1"/>
  <c r="Q75" i="6"/>
  <c r="Q139" i="6"/>
  <c r="Q212" i="6"/>
  <c r="Q249" i="6"/>
  <c r="R319" i="5"/>
  <c r="R317" i="6" s="1"/>
  <c r="R306" i="5"/>
  <c r="R304" i="6" s="1"/>
  <c r="R298" i="5"/>
  <c r="R296" i="6" s="1"/>
  <c r="R266" i="5"/>
  <c r="R264" i="6" s="1"/>
  <c r="R248" i="5"/>
  <c r="R246" i="6" s="1"/>
  <c r="R241" i="5"/>
  <c r="R239" i="6" s="1"/>
  <c r="R239" i="5"/>
  <c r="R237" i="6" s="1"/>
  <c r="R220" i="5"/>
  <c r="R219" i="6" s="1"/>
  <c r="R218" i="5"/>
  <c r="R217" i="6" s="1"/>
  <c r="R189" i="5"/>
  <c r="R188" i="6" s="1"/>
  <c r="R184" i="5"/>
  <c r="R183" i="6" s="1"/>
  <c r="R172" i="5"/>
  <c r="R171" i="6" s="1"/>
  <c r="R166" i="5"/>
  <c r="R165" i="6" s="1"/>
  <c r="R162" i="5"/>
  <c r="R161" i="6" s="1"/>
  <c r="R133" i="5"/>
  <c r="R132" i="6" s="1"/>
  <c r="R131" i="5"/>
  <c r="R130" i="6" s="1"/>
  <c r="R128" i="5"/>
  <c r="R127" i="6" s="1"/>
  <c r="R122" i="5"/>
  <c r="R121" i="6" s="1"/>
  <c r="R120" i="5"/>
  <c r="R119" i="6" s="1"/>
  <c r="R96" i="5"/>
  <c r="R95" i="6" s="1"/>
  <c r="R95" i="5"/>
  <c r="R94" i="6" s="1"/>
  <c r="R90" i="5"/>
  <c r="R89" i="6" s="1"/>
  <c r="R87" i="5"/>
  <c r="R86" i="6" s="1"/>
  <c r="R74" i="5"/>
  <c r="R74" i="6" s="1"/>
  <c r="R26" i="5"/>
  <c r="R26" i="6" s="1"/>
  <c r="R52" i="5"/>
  <c r="R52" i="6" s="1"/>
  <c r="R56" i="5"/>
  <c r="R56" i="6" s="1"/>
  <c r="R43" i="5"/>
  <c r="R43" i="6" s="1"/>
  <c r="P39" i="6"/>
  <c r="R42" i="7"/>
  <c r="P174" i="6"/>
  <c r="R180" i="7"/>
  <c r="P76" i="6"/>
  <c r="R79" i="7"/>
  <c r="P48" i="6"/>
  <c r="R51" i="7"/>
  <c r="P101" i="6"/>
  <c r="R105" i="7"/>
  <c r="P318" i="6"/>
  <c r="R325" i="7"/>
  <c r="P110" i="6"/>
  <c r="R115" i="7"/>
  <c r="P316" i="6"/>
  <c r="R323" i="7"/>
  <c r="P133" i="6"/>
  <c r="R138" i="7"/>
  <c r="P102" i="6"/>
  <c r="R106" i="7"/>
  <c r="P317" i="6"/>
  <c r="R324" i="7"/>
  <c r="P217" i="6"/>
  <c r="R223" i="7"/>
  <c r="P121" i="6"/>
  <c r="R126" i="7"/>
  <c r="P74" i="6"/>
  <c r="R77" i="7"/>
  <c r="Q52" i="6"/>
  <c r="Q89" i="6"/>
  <c r="Q121" i="6"/>
  <c r="Q161" i="6"/>
  <c r="Q188" i="6"/>
  <c r="Q239" i="6"/>
  <c r="Q304" i="6"/>
  <c r="P239" i="6"/>
  <c r="R246" i="7"/>
  <c r="P132" i="6"/>
  <c r="R137" i="7"/>
  <c r="P86" i="6"/>
  <c r="R90" i="7"/>
  <c r="P296" i="6"/>
  <c r="R303" i="7"/>
  <c r="P171" i="6"/>
  <c r="R177" i="7"/>
  <c r="P95" i="6"/>
  <c r="R99" i="7"/>
  <c r="P26" i="6"/>
  <c r="R28" i="7"/>
  <c r="P219" i="6"/>
  <c r="R225" i="7"/>
  <c r="P127" i="6"/>
  <c r="R132" i="7"/>
  <c r="P56" i="6"/>
  <c r="R59" i="7"/>
  <c r="P36" i="6"/>
  <c r="R39" i="7"/>
  <c r="P265" i="6"/>
  <c r="R272" i="7"/>
  <c r="P163" i="6"/>
  <c r="R169" i="7"/>
  <c r="P312" i="6"/>
  <c r="R319" i="7"/>
  <c r="P251" i="6"/>
  <c r="R258" i="7"/>
  <c r="P158" i="6"/>
  <c r="R164" i="7"/>
  <c r="P103" i="6"/>
  <c r="R107" i="7"/>
  <c r="P313" i="6"/>
  <c r="R320" i="7"/>
  <c r="P241" i="6"/>
  <c r="R248" i="7"/>
  <c r="P140" i="6"/>
  <c r="R146" i="7"/>
  <c r="P92" i="6"/>
  <c r="R96" i="7"/>
  <c r="P123" i="6"/>
  <c r="R128" i="7"/>
  <c r="P232" i="6"/>
  <c r="R239" i="7"/>
  <c r="P280" i="6"/>
  <c r="R287" i="7"/>
  <c r="P129" i="6"/>
  <c r="R134" i="7"/>
  <c r="P282" i="6"/>
  <c r="R289" i="7"/>
  <c r="P227" i="6"/>
  <c r="R234" i="7"/>
  <c r="P184" i="6"/>
  <c r="R190" i="7"/>
  <c r="P108" i="6"/>
  <c r="R112" i="7"/>
  <c r="P115" i="6"/>
  <c r="R120" i="7"/>
  <c r="P154" i="6"/>
  <c r="R160" i="7"/>
  <c r="P29" i="6"/>
  <c r="R31" i="7"/>
  <c r="P222" i="6"/>
  <c r="R228" i="7"/>
  <c r="P49" i="6"/>
  <c r="R52" i="7"/>
  <c r="P25" i="6"/>
  <c r="R27" i="7"/>
  <c r="P215" i="6"/>
  <c r="R221" i="7"/>
  <c r="P33" i="6"/>
  <c r="R36" i="7"/>
  <c r="P7" i="6"/>
  <c r="R9" i="7"/>
  <c r="P274" i="6"/>
  <c r="R281" i="7"/>
  <c r="P226" i="6"/>
  <c r="R233" i="7"/>
  <c r="P177" i="6"/>
  <c r="R183" i="7"/>
  <c r="P97" i="6"/>
  <c r="R101" i="7"/>
  <c r="P100" i="6"/>
  <c r="R104" i="7"/>
  <c r="P114" i="6"/>
  <c r="R119" i="7"/>
  <c r="P27" i="6"/>
  <c r="R29" i="7"/>
  <c r="P271" i="6"/>
  <c r="R278" i="7"/>
  <c r="P175" i="6"/>
  <c r="R181" i="7"/>
  <c r="P12" i="6"/>
  <c r="R14" i="7"/>
  <c r="P311" i="6"/>
  <c r="R318" i="7"/>
  <c r="P191" i="6"/>
  <c r="R197" i="7"/>
  <c r="P262" i="6"/>
  <c r="R269" i="7"/>
  <c r="P46" i="6"/>
  <c r="R49" i="7"/>
  <c r="P125" i="6"/>
  <c r="R130" i="7"/>
  <c r="Q56" i="6"/>
  <c r="Q94" i="6"/>
  <c r="Q127" i="6"/>
  <c r="Q165" i="6"/>
  <c r="Q217" i="6"/>
  <c r="Q246" i="6"/>
  <c r="Q317" i="6"/>
  <c r="P244" i="6"/>
  <c r="R251" i="7"/>
  <c r="P160" i="6"/>
  <c r="R166" i="7"/>
  <c r="P211" i="6"/>
  <c r="R217" i="7"/>
  <c r="P180" i="6"/>
  <c r="R186" i="7"/>
  <c r="P221" i="6"/>
  <c r="R227" i="7"/>
  <c r="P18" i="6"/>
  <c r="R20" i="7"/>
  <c r="P301" i="6"/>
  <c r="R308" i="7"/>
  <c r="P233" i="6"/>
  <c r="R240" i="7"/>
  <c r="P124" i="6"/>
  <c r="R129" i="7"/>
  <c r="P61" i="6"/>
  <c r="R64" i="7"/>
  <c r="P182" i="6"/>
  <c r="R188" i="7"/>
  <c r="P286" i="6"/>
  <c r="R293" i="7"/>
  <c r="P230" i="6"/>
  <c r="R237" i="7"/>
  <c r="P122" i="6"/>
  <c r="R127" i="7"/>
  <c r="P53" i="6"/>
  <c r="R56" i="7"/>
  <c r="P190" i="6"/>
  <c r="R196" i="7"/>
  <c r="P246" i="6"/>
  <c r="R253" i="7"/>
  <c r="P161" i="6"/>
  <c r="R167" i="7"/>
  <c r="P89" i="6"/>
  <c r="R93" i="7"/>
  <c r="Q26" i="6"/>
  <c r="Q74" i="6"/>
  <c r="Q95" i="6"/>
  <c r="Q130" i="6"/>
  <c r="Q171" i="6"/>
  <c r="Q219" i="6"/>
  <c r="Q264" i="6"/>
  <c r="P304" i="6"/>
  <c r="R311" i="7"/>
  <c r="P188" i="6"/>
  <c r="R194" i="7"/>
  <c r="P119" i="6"/>
  <c r="R124" i="7"/>
  <c r="P43" i="6"/>
  <c r="R46" i="7"/>
  <c r="P237" i="6"/>
  <c r="R244" i="7"/>
  <c r="P130" i="6"/>
  <c r="R135" i="7"/>
  <c r="P183" i="6"/>
  <c r="R189" i="7"/>
  <c r="P264" i="6"/>
  <c r="R271" i="7"/>
  <c r="P165" i="6"/>
  <c r="R171" i="7"/>
  <c r="P94" i="6"/>
  <c r="R98" i="7"/>
  <c r="P52" i="6"/>
  <c r="R55" i="7"/>
  <c r="P266" i="6"/>
  <c r="R273" i="7"/>
  <c r="P267" i="6"/>
  <c r="R274" i="7"/>
  <c r="P71" i="6"/>
  <c r="R74" i="7"/>
  <c r="P268" i="6"/>
  <c r="R275" i="7"/>
  <c r="P116" i="6"/>
  <c r="R121" i="7"/>
  <c r="P235" i="6"/>
  <c r="R242" i="7"/>
  <c r="P292" i="6"/>
  <c r="R299" i="7"/>
  <c r="P19" i="6"/>
  <c r="R21" i="7"/>
  <c r="P112" i="6"/>
  <c r="R117" i="7"/>
  <c r="P243" i="6"/>
  <c r="R250" i="7"/>
  <c r="P263" i="6"/>
  <c r="R270" i="7"/>
  <c r="P78" i="6"/>
  <c r="R81" i="7"/>
  <c r="P308" i="6"/>
  <c r="R315" i="7"/>
  <c r="P255" i="6"/>
  <c r="R262" i="7"/>
  <c r="P213" i="6"/>
  <c r="R219" i="7"/>
  <c r="P162" i="6"/>
  <c r="R168" i="7"/>
  <c r="P63" i="6"/>
  <c r="R66" i="7"/>
  <c r="P28" i="6"/>
  <c r="R30" i="7"/>
  <c r="P66" i="6"/>
  <c r="R69" i="7"/>
  <c r="P290" i="6"/>
  <c r="R297" i="7"/>
  <c r="P109" i="6"/>
  <c r="R114" i="7"/>
  <c r="P91" i="6"/>
  <c r="R95" i="7"/>
  <c r="P283" i="6"/>
  <c r="R290" i="7"/>
  <c r="P144" i="6"/>
  <c r="R150" i="7"/>
  <c r="P80" i="6"/>
  <c r="R84" i="7"/>
  <c r="P299" i="6"/>
  <c r="R306" i="7"/>
  <c r="P252" i="6"/>
  <c r="R259" i="7"/>
  <c r="P202" i="6"/>
  <c r="R208" i="7"/>
  <c r="P146" i="6"/>
  <c r="R152" i="7"/>
  <c r="P57" i="6"/>
  <c r="R60" i="7"/>
  <c r="P17" i="6"/>
  <c r="R19" i="7"/>
  <c r="P58" i="6"/>
  <c r="R61" i="7"/>
  <c r="P192" i="6"/>
  <c r="R198" i="7"/>
  <c r="P83" i="6"/>
  <c r="R87" i="7"/>
  <c r="P54" i="6"/>
  <c r="R57" i="7"/>
  <c r="P231" i="6"/>
  <c r="R238" i="7"/>
  <c r="P72" i="6"/>
  <c r="R75" i="7"/>
  <c r="P131" i="6"/>
  <c r="R136" i="7"/>
  <c r="P256" i="6"/>
  <c r="R263" i="7"/>
  <c r="Q43" i="6"/>
  <c r="Q86" i="6"/>
  <c r="Q119" i="6"/>
  <c r="Q132" i="6"/>
  <c r="Q183" i="6"/>
  <c r="Q237" i="6"/>
  <c r="Q296" i="6"/>
  <c r="BT282" i="6"/>
  <c r="BT174" i="6"/>
  <c r="AE180" i="7"/>
  <c r="BT72" i="6"/>
  <c r="AE75" i="7"/>
  <c r="BT63" i="6"/>
  <c r="AE66" i="7"/>
  <c r="BT28" i="6"/>
  <c r="AE30" i="7"/>
  <c r="BT125" i="6"/>
  <c r="AE130" i="7"/>
  <c r="BT301" i="6"/>
  <c r="AE308" i="7"/>
  <c r="BT316" i="6"/>
  <c r="AE323" i="7"/>
  <c r="BT233" i="6"/>
  <c r="AE240" i="7"/>
  <c r="BT268" i="6"/>
  <c r="AE275" i="7"/>
  <c r="BT123" i="6"/>
  <c r="AE128" i="7"/>
  <c r="BT292" i="6"/>
  <c r="BT129" i="6"/>
  <c r="AE134" i="7"/>
  <c r="BT308" i="6"/>
  <c r="AE315" i="7"/>
  <c r="BT283" i="6"/>
  <c r="BT247" i="6"/>
  <c r="AE254" i="7"/>
  <c r="BT274" i="6"/>
  <c r="AE281" i="7"/>
  <c r="BT222" i="6"/>
  <c r="AE228" i="7"/>
  <c r="BT100" i="6"/>
  <c r="BT66" i="6"/>
  <c r="AE69" i="7"/>
  <c r="BT29" i="6"/>
  <c r="AE31" i="7"/>
  <c r="BT7" i="6"/>
  <c r="AE9" i="7"/>
  <c r="BT57" i="6"/>
  <c r="AE60" i="7"/>
  <c r="BT12" i="6"/>
  <c r="AE14" i="7"/>
  <c r="BT211" i="6"/>
  <c r="AE217" i="7"/>
  <c r="BT48" i="6"/>
  <c r="AE51" i="7"/>
  <c r="BT177" i="6"/>
  <c r="AE183" i="7"/>
  <c r="BT109" i="6"/>
  <c r="AE114" i="7"/>
  <c r="BT191" i="6"/>
  <c r="AE197" i="7"/>
  <c r="BT83" i="6"/>
  <c r="AE87" i="7"/>
  <c r="BT312" i="6"/>
  <c r="AE319" i="7"/>
  <c r="BT230" i="6"/>
  <c r="AE237" i="7"/>
  <c r="BT267" i="6"/>
  <c r="AE274" i="7"/>
  <c r="BT53" i="6"/>
  <c r="AE56" i="7"/>
  <c r="BT163" i="6"/>
  <c r="AE169" i="7"/>
  <c r="BT161" i="6"/>
  <c r="AE167" i="7"/>
  <c r="BT103" i="6"/>
  <c r="AE107" i="7"/>
  <c r="BT102" i="6"/>
  <c r="AE106" i="7"/>
  <c r="BT112" i="6"/>
  <c r="AE117" i="7"/>
  <c r="BT263" i="6"/>
  <c r="BT239" i="6"/>
  <c r="AE246" i="7"/>
  <c r="BT237" i="6"/>
  <c r="AE244" i="7"/>
  <c r="BT188" i="6"/>
  <c r="AE194" i="7"/>
  <c r="BT179" i="6"/>
  <c r="AE185" i="7"/>
  <c r="BT127" i="6"/>
  <c r="AE132" i="7"/>
  <c r="BT56" i="6"/>
  <c r="AE59" i="7"/>
  <c r="BT95" i="6"/>
  <c r="AE99" i="7"/>
  <c r="BT37" i="6"/>
  <c r="AE40" i="7"/>
  <c r="BT271" i="6"/>
  <c r="AE278" i="7"/>
  <c r="BT250" i="6"/>
  <c r="AE257" i="7"/>
  <c r="BT82" i="6"/>
  <c r="AE86" i="7"/>
  <c r="BT27" i="6"/>
  <c r="AE29" i="7"/>
  <c r="BT49" i="6"/>
  <c r="AE52" i="7"/>
  <c r="BT144" i="6"/>
  <c r="AE150" i="7"/>
  <c r="BT46" i="6"/>
  <c r="AE49" i="7"/>
  <c r="BT101" i="6"/>
  <c r="AE105" i="7"/>
  <c r="BT235" i="6"/>
  <c r="AE242" i="7"/>
  <c r="BT158" i="6"/>
  <c r="AE164" i="7"/>
  <c r="BT110" i="6"/>
  <c r="AE115" i="7"/>
  <c r="BT71" i="6"/>
  <c r="AE74" i="7"/>
  <c r="BT280" i="6"/>
  <c r="AE287" i="7"/>
  <c r="BT217" i="6"/>
  <c r="BT317" i="6"/>
  <c r="AE324" i="7"/>
  <c r="BT170" i="6"/>
  <c r="AE176" i="7"/>
  <c r="BT119" i="6"/>
  <c r="AE124" i="7"/>
  <c r="BT52" i="6"/>
  <c r="AE55" i="7"/>
  <c r="BT86" i="6"/>
  <c r="AE90" i="7"/>
  <c r="BT26" i="6"/>
  <c r="AE28" i="7"/>
  <c r="BT290" i="6"/>
  <c r="AE297" i="7"/>
  <c r="BT213" i="6"/>
  <c r="AE219" i="7"/>
  <c r="BT202" i="6"/>
  <c r="AE208" i="7"/>
  <c r="BT154" i="6"/>
  <c r="AE160" i="7"/>
  <c r="BT58" i="6"/>
  <c r="AE61" i="7"/>
  <c r="BT175" i="6"/>
  <c r="AE181" i="7"/>
  <c r="BT262" i="6"/>
  <c r="AE269" i="7"/>
  <c r="BT168" i="6"/>
  <c r="AE174" i="7"/>
  <c r="BT304" i="6"/>
  <c r="AE311" i="7"/>
  <c r="BT182" i="6"/>
  <c r="BT313" i="6"/>
  <c r="BT140" i="6"/>
  <c r="AE146" i="7"/>
  <c r="BT78" i="6"/>
  <c r="AE81" i="7"/>
  <c r="BT243" i="6"/>
  <c r="AE250" i="7"/>
  <c r="BT311" i="6"/>
  <c r="AE318" i="7"/>
  <c r="BT227" i="6"/>
  <c r="AE234" i="7"/>
  <c r="BT255" i="6"/>
  <c r="AE262" i="7"/>
  <c r="BT240" i="6"/>
  <c r="AE247" i="7"/>
  <c r="BT184" i="6"/>
  <c r="AE190" i="7"/>
  <c r="BT146" i="6"/>
  <c r="AE152" i="7"/>
  <c r="BT80" i="6"/>
  <c r="AE84" i="7"/>
  <c r="BT54" i="6"/>
  <c r="AE57" i="7"/>
  <c r="BT25" i="6"/>
  <c r="AE27" i="7"/>
  <c r="BT114" i="6"/>
  <c r="BT39" i="6"/>
  <c r="AE42" i="7"/>
  <c r="BT131" i="6"/>
  <c r="AE136" i="7"/>
  <c r="BT256" i="6"/>
  <c r="AE263" i="7"/>
  <c r="BT221" i="6"/>
  <c r="BT18" i="6"/>
  <c r="AE20" i="7"/>
  <c r="BT115" i="6"/>
  <c r="AE120" i="7"/>
  <c r="BT318" i="6"/>
  <c r="AE325" i="7"/>
  <c r="BT251" i="6"/>
  <c r="AE258" i="7"/>
  <c r="BT116" i="6"/>
  <c r="AE121" i="7"/>
  <c r="BT124" i="6"/>
  <c r="AE129" i="7"/>
  <c r="BT305" i="6"/>
  <c r="AE312" i="7"/>
  <c r="BT190" i="6"/>
  <c r="AE196" i="7"/>
  <c r="BT133" i="6"/>
  <c r="AE138" i="7"/>
  <c r="BT61" i="6"/>
  <c r="AE64" i="7"/>
  <c r="BT19" i="6"/>
  <c r="BT121" i="6"/>
  <c r="AE126" i="7"/>
  <c r="BT232" i="6"/>
  <c r="AE239" i="7"/>
  <c r="BT171" i="6"/>
  <c r="AE177" i="7"/>
  <c r="BT296" i="6"/>
  <c r="AE303" i="7"/>
  <c r="BT165" i="6"/>
  <c r="AE171" i="7"/>
  <c r="BT94" i="6"/>
  <c r="AE98" i="7"/>
  <c r="BT43" i="6"/>
  <c r="AE46" i="7"/>
  <c r="BT76" i="6"/>
  <c r="AE79" i="7"/>
  <c r="BT21" i="6"/>
  <c r="AE23" i="7"/>
  <c r="BT231" i="6"/>
  <c r="BT299" i="6"/>
  <c r="AE306" i="7"/>
  <c r="BT215" i="6"/>
  <c r="AE221" i="7"/>
  <c r="BT226" i="6"/>
  <c r="AE233" i="7"/>
  <c r="BT108" i="6"/>
  <c r="AE112" i="7"/>
  <c r="BT36" i="6"/>
  <c r="AE39" i="7"/>
  <c r="BT17" i="6"/>
  <c r="AE19" i="7"/>
  <c r="BT180" i="6"/>
  <c r="AE186" i="7"/>
  <c r="BT219" i="6"/>
  <c r="AE225" i="7"/>
  <c r="BT192" i="6"/>
  <c r="AE198" i="7"/>
  <c r="BT286" i="6"/>
  <c r="AE293" i="7"/>
  <c r="BT92" i="6"/>
  <c r="BT183" i="6"/>
  <c r="AE189" i="7"/>
  <c r="BT266" i="6"/>
  <c r="AE273" i="7"/>
  <c r="BT265" i="6"/>
  <c r="AE272" i="7"/>
  <c r="BT246" i="6"/>
  <c r="AE253" i="7"/>
  <c r="BT132" i="6"/>
  <c r="AE137" i="7"/>
  <c r="BT264" i="6"/>
  <c r="AE271" i="7"/>
  <c r="BT130" i="6"/>
  <c r="AE135" i="7"/>
  <c r="BT89" i="6"/>
  <c r="AE93" i="7"/>
  <c r="BT97" i="6"/>
  <c r="AE101" i="7"/>
  <c r="BT74" i="6"/>
  <c r="AE77" i="7"/>
  <c r="Q78" i="6"/>
  <c r="Q280" i="6"/>
  <c r="Q102" i="6"/>
  <c r="Q232" i="6"/>
  <c r="Q292" i="6"/>
  <c r="R294" i="5"/>
  <c r="R292" i="6" s="1"/>
  <c r="R282" i="5"/>
  <c r="R280" i="6" s="1"/>
  <c r="R265" i="5"/>
  <c r="R263" i="6" s="1"/>
  <c r="R245" i="5"/>
  <c r="R243" i="6" s="1"/>
  <c r="R234" i="5"/>
  <c r="R232" i="6" s="1"/>
  <c r="R130" i="5"/>
  <c r="R129" i="6" s="1"/>
  <c r="R113" i="5"/>
  <c r="R112" i="6" s="1"/>
  <c r="R103" i="5"/>
  <c r="R102" i="6" s="1"/>
  <c r="R78" i="5"/>
  <c r="R78" i="6" s="1"/>
  <c r="R19" i="5"/>
  <c r="R19" i="6" s="1"/>
  <c r="Q129" i="6"/>
  <c r="Q112" i="6"/>
  <c r="Q243" i="6"/>
  <c r="Q19" i="6"/>
  <c r="Q263" i="6"/>
  <c r="Q116" i="6"/>
  <c r="Q286" i="6"/>
  <c r="Q92" i="6"/>
  <c r="Q122" i="6"/>
  <c r="Q140" i="6"/>
  <c r="Q190" i="6"/>
  <c r="Q235" i="6"/>
  <c r="Q267" i="6"/>
  <c r="Q313" i="6"/>
  <c r="Q71" i="6"/>
  <c r="Q133" i="6"/>
  <c r="Q265" i="6"/>
  <c r="R320" i="5"/>
  <c r="R318" i="6" s="1"/>
  <c r="R318" i="5"/>
  <c r="R316" i="6" s="1"/>
  <c r="R315" i="5"/>
  <c r="R313" i="6" s="1"/>
  <c r="R314" i="5"/>
  <c r="R312" i="6" s="1"/>
  <c r="R303" i="5"/>
  <c r="R301" i="6" s="1"/>
  <c r="R288" i="5"/>
  <c r="R286" i="6" s="1"/>
  <c r="R270" i="5"/>
  <c r="R268" i="6" s="1"/>
  <c r="R269" i="5"/>
  <c r="R267" i="6" s="1"/>
  <c r="R267" i="5"/>
  <c r="R265" i="6" s="1"/>
  <c r="R253" i="5"/>
  <c r="R251" i="6" s="1"/>
  <c r="R243" i="5"/>
  <c r="R241" i="6" s="1"/>
  <c r="R235" i="5"/>
  <c r="R233" i="6" s="1"/>
  <c r="R232" i="5"/>
  <c r="R230" i="6" s="1"/>
  <c r="R191" i="5"/>
  <c r="R190" i="6" s="1"/>
  <c r="R183" i="5"/>
  <c r="R182" i="6" s="1"/>
  <c r="R237" i="5"/>
  <c r="R235" i="6" s="1"/>
  <c r="R164" i="5"/>
  <c r="R163" i="6" s="1"/>
  <c r="R159" i="5"/>
  <c r="R158" i="6" s="1"/>
  <c r="R141" i="5"/>
  <c r="R140" i="6" s="1"/>
  <c r="R134" i="5"/>
  <c r="R133" i="6" s="1"/>
  <c r="R111" i="5"/>
  <c r="R110" i="6" s="1"/>
  <c r="R104" i="5"/>
  <c r="R103" i="6" s="1"/>
  <c r="R93" i="5"/>
  <c r="R92" i="6" s="1"/>
  <c r="R71" i="5"/>
  <c r="R71" i="6" s="1"/>
  <c r="R61" i="5"/>
  <c r="R61" i="6" s="1"/>
  <c r="R53" i="5"/>
  <c r="R53" i="6" s="1"/>
  <c r="R124" i="5"/>
  <c r="R123" i="6" s="1"/>
  <c r="R125" i="5"/>
  <c r="R124" i="6" s="1"/>
  <c r="R123" i="5"/>
  <c r="R122" i="6" s="1"/>
  <c r="R117" i="5"/>
  <c r="R116" i="6" s="1"/>
  <c r="Q53" i="6"/>
  <c r="Q103" i="6"/>
  <c r="Q123" i="6"/>
  <c r="Q158" i="6"/>
  <c r="Q230" i="6"/>
  <c r="Q241" i="6"/>
  <c r="Q268" i="6"/>
  <c r="Q316" i="6"/>
  <c r="Q182" i="6"/>
  <c r="Q312" i="6"/>
  <c r="Q61" i="6"/>
  <c r="Q110" i="6"/>
  <c r="Q124" i="6"/>
  <c r="Q163" i="6"/>
  <c r="Q233" i="6"/>
  <c r="Q251" i="6"/>
  <c r="Q301" i="6"/>
  <c r="Q318" i="6"/>
  <c r="R222" i="5"/>
  <c r="R221" i="6" s="1"/>
  <c r="R322" i="5"/>
  <c r="R102" i="5"/>
  <c r="R101" i="6" s="1"/>
  <c r="R18" i="5"/>
  <c r="R18" i="6" s="1"/>
  <c r="Q101" i="6"/>
  <c r="Q221" i="6"/>
  <c r="Q18" i="6"/>
  <c r="Q76" i="6"/>
  <c r="Q256" i="6"/>
  <c r="Q131" i="6"/>
  <c r="R264" i="5"/>
  <c r="R262" i="6" s="1"/>
  <c r="R258" i="5"/>
  <c r="R256" i="6" s="1"/>
  <c r="R212" i="5"/>
  <c r="R211" i="6" s="1"/>
  <c r="R181" i="5"/>
  <c r="R180" i="6" s="1"/>
  <c r="R132" i="5"/>
  <c r="R131" i="6" s="1"/>
  <c r="R126" i="5"/>
  <c r="R125" i="6" s="1"/>
  <c r="R76" i="5"/>
  <c r="R76" i="6" s="1"/>
  <c r="R46" i="5"/>
  <c r="R46" i="6" s="1"/>
  <c r="R48" i="5"/>
  <c r="R48" i="6" s="1"/>
  <c r="Q46" i="6"/>
  <c r="Q211" i="6"/>
  <c r="Q180" i="6"/>
  <c r="Q125" i="6"/>
  <c r="Q48" i="6"/>
  <c r="Q262" i="6"/>
  <c r="BT6" i="6"/>
  <c r="BT4" i="5"/>
  <c r="Q27" i="6"/>
  <c r="Q72" i="6"/>
  <c r="Q114" i="6"/>
  <c r="Q154" i="6"/>
  <c r="Q222" i="6"/>
  <c r="Q271" i="6"/>
  <c r="Q12" i="6"/>
  <c r="Q28" i="6"/>
  <c r="Q39" i="6"/>
  <c r="Q58" i="6"/>
  <c r="Q80" i="6"/>
  <c r="Q100" i="6"/>
  <c r="Q115" i="6"/>
  <c r="Q160" i="6"/>
  <c r="Q177" i="6"/>
  <c r="Q202" i="6"/>
  <c r="Q226" i="6"/>
  <c r="Q252" i="6"/>
  <c r="Q274" i="6"/>
  <c r="Q299" i="6"/>
  <c r="P6" i="6"/>
  <c r="P4" i="5"/>
  <c r="Q7" i="6"/>
  <c r="Q36" i="6"/>
  <c r="Q57" i="6"/>
  <c r="Q97" i="6"/>
  <c r="Q175" i="6"/>
  <c r="Q192" i="6"/>
  <c r="Q244" i="6"/>
  <c r="Q290" i="6"/>
  <c r="AB2" i="2"/>
  <c r="S129" i="5" s="1"/>
  <c r="S128" i="6" s="1"/>
  <c r="R313" i="5"/>
  <c r="R311" i="6" s="1"/>
  <c r="R310" i="5"/>
  <c r="R308" i="6" s="1"/>
  <c r="R301" i="5"/>
  <c r="R299" i="6" s="1"/>
  <c r="R292" i="5"/>
  <c r="R290" i="6" s="1"/>
  <c r="R285" i="5"/>
  <c r="R283" i="6" s="1"/>
  <c r="R284" i="5"/>
  <c r="R282" i="6" s="1"/>
  <c r="R276" i="5"/>
  <c r="R274" i="6" s="1"/>
  <c r="R273" i="5"/>
  <c r="R271" i="6" s="1"/>
  <c r="R268" i="5"/>
  <c r="R266" i="6" s="1"/>
  <c r="R257" i="5"/>
  <c r="R255" i="6" s="1"/>
  <c r="R254" i="5"/>
  <c r="R252" i="6" s="1"/>
  <c r="R246" i="5"/>
  <c r="R244" i="6" s="1"/>
  <c r="R233" i="5"/>
  <c r="R231" i="6" s="1"/>
  <c r="R229" i="5"/>
  <c r="R227" i="6" s="1"/>
  <c r="R228" i="5"/>
  <c r="R226" i="6" s="1"/>
  <c r="R223" i="5"/>
  <c r="R222" i="6" s="1"/>
  <c r="R216" i="5"/>
  <c r="R215" i="6" s="1"/>
  <c r="R214" i="5"/>
  <c r="R213" i="6" s="1"/>
  <c r="R203" i="5"/>
  <c r="R202" i="6" s="1"/>
  <c r="R193" i="5"/>
  <c r="R192" i="6" s="1"/>
  <c r="R192" i="5"/>
  <c r="R191" i="6" s="1"/>
  <c r="R185" i="5"/>
  <c r="R184" i="6" s="1"/>
  <c r="R178" i="5"/>
  <c r="R177" i="6" s="1"/>
  <c r="R176" i="5"/>
  <c r="R175" i="6" s="1"/>
  <c r="R175" i="5"/>
  <c r="R174" i="6" s="1"/>
  <c r="R163" i="5"/>
  <c r="R162" i="6" s="1"/>
  <c r="R161" i="5"/>
  <c r="R160" i="6" s="1"/>
  <c r="R155" i="5"/>
  <c r="R154" i="6" s="1"/>
  <c r="R147" i="5"/>
  <c r="R146" i="6" s="1"/>
  <c r="R145" i="5"/>
  <c r="R144" i="6" s="1"/>
  <c r="R116" i="5"/>
  <c r="R115" i="6" s="1"/>
  <c r="R115" i="5"/>
  <c r="R114" i="6" s="1"/>
  <c r="R110" i="5"/>
  <c r="R109" i="6" s="1"/>
  <c r="R109" i="5"/>
  <c r="R108" i="6" s="1"/>
  <c r="R101" i="5"/>
  <c r="R100" i="6" s="1"/>
  <c r="R98" i="5"/>
  <c r="R97" i="6" s="1"/>
  <c r="R84" i="5"/>
  <c r="R83" i="6" s="1"/>
  <c r="R72" i="5"/>
  <c r="R72" i="6" s="1"/>
  <c r="R63" i="5"/>
  <c r="R63" i="6" s="1"/>
  <c r="R57" i="5"/>
  <c r="R57" i="6" s="1"/>
  <c r="R49" i="5"/>
  <c r="R49" i="6" s="1"/>
  <c r="R39" i="5"/>
  <c r="R39" i="6" s="1"/>
  <c r="R36" i="5"/>
  <c r="R36" i="6" s="1"/>
  <c r="R33" i="5"/>
  <c r="R33" i="6" s="1"/>
  <c r="R29" i="5"/>
  <c r="R29" i="6" s="1"/>
  <c r="R28" i="5"/>
  <c r="R28" i="6" s="1"/>
  <c r="R27" i="5"/>
  <c r="R27" i="6" s="1"/>
  <c r="R25" i="5"/>
  <c r="R25" i="6" s="1"/>
  <c r="R17" i="5"/>
  <c r="R17" i="6" s="1"/>
  <c r="R12" i="5"/>
  <c r="R12" i="6" s="1"/>
  <c r="R7" i="5"/>
  <c r="R7" i="6" s="1"/>
  <c r="R92" i="5"/>
  <c r="R91" i="6" s="1"/>
  <c r="R81" i="5"/>
  <c r="R80" i="6" s="1"/>
  <c r="R66" i="5"/>
  <c r="R66" i="6" s="1"/>
  <c r="R58" i="5"/>
  <c r="R58" i="6" s="1"/>
  <c r="R54" i="5"/>
  <c r="R54" i="6" s="1"/>
  <c r="R6" i="5"/>
  <c r="Q17" i="6"/>
  <c r="Q29" i="6"/>
  <c r="Q49" i="6"/>
  <c r="Q63" i="6"/>
  <c r="Q83" i="6"/>
  <c r="Q108" i="6"/>
  <c r="Q144" i="6"/>
  <c r="Q162" i="6"/>
  <c r="Q184" i="6"/>
  <c r="Q213" i="6"/>
  <c r="Q227" i="6"/>
  <c r="Q255" i="6"/>
  <c r="Q282" i="6"/>
  <c r="Q308" i="6"/>
  <c r="Q6" i="6"/>
  <c r="Q4" i="5"/>
  <c r="Q25" i="6"/>
  <c r="Q33" i="6"/>
  <c r="Q54" i="6"/>
  <c r="Q66" i="6"/>
  <c r="Q91" i="6"/>
  <c r="Q109" i="6"/>
  <c r="Q146" i="6"/>
  <c r="Q174" i="6"/>
  <c r="Q191" i="6"/>
  <c r="Q215" i="6"/>
  <c r="Q231" i="6"/>
  <c r="Q266" i="6"/>
  <c r="Q283" i="6"/>
  <c r="Q311" i="6"/>
  <c r="R6" i="7" l="1"/>
  <c r="AE6" i="7"/>
  <c r="S73" i="5"/>
  <c r="S73" i="6" s="1"/>
  <c r="S279" i="5"/>
  <c r="S277" i="6" s="1"/>
  <c r="S275" i="5"/>
  <c r="S240" i="5"/>
  <c r="S45" i="5"/>
  <c r="S45" i="6" s="1"/>
  <c r="S321" i="5"/>
  <c r="S317" i="5"/>
  <c r="S309" i="5"/>
  <c r="S305" i="5"/>
  <c r="S303" i="6" s="1"/>
  <c r="S304" i="5"/>
  <c r="S302" i="5"/>
  <c r="S316" i="5"/>
  <c r="S314" i="6" s="1"/>
  <c r="S312" i="5"/>
  <c r="S307" i="5"/>
  <c r="S311" i="5"/>
  <c r="S299" i="5"/>
  <c r="S297" i="6" s="1"/>
  <c r="S297" i="5"/>
  <c r="S296" i="5"/>
  <c r="S295" i="5"/>
  <c r="S293" i="6" s="1"/>
  <c r="S293" i="5"/>
  <c r="S291" i="5"/>
  <c r="S300" i="5"/>
  <c r="S289" i="5"/>
  <c r="S287" i="5"/>
  <c r="S286" i="5"/>
  <c r="S284" i="6" s="1"/>
  <c r="S283" i="5"/>
  <c r="S281" i="5"/>
  <c r="S278" i="5"/>
  <c r="S276" i="6" s="1"/>
  <c r="S277" i="5"/>
  <c r="S274" i="5"/>
  <c r="S272" i="5"/>
  <c r="S280" i="5"/>
  <c r="S278" i="6" s="1"/>
  <c r="S263" i="5"/>
  <c r="S252" i="5"/>
  <c r="S250" i="5"/>
  <c r="S249" i="5"/>
  <c r="S247" i="5"/>
  <c r="S245" i="6" s="1"/>
  <c r="S242" i="5"/>
  <c r="S262" i="5"/>
  <c r="S259" i="5"/>
  <c r="S255" i="5"/>
  <c r="S261" i="5"/>
  <c r="S259" i="6" s="1"/>
  <c r="S271" i="5"/>
  <c r="S269" i="6" s="1"/>
  <c r="S260" i="5"/>
  <c r="S258" i="6" s="1"/>
  <c r="S256" i="5"/>
  <c r="S238" i="5"/>
  <c r="S224" i="5"/>
  <c r="S231" i="5"/>
  <c r="S227" i="5"/>
  <c r="S225" i="6" s="1"/>
  <c r="S226" i="5"/>
  <c r="S221" i="5"/>
  <c r="S219" i="5"/>
  <c r="S218" i="6" s="1"/>
  <c r="S217" i="5"/>
  <c r="S216" i="6" s="1"/>
  <c r="S215" i="5"/>
  <c r="S211" i="5"/>
  <c r="S210" i="5"/>
  <c r="S209" i="5"/>
  <c r="S208" i="5"/>
  <c r="S207" i="5"/>
  <c r="S206" i="5"/>
  <c r="S205" i="5"/>
  <c r="S204" i="6" s="1"/>
  <c r="S200" i="5"/>
  <c r="S201" i="5"/>
  <c r="S200" i="6" s="1"/>
  <c r="S202" i="5"/>
  <c r="S187" i="5"/>
  <c r="S186" i="5"/>
  <c r="S185" i="6" s="1"/>
  <c r="S182" i="5"/>
  <c r="S180" i="5"/>
  <c r="S179" i="5"/>
  <c r="S178" i="6" s="1"/>
  <c r="S177" i="5"/>
  <c r="S174" i="5"/>
  <c r="S173" i="6" s="1"/>
  <c r="S173" i="5"/>
  <c r="S171" i="5"/>
  <c r="S170" i="5"/>
  <c r="S169" i="5"/>
  <c r="S168" i="5"/>
  <c r="S167" i="5"/>
  <c r="S165" i="5"/>
  <c r="S164" i="6" s="1"/>
  <c r="S160" i="5"/>
  <c r="S159" i="6" s="1"/>
  <c r="S158" i="5"/>
  <c r="S157" i="5"/>
  <c r="S154" i="5"/>
  <c r="S153" i="6" s="1"/>
  <c r="S153" i="5"/>
  <c r="S152" i="5"/>
  <c r="S151" i="5"/>
  <c r="S150" i="5"/>
  <c r="S149" i="6" s="1"/>
  <c r="S204" i="5"/>
  <c r="S199" i="5"/>
  <c r="S198" i="6" s="1"/>
  <c r="S197" i="5"/>
  <c r="S196" i="6" s="1"/>
  <c r="S195" i="5"/>
  <c r="S188" i="5"/>
  <c r="S187" i="6" s="1"/>
  <c r="S198" i="5"/>
  <c r="S196" i="5"/>
  <c r="S194" i="5"/>
  <c r="S149" i="5"/>
  <c r="S148" i="6" s="1"/>
  <c r="S148" i="5"/>
  <c r="S144" i="5"/>
  <c r="S143" i="5"/>
  <c r="S142" i="5"/>
  <c r="S139" i="5"/>
  <c r="S138" i="6" s="1"/>
  <c r="S138" i="5"/>
  <c r="S323" i="5"/>
  <c r="S137" i="5"/>
  <c r="S136" i="6" s="1"/>
  <c r="S136" i="5"/>
  <c r="S127" i="5"/>
  <c r="S121" i="5"/>
  <c r="S119" i="5"/>
  <c r="S118" i="6" s="1"/>
  <c r="S118" i="5"/>
  <c r="S114" i="5"/>
  <c r="S112" i="5"/>
  <c r="S108" i="5"/>
  <c r="S107" i="5"/>
  <c r="S106" i="6" s="1"/>
  <c r="S106" i="5"/>
  <c r="S105" i="6" s="1"/>
  <c r="S105" i="5"/>
  <c r="S100" i="5"/>
  <c r="S99" i="5"/>
  <c r="S98" i="6" s="1"/>
  <c r="S97" i="5"/>
  <c r="S94" i="5"/>
  <c r="S91" i="5"/>
  <c r="S89" i="5"/>
  <c r="S88" i="5"/>
  <c r="S87" i="6" s="1"/>
  <c r="S85" i="5"/>
  <c r="S82" i="5"/>
  <c r="S79" i="5"/>
  <c r="S79" i="6" s="1"/>
  <c r="S77" i="5"/>
  <c r="S70" i="5"/>
  <c r="S69" i="5"/>
  <c r="S68" i="5"/>
  <c r="S67" i="5"/>
  <c r="S67" i="6" s="1"/>
  <c r="S65" i="5"/>
  <c r="S64" i="5"/>
  <c r="S62" i="5"/>
  <c r="S62" i="6" s="1"/>
  <c r="S60" i="5"/>
  <c r="S59" i="5"/>
  <c r="S55" i="5"/>
  <c r="S51" i="5"/>
  <c r="S50" i="5"/>
  <c r="S50" i="6" s="1"/>
  <c r="S47" i="5"/>
  <c r="S44" i="5"/>
  <c r="S42" i="5"/>
  <c r="S41" i="5"/>
  <c r="S41" i="6" s="1"/>
  <c r="S40" i="5"/>
  <c r="S38" i="5"/>
  <c r="S35" i="5"/>
  <c r="S34" i="5"/>
  <c r="S34" i="6" s="1"/>
  <c r="S32" i="5"/>
  <c r="S31" i="5"/>
  <c r="S30" i="5"/>
  <c r="S24" i="5"/>
  <c r="S24" i="6" s="1"/>
  <c r="S23" i="5"/>
  <c r="S22" i="5"/>
  <c r="S21" i="5"/>
  <c r="S16" i="5"/>
  <c r="S16" i="6" s="1"/>
  <c r="S15" i="5"/>
  <c r="S14" i="5"/>
  <c r="S13" i="5"/>
  <c r="S11" i="5"/>
  <c r="S11" i="6" s="1"/>
  <c r="S10" i="5"/>
  <c r="S9" i="5"/>
  <c r="S9" i="6" s="1"/>
  <c r="S5" i="5"/>
  <c r="S308" i="5"/>
  <c r="S290" i="5"/>
  <c r="S288" i="6" s="1"/>
  <c r="S251" i="5"/>
  <c r="S244" i="5"/>
  <c r="S236" i="5"/>
  <c r="S230" i="5"/>
  <c r="S228" i="6" s="1"/>
  <c r="S213" i="5"/>
  <c r="S190" i="5"/>
  <c r="S189" i="6" s="1"/>
  <c r="S156" i="5"/>
  <c r="S155" i="6" s="1"/>
  <c r="S146" i="5"/>
  <c r="S145" i="6" s="1"/>
  <c r="S140" i="5"/>
  <c r="S135" i="5"/>
  <c r="S134" i="6" s="1"/>
  <c r="S86" i="5"/>
  <c r="S85" i="6" s="1"/>
  <c r="S75" i="5"/>
  <c r="S37" i="5"/>
  <c r="S37" i="6" s="1"/>
  <c r="S20" i="5"/>
  <c r="S20" i="6" s="1"/>
  <c r="S8" i="5"/>
  <c r="S8" i="6" s="1"/>
  <c r="S83" i="5"/>
  <c r="S82" i="6" s="1"/>
  <c r="S319" i="5"/>
  <c r="S306" i="5"/>
  <c r="S298" i="5"/>
  <c r="S266" i="5"/>
  <c r="S248" i="5"/>
  <c r="S241" i="5"/>
  <c r="S239" i="5"/>
  <c r="S189" i="5"/>
  <c r="S172" i="5"/>
  <c r="S220" i="5"/>
  <c r="S218" i="5"/>
  <c r="S184" i="5"/>
  <c r="S166" i="5"/>
  <c r="S162" i="5"/>
  <c r="S133" i="5"/>
  <c r="S131" i="5"/>
  <c r="S128" i="5"/>
  <c r="S122" i="5"/>
  <c r="S120" i="5"/>
  <c r="S87" i="5"/>
  <c r="S96" i="5"/>
  <c r="S52" i="5"/>
  <c r="S95" i="5"/>
  <c r="S56" i="5"/>
  <c r="S43" i="5"/>
  <c r="S26" i="5"/>
  <c r="S90" i="5"/>
  <c r="S74" i="5"/>
  <c r="S294" i="5"/>
  <c r="S292" i="6" s="1"/>
  <c r="S282" i="5"/>
  <c r="S280" i="6" s="1"/>
  <c r="S265" i="5"/>
  <c r="S245" i="5"/>
  <c r="S234" i="5"/>
  <c r="S130" i="5"/>
  <c r="S129" i="6" s="1"/>
  <c r="S19" i="5"/>
  <c r="S19" i="6" s="1"/>
  <c r="S113" i="5"/>
  <c r="S103" i="5"/>
  <c r="S102" i="6" s="1"/>
  <c r="S78" i="5"/>
  <c r="S78" i="6" s="1"/>
  <c r="S320" i="5"/>
  <c r="S318" i="5"/>
  <c r="S315" i="5"/>
  <c r="S313" i="6" s="1"/>
  <c r="S314" i="5"/>
  <c r="S312" i="6" s="1"/>
  <c r="S303" i="5"/>
  <c r="S288" i="5"/>
  <c r="S270" i="5"/>
  <c r="S269" i="5"/>
  <c r="S267" i="6" s="1"/>
  <c r="S267" i="5"/>
  <c r="S235" i="5"/>
  <c r="S232" i="5"/>
  <c r="S191" i="5"/>
  <c r="S183" i="5"/>
  <c r="S237" i="5"/>
  <c r="S235" i="6" s="1"/>
  <c r="S253" i="5"/>
  <c r="S243" i="5"/>
  <c r="S164" i="5"/>
  <c r="S159" i="5"/>
  <c r="S141" i="5"/>
  <c r="S140" i="6" s="1"/>
  <c r="S134" i="5"/>
  <c r="S133" i="6" s="1"/>
  <c r="S125" i="5"/>
  <c r="S124" i="6" s="1"/>
  <c r="S124" i="5"/>
  <c r="S123" i="5"/>
  <c r="S117" i="5"/>
  <c r="S116" i="6" s="1"/>
  <c r="S111" i="5"/>
  <c r="S104" i="5"/>
  <c r="S93" i="5"/>
  <c r="S92" i="6" s="1"/>
  <c r="S71" i="5"/>
  <c r="S71" i="6" s="1"/>
  <c r="S61" i="5"/>
  <c r="S53" i="5"/>
  <c r="S222" i="5"/>
  <c r="S322" i="5"/>
  <c r="S102" i="5"/>
  <c r="S101" i="6" s="1"/>
  <c r="S18" i="5"/>
  <c r="S181" i="5"/>
  <c r="S126" i="5"/>
  <c r="S125" i="6" s="1"/>
  <c r="S258" i="5"/>
  <c r="S256" i="6" s="1"/>
  <c r="S76" i="5"/>
  <c r="S76" i="6" s="1"/>
  <c r="S48" i="5"/>
  <c r="S48" i="6" s="1"/>
  <c r="S46" i="5"/>
  <c r="S212" i="5"/>
  <c r="S264" i="5"/>
  <c r="S132" i="5"/>
  <c r="S131" i="6" s="1"/>
  <c r="AC2" i="2"/>
  <c r="T129" i="5" s="1"/>
  <c r="T128" i="6" s="1"/>
  <c r="S313" i="5"/>
  <c r="S311" i="6" s="1"/>
  <c r="S310" i="5"/>
  <c r="S301" i="5"/>
  <c r="S292" i="5"/>
  <c r="S290" i="6" s="1"/>
  <c r="S285" i="5"/>
  <c r="S283" i="6" s="1"/>
  <c r="S284" i="5"/>
  <c r="S276" i="5"/>
  <c r="S274" i="6" s="1"/>
  <c r="S273" i="5"/>
  <c r="S268" i="5"/>
  <c r="S266" i="6" s="1"/>
  <c r="S257" i="5"/>
  <c r="S254" i="5"/>
  <c r="S246" i="5"/>
  <c r="S233" i="5"/>
  <c r="S231" i="6" s="1"/>
  <c r="S229" i="5"/>
  <c r="S228" i="5"/>
  <c r="S226" i="6" s="1"/>
  <c r="S223" i="5"/>
  <c r="S222" i="6" s="1"/>
  <c r="S216" i="5"/>
  <c r="S215" i="6" s="1"/>
  <c r="S214" i="5"/>
  <c r="S203" i="5"/>
  <c r="S193" i="5"/>
  <c r="S192" i="6" s="1"/>
  <c r="S192" i="5"/>
  <c r="S191" i="6" s="1"/>
  <c r="S185" i="5"/>
  <c r="S178" i="5"/>
  <c r="S177" i="6" s="1"/>
  <c r="S176" i="5"/>
  <c r="S175" i="5"/>
  <c r="S174" i="6" s="1"/>
  <c r="S163" i="5"/>
  <c r="S161" i="5"/>
  <c r="S155" i="5"/>
  <c r="S147" i="5"/>
  <c r="S146" i="6" s="1"/>
  <c r="S145" i="5"/>
  <c r="S116" i="5"/>
  <c r="S115" i="6" s="1"/>
  <c r="S115" i="5"/>
  <c r="S114" i="6" s="1"/>
  <c r="S110" i="5"/>
  <c r="S109" i="6" s="1"/>
  <c r="S109" i="5"/>
  <c r="S101" i="5"/>
  <c r="S98" i="5"/>
  <c r="S97" i="6" s="1"/>
  <c r="S92" i="5"/>
  <c r="S91" i="6" s="1"/>
  <c r="S84" i="5"/>
  <c r="S83" i="6" s="1"/>
  <c r="S81" i="5"/>
  <c r="S80" i="6" s="1"/>
  <c r="S72" i="5"/>
  <c r="S66" i="5"/>
  <c r="S63" i="5"/>
  <c r="S58" i="5"/>
  <c r="S57" i="5"/>
  <c r="S54" i="5"/>
  <c r="S54" i="6" s="1"/>
  <c r="S49" i="5"/>
  <c r="S49" i="6" s="1"/>
  <c r="S36" i="5"/>
  <c r="S36" i="6" s="1"/>
  <c r="S27" i="5"/>
  <c r="S27" i="6" s="1"/>
  <c r="S25" i="5"/>
  <c r="S25" i="6" s="1"/>
  <c r="S39" i="5"/>
  <c r="S39" i="6" s="1"/>
  <c r="S33" i="5"/>
  <c r="S12" i="5"/>
  <c r="S12" i="6" s="1"/>
  <c r="S7" i="5"/>
  <c r="S6" i="5"/>
  <c r="S29" i="5"/>
  <c r="S28" i="5"/>
  <c r="S17" i="5"/>
  <c r="S17" i="6" s="1"/>
  <c r="R6" i="6"/>
  <c r="R4" i="5"/>
  <c r="T73" i="5" l="1"/>
  <c r="T73" i="6" s="1"/>
  <c r="T279" i="5"/>
  <c r="T277" i="6" s="1"/>
  <c r="S238" i="6"/>
  <c r="T275" i="5"/>
  <c r="T273" i="6" s="1"/>
  <c r="T240" i="5"/>
  <c r="T238" i="6" s="1"/>
  <c r="T45" i="5"/>
  <c r="T45" i="6" s="1"/>
  <c r="T321" i="5"/>
  <c r="S273" i="6"/>
  <c r="T317" i="5"/>
  <c r="T315" i="6" s="1"/>
  <c r="T316" i="5"/>
  <c r="T314" i="6" s="1"/>
  <c r="T312" i="5"/>
  <c r="T310" i="6" s="1"/>
  <c r="T311" i="5"/>
  <c r="T309" i="6" s="1"/>
  <c r="T309" i="5"/>
  <c r="T307" i="6" s="1"/>
  <c r="T307" i="5"/>
  <c r="T305" i="6" s="1"/>
  <c r="T305" i="5"/>
  <c r="T297" i="5"/>
  <c r="T295" i="6" s="1"/>
  <c r="T296" i="5"/>
  <c r="T294" i="6" s="1"/>
  <c r="T295" i="5"/>
  <c r="T293" i="5"/>
  <c r="T291" i="6" s="1"/>
  <c r="T291" i="5"/>
  <c r="T289" i="6" s="1"/>
  <c r="T304" i="5"/>
  <c r="T302" i="6" s="1"/>
  <c r="T300" i="5"/>
  <c r="T298" i="6" s="1"/>
  <c r="T302" i="5"/>
  <c r="T300" i="6" s="1"/>
  <c r="T299" i="5"/>
  <c r="T297" i="6" s="1"/>
  <c r="T289" i="5"/>
  <c r="T287" i="6" s="1"/>
  <c r="T287" i="5"/>
  <c r="T285" i="6" s="1"/>
  <c r="T286" i="5"/>
  <c r="T284" i="6" s="1"/>
  <c r="T283" i="5"/>
  <c r="T281" i="6" s="1"/>
  <c r="T281" i="5"/>
  <c r="T279" i="6" s="1"/>
  <c r="T280" i="5"/>
  <c r="T278" i="5"/>
  <c r="T277" i="5"/>
  <c r="T275" i="6" s="1"/>
  <c r="T274" i="5"/>
  <c r="T272" i="6" s="1"/>
  <c r="T272" i="5"/>
  <c r="T270" i="6" s="1"/>
  <c r="T271" i="5"/>
  <c r="T269" i="6" s="1"/>
  <c r="T263" i="5"/>
  <c r="T261" i="6" s="1"/>
  <c r="T262" i="5"/>
  <c r="T260" i="6" s="1"/>
  <c r="T261" i="5"/>
  <c r="T260" i="5"/>
  <c r="T259" i="5"/>
  <c r="T257" i="6" s="1"/>
  <c r="T256" i="5"/>
  <c r="T254" i="6" s="1"/>
  <c r="T255" i="5"/>
  <c r="T253" i="6" s="1"/>
  <c r="T252" i="5"/>
  <c r="T250" i="6" s="1"/>
  <c r="T250" i="5"/>
  <c r="T248" i="6" s="1"/>
  <c r="T249" i="5"/>
  <c r="T247" i="6" s="1"/>
  <c r="T247" i="5"/>
  <c r="T242" i="5"/>
  <c r="T240" i="6" s="1"/>
  <c r="T238" i="5"/>
  <c r="T236" i="6" s="1"/>
  <c r="T231" i="5"/>
  <c r="T229" i="6" s="1"/>
  <c r="T227" i="5"/>
  <c r="T225" i="6" s="1"/>
  <c r="T226" i="5"/>
  <c r="T224" i="6" s="1"/>
  <c r="T221" i="5"/>
  <c r="T220" i="6" s="1"/>
  <c r="T219" i="5"/>
  <c r="T217" i="5"/>
  <c r="T215" i="5"/>
  <c r="T214" i="6" s="1"/>
  <c r="T211" i="5"/>
  <c r="T210" i="6" s="1"/>
  <c r="T210" i="5"/>
  <c r="T209" i="6" s="1"/>
  <c r="T209" i="5"/>
  <c r="T208" i="6" s="1"/>
  <c r="T208" i="5"/>
  <c r="T207" i="6" s="1"/>
  <c r="T207" i="5"/>
  <c r="T206" i="6" s="1"/>
  <c r="T206" i="5"/>
  <c r="T205" i="6" s="1"/>
  <c r="T205" i="5"/>
  <c r="T204" i="6" s="1"/>
  <c r="T204" i="5"/>
  <c r="T203" i="6" s="1"/>
  <c r="T202" i="5"/>
  <c r="T201" i="6" s="1"/>
  <c r="T201" i="5"/>
  <c r="T200" i="5"/>
  <c r="T199" i="6" s="1"/>
  <c r="T224" i="5"/>
  <c r="T223" i="6" s="1"/>
  <c r="T199" i="5"/>
  <c r="T197" i="5"/>
  <c r="T195" i="5"/>
  <c r="T194" i="6" s="1"/>
  <c r="T188" i="5"/>
  <c r="T187" i="6" s="1"/>
  <c r="T198" i="5"/>
  <c r="T197" i="6" s="1"/>
  <c r="T196" i="5"/>
  <c r="T195" i="6" s="1"/>
  <c r="T194" i="5"/>
  <c r="T193" i="6" s="1"/>
  <c r="T187" i="5"/>
  <c r="T186" i="6" s="1"/>
  <c r="T186" i="5"/>
  <c r="T185" i="6" s="1"/>
  <c r="T182" i="5"/>
  <c r="T181" i="6" s="1"/>
  <c r="T180" i="5"/>
  <c r="T179" i="6" s="1"/>
  <c r="T179" i="5"/>
  <c r="T177" i="5"/>
  <c r="T176" i="6" s="1"/>
  <c r="T174" i="5"/>
  <c r="T173" i="5"/>
  <c r="T172" i="6" s="1"/>
  <c r="T171" i="5"/>
  <c r="T170" i="6" s="1"/>
  <c r="T170" i="5"/>
  <c r="T169" i="6" s="1"/>
  <c r="T169" i="5"/>
  <c r="T168" i="6" s="1"/>
  <c r="T168" i="5"/>
  <c r="T167" i="6" s="1"/>
  <c r="T167" i="5"/>
  <c r="T166" i="6" s="1"/>
  <c r="T165" i="5"/>
  <c r="T160" i="5"/>
  <c r="T158" i="5"/>
  <c r="T157" i="6" s="1"/>
  <c r="T157" i="5"/>
  <c r="T156" i="6" s="1"/>
  <c r="T154" i="5"/>
  <c r="T153" i="6" s="1"/>
  <c r="T153" i="5"/>
  <c r="T152" i="6" s="1"/>
  <c r="T152" i="5"/>
  <c r="T151" i="6" s="1"/>
  <c r="T149" i="5"/>
  <c r="T148" i="5"/>
  <c r="T147" i="6" s="1"/>
  <c r="T144" i="5"/>
  <c r="T143" i="6" s="1"/>
  <c r="T143" i="5"/>
  <c r="T142" i="6" s="1"/>
  <c r="T142" i="5"/>
  <c r="T141" i="6" s="1"/>
  <c r="T139" i="5"/>
  <c r="T138" i="5"/>
  <c r="T137" i="6" s="1"/>
  <c r="T323" i="5"/>
  <c r="T137" i="5"/>
  <c r="T136" i="5"/>
  <c r="T135" i="6" s="1"/>
  <c r="T127" i="5"/>
  <c r="T126" i="6" s="1"/>
  <c r="T121" i="5"/>
  <c r="T120" i="6" s="1"/>
  <c r="T150" i="5"/>
  <c r="T151" i="5"/>
  <c r="T150" i="6" s="1"/>
  <c r="T118" i="5"/>
  <c r="T117" i="6" s="1"/>
  <c r="T112" i="5"/>
  <c r="T111" i="6" s="1"/>
  <c r="T107" i="5"/>
  <c r="T106" i="5"/>
  <c r="T105" i="5"/>
  <c r="T104" i="6" s="1"/>
  <c r="T100" i="5"/>
  <c r="T99" i="6" s="1"/>
  <c r="T99" i="5"/>
  <c r="T97" i="5"/>
  <c r="T96" i="6" s="1"/>
  <c r="T94" i="5"/>
  <c r="T93" i="6" s="1"/>
  <c r="T91" i="5"/>
  <c r="T90" i="6" s="1"/>
  <c r="T89" i="5"/>
  <c r="T88" i="6" s="1"/>
  <c r="T88" i="5"/>
  <c r="T85" i="5"/>
  <c r="T84" i="6" s="1"/>
  <c r="T82" i="5"/>
  <c r="T81" i="6" s="1"/>
  <c r="T79" i="5"/>
  <c r="T77" i="5"/>
  <c r="T77" i="6" s="1"/>
  <c r="T70" i="5"/>
  <c r="T70" i="6" s="1"/>
  <c r="T69" i="5"/>
  <c r="T69" i="6" s="1"/>
  <c r="T68" i="5"/>
  <c r="T68" i="6" s="1"/>
  <c r="T67" i="5"/>
  <c r="T65" i="5"/>
  <c r="T65" i="6" s="1"/>
  <c r="T64" i="5"/>
  <c r="T64" i="6" s="1"/>
  <c r="T62" i="5"/>
  <c r="T60" i="5"/>
  <c r="T60" i="6" s="1"/>
  <c r="T59" i="5"/>
  <c r="T59" i="6" s="1"/>
  <c r="T55" i="5"/>
  <c r="T55" i="6" s="1"/>
  <c r="T119" i="5"/>
  <c r="T118" i="6" s="1"/>
  <c r="T114" i="5"/>
  <c r="T113" i="6" s="1"/>
  <c r="T108" i="5"/>
  <c r="T107" i="6" s="1"/>
  <c r="T51" i="5"/>
  <c r="T51" i="6" s="1"/>
  <c r="T50" i="5"/>
  <c r="T47" i="5"/>
  <c r="T47" i="6" s="1"/>
  <c r="T44" i="5"/>
  <c r="T44" i="6" s="1"/>
  <c r="T42" i="5"/>
  <c r="T42" i="6" s="1"/>
  <c r="T41" i="5"/>
  <c r="T41" i="6" s="1"/>
  <c r="T40" i="5"/>
  <c r="T40" i="6" s="1"/>
  <c r="T38" i="5"/>
  <c r="T38" i="6" s="1"/>
  <c r="T35" i="5"/>
  <c r="T35" i="6" s="1"/>
  <c r="T34" i="5"/>
  <c r="T32" i="5"/>
  <c r="T32" i="6" s="1"/>
  <c r="T31" i="5"/>
  <c r="T31" i="6" s="1"/>
  <c r="T30" i="5"/>
  <c r="T30" i="6" s="1"/>
  <c r="T24" i="5"/>
  <c r="T24" i="6" s="1"/>
  <c r="T23" i="5"/>
  <c r="T23" i="6" s="1"/>
  <c r="T22" i="5"/>
  <c r="T22" i="6" s="1"/>
  <c r="T21" i="5"/>
  <c r="T21" i="6" s="1"/>
  <c r="T16" i="5"/>
  <c r="T16" i="6" s="1"/>
  <c r="T15" i="5"/>
  <c r="T15" i="6" s="1"/>
  <c r="T14" i="5"/>
  <c r="T14" i="6" s="1"/>
  <c r="T13" i="5"/>
  <c r="T13" i="6" s="1"/>
  <c r="T11" i="5"/>
  <c r="T11" i="6" s="1"/>
  <c r="T10" i="5"/>
  <c r="T10" i="6" s="1"/>
  <c r="T9" i="5"/>
  <c r="T5" i="5"/>
  <c r="T5" i="6" s="1"/>
  <c r="S60" i="6"/>
  <c r="S77" i="6"/>
  <c r="S96" i="6"/>
  <c r="S113" i="6"/>
  <c r="S126" i="6"/>
  <c r="S137" i="6"/>
  <c r="S143" i="6"/>
  <c r="S195" i="6"/>
  <c r="S150" i="6"/>
  <c r="S156" i="6"/>
  <c r="S166" i="6"/>
  <c r="S170" i="6"/>
  <c r="S186" i="6"/>
  <c r="S208" i="6"/>
  <c r="S254" i="6"/>
  <c r="S253" i="6"/>
  <c r="S261" i="6"/>
  <c r="S275" i="6"/>
  <c r="S289" i="6"/>
  <c r="S295" i="6"/>
  <c r="S310" i="6"/>
  <c r="S5" i="6"/>
  <c r="S13" i="6"/>
  <c r="S21" i="6"/>
  <c r="S30" i="6"/>
  <c r="S35" i="6"/>
  <c r="S42" i="6"/>
  <c r="S51" i="6"/>
  <c r="S68" i="6"/>
  <c r="S88" i="6"/>
  <c r="S117" i="6"/>
  <c r="S135" i="6"/>
  <c r="S147" i="6"/>
  <c r="S197" i="6"/>
  <c r="S151" i="6"/>
  <c r="S157" i="6"/>
  <c r="S167" i="6"/>
  <c r="S172" i="6"/>
  <c r="S179" i="6"/>
  <c r="S201" i="6"/>
  <c r="S205" i="6"/>
  <c r="S209" i="6"/>
  <c r="S229" i="6"/>
  <c r="S257" i="6"/>
  <c r="S247" i="6"/>
  <c r="S285" i="6"/>
  <c r="S291" i="6"/>
  <c r="S307" i="6"/>
  <c r="S14" i="6"/>
  <c r="S22" i="6"/>
  <c r="S31" i="6"/>
  <c r="S38" i="6"/>
  <c r="S44" i="6"/>
  <c r="S55" i="6"/>
  <c r="S64" i="6"/>
  <c r="S69" i="6"/>
  <c r="S81" i="6"/>
  <c r="S90" i="6"/>
  <c r="S99" i="6"/>
  <c r="S107" i="6"/>
  <c r="S141" i="6"/>
  <c r="S203" i="6"/>
  <c r="S152" i="6"/>
  <c r="S168" i="6"/>
  <c r="S181" i="6"/>
  <c r="S206" i="6"/>
  <c r="S210" i="6"/>
  <c r="S220" i="6"/>
  <c r="S223" i="6"/>
  <c r="S260" i="6"/>
  <c r="S248" i="6"/>
  <c r="S270" i="6"/>
  <c r="S279" i="6"/>
  <c r="S287" i="6"/>
  <c r="S309" i="6"/>
  <c r="S300" i="6"/>
  <c r="S315" i="6"/>
  <c r="S10" i="6"/>
  <c r="S15" i="6"/>
  <c r="S23" i="6"/>
  <c r="S32" i="6"/>
  <c r="S40" i="6"/>
  <c r="S47" i="6"/>
  <c r="S59" i="6"/>
  <c r="S65" i="6"/>
  <c r="S70" i="6"/>
  <c r="S84" i="6"/>
  <c r="S93" i="6"/>
  <c r="S104" i="6"/>
  <c r="S111" i="6"/>
  <c r="S120" i="6"/>
  <c r="S142" i="6"/>
  <c r="S193" i="6"/>
  <c r="S194" i="6"/>
  <c r="S169" i="6"/>
  <c r="S176" i="6"/>
  <c r="S199" i="6"/>
  <c r="S207" i="6"/>
  <c r="S214" i="6"/>
  <c r="S224" i="6"/>
  <c r="S236" i="6"/>
  <c r="S240" i="6"/>
  <c r="S250" i="6"/>
  <c r="S272" i="6"/>
  <c r="S281" i="6"/>
  <c r="S298" i="6"/>
  <c r="S294" i="6"/>
  <c r="S305" i="6"/>
  <c r="S302" i="6"/>
  <c r="S75" i="6"/>
  <c r="S234" i="6"/>
  <c r="S306" i="6"/>
  <c r="S242" i="6"/>
  <c r="T308" i="5"/>
  <c r="T306" i="6" s="1"/>
  <c r="T290" i="5"/>
  <c r="T288" i="6" s="1"/>
  <c r="T251" i="5"/>
  <c r="T249" i="6" s="1"/>
  <c r="T244" i="5"/>
  <c r="T242" i="6" s="1"/>
  <c r="T236" i="5"/>
  <c r="T234" i="6" s="1"/>
  <c r="T230" i="5"/>
  <c r="T228" i="6" s="1"/>
  <c r="T213" i="5"/>
  <c r="T212" i="6" s="1"/>
  <c r="T190" i="5"/>
  <c r="T189" i="6" s="1"/>
  <c r="T156" i="5"/>
  <c r="T155" i="6" s="1"/>
  <c r="T146" i="5"/>
  <c r="T140" i="5"/>
  <c r="T139" i="6" s="1"/>
  <c r="T135" i="5"/>
  <c r="T75" i="5"/>
  <c r="T75" i="6" s="1"/>
  <c r="T37" i="5"/>
  <c r="T37" i="6" s="1"/>
  <c r="T20" i="5"/>
  <c r="T8" i="5"/>
  <c r="T8" i="6" s="1"/>
  <c r="T83" i="5"/>
  <c r="T82" i="6" s="1"/>
  <c r="T86" i="5"/>
  <c r="T85" i="6" s="1"/>
  <c r="S139" i="6"/>
  <c r="S212" i="6"/>
  <c r="S249" i="6"/>
  <c r="S74" i="6"/>
  <c r="S56" i="6"/>
  <c r="S86" i="6"/>
  <c r="S130" i="6"/>
  <c r="S183" i="6"/>
  <c r="S188" i="6"/>
  <c r="S264" i="6"/>
  <c r="T319" i="5"/>
  <c r="T317" i="6" s="1"/>
  <c r="T306" i="5"/>
  <c r="T304" i="6" s="1"/>
  <c r="T298" i="5"/>
  <c r="T296" i="6" s="1"/>
  <c r="T266" i="5"/>
  <c r="T264" i="6" s="1"/>
  <c r="T248" i="5"/>
  <c r="T246" i="6" s="1"/>
  <c r="T241" i="5"/>
  <c r="T239" i="6" s="1"/>
  <c r="T239" i="5"/>
  <c r="T237" i="6" s="1"/>
  <c r="T220" i="5"/>
  <c r="T219" i="6" s="1"/>
  <c r="T218" i="5"/>
  <c r="T217" i="6" s="1"/>
  <c r="T184" i="5"/>
  <c r="T183" i="6" s="1"/>
  <c r="T166" i="5"/>
  <c r="T165" i="6" s="1"/>
  <c r="T162" i="5"/>
  <c r="T161" i="6" s="1"/>
  <c r="T133" i="5"/>
  <c r="T132" i="6" s="1"/>
  <c r="T131" i="5"/>
  <c r="T130" i="6" s="1"/>
  <c r="T128" i="5"/>
  <c r="T127" i="6" s="1"/>
  <c r="T122" i="5"/>
  <c r="T121" i="6" s="1"/>
  <c r="T120" i="5"/>
  <c r="T119" i="6" s="1"/>
  <c r="T96" i="5"/>
  <c r="T95" i="6" s="1"/>
  <c r="T95" i="5"/>
  <c r="T94" i="6" s="1"/>
  <c r="T90" i="5"/>
  <c r="T89" i="6" s="1"/>
  <c r="T87" i="5"/>
  <c r="T86" i="6" s="1"/>
  <c r="T189" i="5"/>
  <c r="T188" i="6" s="1"/>
  <c r="T172" i="5"/>
  <c r="T171" i="6" s="1"/>
  <c r="T52" i="5"/>
  <c r="T52" i="6" s="1"/>
  <c r="T56" i="5"/>
  <c r="T56" i="6" s="1"/>
  <c r="T43" i="5"/>
  <c r="T43" i="6" s="1"/>
  <c r="T26" i="5"/>
  <c r="T26" i="6" s="1"/>
  <c r="T74" i="5"/>
  <c r="T74" i="6" s="1"/>
  <c r="S89" i="6"/>
  <c r="S94" i="6"/>
  <c r="S119" i="6"/>
  <c r="S132" i="6"/>
  <c r="S217" i="6"/>
  <c r="S237" i="6"/>
  <c r="S296" i="6"/>
  <c r="S26" i="6"/>
  <c r="S52" i="6"/>
  <c r="S121" i="6"/>
  <c r="S161" i="6"/>
  <c r="S219" i="6"/>
  <c r="S239" i="6"/>
  <c r="S304" i="6"/>
  <c r="S43" i="6"/>
  <c r="S95" i="6"/>
  <c r="S127" i="6"/>
  <c r="S165" i="6"/>
  <c r="S171" i="6"/>
  <c r="S246" i="6"/>
  <c r="S317" i="6"/>
  <c r="S232" i="6"/>
  <c r="T294" i="5"/>
  <c r="T292" i="6" s="1"/>
  <c r="T282" i="5"/>
  <c r="T265" i="5"/>
  <c r="T263" i="6" s="1"/>
  <c r="T245" i="5"/>
  <c r="T243" i="6" s="1"/>
  <c r="T234" i="5"/>
  <c r="T232" i="6" s="1"/>
  <c r="T113" i="5"/>
  <c r="T112" i="6" s="1"/>
  <c r="T103" i="5"/>
  <c r="T78" i="5"/>
  <c r="T78" i="6" s="1"/>
  <c r="T19" i="5"/>
  <c r="T19" i="6" s="1"/>
  <c r="T130" i="5"/>
  <c r="T129" i="6" s="1"/>
  <c r="S263" i="6"/>
  <c r="S112" i="6"/>
  <c r="S243" i="6"/>
  <c r="S230" i="6"/>
  <c r="S53" i="6"/>
  <c r="S103" i="6"/>
  <c r="S123" i="6"/>
  <c r="S158" i="6"/>
  <c r="S233" i="6"/>
  <c r="S286" i="6"/>
  <c r="S316" i="6"/>
  <c r="S122" i="6"/>
  <c r="S251" i="6"/>
  <c r="S268" i="6"/>
  <c r="T320" i="5"/>
  <c r="T318" i="6" s="1"/>
  <c r="T318" i="5"/>
  <c r="T316" i="6" s="1"/>
  <c r="T315" i="5"/>
  <c r="T314" i="5"/>
  <c r="T303" i="5"/>
  <c r="T301" i="6" s="1"/>
  <c r="T288" i="5"/>
  <c r="T286" i="6" s="1"/>
  <c r="T270" i="5"/>
  <c r="T268" i="6" s="1"/>
  <c r="T269" i="5"/>
  <c r="T267" i="6" s="1"/>
  <c r="T267" i="5"/>
  <c r="T265" i="6" s="1"/>
  <c r="T253" i="5"/>
  <c r="T251" i="6" s="1"/>
  <c r="T243" i="5"/>
  <c r="T241" i="6" s="1"/>
  <c r="T237" i="5"/>
  <c r="T235" i="5"/>
  <c r="T233" i="6" s="1"/>
  <c r="T232" i="5"/>
  <c r="T230" i="6" s="1"/>
  <c r="T191" i="5"/>
  <c r="T190" i="6" s="1"/>
  <c r="T183" i="5"/>
  <c r="T182" i="6" s="1"/>
  <c r="T164" i="5"/>
  <c r="T163" i="6" s="1"/>
  <c r="T159" i="5"/>
  <c r="T158" i="6" s="1"/>
  <c r="T141" i="5"/>
  <c r="T140" i="6" s="1"/>
  <c r="T134" i="5"/>
  <c r="T124" i="5"/>
  <c r="T123" i="6" s="1"/>
  <c r="T125" i="5"/>
  <c r="T123" i="5"/>
  <c r="T122" i="6" s="1"/>
  <c r="T117" i="5"/>
  <c r="T111" i="5"/>
  <c r="T110" i="6" s="1"/>
  <c r="T104" i="5"/>
  <c r="T103" i="6" s="1"/>
  <c r="T93" i="5"/>
  <c r="T92" i="6" s="1"/>
  <c r="T71" i="5"/>
  <c r="T61" i="5"/>
  <c r="T61" i="6" s="1"/>
  <c r="T53" i="5"/>
  <c r="T53" i="6" s="1"/>
  <c r="S61" i="6"/>
  <c r="S110" i="6"/>
  <c r="S163" i="6"/>
  <c r="S182" i="6"/>
  <c r="S265" i="6"/>
  <c r="S301" i="6"/>
  <c r="S318" i="6"/>
  <c r="S241" i="6"/>
  <c r="S190" i="6"/>
  <c r="S18" i="6"/>
  <c r="T222" i="5"/>
  <c r="T221" i="6" s="1"/>
  <c r="T322" i="5"/>
  <c r="T102" i="5"/>
  <c r="T101" i="6" s="1"/>
  <c r="T18" i="5"/>
  <c r="T18" i="6" s="1"/>
  <c r="S221" i="6"/>
  <c r="T264" i="5"/>
  <c r="T262" i="6" s="1"/>
  <c r="T258" i="5"/>
  <c r="T212" i="5"/>
  <c r="T211" i="6" s="1"/>
  <c r="T181" i="5"/>
  <c r="T180" i="6" s="1"/>
  <c r="T132" i="5"/>
  <c r="T131" i="6" s="1"/>
  <c r="T126" i="5"/>
  <c r="T125" i="6" s="1"/>
  <c r="T48" i="5"/>
  <c r="T48" i="6" s="1"/>
  <c r="T46" i="5"/>
  <c r="T46" i="6" s="1"/>
  <c r="T76" i="5"/>
  <c r="T76" i="6" s="1"/>
  <c r="S262" i="6"/>
  <c r="S211" i="6"/>
  <c r="S180" i="6"/>
  <c r="S46" i="6"/>
  <c r="S58" i="6"/>
  <c r="S160" i="6"/>
  <c r="S252" i="6"/>
  <c r="S108" i="6"/>
  <c r="S144" i="6"/>
  <c r="S162" i="6"/>
  <c r="S184" i="6"/>
  <c r="S213" i="6"/>
  <c r="S227" i="6"/>
  <c r="S255" i="6"/>
  <c r="S282" i="6"/>
  <c r="S308" i="6"/>
  <c r="S33" i="6"/>
  <c r="S299" i="6"/>
  <c r="S6" i="6"/>
  <c r="S4" i="5"/>
  <c r="S7" i="6"/>
  <c r="S66" i="6"/>
  <c r="S29" i="6"/>
  <c r="S100" i="6"/>
  <c r="S202" i="6"/>
  <c r="S63" i="6"/>
  <c r="S28" i="6"/>
  <c r="S57" i="6"/>
  <c r="S72" i="6"/>
  <c r="S154" i="6"/>
  <c r="S175" i="6"/>
  <c r="S244" i="6"/>
  <c r="S271" i="6"/>
  <c r="AD2" i="2"/>
  <c r="U129" i="5" s="1"/>
  <c r="U128" i="6" s="1"/>
  <c r="T313" i="5"/>
  <c r="T310" i="5"/>
  <c r="T308" i="6" s="1"/>
  <c r="T301" i="5"/>
  <c r="T299" i="6" s="1"/>
  <c r="T292" i="5"/>
  <c r="T285" i="5"/>
  <c r="T284" i="5"/>
  <c r="T282" i="6" s="1"/>
  <c r="T276" i="5"/>
  <c r="T274" i="6" s="1"/>
  <c r="T273" i="5"/>
  <c r="T271" i="6" s="1"/>
  <c r="T268" i="5"/>
  <c r="T257" i="5"/>
  <c r="T255" i="6" s="1"/>
  <c r="T254" i="5"/>
  <c r="T252" i="6" s="1"/>
  <c r="T246" i="5"/>
  <c r="T244" i="6" s="1"/>
  <c r="T233" i="5"/>
  <c r="T229" i="5"/>
  <c r="T227" i="6" s="1"/>
  <c r="T228" i="5"/>
  <c r="T226" i="6" s="1"/>
  <c r="T223" i="5"/>
  <c r="T216" i="5"/>
  <c r="T214" i="5"/>
  <c r="T213" i="6" s="1"/>
  <c r="T203" i="5"/>
  <c r="T202" i="6" s="1"/>
  <c r="T193" i="5"/>
  <c r="T192" i="5"/>
  <c r="T185" i="5"/>
  <c r="T184" i="6" s="1"/>
  <c r="T178" i="5"/>
  <c r="T177" i="6" s="1"/>
  <c r="T176" i="5"/>
  <c r="T175" i="6" s="1"/>
  <c r="T175" i="5"/>
  <c r="T163" i="5"/>
  <c r="T162" i="6" s="1"/>
  <c r="T145" i="5"/>
  <c r="T144" i="6" s="1"/>
  <c r="T109" i="5"/>
  <c r="T108" i="6" s="1"/>
  <c r="T161" i="5"/>
  <c r="T160" i="6" s="1"/>
  <c r="T116" i="5"/>
  <c r="T101" i="5"/>
  <c r="T100" i="6" s="1"/>
  <c r="T92" i="5"/>
  <c r="T81" i="5"/>
  <c r="T80" i="6" s="1"/>
  <c r="T66" i="5"/>
  <c r="T66" i="6" s="1"/>
  <c r="T58" i="5"/>
  <c r="T58" i="6" s="1"/>
  <c r="T54" i="5"/>
  <c r="T155" i="5"/>
  <c r="T154" i="6" s="1"/>
  <c r="T115" i="5"/>
  <c r="T49" i="5"/>
  <c r="T39" i="5"/>
  <c r="T39" i="6" s="1"/>
  <c r="T29" i="5"/>
  <c r="T29" i="6" s="1"/>
  <c r="T27" i="5"/>
  <c r="T7" i="5"/>
  <c r="T7" i="6" s="1"/>
  <c r="T147" i="5"/>
  <c r="T110" i="5"/>
  <c r="T98" i="5"/>
  <c r="T84" i="5"/>
  <c r="T83" i="6" s="1"/>
  <c r="T72" i="5"/>
  <c r="T72" i="6" s="1"/>
  <c r="T63" i="5"/>
  <c r="T63" i="6" s="1"/>
  <c r="T57" i="5"/>
  <c r="T57" i="6" s="1"/>
  <c r="T36" i="5"/>
  <c r="T33" i="5"/>
  <c r="T33" i="6" s="1"/>
  <c r="T28" i="5"/>
  <c r="T28" i="6" s="1"/>
  <c r="T25" i="5"/>
  <c r="T17" i="5"/>
  <c r="T12" i="5"/>
  <c r="T6" i="5"/>
  <c r="U73" i="5" l="1"/>
  <c r="U73" i="6" s="1"/>
  <c r="U279" i="5"/>
  <c r="U277" i="6" s="1"/>
  <c r="U275" i="5"/>
  <c r="U240" i="5"/>
  <c r="U238" i="6" s="1"/>
  <c r="U45" i="5"/>
  <c r="U321" i="5"/>
  <c r="T67" i="6"/>
  <c r="T87" i="6"/>
  <c r="T105" i="6"/>
  <c r="T138" i="6"/>
  <c r="T164" i="6"/>
  <c r="T198" i="6"/>
  <c r="T34" i="6"/>
  <c r="T50" i="6"/>
  <c r="T62" i="6"/>
  <c r="T79" i="6"/>
  <c r="T98" i="6"/>
  <c r="T106" i="6"/>
  <c r="T149" i="6"/>
  <c r="T136" i="6"/>
  <c r="T148" i="6"/>
  <c r="T178" i="6"/>
  <c r="T258" i="6"/>
  <c r="T276" i="6"/>
  <c r="T303" i="6"/>
  <c r="T216" i="6"/>
  <c r="T245" i="6"/>
  <c r="T259" i="6"/>
  <c r="T278" i="6"/>
  <c r="T293" i="6"/>
  <c r="U317" i="5"/>
  <c r="U316" i="5"/>
  <c r="U312" i="5"/>
  <c r="U311" i="5"/>
  <c r="U309" i="5"/>
  <c r="U307" i="5"/>
  <c r="U305" i="5"/>
  <c r="U303" i="6" s="1"/>
  <c r="U304" i="5"/>
  <c r="U302" i="5"/>
  <c r="U300" i="5"/>
  <c r="U299" i="5"/>
  <c r="U297" i="5"/>
  <c r="U296" i="5"/>
  <c r="U295" i="5"/>
  <c r="U293" i="6" s="1"/>
  <c r="U289" i="5"/>
  <c r="U287" i="5"/>
  <c r="U286" i="5"/>
  <c r="U283" i="5"/>
  <c r="U281" i="5"/>
  <c r="U280" i="5"/>
  <c r="U278" i="6" s="1"/>
  <c r="U291" i="5"/>
  <c r="U293" i="5"/>
  <c r="U278" i="5"/>
  <c r="U276" i="6" s="1"/>
  <c r="U277" i="5"/>
  <c r="U274" i="5"/>
  <c r="U272" i="5"/>
  <c r="U271" i="5"/>
  <c r="U263" i="5"/>
  <c r="U262" i="5"/>
  <c r="U261" i="5"/>
  <c r="U259" i="6" s="1"/>
  <c r="U260" i="5"/>
  <c r="U258" i="6" s="1"/>
  <c r="U259" i="5"/>
  <c r="U255" i="5"/>
  <c r="U256" i="5"/>
  <c r="U252" i="5"/>
  <c r="U250" i="5"/>
  <c r="U249" i="5"/>
  <c r="U247" i="5"/>
  <c r="U245" i="6" s="1"/>
  <c r="U242" i="5"/>
  <c r="U238" i="5"/>
  <c r="U231" i="5"/>
  <c r="U227" i="5"/>
  <c r="U226" i="5"/>
  <c r="U224" i="5"/>
  <c r="U221" i="5"/>
  <c r="U219" i="5"/>
  <c r="U218" i="6" s="1"/>
  <c r="U211" i="5"/>
  <c r="U201" i="5"/>
  <c r="U200" i="6" s="1"/>
  <c r="U210" i="5"/>
  <c r="U206" i="5"/>
  <c r="U202" i="5"/>
  <c r="U199" i="5"/>
  <c r="U198" i="6" s="1"/>
  <c r="U198" i="5"/>
  <c r="U197" i="5"/>
  <c r="U196" i="6" s="1"/>
  <c r="U196" i="5"/>
  <c r="U195" i="5"/>
  <c r="U194" i="5"/>
  <c r="U188" i="5"/>
  <c r="U217" i="5"/>
  <c r="U216" i="6" s="1"/>
  <c r="U209" i="5"/>
  <c r="U204" i="5"/>
  <c r="U215" i="5"/>
  <c r="U208" i="5"/>
  <c r="U207" i="5"/>
  <c r="U200" i="5"/>
  <c r="U205" i="5"/>
  <c r="U187" i="5"/>
  <c r="U186" i="5"/>
  <c r="U182" i="5"/>
  <c r="U180" i="5"/>
  <c r="U179" i="5"/>
  <c r="U178" i="6" s="1"/>
  <c r="U177" i="5"/>
  <c r="U174" i="5"/>
  <c r="U173" i="6" s="1"/>
  <c r="U173" i="5"/>
  <c r="U171" i="5"/>
  <c r="U170" i="5"/>
  <c r="U169" i="5"/>
  <c r="U168" i="5"/>
  <c r="U167" i="5"/>
  <c r="U160" i="5"/>
  <c r="U159" i="6" s="1"/>
  <c r="U157" i="5"/>
  <c r="U153" i="5"/>
  <c r="U150" i="5"/>
  <c r="U149" i="6" s="1"/>
  <c r="U151" i="5"/>
  <c r="U165" i="5"/>
  <c r="U164" i="6" s="1"/>
  <c r="U158" i="5"/>
  <c r="U154" i="5"/>
  <c r="U152" i="5"/>
  <c r="U149" i="5"/>
  <c r="U148" i="6" s="1"/>
  <c r="U148" i="5"/>
  <c r="U144" i="5"/>
  <c r="U143" i="5"/>
  <c r="U142" i="5"/>
  <c r="U139" i="5"/>
  <c r="U138" i="6" s="1"/>
  <c r="U138" i="5"/>
  <c r="U323" i="5"/>
  <c r="U137" i="5"/>
  <c r="U136" i="6" s="1"/>
  <c r="U118" i="5"/>
  <c r="U112" i="5"/>
  <c r="U107" i="5"/>
  <c r="U106" i="6" s="1"/>
  <c r="U106" i="5"/>
  <c r="U105" i="6" s="1"/>
  <c r="U105" i="5"/>
  <c r="U100" i="5"/>
  <c r="U99" i="5"/>
  <c r="U98" i="6" s="1"/>
  <c r="U97" i="5"/>
  <c r="U94" i="5"/>
  <c r="U91" i="5"/>
  <c r="U89" i="5"/>
  <c r="U88" i="5"/>
  <c r="U87" i="6" s="1"/>
  <c r="U85" i="5"/>
  <c r="U82" i="5"/>
  <c r="U79" i="5"/>
  <c r="U79" i="6" s="1"/>
  <c r="U77" i="5"/>
  <c r="U70" i="5"/>
  <c r="U69" i="5"/>
  <c r="U68" i="5"/>
  <c r="U67" i="5"/>
  <c r="U67" i="6" s="1"/>
  <c r="U65" i="5"/>
  <c r="U64" i="5"/>
  <c r="U62" i="5"/>
  <c r="U62" i="6" s="1"/>
  <c r="U60" i="5"/>
  <c r="U136" i="5"/>
  <c r="U127" i="5"/>
  <c r="U119" i="5"/>
  <c r="U114" i="5"/>
  <c r="U108" i="5"/>
  <c r="U121" i="5"/>
  <c r="U55" i="5"/>
  <c r="U22" i="5"/>
  <c r="U15" i="5"/>
  <c r="U10" i="5"/>
  <c r="U9" i="5"/>
  <c r="U9" i="6" s="1"/>
  <c r="U51" i="5"/>
  <c r="U50" i="5"/>
  <c r="U50" i="6" s="1"/>
  <c r="U47" i="5"/>
  <c r="U44" i="5"/>
  <c r="U42" i="5"/>
  <c r="U41" i="5"/>
  <c r="U40" i="5"/>
  <c r="U38" i="5"/>
  <c r="U35" i="5"/>
  <c r="U34" i="5"/>
  <c r="U34" i="6" s="1"/>
  <c r="U32" i="5"/>
  <c r="U31" i="5"/>
  <c r="U30" i="5"/>
  <c r="U24" i="5"/>
  <c r="U23" i="5"/>
  <c r="U59" i="5"/>
  <c r="U21" i="5"/>
  <c r="U11" i="5"/>
  <c r="U16" i="5"/>
  <c r="U14" i="5"/>
  <c r="U13" i="5"/>
  <c r="U5" i="5"/>
  <c r="T9" i="6"/>
  <c r="T159" i="6"/>
  <c r="T173" i="6"/>
  <c r="T196" i="6"/>
  <c r="T200" i="6"/>
  <c r="T218" i="6"/>
  <c r="T20" i="6"/>
  <c r="T145" i="6"/>
  <c r="U308" i="5"/>
  <c r="U306" i="6" s="1"/>
  <c r="U290" i="5"/>
  <c r="U288" i="6" s="1"/>
  <c r="U251" i="5"/>
  <c r="U244" i="5"/>
  <c r="U242" i="6" s="1"/>
  <c r="U236" i="5"/>
  <c r="U234" i="6" s="1"/>
  <c r="U230" i="5"/>
  <c r="U213" i="5"/>
  <c r="U190" i="5"/>
  <c r="U156" i="5"/>
  <c r="U155" i="6" s="1"/>
  <c r="U146" i="5"/>
  <c r="U145" i="6" s="1"/>
  <c r="U140" i="5"/>
  <c r="U135" i="5"/>
  <c r="U134" i="6" s="1"/>
  <c r="U86" i="5"/>
  <c r="U85" i="6" s="1"/>
  <c r="U83" i="5"/>
  <c r="U82" i="6" s="1"/>
  <c r="U75" i="5"/>
  <c r="U75" i="6" s="1"/>
  <c r="U37" i="5"/>
  <c r="U37" i="6" s="1"/>
  <c r="U20" i="5"/>
  <c r="U20" i="6" s="1"/>
  <c r="U8" i="5"/>
  <c r="T134" i="6"/>
  <c r="U319" i="5"/>
  <c r="U306" i="5"/>
  <c r="U298" i="5"/>
  <c r="U266" i="5"/>
  <c r="U264" i="6" s="1"/>
  <c r="U248" i="5"/>
  <c r="U241" i="5"/>
  <c r="U239" i="5"/>
  <c r="U220" i="5"/>
  <c r="U218" i="5"/>
  <c r="U189" i="5"/>
  <c r="U188" i="6" s="1"/>
  <c r="U184" i="5"/>
  <c r="U183" i="6" s="1"/>
  <c r="U172" i="5"/>
  <c r="U166" i="5"/>
  <c r="U162" i="5"/>
  <c r="U133" i="5"/>
  <c r="U131" i="5"/>
  <c r="U130" i="6" s="1"/>
  <c r="U128" i="5"/>
  <c r="U122" i="5"/>
  <c r="U120" i="5"/>
  <c r="U96" i="5"/>
  <c r="U95" i="5"/>
  <c r="U90" i="5"/>
  <c r="U87" i="5"/>
  <c r="U86" i="6" s="1"/>
  <c r="U74" i="5"/>
  <c r="U74" i="6" s="1"/>
  <c r="U56" i="5"/>
  <c r="U56" i="6" s="1"/>
  <c r="U52" i="5"/>
  <c r="U43" i="5"/>
  <c r="U26" i="5"/>
  <c r="T102" i="6"/>
  <c r="T280" i="6"/>
  <c r="U294" i="5"/>
  <c r="U292" i="6" s="1"/>
  <c r="U282" i="5"/>
  <c r="U280" i="6" s="1"/>
  <c r="U265" i="5"/>
  <c r="U245" i="5"/>
  <c r="U234" i="5"/>
  <c r="U232" i="6" s="1"/>
  <c r="U130" i="5"/>
  <c r="U19" i="5"/>
  <c r="U19" i="6" s="1"/>
  <c r="U78" i="5"/>
  <c r="U78" i="6" s="1"/>
  <c r="U113" i="5"/>
  <c r="U103" i="5"/>
  <c r="U102" i="6" s="1"/>
  <c r="T71" i="6"/>
  <c r="T116" i="6"/>
  <c r="T133" i="6"/>
  <c r="T235" i="6"/>
  <c r="T312" i="6"/>
  <c r="U320" i="5"/>
  <c r="U318" i="5"/>
  <c r="U316" i="6" s="1"/>
  <c r="U315" i="5"/>
  <c r="U313" i="6" s="1"/>
  <c r="U314" i="5"/>
  <c r="U312" i="6" s="1"/>
  <c r="U303" i="5"/>
  <c r="U301" i="6" s="1"/>
  <c r="U288" i="5"/>
  <c r="U286" i="6" s="1"/>
  <c r="U270" i="5"/>
  <c r="U268" i="6" s="1"/>
  <c r="U269" i="5"/>
  <c r="U267" i="5"/>
  <c r="U253" i="5"/>
  <c r="U251" i="6" s="1"/>
  <c r="U243" i="5"/>
  <c r="U237" i="5"/>
  <c r="U235" i="6" s="1"/>
  <c r="U235" i="5"/>
  <c r="U233" i="6" s="1"/>
  <c r="U232" i="5"/>
  <c r="U230" i="6" s="1"/>
  <c r="U191" i="5"/>
  <c r="U183" i="5"/>
  <c r="U159" i="5"/>
  <c r="U158" i="6" s="1"/>
  <c r="U141" i="5"/>
  <c r="U134" i="5"/>
  <c r="U133" i="6" s="1"/>
  <c r="U125" i="5"/>
  <c r="U124" i="6" s="1"/>
  <c r="U124" i="5"/>
  <c r="U123" i="6" s="1"/>
  <c r="U123" i="5"/>
  <c r="U122" i="6" s="1"/>
  <c r="U164" i="5"/>
  <c r="U117" i="5"/>
  <c r="U116" i="6" s="1"/>
  <c r="U111" i="5"/>
  <c r="U110" i="6" s="1"/>
  <c r="U104" i="5"/>
  <c r="U103" i="6" s="1"/>
  <c r="U93" i="5"/>
  <c r="U92" i="6" s="1"/>
  <c r="U71" i="5"/>
  <c r="U71" i="6" s="1"/>
  <c r="U61" i="5"/>
  <c r="U53" i="5"/>
  <c r="U53" i="6" s="1"/>
  <c r="T313" i="6"/>
  <c r="T124" i="6"/>
  <c r="U222" i="5"/>
  <c r="U322" i="5"/>
  <c r="U102" i="5"/>
  <c r="U101" i="6" s="1"/>
  <c r="U18" i="5"/>
  <c r="U18" i="6" s="1"/>
  <c r="U258" i="5"/>
  <c r="U256" i="6" s="1"/>
  <c r="U181" i="5"/>
  <c r="U180" i="6" s="1"/>
  <c r="U126" i="5"/>
  <c r="U76" i="5"/>
  <c r="U48" i="5"/>
  <c r="U48" i="6" s="1"/>
  <c r="U46" i="5"/>
  <c r="U46" i="6" s="1"/>
  <c r="U264" i="5"/>
  <c r="U212" i="5"/>
  <c r="U132" i="5"/>
  <c r="T256" i="6"/>
  <c r="T191" i="6"/>
  <c r="T266" i="6"/>
  <c r="T54" i="6"/>
  <c r="T222" i="6"/>
  <c r="T290" i="6"/>
  <c r="AE2" i="2"/>
  <c r="V129" i="5" s="1"/>
  <c r="V128" i="6" s="1"/>
  <c r="U313" i="5"/>
  <c r="U311" i="6" s="1"/>
  <c r="U310" i="5"/>
  <c r="U301" i="5"/>
  <c r="U292" i="5"/>
  <c r="U290" i="6" s="1"/>
  <c r="U285" i="5"/>
  <c r="U283" i="6" s="1"/>
  <c r="U284" i="5"/>
  <c r="U282" i="6" s="1"/>
  <c r="U276" i="5"/>
  <c r="U273" i="5"/>
  <c r="U271" i="6" s="1"/>
  <c r="U268" i="5"/>
  <c r="U266" i="6" s="1"/>
  <c r="U257" i="5"/>
  <c r="U254" i="5"/>
  <c r="U252" i="6" s="1"/>
  <c r="U246" i="5"/>
  <c r="U233" i="5"/>
  <c r="U231" i="6" s="1"/>
  <c r="U229" i="5"/>
  <c r="U227" i="6" s="1"/>
  <c r="U228" i="5"/>
  <c r="U226" i="6" s="1"/>
  <c r="U223" i="5"/>
  <c r="U222" i="6" s="1"/>
  <c r="U216" i="5"/>
  <c r="U215" i="6" s="1"/>
  <c r="U214" i="5"/>
  <c r="U203" i="5"/>
  <c r="U202" i="6" s="1"/>
  <c r="U193" i="5"/>
  <c r="U192" i="6" s="1"/>
  <c r="U192" i="5"/>
  <c r="U191" i="6" s="1"/>
  <c r="U185" i="5"/>
  <c r="U184" i="6" s="1"/>
  <c r="U178" i="5"/>
  <c r="U177" i="6" s="1"/>
  <c r="U176" i="5"/>
  <c r="U175" i="6" s="1"/>
  <c r="U175" i="5"/>
  <c r="U174" i="6" s="1"/>
  <c r="U163" i="5"/>
  <c r="U161" i="5"/>
  <c r="U160" i="6" s="1"/>
  <c r="U155" i="5"/>
  <c r="U154" i="6" s="1"/>
  <c r="U147" i="5"/>
  <c r="U146" i="6" s="1"/>
  <c r="U145" i="5"/>
  <c r="U144" i="6" s="1"/>
  <c r="U116" i="5"/>
  <c r="U115" i="6" s="1"/>
  <c r="U115" i="5"/>
  <c r="U114" i="6" s="1"/>
  <c r="U110" i="5"/>
  <c r="U109" i="6" s="1"/>
  <c r="U109" i="5"/>
  <c r="U101" i="5"/>
  <c r="U98" i="5"/>
  <c r="U97" i="6" s="1"/>
  <c r="U92" i="5"/>
  <c r="U91" i="6" s="1"/>
  <c r="U84" i="5"/>
  <c r="U83" i="6" s="1"/>
  <c r="U81" i="5"/>
  <c r="U80" i="6" s="1"/>
  <c r="U72" i="5"/>
  <c r="U72" i="6" s="1"/>
  <c r="U66" i="5"/>
  <c r="U63" i="5"/>
  <c r="U63" i="6" s="1"/>
  <c r="U58" i="5"/>
  <c r="U58" i="6" s="1"/>
  <c r="U57" i="5"/>
  <c r="U54" i="5"/>
  <c r="U54" i="6" s="1"/>
  <c r="U49" i="5"/>
  <c r="U49" i="6" s="1"/>
  <c r="U39" i="5"/>
  <c r="U36" i="5"/>
  <c r="U36" i="6" s="1"/>
  <c r="U33" i="5"/>
  <c r="U33" i="6" s="1"/>
  <c r="U29" i="5"/>
  <c r="U29" i="6" s="1"/>
  <c r="U28" i="5"/>
  <c r="U28" i="6" s="1"/>
  <c r="U27" i="5"/>
  <c r="U27" i="6" s="1"/>
  <c r="U25" i="5"/>
  <c r="U25" i="6" s="1"/>
  <c r="U17" i="5"/>
  <c r="U17" i="6" s="1"/>
  <c r="U12" i="5"/>
  <c r="U12" i="6" s="1"/>
  <c r="U7" i="5"/>
  <c r="U7" i="6" s="1"/>
  <c r="U6" i="5"/>
  <c r="T6" i="6"/>
  <c r="T4" i="5"/>
  <c r="T109" i="6"/>
  <c r="T174" i="6"/>
  <c r="T231" i="6"/>
  <c r="T311" i="6"/>
  <c r="T12" i="6"/>
  <c r="T192" i="6"/>
  <c r="T17" i="6"/>
  <c r="T36" i="6"/>
  <c r="T49" i="6"/>
  <c r="T215" i="6"/>
  <c r="T283" i="6"/>
  <c r="T146" i="6"/>
  <c r="T91" i="6"/>
  <c r="T25" i="6"/>
  <c r="T97" i="6"/>
  <c r="T27" i="6"/>
  <c r="T114" i="6"/>
  <c r="T115" i="6"/>
  <c r="V73" i="5" l="1"/>
  <c r="V73" i="6" s="1"/>
  <c r="V279" i="5"/>
  <c r="V277" i="6" s="1"/>
  <c r="V275" i="5"/>
  <c r="V273" i="6" s="1"/>
  <c r="V240" i="5"/>
  <c r="V45" i="5"/>
  <c r="V45" i="6" s="1"/>
  <c r="V321" i="5"/>
  <c r="U45" i="6"/>
  <c r="U273" i="6"/>
  <c r="V317" i="5"/>
  <c r="V315" i="6" s="1"/>
  <c r="V316" i="5"/>
  <c r="V314" i="6" s="1"/>
  <c r="V312" i="5"/>
  <c r="V310" i="6" s="1"/>
  <c r="V311" i="5"/>
  <c r="V309" i="6" s="1"/>
  <c r="V307" i="5"/>
  <c r="V305" i="6" s="1"/>
  <c r="V305" i="5"/>
  <c r="V303" i="6" s="1"/>
  <c r="V304" i="5"/>
  <c r="V302" i="6" s="1"/>
  <c r="V302" i="5"/>
  <c r="V300" i="6" s="1"/>
  <c r="V300" i="5"/>
  <c r="V298" i="6" s="1"/>
  <c r="V299" i="5"/>
  <c r="V297" i="6" s="1"/>
  <c r="V309" i="5"/>
  <c r="V307" i="6" s="1"/>
  <c r="V297" i="5"/>
  <c r="V295" i="6" s="1"/>
  <c r="V296" i="5"/>
  <c r="V294" i="6" s="1"/>
  <c r="V295" i="5"/>
  <c r="V293" i="6" s="1"/>
  <c r="V293" i="5"/>
  <c r="V291" i="6" s="1"/>
  <c r="V289" i="5"/>
  <c r="V287" i="6" s="1"/>
  <c r="V287" i="5"/>
  <c r="V285" i="6" s="1"/>
  <c r="V286" i="5"/>
  <c r="V284" i="6" s="1"/>
  <c r="V291" i="5"/>
  <c r="V289" i="6" s="1"/>
  <c r="V281" i="5"/>
  <c r="V279" i="6" s="1"/>
  <c r="V278" i="5"/>
  <c r="V276" i="6" s="1"/>
  <c r="V277" i="5"/>
  <c r="V275" i="6" s="1"/>
  <c r="V274" i="5"/>
  <c r="V272" i="6" s="1"/>
  <c r="V272" i="5"/>
  <c r="V270" i="6" s="1"/>
  <c r="V271" i="5"/>
  <c r="V269" i="6" s="1"/>
  <c r="V263" i="5"/>
  <c r="V261" i="6" s="1"/>
  <c r="V262" i="5"/>
  <c r="V260" i="6" s="1"/>
  <c r="V261" i="5"/>
  <c r="V259" i="6" s="1"/>
  <c r="V260" i="5"/>
  <c r="V258" i="6" s="1"/>
  <c r="V259" i="5"/>
  <c r="V257" i="6" s="1"/>
  <c r="V256" i="5"/>
  <c r="V254" i="6" s="1"/>
  <c r="V255" i="5"/>
  <c r="V253" i="6" s="1"/>
  <c r="V283" i="5"/>
  <c r="V281" i="6" s="1"/>
  <c r="V280" i="5"/>
  <c r="V278" i="6" s="1"/>
  <c r="V252" i="5"/>
  <c r="V250" i="6" s="1"/>
  <c r="V250" i="5"/>
  <c r="V248" i="6" s="1"/>
  <c r="V249" i="5"/>
  <c r="V247" i="6" s="1"/>
  <c r="V247" i="5"/>
  <c r="V245" i="6" s="1"/>
  <c r="V242" i="5"/>
  <c r="V240" i="6" s="1"/>
  <c r="V238" i="5"/>
  <c r="V236" i="6" s="1"/>
  <c r="V231" i="5"/>
  <c r="V229" i="6" s="1"/>
  <c r="V227" i="5"/>
  <c r="V225" i="6" s="1"/>
  <c r="V226" i="5"/>
  <c r="V224" i="6" s="1"/>
  <c r="V224" i="5"/>
  <c r="V223" i="6" s="1"/>
  <c r="V221" i="5"/>
  <c r="V220" i="6" s="1"/>
  <c r="V219" i="5"/>
  <c r="V217" i="5"/>
  <c r="V216" i="6" s="1"/>
  <c r="V215" i="5"/>
  <c r="V214" i="6" s="1"/>
  <c r="V211" i="5"/>
  <c r="V210" i="6" s="1"/>
  <c r="V210" i="5"/>
  <c r="V209" i="6" s="1"/>
  <c r="V209" i="5"/>
  <c r="V208" i="6" s="1"/>
  <c r="V208" i="5"/>
  <c r="V207" i="6" s="1"/>
  <c r="V206" i="5"/>
  <c r="V205" i="6" s="1"/>
  <c r="V202" i="5"/>
  <c r="V201" i="6" s="1"/>
  <c r="V199" i="5"/>
  <c r="V198" i="6" s="1"/>
  <c r="V198" i="5"/>
  <c r="V197" i="6" s="1"/>
  <c r="V197" i="5"/>
  <c r="V196" i="5"/>
  <c r="V195" i="6" s="1"/>
  <c r="V195" i="5"/>
  <c r="V194" i="6" s="1"/>
  <c r="V194" i="5"/>
  <c r="V193" i="6" s="1"/>
  <c r="V188" i="5"/>
  <c r="V187" i="6" s="1"/>
  <c r="V204" i="5"/>
  <c r="V203" i="6" s="1"/>
  <c r="V207" i="5"/>
  <c r="V206" i="6" s="1"/>
  <c r="V205" i="5"/>
  <c r="V204" i="6" s="1"/>
  <c r="V200" i="5"/>
  <c r="V199" i="6" s="1"/>
  <c r="V201" i="5"/>
  <c r="V187" i="5"/>
  <c r="V186" i="6" s="1"/>
  <c r="V186" i="5"/>
  <c r="V185" i="6" s="1"/>
  <c r="V180" i="5"/>
  <c r="V179" i="6" s="1"/>
  <c r="V173" i="5"/>
  <c r="V172" i="6" s="1"/>
  <c r="V168" i="5"/>
  <c r="V167" i="6" s="1"/>
  <c r="V167" i="5"/>
  <c r="V166" i="6" s="1"/>
  <c r="V160" i="5"/>
  <c r="V157" i="5"/>
  <c r="V156" i="6" s="1"/>
  <c r="V153" i="5"/>
  <c r="V152" i="6" s="1"/>
  <c r="V150" i="5"/>
  <c r="V149" i="6" s="1"/>
  <c r="V179" i="5"/>
  <c r="V178" i="6" s="1"/>
  <c r="V171" i="5"/>
  <c r="V170" i="6" s="1"/>
  <c r="V151" i="5"/>
  <c r="V150" i="6" s="1"/>
  <c r="V177" i="5"/>
  <c r="V176" i="6" s="1"/>
  <c r="V170" i="5"/>
  <c r="V169" i="6" s="1"/>
  <c r="V165" i="5"/>
  <c r="V164" i="6" s="1"/>
  <c r="V158" i="5"/>
  <c r="V157" i="6" s="1"/>
  <c r="V154" i="5"/>
  <c r="V153" i="6" s="1"/>
  <c r="V152" i="5"/>
  <c r="V151" i="6" s="1"/>
  <c r="V149" i="5"/>
  <c r="V148" i="6" s="1"/>
  <c r="V148" i="5"/>
  <c r="V147" i="6" s="1"/>
  <c r="V144" i="5"/>
  <c r="V143" i="6" s="1"/>
  <c r="V143" i="5"/>
  <c r="V142" i="6" s="1"/>
  <c r="V142" i="5"/>
  <c r="V141" i="6" s="1"/>
  <c r="V139" i="5"/>
  <c r="V138" i="6" s="1"/>
  <c r="V138" i="5"/>
  <c r="V137" i="6" s="1"/>
  <c r="V323" i="5"/>
  <c r="V137" i="5"/>
  <c r="V136" i="6" s="1"/>
  <c r="V136" i="5"/>
  <c r="V135" i="6" s="1"/>
  <c r="V127" i="5"/>
  <c r="V126" i="6" s="1"/>
  <c r="V121" i="5"/>
  <c r="V120" i="6" s="1"/>
  <c r="V119" i="5"/>
  <c r="V118" i="6" s="1"/>
  <c r="V118" i="5"/>
  <c r="V117" i="6" s="1"/>
  <c r="V114" i="5"/>
  <c r="V113" i="6" s="1"/>
  <c r="V112" i="5"/>
  <c r="V111" i="6" s="1"/>
  <c r="V108" i="5"/>
  <c r="V107" i="6" s="1"/>
  <c r="V107" i="5"/>
  <c r="V106" i="6" s="1"/>
  <c r="V182" i="5"/>
  <c r="V181" i="6" s="1"/>
  <c r="V174" i="5"/>
  <c r="V169" i="5"/>
  <c r="V168" i="6" s="1"/>
  <c r="V106" i="5"/>
  <c r="V105" i="6" s="1"/>
  <c r="V105" i="5"/>
  <c r="V104" i="6" s="1"/>
  <c r="V100" i="5"/>
  <c r="V99" i="6" s="1"/>
  <c r="V99" i="5"/>
  <c r="V98" i="6" s="1"/>
  <c r="V97" i="5"/>
  <c r="V96" i="6" s="1"/>
  <c r="V94" i="5"/>
  <c r="V93" i="6" s="1"/>
  <c r="V91" i="5"/>
  <c r="V90" i="6" s="1"/>
  <c r="V89" i="5"/>
  <c r="V88" i="6" s="1"/>
  <c r="V88" i="5"/>
  <c r="V87" i="6" s="1"/>
  <c r="V85" i="5"/>
  <c r="V84" i="6" s="1"/>
  <c r="V82" i="5"/>
  <c r="V81" i="6" s="1"/>
  <c r="V79" i="5"/>
  <c r="V79" i="6" s="1"/>
  <c r="V77" i="5"/>
  <c r="V77" i="6" s="1"/>
  <c r="V70" i="5"/>
  <c r="V70" i="6" s="1"/>
  <c r="V69" i="5"/>
  <c r="V69" i="6" s="1"/>
  <c r="V68" i="5"/>
  <c r="V68" i="6" s="1"/>
  <c r="V67" i="5"/>
  <c r="V67" i="6" s="1"/>
  <c r="V65" i="5"/>
  <c r="V65" i="6" s="1"/>
  <c r="V64" i="5"/>
  <c r="V64" i="6" s="1"/>
  <c r="V62" i="5"/>
  <c r="V62" i="6" s="1"/>
  <c r="V60" i="5"/>
  <c r="V60" i="6" s="1"/>
  <c r="V59" i="5"/>
  <c r="V59" i="6" s="1"/>
  <c r="V51" i="5"/>
  <c r="V51" i="6" s="1"/>
  <c r="V50" i="5"/>
  <c r="V50" i="6" s="1"/>
  <c r="V47" i="5"/>
  <c r="V47" i="6" s="1"/>
  <c r="V44" i="5"/>
  <c r="V44" i="6" s="1"/>
  <c r="V42" i="5"/>
  <c r="V42" i="6" s="1"/>
  <c r="V41" i="5"/>
  <c r="V41" i="6" s="1"/>
  <c r="V40" i="5"/>
  <c r="V40" i="6" s="1"/>
  <c r="V38" i="5"/>
  <c r="V38" i="6" s="1"/>
  <c r="V35" i="5"/>
  <c r="V35" i="6" s="1"/>
  <c r="V34" i="5"/>
  <c r="V34" i="6" s="1"/>
  <c r="V32" i="5"/>
  <c r="V32" i="6" s="1"/>
  <c r="V31" i="5"/>
  <c r="V31" i="6" s="1"/>
  <c r="V30" i="5"/>
  <c r="V30" i="6" s="1"/>
  <c r="V24" i="5"/>
  <c r="V24" i="6" s="1"/>
  <c r="V23" i="5"/>
  <c r="V23" i="6" s="1"/>
  <c r="V22" i="5"/>
  <c r="V22" i="6" s="1"/>
  <c r="V21" i="5"/>
  <c r="V21" i="6" s="1"/>
  <c r="V16" i="5"/>
  <c r="V16" i="6" s="1"/>
  <c r="V15" i="5"/>
  <c r="V15" i="6" s="1"/>
  <c r="V14" i="5"/>
  <c r="V14" i="6" s="1"/>
  <c r="V13" i="5"/>
  <c r="V13" i="6" s="1"/>
  <c r="V11" i="5"/>
  <c r="V11" i="6" s="1"/>
  <c r="V10" i="5"/>
  <c r="V10" i="6" s="1"/>
  <c r="V9" i="5"/>
  <c r="V5" i="5"/>
  <c r="V5" i="6" s="1"/>
  <c r="V55" i="5"/>
  <c r="V55" i="6" s="1"/>
  <c r="U14" i="6"/>
  <c r="U59" i="6"/>
  <c r="U31" i="6"/>
  <c r="U38" i="6"/>
  <c r="U44" i="6"/>
  <c r="U55" i="6"/>
  <c r="U118" i="6"/>
  <c r="U68" i="6"/>
  <c r="U88" i="6"/>
  <c r="U142" i="6"/>
  <c r="U151" i="6"/>
  <c r="U150" i="6"/>
  <c r="U169" i="6"/>
  <c r="U176" i="6"/>
  <c r="U185" i="6"/>
  <c r="U206" i="6"/>
  <c r="U208" i="6"/>
  <c r="U194" i="6"/>
  <c r="U223" i="6"/>
  <c r="U236" i="6"/>
  <c r="U248" i="6"/>
  <c r="U257" i="6"/>
  <c r="U261" i="6"/>
  <c r="U275" i="6"/>
  <c r="U285" i="6"/>
  <c r="U295" i="6"/>
  <c r="U302" i="6"/>
  <c r="U309" i="6"/>
  <c r="U16" i="6"/>
  <c r="U23" i="6"/>
  <c r="U32" i="6"/>
  <c r="U40" i="6"/>
  <c r="U47" i="6"/>
  <c r="U10" i="6"/>
  <c r="U120" i="6"/>
  <c r="U126" i="6"/>
  <c r="U64" i="6"/>
  <c r="U69" i="6"/>
  <c r="U81" i="6"/>
  <c r="U90" i="6"/>
  <c r="U99" i="6"/>
  <c r="U111" i="6"/>
  <c r="U137" i="6"/>
  <c r="U143" i="6"/>
  <c r="U153" i="6"/>
  <c r="U166" i="6"/>
  <c r="U170" i="6"/>
  <c r="U186" i="6"/>
  <c r="U207" i="6"/>
  <c r="U195" i="6"/>
  <c r="U201" i="6"/>
  <c r="U210" i="6"/>
  <c r="U224" i="6"/>
  <c r="U240" i="6"/>
  <c r="U250" i="6"/>
  <c r="U269" i="6"/>
  <c r="U279" i="6"/>
  <c r="U287" i="6"/>
  <c r="U297" i="6"/>
  <c r="U310" i="6"/>
  <c r="U5" i="6"/>
  <c r="U11" i="6"/>
  <c r="U24" i="6"/>
  <c r="U41" i="6"/>
  <c r="U15" i="6"/>
  <c r="U107" i="6"/>
  <c r="U135" i="6"/>
  <c r="U65" i="6"/>
  <c r="U70" i="6"/>
  <c r="U84" i="6"/>
  <c r="U93" i="6"/>
  <c r="U104" i="6"/>
  <c r="U117" i="6"/>
  <c r="U147" i="6"/>
  <c r="U157" i="6"/>
  <c r="U152" i="6"/>
  <c r="U167" i="6"/>
  <c r="U172" i="6"/>
  <c r="U179" i="6"/>
  <c r="U204" i="6"/>
  <c r="U214" i="6"/>
  <c r="U187" i="6"/>
  <c r="U205" i="6"/>
  <c r="U225" i="6"/>
  <c r="U254" i="6"/>
  <c r="U270" i="6"/>
  <c r="U291" i="6"/>
  <c r="U281" i="6"/>
  <c r="U298" i="6"/>
  <c r="U305" i="6"/>
  <c r="U314" i="6"/>
  <c r="U13" i="6"/>
  <c r="U21" i="6"/>
  <c r="U30" i="6"/>
  <c r="U35" i="6"/>
  <c r="U42" i="6"/>
  <c r="U51" i="6"/>
  <c r="U22" i="6"/>
  <c r="U113" i="6"/>
  <c r="U60" i="6"/>
  <c r="U77" i="6"/>
  <c r="U96" i="6"/>
  <c r="U141" i="6"/>
  <c r="U156" i="6"/>
  <c r="U168" i="6"/>
  <c r="U181" i="6"/>
  <c r="U199" i="6"/>
  <c r="U203" i="6"/>
  <c r="U193" i="6"/>
  <c r="U197" i="6"/>
  <c r="U209" i="6"/>
  <c r="U220" i="6"/>
  <c r="U229" i="6"/>
  <c r="U247" i="6"/>
  <c r="U253" i="6"/>
  <c r="U260" i="6"/>
  <c r="U272" i="6"/>
  <c r="U289" i="6"/>
  <c r="U284" i="6"/>
  <c r="U294" i="6"/>
  <c r="U300" i="6"/>
  <c r="U307" i="6"/>
  <c r="U315" i="6"/>
  <c r="U8" i="6"/>
  <c r="U228" i="6"/>
  <c r="V308" i="5"/>
  <c r="V306" i="6" s="1"/>
  <c r="V290" i="5"/>
  <c r="V288" i="6" s="1"/>
  <c r="V251" i="5"/>
  <c r="V249" i="6" s="1"/>
  <c r="V244" i="5"/>
  <c r="V242" i="6" s="1"/>
  <c r="V236" i="5"/>
  <c r="V230" i="5"/>
  <c r="V228" i="6" s="1"/>
  <c r="V213" i="5"/>
  <c r="V212" i="6" s="1"/>
  <c r="V190" i="5"/>
  <c r="V189" i="6" s="1"/>
  <c r="V156" i="5"/>
  <c r="V155" i="6" s="1"/>
  <c r="V146" i="5"/>
  <c r="V145" i="6" s="1"/>
  <c r="V140" i="5"/>
  <c r="V139" i="6" s="1"/>
  <c r="V135" i="5"/>
  <c r="V75" i="5"/>
  <c r="V75" i="6" s="1"/>
  <c r="V83" i="5"/>
  <c r="V82" i="6" s="1"/>
  <c r="V86" i="5"/>
  <c r="V20" i="5"/>
  <c r="V20" i="6" s="1"/>
  <c r="V8" i="5"/>
  <c r="V8" i="6" s="1"/>
  <c r="V37" i="5"/>
  <c r="U189" i="6"/>
  <c r="U139" i="6"/>
  <c r="U212" i="6"/>
  <c r="U249" i="6"/>
  <c r="V319" i="5"/>
  <c r="V317" i="6" s="1"/>
  <c r="V306" i="5"/>
  <c r="V304" i="6" s="1"/>
  <c r="V298" i="5"/>
  <c r="V296" i="6" s="1"/>
  <c r="V266" i="5"/>
  <c r="V264" i="6" s="1"/>
  <c r="V248" i="5"/>
  <c r="V246" i="6" s="1"/>
  <c r="V241" i="5"/>
  <c r="V239" i="6" s="1"/>
  <c r="V239" i="5"/>
  <c r="V237" i="6" s="1"/>
  <c r="V220" i="5"/>
  <c r="V219" i="6" s="1"/>
  <c r="V218" i="5"/>
  <c r="V217" i="6" s="1"/>
  <c r="V189" i="5"/>
  <c r="V188" i="6" s="1"/>
  <c r="V184" i="5"/>
  <c r="V183" i="6" s="1"/>
  <c r="V172" i="5"/>
  <c r="V171" i="6" s="1"/>
  <c r="V166" i="5"/>
  <c r="V165" i="6" s="1"/>
  <c r="V162" i="5"/>
  <c r="V161" i="6" s="1"/>
  <c r="V133" i="5"/>
  <c r="V132" i="6" s="1"/>
  <c r="V131" i="5"/>
  <c r="V130" i="6" s="1"/>
  <c r="V128" i="5"/>
  <c r="V127" i="6" s="1"/>
  <c r="V122" i="5"/>
  <c r="V121" i="6" s="1"/>
  <c r="V120" i="5"/>
  <c r="V119" i="6" s="1"/>
  <c r="V96" i="5"/>
  <c r="V95" i="6" s="1"/>
  <c r="V95" i="5"/>
  <c r="V94" i="6" s="1"/>
  <c r="V90" i="5"/>
  <c r="V89" i="6" s="1"/>
  <c r="V87" i="5"/>
  <c r="V86" i="6" s="1"/>
  <c r="V56" i="5"/>
  <c r="V56" i="6" s="1"/>
  <c r="V74" i="5"/>
  <c r="V74" i="6" s="1"/>
  <c r="V26" i="5"/>
  <c r="V26" i="6" s="1"/>
  <c r="V52" i="5"/>
  <c r="V52" i="6" s="1"/>
  <c r="V43" i="5"/>
  <c r="V43" i="6" s="1"/>
  <c r="U94" i="6"/>
  <c r="U127" i="6"/>
  <c r="U165" i="6"/>
  <c r="U217" i="6"/>
  <c r="U246" i="6"/>
  <c r="U317" i="6"/>
  <c r="U26" i="6"/>
  <c r="U95" i="6"/>
  <c r="U171" i="6"/>
  <c r="U219" i="6"/>
  <c r="U43" i="6"/>
  <c r="U119" i="6"/>
  <c r="U132" i="6"/>
  <c r="U237" i="6"/>
  <c r="U296" i="6"/>
  <c r="U52" i="6"/>
  <c r="U89" i="6"/>
  <c r="U121" i="6"/>
  <c r="U161" i="6"/>
  <c r="U239" i="6"/>
  <c r="U304" i="6"/>
  <c r="V294" i="5"/>
  <c r="V282" i="5"/>
  <c r="V280" i="6" s="1"/>
  <c r="V265" i="5"/>
  <c r="V263" i="6" s="1"/>
  <c r="V245" i="5"/>
  <c r="V243" i="6" s="1"/>
  <c r="V234" i="5"/>
  <c r="V232" i="6" s="1"/>
  <c r="V130" i="5"/>
  <c r="V129" i="6" s="1"/>
  <c r="V113" i="5"/>
  <c r="V112" i="6" s="1"/>
  <c r="V103" i="5"/>
  <c r="V102" i="6" s="1"/>
  <c r="V78" i="5"/>
  <c r="V19" i="5"/>
  <c r="U112" i="6"/>
  <c r="U129" i="6"/>
  <c r="U243" i="6"/>
  <c r="U263" i="6"/>
  <c r="U267" i="6"/>
  <c r="U163" i="6"/>
  <c r="U190" i="6"/>
  <c r="U241" i="6"/>
  <c r="U182" i="6"/>
  <c r="V320" i="5"/>
  <c r="V318" i="6" s="1"/>
  <c r="V318" i="5"/>
  <c r="V315" i="5"/>
  <c r="V314" i="5"/>
  <c r="V312" i="6" s="1"/>
  <c r="V303" i="5"/>
  <c r="V288" i="5"/>
  <c r="V286" i="6" s="1"/>
  <c r="V270" i="5"/>
  <c r="V268" i="6" s="1"/>
  <c r="V269" i="5"/>
  <c r="V267" i="6" s="1"/>
  <c r="V267" i="5"/>
  <c r="V265" i="6" s="1"/>
  <c r="V253" i="5"/>
  <c r="V243" i="5"/>
  <c r="V241" i="6" s="1"/>
  <c r="V237" i="5"/>
  <c r="V235" i="6" s="1"/>
  <c r="V235" i="5"/>
  <c r="V232" i="5"/>
  <c r="V191" i="5"/>
  <c r="V190" i="6" s="1"/>
  <c r="V183" i="5"/>
  <c r="V182" i="6" s="1"/>
  <c r="V159" i="5"/>
  <c r="V158" i="6" s="1"/>
  <c r="V141" i="5"/>
  <c r="V140" i="6" s="1"/>
  <c r="V134" i="5"/>
  <c r="V133" i="6" s="1"/>
  <c r="V164" i="5"/>
  <c r="V163" i="6" s="1"/>
  <c r="V117" i="5"/>
  <c r="V116" i="6" s="1"/>
  <c r="V111" i="5"/>
  <c r="V104" i="5"/>
  <c r="V103" i="6" s="1"/>
  <c r="V93" i="5"/>
  <c r="V71" i="5"/>
  <c r="V71" i="6" s="1"/>
  <c r="V61" i="5"/>
  <c r="V61" i="6" s="1"/>
  <c r="V53" i="5"/>
  <c r="V125" i="5"/>
  <c r="V124" i="6" s="1"/>
  <c r="V123" i="5"/>
  <c r="V124" i="5"/>
  <c r="U140" i="6"/>
  <c r="U61" i="6"/>
  <c r="U265" i="6"/>
  <c r="U318" i="6"/>
  <c r="U221" i="6"/>
  <c r="V222" i="5"/>
  <c r="V221" i="6" s="1"/>
  <c r="V322" i="5"/>
  <c r="V102" i="5"/>
  <c r="V101" i="6" s="1"/>
  <c r="V18" i="5"/>
  <c r="V18" i="6" s="1"/>
  <c r="V264" i="5"/>
  <c r="V262" i="6" s="1"/>
  <c r="V258" i="5"/>
  <c r="V212" i="5"/>
  <c r="V211" i="6" s="1"/>
  <c r="V181" i="5"/>
  <c r="V132" i="5"/>
  <c r="V131" i="6" s="1"/>
  <c r="V126" i="5"/>
  <c r="V125" i="6" s="1"/>
  <c r="V48" i="5"/>
  <c r="V46" i="5"/>
  <c r="V46" i="6" s="1"/>
  <c r="V76" i="5"/>
  <c r="V76" i="6" s="1"/>
  <c r="U262" i="6"/>
  <c r="U125" i="6"/>
  <c r="U131" i="6"/>
  <c r="U211" i="6"/>
  <c r="U76" i="6"/>
  <c r="U57" i="6"/>
  <c r="AF2" i="2"/>
  <c r="W129" i="5" s="1"/>
  <c r="W128" i="6" s="1"/>
  <c r="V313" i="5"/>
  <c r="V310" i="5"/>
  <c r="V308" i="6" s="1"/>
  <c r="V301" i="5"/>
  <c r="V299" i="6" s="1"/>
  <c r="V292" i="5"/>
  <c r="V290" i="6" s="1"/>
  <c r="V285" i="5"/>
  <c r="V284" i="5"/>
  <c r="V276" i="5"/>
  <c r="V274" i="6" s="1"/>
  <c r="V273" i="5"/>
  <c r="V271" i="6" s="1"/>
  <c r="V268" i="5"/>
  <c r="V257" i="5"/>
  <c r="V255" i="6" s="1"/>
  <c r="V254" i="5"/>
  <c r="V246" i="5"/>
  <c r="V244" i="6" s="1"/>
  <c r="V233" i="5"/>
  <c r="V229" i="5"/>
  <c r="V228" i="5"/>
  <c r="V223" i="5"/>
  <c r="V222" i="6" s="1"/>
  <c r="V216" i="5"/>
  <c r="V214" i="5"/>
  <c r="V213" i="6" s="1"/>
  <c r="V203" i="5"/>
  <c r="V193" i="5"/>
  <c r="V192" i="6" s="1"/>
  <c r="V192" i="5"/>
  <c r="V191" i="6" s="1"/>
  <c r="V185" i="5"/>
  <c r="V178" i="5"/>
  <c r="V176" i="5"/>
  <c r="V175" i="6" s="1"/>
  <c r="V175" i="5"/>
  <c r="V163" i="5"/>
  <c r="V162" i="6" s="1"/>
  <c r="V161" i="5"/>
  <c r="V155" i="5"/>
  <c r="V154" i="6" s="1"/>
  <c r="V147" i="5"/>
  <c r="V145" i="5"/>
  <c r="V116" i="5"/>
  <c r="V115" i="5"/>
  <c r="V110" i="5"/>
  <c r="V109" i="5"/>
  <c r="V108" i="6" s="1"/>
  <c r="V101" i="5"/>
  <c r="V100" i="6" s="1"/>
  <c r="V92" i="5"/>
  <c r="V81" i="5"/>
  <c r="V66" i="5"/>
  <c r="V66" i="6" s="1"/>
  <c r="V58" i="5"/>
  <c r="V54" i="5"/>
  <c r="V54" i="6" s="1"/>
  <c r="V39" i="5"/>
  <c r="V39" i="6" s="1"/>
  <c r="V36" i="5"/>
  <c r="V36" i="6" s="1"/>
  <c r="V33" i="5"/>
  <c r="V29" i="5"/>
  <c r="V28" i="5"/>
  <c r="V27" i="5"/>
  <c r="V27" i="6" s="1"/>
  <c r="V25" i="5"/>
  <c r="V17" i="5"/>
  <c r="V12" i="5"/>
  <c r="V98" i="5"/>
  <c r="V84" i="5"/>
  <c r="V72" i="5"/>
  <c r="V72" i="6" s="1"/>
  <c r="V63" i="5"/>
  <c r="V63" i="6" s="1"/>
  <c r="V57" i="5"/>
  <c r="V57" i="6" s="1"/>
  <c r="V49" i="5"/>
  <c r="V7" i="5"/>
  <c r="V6" i="5"/>
  <c r="U39" i="6"/>
  <c r="U100" i="6"/>
  <c r="U274" i="6"/>
  <c r="U299" i="6"/>
  <c r="U244" i="6"/>
  <c r="U108" i="6"/>
  <c r="U162" i="6"/>
  <c r="U213" i="6"/>
  <c r="U255" i="6"/>
  <c r="U308" i="6"/>
  <c r="U6" i="6"/>
  <c r="U4" i="5"/>
  <c r="U66" i="6"/>
  <c r="W73" i="5" l="1"/>
  <c r="W73" i="6" s="1"/>
  <c r="W279" i="5"/>
  <c r="W277" i="6" s="1"/>
  <c r="V238" i="6"/>
  <c r="W275" i="5"/>
  <c r="W240" i="5"/>
  <c r="W238" i="6" s="1"/>
  <c r="W45" i="5"/>
  <c r="W45" i="6" s="1"/>
  <c r="W321" i="5"/>
  <c r="W316" i="5"/>
  <c r="W307" i="5"/>
  <c r="W305" i="5"/>
  <c r="W304" i="5"/>
  <c r="W302" i="5"/>
  <c r="W312" i="5"/>
  <c r="W311" i="5"/>
  <c r="W309" i="5"/>
  <c r="W317" i="5"/>
  <c r="W300" i="5"/>
  <c r="W297" i="5"/>
  <c r="W296" i="5"/>
  <c r="W295" i="5"/>
  <c r="W293" i="5"/>
  <c r="W291" i="5"/>
  <c r="W299" i="5"/>
  <c r="W289" i="5"/>
  <c r="W287" i="5"/>
  <c r="W286" i="5"/>
  <c r="W283" i="5"/>
  <c r="W281" i="5"/>
  <c r="W280" i="5"/>
  <c r="W278" i="5"/>
  <c r="W277" i="5"/>
  <c r="W274" i="5"/>
  <c r="W272" i="5"/>
  <c r="W262" i="5"/>
  <c r="W252" i="5"/>
  <c r="W250" i="5"/>
  <c r="W249" i="5"/>
  <c r="W247" i="5"/>
  <c r="W242" i="5"/>
  <c r="W261" i="5"/>
  <c r="W256" i="5"/>
  <c r="W271" i="5"/>
  <c r="W260" i="5"/>
  <c r="W263" i="5"/>
  <c r="W259" i="5"/>
  <c r="W255" i="5"/>
  <c r="W231" i="5"/>
  <c r="W226" i="5"/>
  <c r="W227" i="5"/>
  <c r="W224" i="5"/>
  <c r="W221" i="5"/>
  <c r="W219" i="5"/>
  <c r="W218" i="6" s="1"/>
  <c r="W217" i="5"/>
  <c r="W215" i="5"/>
  <c r="W211" i="5"/>
  <c r="W210" i="5"/>
  <c r="W209" i="5"/>
  <c r="W208" i="5"/>
  <c r="W207" i="5"/>
  <c r="W206" i="5"/>
  <c r="W205" i="5"/>
  <c r="W238" i="5"/>
  <c r="W204" i="5"/>
  <c r="W200" i="5"/>
  <c r="W201" i="5"/>
  <c r="W200" i="6" s="1"/>
  <c r="W187" i="5"/>
  <c r="W186" i="5"/>
  <c r="W182" i="5"/>
  <c r="W180" i="5"/>
  <c r="W179" i="5"/>
  <c r="W177" i="5"/>
  <c r="W174" i="5"/>
  <c r="W173" i="6" s="1"/>
  <c r="W173" i="5"/>
  <c r="W171" i="5"/>
  <c r="W170" i="5"/>
  <c r="W169" i="5"/>
  <c r="W168" i="5"/>
  <c r="W167" i="5"/>
  <c r="W165" i="5"/>
  <c r="W160" i="5"/>
  <c r="W159" i="6" s="1"/>
  <c r="W158" i="5"/>
  <c r="W157" i="5"/>
  <c r="W154" i="5"/>
  <c r="W153" i="5"/>
  <c r="W152" i="5"/>
  <c r="W151" i="5"/>
  <c r="W150" i="5"/>
  <c r="W198" i="5"/>
  <c r="W196" i="5"/>
  <c r="W194" i="5"/>
  <c r="W202" i="5"/>
  <c r="W199" i="5"/>
  <c r="W197" i="5"/>
  <c r="W196" i="6" s="1"/>
  <c r="W195" i="5"/>
  <c r="W188" i="5"/>
  <c r="W149" i="5"/>
  <c r="W148" i="5"/>
  <c r="W144" i="5"/>
  <c r="W143" i="5"/>
  <c r="W142" i="5"/>
  <c r="W139" i="5"/>
  <c r="W138" i="5"/>
  <c r="W323" i="5"/>
  <c r="W137" i="5"/>
  <c r="W136" i="5"/>
  <c r="W127" i="5"/>
  <c r="W121" i="5"/>
  <c r="W119" i="5"/>
  <c r="W118" i="5"/>
  <c r="W114" i="5"/>
  <c r="W112" i="5"/>
  <c r="W108" i="5"/>
  <c r="W107" i="5"/>
  <c r="W106" i="5"/>
  <c r="W105" i="5"/>
  <c r="W100" i="5"/>
  <c r="W99" i="5"/>
  <c r="W97" i="5"/>
  <c r="W94" i="5"/>
  <c r="W91" i="5"/>
  <c r="W89" i="5"/>
  <c r="W88" i="5"/>
  <c r="W85" i="5"/>
  <c r="W82" i="5"/>
  <c r="W79" i="5"/>
  <c r="W77" i="5"/>
  <c r="W70" i="5"/>
  <c r="W69" i="5"/>
  <c r="W68" i="5"/>
  <c r="W67" i="5"/>
  <c r="W65" i="5"/>
  <c r="W64" i="5"/>
  <c r="W62" i="5"/>
  <c r="W60" i="5"/>
  <c r="W59" i="5"/>
  <c r="W55" i="5"/>
  <c r="W5" i="5"/>
  <c r="W51" i="5"/>
  <c r="W50" i="5"/>
  <c r="W47" i="5"/>
  <c r="W44" i="5"/>
  <c r="W42" i="5"/>
  <c r="W41" i="5"/>
  <c r="W40" i="5"/>
  <c r="W38" i="5"/>
  <c r="W35" i="5"/>
  <c r="W34" i="5"/>
  <c r="W32" i="5"/>
  <c r="W31" i="5"/>
  <c r="W30" i="5"/>
  <c r="W24" i="5"/>
  <c r="W23" i="5"/>
  <c r="W22" i="5"/>
  <c r="W21" i="5"/>
  <c r="W16" i="5"/>
  <c r="W15" i="5"/>
  <c r="W14" i="5"/>
  <c r="W13" i="5"/>
  <c r="W11" i="5"/>
  <c r="W10" i="5"/>
  <c r="W9" i="5"/>
  <c r="W9" i="6" s="1"/>
  <c r="V9" i="6"/>
  <c r="V200" i="6"/>
  <c r="V218" i="6"/>
  <c r="V173" i="6"/>
  <c r="V159" i="6"/>
  <c r="V196" i="6"/>
  <c r="V134" i="6"/>
  <c r="V85" i="6"/>
  <c r="V37" i="6"/>
  <c r="W308" i="5"/>
  <c r="W306" i="6" s="1"/>
  <c r="W290" i="5"/>
  <c r="W288" i="6" s="1"/>
  <c r="W251" i="5"/>
  <c r="W244" i="5"/>
  <c r="W242" i="6" s="1"/>
  <c r="W236" i="5"/>
  <c r="W234" i="6" s="1"/>
  <c r="W230" i="5"/>
  <c r="W228" i="6" s="1"/>
  <c r="W213" i="5"/>
  <c r="W190" i="5"/>
  <c r="W156" i="5"/>
  <c r="W155" i="6" s="1"/>
  <c r="W146" i="5"/>
  <c r="W140" i="5"/>
  <c r="W135" i="5"/>
  <c r="W134" i="6" s="1"/>
  <c r="W83" i="5"/>
  <c r="W82" i="6" s="1"/>
  <c r="W86" i="5"/>
  <c r="W85" i="6" s="1"/>
  <c r="W37" i="5"/>
  <c r="W37" i="6" s="1"/>
  <c r="W20" i="5"/>
  <c r="W8" i="5"/>
  <c r="W8" i="6" s="1"/>
  <c r="W75" i="5"/>
  <c r="V234" i="6"/>
  <c r="W319" i="5"/>
  <c r="W306" i="5"/>
  <c r="W298" i="5"/>
  <c r="W266" i="5"/>
  <c r="W248" i="5"/>
  <c r="W241" i="5"/>
  <c r="W239" i="5"/>
  <c r="W220" i="5"/>
  <c r="W184" i="5"/>
  <c r="W166" i="5"/>
  <c r="W218" i="5"/>
  <c r="W189" i="5"/>
  <c r="W172" i="5"/>
  <c r="W162" i="5"/>
  <c r="W133" i="5"/>
  <c r="W131" i="5"/>
  <c r="W128" i="5"/>
  <c r="W122" i="5"/>
  <c r="W120" i="5"/>
  <c r="W96" i="5"/>
  <c r="W74" i="5"/>
  <c r="W95" i="5"/>
  <c r="W26" i="5"/>
  <c r="W90" i="5"/>
  <c r="W52" i="5"/>
  <c r="W43" i="5"/>
  <c r="W87" i="5"/>
  <c r="W56" i="5"/>
  <c r="V19" i="6"/>
  <c r="W294" i="5"/>
  <c r="W292" i="6" s="1"/>
  <c r="W282" i="5"/>
  <c r="W265" i="5"/>
  <c r="W245" i="5"/>
  <c r="W243" i="6" s="1"/>
  <c r="W234" i="5"/>
  <c r="W130" i="5"/>
  <c r="W19" i="5"/>
  <c r="W19" i="6" s="1"/>
  <c r="W113" i="5"/>
  <c r="W103" i="5"/>
  <c r="W102" i="6" s="1"/>
  <c r="W78" i="5"/>
  <c r="W78" i="6" s="1"/>
  <c r="V78" i="6"/>
  <c r="V292" i="6"/>
  <c r="V110" i="6"/>
  <c r="V230" i="6"/>
  <c r="V92" i="6"/>
  <c r="V123" i="6"/>
  <c r="V251" i="6"/>
  <c r="V316" i="6"/>
  <c r="W320" i="5"/>
  <c r="W318" i="6" s="1"/>
  <c r="W318" i="5"/>
  <c r="W316" i="6" s="1"/>
  <c r="W315" i="5"/>
  <c r="W313" i="6" s="1"/>
  <c r="W314" i="5"/>
  <c r="W303" i="5"/>
  <c r="W301" i="6" s="1"/>
  <c r="W288" i="5"/>
  <c r="W286" i="6" s="1"/>
  <c r="W270" i="5"/>
  <c r="W269" i="5"/>
  <c r="W267" i="6" s="1"/>
  <c r="W267" i="5"/>
  <c r="W235" i="5"/>
  <c r="W233" i="6" s="1"/>
  <c r="W232" i="5"/>
  <c r="W230" i="6" s="1"/>
  <c r="W191" i="5"/>
  <c r="W183" i="5"/>
  <c r="W182" i="6" s="1"/>
  <c r="W253" i="5"/>
  <c r="W251" i="6" s="1"/>
  <c r="W243" i="5"/>
  <c r="W241" i="6" s="1"/>
  <c r="W237" i="5"/>
  <c r="W235" i="6" s="1"/>
  <c r="W159" i="5"/>
  <c r="W141" i="5"/>
  <c r="W140" i="6" s="1"/>
  <c r="W134" i="5"/>
  <c r="W125" i="5"/>
  <c r="W124" i="5"/>
  <c r="W123" i="6" s="1"/>
  <c r="W123" i="5"/>
  <c r="W122" i="6" s="1"/>
  <c r="W117" i="5"/>
  <c r="W116" i="6" s="1"/>
  <c r="W164" i="5"/>
  <c r="W163" i="6" s="1"/>
  <c r="W111" i="5"/>
  <c r="W110" i="6" s="1"/>
  <c r="W104" i="5"/>
  <c r="W103" i="6" s="1"/>
  <c r="W93" i="5"/>
  <c r="W92" i="6" s="1"/>
  <c r="W71" i="5"/>
  <c r="W71" i="6" s="1"/>
  <c r="W61" i="5"/>
  <c r="W61" i="6" s="1"/>
  <c r="W53" i="5"/>
  <c r="W53" i="6" s="1"/>
  <c r="V122" i="6"/>
  <c r="V233" i="6"/>
  <c r="V301" i="6"/>
  <c r="V53" i="6"/>
  <c r="V313" i="6"/>
  <c r="W18" i="5"/>
  <c r="W222" i="5"/>
  <c r="W221" i="6" s="1"/>
  <c r="W322" i="5"/>
  <c r="W102" i="5"/>
  <c r="W101" i="6" s="1"/>
  <c r="V180" i="6"/>
  <c r="V48" i="6"/>
  <c r="W212" i="5"/>
  <c r="W132" i="5"/>
  <c r="W264" i="5"/>
  <c r="W76" i="5"/>
  <c r="W76" i="6" s="1"/>
  <c r="W48" i="5"/>
  <c r="W48" i="6" s="1"/>
  <c r="W46" i="5"/>
  <c r="W258" i="5"/>
  <c r="W256" i="6" s="1"/>
  <c r="W181" i="5"/>
  <c r="W180" i="6" s="1"/>
  <c r="W126" i="5"/>
  <c r="V256" i="6"/>
  <c r="V146" i="6"/>
  <c r="V266" i="6"/>
  <c r="V17" i="6"/>
  <c r="V91" i="6"/>
  <c r="AG2" i="2"/>
  <c r="X129" i="5" s="1"/>
  <c r="X128" i="6" s="1"/>
  <c r="W313" i="5"/>
  <c r="W311" i="6" s="1"/>
  <c r="W310" i="5"/>
  <c r="W301" i="5"/>
  <c r="W292" i="5"/>
  <c r="W285" i="5"/>
  <c r="W283" i="6" s="1"/>
  <c r="W284" i="5"/>
  <c r="W282" i="6" s="1"/>
  <c r="W276" i="5"/>
  <c r="W273" i="5"/>
  <c r="W268" i="5"/>
  <c r="W266" i="6" s="1"/>
  <c r="W257" i="5"/>
  <c r="W254" i="5"/>
  <c r="W252" i="6" s="1"/>
  <c r="W246" i="5"/>
  <c r="W233" i="5"/>
  <c r="W231" i="6" s="1"/>
  <c r="W229" i="5"/>
  <c r="W227" i="6" s="1"/>
  <c r="W228" i="5"/>
  <c r="W226" i="6" s="1"/>
  <c r="W223" i="5"/>
  <c r="W216" i="5"/>
  <c r="W215" i="6" s="1"/>
  <c r="W214" i="5"/>
  <c r="W203" i="5"/>
  <c r="W202" i="6" s="1"/>
  <c r="W193" i="5"/>
  <c r="W192" i="5"/>
  <c r="W191" i="6" s="1"/>
  <c r="W185" i="5"/>
  <c r="W184" i="6" s="1"/>
  <c r="W178" i="5"/>
  <c r="W177" i="6" s="1"/>
  <c r="W176" i="5"/>
  <c r="W175" i="5"/>
  <c r="W174" i="6" s="1"/>
  <c r="W163" i="5"/>
  <c r="W161" i="5"/>
  <c r="W160" i="6" s="1"/>
  <c r="W155" i="5"/>
  <c r="W154" i="6" s="1"/>
  <c r="W147" i="5"/>
  <c r="W146" i="6" s="1"/>
  <c r="W145" i="5"/>
  <c r="W144" i="6" s="1"/>
  <c r="W116" i="5"/>
  <c r="W115" i="6" s="1"/>
  <c r="W115" i="5"/>
  <c r="W114" i="6" s="1"/>
  <c r="W110" i="5"/>
  <c r="W109" i="6" s="1"/>
  <c r="W109" i="5"/>
  <c r="W101" i="5"/>
  <c r="W98" i="5"/>
  <c r="W97" i="6" s="1"/>
  <c r="W92" i="5"/>
  <c r="W91" i="6" s="1"/>
  <c r="W84" i="5"/>
  <c r="W83" i="6" s="1"/>
  <c r="W81" i="5"/>
  <c r="W80" i="6" s="1"/>
  <c r="W72" i="5"/>
  <c r="W72" i="6" s="1"/>
  <c r="W66" i="5"/>
  <c r="W63" i="5"/>
  <c r="W58" i="5"/>
  <c r="W58" i="6" s="1"/>
  <c r="W57" i="5"/>
  <c r="W57" i="6" s="1"/>
  <c r="W54" i="5"/>
  <c r="W49" i="5"/>
  <c r="W49" i="6" s="1"/>
  <c r="W39" i="5"/>
  <c r="W39" i="6" s="1"/>
  <c r="W33" i="5"/>
  <c r="W33" i="6" s="1"/>
  <c r="W29" i="5"/>
  <c r="W29" i="6" s="1"/>
  <c r="W12" i="5"/>
  <c r="W12" i="6" s="1"/>
  <c r="W6" i="5"/>
  <c r="W36" i="5"/>
  <c r="W28" i="5"/>
  <c r="W28" i="6" s="1"/>
  <c r="W25" i="5"/>
  <c r="W25" i="6" s="1"/>
  <c r="W17" i="5"/>
  <c r="W17" i="6" s="1"/>
  <c r="W27" i="5"/>
  <c r="W27" i="6" s="1"/>
  <c r="W7" i="5"/>
  <c r="W7" i="6" s="1"/>
  <c r="V28" i="6"/>
  <c r="V109" i="6"/>
  <c r="V174" i="6"/>
  <c r="V215" i="6"/>
  <c r="V283" i="6"/>
  <c r="V29" i="6"/>
  <c r="V114" i="6"/>
  <c r="V49" i="6"/>
  <c r="V83" i="6"/>
  <c r="V25" i="6"/>
  <c r="V33" i="6"/>
  <c r="V58" i="6"/>
  <c r="V115" i="6"/>
  <c r="V160" i="6"/>
  <c r="V177" i="6"/>
  <c r="V202" i="6"/>
  <c r="V226" i="6"/>
  <c r="V252" i="6"/>
  <c r="V6" i="6"/>
  <c r="V4" i="5"/>
  <c r="V12" i="6"/>
  <c r="V80" i="6"/>
  <c r="V231" i="6"/>
  <c r="V311" i="6"/>
  <c r="V7" i="6"/>
  <c r="V97" i="6"/>
  <c r="V144" i="6"/>
  <c r="V184" i="6"/>
  <c r="V227" i="6"/>
  <c r="V282" i="6"/>
  <c r="X73" i="5" l="1"/>
  <c r="X73" i="6" s="1"/>
  <c r="X279" i="5"/>
  <c r="X277" i="6" s="1"/>
  <c r="X275" i="5"/>
  <c r="X273" i="6" s="1"/>
  <c r="X240" i="5"/>
  <c r="X238" i="6" s="1"/>
  <c r="X45" i="5"/>
  <c r="X45" i="6" s="1"/>
  <c r="X321" i="5"/>
  <c r="W273" i="6"/>
  <c r="W11" i="6"/>
  <c r="W16" i="6"/>
  <c r="W24" i="6"/>
  <c r="W34" i="6"/>
  <c r="W41" i="6"/>
  <c r="W50" i="6"/>
  <c r="W59" i="6"/>
  <c r="W65" i="6"/>
  <c r="W70" i="6"/>
  <c r="W84" i="6"/>
  <c r="W93" i="6"/>
  <c r="W104" i="6"/>
  <c r="W111" i="6"/>
  <c r="W120" i="6"/>
  <c r="W142" i="6"/>
  <c r="W187" i="6"/>
  <c r="W201" i="6"/>
  <c r="W149" i="6"/>
  <c r="W153" i="6"/>
  <c r="W164" i="6"/>
  <c r="W169" i="6"/>
  <c r="W176" i="6"/>
  <c r="W185" i="6"/>
  <c r="W203" i="6"/>
  <c r="W206" i="6"/>
  <c r="W210" i="6"/>
  <c r="W220" i="6"/>
  <c r="W229" i="6"/>
  <c r="W258" i="6"/>
  <c r="W240" i="6"/>
  <c r="W250" i="6"/>
  <c r="W275" i="6"/>
  <c r="W281" i="6"/>
  <c r="W297" i="6"/>
  <c r="W294" i="6"/>
  <c r="W307" i="6"/>
  <c r="W302" i="6"/>
  <c r="X317" i="5"/>
  <c r="X315" i="6" s="1"/>
  <c r="X316" i="5"/>
  <c r="X314" i="6" s="1"/>
  <c r="X312" i="5"/>
  <c r="X310" i="6" s="1"/>
  <c r="X311" i="5"/>
  <c r="X309" i="6" s="1"/>
  <c r="X309" i="5"/>
  <c r="X307" i="6" s="1"/>
  <c r="X307" i="5"/>
  <c r="X305" i="6" s="1"/>
  <c r="X304" i="5"/>
  <c r="X302" i="6" s="1"/>
  <c r="X297" i="5"/>
  <c r="X295" i="6" s="1"/>
  <c r="X296" i="5"/>
  <c r="X294" i="6" s="1"/>
  <c r="X295" i="5"/>
  <c r="X293" i="6" s="1"/>
  <c r="X293" i="5"/>
  <c r="X291" i="6" s="1"/>
  <c r="X291" i="5"/>
  <c r="X289" i="6" s="1"/>
  <c r="X302" i="5"/>
  <c r="X300" i="6" s="1"/>
  <c r="X299" i="5"/>
  <c r="X297" i="6" s="1"/>
  <c r="X305" i="5"/>
  <c r="X303" i="6" s="1"/>
  <c r="X300" i="5"/>
  <c r="X298" i="6" s="1"/>
  <c r="X289" i="5"/>
  <c r="X287" i="6" s="1"/>
  <c r="X287" i="5"/>
  <c r="X285" i="6" s="1"/>
  <c r="X286" i="5"/>
  <c r="X284" i="6" s="1"/>
  <c r="X283" i="5"/>
  <c r="X281" i="6" s="1"/>
  <c r="X281" i="5"/>
  <c r="X279" i="6" s="1"/>
  <c r="X280" i="5"/>
  <c r="X278" i="6" s="1"/>
  <c r="X278" i="5"/>
  <c r="X276" i="6" s="1"/>
  <c r="X277" i="5"/>
  <c r="X275" i="6" s="1"/>
  <c r="X274" i="5"/>
  <c r="X272" i="6" s="1"/>
  <c r="X272" i="5"/>
  <c r="X270" i="6" s="1"/>
  <c r="X271" i="5"/>
  <c r="X269" i="6" s="1"/>
  <c r="X263" i="5"/>
  <c r="X261" i="6" s="1"/>
  <c r="X262" i="5"/>
  <c r="X260" i="6" s="1"/>
  <c r="X261" i="5"/>
  <c r="X259" i="6" s="1"/>
  <c r="X260" i="5"/>
  <c r="X258" i="6" s="1"/>
  <c r="X259" i="5"/>
  <c r="X257" i="6" s="1"/>
  <c r="X256" i="5"/>
  <c r="X254" i="6" s="1"/>
  <c r="X255" i="5"/>
  <c r="X253" i="6" s="1"/>
  <c r="X252" i="5"/>
  <c r="X250" i="6" s="1"/>
  <c r="X250" i="5"/>
  <c r="X248" i="6" s="1"/>
  <c r="X249" i="5"/>
  <c r="X247" i="6" s="1"/>
  <c r="X247" i="5"/>
  <c r="X245" i="6" s="1"/>
  <c r="X242" i="5"/>
  <c r="X240" i="6" s="1"/>
  <c r="X238" i="5"/>
  <c r="X236" i="6" s="1"/>
  <c r="X231" i="5"/>
  <c r="X229" i="6" s="1"/>
  <c r="X227" i="5"/>
  <c r="X225" i="6" s="1"/>
  <c r="X224" i="5"/>
  <c r="X223" i="6" s="1"/>
  <c r="X221" i="5"/>
  <c r="X220" i="6" s="1"/>
  <c r="X219" i="5"/>
  <c r="X217" i="5"/>
  <c r="X216" i="6" s="1"/>
  <c r="X215" i="5"/>
  <c r="X214" i="6" s="1"/>
  <c r="X211" i="5"/>
  <c r="X210" i="6" s="1"/>
  <c r="X210" i="5"/>
  <c r="X209" i="6" s="1"/>
  <c r="X209" i="5"/>
  <c r="X208" i="6" s="1"/>
  <c r="X208" i="5"/>
  <c r="X207" i="6" s="1"/>
  <c r="X207" i="5"/>
  <c r="X206" i="6" s="1"/>
  <c r="X206" i="5"/>
  <c r="X205" i="6" s="1"/>
  <c r="X205" i="5"/>
  <c r="X204" i="6" s="1"/>
  <c r="X204" i="5"/>
  <c r="X203" i="6" s="1"/>
  <c r="X202" i="5"/>
  <c r="X201" i="6" s="1"/>
  <c r="X201" i="5"/>
  <c r="X200" i="5"/>
  <c r="X199" i="6" s="1"/>
  <c r="X226" i="5"/>
  <c r="X224" i="6" s="1"/>
  <c r="X198" i="5"/>
  <c r="X197" i="6" s="1"/>
  <c r="X196" i="5"/>
  <c r="X195" i="6" s="1"/>
  <c r="X194" i="5"/>
  <c r="X193" i="6" s="1"/>
  <c r="X199" i="5"/>
  <c r="X198" i="6" s="1"/>
  <c r="X197" i="5"/>
  <c r="X195" i="5"/>
  <c r="X194" i="6" s="1"/>
  <c r="X188" i="5"/>
  <c r="X187" i="6" s="1"/>
  <c r="X187" i="5"/>
  <c r="X186" i="6" s="1"/>
  <c r="X186" i="5"/>
  <c r="X185" i="6" s="1"/>
  <c r="X182" i="5"/>
  <c r="X181" i="6" s="1"/>
  <c r="X180" i="5"/>
  <c r="X179" i="6" s="1"/>
  <c r="X179" i="5"/>
  <c r="X178" i="6" s="1"/>
  <c r="X177" i="5"/>
  <c r="X176" i="6" s="1"/>
  <c r="X174" i="5"/>
  <c r="X173" i="5"/>
  <c r="X172" i="6" s="1"/>
  <c r="X171" i="5"/>
  <c r="X170" i="6" s="1"/>
  <c r="X170" i="5"/>
  <c r="X169" i="6" s="1"/>
  <c r="X169" i="5"/>
  <c r="X168" i="6" s="1"/>
  <c r="X168" i="5"/>
  <c r="X167" i="6" s="1"/>
  <c r="X167" i="5"/>
  <c r="X166" i="6" s="1"/>
  <c r="X165" i="5"/>
  <c r="X164" i="6" s="1"/>
  <c r="X160" i="5"/>
  <c r="X158" i="5"/>
  <c r="X157" i="6" s="1"/>
  <c r="X157" i="5"/>
  <c r="X156" i="6" s="1"/>
  <c r="X154" i="5"/>
  <c r="X153" i="6" s="1"/>
  <c r="X153" i="5"/>
  <c r="X152" i="6" s="1"/>
  <c r="X151" i="5"/>
  <c r="X150" i="6" s="1"/>
  <c r="X149" i="5"/>
  <c r="X148" i="6" s="1"/>
  <c r="X148" i="5"/>
  <c r="X147" i="6" s="1"/>
  <c r="X144" i="5"/>
  <c r="X143" i="6" s="1"/>
  <c r="X143" i="5"/>
  <c r="X142" i="6" s="1"/>
  <c r="X142" i="5"/>
  <c r="X141" i="6" s="1"/>
  <c r="X139" i="5"/>
  <c r="X138" i="6" s="1"/>
  <c r="X138" i="5"/>
  <c r="X137" i="6" s="1"/>
  <c r="X323" i="5"/>
  <c r="X137" i="5"/>
  <c r="X136" i="6" s="1"/>
  <c r="X136" i="5"/>
  <c r="X135" i="6" s="1"/>
  <c r="X127" i="5"/>
  <c r="X126" i="6" s="1"/>
  <c r="X121" i="5"/>
  <c r="X120" i="6" s="1"/>
  <c r="X152" i="5"/>
  <c r="X151" i="6" s="1"/>
  <c r="X150" i="5"/>
  <c r="X149" i="6" s="1"/>
  <c r="X119" i="5"/>
  <c r="X118" i="6" s="1"/>
  <c r="X114" i="5"/>
  <c r="X113" i="6" s="1"/>
  <c r="X108" i="5"/>
  <c r="X107" i="6" s="1"/>
  <c r="X106" i="5"/>
  <c r="X105" i="6" s="1"/>
  <c r="X105" i="5"/>
  <c r="X104" i="6" s="1"/>
  <c r="X100" i="5"/>
  <c r="X99" i="6" s="1"/>
  <c r="X99" i="5"/>
  <c r="X98" i="6" s="1"/>
  <c r="X97" i="5"/>
  <c r="X96" i="6" s="1"/>
  <c r="X94" i="5"/>
  <c r="X93" i="6" s="1"/>
  <c r="X91" i="5"/>
  <c r="X90" i="6" s="1"/>
  <c r="X89" i="5"/>
  <c r="X88" i="6" s="1"/>
  <c r="X88" i="5"/>
  <c r="X87" i="6" s="1"/>
  <c r="X85" i="5"/>
  <c r="X84" i="6" s="1"/>
  <c r="X82" i="5"/>
  <c r="X81" i="6" s="1"/>
  <c r="X79" i="5"/>
  <c r="X79" i="6" s="1"/>
  <c r="X77" i="5"/>
  <c r="X77" i="6" s="1"/>
  <c r="X70" i="5"/>
  <c r="X70" i="6" s="1"/>
  <c r="X69" i="5"/>
  <c r="X69" i="6" s="1"/>
  <c r="X68" i="5"/>
  <c r="X68" i="6" s="1"/>
  <c r="X67" i="5"/>
  <c r="X67" i="6" s="1"/>
  <c r="X65" i="5"/>
  <c r="X65" i="6" s="1"/>
  <c r="X64" i="5"/>
  <c r="X64" i="6" s="1"/>
  <c r="X62" i="5"/>
  <c r="X62" i="6" s="1"/>
  <c r="X60" i="5"/>
  <c r="X60" i="6" s="1"/>
  <c r="X59" i="5"/>
  <c r="X59" i="6" s="1"/>
  <c r="X55" i="5"/>
  <c r="X55" i="6" s="1"/>
  <c r="X118" i="5"/>
  <c r="X117" i="6" s="1"/>
  <c r="X112" i="5"/>
  <c r="X111" i="6" s="1"/>
  <c r="X107" i="5"/>
  <c r="X106" i="6" s="1"/>
  <c r="X51" i="5"/>
  <c r="X51" i="6" s="1"/>
  <c r="X50" i="5"/>
  <c r="X50" i="6" s="1"/>
  <c r="X47" i="5"/>
  <c r="X47" i="6" s="1"/>
  <c r="X44" i="5"/>
  <c r="X44" i="6" s="1"/>
  <c r="X42" i="5"/>
  <c r="X42" i="6" s="1"/>
  <c r="X41" i="5"/>
  <c r="X41" i="6" s="1"/>
  <c r="X40" i="5"/>
  <c r="X40" i="6" s="1"/>
  <c r="X38" i="5"/>
  <c r="X38" i="6" s="1"/>
  <c r="X35" i="5"/>
  <c r="X35" i="6" s="1"/>
  <c r="X34" i="5"/>
  <c r="X34" i="6" s="1"/>
  <c r="X32" i="5"/>
  <c r="X32" i="6" s="1"/>
  <c r="X31" i="5"/>
  <c r="X31" i="6" s="1"/>
  <c r="X30" i="5"/>
  <c r="X30" i="6" s="1"/>
  <c r="X24" i="5"/>
  <c r="X24" i="6" s="1"/>
  <c r="X23" i="5"/>
  <c r="X23" i="6" s="1"/>
  <c r="X22" i="5"/>
  <c r="X22" i="6" s="1"/>
  <c r="X21" i="5"/>
  <c r="X21" i="6" s="1"/>
  <c r="X16" i="5"/>
  <c r="X16" i="6" s="1"/>
  <c r="X15" i="5"/>
  <c r="X15" i="6" s="1"/>
  <c r="X14" i="5"/>
  <c r="X14" i="6" s="1"/>
  <c r="X13" i="5"/>
  <c r="X13" i="6" s="1"/>
  <c r="X11" i="5"/>
  <c r="X11" i="6" s="1"/>
  <c r="X10" i="5"/>
  <c r="X10" i="6" s="1"/>
  <c r="X9" i="5"/>
  <c r="X9" i="6" s="1"/>
  <c r="X5" i="5"/>
  <c r="X5" i="6" s="1"/>
  <c r="W13" i="6"/>
  <c r="W21" i="6"/>
  <c r="W30" i="6"/>
  <c r="W35" i="6"/>
  <c r="W42" i="6"/>
  <c r="W51" i="6"/>
  <c r="W60" i="6"/>
  <c r="W67" i="6"/>
  <c r="W77" i="6"/>
  <c r="W87" i="6"/>
  <c r="W96" i="6"/>
  <c r="W105" i="6"/>
  <c r="W113" i="6"/>
  <c r="W126" i="6"/>
  <c r="W137" i="6"/>
  <c r="W143" i="6"/>
  <c r="W194" i="6"/>
  <c r="W193" i="6"/>
  <c r="W150" i="6"/>
  <c r="W156" i="6"/>
  <c r="W166" i="6"/>
  <c r="W170" i="6"/>
  <c r="W178" i="6"/>
  <c r="W186" i="6"/>
  <c r="W236" i="6"/>
  <c r="W207" i="6"/>
  <c r="W214" i="6"/>
  <c r="W223" i="6"/>
  <c r="W253" i="6"/>
  <c r="W269" i="6"/>
  <c r="W245" i="6"/>
  <c r="W260" i="6"/>
  <c r="W276" i="6"/>
  <c r="W284" i="6"/>
  <c r="W289" i="6"/>
  <c r="W295" i="6"/>
  <c r="W309" i="6"/>
  <c r="W303" i="6"/>
  <c r="W14" i="6"/>
  <c r="W22" i="6"/>
  <c r="W31" i="6"/>
  <c r="W38" i="6"/>
  <c r="W44" i="6"/>
  <c r="W5" i="6"/>
  <c r="W62" i="6"/>
  <c r="W68" i="6"/>
  <c r="W79" i="6"/>
  <c r="W88" i="6"/>
  <c r="W98" i="6"/>
  <c r="W106" i="6"/>
  <c r="W117" i="6"/>
  <c r="W135" i="6"/>
  <c r="W138" i="6"/>
  <c r="W147" i="6"/>
  <c r="W195" i="6"/>
  <c r="W151" i="6"/>
  <c r="W157" i="6"/>
  <c r="W167" i="6"/>
  <c r="W172" i="6"/>
  <c r="W179" i="6"/>
  <c r="W204" i="6"/>
  <c r="W208" i="6"/>
  <c r="W216" i="6"/>
  <c r="W225" i="6"/>
  <c r="W257" i="6"/>
  <c r="W254" i="6"/>
  <c r="W247" i="6"/>
  <c r="W270" i="6"/>
  <c r="W278" i="6"/>
  <c r="W285" i="6"/>
  <c r="W291" i="6"/>
  <c r="W298" i="6"/>
  <c r="W310" i="6"/>
  <c r="W305" i="6"/>
  <c r="W10" i="6"/>
  <c r="W15" i="6"/>
  <c r="W23" i="6"/>
  <c r="W32" i="6"/>
  <c r="W40" i="6"/>
  <c r="W47" i="6"/>
  <c r="W55" i="6"/>
  <c r="W64" i="6"/>
  <c r="W69" i="6"/>
  <c r="W81" i="6"/>
  <c r="W90" i="6"/>
  <c r="W99" i="6"/>
  <c r="W107" i="6"/>
  <c r="W118" i="6"/>
  <c r="W136" i="6"/>
  <c r="W141" i="6"/>
  <c r="W148" i="6"/>
  <c r="W198" i="6"/>
  <c r="W197" i="6"/>
  <c r="W152" i="6"/>
  <c r="W168" i="6"/>
  <c r="W181" i="6"/>
  <c r="W199" i="6"/>
  <c r="W205" i="6"/>
  <c r="W209" i="6"/>
  <c r="W224" i="6"/>
  <c r="W261" i="6"/>
  <c r="W259" i="6"/>
  <c r="W248" i="6"/>
  <c r="W272" i="6"/>
  <c r="W279" i="6"/>
  <c r="W287" i="6"/>
  <c r="W293" i="6"/>
  <c r="W315" i="6"/>
  <c r="W300" i="6"/>
  <c r="W314" i="6"/>
  <c r="W139" i="6"/>
  <c r="W212" i="6"/>
  <c r="W249" i="6"/>
  <c r="W75" i="6"/>
  <c r="W145" i="6"/>
  <c r="X308" i="5"/>
  <c r="X306" i="6" s="1"/>
  <c r="X290" i="5"/>
  <c r="X288" i="6" s="1"/>
  <c r="X251" i="5"/>
  <c r="X249" i="6" s="1"/>
  <c r="X244" i="5"/>
  <c r="X242" i="6" s="1"/>
  <c r="X236" i="5"/>
  <c r="X230" i="5"/>
  <c r="X228" i="6" s="1"/>
  <c r="X213" i="5"/>
  <c r="X212" i="6" s="1"/>
  <c r="X190" i="5"/>
  <c r="X189" i="6" s="1"/>
  <c r="X156" i="5"/>
  <c r="X155" i="6" s="1"/>
  <c r="X146" i="5"/>
  <c r="X145" i="6" s="1"/>
  <c r="X140" i="5"/>
  <c r="X139" i="6" s="1"/>
  <c r="X135" i="5"/>
  <c r="X134" i="6" s="1"/>
  <c r="X86" i="5"/>
  <c r="X85" i="6" s="1"/>
  <c r="X37" i="5"/>
  <c r="X37" i="6" s="1"/>
  <c r="X20" i="5"/>
  <c r="X20" i="6" s="1"/>
  <c r="X8" i="5"/>
  <c r="X8" i="6" s="1"/>
  <c r="X75" i="5"/>
  <c r="X75" i="6" s="1"/>
  <c r="X83" i="5"/>
  <c r="X82" i="6" s="1"/>
  <c r="W20" i="6"/>
  <c r="W189" i="6"/>
  <c r="W56" i="6"/>
  <c r="W89" i="6"/>
  <c r="W95" i="6"/>
  <c r="W130" i="6"/>
  <c r="W188" i="6"/>
  <c r="W219" i="6"/>
  <c r="W264" i="6"/>
  <c r="X319" i="5"/>
  <c r="X317" i="6" s="1"/>
  <c r="X306" i="5"/>
  <c r="X304" i="6" s="1"/>
  <c r="X298" i="5"/>
  <c r="X296" i="6" s="1"/>
  <c r="X266" i="5"/>
  <c r="X264" i="6" s="1"/>
  <c r="X248" i="5"/>
  <c r="X246" i="6" s="1"/>
  <c r="X241" i="5"/>
  <c r="X239" i="6" s="1"/>
  <c r="X239" i="5"/>
  <c r="X237" i="6" s="1"/>
  <c r="X220" i="5"/>
  <c r="X219" i="6" s="1"/>
  <c r="X218" i="5"/>
  <c r="X217" i="6" s="1"/>
  <c r="X189" i="5"/>
  <c r="X188" i="6" s="1"/>
  <c r="X172" i="5"/>
  <c r="X171" i="6" s="1"/>
  <c r="X162" i="5"/>
  <c r="X161" i="6" s="1"/>
  <c r="X133" i="5"/>
  <c r="X132" i="6" s="1"/>
  <c r="X131" i="5"/>
  <c r="X130" i="6" s="1"/>
  <c r="X128" i="5"/>
  <c r="X127" i="6" s="1"/>
  <c r="X122" i="5"/>
  <c r="X121" i="6" s="1"/>
  <c r="X120" i="5"/>
  <c r="X119" i="6" s="1"/>
  <c r="X96" i="5"/>
  <c r="X95" i="6" s="1"/>
  <c r="X95" i="5"/>
  <c r="X94" i="6" s="1"/>
  <c r="X90" i="5"/>
  <c r="X89" i="6" s="1"/>
  <c r="X87" i="5"/>
  <c r="X86" i="6" s="1"/>
  <c r="X184" i="5"/>
  <c r="X183" i="6" s="1"/>
  <c r="X166" i="5"/>
  <c r="X165" i="6" s="1"/>
  <c r="X52" i="5"/>
  <c r="X52" i="6" s="1"/>
  <c r="X43" i="5"/>
  <c r="X43" i="6" s="1"/>
  <c r="X26" i="5"/>
  <c r="X26" i="6" s="1"/>
  <c r="X56" i="5"/>
  <c r="X56" i="6" s="1"/>
  <c r="X74" i="5"/>
  <c r="X74" i="6" s="1"/>
  <c r="W86" i="6"/>
  <c r="W26" i="6"/>
  <c r="W119" i="6"/>
  <c r="W132" i="6"/>
  <c r="W217" i="6"/>
  <c r="W237" i="6"/>
  <c r="W296" i="6"/>
  <c r="W43" i="6"/>
  <c r="W94" i="6"/>
  <c r="W121" i="6"/>
  <c r="W161" i="6"/>
  <c r="W165" i="6"/>
  <c r="W239" i="6"/>
  <c r="W304" i="6"/>
  <c r="W52" i="6"/>
  <c r="W74" i="6"/>
  <c r="W127" i="6"/>
  <c r="W171" i="6"/>
  <c r="W183" i="6"/>
  <c r="W246" i="6"/>
  <c r="W317" i="6"/>
  <c r="W112" i="6"/>
  <c r="W263" i="6"/>
  <c r="X294" i="5"/>
  <c r="X292" i="6" s="1"/>
  <c r="X282" i="5"/>
  <c r="X280" i="6" s="1"/>
  <c r="X265" i="5"/>
  <c r="X263" i="6" s="1"/>
  <c r="X245" i="5"/>
  <c r="X234" i="5"/>
  <c r="X232" i="6" s="1"/>
  <c r="X113" i="5"/>
  <c r="X112" i="6" s="1"/>
  <c r="X103" i="5"/>
  <c r="X102" i="6" s="1"/>
  <c r="X78" i="5"/>
  <c r="X78" i="6" s="1"/>
  <c r="X19" i="5"/>
  <c r="X19" i="6" s="1"/>
  <c r="X130" i="5"/>
  <c r="X129" i="6" s="1"/>
  <c r="W232" i="6"/>
  <c r="W129" i="6"/>
  <c r="W280" i="6"/>
  <c r="W158" i="6"/>
  <c r="W265" i="6"/>
  <c r="W124" i="6"/>
  <c r="W190" i="6"/>
  <c r="W312" i="6"/>
  <c r="W133" i="6"/>
  <c r="W268" i="6"/>
  <c r="X320" i="5"/>
  <c r="X318" i="5"/>
  <c r="X316" i="6" s="1"/>
  <c r="X315" i="5"/>
  <c r="X314" i="5"/>
  <c r="X312" i="6" s="1"/>
  <c r="X303" i="5"/>
  <c r="X288" i="5"/>
  <c r="X286" i="6" s="1"/>
  <c r="X270" i="5"/>
  <c r="X268" i="6" s="1"/>
  <c r="X269" i="5"/>
  <c r="X267" i="6" s="1"/>
  <c r="X267" i="5"/>
  <c r="X265" i="6" s="1"/>
  <c r="X253" i="5"/>
  <c r="X251" i="6" s="1"/>
  <c r="X243" i="5"/>
  <c r="X237" i="5"/>
  <c r="X235" i="6" s="1"/>
  <c r="X235" i="5"/>
  <c r="X232" i="5"/>
  <c r="X230" i="6" s="1"/>
  <c r="X191" i="5"/>
  <c r="X190" i="6" s="1"/>
  <c r="X183" i="5"/>
  <c r="X164" i="5"/>
  <c r="X159" i="5"/>
  <c r="X158" i="6" s="1"/>
  <c r="X141" i="5"/>
  <c r="X140" i="6" s="1"/>
  <c r="X134" i="5"/>
  <c r="X133" i="6" s="1"/>
  <c r="X125" i="5"/>
  <c r="X124" i="6" s="1"/>
  <c r="X123" i="5"/>
  <c r="X124" i="5"/>
  <c r="X123" i="6" s="1"/>
  <c r="X111" i="5"/>
  <c r="X110" i="6" s="1"/>
  <c r="X104" i="5"/>
  <c r="X103" i="6" s="1"/>
  <c r="X93" i="5"/>
  <c r="X92" i="6" s="1"/>
  <c r="X71" i="5"/>
  <c r="X71" i="6" s="1"/>
  <c r="X61" i="5"/>
  <c r="X53" i="5"/>
  <c r="X53" i="6" s="1"/>
  <c r="X117" i="5"/>
  <c r="X116" i="6" s="1"/>
  <c r="X222" i="5"/>
  <c r="X221" i="6" s="1"/>
  <c r="X322" i="5"/>
  <c r="X102" i="5"/>
  <c r="X101" i="6" s="1"/>
  <c r="X18" i="5"/>
  <c r="X18" i="6" s="1"/>
  <c r="W18" i="6"/>
  <c r="W262" i="6"/>
  <c r="W46" i="6"/>
  <c r="W131" i="6"/>
  <c r="W125" i="6"/>
  <c r="W211" i="6"/>
  <c r="X264" i="5"/>
  <c r="X262" i="6" s="1"/>
  <c r="X258" i="5"/>
  <c r="X212" i="5"/>
  <c r="X211" i="6" s="1"/>
  <c r="X181" i="5"/>
  <c r="X180" i="6" s="1"/>
  <c r="X132" i="5"/>
  <c r="X131" i="6" s="1"/>
  <c r="X126" i="5"/>
  <c r="X125" i="6" s="1"/>
  <c r="X76" i="5"/>
  <c r="X76" i="6" s="1"/>
  <c r="X48" i="5"/>
  <c r="X48" i="6" s="1"/>
  <c r="X46" i="5"/>
  <c r="X46" i="6" s="1"/>
  <c r="W255" i="6"/>
  <c r="W54" i="6"/>
  <c r="W66" i="6"/>
  <c r="W308" i="6"/>
  <c r="W36" i="6"/>
  <c r="W175" i="6"/>
  <c r="W192" i="6"/>
  <c r="W222" i="6"/>
  <c r="W244" i="6"/>
  <c r="W271" i="6"/>
  <c r="W290" i="6"/>
  <c r="AH2" i="2"/>
  <c r="Y129" i="5" s="1"/>
  <c r="Y128" i="6" s="1"/>
  <c r="X313" i="5"/>
  <c r="X310" i="5"/>
  <c r="X308" i="6" s="1"/>
  <c r="X301" i="5"/>
  <c r="X299" i="6" s="1"/>
  <c r="X292" i="5"/>
  <c r="X290" i="6" s="1"/>
  <c r="X285" i="5"/>
  <c r="X284" i="5"/>
  <c r="X282" i="6" s="1"/>
  <c r="X276" i="5"/>
  <c r="X274" i="6" s="1"/>
  <c r="X273" i="5"/>
  <c r="X271" i="6" s="1"/>
  <c r="X268" i="5"/>
  <c r="X257" i="5"/>
  <c r="X255" i="6" s="1"/>
  <c r="X254" i="5"/>
  <c r="X246" i="5"/>
  <c r="X244" i="6" s="1"/>
  <c r="X233" i="5"/>
  <c r="X229" i="5"/>
  <c r="X227" i="6" s="1"/>
  <c r="X228" i="5"/>
  <c r="X226" i="6" s="1"/>
  <c r="X223" i="5"/>
  <c r="X222" i="6" s="1"/>
  <c r="X216" i="5"/>
  <c r="X214" i="5"/>
  <c r="X213" i="6" s="1"/>
  <c r="X203" i="5"/>
  <c r="X193" i="5"/>
  <c r="X192" i="6" s="1"/>
  <c r="X192" i="5"/>
  <c r="X191" i="6" s="1"/>
  <c r="X185" i="5"/>
  <c r="X184" i="6" s="1"/>
  <c r="X178" i="5"/>
  <c r="X177" i="6" s="1"/>
  <c r="X176" i="5"/>
  <c r="X175" i="6" s="1"/>
  <c r="X175" i="5"/>
  <c r="X163" i="5"/>
  <c r="X162" i="6" s="1"/>
  <c r="X161" i="5"/>
  <c r="X116" i="5"/>
  <c r="X101" i="5"/>
  <c r="X100" i="6" s="1"/>
  <c r="X155" i="5"/>
  <c r="X154" i="6" s="1"/>
  <c r="X115" i="5"/>
  <c r="X98" i="5"/>
  <c r="X84" i="5"/>
  <c r="X83" i="6" s="1"/>
  <c r="X72" i="5"/>
  <c r="X72" i="6" s="1"/>
  <c r="X63" i="5"/>
  <c r="X63" i="6" s="1"/>
  <c r="X57" i="5"/>
  <c r="X49" i="5"/>
  <c r="X49" i="6" s="1"/>
  <c r="X147" i="5"/>
  <c r="X146" i="6" s="1"/>
  <c r="X110" i="5"/>
  <c r="X36" i="5"/>
  <c r="X36" i="6" s="1"/>
  <c r="X33" i="5"/>
  <c r="X28" i="5"/>
  <c r="X28" i="6" s="1"/>
  <c r="X17" i="5"/>
  <c r="X17" i="6" s="1"/>
  <c r="X12" i="5"/>
  <c r="X12" i="6" s="1"/>
  <c r="X6" i="5"/>
  <c r="X145" i="5"/>
  <c r="X144" i="6" s="1"/>
  <c r="X109" i="5"/>
  <c r="X108" i="6" s="1"/>
  <c r="X92" i="5"/>
  <c r="X91" i="6" s="1"/>
  <c r="X81" i="5"/>
  <c r="X80" i="6" s="1"/>
  <c r="X66" i="5"/>
  <c r="X66" i="6" s="1"/>
  <c r="X58" i="5"/>
  <c r="X54" i="5"/>
  <c r="X54" i="6" s="1"/>
  <c r="X39" i="5"/>
  <c r="X39" i="6" s="1"/>
  <c r="X29" i="5"/>
  <c r="X27" i="5"/>
  <c r="X27" i="6" s="1"/>
  <c r="X25" i="5"/>
  <c r="X25" i="6" s="1"/>
  <c r="X7" i="5"/>
  <c r="W63" i="6"/>
  <c r="W108" i="6"/>
  <c r="W162" i="6"/>
  <c r="W213" i="6"/>
  <c r="W6" i="6"/>
  <c r="W4" i="5"/>
  <c r="W100" i="6"/>
  <c r="W274" i="6"/>
  <c r="W299" i="6"/>
  <c r="Y73" i="5" l="1"/>
  <c r="Y73" i="6" s="1"/>
  <c r="Y279" i="5"/>
  <c r="Y277" i="6" s="1"/>
  <c r="Y240" i="5"/>
  <c r="Y238" i="6" s="1"/>
  <c r="Y275" i="5"/>
  <c r="Y321" i="5"/>
  <c r="Y45" i="5"/>
  <c r="Y45" i="6" s="1"/>
  <c r="X159" i="6"/>
  <c r="X173" i="6"/>
  <c r="X200" i="6"/>
  <c r="X218" i="6"/>
  <c r="X196" i="6"/>
  <c r="Y317" i="5"/>
  <c r="Y316" i="5"/>
  <c r="Y314" i="6" s="1"/>
  <c r="Y312" i="5"/>
  <c r="Y311" i="5"/>
  <c r="Y309" i="5"/>
  <c r="Y307" i="6" s="1"/>
  <c r="Y307" i="5"/>
  <c r="Y305" i="5"/>
  <c r="Y303" i="6" s="1"/>
  <c r="Y304" i="5"/>
  <c r="Y302" i="6" s="1"/>
  <c r="Y302" i="5"/>
  <c r="Y300" i="5"/>
  <c r="Y299" i="5"/>
  <c r="Y297" i="6" s="1"/>
  <c r="Y297" i="5"/>
  <c r="Y296" i="5"/>
  <c r="Y294" i="6" s="1"/>
  <c r="Y295" i="5"/>
  <c r="Y293" i="6" s="1"/>
  <c r="Y291" i="5"/>
  <c r="Y289" i="5"/>
  <c r="Y287" i="5"/>
  <c r="Y286" i="5"/>
  <c r="Y284" i="6" s="1"/>
  <c r="Y283" i="5"/>
  <c r="Y281" i="6" s="1"/>
  <c r="Y281" i="5"/>
  <c r="Y280" i="5"/>
  <c r="Y278" i="6" s="1"/>
  <c r="Y293" i="5"/>
  <c r="Y278" i="5"/>
  <c r="Y276" i="6" s="1"/>
  <c r="Y277" i="5"/>
  <c r="Y275" i="6" s="1"/>
  <c r="Y274" i="5"/>
  <c r="Y272" i="5"/>
  <c r="Y271" i="5"/>
  <c r="Y269" i="6" s="1"/>
  <c r="Y263" i="5"/>
  <c r="Y262" i="5"/>
  <c r="Y261" i="5"/>
  <c r="Y259" i="6" s="1"/>
  <c r="Y260" i="5"/>
  <c r="Y258" i="6" s="1"/>
  <c r="Y256" i="5"/>
  <c r="Y259" i="5"/>
  <c r="Y255" i="5"/>
  <c r="Y252" i="5"/>
  <c r="Y250" i="6" s="1"/>
  <c r="Y250" i="5"/>
  <c r="Y249" i="5"/>
  <c r="Y247" i="5"/>
  <c r="Y245" i="6" s="1"/>
  <c r="Y242" i="5"/>
  <c r="Y240" i="6" s="1"/>
  <c r="Y238" i="5"/>
  <c r="Y231" i="5"/>
  <c r="Y229" i="6" s="1"/>
  <c r="Y227" i="5"/>
  <c r="Y225" i="6" s="1"/>
  <c r="Y226" i="5"/>
  <c r="Y224" i="5"/>
  <c r="Y221" i="5"/>
  <c r="Y220" i="6" s="1"/>
  <c r="Y219" i="5"/>
  <c r="Y218" i="6" s="1"/>
  <c r="Y210" i="5"/>
  <c r="Y200" i="5"/>
  <c r="Y217" i="5"/>
  <c r="Y216" i="6" s="1"/>
  <c r="Y209" i="5"/>
  <c r="Y207" i="5"/>
  <c r="Y206" i="6" s="1"/>
  <c r="Y205" i="5"/>
  <c r="Y204" i="6" s="1"/>
  <c r="Y201" i="5"/>
  <c r="Y200" i="6" s="1"/>
  <c r="Y199" i="5"/>
  <c r="Y198" i="6" s="1"/>
  <c r="Y198" i="5"/>
  <c r="Y197" i="5"/>
  <c r="Y196" i="6" s="1"/>
  <c r="Y196" i="5"/>
  <c r="Y195" i="5"/>
  <c r="Y194" i="5"/>
  <c r="Y188" i="5"/>
  <c r="Y187" i="6" s="1"/>
  <c r="Y215" i="5"/>
  <c r="Y208" i="5"/>
  <c r="Y202" i="5"/>
  <c r="Y201" i="6" s="1"/>
  <c r="Y211" i="5"/>
  <c r="Y210" i="6" s="1"/>
  <c r="Y204" i="5"/>
  <c r="Y203" i="6" s="1"/>
  <c r="Y187" i="5"/>
  <c r="Y186" i="5"/>
  <c r="Y185" i="6" s="1"/>
  <c r="Y182" i="5"/>
  <c r="Y180" i="5"/>
  <c r="Y179" i="5"/>
  <c r="Y178" i="6" s="1"/>
  <c r="Y177" i="5"/>
  <c r="Y176" i="6" s="1"/>
  <c r="Y174" i="5"/>
  <c r="Y173" i="6" s="1"/>
  <c r="Y173" i="5"/>
  <c r="Y171" i="5"/>
  <c r="Y170" i="5"/>
  <c r="Y169" i="6" s="1"/>
  <c r="Y169" i="5"/>
  <c r="Y168" i="5"/>
  <c r="Y206" i="5"/>
  <c r="Y152" i="5"/>
  <c r="Y165" i="5"/>
  <c r="Y164" i="6" s="1"/>
  <c r="Y158" i="5"/>
  <c r="Y154" i="5"/>
  <c r="Y153" i="6" s="1"/>
  <c r="Y150" i="5"/>
  <c r="Y149" i="6" s="1"/>
  <c r="Y167" i="5"/>
  <c r="Y160" i="5"/>
  <c r="Y159" i="6" s="1"/>
  <c r="Y157" i="5"/>
  <c r="Y153" i="5"/>
  <c r="Y151" i="5"/>
  <c r="Y149" i="5"/>
  <c r="Y148" i="6" s="1"/>
  <c r="Y148" i="5"/>
  <c r="Y144" i="5"/>
  <c r="Y143" i="5"/>
  <c r="Y142" i="6" s="1"/>
  <c r="Y142" i="5"/>
  <c r="Y139" i="5"/>
  <c r="Y138" i="6" s="1"/>
  <c r="Y138" i="5"/>
  <c r="Y323" i="5"/>
  <c r="Y137" i="5"/>
  <c r="Y136" i="6" s="1"/>
  <c r="Y136" i="5"/>
  <c r="Y119" i="5"/>
  <c r="Y118" i="6" s="1"/>
  <c r="Y114" i="5"/>
  <c r="Y108" i="5"/>
  <c r="Y106" i="5"/>
  <c r="Y105" i="6" s="1"/>
  <c r="Y105" i="5"/>
  <c r="Y104" i="6" s="1"/>
  <c r="Y100" i="5"/>
  <c r="Y99" i="5"/>
  <c r="Y98" i="6" s="1"/>
  <c r="Y97" i="5"/>
  <c r="Y94" i="5"/>
  <c r="Y93" i="6" s="1"/>
  <c r="Y91" i="5"/>
  <c r="Y89" i="5"/>
  <c r="Y88" i="5"/>
  <c r="Y87" i="6" s="1"/>
  <c r="Y85" i="5"/>
  <c r="Y84" i="6" s="1"/>
  <c r="Y82" i="5"/>
  <c r="Y79" i="5"/>
  <c r="Y79" i="6" s="1"/>
  <c r="Y77" i="5"/>
  <c r="Y70" i="5"/>
  <c r="Y70" i="6" s="1"/>
  <c r="Y69" i="5"/>
  <c r="Y68" i="5"/>
  <c r="Y67" i="5"/>
  <c r="Y67" i="6" s="1"/>
  <c r="Y65" i="5"/>
  <c r="Y65" i="6" s="1"/>
  <c r="Y64" i="5"/>
  <c r="Y62" i="5"/>
  <c r="Y62" i="6" s="1"/>
  <c r="Y60" i="5"/>
  <c r="Y127" i="5"/>
  <c r="Y121" i="5"/>
  <c r="Y120" i="6" s="1"/>
  <c r="Y118" i="5"/>
  <c r="Y112" i="5"/>
  <c r="Y111" i="6" s="1"/>
  <c r="Y107" i="5"/>
  <c r="Y106" i="6" s="1"/>
  <c r="Y22" i="5"/>
  <c r="Y21" i="5"/>
  <c r="Y14" i="5"/>
  <c r="Y59" i="5"/>
  <c r="Y59" i="6" s="1"/>
  <c r="Y51" i="5"/>
  <c r="Y50" i="5"/>
  <c r="Y50" i="6" s="1"/>
  <c r="Y47" i="5"/>
  <c r="Y44" i="5"/>
  <c r="Y42" i="5"/>
  <c r="Y41" i="5"/>
  <c r="Y41" i="6" s="1"/>
  <c r="Y40" i="5"/>
  <c r="Y38" i="5"/>
  <c r="Y35" i="5"/>
  <c r="Y34" i="5"/>
  <c r="Y34" i="6" s="1"/>
  <c r="Y32" i="5"/>
  <c r="Y31" i="5"/>
  <c r="Y30" i="5"/>
  <c r="Y24" i="5"/>
  <c r="Y24" i="6" s="1"/>
  <c r="Y23" i="5"/>
  <c r="Y13" i="5"/>
  <c r="Y11" i="5"/>
  <c r="Y11" i="6" s="1"/>
  <c r="Y55" i="5"/>
  <c r="Y16" i="5"/>
  <c r="Y16" i="6" s="1"/>
  <c r="Y15" i="5"/>
  <c r="Y10" i="5"/>
  <c r="Y5" i="5"/>
  <c r="Y9" i="5"/>
  <c r="Y9" i="6" s="1"/>
  <c r="X234" i="6"/>
  <c r="Y308" i="5"/>
  <c r="Y306" i="6" s="1"/>
  <c r="Y290" i="5"/>
  <c r="Y288" i="6" s="1"/>
  <c r="Y251" i="5"/>
  <c r="Y249" i="6" s="1"/>
  <c r="Y244" i="5"/>
  <c r="Y242" i="6" s="1"/>
  <c r="Y236" i="5"/>
  <c r="Y234" i="6" s="1"/>
  <c r="Y230" i="5"/>
  <c r="Y228" i="6" s="1"/>
  <c r="Y213" i="5"/>
  <c r="Y190" i="5"/>
  <c r="Y189" i="6" s="1"/>
  <c r="Y156" i="5"/>
  <c r="Y155" i="6" s="1"/>
  <c r="Y146" i="5"/>
  <c r="Y145" i="6" s="1"/>
  <c r="Y140" i="5"/>
  <c r="Y139" i="6" s="1"/>
  <c r="Y135" i="5"/>
  <c r="Y134" i="6" s="1"/>
  <c r="Y86" i="5"/>
  <c r="Y85" i="6" s="1"/>
  <c r="Y83" i="5"/>
  <c r="Y82" i="6" s="1"/>
  <c r="Y75" i="5"/>
  <c r="Y75" i="6" s="1"/>
  <c r="Y37" i="5"/>
  <c r="Y37" i="6" s="1"/>
  <c r="Y20" i="5"/>
  <c r="Y20" i="6" s="1"/>
  <c r="Y8" i="5"/>
  <c r="Y8" i="6" s="1"/>
  <c r="Y319" i="5"/>
  <c r="Y306" i="5"/>
  <c r="Y298" i="5"/>
  <c r="Y266" i="5"/>
  <c r="Y264" i="6" s="1"/>
  <c r="Y248" i="5"/>
  <c r="Y241" i="5"/>
  <c r="Y239" i="5"/>
  <c r="Y220" i="5"/>
  <c r="Y219" i="6" s="1"/>
  <c r="Y218" i="5"/>
  <c r="Y189" i="5"/>
  <c r="Y188" i="6" s="1"/>
  <c r="Y184" i="5"/>
  <c r="Y183" i="6" s="1"/>
  <c r="Y172" i="5"/>
  <c r="Y162" i="5"/>
  <c r="Y133" i="5"/>
  <c r="Y131" i="5"/>
  <c r="Y130" i="6" s="1"/>
  <c r="Y128" i="5"/>
  <c r="Y122" i="5"/>
  <c r="Y120" i="5"/>
  <c r="Y96" i="5"/>
  <c r="Y95" i="6" s="1"/>
  <c r="Y95" i="5"/>
  <c r="Y90" i="5"/>
  <c r="Y89" i="6" s="1"/>
  <c r="Y87" i="5"/>
  <c r="Y86" i="6" s="1"/>
  <c r="Y74" i="5"/>
  <c r="Y74" i="6" s="1"/>
  <c r="Y56" i="5"/>
  <c r="Y56" i="6" s="1"/>
  <c r="Y52" i="5"/>
  <c r="Y166" i="5"/>
  <c r="Y43" i="5"/>
  <c r="Y43" i="6" s="1"/>
  <c r="Y26" i="5"/>
  <c r="Y26" i="6" s="1"/>
  <c r="Y294" i="5"/>
  <c r="Y292" i="6" s="1"/>
  <c r="Y282" i="5"/>
  <c r="Y280" i="6" s="1"/>
  <c r="Y265" i="5"/>
  <c r="Y245" i="5"/>
  <c r="Y243" i="6" s="1"/>
  <c r="Y234" i="5"/>
  <c r="Y232" i="6" s="1"/>
  <c r="Y130" i="5"/>
  <c r="Y129" i="6" s="1"/>
  <c r="Y19" i="5"/>
  <c r="Y19" i="6" s="1"/>
  <c r="Y113" i="5"/>
  <c r="Y112" i="6" s="1"/>
  <c r="Y103" i="5"/>
  <c r="Y102" i="6" s="1"/>
  <c r="Y78" i="5"/>
  <c r="Y78" i="6" s="1"/>
  <c r="X243" i="6"/>
  <c r="X163" i="6"/>
  <c r="X233" i="6"/>
  <c r="X301" i="6"/>
  <c r="X318" i="6"/>
  <c r="X61" i="6"/>
  <c r="X182" i="6"/>
  <c r="X241" i="6"/>
  <c r="X313" i="6"/>
  <c r="Y320" i="5"/>
  <c r="Y318" i="6" s="1"/>
  <c r="Y318" i="5"/>
  <c r="Y316" i="6" s="1"/>
  <c r="Y315" i="5"/>
  <c r="Y313" i="6" s="1"/>
  <c r="Y314" i="5"/>
  <c r="Y312" i="6" s="1"/>
  <c r="Y303" i="5"/>
  <c r="Y301" i="6" s="1"/>
  <c r="Y288" i="5"/>
  <c r="Y286" i="6" s="1"/>
  <c r="Y270" i="5"/>
  <c r="Y268" i="6" s="1"/>
  <c r="Y269" i="5"/>
  <c r="Y267" i="6" s="1"/>
  <c r="Y267" i="5"/>
  <c r="Y265" i="6" s="1"/>
  <c r="Y253" i="5"/>
  <c r="Y251" i="6" s="1"/>
  <c r="Y243" i="5"/>
  <c r="Y241" i="6" s="1"/>
  <c r="Y237" i="5"/>
  <c r="Y235" i="6" s="1"/>
  <c r="Y235" i="5"/>
  <c r="Y233" i="6" s="1"/>
  <c r="Y232" i="5"/>
  <c r="Y230" i="6" s="1"/>
  <c r="Y191" i="5"/>
  <c r="Y190" i="6" s="1"/>
  <c r="Y183" i="5"/>
  <c r="Y182" i="6" s="1"/>
  <c r="Y164" i="5"/>
  <c r="Y163" i="6" s="1"/>
  <c r="Y141" i="5"/>
  <c r="Y140" i="6" s="1"/>
  <c r="Y134" i="5"/>
  <c r="Y133" i="6" s="1"/>
  <c r="Y125" i="5"/>
  <c r="Y124" i="6" s="1"/>
  <c r="Y124" i="5"/>
  <c r="Y123" i="6" s="1"/>
  <c r="Y123" i="5"/>
  <c r="Y122" i="6" s="1"/>
  <c r="Y159" i="5"/>
  <c r="Y158" i="6" s="1"/>
  <c r="Y111" i="5"/>
  <c r="Y110" i="6" s="1"/>
  <c r="Y104" i="5"/>
  <c r="Y103" i="6" s="1"/>
  <c r="Y93" i="5"/>
  <c r="Y92" i="6" s="1"/>
  <c r="Y71" i="5"/>
  <c r="Y71" i="6" s="1"/>
  <c r="Y61" i="5"/>
  <c r="Y61" i="6" s="1"/>
  <c r="Y53" i="5"/>
  <c r="Y53" i="6" s="1"/>
  <c r="Y117" i="5"/>
  <c r="Y116" i="6" s="1"/>
  <c r="X122" i="6"/>
  <c r="Y18" i="5"/>
  <c r="Y18" i="6" s="1"/>
  <c r="Y222" i="5"/>
  <c r="Y221" i="6" s="1"/>
  <c r="Y322" i="5"/>
  <c r="Y102" i="5"/>
  <c r="Y101" i="6" s="1"/>
  <c r="Y264" i="5"/>
  <c r="Y262" i="6" s="1"/>
  <c r="Y212" i="5"/>
  <c r="Y211" i="6" s="1"/>
  <c r="Y132" i="5"/>
  <c r="Y131" i="6" s="1"/>
  <c r="Y76" i="5"/>
  <c r="Y76" i="6" s="1"/>
  <c r="Y48" i="5"/>
  <c r="Y48" i="6" s="1"/>
  <c r="Y46" i="5"/>
  <c r="Y46" i="6" s="1"/>
  <c r="Y258" i="5"/>
  <c r="Y256" i="6" s="1"/>
  <c r="Y181" i="5"/>
  <c r="Y180" i="6" s="1"/>
  <c r="Y126" i="5"/>
  <c r="Y125" i="6" s="1"/>
  <c r="X256" i="6"/>
  <c r="X160" i="6"/>
  <c r="X58" i="6"/>
  <c r="X114" i="6"/>
  <c r="X202" i="6"/>
  <c r="X252" i="6"/>
  <c r="X7" i="6"/>
  <c r="X6" i="6"/>
  <c r="X4" i="5"/>
  <c r="X33" i="6"/>
  <c r="X174" i="6"/>
  <c r="X215" i="6"/>
  <c r="X231" i="6"/>
  <c r="X266" i="6"/>
  <c r="X283" i="6"/>
  <c r="X311" i="6"/>
  <c r="X109" i="6"/>
  <c r="X29" i="6"/>
  <c r="X57" i="6"/>
  <c r="X97" i="6"/>
  <c r="X115" i="6"/>
  <c r="AI2" i="2"/>
  <c r="Z129" i="5" s="1"/>
  <c r="Z128" i="6" s="1"/>
  <c r="Y313" i="5"/>
  <c r="Y311" i="6" s="1"/>
  <c r="Y310" i="5"/>
  <c r="Y308" i="6" s="1"/>
  <c r="Y301" i="5"/>
  <c r="Y299" i="6" s="1"/>
  <c r="Y292" i="5"/>
  <c r="Y290" i="6" s="1"/>
  <c r="Y285" i="5"/>
  <c r="Y283" i="6" s="1"/>
  <c r="Y284" i="5"/>
  <c r="Y282" i="6" s="1"/>
  <c r="Y276" i="5"/>
  <c r="Y274" i="6" s="1"/>
  <c r="Y273" i="5"/>
  <c r="Y271" i="6" s="1"/>
  <c r="Y268" i="5"/>
  <c r="Y266" i="6" s="1"/>
  <c r="Y257" i="5"/>
  <c r="Y255" i="6" s="1"/>
  <c r="Y254" i="5"/>
  <c r="Y252" i="6" s="1"/>
  <c r="Y246" i="5"/>
  <c r="Y233" i="5"/>
  <c r="Y231" i="6" s="1"/>
  <c r="Y229" i="5"/>
  <c r="Y227" i="6" s="1"/>
  <c r="Y228" i="5"/>
  <c r="Y226" i="6" s="1"/>
  <c r="Y223" i="5"/>
  <c r="Y222" i="6" s="1"/>
  <c r="Y216" i="5"/>
  <c r="Y215" i="6" s="1"/>
  <c r="Y214" i="5"/>
  <c r="Y203" i="5"/>
  <c r="Y202" i="6" s="1"/>
  <c r="Y193" i="5"/>
  <c r="Y192" i="6" s="1"/>
  <c r="Y192" i="5"/>
  <c r="Y191" i="6" s="1"/>
  <c r="Y185" i="5"/>
  <c r="Y184" i="6" s="1"/>
  <c r="Y178" i="5"/>
  <c r="Y177" i="6" s="1"/>
  <c r="Y176" i="5"/>
  <c r="Y175" i="6" s="1"/>
  <c r="Y175" i="5"/>
  <c r="Y174" i="6" s="1"/>
  <c r="Y163" i="5"/>
  <c r="Y161" i="5"/>
  <c r="Y160" i="6" s="1"/>
  <c r="Y155" i="5"/>
  <c r="Y154" i="6" s="1"/>
  <c r="Y147" i="5"/>
  <c r="Y146" i="6" s="1"/>
  <c r="Y145" i="5"/>
  <c r="Y144" i="6" s="1"/>
  <c r="Y116" i="5"/>
  <c r="Y115" i="6" s="1"/>
  <c r="Y115" i="5"/>
  <c r="Y114" i="6" s="1"/>
  <c r="Y110" i="5"/>
  <c r="Y109" i="6" s="1"/>
  <c r="Y109" i="5"/>
  <c r="Y108" i="6" s="1"/>
  <c r="Y101" i="5"/>
  <c r="Y98" i="5"/>
  <c r="Y97" i="6" s="1"/>
  <c r="Y92" i="5"/>
  <c r="Y91" i="6" s="1"/>
  <c r="Y84" i="5"/>
  <c r="Y83" i="6" s="1"/>
  <c r="Y81" i="5"/>
  <c r="Y80" i="6" s="1"/>
  <c r="Y72" i="5"/>
  <c r="Y72" i="6" s="1"/>
  <c r="Y66" i="5"/>
  <c r="Y66" i="6" s="1"/>
  <c r="Y63" i="5"/>
  <c r="Y63" i="6" s="1"/>
  <c r="Y58" i="5"/>
  <c r="Y58" i="6" s="1"/>
  <c r="Y57" i="5"/>
  <c r="Y57" i="6" s="1"/>
  <c r="Y54" i="5"/>
  <c r="Y54" i="6" s="1"/>
  <c r="Y49" i="5"/>
  <c r="Y49" i="6" s="1"/>
  <c r="Y39" i="5"/>
  <c r="Y39" i="6" s="1"/>
  <c r="Y36" i="5"/>
  <c r="Y36" i="6" s="1"/>
  <c r="Y33" i="5"/>
  <c r="Y33" i="6" s="1"/>
  <c r="Y29" i="5"/>
  <c r="Y29" i="6" s="1"/>
  <c r="Y28" i="5"/>
  <c r="Y28" i="6" s="1"/>
  <c r="Y27" i="5"/>
  <c r="Y27" i="6" s="1"/>
  <c r="Y25" i="5"/>
  <c r="Y25" i="6" s="1"/>
  <c r="Y17" i="5"/>
  <c r="Y17" i="6" s="1"/>
  <c r="Y12" i="5"/>
  <c r="Y12" i="6" s="1"/>
  <c r="Y7" i="5"/>
  <c r="Y7" i="6" s="1"/>
  <c r="Y6" i="5"/>
  <c r="Z73" i="5" l="1"/>
  <c r="Z73" i="6" s="1"/>
  <c r="Z279" i="5"/>
  <c r="Z277" i="6" s="1"/>
  <c r="Z275" i="5"/>
  <c r="Z273" i="6" s="1"/>
  <c r="Z240" i="5"/>
  <c r="Z238" i="6" s="1"/>
  <c r="Z45" i="5"/>
  <c r="Z45" i="6" s="1"/>
  <c r="Z321" i="5"/>
  <c r="Y273" i="6"/>
  <c r="Z317" i="5"/>
  <c r="Z315" i="6" s="1"/>
  <c r="Z316" i="5"/>
  <c r="Z314" i="6" s="1"/>
  <c r="Z312" i="5"/>
  <c r="Z310" i="6" s="1"/>
  <c r="Z311" i="5"/>
  <c r="Z309" i="6" s="1"/>
  <c r="Z309" i="5"/>
  <c r="Z307" i="6" s="1"/>
  <c r="Z305" i="5"/>
  <c r="Z303" i="6" s="1"/>
  <c r="Z304" i="5"/>
  <c r="Z302" i="6" s="1"/>
  <c r="Z302" i="5"/>
  <c r="Z300" i="6" s="1"/>
  <c r="Z300" i="5"/>
  <c r="Z298" i="6" s="1"/>
  <c r="Z299" i="5"/>
  <c r="Z297" i="6" s="1"/>
  <c r="Z307" i="5"/>
  <c r="Z305" i="6" s="1"/>
  <c r="Z297" i="5"/>
  <c r="Z295" i="6" s="1"/>
  <c r="Z296" i="5"/>
  <c r="Z294" i="6" s="1"/>
  <c r="Z295" i="5"/>
  <c r="Z293" i="6" s="1"/>
  <c r="Z293" i="5"/>
  <c r="Z291" i="6" s="1"/>
  <c r="Z289" i="5"/>
  <c r="Z287" i="6" s="1"/>
  <c r="Z287" i="5"/>
  <c r="Z285" i="6" s="1"/>
  <c r="Z286" i="5"/>
  <c r="Z284" i="6" s="1"/>
  <c r="Z283" i="5"/>
  <c r="Z281" i="6" s="1"/>
  <c r="Z291" i="5"/>
  <c r="Z289" i="6" s="1"/>
  <c r="Z280" i="5"/>
  <c r="Z278" i="6" s="1"/>
  <c r="Z278" i="5"/>
  <c r="Z276" i="6" s="1"/>
  <c r="Z277" i="5"/>
  <c r="Z275" i="6" s="1"/>
  <c r="Z274" i="5"/>
  <c r="Z272" i="6" s="1"/>
  <c r="Z272" i="5"/>
  <c r="Z270" i="6" s="1"/>
  <c r="Z271" i="5"/>
  <c r="Z269" i="6" s="1"/>
  <c r="Z263" i="5"/>
  <c r="Z261" i="6" s="1"/>
  <c r="Z262" i="5"/>
  <c r="Z260" i="6" s="1"/>
  <c r="Z261" i="5"/>
  <c r="Z259" i="6" s="1"/>
  <c r="Z260" i="5"/>
  <c r="Z258" i="6" s="1"/>
  <c r="Z259" i="5"/>
  <c r="Z257" i="6" s="1"/>
  <c r="Z256" i="5"/>
  <c r="Z254" i="6" s="1"/>
  <c r="Z255" i="5"/>
  <c r="Z253" i="6" s="1"/>
  <c r="Z281" i="5"/>
  <c r="Z279" i="6" s="1"/>
  <c r="Z252" i="5"/>
  <c r="Z250" i="6" s="1"/>
  <c r="Z250" i="5"/>
  <c r="Z248" i="6" s="1"/>
  <c r="Z249" i="5"/>
  <c r="Z247" i="6" s="1"/>
  <c r="Z247" i="5"/>
  <c r="Z245" i="6" s="1"/>
  <c r="Z242" i="5"/>
  <c r="Z240" i="6" s="1"/>
  <c r="Z238" i="5"/>
  <c r="Z236" i="6" s="1"/>
  <c r="Z231" i="5"/>
  <c r="Z229" i="6" s="1"/>
  <c r="Z227" i="5"/>
  <c r="Z225" i="6" s="1"/>
  <c r="Z226" i="5"/>
  <c r="Z224" i="6" s="1"/>
  <c r="Z224" i="5"/>
  <c r="Z223" i="6" s="1"/>
  <c r="Z221" i="5"/>
  <c r="Z220" i="6" s="1"/>
  <c r="Z219" i="5"/>
  <c r="Z218" i="6" s="1"/>
  <c r="Z217" i="5"/>
  <c r="Z216" i="6" s="1"/>
  <c r="Z215" i="5"/>
  <c r="Z214" i="6" s="1"/>
  <c r="Z211" i="5"/>
  <c r="Z210" i="6" s="1"/>
  <c r="Z210" i="5"/>
  <c r="Z209" i="6" s="1"/>
  <c r="Z209" i="5"/>
  <c r="Z208" i="6" s="1"/>
  <c r="Z208" i="5"/>
  <c r="Z207" i="6" s="1"/>
  <c r="Z207" i="5"/>
  <c r="Z206" i="6" s="1"/>
  <c r="Z205" i="5"/>
  <c r="Z204" i="6" s="1"/>
  <c r="Z201" i="5"/>
  <c r="Z200" i="6" s="1"/>
  <c r="Z199" i="5"/>
  <c r="Z198" i="6" s="1"/>
  <c r="Z198" i="5"/>
  <c r="Z197" i="6" s="1"/>
  <c r="Z197" i="5"/>
  <c r="Z196" i="6" s="1"/>
  <c r="Z196" i="5"/>
  <c r="Z195" i="6" s="1"/>
  <c r="Z195" i="5"/>
  <c r="Z194" i="6" s="1"/>
  <c r="Z194" i="5"/>
  <c r="Z193" i="6" s="1"/>
  <c r="Z188" i="5"/>
  <c r="Z187" i="6" s="1"/>
  <c r="Z202" i="5"/>
  <c r="Z201" i="6" s="1"/>
  <c r="Z206" i="5"/>
  <c r="Z205" i="6" s="1"/>
  <c r="Z204" i="5"/>
  <c r="Z203" i="6" s="1"/>
  <c r="Z187" i="5"/>
  <c r="Z186" i="6" s="1"/>
  <c r="Z186" i="5"/>
  <c r="Z185" i="6" s="1"/>
  <c r="Z200" i="5"/>
  <c r="Z199" i="6" s="1"/>
  <c r="Z179" i="5"/>
  <c r="Z178" i="6" s="1"/>
  <c r="Z171" i="5"/>
  <c r="Z170" i="6" s="1"/>
  <c r="Z165" i="5"/>
  <c r="Z164" i="6" s="1"/>
  <c r="Z158" i="5"/>
  <c r="Z157" i="6" s="1"/>
  <c r="Z154" i="5"/>
  <c r="Z153" i="6" s="1"/>
  <c r="Z177" i="5"/>
  <c r="Z176" i="6" s="1"/>
  <c r="Z170" i="5"/>
  <c r="Z169" i="6" s="1"/>
  <c r="Z150" i="5"/>
  <c r="Z149" i="6" s="1"/>
  <c r="Z182" i="5"/>
  <c r="Z181" i="6" s="1"/>
  <c r="Z174" i="5"/>
  <c r="Z173" i="6" s="1"/>
  <c r="Z169" i="5"/>
  <c r="Z168" i="6" s="1"/>
  <c r="Z167" i="5"/>
  <c r="Z166" i="6" s="1"/>
  <c r="Z160" i="5"/>
  <c r="Z159" i="6" s="1"/>
  <c r="Z157" i="5"/>
  <c r="Z156" i="6" s="1"/>
  <c r="Z153" i="5"/>
  <c r="Z152" i="6" s="1"/>
  <c r="Z151" i="5"/>
  <c r="Z150" i="6" s="1"/>
  <c r="Z149" i="5"/>
  <c r="Z148" i="6" s="1"/>
  <c r="Z148" i="5"/>
  <c r="Z147" i="6" s="1"/>
  <c r="Z144" i="5"/>
  <c r="Z143" i="6" s="1"/>
  <c r="Z143" i="5"/>
  <c r="Z142" i="6" s="1"/>
  <c r="Z142" i="5"/>
  <c r="Z141" i="6" s="1"/>
  <c r="Z139" i="5"/>
  <c r="Z138" i="6" s="1"/>
  <c r="Z138" i="5"/>
  <c r="Z137" i="6" s="1"/>
  <c r="Z323" i="5"/>
  <c r="Z137" i="5"/>
  <c r="Z136" i="6" s="1"/>
  <c r="Z136" i="5"/>
  <c r="Z135" i="6" s="1"/>
  <c r="Z127" i="5"/>
  <c r="Z126" i="6" s="1"/>
  <c r="Z121" i="5"/>
  <c r="Z120" i="6" s="1"/>
  <c r="Z119" i="5"/>
  <c r="Z118" i="6" s="1"/>
  <c r="Z118" i="5"/>
  <c r="Z117" i="6" s="1"/>
  <c r="Z114" i="5"/>
  <c r="Z113" i="6" s="1"/>
  <c r="Z112" i="5"/>
  <c r="Z111" i="6" s="1"/>
  <c r="Z108" i="5"/>
  <c r="Z107" i="6" s="1"/>
  <c r="Z107" i="5"/>
  <c r="Z106" i="6" s="1"/>
  <c r="Z180" i="5"/>
  <c r="Z179" i="6" s="1"/>
  <c r="Z173" i="5"/>
  <c r="Z172" i="6" s="1"/>
  <c r="Z168" i="5"/>
  <c r="Z167" i="6" s="1"/>
  <c r="Z152" i="5"/>
  <c r="Z151" i="6" s="1"/>
  <c r="Z106" i="5"/>
  <c r="Z105" i="6" s="1"/>
  <c r="Z105" i="5"/>
  <c r="Z104" i="6" s="1"/>
  <c r="Z100" i="5"/>
  <c r="Z99" i="6" s="1"/>
  <c r="Z99" i="5"/>
  <c r="Z98" i="6" s="1"/>
  <c r="Z97" i="5"/>
  <c r="Z96" i="6" s="1"/>
  <c r="Z94" i="5"/>
  <c r="Z93" i="6" s="1"/>
  <c r="Z91" i="5"/>
  <c r="Z90" i="6" s="1"/>
  <c r="Z89" i="5"/>
  <c r="Z88" i="6" s="1"/>
  <c r="Z88" i="5"/>
  <c r="Z87" i="6" s="1"/>
  <c r="Z85" i="5"/>
  <c r="Z84" i="6" s="1"/>
  <c r="Z82" i="5"/>
  <c r="Z81" i="6" s="1"/>
  <c r="Z79" i="5"/>
  <c r="Z79" i="6" s="1"/>
  <c r="Z77" i="5"/>
  <c r="Z77" i="6" s="1"/>
  <c r="Z70" i="5"/>
  <c r="Z70" i="6" s="1"/>
  <c r="Z69" i="5"/>
  <c r="Z69" i="6" s="1"/>
  <c r="Z68" i="5"/>
  <c r="Z68" i="6" s="1"/>
  <c r="Z67" i="5"/>
  <c r="Z67" i="6" s="1"/>
  <c r="Z65" i="5"/>
  <c r="Z65" i="6" s="1"/>
  <c r="Z64" i="5"/>
  <c r="Z64" i="6" s="1"/>
  <c r="Z62" i="5"/>
  <c r="Z62" i="6" s="1"/>
  <c r="Z60" i="5"/>
  <c r="Z60" i="6" s="1"/>
  <c r="Z59" i="5"/>
  <c r="Z59" i="6" s="1"/>
  <c r="Z55" i="5"/>
  <c r="Z55" i="6" s="1"/>
  <c r="Z51" i="5"/>
  <c r="Z51" i="6" s="1"/>
  <c r="Z50" i="5"/>
  <c r="Z50" i="6" s="1"/>
  <c r="Z47" i="5"/>
  <c r="Z47" i="6" s="1"/>
  <c r="Z44" i="5"/>
  <c r="Z44" i="6" s="1"/>
  <c r="Z42" i="5"/>
  <c r="Z42" i="6" s="1"/>
  <c r="Z41" i="5"/>
  <c r="Z41" i="6" s="1"/>
  <c r="Z40" i="5"/>
  <c r="Z40" i="6" s="1"/>
  <c r="Z38" i="5"/>
  <c r="Z38" i="6" s="1"/>
  <c r="Z35" i="5"/>
  <c r="Z35" i="6" s="1"/>
  <c r="Z34" i="5"/>
  <c r="Z34" i="6" s="1"/>
  <c r="Z32" i="5"/>
  <c r="Z32" i="6" s="1"/>
  <c r="Z31" i="5"/>
  <c r="Z31" i="6" s="1"/>
  <c r="Z30" i="5"/>
  <c r="Z30" i="6" s="1"/>
  <c r="Z24" i="5"/>
  <c r="Z24" i="6" s="1"/>
  <c r="Z23" i="5"/>
  <c r="Z23" i="6" s="1"/>
  <c r="Z22" i="5"/>
  <c r="Z22" i="6" s="1"/>
  <c r="Z21" i="5"/>
  <c r="Z21" i="6" s="1"/>
  <c r="Z16" i="5"/>
  <c r="Z16" i="6" s="1"/>
  <c r="Z15" i="5"/>
  <c r="Z15" i="6" s="1"/>
  <c r="Z14" i="5"/>
  <c r="Z14" i="6" s="1"/>
  <c r="Z13" i="5"/>
  <c r="Z13" i="6" s="1"/>
  <c r="Z11" i="5"/>
  <c r="Z11" i="6" s="1"/>
  <c r="Z10" i="5"/>
  <c r="Z10" i="6" s="1"/>
  <c r="Z9" i="5"/>
  <c r="Z9" i="6" s="1"/>
  <c r="Z5" i="5"/>
  <c r="Z5" i="6" s="1"/>
  <c r="Y5" i="6"/>
  <c r="Y55" i="6"/>
  <c r="Y21" i="6"/>
  <c r="Y117" i="6"/>
  <c r="Y68" i="6"/>
  <c r="Y88" i="6"/>
  <c r="Y107" i="6"/>
  <c r="Y141" i="6"/>
  <c r="Y157" i="6"/>
  <c r="Y167" i="6"/>
  <c r="Y172" i="6"/>
  <c r="Y179" i="6"/>
  <c r="Y214" i="6"/>
  <c r="Y195" i="6"/>
  <c r="Y247" i="6"/>
  <c r="Y257" i="6"/>
  <c r="Y260" i="6"/>
  <c r="Y272" i="6"/>
  <c r="Y285" i="6"/>
  <c r="Y300" i="6"/>
  <c r="Y315" i="6"/>
  <c r="Y10" i="6"/>
  <c r="Y30" i="6"/>
  <c r="Y35" i="6"/>
  <c r="Y42" i="6"/>
  <c r="Y51" i="6"/>
  <c r="Y22" i="6"/>
  <c r="Y64" i="6"/>
  <c r="Y69" i="6"/>
  <c r="Y81" i="6"/>
  <c r="Y90" i="6"/>
  <c r="Y99" i="6"/>
  <c r="Y113" i="6"/>
  <c r="Y150" i="6"/>
  <c r="Y166" i="6"/>
  <c r="Y168" i="6"/>
  <c r="Y181" i="6"/>
  <c r="Y199" i="6"/>
  <c r="Y223" i="6"/>
  <c r="Y236" i="6"/>
  <c r="Y248" i="6"/>
  <c r="Y254" i="6"/>
  <c r="Y261" i="6"/>
  <c r="Y279" i="6"/>
  <c r="Y287" i="6"/>
  <c r="Y295" i="6"/>
  <c r="Y309" i="6"/>
  <c r="Y15" i="6"/>
  <c r="Y13" i="6"/>
  <c r="Y31" i="6"/>
  <c r="Y38" i="6"/>
  <c r="Y44" i="6"/>
  <c r="Y126" i="6"/>
  <c r="Y137" i="6"/>
  <c r="Y143" i="6"/>
  <c r="Y152" i="6"/>
  <c r="Y151" i="6"/>
  <c r="Y193" i="6"/>
  <c r="Y197" i="6"/>
  <c r="Y209" i="6"/>
  <c r="Y224" i="6"/>
  <c r="Y289" i="6"/>
  <c r="Y310" i="6"/>
  <c r="Y23" i="6"/>
  <c r="Y32" i="6"/>
  <c r="Y40" i="6"/>
  <c r="Y47" i="6"/>
  <c r="Y14" i="6"/>
  <c r="Y60" i="6"/>
  <c r="Y77" i="6"/>
  <c r="Y96" i="6"/>
  <c r="Y135" i="6"/>
  <c r="Y147" i="6"/>
  <c r="Y156" i="6"/>
  <c r="Y205" i="6"/>
  <c r="Y170" i="6"/>
  <c r="Y186" i="6"/>
  <c r="Y207" i="6"/>
  <c r="Y194" i="6"/>
  <c r="Y208" i="6"/>
  <c r="Y253" i="6"/>
  <c r="Y270" i="6"/>
  <c r="Y291" i="6"/>
  <c r="Y298" i="6"/>
  <c r="Y305" i="6"/>
  <c r="Z308" i="5"/>
  <c r="Z306" i="6" s="1"/>
  <c r="Z290" i="5"/>
  <c r="Z288" i="6" s="1"/>
  <c r="Z251" i="5"/>
  <c r="Z249" i="6" s="1"/>
  <c r="Z244" i="5"/>
  <c r="Z242" i="6" s="1"/>
  <c r="Z236" i="5"/>
  <c r="Z234" i="6" s="1"/>
  <c r="Z230" i="5"/>
  <c r="Z228" i="6" s="1"/>
  <c r="Z213" i="5"/>
  <c r="Z212" i="6" s="1"/>
  <c r="Z190" i="5"/>
  <c r="Z189" i="6" s="1"/>
  <c r="Z156" i="5"/>
  <c r="Z155" i="6" s="1"/>
  <c r="Z146" i="5"/>
  <c r="Z145" i="6" s="1"/>
  <c r="Z140" i="5"/>
  <c r="Z139" i="6" s="1"/>
  <c r="Z135" i="5"/>
  <c r="Z134" i="6" s="1"/>
  <c r="Z75" i="5"/>
  <c r="Z75" i="6" s="1"/>
  <c r="Z20" i="5"/>
  <c r="Z20" i="6" s="1"/>
  <c r="Z8" i="5"/>
  <c r="Z8" i="6" s="1"/>
  <c r="Z83" i="5"/>
  <c r="Z82" i="6" s="1"/>
  <c r="Z86" i="5"/>
  <c r="Z85" i="6" s="1"/>
  <c r="Z37" i="5"/>
  <c r="Z37" i="6" s="1"/>
  <c r="Y212" i="6"/>
  <c r="Y165" i="6"/>
  <c r="Y119" i="6"/>
  <c r="Y132" i="6"/>
  <c r="Y239" i="6"/>
  <c r="Y304" i="6"/>
  <c r="Y52" i="6"/>
  <c r="Y121" i="6"/>
  <c r="Y161" i="6"/>
  <c r="Y217" i="6"/>
  <c r="Y246" i="6"/>
  <c r="Y317" i="6"/>
  <c r="Z319" i="5"/>
  <c r="Z317" i="6" s="1"/>
  <c r="Z306" i="5"/>
  <c r="Z304" i="6" s="1"/>
  <c r="Z298" i="5"/>
  <c r="Z296" i="6" s="1"/>
  <c r="Z266" i="5"/>
  <c r="Z264" i="6" s="1"/>
  <c r="Z248" i="5"/>
  <c r="Z246" i="6" s="1"/>
  <c r="Z241" i="5"/>
  <c r="Z239" i="6" s="1"/>
  <c r="Z239" i="5"/>
  <c r="Z237" i="6" s="1"/>
  <c r="Z220" i="5"/>
  <c r="Z219" i="6" s="1"/>
  <c r="Z218" i="5"/>
  <c r="Z217" i="6" s="1"/>
  <c r="Z189" i="5"/>
  <c r="Z188" i="6" s="1"/>
  <c r="Z184" i="5"/>
  <c r="Z183" i="6" s="1"/>
  <c r="Z172" i="5"/>
  <c r="Z171" i="6" s="1"/>
  <c r="Z166" i="5"/>
  <c r="Z165" i="6" s="1"/>
  <c r="Z162" i="5"/>
  <c r="Z161" i="6" s="1"/>
  <c r="Z133" i="5"/>
  <c r="Z132" i="6" s="1"/>
  <c r="Z131" i="5"/>
  <c r="Z130" i="6" s="1"/>
  <c r="Z128" i="5"/>
  <c r="Z127" i="6" s="1"/>
  <c r="Z122" i="5"/>
  <c r="Z121" i="6" s="1"/>
  <c r="Z120" i="5"/>
  <c r="Z119" i="6" s="1"/>
  <c r="Z96" i="5"/>
  <c r="Z95" i="6" s="1"/>
  <c r="Z95" i="5"/>
  <c r="Z94" i="6" s="1"/>
  <c r="Z90" i="5"/>
  <c r="Z89" i="6" s="1"/>
  <c r="Z87" i="5"/>
  <c r="Z86" i="6" s="1"/>
  <c r="Z52" i="5"/>
  <c r="Z52" i="6" s="1"/>
  <c r="Z56" i="5"/>
  <c r="Z56" i="6" s="1"/>
  <c r="Z74" i="5"/>
  <c r="Z74" i="6" s="1"/>
  <c r="Z26" i="5"/>
  <c r="Z26" i="6" s="1"/>
  <c r="Z43" i="5"/>
  <c r="Z43" i="6" s="1"/>
  <c r="Y94" i="6"/>
  <c r="Y127" i="6"/>
  <c r="Y171" i="6"/>
  <c r="Y237" i="6"/>
  <c r="Y296" i="6"/>
  <c r="Z294" i="5"/>
  <c r="Z292" i="6" s="1"/>
  <c r="Z282" i="5"/>
  <c r="Z280" i="6" s="1"/>
  <c r="Z265" i="5"/>
  <c r="Z263" i="6" s="1"/>
  <c r="Z245" i="5"/>
  <c r="Z243" i="6" s="1"/>
  <c r="Z234" i="5"/>
  <c r="Z232" i="6" s="1"/>
  <c r="Z130" i="5"/>
  <c r="Z129" i="6" s="1"/>
  <c r="Z113" i="5"/>
  <c r="Z112" i="6" s="1"/>
  <c r="Z103" i="5"/>
  <c r="Z102" i="6" s="1"/>
  <c r="Z78" i="5"/>
  <c r="Z78" i="6" s="1"/>
  <c r="Z19" i="5"/>
  <c r="Z19" i="6" s="1"/>
  <c r="Y263" i="6"/>
  <c r="Z320" i="5"/>
  <c r="Z318" i="6" s="1"/>
  <c r="Z318" i="5"/>
  <c r="Z316" i="6" s="1"/>
  <c r="Z315" i="5"/>
  <c r="Z313" i="6" s="1"/>
  <c r="Z314" i="5"/>
  <c r="Z312" i="6" s="1"/>
  <c r="Z303" i="5"/>
  <c r="Z301" i="6" s="1"/>
  <c r="Z288" i="5"/>
  <c r="Z286" i="6" s="1"/>
  <c r="Z270" i="5"/>
  <c r="Z268" i="6" s="1"/>
  <c r="Z269" i="5"/>
  <c r="Z267" i="6" s="1"/>
  <c r="Z267" i="5"/>
  <c r="Z265" i="6" s="1"/>
  <c r="Z253" i="5"/>
  <c r="Z251" i="6" s="1"/>
  <c r="Z243" i="5"/>
  <c r="Z241" i="6" s="1"/>
  <c r="Z235" i="5"/>
  <c r="Z233" i="6" s="1"/>
  <c r="Z232" i="5"/>
  <c r="Z230" i="6" s="1"/>
  <c r="Z191" i="5"/>
  <c r="Z190" i="6" s="1"/>
  <c r="Z183" i="5"/>
  <c r="Z182" i="6" s="1"/>
  <c r="Z237" i="5"/>
  <c r="Z235" i="6" s="1"/>
  <c r="Z141" i="5"/>
  <c r="Z140" i="6" s="1"/>
  <c r="Z134" i="5"/>
  <c r="Z133" i="6" s="1"/>
  <c r="Z159" i="5"/>
  <c r="Z158" i="6" s="1"/>
  <c r="Z164" i="5"/>
  <c r="Z163" i="6" s="1"/>
  <c r="Z111" i="5"/>
  <c r="Z110" i="6" s="1"/>
  <c r="Z104" i="5"/>
  <c r="Z103" i="6" s="1"/>
  <c r="Z93" i="5"/>
  <c r="Z92" i="6" s="1"/>
  <c r="Z71" i="5"/>
  <c r="Z71" i="6" s="1"/>
  <c r="Z61" i="5"/>
  <c r="Z61" i="6" s="1"/>
  <c r="Z53" i="5"/>
  <c r="Z53" i="6" s="1"/>
  <c r="Z124" i="5"/>
  <c r="Z123" i="6" s="1"/>
  <c r="Z117" i="5"/>
  <c r="Z116" i="6" s="1"/>
  <c r="Z125" i="5"/>
  <c r="Z124" i="6" s="1"/>
  <c r="Z123" i="5"/>
  <c r="Z122" i="6" s="1"/>
  <c r="Z222" i="5"/>
  <c r="Z221" i="6" s="1"/>
  <c r="Z322" i="5"/>
  <c r="Z102" i="5"/>
  <c r="Z101" i="6" s="1"/>
  <c r="Z18" i="5"/>
  <c r="Z18" i="6" s="1"/>
  <c r="Z264" i="5"/>
  <c r="Z262" i="6" s="1"/>
  <c r="Z258" i="5"/>
  <c r="Z256" i="6" s="1"/>
  <c r="Z212" i="5"/>
  <c r="Z211" i="6" s="1"/>
  <c r="Z181" i="5"/>
  <c r="Z180" i="6" s="1"/>
  <c r="Z132" i="5"/>
  <c r="Z131" i="6" s="1"/>
  <c r="Z126" i="5"/>
  <c r="Z125" i="6" s="1"/>
  <c r="Z76" i="5"/>
  <c r="Z76" i="6" s="1"/>
  <c r="Z46" i="5"/>
  <c r="Z46" i="6" s="1"/>
  <c r="Z48" i="5"/>
  <c r="Z48" i="6" s="1"/>
  <c r="Y244" i="6"/>
  <c r="Y162" i="6"/>
  <c r="Y213" i="6"/>
  <c r="AJ2" i="2"/>
  <c r="AA129" i="5" s="1"/>
  <c r="AA128" i="6" s="1"/>
  <c r="Z313" i="5"/>
  <c r="Z311" i="6" s="1"/>
  <c r="Z310" i="5"/>
  <c r="Z308" i="6" s="1"/>
  <c r="Z301" i="5"/>
  <c r="Z299" i="6" s="1"/>
  <c r="Z292" i="5"/>
  <c r="Z290" i="6" s="1"/>
  <c r="Z285" i="5"/>
  <c r="Z283" i="6" s="1"/>
  <c r="Z284" i="5"/>
  <c r="Z282" i="6" s="1"/>
  <c r="Z276" i="5"/>
  <c r="Z274" i="6" s="1"/>
  <c r="Z273" i="5"/>
  <c r="Z271" i="6" s="1"/>
  <c r="Z268" i="5"/>
  <c r="Z266" i="6" s="1"/>
  <c r="Z257" i="5"/>
  <c r="Z255" i="6" s="1"/>
  <c r="Z254" i="5"/>
  <c r="Z252" i="6" s="1"/>
  <c r="Z246" i="5"/>
  <c r="Z244" i="6" s="1"/>
  <c r="Z233" i="5"/>
  <c r="Z231" i="6" s="1"/>
  <c r="Z229" i="5"/>
  <c r="Z227" i="6" s="1"/>
  <c r="Z228" i="5"/>
  <c r="Z226" i="6" s="1"/>
  <c r="Z223" i="5"/>
  <c r="Z222" i="6" s="1"/>
  <c r="Z216" i="5"/>
  <c r="Z215" i="6" s="1"/>
  <c r="Z214" i="5"/>
  <c r="Z213" i="6" s="1"/>
  <c r="Z203" i="5"/>
  <c r="Z202" i="6" s="1"/>
  <c r="Z193" i="5"/>
  <c r="Z192" i="6" s="1"/>
  <c r="Z192" i="5"/>
  <c r="Z191" i="6" s="1"/>
  <c r="Z185" i="5"/>
  <c r="Z184" i="6" s="1"/>
  <c r="Z178" i="5"/>
  <c r="Z177" i="6" s="1"/>
  <c r="Z176" i="5"/>
  <c r="Z175" i="6" s="1"/>
  <c r="Z175" i="5"/>
  <c r="Z174" i="6" s="1"/>
  <c r="Z163" i="5"/>
  <c r="Z162" i="6" s="1"/>
  <c r="Z161" i="5"/>
  <c r="Z160" i="6" s="1"/>
  <c r="Z155" i="5"/>
  <c r="Z154" i="6" s="1"/>
  <c r="Z147" i="5"/>
  <c r="Z146" i="6" s="1"/>
  <c r="Z145" i="5"/>
  <c r="Z144" i="6" s="1"/>
  <c r="Z116" i="5"/>
  <c r="Z115" i="6" s="1"/>
  <c r="Z115" i="5"/>
  <c r="Z114" i="6" s="1"/>
  <c r="Z110" i="5"/>
  <c r="Z109" i="6" s="1"/>
  <c r="Z109" i="5"/>
  <c r="Z108" i="6" s="1"/>
  <c r="Z101" i="5"/>
  <c r="Z100" i="6" s="1"/>
  <c r="Z98" i="5"/>
  <c r="Z97" i="6" s="1"/>
  <c r="Z84" i="5"/>
  <c r="Z83" i="6" s="1"/>
  <c r="Z72" i="5"/>
  <c r="Z72" i="6" s="1"/>
  <c r="Z63" i="5"/>
  <c r="Z63" i="6" s="1"/>
  <c r="Z57" i="5"/>
  <c r="Z57" i="6" s="1"/>
  <c r="Z49" i="5"/>
  <c r="Z49" i="6" s="1"/>
  <c r="Z7" i="5"/>
  <c r="Z7" i="6" s="1"/>
  <c r="Z39" i="5"/>
  <c r="Z39" i="6" s="1"/>
  <c r="Z36" i="5"/>
  <c r="Z36" i="6" s="1"/>
  <c r="Z33" i="5"/>
  <c r="Z33" i="6" s="1"/>
  <c r="Z29" i="5"/>
  <c r="Z29" i="6" s="1"/>
  <c r="Z28" i="5"/>
  <c r="Z28" i="6" s="1"/>
  <c r="Z27" i="5"/>
  <c r="Z27" i="6" s="1"/>
  <c r="Z25" i="5"/>
  <c r="Z25" i="6" s="1"/>
  <c r="Z17" i="5"/>
  <c r="Z17" i="6" s="1"/>
  <c r="Z12" i="5"/>
  <c r="Z12" i="6" s="1"/>
  <c r="Z6" i="5"/>
  <c r="Z92" i="5"/>
  <c r="Z91" i="6" s="1"/>
  <c r="Z81" i="5"/>
  <c r="Z80" i="6" s="1"/>
  <c r="Z66" i="5"/>
  <c r="Z66" i="6" s="1"/>
  <c r="Z58" i="5"/>
  <c r="Z58" i="6" s="1"/>
  <c r="Z54" i="5"/>
  <c r="Z54" i="6" s="1"/>
  <c r="Y100" i="6"/>
  <c r="Y6" i="6"/>
  <c r="Y4" i="5"/>
  <c r="AA73" i="5" l="1"/>
  <c r="AA73" i="6" s="1"/>
  <c r="AA279" i="5"/>
  <c r="AA277" i="6" s="1"/>
  <c r="AA275" i="5"/>
  <c r="AA273" i="6" s="1"/>
  <c r="AA240" i="5"/>
  <c r="AA238" i="6" s="1"/>
  <c r="AA45" i="5"/>
  <c r="AA45" i="6" s="1"/>
  <c r="AA321" i="5"/>
  <c r="AA312" i="5"/>
  <c r="AA310" i="6" s="1"/>
  <c r="AA309" i="5"/>
  <c r="AA307" i="6" s="1"/>
  <c r="AA305" i="5"/>
  <c r="AA303" i="6" s="1"/>
  <c r="AA304" i="5"/>
  <c r="AA302" i="6" s="1"/>
  <c r="AA302" i="5"/>
  <c r="AA300" i="6" s="1"/>
  <c r="AA311" i="5"/>
  <c r="AA309" i="6" s="1"/>
  <c r="AA317" i="5"/>
  <c r="AA315" i="6" s="1"/>
  <c r="AA307" i="5"/>
  <c r="AA305" i="6" s="1"/>
  <c r="AA316" i="5"/>
  <c r="AA314" i="6" s="1"/>
  <c r="AA299" i="5"/>
  <c r="AA297" i="6" s="1"/>
  <c r="AA297" i="5"/>
  <c r="AA295" i="6" s="1"/>
  <c r="AA296" i="5"/>
  <c r="AA294" i="6" s="1"/>
  <c r="AA295" i="5"/>
  <c r="AA293" i="6" s="1"/>
  <c r="AA293" i="5"/>
  <c r="AA291" i="6" s="1"/>
  <c r="AA291" i="5"/>
  <c r="AA289" i="6" s="1"/>
  <c r="AA300" i="5"/>
  <c r="AA298" i="6" s="1"/>
  <c r="AA289" i="5"/>
  <c r="AA287" i="6" s="1"/>
  <c r="AA287" i="5"/>
  <c r="AA285" i="6" s="1"/>
  <c r="AA286" i="5"/>
  <c r="AA284" i="6" s="1"/>
  <c r="AA283" i="5"/>
  <c r="AA281" i="6" s="1"/>
  <c r="AA281" i="5"/>
  <c r="AA279" i="6" s="1"/>
  <c r="AA280" i="5"/>
  <c r="AA278" i="6" s="1"/>
  <c r="AA278" i="5"/>
  <c r="AA276" i="6" s="1"/>
  <c r="AA277" i="5"/>
  <c r="AA275" i="6" s="1"/>
  <c r="AA274" i="5"/>
  <c r="AA272" i="6" s="1"/>
  <c r="AA272" i="5"/>
  <c r="AA270" i="6" s="1"/>
  <c r="AA261" i="5"/>
  <c r="AA259" i="6" s="1"/>
  <c r="AA252" i="5"/>
  <c r="AA250" i="6" s="1"/>
  <c r="AA250" i="5"/>
  <c r="AA248" i="6" s="1"/>
  <c r="AA249" i="5"/>
  <c r="AA247" i="6" s="1"/>
  <c r="AA247" i="5"/>
  <c r="AA245" i="6" s="1"/>
  <c r="AA242" i="5"/>
  <c r="AA240" i="6" s="1"/>
  <c r="AA271" i="5"/>
  <c r="AA269" i="6" s="1"/>
  <c r="AA260" i="5"/>
  <c r="AA258" i="6" s="1"/>
  <c r="AA259" i="5"/>
  <c r="AA257" i="6" s="1"/>
  <c r="AA255" i="5"/>
  <c r="AA253" i="6" s="1"/>
  <c r="AA263" i="5"/>
  <c r="AA261" i="6" s="1"/>
  <c r="AA262" i="5"/>
  <c r="AA260" i="6" s="1"/>
  <c r="AA256" i="5"/>
  <c r="AA254" i="6" s="1"/>
  <c r="AA227" i="5"/>
  <c r="AA225" i="6" s="1"/>
  <c r="AA224" i="5"/>
  <c r="AA223" i="6" s="1"/>
  <c r="AA238" i="5"/>
  <c r="AA236" i="6" s="1"/>
  <c r="AA226" i="5"/>
  <c r="AA224" i="6" s="1"/>
  <c r="AA221" i="5"/>
  <c r="AA220" i="6" s="1"/>
  <c r="AA219" i="5"/>
  <c r="AA218" i="6" s="1"/>
  <c r="AA217" i="5"/>
  <c r="AA216" i="6" s="1"/>
  <c r="AA215" i="5"/>
  <c r="AA214" i="6" s="1"/>
  <c r="AA211" i="5"/>
  <c r="AA210" i="6" s="1"/>
  <c r="AA210" i="5"/>
  <c r="AA209" i="6" s="1"/>
  <c r="AA209" i="5"/>
  <c r="AA208" i="6" s="1"/>
  <c r="AA208" i="5"/>
  <c r="AA207" i="6" s="1"/>
  <c r="AA207" i="5"/>
  <c r="AA206" i="6" s="1"/>
  <c r="AA206" i="5"/>
  <c r="AA205" i="6" s="1"/>
  <c r="AA205" i="5"/>
  <c r="AA204" i="6" s="1"/>
  <c r="AA204" i="5"/>
  <c r="AA203" i="6" s="1"/>
  <c r="AA231" i="5"/>
  <c r="AA229" i="6" s="1"/>
  <c r="AA202" i="5"/>
  <c r="AA201" i="6" s="1"/>
  <c r="AA187" i="5"/>
  <c r="AA186" i="6" s="1"/>
  <c r="AA186" i="5"/>
  <c r="AA185" i="6" s="1"/>
  <c r="AA182" i="5"/>
  <c r="AA181" i="6" s="1"/>
  <c r="AA180" i="5"/>
  <c r="AA179" i="6" s="1"/>
  <c r="AA179" i="5"/>
  <c r="AA178" i="6" s="1"/>
  <c r="AA177" i="5"/>
  <c r="AA176" i="6" s="1"/>
  <c r="AA174" i="5"/>
  <c r="AA173" i="6" s="1"/>
  <c r="AA173" i="5"/>
  <c r="AA172" i="6" s="1"/>
  <c r="AA171" i="5"/>
  <c r="AA170" i="6" s="1"/>
  <c r="AA170" i="5"/>
  <c r="AA169" i="6" s="1"/>
  <c r="AA169" i="5"/>
  <c r="AA168" i="6" s="1"/>
  <c r="AA168" i="5"/>
  <c r="AA167" i="6" s="1"/>
  <c r="AA167" i="5"/>
  <c r="AA166" i="6" s="1"/>
  <c r="AA165" i="5"/>
  <c r="AA164" i="6" s="1"/>
  <c r="AA160" i="5"/>
  <c r="AA159" i="6" s="1"/>
  <c r="AA158" i="5"/>
  <c r="AA157" i="6" s="1"/>
  <c r="AA157" i="5"/>
  <c r="AA156" i="6" s="1"/>
  <c r="AA154" i="5"/>
  <c r="AA153" i="6" s="1"/>
  <c r="AA153" i="5"/>
  <c r="AA152" i="6" s="1"/>
  <c r="AA152" i="5"/>
  <c r="AA151" i="6" s="1"/>
  <c r="AA151" i="5"/>
  <c r="AA150" i="6" s="1"/>
  <c r="AA150" i="5"/>
  <c r="AA149" i="6" s="1"/>
  <c r="AA199" i="5"/>
  <c r="AA198" i="6" s="1"/>
  <c r="AA197" i="5"/>
  <c r="AA196" i="6" s="1"/>
  <c r="AA195" i="5"/>
  <c r="AA194" i="6" s="1"/>
  <c r="AA188" i="5"/>
  <c r="AA187" i="6" s="1"/>
  <c r="AA200" i="5"/>
  <c r="AA199" i="6" s="1"/>
  <c r="AA201" i="5"/>
  <c r="AA200" i="6" s="1"/>
  <c r="AA198" i="5"/>
  <c r="AA197" i="6" s="1"/>
  <c r="AA196" i="5"/>
  <c r="AA195" i="6" s="1"/>
  <c r="AA194" i="5"/>
  <c r="AA193" i="6" s="1"/>
  <c r="AA149" i="5"/>
  <c r="AA148" i="6" s="1"/>
  <c r="AA148" i="5"/>
  <c r="AA147" i="6" s="1"/>
  <c r="AA144" i="5"/>
  <c r="AA143" i="6" s="1"/>
  <c r="AA143" i="5"/>
  <c r="AA142" i="6" s="1"/>
  <c r="AA142" i="5"/>
  <c r="AA141" i="6" s="1"/>
  <c r="AA139" i="5"/>
  <c r="AA138" i="6" s="1"/>
  <c r="AA138" i="5"/>
  <c r="AA137" i="6" s="1"/>
  <c r="AA323" i="5"/>
  <c r="AA137" i="5"/>
  <c r="AA136" i="6" s="1"/>
  <c r="AA136" i="5"/>
  <c r="AA135" i="6" s="1"/>
  <c r="AA127" i="5"/>
  <c r="AA126" i="6" s="1"/>
  <c r="AA121" i="5"/>
  <c r="AA120" i="6" s="1"/>
  <c r="AA119" i="5"/>
  <c r="AA118" i="6" s="1"/>
  <c r="AA118" i="5"/>
  <c r="AA117" i="6" s="1"/>
  <c r="AA114" i="5"/>
  <c r="AA113" i="6" s="1"/>
  <c r="AA112" i="5"/>
  <c r="AA111" i="6" s="1"/>
  <c r="AA108" i="5"/>
  <c r="AA107" i="6" s="1"/>
  <c r="AA107" i="5"/>
  <c r="AA106" i="6" s="1"/>
  <c r="AA106" i="5"/>
  <c r="AA105" i="6" s="1"/>
  <c r="AA105" i="5"/>
  <c r="AA104" i="6" s="1"/>
  <c r="AA100" i="5"/>
  <c r="AA99" i="6" s="1"/>
  <c r="AA99" i="5"/>
  <c r="AA98" i="6" s="1"/>
  <c r="AA97" i="5"/>
  <c r="AA96" i="6" s="1"/>
  <c r="AA94" i="5"/>
  <c r="AA93" i="6" s="1"/>
  <c r="AA91" i="5"/>
  <c r="AA90" i="6" s="1"/>
  <c r="AA89" i="5"/>
  <c r="AA88" i="6" s="1"/>
  <c r="AA88" i="5"/>
  <c r="AA87" i="6" s="1"/>
  <c r="AA85" i="5"/>
  <c r="AA84" i="6" s="1"/>
  <c r="AA82" i="5"/>
  <c r="AA81" i="6" s="1"/>
  <c r="AA79" i="5"/>
  <c r="AA79" i="6" s="1"/>
  <c r="AA77" i="5"/>
  <c r="AA77" i="6" s="1"/>
  <c r="AA70" i="5"/>
  <c r="AA70" i="6" s="1"/>
  <c r="AA69" i="5"/>
  <c r="AA69" i="6" s="1"/>
  <c r="AA68" i="5"/>
  <c r="AA68" i="6" s="1"/>
  <c r="AA67" i="5"/>
  <c r="AA67" i="6" s="1"/>
  <c r="AA65" i="5"/>
  <c r="AA65" i="6" s="1"/>
  <c r="AA64" i="5"/>
  <c r="AA64" i="6" s="1"/>
  <c r="AA62" i="5"/>
  <c r="AA62" i="6" s="1"/>
  <c r="AA60" i="5"/>
  <c r="AA60" i="6" s="1"/>
  <c r="AA59" i="5"/>
  <c r="AA59" i="6" s="1"/>
  <c r="AA55" i="5"/>
  <c r="AA55" i="6" s="1"/>
  <c r="AA51" i="5"/>
  <c r="AA51" i="6" s="1"/>
  <c r="AA50" i="5"/>
  <c r="AA50" i="6" s="1"/>
  <c r="AA47" i="5"/>
  <c r="AA47" i="6" s="1"/>
  <c r="AA44" i="5"/>
  <c r="AA44" i="6" s="1"/>
  <c r="AA42" i="5"/>
  <c r="AA42" i="6" s="1"/>
  <c r="AA41" i="5"/>
  <c r="AA41" i="6" s="1"/>
  <c r="AA40" i="5"/>
  <c r="AA40" i="6" s="1"/>
  <c r="AA38" i="5"/>
  <c r="AA38" i="6" s="1"/>
  <c r="AA35" i="5"/>
  <c r="AA35" i="6" s="1"/>
  <c r="AA34" i="5"/>
  <c r="AA34" i="6" s="1"/>
  <c r="AA32" i="5"/>
  <c r="AA32" i="6" s="1"/>
  <c r="AA31" i="5"/>
  <c r="AA31" i="6" s="1"/>
  <c r="AA30" i="5"/>
  <c r="AA30" i="6" s="1"/>
  <c r="AA24" i="5"/>
  <c r="AA24" i="6" s="1"/>
  <c r="AA23" i="5"/>
  <c r="AA23" i="6" s="1"/>
  <c r="AA22" i="5"/>
  <c r="AA22" i="6" s="1"/>
  <c r="AA21" i="5"/>
  <c r="AA21" i="6" s="1"/>
  <c r="AA16" i="5"/>
  <c r="AA16" i="6" s="1"/>
  <c r="AA15" i="5"/>
  <c r="AA15" i="6" s="1"/>
  <c r="AA14" i="5"/>
  <c r="AA14" i="6" s="1"/>
  <c r="AA13" i="5"/>
  <c r="AA13" i="6" s="1"/>
  <c r="AA11" i="5"/>
  <c r="AA11" i="6" s="1"/>
  <c r="AA10" i="5"/>
  <c r="AA10" i="6" s="1"/>
  <c r="AA9" i="5"/>
  <c r="AA9" i="6" s="1"/>
  <c r="AA5" i="5"/>
  <c r="AA5" i="6" s="1"/>
  <c r="AA308" i="5"/>
  <c r="AA306" i="6" s="1"/>
  <c r="AA290" i="5"/>
  <c r="AA288" i="6" s="1"/>
  <c r="AA251" i="5"/>
  <c r="AA249" i="6" s="1"/>
  <c r="AA244" i="5"/>
  <c r="AA242" i="6" s="1"/>
  <c r="AA230" i="5"/>
  <c r="AA228" i="6" s="1"/>
  <c r="AA236" i="5"/>
  <c r="AA234" i="6" s="1"/>
  <c r="AA213" i="5"/>
  <c r="AA212" i="6" s="1"/>
  <c r="AA190" i="5"/>
  <c r="AA189" i="6" s="1"/>
  <c r="AA156" i="5"/>
  <c r="AA155" i="6" s="1"/>
  <c r="AA146" i="5"/>
  <c r="AA145" i="6" s="1"/>
  <c r="AA140" i="5"/>
  <c r="AA139" i="6" s="1"/>
  <c r="AA135" i="5"/>
  <c r="AA134" i="6" s="1"/>
  <c r="AA75" i="5"/>
  <c r="AA75" i="6" s="1"/>
  <c r="AA83" i="5"/>
  <c r="AA82" i="6" s="1"/>
  <c r="AA86" i="5"/>
  <c r="AA85" i="6" s="1"/>
  <c r="AA37" i="5"/>
  <c r="AA37" i="6" s="1"/>
  <c r="AA20" i="5"/>
  <c r="AA20" i="6" s="1"/>
  <c r="AA8" i="5"/>
  <c r="AA8" i="6" s="1"/>
  <c r="AA319" i="5"/>
  <c r="AA317" i="6" s="1"/>
  <c r="AA306" i="5"/>
  <c r="AA304" i="6" s="1"/>
  <c r="AA298" i="5"/>
  <c r="AA296" i="6" s="1"/>
  <c r="AA266" i="5"/>
  <c r="AA264" i="6" s="1"/>
  <c r="AA248" i="5"/>
  <c r="AA246" i="6" s="1"/>
  <c r="AA241" i="5"/>
  <c r="AA239" i="6" s="1"/>
  <c r="AA239" i="5"/>
  <c r="AA237" i="6" s="1"/>
  <c r="AA218" i="5"/>
  <c r="AA217" i="6" s="1"/>
  <c r="AA189" i="5"/>
  <c r="AA188" i="6" s="1"/>
  <c r="AA172" i="5"/>
  <c r="AA171" i="6" s="1"/>
  <c r="AA166" i="5"/>
  <c r="AA165" i="6" s="1"/>
  <c r="AA184" i="5"/>
  <c r="AA183" i="6" s="1"/>
  <c r="AA220" i="5"/>
  <c r="AA219" i="6" s="1"/>
  <c r="AA162" i="5"/>
  <c r="AA161" i="6" s="1"/>
  <c r="AA133" i="5"/>
  <c r="AA132" i="6" s="1"/>
  <c r="AA131" i="5"/>
  <c r="AA130" i="6" s="1"/>
  <c r="AA128" i="5"/>
  <c r="AA127" i="6" s="1"/>
  <c r="AA122" i="5"/>
  <c r="AA121" i="6" s="1"/>
  <c r="AA120" i="5"/>
  <c r="AA119" i="6" s="1"/>
  <c r="AA95" i="5"/>
  <c r="AA94" i="6" s="1"/>
  <c r="AA56" i="5"/>
  <c r="AA56" i="6" s="1"/>
  <c r="AA90" i="5"/>
  <c r="AA89" i="6" s="1"/>
  <c r="AA74" i="5"/>
  <c r="AA74" i="6" s="1"/>
  <c r="AA87" i="5"/>
  <c r="AA86" i="6" s="1"/>
  <c r="AA43" i="5"/>
  <c r="AA43" i="6" s="1"/>
  <c r="AA26" i="5"/>
  <c r="AA26" i="6" s="1"/>
  <c r="AA96" i="5"/>
  <c r="AA95" i="6" s="1"/>
  <c r="AA52" i="5"/>
  <c r="AA52" i="6" s="1"/>
  <c r="AA294" i="5"/>
  <c r="AA292" i="6" s="1"/>
  <c r="AA282" i="5"/>
  <c r="AA280" i="6" s="1"/>
  <c r="AA265" i="5"/>
  <c r="AA263" i="6" s="1"/>
  <c r="AA245" i="5"/>
  <c r="AA243" i="6" s="1"/>
  <c r="AA234" i="5"/>
  <c r="AA232" i="6" s="1"/>
  <c r="AA130" i="5"/>
  <c r="AA129" i="6" s="1"/>
  <c r="AA19" i="5"/>
  <c r="AA19" i="6" s="1"/>
  <c r="AA113" i="5"/>
  <c r="AA112" i="6" s="1"/>
  <c r="AA103" i="5"/>
  <c r="AA102" i="6" s="1"/>
  <c r="AA78" i="5"/>
  <c r="AA78" i="6" s="1"/>
  <c r="AA320" i="5"/>
  <c r="AA318" i="6" s="1"/>
  <c r="AA318" i="5"/>
  <c r="AA316" i="6" s="1"/>
  <c r="AA315" i="5"/>
  <c r="AA313" i="6" s="1"/>
  <c r="AA314" i="5"/>
  <c r="AA312" i="6" s="1"/>
  <c r="AA303" i="5"/>
  <c r="AA301" i="6" s="1"/>
  <c r="AA288" i="5"/>
  <c r="AA286" i="6" s="1"/>
  <c r="AA270" i="5"/>
  <c r="AA268" i="6" s="1"/>
  <c r="AA269" i="5"/>
  <c r="AA267" i="6" s="1"/>
  <c r="AA267" i="5"/>
  <c r="AA265" i="6" s="1"/>
  <c r="AA253" i="5"/>
  <c r="AA251" i="6" s="1"/>
  <c r="AA235" i="5"/>
  <c r="AA233" i="6" s="1"/>
  <c r="AA232" i="5"/>
  <c r="AA230" i="6" s="1"/>
  <c r="AA191" i="5"/>
  <c r="AA190" i="6" s="1"/>
  <c r="AA183" i="5"/>
  <c r="AA182" i="6" s="1"/>
  <c r="AA243" i="5"/>
  <c r="AA241" i="6" s="1"/>
  <c r="AA237" i="5"/>
  <c r="AA235" i="6" s="1"/>
  <c r="AA141" i="5"/>
  <c r="AA140" i="6" s="1"/>
  <c r="AA134" i="5"/>
  <c r="AA133" i="6" s="1"/>
  <c r="AA125" i="5"/>
  <c r="AA124" i="6" s="1"/>
  <c r="AA124" i="5"/>
  <c r="AA123" i="6" s="1"/>
  <c r="AA123" i="5"/>
  <c r="AA122" i="6" s="1"/>
  <c r="AA117" i="5"/>
  <c r="AA116" i="6" s="1"/>
  <c r="AA159" i="5"/>
  <c r="AA158" i="6" s="1"/>
  <c r="AA164" i="5"/>
  <c r="AA163" i="6" s="1"/>
  <c r="AA111" i="5"/>
  <c r="AA110" i="6" s="1"/>
  <c r="AA104" i="5"/>
  <c r="AA103" i="6" s="1"/>
  <c r="AA93" i="5"/>
  <c r="AA92" i="6" s="1"/>
  <c r="AA71" i="5"/>
  <c r="AA71" i="6" s="1"/>
  <c r="AA61" i="5"/>
  <c r="AA61" i="6" s="1"/>
  <c r="AA53" i="5"/>
  <c r="AA53" i="6" s="1"/>
  <c r="AA222" i="5"/>
  <c r="AA221" i="6" s="1"/>
  <c r="AA322" i="5"/>
  <c r="AA102" i="5"/>
  <c r="AA101" i="6" s="1"/>
  <c r="AA18" i="5"/>
  <c r="AA18" i="6" s="1"/>
  <c r="AA258" i="5"/>
  <c r="AA256" i="6" s="1"/>
  <c r="AA181" i="5"/>
  <c r="AA180" i="6" s="1"/>
  <c r="AA126" i="5"/>
  <c r="AA125" i="6" s="1"/>
  <c r="AA76" i="5"/>
  <c r="AA76" i="6" s="1"/>
  <c r="AA48" i="5"/>
  <c r="AA48" i="6" s="1"/>
  <c r="AA46" i="5"/>
  <c r="AA46" i="6" s="1"/>
  <c r="AA212" i="5"/>
  <c r="AA211" i="6" s="1"/>
  <c r="AA264" i="5"/>
  <c r="AA262" i="6" s="1"/>
  <c r="AA132" i="5"/>
  <c r="AA131" i="6" s="1"/>
  <c r="AK2" i="2"/>
  <c r="AB129" i="5" s="1"/>
  <c r="AB128" i="6" s="1"/>
  <c r="AA313" i="5"/>
  <c r="AA311" i="6" s="1"/>
  <c r="AA310" i="5"/>
  <c r="AA308" i="6" s="1"/>
  <c r="AA301" i="5"/>
  <c r="AA299" i="6" s="1"/>
  <c r="AA292" i="5"/>
  <c r="AA290" i="6" s="1"/>
  <c r="AA285" i="5"/>
  <c r="AA283" i="6" s="1"/>
  <c r="AA284" i="5"/>
  <c r="AA282" i="6" s="1"/>
  <c r="AA276" i="5"/>
  <c r="AA274" i="6" s="1"/>
  <c r="AA273" i="5"/>
  <c r="AA271" i="6" s="1"/>
  <c r="AA268" i="5"/>
  <c r="AA266" i="6" s="1"/>
  <c r="AA257" i="5"/>
  <c r="AA255" i="6" s="1"/>
  <c r="AA254" i="5"/>
  <c r="AA252" i="6" s="1"/>
  <c r="AA246" i="5"/>
  <c r="AA244" i="6" s="1"/>
  <c r="AA233" i="5"/>
  <c r="AA231" i="6" s="1"/>
  <c r="AA229" i="5"/>
  <c r="AA227" i="6" s="1"/>
  <c r="AA228" i="5"/>
  <c r="AA226" i="6" s="1"/>
  <c r="AA223" i="5"/>
  <c r="AA222" i="6" s="1"/>
  <c r="AA216" i="5"/>
  <c r="AA215" i="6" s="1"/>
  <c r="AA214" i="5"/>
  <c r="AA213" i="6" s="1"/>
  <c r="AA203" i="5"/>
  <c r="AA202" i="6" s="1"/>
  <c r="AA193" i="5"/>
  <c r="AA192" i="6" s="1"/>
  <c r="AA192" i="5"/>
  <c r="AA191" i="6" s="1"/>
  <c r="AA185" i="5"/>
  <c r="AA184" i="6" s="1"/>
  <c r="AA178" i="5"/>
  <c r="AA177" i="6" s="1"/>
  <c r="AA176" i="5"/>
  <c r="AA175" i="6" s="1"/>
  <c r="AA175" i="5"/>
  <c r="AA174" i="6" s="1"/>
  <c r="AA163" i="5"/>
  <c r="AA162" i="6" s="1"/>
  <c r="AA161" i="5"/>
  <c r="AA160" i="6" s="1"/>
  <c r="AA155" i="5"/>
  <c r="AA154" i="6" s="1"/>
  <c r="AA147" i="5"/>
  <c r="AA146" i="6" s="1"/>
  <c r="AA145" i="5"/>
  <c r="AA144" i="6" s="1"/>
  <c r="AA116" i="5"/>
  <c r="AA115" i="6" s="1"/>
  <c r="AA115" i="5"/>
  <c r="AA114" i="6" s="1"/>
  <c r="AA110" i="5"/>
  <c r="AA109" i="6" s="1"/>
  <c r="AA109" i="5"/>
  <c r="AA108" i="6" s="1"/>
  <c r="AA101" i="5"/>
  <c r="AA100" i="6" s="1"/>
  <c r="AA98" i="5"/>
  <c r="AA97" i="6" s="1"/>
  <c r="AA92" i="5"/>
  <c r="AA91" i="6" s="1"/>
  <c r="AA84" i="5"/>
  <c r="AA83" i="6" s="1"/>
  <c r="AA81" i="5"/>
  <c r="AA80" i="6" s="1"/>
  <c r="AA72" i="5"/>
  <c r="AA72" i="6" s="1"/>
  <c r="AA66" i="5"/>
  <c r="AA66" i="6" s="1"/>
  <c r="AA63" i="5"/>
  <c r="AA63" i="6" s="1"/>
  <c r="AA58" i="5"/>
  <c r="AA58" i="6" s="1"/>
  <c r="AA57" i="5"/>
  <c r="AA57" i="6" s="1"/>
  <c r="AA54" i="5"/>
  <c r="AA54" i="6" s="1"/>
  <c r="AA49" i="5"/>
  <c r="AA49" i="6" s="1"/>
  <c r="AA28" i="5"/>
  <c r="AA28" i="6" s="1"/>
  <c r="AA25" i="5"/>
  <c r="AA25" i="6" s="1"/>
  <c r="AA7" i="5"/>
  <c r="AA7" i="6" s="1"/>
  <c r="AA29" i="5"/>
  <c r="AA29" i="6" s="1"/>
  <c r="AA27" i="5"/>
  <c r="AA27" i="6" s="1"/>
  <c r="AA12" i="5"/>
  <c r="AA12" i="6" s="1"/>
  <c r="AA39" i="5"/>
  <c r="AA39" i="6" s="1"/>
  <c r="AA36" i="5"/>
  <c r="AA36" i="6" s="1"/>
  <c r="AA33" i="5"/>
  <c r="AA33" i="6" s="1"/>
  <c r="AA17" i="5"/>
  <c r="AA17" i="6" s="1"/>
  <c r="AA6" i="5"/>
  <c r="Z6" i="6"/>
  <c r="Z4" i="5"/>
  <c r="AB73" i="5" l="1"/>
  <c r="AB73" i="6" s="1"/>
  <c r="AB279" i="5"/>
  <c r="AB277" i="6" s="1"/>
  <c r="AB275" i="5"/>
  <c r="AB273" i="6" s="1"/>
  <c r="AB240" i="5"/>
  <c r="AB238" i="6" s="1"/>
  <c r="AB45" i="5"/>
  <c r="AB45" i="6" s="1"/>
  <c r="AB321" i="5"/>
  <c r="AB317" i="5"/>
  <c r="AB315" i="6" s="1"/>
  <c r="AB316" i="5"/>
  <c r="AB314" i="6" s="1"/>
  <c r="AB312" i="5"/>
  <c r="AB310" i="6" s="1"/>
  <c r="AB311" i="5"/>
  <c r="AB309" i="6" s="1"/>
  <c r="AB309" i="5"/>
  <c r="AB307" i="6" s="1"/>
  <c r="AB307" i="5"/>
  <c r="AB305" i="6" s="1"/>
  <c r="AB305" i="5"/>
  <c r="AB303" i="6" s="1"/>
  <c r="AB302" i="5"/>
  <c r="AB300" i="6" s="1"/>
  <c r="AB297" i="5"/>
  <c r="AB295" i="6" s="1"/>
  <c r="AB296" i="5"/>
  <c r="AB294" i="6" s="1"/>
  <c r="AB295" i="5"/>
  <c r="AB293" i="6" s="1"/>
  <c r="AB293" i="5"/>
  <c r="AB291" i="6" s="1"/>
  <c r="AB291" i="5"/>
  <c r="AB289" i="6" s="1"/>
  <c r="AB300" i="5"/>
  <c r="AB298" i="6" s="1"/>
  <c r="AB304" i="5"/>
  <c r="AB302" i="6" s="1"/>
  <c r="AB299" i="5"/>
  <c r="AB297" i="6" s="1"/>
  <c r="AB289" i="5"/>
  <c r="AB287" i="6" s="1"/>
  <c r="AB287" i="5"/>
  <c r="AB285" i="6" s="1"/>
  <c r="AB286" i="5"/>
  <c r="AB284" i="6" s="1"/>
  <c r="AB283" i="5"/>
  <c r="AB281" i="6" s="1"/>
  <c r="AB281" i="5"/>
  <c r="AB279" i="6" s="1"/>
  <c r="AB280" i="5"/>
  <c r="AB278" i="6" s="1"/>
  <c r="AB278" i="5"/>
  <c r="AB276" i="6" s="1"/>
  <c r="AB277" i="5"/>
  <c r="AB275" i="6" s="1"/>
  <c r="AB274" i="5"/>
  <c r="AB272" i="6" s="1"/>
  <c r="AB272" i="5"/>
  <c r="AB270" i="6" s="1"/>
  <c r="AB271" i="5"/>
  <c r="AB269" i="6" s="1"/>
  <c r="AB263" i="5"/>
  <c r="AB261" i="6" s="1"/>
  <c r="AB262" i="5"/>
  <c r="AB260" i="6" s="1"/>
  <c r="AB261" i="5"/>
  <c r="AB259" i="6" s="1"/>
  <c r="AB260" i="5"/>
  <c r="AB258" i="6" s="1"/>
  <c r="AB259" i="5"/>
  <c r="AB257" i="6" s="1"/>
  <c r="AB256" i="5"/>
  <c r="AB254" i="6" s="1"/>
  <c r="AB255" i="5"/>
  <c r="AB253" i="6" s="1"/>
  <c r="AB252" i="5"/>
  <c r="AB250" i="6" s="1"/>
  <c r="AB250" i="5"/>
  <c r="AB248" i="6" s="1"/>
  <c r="AB249" i="5"/>
  <c r="AB247" i="6" s="1"/>
  <c r="AB247" i="5"/>
  <c r="AB245" i="6" s="1"/>
  <c r="AB242" i="5"/>
  <c r="AB240" i="6" s="1"/>
  <c r="AB238" i="5"/>
  <c r="AB236" i="6" s="1"/>
  <c r="AB231" i="5"/>
  <c r="AB229" i="6" s="1"/>
  <c r="AB227" i="5"/>
  <c r="AB225" i="6" s="1"/>
  <c r="AB226" i="5"/>
  <c r="AB224" i="6" s="1"/>
  <c r="AB221" i="5"/>
  <c r="AB220" i="6" s="1"/>
  <c r="AB219" i="5"/>
  <c r="AB218" i="6" s="1"/>
  <c r="AB217" i="5"/>
  <c r="AB216" i="6" s="1"/>
  <c r="AB215" i="5"/>
  <c r="AB214" i="6" s="1"/>
  <c r="AB211" i="5"/>
  <c r="AB210" i="6" s="1"/>
  <c r="AB210" i="5"/>
  <c r="AB209" i="6" s="1"/>
  <c r="AB209" i="5"/>
  <c r="AB208" i="6" s="1"/>
  <c r="AB208" i="5"/>
  <c r="AB207" i="6" s="1"/>
  <c r="AB207" i="5"/>
  <c r="AB206" i="6" s="1"/>
  <c r="AB206" i="5"/>
  <c r="AB205" i="6" s="1"/>
  <c r="AB205" i="5"/>
  <c r="AB204" i="6" s="1"/>
  <c r="AB204" i="5"/>
  <c r="AB203" i="6" s="1"/>
  <c r="AB202" i="5"/>
  <c r="AB201" i="6" s="1"/>
  <c r="AB201" i="5"/>
  <c r="AB200" i="6" s="1"/>
  <c r="AB200" i="5"/>
  <c r="AB199" i="6" s="1"/>
  <c r="AB224" i="5"/>
  <c r="AB223" i="6" s="1"/>
  <c r="AB199" i="5"/>
  <c r="AB198" i="6" s="1"/>
  <c r="AB197" i="5"/>
  <c r="AB196" i="6" s="1"/>
  <c r="AB195" i="5"/>
  <c r="AB194" i="6" s="1"/>
  <c r="AB188" i="5"/>
  <c r="AB187" i="6" s="1"/>
  <c r="AB198" i="5"/>
  <c r="AB197" i="6" s="1"/>
  <c r="AB196" i="5"/>
  <c r="AB195" i="6" s="1"/>
  <c r="AB194" i="5"/>
  <c r="AB193" i="6" s="1"/>
  <c r="AB187" i="5"/>
  <c r="AB186" i="6" s="1"/>
  <c r="AB186" i="5"/>
  <c r="AB185" i="6" s="1"/>
  <c r="AB182" i="5"/>
  <c r="AB181" i="6" s="1"/>
  <c r="AB180" i="5"/>
  <c r="AB179" i="6" s="1"/>
  <c r="AB179" i="5"/>
  <c r="AB178" i="6" s="1"/>
  <c r="AB177" i="5"/>
  <c r="AB176" i="6" s="1"/>
  <c r="AB174" i="5"/>
  <c r="AB173" i="6" s="1"/>
  <c r="AB173" i="5"/>
  <c r="AB172" i="6" s="1"/>
  <c r="AB171" i="5"/>
  <c r="AB170" i="6" s="1"/>
  <c r="AB170" i="5"/>
  <c r="AB169" i="6" s="1"/>
  <c r="AB169" i="5"/>
  <c r="AB168" i="6" s="1"/>
  <c r="AB168" i="5"/>
  <c r="AB167" i="6" s="1"/>
  <c r="AB167" i="5"/>
  <c r="AB166" i="6" s="1"/>
  <c r="AB165" i="5"/>
  <c r="AB164" i="6" s="1"/>
  <c r="AB160" i="5"/>
  <c r="AB159" i="6" s="1"/>
  <c r="AB158" i="5"/>
  <c r="AB157" i="6" s="1"/>
  <c r="AB157" i="5"/>
  <c r="AB156" i="6" s="1"/>
  <c r="AB154" i="5"/>
  <c r="AB153" i="6" s="1"/>
  <c r="AB153" i="5"/>
  <c r="AB152" i="6" s="1"/>
  <c r="AB150" i="5"/>
  <c r="AB149" i="6" s="1"/>
  <c r="AB149" i="5"/>
  <c r="AB148" i="6" s="1"/>
  <c r="AB148" i="5"/>
  <c r="AB147" i="6" s="1"/>
  <c r="AB144" i="5"/>
  <c r="AB143" i="6" s="1"/>
  <c r="AB143" i="5"/>
  <c r="AB142" i="6" s="1"/>
  <c r="AB142" i="5"/>
  <c r="AB141" i="6" s="1"/>
  <c r="AB139" i="5"/>
  <c r="AB138" i="6" s="1"/>
  <c r="AB138" i="5"/>
  <c r="AB137" i="6" s="1"/>
  <c r="AB323" i="5"/>
  <c r="AB137" i="5"/>
  <c r="AB136" i="6" s="1"/>
  <c r="AB136" i="5"/>
  <c r="AB135" i="6" s="1"/>
  <c r="AB127" i="5"/>
  <c r="AB126" i="6" s="1"/>
  <c r="AB121" i="5"/>
  <c r="AB120" i="6" s="1"/>
  <c r="AB151" i="5"/>
  <c r="AB150" i="6" s="1"/>
  <c r="AB152" i="5"/>
  <c r="AB151" i="6" s="1"/>
  <c r="AB118" i="5"/>
  <c r="AB117" i="6" s="1"/>
  <c r="AB112" i="5"/>
  <c r="AB111" i="6" s="1"/>
  <c r="AB107" i="5"/>
  <c r="AB106" i="6" s="1"/>
  <c r="AB106" i="5"/>
  <c r="AB105" i="6" s="1"/>
  <c r="AB105" i="5"/>
  <c r="AB104" i="6" s="1"/>
  <c r="AB100" i="5"/>
  <c r="AB99" i="6" s="1"/>
  <c r="AB99" i="5"/>
  <c r="AB98" i="6" s="1"/>
  <c r="AB97" i="5"/>
  <c r="AB96" i="6" s="1"/>
  <c r="AB94" i="5"/>
  <c r="AB93" i="6" s="1"/>
  <c r="AB91" i="5"/>
  <c r="AB90" i="6" s="1"/>
  <c r="AB89" i="5"/>
  <c r="AB88" i="6" s="1"/>
  <c r="AB88" i="5"/>
  <c r="AB87" i="6" s="1"/>
  <c r="AB85" i="5"/>
  <c r="AB84" i="6" s="1"/>
  <c r="AB82" i="5"/>
  <c r="AB81" i="6" s="1"/>
  <c r="AB79" i="5"/>
  <c r="AB79" i="6" s="1"/>
  <c r="AB77" i="5"/>
  <c r="AB77" i="6" s="1"/>
  <c r="AB70" i="5"/>
  <c r="AB70" i="6" s="1"/>
  <c r="AB69" i="5"/>
  <c r="AB69" i="6" s="1"/>
  <c r="AB68" i="5"/>
  <c r="AB68" i="6" s="1"/>
  <c r="AB67" i="5"/>
  <c r="AB67" i="6" s="1"/>
  <c r="AB65" i="5"/>
  <c r="AB65" i="6" s="1"/>
  <c r="AB64" i="5"/>
  <c r="AB64" i="6" s="1"/>
  <c r="AB62" i="5"/>
  <c r="AB62" i="6" s="1"/>
  <c r="AB60" i="5"/>
  <c r="AB60" i="6" s="1"/>
  <c r="AB59" i="5"/>
  <c r="AB59" i="6" s="1"/>
  <c r="AB55" i="5"/>
  <c r="AB55" i="6" s="1"/>
  <c r="AB51" i="5"/>
  <c r="AB51" i="6" s="1"/>
  <c r="AB119" i="5"/>
  <c r="AB118" i="6" s="1"/>
  <c r="AB114" i="5"/>
  <c r="AB113" i="6" s="1"/>
  <c r="AB108" i="5"/>
  <c r="AB107" i="6" s="1"/>
  <c r="AB50" i="5"/>
  <c r="AB50" i="6" s="1"/>
  <c r="AB47" i="5"/>
  <c r="AB47" i="6" s="1"/>
  <c r="AB44" i="5"/>
  <c r="AB44" i="6" s="1"/>
  <c r="AB42" i="5"/>
  <c r="AB42" i="6" s="1"/>
  <c r="AB41" i="5"/>
  <c r="AB41" i="6" s="1"/>
  <c r="AB40" i="5"/>
  <c r="AB40" i="6" s="1"/>
  <c r="AB38" i="5"/>
  <c r="AB38" i="6" s="1"/>
  <c r="AB35" i="5"/>
  <c r="AB35" i="6" s="1"/>
  <c r="AB34" i="5"/>
  <c r="AB34" i="6" s="1"/>
  <c r="AB32" i="5"/>
  <c r="AB32" i="6" s="1"/>
  <c r="AB31" i="5"/>
  <c r="AB31" i="6" s="1"/>
  <c r="AB30" i="5"/>
  <c r="AB30" i="6" s="1"/>
  <c r="AB24" i="5"/>
  <c r="AB24" i="6" s="1"/>
  <c r="AB23" i="5"/>
  <c r="AB23" i="6" s="1"/>
  <c r="AB22" i="5"/>
  <c r="AB22" i="6" s="1"/>
  <c r="AB21" i="5"/>
  <c r="AB21" i="6" s="1"/>
  <c r="AB16" i="5"/>
  <c r="AB16" i="6" s="1"/>
  <c r="AB15" i="5"/>
  <c r="AB15" i="6" s="1"/>
  <c r="AB14" i="5"/>
  <c r="AB14" i="6" s="1"/>
  <c r="AB13" i="5"/>
  <c r="AB13" i="6" s="1"/>
  <c r="AB11" i="5"/>
  <c r="AB11" i="6" s="1"/>
  <c r="AB10" i="5"/>
  <c r="AB10" i="6" s="1"/>
  <c r="AB9" i="5"/>
  <c r="AB9" i="6" s="1"/>
  <c r="AB5" i="5"/>
  <c r="AB5" i="6" s="1"/>
  <c r="AB308" i="5"/>
  <c r="AB306" i="6" s="1"/>
  <c r="AB290" i="5"/>
  <c r="AB288" i="6" s="1"/>
  <c r="AB251" i="5"/>
  <c r="AB249" i="6" s="1"/>
  <c r="AB244" i="5"/>
  <c r="AB242" i="6" s="1"/>
  <c r="AB236" i="5"/>
  <c r="AB234" i="6" s="1"/>
  <c r="AB230" i="5"/>
  <c r="AB228" i="6" s="1"/>
  <c r="AB213" i="5"/>
  <c r="AB212" i="6" s="1"/>
  <c r="AB190" i="5"/>
  <c r="AB189" i="6" s="1"/>
  <c r="AB156" i="5"/>
  <c r="AB155" i="6" s="1"/>
  <c r="AB146" i="5"/>
  <c r="AB145" i="6" s="1"/>
  <c r="AB140" i="5"/>
  <c r="AB139" i="6" s="1"/>
  <c r="AB135" i="5"/>
  <c r="AB134" i="6" s="1"/>
  <c r="AB83" i="5"/>
  <c r="AB82" i="6" s="1"/>
  <c r="AB86" i="5"/>
  <c r="AB85" i="6" s="1"/>
  <c r="AB37" i="5"/>
  <c r="AB37" i="6" s="1"/>
  <c r="AB20" i="5"/>
  <c r="AB20" i="6" s="1"/>
  <c r="AB8" i="5"/>
  <c r="AB8" i="6" s="1"/>
  <c r="AB75" i="5"/>
  <c r="AB75" i="6" s="1"/>
  <c r="AB319" i="5"/>
  <c r="AB317" i="6" s="1"/>
  <c r="AB306" i="5"/>
  <c r="AB304" i="6" s="1"/>
  <c r="AB298" i="5"/>
  <c r="AB296" i="6" s="1"/>
  <c r="AB266" i="5"/>
  <c r="AB264" i="6" s="1"/>
  <c r="AB248" i="5"/>
  <c r="AB246" i="6" s="1"/>
  <c r="AB241" i="5"/>
  <c r="AB239" i="6" s="1"/>
  <c r="AB239" i="5"/>
  <c r="AB237" i="6" s="1"/>
  <c r="AB220" i="5"/>
  <c r="AB219" i="6" s="1"/>
  <c r="AB218" i="5"/>
  <c r="AB217" i="6" s="1"/>
  <c r="AB166" i="5"/>
  <c r="AB165" i="6" s="1"/>
  <c r="AB184" i="5"/>
  <c r="AB183" i="6" s="1"/>
  <c r="AB162" i="5"/>
  <c r="AB161" i="6" s="1"/>
  <c r="AB133" i="5"/>
  <c r="AB132" i="6" s="1"/>
  <c r="AB131" i="5"/>
  <c r="AB130" i="6" s="1"/>
  <c r="AB128" i="5"/>
  <c r="AB127" i="6" s="1"/>
  <c r="AB122" i="5"/>
  <c r="AB121" i="6" s="1"/>
  <c r="AB120" i="5"/>
  <c r="AB119" i="6" s="1"/>
  <c r="AB96" i="5"/>
  <c r="AB95" i="6" s="1"/>
  <c r="AB95" i="5"/>
  <c r="AB94" i="6" s="1"/>
  <c r="AB90" i="5"/>
  <c r="AB89" i="6" s="1"/>
  <c r="AB87" i="5"/>
  <c r="AB86" i="6" s="1"/>
  <c r="AB189" i="5"/>
  <c r="AB188" i="6" s="1"/>
  <c r="AB172" i="5"/>
  <c r="AB171" i="6" s="1"/>
  <c r="AB74" i="5"/>
  <c r="AB74" i="6" s="1"/>
  <c r="AB43" i="5"/>
  <c r="AB43" i="6" s="1"/>
  <c r="AB26" i="5"/>
  <c r="AB26" i="6" s="1"/>
  <c r="AB52" i="5"/>
  <c r="AB52" i="6" s="1"/>
  <c r="AB56" i="5"/>
  <c r="AB56" i="6" s="1"/>
  <c r="AB294" i="5"/>
  <c r="AB292" i="6" s="1"/>
  <c r="AB282" i="5"/>
  <c r="AB280" i="6" s="1"/>
  <c r="AB265" i="5"/>
  <c r="AB263" i="6" s="1"/>
  <c r="AB245" i="5"/>
  <c r="AB243" i="6" s="1"/>
  <c r="AB234" i="5"/>
  <c r="AB232" i="6" s="1"/>
  <c r="AB113" i="5"/>
  <c r="AB112" i="6" s="1"/>
  <c r="AB103" i="5"/>
  <c r="AB102" i="6" s="1"/>
  <c r="AB78" i="5"/>
  <c r="AB78" i="6" s="1"/>
  <c r="AB19" i="5"/>
  <c r="AB19" i="6" s="1"/>
  <c r="AB130" i="5"/>
  <c r="AB129" i="6" s="1"/>
  <c r="AB320" i="5"/>
  <c r="AB318" i="6" s="1"/>
  <c r="AB318" i="5"/>
  <c r="AB316" i="6" s="1"/>
  <c r="AB315" i="5"/>
  <c r="AB313" i="6" s="1"/>
  <c r="AB314" i="5"/>
  <c r="AB312" i="6" s="1"/>
  <c r="AB303" i="5"/>
  <c r="AB301" i="6" s="1"/>
  <c r="AB288" i="5"/>
  <c r="AB286" i="6" s="1"/>
  <c r="AB270" i="5"/>
  <c r="AB268" i="6" s="1"/>
  <c r="AB269" i="5"/>
  <c r="AB267" i="6" s="1"/>
  <c r="AB267" i="5"/>
  <c r="AB265" i="6" s="1"/>
  <c r="AB253" i="5"/>
  <c r="AB251" i="6" s="1"/>
  <c r="AB243" i="5"/>
  <c r="AB241" i="6" s="1"/>
  <c r="AB237" i="5"/>
  <c r="AB235" i="6" s="1"/>
  <c r="AB235" i="5"/>
  <c r="AB233" i="6" s="1"/>
  <c r="AB232" i="5"/>
  <c r="AB230" i="6" s="1"/>
  <c r="AB191" i="5"/>
  <c r="AB190" i="6" s="1"/>
  <c r="AB183" i="5"/>
  <c r="AB182" i="6" s="1"/>
  <c r="AB164" i="5"/>
  <c r="AB163" i="6" s="1"/>
  <c r="AB159" i="5"/>
  <c r="AB158" i="6" s="1"/>
  <c r="AB141" i="5"/>
  <c r="AB140" i="6" s="1"/>
  <c r="AB134" i="5"/>
  <c r="AB133" i="6" s="1"/>
  <c r="AB124" i="5"/>
  <c r="AB123" i="6" s="1"/>
  <c r="AB117" i="5"/>
  <c r="AB116" i="6" s="1"/>
  <c r="AB125" i="5"/>
  <c r="AB124" i="6" s="1"/>
  <c r="AB123" i="5"/>
  <c r="AB122" i="6" s="1"/>
  <c r="AB111" i="5"/>
  <c r="AB110" i="6" s="1"/>
  <c r="AB104" i="5"/>
  <c r="AB103" i="6" s="1"/>
  <c r="AB93" i="5"/>
  <c r="AB92" i="6" s="1"/>
  <c r="AB71" i="5"/>
  <c r="AB71" i="6" s="1"/>
  <c r="AB61" i="5"/>
  <c r="AB61" i="6" s="1"/>
  <c r="AB53" i="5"/>
  <c r="AB53" i="6" s="1"/>
  <c r="AB222" i="5"/>
  <c r="AB221" i="6" s="1"/>
  <c r="AB322" i="5"/>
  <c r="AB102" i="5"/>
  <c r="AB101" i="6" s="1"/>
  <c r="AB18" i="5"/>
  <c r="AB18" i="6" s="1"/>
  <c r="AB264" i="5"/>
  <c r="AB262" i="6" s="1"/>
  <c r="AB258" i="5"/>
  <c r="AB256" i="6" s="1"/>
  <c r="AB212" i="5"/>
  <c r="AB211" i="6" s="1"/>
  <c r="AB181" i="5"/>
  <c r="AB180" i="6" s="1"/>
  <c r="AB132" i="5"/>
  <c r="AB131" i="6" s="1"/>
  <c r="AB126" i="5"/>
  <c r="AB125" i="6" s="1"/>
  <c r="AB76" i="5"/>
  <c r="AB76" i="6" s="1"/>
  <c r="AB48" i="5"/>
  <c r="AB48" i="6" s="1"/>
  <c r="AB46" i="5"/>
  <c r="AB46" i="6" s="1"/>
  <c r="AA6" i="6"/>
  <c r="AA4" i="5"/>
  <c r="AL2" i="2"/>
  <c r="AC129" i="5" s="1"/>
  <c r="AB313" i="5"/>
  <c r="AB311" i="6" s="1"/>
  <c r="AB310" i="5"/>
  <c r="AB308" i="6" s="1"/>
  <c r="AB301" i="5"/>
  <c r="AB299" i="6" s="1"/>
  <c r="AB292" i="5"/>
  <c r="AB290" i="6" s="1"/>
  <c r="AB285" i="5"/>
  <c r="AB283" i="6" s="1"/>
  <c r="AB284" i="5"/>
  <c r="AB282" i="6" s="1"/>
  <c r="AB276" i="5"/>
  <c r="AB274" i="6" s="1"/>
  <c r="AB273" i="5"/>
  <c r="AB271" i="6" s="1"/>
  <c r="AB268" i="5"/>
  <c r="AB266" i="6" s="1"/>
  <c r="AB257" i="5"/>
  <c r="AB255" i="6" s="1"/>
  <c r="AB254" i="5"/>
  <c r="AB252" i="6" s="1"/>
  <c r="AB246" i="5"/>
  <c r="AB244" i="6" s="1"/>
  <c r="AB233" i="5"/>
  <c r="AB231" i="6" s="1"/>
  <c r="AB229" i="5"/>
  <c r="AB227" i="6" s="1"/>
  <c r="AB228" i="5"/>
  <c r="AB226" i="6" s="1"/>
  <c r="AB223" i="5"/>
  <c r="AB222" i="6" s="1"/>
  <c r="AB216" i="5"/>
  <c r="AB215" i="6" s="1"/>
  <c r="AB214" i="5"/>
  <c r="AB213" i="6" s="1"/>
  <c r="AB203" i="5"/>
  <c r="AB202" i="6" s="1"/>
  <c r="AB193" i="5"/>
  <c r="AB192" i="6" s="1"/>
  <c r="AB192" i="5"/>
  <c r="AB191" i="6" s="1"/>
  <c r="AB185" i="5"/>
  <c r="AB184" i="6" s="1"/>
  <c r="AB178" i="5"/>
  <c r="AB177" i="6" s="1"/>
  <c r="AB176" i="5"/>
  <c r="AB175" i="6" s="1"/>
  <c r="AB175" i="5"/>
  <c r="AB174" i="6" s="1"/>
  <c r="AB163" i="5"/>
  <c r="AB162" i="6" s="1"/>
  <c r="AB155" i="5"/>
  <c r="AB154" i="6" s="1"/>
  <c r="AB115" i="5"/>
  <c r="AB114" i="6" s="1"/>
  <c r="AB147" i="5"/>
  <c r="AB146" i="6" s="1"/>
  <c r="AB110" i="5"/>
  <c r="AB109" i="6" s="1"/>
  <c r="AB92" i="5"/>
  <c r="AB91" i="6" s="1"/>
  <c r="AB81" i="5"/>
  <c r="AB80" i="6" s="1"/>
  <c r="AB66" i="5"/>
  <c r="AB66" i="6" s="1"/>
  <c r="AB58" i="5"/>
  <c r="AB58" i="6" s="1"/>
  <c r="AB54" i="5"/>
  <c r="AB54" i="6" s="1"/>
  <c r="AB145" i="5"/>
  <c r="AB144" i="6" s="1"/>
  <c r="AB109" i="5"/>
  <c r="AB108" i="6" s="1"/>
  <c r="AB39" i="5"/>
  <c r="AB39" i="6" s="1"/>
  <c r="AB29" i="5"/>
  <c r="AB29" i="6" s="1"/>
  <c r="AB27" i="5"/>
  <c r="AB27" i="6" s="1"/>
  <c r="AB17" i="5"/>
  <c r="AB17" i="6" s="1"/>
  <c r="AB7" i="5"/>
  <c r="AB7" i="6" s="1"/>
  <c r="AB161" i="5"/>
  <c r="AB160" i="6" s="1"/>
  <c r="AB116" i="5"/>
  <c r="AB115" i="6" s="1"/>
  <c r="AB101" i="5"/>
  <c r="AB100" i="6" s="1"/>
  <c r="AB98" i="5"/>
  <c r="AB97" i="6" s="1"/>
  <c r="AB84" i="5"/>
  <c r="AB83" i="6" s="1"/>
  <c r="AB72" i="5"/>
  <c r="AB72" i="6" s="1"/>
  <c r="AB63" i="5"/>
  <c r="AB63" i="6" s="1"/>
  <c r="AB57" i="5"/>
  <c r="AB57" i="6" s="1"/>
  <c r="AB49" i="5"/>
  <c r="AB49" i="6" s="1"/>
  <c r="AB36" i="5"/>
  <c r="AB36" i="6" s="1"/>
  <c r="AB33" i="5"/>
  <c r="AB33" i="6" s="1"/>
  <c r="AB28" i="5"/>
  <c r="AB28" i="6" s="1"/>
  <c r="AB25" i="5"/>
  <c r="AB25" i="6" s="1"/>
  <c r="AB12" i="5"/>
  <c r="AB12" i="6" s="1"/>
  <c r="AB6" i="5"/>
  <c r="AC128" i="6" l="1"/>
  <c r="AD129" i="5"/>
  <c r="AC73" i="5"/>
  <c r="AC73" i="6" s="1"/>
  <c r="AC279" i="5"/>
  <c r="AC275" i="5"/>
  <c r="AC45" i="5"/>
  <c r="AC240" i="5"/>
  <c r="AC321" i="5"/>
  <c r="AD321" i="5" s="1"/>
  <c r="S35" i="7" s="1"/>
  <c r="AC317" i="5"/>
  <c r="AC316" i="5"/>
  <c r="AC312" i="5"/>
  <c r="AC311" i="5"/>
  <c r="AC309" i="5"/>
  <c r="AC307" i="5"/>
  <c r="AC305" i="5"/>
  <c r="AC304" i="5"/>
  <c r="AC302" i="5"/>
  <c r="AC300" i="5"/>
  <c r="AC299" i="5"/>
  <c r="AC297" i="5"/>
  <c r="AC296" i="5"/>
  <c r="AC295" i="5"/>
  <c r="AC293" i="5"/>
  <c r="AC289" i="5"/>
  <c r="AC287" i="5"/>
  <c r="AC286" i="5"/>
  <c r="AC283" i="5"/>
  <c r="AC281" i="5"/>
  <c r="AC280" i="5"/>
  <c r="AC291" i="5"/>
  <c r="AC278" i="5"/>
  <c r="AC277" i="5"/>
  <c r="AC274" i="5"/>
  <c r="AC272" i="5"/>
  <c r="AC271" i="5"/>
  <c r="AC263" i="5"/>
  <c r="AC262" i="5"/>
  <c r="AC261" i="5"/>
  <c r="AC260" i="5"/>
  <c r="AC259" i="5"/>
  <c r="AC255" i="5"/>
  <c r="AC256" i="5"/>
  <c r="AC252" i="5"/>
  <c r="AC250" i="5"/>
  <c r="AC249" i="5"/>
  <c r="AC247" i="5"/>
  <c r="AC242" i="5"/>
  <c r="AC238" i="5"/>
  <c r="AC231" i="5"/>
  <c r="AC227" i="5"/>
  <c r="AC226" i="5"/>
  <c r="AC224" i="5"/>
  <c r="AC221" i="5"/>
  <c r="AC219" i="5"/>
  <c r="AC217" i="5"/>
  <c r="AC209" i="5"/>
  <c r="AC215" i="5"/>
  <c r="AC208" i="5"/>
  <c r="AC206" i="5"/>
  <c r="AC204" i="5"/>
  <c r="AC200" i="5"/>
  <c r="AC199" i="5"/>
  <c r="AC198" i="5"/>
  <c r="AC197" i="5"/>
  <c r="AC196" i="5"/>
  <c r="AC195" i="5"/>
  <c r="AC194" i="5"/>
  <c r="AC188" i="5"/>
  <c r="AC187" i="5"/>
  <c r="AC211" i="5"/>
  <c r="AC201" i="5"/>
  <c r="AC210" i="5"/>
  <c r="AC207" i="5"/>
  <c r="AC205" i="5"/>
  <c r="AC202" i="5"/>
  <c r="AC186" i="5"/>
  <c r="AC182" i="5"/>
  <c r="AC180" i="5"/>
  <c r="AC179" i="5"/>
  <c r="AC177" i="5"/>
  <c r="AC174" i="5"/>
  <c r="AC173" i="5"/>
  <c r="AC171" i="5"/>
  <c r="AC170" i="5"/>
  <c r="AC169" i="5"/>
  <c r="AC168" i="5"/>
  <c r="AC151" i="5"/>
  <c r="AC167" i="5"/>
  <c r="AC160" i="5"/>
  <c r="AC157" i="5"/>
  <c r="AC153" i="5"/>
  <c r="AC152" i="5"/>
  <c r="AC165" i="5"/>
  <c r="AC158" i="5"/>
  <c r="AC154" i="5"/>
  <c r="AC150" i="5"/>
  <c r="AC149" i="5"/>
  <c r="AC148" i="5"/>
  <c r="AC144" i="5"/>
  <c r="AC143" i="5"/>
  <c r="AC142" i="5"/>
  <c r="AC139" i="5"/>
  <c r="AC138" i="5"/>
  <c r="AC323" i="5"/>
  <c r="AD323" i="5" s="1"/>
  <c r="S142" i="7" s="1"/>
  <c r="AC137" i="5"/>
  <c r="AC127" i="5"/>
  <c r="AC118" i="5"/>
  <c r="AC112" i="5"/>
  <c r="AC107" i="5"/>
  <c r="AC106" i="5"/>
  <c r="AC105" i="5"/>
  <c r="AC100" i="5"/>
  <c r="AC99" i="5"/>
  <c r="AC97" i="5"/>
  <c r="AC94" i="5"/>
  <c r="AC91" i="5"/>
  <c r="AC89" i="5"/>
  <c r="AC88" i="5"/>
  <c r="AC85" i="5"/>
  <c r="AC82" i="5"/>
  <c r="AC79" i="5"/>
  <c r="AC77" i="5"/>
  <c r="AC70" i="5"/>
  <c r="AC69" i="5"/>
  <c r="AC68" i="5"/>
  <c r="AC67" i="5"/>
  <c r="AC65" i="5"/>
  <c r="AC64" i="5"/>
  <c r="AC62" i="5"/>
  <c r="AC60" i="5"/>
  <c r="AC121" i="5"/>
  <c r="AC119" i="5"/>
  <c r="AC114" i="5"/>
  <c r="AC108" i="5"/>
  <c r="AC136" i="5"/>
  <c r="AC59" i="5"/>
  <c r="AC22" i="5"/>
  <c r="AC16" i="5"/>
  <c r="AC55" i="5"/>
  <c r="AC50" i="5"/>
  <c r="AC47" i="5"/>
  <c r="AC44" i="5"/>
  <c r="AC42" i="5"/>
  <c r="AC41" i="5"/>
  <c r="AC40" i="5"/>
  <c r="AC38" i="5"/>
  <c r="AC35" i="5"/>
  <c r="AC34" i="5"/>
  <c r="AC32" i="5"/>
  <c r="AC31" i="5"/>
  <c r="AC30" i="5"/>
  <c r="AC24" i="5"/>
  <c r="AC23" i="5"/>
  <c r="AC10" i="5"/>
  <c r="AC5" i="5"/>
  <c r="AC51" i="5"/>
  <c r="AC14" i="5"/>
  <c r="AC13" i="5"/>
  <c r="AC9" i="5"/>
  <c r="AC21" i="5"/>
  <c r="AC15" i="5"/>
  <c r="AC11" i="5"/>
  <c r="AC308" i="5"/>
  <c r="AC290" i="5"/>
  <c r="AC251" i="5"/>
  <c r="AC244" i="5"/>
  <c r="AC236" i="5"/>
  <c r="AC230" i="5"/>
  <c r="AC213" i="5"/>
  <c r="AC190" i="5"/>
  <c r="AC156" i="5"/>
  <c r="AC146" i="5"/>
  <c r="AC140" i="5"/>
  <c r="AC135" i="5"/>
  <c r="AC86" i="5"/>
  <c r="AC83" i="5"/>
  <c r="AC75" i="5"/>
  <c r="AC37" i="5"/>
  <c r="AC20" i="5"/>
  <c r="AC8" i="5"/>
  <c r="AC319" i="5"/>
  <c r="AC306" i="5"/>
  <c r="AC298" i="5"/>
  <c r="AC266" i="5"/>
  <c r="AC248" i="5"/>
  <c r="AC241" i="5"/>
  <c r="AC239" i="5"/>
  <c r="AC220" i="5"/>
  <c r="AC218" i="5"/>
  <c r="AC189" i="5"/>
  <c r="AC184" i="5"/>
  <c r="AC172" i="5"/>
  <c r="AC162" i="5"/>
  <c r="AC133" i="5"/>
  <c r="AC131" i="5"/>
  <c r="AC128" i="5"/>
  <c r="AC122" i="5"/>
  <c r="AC120" i="5"/>
  <c r="AC96" i="5"/>
  <c r="AC95" i="5"/>
  <c r="AC90" i="5"/>
  <c r="AC87" i="5"/>
  <c r="AC74" i="5"/>
  <c r="AC56" i="5"/>
  <c r="AC52" i="5"/>
  <c r="AC166" i="5"/>
  <c r="AC43" i="5"/>
  <c r="AC26" i="5"/>
  <c r="AC294" i="5"/>
  <c r="AC282" i="5"/>
  <c r="AC265" i="5"/>
  <c r="AC245" i="5"/>
  <c r="AC234" i="5"/>
  <c r="AC130" i="5"/>
  <c r="AC78" i="5"/>
  <c r="AC113" i="5"/>
  <c r="AC103" i="5"/>
  <c r="AC19" i="5"/>
  <c r="AC320" i="5"/>
  <c r="AC318" i="5"/>
  <c r="AC315" i="5"/>
  <c r="AC314" i="5"/>
  <c r="AC303" i="5"/>
  <c r="AC269" i="5"/>
  <c r="AC267" i="5"/>
  <c r="AC253" i="5"/>
  <c r="AC243" i="5"/>
  <c r="AC237" i="5"/>
  <c r="AC270" i="5"/>
  <c r="AC288" i="5"/>
  <c r="AC235" i="5"/>
  <c r="AC232" i="5"/>
  <c r="AC191" i="5"/>
  <c r="AC183" i="5"/>
  <c r="AC159" i="5"/>
  <c r="AC164" i="5"/>
  <c r="AC141" i="5"/>
  <c r="AC134" i="5"/>
  <c r="AC125" i="5"/>
  <c r="AC124" i="5"/>
  <c r="AC123" i="5"/>
  <c r="AC111" i="5"/>
  <c r="AC104" i="5"/>
  <c r="AC93" i="5"/>
  <c r="AC71" i="5"/>
  <c r="AC61" i="5"/>
  <c r="AC53" i="5"/>
  <c r="AC117" i="5"/>
  <c r="AC222" i="5"/>
  <c r="AC322" i="5"/>
  <c r="AD322" i="5" s="1"/>
  <c r="S113" i="7" s="1"/>
  <c r="AC102" i="5"/>
  <c r="AC18" i="5"/>
  <c r="AC258" i="5"/>
  <c r="AC181" i="5"/>
  <c r="AC126" i="5"/>
  <c r="AC48" i="5"/>
  <c r="AC46" i="5"/>
  <c r="AC264" i="5"/>
  <c r="AC212" i="5"/>
  <c r="AC132" i="5"/>
  <c r="AC76" i="5"/>
  <c r="AB6" i="6"/>
  <c r="AB4" i="5"/>
  <c r="AM2" i="2"/>
  <c r="AE129" i="5" s="1"/>
  <c r="AC313" i="5"/>
  <c r="AC310" i="5"/>
  <c r="AC301" i="5"/>
  <c r="AC292" i="5"/>
  <c r="AC285" i="5"/>
  <c r="AC284" i="5"/>
  <c r="AC276" i="5"/>
  <c r="AC273" i="5"/>
  <c r="AC268" i="5"/>
  <c r="AC257" i="5"/>
  <c r="AC254" i="5"/>
  <c r="AC246" i="5"/>
  <c r="AC233" i="5"/>
  <c r="AC229" i="5"/>
  <c r="AC228" i="5"/>
  <c r="AC223" i="5"/>
  <c r="AC216" i="5"/>
  <c r="AC214" i="5"/>
  <c r="AC203" i="5"/>
  <c r="AC193" i="5"/>
  <c r="AC192" i="5"/>
  <c r="AC185" i="5"/>
  <c r="AC178" i="5"/>
  <c r="AC176" i="5"/>
  <c r="AC175" i="5"/>
  <c r="AC163" i="5"/>
  <c r="AC161" i="5"/>
  <c r="AC155" i="5"/>
  <c r="AC147" i="5"/>
  <c r="AC145" i="5"/>
  <c r="AC116" i="5"/>
  <c r="AC115" i="5"/>
  <c r="AC110" i="5"/>
  <c r="AC109" i="5"/>
  <c r="AC101" i="5"/>
  <c r="AC98" i="5"/>
  <c r="AC92" i="5"/>
  <c r="AC84" i="5"/>
  <c r="AC81" i="5"/>
  <c r="AC72" i="5"/>
  <c r="AC66" i="5"/>
  <c r="AC63" i="5"/>
  <c r="AC58" i="5"/>
  <c r="AC57" i="5"/>
  <c r="AC54" i="5"/>
  <c r="AC49" i="5"/>
  <c r="AC39" i="5"/>
  <c r="AC36" i="5"/>
  <c r="AC33" i="5"/>
  <c r="AC29" i="5"/>
  <c r="AC28" i="5"/>
  <c r="AC27" i="5"/>
  <c r="AC25" i="5"/>
  <c r="AC17" i="5"/>
  <c r="AC12" i="5"/>
  <c r="AC7" i="5"/>
  <c r="AC6" i="5"/>
  <c r="AE128" i="6" l="1"/>
  <c r="AD128" i="6"/>
  <c r="S133" i="7"/>
  <c r="AD73" i="5"/>
  <c r="AE73" i="5"/>
  <c r="AE73" i="6" s="1"/>
  <c r="AE279" i="5"/>
  <c r="AC277" i="6"/>
  <c r="AD279" i="5"/>
  <c r="S76" i="7"/>
  <c r="AD73" i="6"/>
  <c r="AE275" i="5"/>
  <c r="AE240" i="5"/>
  <c r="AE45" i="5"/>
  <c r="AE321" i="5"/>
  <c r="AC238" i="6"/>
  <c r="AD240" i="5"/>
  <c r="AC45" i="6"/>
  <c r="AD45" i="5"/>
  <c r="AC273" i="6"/>
  <c r="AD275" i="5"/>
  <c r="AE317" i="5"/>
  <c r="AE316" i="5"/>
  <c r="AE312" i="5"/>
  <c r="AE311" i="5"/>
  <c r="AE307" i="5"/>
  <c r="AE304" i="5"/>
  <c r="AE302" i="5"/>
  <c r="AE300" i="5"/>
  <c r="AE299" i="5"/>
  <c r="AE309" i="5"/>
  <c r="AE305" i="5"/>
  <c r="AE297" i="5"/>
  <c r="AE296" i="5"/>
  <c r="AE295" i="5"/>
  <c r="AE293" i="5"/>
  <c r="AE289" i="5"/>
  <c r="AE287" i="5"/>
  <c r="AE286" i="5"/>
  <c r="AE283" i="5"/>
  <c r="AE291" i="5"/>
  <c r="AE278" i="5"/>
  <c r="AE277" i="5"/>
  <c r="AE274" i="5"/>
  <c r="AE272" i="5"/>
  <c r="AE271" i="5"/>
  <c r="AE263" i="5"/>
  <c r="AE262" i="5"/>
  <c r="AE261" i="5"/>
  <c r="AE260" i="5"/>
  <c r="AE259" i="5"/>
  <c r="AE256" i="5"/>
  <c r="AE255" i="5"/>
  <c r="AE281" i="5"/>
  <c r="AE280" i="5"/>
  <c r="AE252" i="5"/>
  <c r="AE250" i="5"/>
  <c r="AE249" i="5"/>
  <c r="AE247" i="5"/>
  <c r="AE242" i="5"/>
  <c r="AE238" i="5"/>
  <c r="AE231" i="5"/>
  <c r="AE227" i="5"/>
  <c r="AE226" i="5"/>
  <c r="AE224" i="5"/>
  <c r="AE221" i="5"/>
  <c r="AE219" i="5"/>
  <c r="AE217" i="5"/>
  <c r="AE215" i="5"/>
  <c r="AE211" i="5"/>
  <c r="AE210" i="5"/>
  <c r="AE209" i="5"/>
  <c r="AE208" i="5"/>
  <c r="AE206" i="5"/>
  <c r="AE204" i="5"/>
  <c r="AE200" i="5"/>
  <c r="AE199" i="5"/>
  <c r="AE198" i="5"/>
  <c r="AE197" i="5"/>
  <c r="AE196" i="5"/>
  <c r="AE195" i="5"/>
  <c r="AE194" i="5"/>
  <c r="AE188" i="5"/>
  <c r="AE201" i="5"/>
  <c r="AE207" i="5"/>
  <c r="AE205" i="5"/>
  <c r="AE202" i="5"/>
  <c r="AE186" i="5"/>
  <c r="AE187" i="5"/>
  <c r="AE177" i="5"/>
  <c r="AE170" i="5"/>
  <c r="AE167" i="5"/>
  <c r="AE160" i="5"/>
  <c r="AE157" i="5"/>
  <c r="AE153" i="5"/>
  <c r="AE152" i="5"/>
  <c r="AE182" i="5"/>
  <c r="AE174" i="5"/>
  <c r="AE169" i="5"/>
  <c r="AE180" i="5"/>
  <c r="AE173" i="5"/>
  <c r="AE168" i="5"/>
  <c r="AE165" i="5"/>
  <c r="AE158" i="5"/>
  <c r="AE154" i="5"/>
  <c r="AE150" i="5"/>
  <c r="AE149" i="5"/>
  <c r="AE148" i="5"/>
  <c r="AE144" i="5"/>
  <c r="AE143" i="5"/>
  <c r="AE142" i="5"/>
  <c r="AE139" i="5"/>
  <c r="AE138" i="5"/>
  <c r="AE323" i="5"/>
  <c r="AE137" i="5"/>
  <c r="AE136" i="5"/>
  <c r="AE127" i="5"/>
  <c r="AE121" i="5"/>
  <c r="AE119" i="5"/>
  <c r="AE118" i="5"/>
  <c r="AE114" i="5"/>
  <c r="AE112" i="5"/>
  <c r="AE108" i="5"/>
  <c r="AE107" i="5"/>
  <c r="AE179" i="5"/>
  <c r="AE171" i="5"/>
  <c r="AE151" i="5"/>
  <c r="AE106" i="5"/>
  <c r="AE105" i="5"/>
  <c r="AE100" i="5"/>
  <c r="AE99" i="5"/>
  <c r="AE97" i="5"/>
  <c r="AE94" i="5"/>
  <c r="AE91" i="5"/>
  <c r="AE89" i="5"/>
  <c r="AE88" i="5"/>
  <c r="AE85" i="5"/>
  <c r="AE82" i="5"/>
  <c r="AE79" i="5"/>
  <c r="AE77" i="5"/>
  <c r="AE70" i="5"/>
  <c r="AE69" i="5"/>
  <c r="AE68" i="5"/>
  <c r="AE67" i="5"/>
  <c r="AE65" i="5"/>
  <c r="AE64" i="5"/>
  <c r="AE62" i="5"/>
  <c r="AE60" i="5"/>
  <c r="AE59" i="5"/>
  <c r="AE55" i="5"/>
  <c r="AE50" i="5"/>
  <c r="AE47" i="5"/>
  <c r="AE44" i="5"/>
  <c r="AE42" i="5"/>
  <c r="AE41" i="5"/>
  <c r="AE40" i="5"/>
  <c r="AE38" i="5"/>
  <c r="AE35" i="5"/>
  <c r="AE34" i="5"/>
  <c r="AE32" i="5"/>
  <c r="AE31" i="5"/>
  <c r="AE30" i="5"/>
  <c r="AE24" i="5"/>
  <c r="AE23" i="5"/>
  <c r="AE22" i="5"/>
  <c r="AE21" i="5"/>
  <c r="AE16" i="5"/>
  <c r="AE15" i="5"/>
  <c r="AE14" i="5"/>
  <c r="AE13" i="5"/>
  <c r="AE11" i="5"/>
  <c r="AE10" i="5"/>
  <c r="AE9" i="5"/>
  <c r="AE5" i="5"/>
  <c r="AE51" i="5"/>
  <c r="AC21" i="6"/>
  <c r="AD21" i="5"/>
  <c r="AC51" i="6"/>
  <c r="AD51" i="5"/>
  <c r="AC24" i="6"/>
  <c r="AD24" i="5"/>
  <c r="AC34" i="6"/>
  <c r="AD34" i="5"/>
  <c r="AC41" i="6"/>
  <c r="AD41" i="5"/>
  <c r="AC50" i="6"/>
  <c r="AD50" i="5"/>
  <c r="AC59" i="6"/>
  <c r="AD59" i="5"/>
  <c r="AC118" i="6"/>
  <c r="AD119" i="5"/>
  <c r="AC64" i="6"/>
  <c r="AD64" i="5"/>
  <c r="AC69" i="6"/>
  <c r="AD69" i="5"/>
  <c r="AC81" i="6"/>
  <c r="AD82" i="5"/>
  <c r="AC90" i="6"/>
  <c r="AD91" i="5"/>
  <c r="AC99" i="6"/>
  <c r="AD100" i="5"/>
  <c r="AC111" i="6"/>
  <c r="AD112" i="5"/>
  <c r="AC142" i="6"/>
  <c r="AD143" i="5"/>
  <c r="AC149" i="6"/>
  <c r="AD150" i="5"/>
  <c r="AC151" i="6"/>
  <c r="AD152" i="5"/>
  <c r="AC166" i="6"/>
  <c r="AD167" i="5"/>
  <c r="AC169" i="6"/>
  <c r="AD170" i="5"/>
  <c r="AC176" i="6"/>
  <c r="AD177" i="5"/>
  <c r="AC185" i="6"/>
  <c r="AD186" i="5"/>
  <c r="AC209" i="6"/>
  <c r="AD210" i="5"/>
  <c r="AC187" i="6"/>
  <c r="AD188" i="5"/>
  <c r="AC196" i="6"/>
  <c r="AD197" i="5"/>
  <c r="AC203" i="6"/>
  <c r="AD204" i="5"/>
  <c r="AC208" i="6"/>
  <c r="AD209" i="5"/>
  <c r="AC223" i="6"/>
  <c r="AD224" i="5"/>
  <c r="AC236" i="6"/>
  <c r="AD238" i="5"/>
  <c r="AC248" i="6"/>
  <c r="AD250" i="5"/>
  <c r="AC257" i="6"/>
  <c r="AD259" i="5"/>
  <c r="AC261" i="6"/>
  <c r="AD263" i="5"/>
  <c r="AC275" i="6"/>
  <c r="AD277" i="5"/>
  <c r="AC279" i="6"/>
  <c r="AD281" i="5"/>
  <c r="AC287" i="6"/>
  <c r="AD289" i="5"/>
  <c r="AC295" i="6"/>
  <c r="AD297" i="5"/>
  <c r="AC302" i="6"/>
  <c r="AD304" i="5"/>
  <c r="AC309" i="6"/>
  <c r="AD311" i="5"/>
  <c r="AC9" i="6"/>
  <c r="AD9" i="5"/>
  <c r="AC5" i="6"/>
  <c r="AD5" i="5"/>
  <c r="AC30" i="6"/>
  <c r="AD30" i="5"/>
  <c r="AC35" i="6"/>
  <c r="AD35" i="5"/>
  <c r="AC42" i="6"/>
  <c r="AD42" i="5"/>
  <c r="AC55" i="6"/>
  <c r="AD55" i="5"/>
  <c r="AC135" i="6"/>
  <c r="AD136" i="5"/>
  <c r="AC120" i="6"/>
  <c r="AD121" i="5"/>
  <c r="AC65" i="6"/>
  <c r="AD65" i="5"/>
  <c r="AC70" i="6"/>
  <c r="AD70" i="5"/>
  <c r="AC84" i="6"/>
  <c r="AD85" i="5"/>
  <c r="AC93" i="6"/>
  <c r="AD94" i="5"/>
  <c r="AC104" i="6"/>
  <c r="AD105" i="5"/>
  <c r="AC117" i="6"/>
  <c r="AD118" i="5"/>
  <c r="AC137" i="6"/>
  <c r="AD138" i="5"/>
  <c r="AC143" i="6"/>
  <c r="AD144" i="5"/>
  <c r="AC153" i="6"/>
  <c r="AD154" i="5"/>
  <c r="AC152" i="6"/>
  <c r="AD153" i="5"/>
  <c r="AC150" i="6"/>
  <c r="AD151" i="5"/>
  <c r="AC170" i="6"/>
  <c r="AD171" i="5"/>
  <c r="AC178" i="6"/>
  <c r="AD179" i="5"/>
  <c r="AC201" i="6"/>
  <c r="AD202" i="5"/>
  <c r="AC200" i="6"/>
  <c r="AD201" i="5"/>
  <c r="AC193" i="6"/>
  <c r="AD194" i="5"/>
  <c r="AC197" i="6"/>
  <c r="AD198" i="5"/>
  <c r="AC205" i="6"/>
  <c r="AD206" i="5"/>
  <c r="AC216" i="6"/>
  <c r="AD217" i="5"/>
  <c r="AC224" i="6"/>
  <c r="AD226" i="5"/>
  <c r="AC240" i="6"/>
  <c r="AD242" i="5"/>
  <c r="AC250" i="6"/>
  <c r="AD252" i="5"/>
  <c r="AC258" i="6"/>
  <c r="AD260" i="5"/>
  <c r="AC269" i="6"/>
  <c r="AD271" i="5"/>
  <c r="AC276" i="6"/>
  <c r="AD278" i="5"/>
  <c r="AC281" i="6"/>
  <c r="AD283" i="5"/>
  <c r="AC291" i="6"/>
  <c r="AD293" i="5"/>
  <c r="AC297" i="6"/>
  <c r="AD299" i="5"/>
  <c r="AC303" i="6"/>
  <c r="AD305" i="5"/>
  <c r="AC310" i="6"/>
  <c r="AD312" i="5"/>
  <c r="AC11" i="6"/>
  <c r="AD11" i="5"/>
  <c r="AC13" i="6"/>
  <c r="AD13" i="5"/>
  <c r="AC10" i="6"/>
  <c r="AD10" i="5"/>
  <c r="AC31" i="6"/>
  <c r="AD31" i="5"/>
  <c r="AC38" i="6"/>
  <c r="AD38" i="5"/>
  <c r="AC44" i="6"/>
  <c r="AD44" i="5"/>
  <c r="AC16" i="6"/>
  <c r="AD16" i="5"/>
  <c r="AC107" i="6"/>
  <c r="AD108" i="5"/>
  <c r="AC60" i="6"/>
  <c r="AD60" i="5"/>
  <c r="AC67" i="6"/>
  <c r="AD67" i="5"/>
  <c r="AC77" i="6"/>
  <c r="AD77" i="5"/>
  <c r="AC87" i="6"/>
  <c r="AD88" i="5"/>
  <c r="AC96" i="6"/>
  <c r="AD97" i="5"/>
  <c r="AC105" i="6"/>
  <c r="AD106" i="5"/>
  <c r="AC126" i="6"/>
  <c r="AD127" i="5"/>
  <c r="AC138" i="6"/>
  <c r="AD139" i="5"/>
  <c r="AC147" i="6"/>
  <c r="AD148" i="5"/>
  <c r="AC157" i="6"/>
  <c r="AD158" i="5"/>
  <c r="AC156" i="6"/>
  <c r="AD157" i="5"/>
  <c r="AC167" i="6"/>
  <c r="AD168" i="5"/>
  <c r="AC172" i="6"/>
  <c r="AD173" i="5"/>
  <c r="AC179" i="6"/>
  <c r="AD180" i="5"/>
  <c r="AC204" i="6"/>
  <c r="AD205" i="5"/>
  <c r="AC210" i="6"/>
  <c r="AD211" i="5"/>
  <c r="AC194" i="6"/>
  <c r="AD195" i="5"/>
  <c r="AC198" i="6"/>
  <c r="AD199" i="5"/>
  <c r="AC207" i="6"/>
  <c r="AD208" i="5"/>
  <c r="AC218" i="6"/>
  <c r="AD219" i="5"/>
  <c r="AC225" i="6"/>
  <c r="AD227" i="5"/>
  <c r="AC245" i="6"/>
  <c r="AD247" i="5"/>
  <c r="AC254" i="6"/>
  <c r="AD256" i="5"/>
  <c r="AC259" i="6"/>
  <c r="AD261" i="5"/>
  <c r="AC270" i="6"/>
  <c r="AD272" i="5"/>
  <c r="AC289" i="6"/>
  <c r="AD291" i="5"/>
  <c r="AC284" i="6"/>
  <c r="AD286" i="5"/>
  <c r="AC293" i="6"/>
  <c r="AD295" i="5"/>
  <c r="AC298" i="6"/>
  <c r="AD300" i="5"/>
  <c r="AC305" i="6"/>
  <c r="AD307" i="5"/>
  <c r="AC314" i="6"/>
  <c r="AD316" i="5"/>
  <c r="AC15" i="6"/>
  <c r="AD15" i="5"/>
  <c r="AC14" i="6"/>
  <c r="AD14" i="5"/>
  <c r="AC23" i="6"/>
  <c r="AD23" i="5"/>
  <c r="AC32" i="6"/>
  <c r="AD32" i="5"/>
  <c r="AC40" i="6"/>
  <c r="AD40" i="5"/>
  <c r="AC47" i="6"/>
  <c r="AD47" i="5"/>
  <c r="AC22" i="6"/>
  <c r="AD22" i="5"/>
  <c r="AC113" i="6"/>
  <c r="AD114" i="5"/>
  <c r="AC62" i="6"/>
  <c r="AD62" i="5"/>
  <c r="AC68" i="6"/>
  <c r="AD68" i="5"/>
  <c r="AC79" i="6"/>
  <c r="AD79" i="5"/>
  <c r="AC88" i="6"/>
  <c r="AD89" i="5"/>
  <c r="AC98" i="6"/>
  <c r="AD99" i="5"/>
  <c r="AC106" i="6"/>
  <c r="AD107" i="5"/>
  <c r="AC136" i="6"/>
  <c r="AD137" i="5"/>
  <c r="AC141" i="6"/>
  <c r="AD142" i="5"/>
  <c r="AC148" i="6"/>
  <c r="AD149" i="5"/>
  <c r="AC164" i="6"/>
  <c r="AD165" i="5"/>
  <c r="AC159" i="6"/>
  <c r="AD160" i="5"/>
  <c r="AC168" i="6"/>
  <c r="AD169" i="5"/>
  <c r="AC173" i="6"/>
  <c r="AD174" i="5"/>
  <c r="AC181" i="6"/>
  <c r="AD182" i="5"/>
  <c r="AC206" i="6"/>
  <c r="AD207" i="5"/>
  <c r="AC186" i="6"/>
  <c r="AD187" i="5"/>
  <c r="AC195" i="6"/>
  <c r="AD196" i="5"/>
  <c r="AC199" i="6"/>
  <c r="AD200" i="5"/>
  <c r="AC214" i="6"/>
  <c r="AD215" i="5"/>
  <c r="AC220" i="6"/>
  <c r="AD221" i="5"/>
  <c r="AC229" i="6"/>
  <c r="AD231" i="5"/>
  <c r="AC247" i="6"/>
  <c r="AD249" i="5"/>
  <c r="AC253" i="6"/>
  <c r="AD255" i="5"/>
  <c r="AC260" i="6"/>
  <c r="AD262" i="5"/>
  <c r="AC272" i="6"/>
  <c r="AD274" i="5"/>
  <c r="AC278" i="6"/>
  <c r="AD280" i="5"/>
  <c r="AC285" i="6"/>
  <c r="AD287" i="5"/>
  <c r="AC294" i="6"/>
  <c r="AD296" i="5"/>
  <c r="AC300" i="6"/>
  <c r="AD302" i="5"/>
  <c r="AC307" i="6"/>
  <c r="AD309" i="5"/>
  <c r="AC315" i="6"/>
  <c r="AD317" i="5"/>
  <c r="AC37" i="6"/>
  <c r="AD37" i="5"/>
  <c r="AC134" i="6"/>
  <c r="AD135" i="5"/>
  <c r="AC189" i="6"/>
  <c r="AD190" i="5"/>
  <c r="AC242" i="6"/>
  <c r="AD244" i="5"/>
  <c r="AC75" i="6"/>
  <c r="AD75" i="5"/>
  <c r="AC139" i="6"/>
  <c r="AD140" i="5"/>
  <c r="AC212" i="6"/>
  <c r="AD213" i="5"/>
  <c r="AC249" i="6"/>
  <c r="AD251" i="5"/>
  <c r="AC8" i="6"/>
  <c r="AD8" i="5"/>
  <c r="AC82" i="6"/>
  <c r="AD83" i="5"/>
  <c r="AC145" i="6"/>
  <c r="AD146" i="5"/>
  <c r="AC228" i="6"/>
  <c r="AD230" i="5"/>
  <c r="AC288" i="6"/>
  <c r="AD290" i="5"/>
  <c r="AE308" i="5"/>
  <c r="AE290" i="5"/>
  <c r="AE251" i="5"/>
  <c r="AE244" i="5"/>
  <c r="AE236" i="5"/>
  <c r="AE230" i="5"/>
  <c r="AE213" i="5"/>
  <c r="AE190" i="5"/>
  <c r="AE156" i="5"/>
  <c r="AE146" i="5"/>
  <c r="AE140" i="5"/>
  <c r="AE135" i="5"/>
  <c r="AE86" i="5"/>
  <c r="AE75" i="5"/>
  <c r="AE8" i="5"/>
  <c r="AE83" i="5"/>
  <c r="AE37" i="5"/>
  <c r="AE20" i="5"/>
  <c r="AC20" i="6"/>
  <c r="AD20" i="5"/>
  <c r="AC85" i="6"/>
  <c r="AD86" i="5"/>
  <c r="AC155" i="6"/>
  <c r="AD156" i="5"/>
  <c r="AC234" i="6"/>
  <c r="AD236" i="5"/>
  <c r="AC306" i="6"/>
  <c r="AD308" i="5"/>
  <c r="AE319" i="5"/>
  <c r="AE306" i="5"/>
  <c r="AE298" i="5"/>
  <c r="AE266" i="5"/>
  <c r="AE248" i="5"/>
  <c r="AE241" i="5"/>
  <c r="AE239" i="5"/>
  <c r="AE220" i="5"/>
  <c r="AE218" i="5"/>
  <c r="AE189" i="5"/>
  <c r="AE184" i="5"/>
  <c r="AE172" i="5"/>
  <c r="AE166" i="5"/>
  <c r="AE162" i="5"/>
  <c r="AE133" i="5"/>
  <c r="AE131" i="5"/>
  <c r="AE128" i="5"/>
  <c r="AE122" i="5"/>
  <c r="AE120" i="5"/>
  <c r="AE96" i="5"/>
  <c r="AE95" i="5"/>
  <c r="AE90" i="5"/>
  <c r="AE87" i="5"/>
  <c r="AE52" i="5"/>
  <c r="AE26" i="5"/>
  <c r="AE56" i="5"/>
  <c r="AE74" i="5"/>
  <c r="AE43" i="5"/>
  <c r="AC26" i="6"/>
  <c r="AD26" i="5"/>
  <c r="AC56" i="6"/>
  <c r="AD56" i="5"/>
  <c r="AC94" i="6"/>
  <c r="AD95" i="5"/>
  <c r="AC127" i="6"/>
  <c r="AD128" i="5"/>
  <c r="AC171" i="6"/>
  <c r="AD172" i="5"/>
  <c r="AC219" i="6"/>
  <c r="AD220" i="5"/>
  <c r="AC264" i="6"/>
  <c r="AD266" i="5"/>
  <c r="AC43" i="6"/>
  <c r="AD43" i="5"/>
  <c r="AC74" i="6"/>
  <c r="AD74" i="5"/>
  <c r="AC95" i="6"/>
  <c r="AD96" i="5"/>
  <c r="AC130" i="6"/>
  <c r="AD131" i="5"/>
  <c r="AC183" i="6"/>
  <c r="AD184" i="5"/>
  <c r="AC237" i="6"/>
  <c r="AD239" i="5"/>
  <c r="AC296" i="6"/>
  <c r="AD298" i="5"/>
  <c r="AC165" i="6"/>
  <c r="AD166" i="5"/>
  <c r="AC86" i="6"/>
  <c r="AD87" i="5"/>
  <c r="AC119" i="6"/>
  <c r="AD120" i="5"/>
  <c r="AC132" i="6"/>
  <c r="AD133" i="5"/>
  <c r="AC188" i="6"/>
  <c r="AD189" i="5"/>
  <c r="AC239" i="6"/>
  <c r="AD241" i="5"/>
  <c r="AC304" i="6"/>
  <c r="AD306" i="5"/>
  <c r="AC52" i="6"/>
  <c r="AD52" i="5"/>
  <c r="AC89" i="6"/>
  <c r="AD90" i="5"/>
  <c r="AC121" i="6"/>
  <c r="AD122" i="5"/>
  <c r="AC161" i="6"/>
  <c r="AD162" i="5"/>
  <c r="AC217" i="6"/>
  <c r="AD218" i="5"/>
  <c r="AC246" i="6"/>
  <c r="AD248" i="5"/>
  <c r="AC317" i="6"/>
  <c r="AD319" i="5"/>
  <c r="AE294" i="5"/>
  <c r="AE282" i="5"/>
  <c r="AE265" i="5"/>
  <c r="AE245" i="5"/>
  <c r="AE234" i="5"/>
  <c r="AE130" i="5"/>
  <c r="AE113" i="5"/>
  <c r="AE103" i="5"/>
  <c r="AE78" i="5"/>
  <c r="AE19" i="5"/>
  <c r="AC112" i="6"/>
  <c r="AD113" i="5"/>
  <c r="AC243" i="6"/>
  <c r="AD245" i="5"/>
  <c r="AC78" i="6"/>
  <c r="AD78" i="5"/>
  <c r="AC263" i="6"/>
  <c r="AD265" i="5"/>
  <c r="AC19" i="6"/>
  <c r="AD19" i="5"/>
  <c r="AC129" i="6"/>
  <c r="AD130" i="5"/>
  <c r="AC280" i="6"/>
  <c r="AD282" i="5"/>
  <c r="AC102" i="6"/>
  <c r="AD103" i="5"/>
  <c r="AC232" i="6"/>
  <c r="AD234" i="5"/>
  <c r="AC292" i="6"/>
  <c r="AD294" i="5"/>
  <c r="AC61" i="6"/>
  <c r="AD61" i="5"/>
  <c r="AC110" i="6"/>
  <c r="AD111" i="5"/>
  <c r="AC133" i="6"/>
  <c r="AD134" i="5"/>
  <c r="AC182" i="6"/>
  <c r="AD183" i="5"/>
  <c r="AC286" i="6"/>
  <c r="AD288" i="5"/>
  <c r="AC251" i="6"/>
  <c r="AD253" i="5"/>
  <c r="AC312" i="6"/>
  <c r="AD314" i="5"/>
  <c r="AC71" i="6"/>
  <c r="AD71" i="5"/>
  <c r="AC122" i="6"/>
  <c r="AD123" i="5"/>
  <c r="AC140" i="6"/>
  <c r="AD141" i="5"/>
  <c r="AC190" i="6"/>
  <c r="AD191" i="5"/>
  <c r="AC268" i="6"/>
  <c r="AD270" i="5"/>
  <c r="AC265" i="6"/>
  <c r="AD267" i="5"/>
  <c r="AC313" i="6"/>
  <c r="AD315" i="5"/>
  <c r="AE320" i="5"/>
  <c r="AE318" i="5"/>
  <c r="AE315" i="5"/>
  <c r="AE314" i="5"/>
  <c r="AE303" i="5"/>
  <c r="AE288" i="5"/>
  <c r="AE269" i="5"/>
  <c r="AE267" i="5"/>
  <c r="AE253" i="5"/>
  <c r="AE243" i="5"/>
  <c r="AE270" i="5"/>
  <c r="AE237" i="5"/>
  <c r="AE235" i="5"/>
  <c r="AE232" i="5"/>
  <c r="AE191" i="5"/>
  <c r="AE183" i="5"/>
  <c r="AE164" i="5"/>
  <c r="AE141" i="5"/>
  <c r="AE134" i="5"/>
  <c r="AE159" i="5"/>
  <c r="AE111" i="5"/>
  <c r="AE104" i="5"/>
  <c r="AE93" i="5"/>
  <c r="AE71" i="5"/>
  <c r="AE61" i="5"/>
  <c r="AE53" i="5"/>
  <c r="AE125" i="5"/>
  <c r="AE123" i="5"/>
  <c r="AE117" i="5"/>
  <c r="AE124" i="5"/>
  <c r="AC116" i="6"/>
  <c r="AD117" i="5"/>
  <c r="AC92" i="6"/>
  <c r="AD93" i="5"/>
  <c r="AC123" i="6"/>
  <c r="AD124" i="5"/>
  <c r="AC163" i="6"/>
  <c r="AD164" i="5"/>
  <c r="AC230" i="6"/>
  <c r="AD232" i="5"/>
  <c r="AC235" i="6"/>
  <c r="AD237" i="5"/>
  <c r="AC267" i="6"/>
  <c r="AD269" i="5"/>
  <c r="AC316" i="6"/>
  <c r="AD318" i="5"/>
  <c r="AC53" i="6"/>
  <c r="AD53" i="5"/>
  <c r="AC103" i="6"/>
  <c r="AD104" i="5"/>
  <c r="AC124" i="6"/>
  <c r="AD125" i="5"/>
  <c r="AC158" i="6"/>
  <c r="AD159" i="5"/>
  <c r="AC233" i="6"/>
  <c r="AD235" i="5"/>
  <c r="AC241" i="6"/>
  <c r="AD243" i="5"/>
  <c r="AC301" i="6"/>
  <c r="AD303" i="5"/>
  <c r="AC318" i="6"/>
  <c r="AD320" i="5"/>
  <c r="AE222" i="5"/>
  <c r="AE322" i="5"/>
  <c r="AE102" i="5"/>
  <c r="AE18" i="5"/>
  <c r="AC18" i="6"/>
  <c r="AD18" i="5"/>
  <c r="AC101" i="6"/>
  <c r="AD102" i="5"/>
  <c r="AC221" i="6"/>
  <c r="AD222" i="5"/>
  <c r="AE264" i="5"/>
  <c r="AE258" i="5"/>
  <c r="AE212" i="5"/>
  <c r="AE181" i="5"/>
  <c r="AE132" i="5"/>
  <c r="AE126" i="5"/>
  <c r="AE76" i="5"/>
  <c r="AE48" i="5"/>
  <c r="AE46" i="5"/>
  <c r="AC131" i="6"/>
  <c r="AD132" i="5"/>
  <c r="AC48" i="6"/>
  <c r="AD48" i="5"/>
  <c r="AC211" i="6"/>
  <c r="AD212" i="5"/>
  <c r="AC125" i="6"/>
  <c r="AD126" i="5"/>
  <c r="AC262" i="6"/>
  <c r="AD264" i="5"/>
  <c r="AC180" i="6"/>
  <c r="AD181" i="5"/>
  <c r="AC76" i="6"/>
  <c r="AD76" i="5"/>
  <c r="AC46" i="6"/>
  <c r="AD46" i="5"/>
  <c r="AC256" i="6"/>
  <c r="AD258" i="5"/>
  <c r="AC28" i="6"/>
  <c r="AD28" i="5"/>
  <c r="AC17" i="6"/>
  <c r="AD17" i="5"/>
  <c r="AC25" i="6"/>
  <c r="AD25" i="5"/>
  <c r="AC33" i="6"/>
  <c r="AD33" i="5"/>
  <c r="AC54" i="6"/>
  <c r="AD54" i="5"/>
  <c r="AC66" i="6"/>
  <c r="AD66" i="5"/>
  <c r="AC91" i="6"/>
  <c r="AD92" i="5"/>
  <c r="AC109" i="6"/>
  <c r="AD110" i="5"/>
  <c r="AC146" i="6"/>
  <c r="AD147" i="5"/>
  <c r="AC174" i="6"/>
  <c r="AD175" i="5"/>
  <c r="AC191" i="6"/>
  <c r="AD192" i="5"/>
  <c r="AC215" i="6"/>
  <c r="AD216" i="5"/>
  <c r="AC231" i="6"/>
  <c r="AD233" i="5"/>
  <c r="AC266" i="6"/>
  <c r="AD268" i="5"/>
  <c r="AC283" i="6"/>
  <c r="AD285" i="5"/>
  <c r="AC311" i="6"/>
  <c r="AD313" i="5"/>
  <c r="AC12" i="6"/>
  <c r="AD12" i="5"/>
  <c r="AC6" i="6"/>
  <c r="AC4" i="5"/>
  <c r="AD6" i="5"/>
  <c r="S8" i="7" s="1"/>
  <c r="AC7" i="6"/>
  <c r="AD7" i="5"/>
  <c r="AC27" i="6"/>
  <c r="AD27" i="5"/>
  <c r="AC36" i="6"/>
  <c r="AD36" i="5"/>
  <c r="AC57" i="6"/>
  <c r="AD57" i="5"/>
  <c r="AC72" i="6"/>
  <c r="AD72" i="5"/>
  <c r="AC97" i="6"/>
  <c r="AD98" i="5"/>
  <c r="AC114" i="6"/>
  <c r="AD115" i="5"/>
  <c r="AC154" i="6"/>
  <c r="AD155" i="5"/>
  <c r="AC175" i="6"/>
  <c r="AD176" i="5"/>
  <c r="AC192" i="6"/>
  <c r="AD193" i="5"/>
  <c r="AC222" i="6"/>
  <c r="AD223" i="5"/>
  <c r="AC244" i="6"/>
  <c r="AD246" i="5"/>
  <c r="AC271" i="6"/>
  <c r="AD273" i="5"/>
  <c r="AC290" i="6"/>
  <c r="AD292" i="5"/>
  <c r="AN2" i="2"/>
  <c r="AF129" i="5" s="1"/>
  <c r="AF128" i="6" s="1"/>
  <c r="AE313" i="5"/>
  <c r="AE310" i="5"/>
  <c r="AE301" i="5"/>
  <c r="AE292" i="5"/>
  <c r="AE285" i="5"/>
  <c r="AE284" i="5"/>
  <c r="AE276" i="5"/>
  <c r="AE273" i="5"/>
  <c r="AE268" i="5"/>
  <c r="AE257" i="5"/>
  <c r="AE254" i="5"/>
  <c r="AE246" i="5"/>
  <c r="AE233" i="5"/>
  <c r="AE229" i="5"/>
  <c r="AE228" i="5"/>
  <c r="AE223" i="5"/>
  <c r="AE216" i="5"/>
  <c r="AE214" i="5"/>
  <c r="AE203" i="5"/>
  <c r="AE193" i="5"/>
  <c r="AE192" i="5"/>
  <c r="AE185" i="5"/>
  <c r="AE178" i="5"/>
  <c r="AE176" i="5"/>
  <c r="AE175" i="5"/>
  <c r="AE163" i="5"/>
  <c r="AE161" i="5"/>
  <c r="AE155" i="5"/>
  <c r="AE147" i="5"/>
  <c r="AE145" i="5"/>
  <c r="AE116" i="5"/>
  <c r="AE115" i="5"/>
  <c r="AE110" i="5"/>
  <c r="AE109" i="5"/>
  <c r="AE101" i="5"/>
  <c r="AE92" i="5"/>
  <c r="AE81" i="5"/>
  <c r="AE66" i="5"/>
  <c r="AE58" i="5"/>
  <c r="AE54" i="5"/>
  <c r="AE6" i="5"/>
  <c r="AE39" i="5"/>
  <c r="AE36" i="5"/>
  <c r="AE33" i="5"/>
  <c r="AE29" i="5"/>
  <c r="AE28" i="5"/>
  <c r="AE27" i="5"/>
  <c r="AE25" i="5"/>
  <c r="AE17" i="5"/>
  <c r="AE12" i="5"/>
  <c r="AE98" i="5"/>
  <c r="AE84" i="5"/>
  <c r="AE72" i="5"/>
  <c r="AE63" i="5"/>
  <c r="AE57" i="5"/>
  <c r="AE49" i="5"/>
  <c r="AE7" i="5"/>
  <c r="AC39" i="6"/>
  <c r="AD39" i="5"/>
  <c r="AC58" i="6"/>
  <c r="AD58" i="5"/>
  <c r="AC80" i="6"/>
  <c r="AD81" i="5"/>
  <c r="AC100" i="6"/>
  <c r="AD101" i="5"/>
  <c r="AC115" i="6"/>
  <c r="AD116" i="5"/>
  <c r="AC160" i="6"/>
  <c r="AD161" i="5"/>
  <c r="AC177" i="6"/>
  <c r="AD178" i="5"/>
  <c r="AC202" i="6"/>
  <c r="AD203" i="5"/>
  <c r="AC226" i="6"/>
  <c r="AD228" i="5"/>
  <c r="AC252" i="6"/>
  <c r="AD254" i="5"/>
  <c r="AC274" i="6"/>
  <c r="AD276" i="5"/>
  <c r="AC299" i="6"/>
  <c r="AD301" i="5"/>
  <c r="AC29" i="6"/>
  <c r="AD29" i="5"/>
  <c r="AC49" i="6"/>
  <c r="AD49" i="5"/>
  <c r="AC63" i="6"/>
  <c r="AD63" i="5"/>
  <c r="AC83" i="6"/>
  <c r="AD84" i="5"/>
  <c r="AC108" i="6"/>
  <c r="AD109" i="5"/>
  <c r="AC144" i="6"/>
  <c r="AD145" i="5"/>
  <c r="AC162" i="6"/>
  <c r="AD163" i="5"/>
  <c r="AC184" i="6"/>
  <c r="AD185" i="5"/>
  <c r="AC213" i="6"/>
  <c r="AD214" i="5"/>
  <c r="AC227" i="6"/>
  <c r="AD229" i="5"/>
  <c r="AC255" i="6"/>
  <c r="AD257" i="5"/>
  <c r="AC282" i="6"/>
  <c r="AD284" i="5"/>
  <c r="AC308" i="6"/>
  <c r="AD310" i="5"/>
  <c r="AE277" i="6" l="1"/>
  <c r="AF73" i="5"/>
  <c r="AF73" i="6" s="1"/>
  <c r="AF279" i="5"/>
  <c r="AF277" i="6" s="1"/>
  <c r="AD277" i="6"/>
  <c r="S284" i="7"/>
  <c r="S48" i="7"/>
  <c r="AD45" i="6"/>
  <c r="AF275" i="5"/>
  <c r="AF273" i="6" s="1"/>
  <c r="AF240" i="5"/>
  <c r="AF238" i="6" s="1"/>
  <c r="AF45" i="5"/>
  <c r="AF45" i="6" s="1"/>
  <c r="AF321" i="5"/>
  <c r="AE45" i="6"/>
  <c r="AD273" i="6"/>
  <c r="S280" i="7"/>
  <c r="S245" i="7"/>
  <c r="AD238" i="6"/>
  <c r="AE238" i="6"/>
  <c r="AE273" i="6"/>
  <c r="AD315" i="6"/>
  <c r="S322" i="7"/>
  <c r="AD300" i="6"/>
  <c r="S307" i="7"/>
  <c r="AD285" i="6"/>
  <c r="S292" i="7"/>
  <c r="AD272" i="6"/>
  <c r="S279" i="7"/>
  <c r="S260" i="7"/>
  <c r="AD253" i="6"/>
  <c r="AD229" i="6"/>
  <c r="S236" i="7"/>
  <c r="AD214" i="6"/>
  <c r="S220" i="7"/>
  <c r="AD195" i="6"/>
  <c r="S201" i="7"/>
  <c r="AD206" i="6"/>
  <c r="S212" i="7"/>
  <c r="AD173" i="6"/>
  <c r="S179" i="7"/>
  <c r="AD159" i="6"/>
  <c r="S165" i="7"/>
  <c r="AD148" i="6"/>
  <c r="S154" i="7"/>
  <c r="AD136" i="6"/>
  <c r="S141" i="7"/>
  <c r="AD98" i="6"/>
  <c r="S102" i="7"/>
  <c r="AD79" i="6"/>
  <c r="S82" i="7"/>
  <c r="AD62" i="6"/>
  <c r="S65" i="7"/>
  <c r="AD22" i="6"/>
  <c r="S24" i="7"/>
  <c r="AD40" i="6"/>
  <c r="S43" i="7"/>
  <c r="AD23" i="6"/>
  <c r="S25" i="7"/>
  <c r="AD15" i="6"/>
  <c r="S17" i="7"/>
  <c r="AD305" i="6"/>
  <c r="S312" i="7"/>
  <c r="AD293" i="6"/>
  <c r="S300" i="7"/>
  <c r="AD289" i="6"/>
  <c r="S296" i="7"/>
  <c r="AD259" i="6"/>
  <c r="S266" i="7"/>
  <c r="AD245" i="6"/>
  <c r="S252" i="7"/>
  <c r="AD218" i="6"/>
  <c r="S224" i="7"/>
  <c r="AD198" i="6"/>
  <c r="S204" i="7"/>
  <c r="AD210" i="6"/>
  <c r="S216" i="7"/>
  <c r="AD179" i="6"/>
  <c r="S185" i="7"/>
  <c r="AD167" i="6"/>
  <c r="S173" i="7"/>
  <c r="AD157" i="6"/>
  <c r="S163" i="7"/>
  <c r="AD138" i="6"/>
  <c r="S144" i="7"/>
  <c r="AD105" i="6"/>
  <c r="S109" i="7"/>
  <c r="AD87" i="6"/>
  <c r="S91" i="7"/>
  <c r="AD67" i="6"/>
  <c r="S70" i="7"/>
  <c r="AD107" i="6"/>
  <c r="S111" i="7"/>
  <c r="AD44" i="6"/>
  <c r="S47" i="7"/>
  <c r="AD31" i="6"/>
  <c r="S33" i="7"/>
  <c r="AD13" i="6"/>
  <c r="S15" i="7"/>
  <c r="AD310" i="6"/>
  <c r="S317" i="7"/>
  <c r="AD297" i="6"/>
  <c r="S304" i="7"/>
  <c r="AD281" i="6"/>
  <c r="S288" i="7"/>
  <c r="AD269" i="6"/>
  <c r="S276" i="7"/>
  <c r="AD250" i="6"/>
  <c r="S257" i="7"/>
  <c r="AD224" i="6"/>
  <c r="S231" i="7"/>
  <c r="AD205" i="6"/>
  <c r="S211" i="7"/>
  <c r="AD193" i="6"/>
  <c r="S199" i="7"/>
  <c r="S207" i="7"/>
  <c r="AD201" i="6"/>
  <c r="AD170" i="6"/>
  <c r="S176" i="7"/>
  <c r="AD152" i="6"/>
  <c r="S158" i="7"/>
  <c r="AD143" i="6"/>
  <c r="S149" i="7"/>
  <c r="AD117" i="6"/>
  <c r="S122" i="7"/>
  <c r="S97" i="7"/>
  <c r="AD93" i="6"/>
  <c r="AD70" i="6"/>
  <c r="S73" i="7"/>
  <c r="AD120" i="6"/>
  <c r="S125" i="7"/>
  <c r="AD55" i="6"/>
  <c r="S58" i="7"/>
  <c r="AD35" i="6"/>
  <c r="S38" i="7"/>
  <c r="S7" i="7"/>
  <c r="AD5" i="6"/>
  <c r="AD309" i="6"/>
  <c r="S316" i="7"/>
  <c r="AD295" i="6"/>
  <c r="S302" i="7"/>
  <c r="AD279" i="6"/>
  <c r="S286" i="7"/>
  <c r="AD261" i="6"/>
  <c r="S268" i="7"/>
  <c r="AD248" i="6"/>
  <c r="S255" i="7"/>
  <c r="AD223" i="6"/>
  <c r="S229" i="7"/>
  <c r="AD203" i="6"/>
  <c r="S209" i="7"/>
  <c r="AD187" i="6"/>
  <c r="S193" i="7"/>
  <c r="AD185" i="6"/>
  <c r="S191" i="7"/>
  <c r="AD169" i="6"/>
  <c r="S175" i="7"/>
  <c r="AD151" i="6"/>
  <c r="S157" i="7"/>
  <c r="AD142" i="6"/>
  <c r="S148" i="7"/>
  <c r="AD99" i="6"/>
  <c r="S103" i="7"/>
  <c r="AD81" i="6"/>
  <c r="S85" i="7"/>
  <c r="S67" i="7"/>
  <c r="AD64" i="6"/>
  <c r="AD59" i="6"/>
  <c r="S62" i="7"/>
  <c r="AD41" i="6"/>
  <c r="S44" i="7"/>
  <c r="AD24" i="6"/>
  <c r="S26" i="7"/>
  <c r="AD21" i="6"/>
  <c r="S23" i="7"/>
  <c r="AE9" i="6"/>
  <c r="AE14" i="6"/>
  <c r="AE22" i="6"/>
  <c r="AE31" i="6"/>
  <c r="AE38" i="6"/>
  <c r="AE44" i="6"/>
  <c r="AE59" i="6"/>
  <c r="AE65" i="6"/>
  <c r="AE70" i="6"/>
  <c r="AE84" i="6"/>
  <c r="AE93" i="6"/>
  <c r="AE104" i="6"/>
  <c r="AE178" i="6"/>
  <c r="AE113" i="6"/>
  <c r="AE126" i="6"/>
  <c r="AE137" i="6"/>
  <c r="AE143" i="6"/>
  <c r="AE153" i="6"/>
  <c r="AE172" i="6"/>
  <c r="AE181" i="6"/>
  <c r="AE159" i="6"/>
  <c r="AE186" i="6"/>
  <c r="AE206" i="6"/>
  <c r="AE194" i="6"/>
  <c r="AE198" i="6"/>
  <c r="AE207" i="6"/>
  <c r="AE214" i="6"/>
  <c r="AE223" i="6"/>
  <c r="AE236" i="6"/>
  <c r="AE248" i="6"/>
  <c r="AE253" i="6"/>
  <c r="AE259" i="6"/>
  <c r="AE270" i="6"/>
  <c r="AE289" i="6"/>
  <c r="AE287" i="6"/>
  <c r="AE295" i="6"/>
  <c r="AE298" i="6"/>
  <c r="AE309" i="6"/>
  <c r="AE10" i="6"/>
  <c r="AE15" i="6"/>
  <c r="AE23" i="6"/>
  <c r="AE32" i="6"/>
  <c r="AE40" i="6"/>
  <c r="AE47" i="6"/>
  <c r="AE60" i="6"/>
  <c r="AE67" i="6"/>
  <c r="AE77" i="6"/>
  <c r="AE87" i="6"/>
  <c r="AE96" i="6"/>
  <c r="AE105" i="6"/>
  <c r="AE106" i="6"/>
  <c r="AE117" i="6"/>
  <c r="AE135" i="6"/>
  <c r="AE138" i="6"/>
  <c r="AE147" i="6"/>
  <c r="AE157" i="6"/>
  <c r="AE179" i="6"/>
  <c r="AE151" i="6"/>
  <c r="AE166" i="6"/>
  <c r="AE185" i="6"/>
  <c r="AE200" i="6"/>
  <c r="AE195" i="6"/>
  <c r="AE199" i="6"/>
  <c r="AE208" i="6"/>
  <c r="AE216" i="6"/>
  <c r="AE224" i="6"/>
  <c r="AE240" i="6"/>
  <c r="AE250" i="6"/>
  <c r="AE254" i="6"/>
  <c r="AE260" i="6"/>
  <c r="AE272" i="6"/>
  <c r="AE281" i="6"/>
  <c r="AE291" i="6"/>
  <c r="AE303" i="6"/>
  <c r="AE300" i="6"/>
  <c r="AE310" i="6"/>
  <c r="AD307" i="6"/>
  <c r="S314" i="7"/>
  <c r="AD294" i="6"/>
  <c r="S301" i="7"/>
  <c r="AD278" i="6"/>
  <c r="S285" i="7"/>
  <c r="AD260" i="6"/>
  <c r="S267" i="7"/>
  <c r="AD247" i="6"/>
  <c r="S254" i="7"/>
  <c r="AD220" i="6"/>
  <c r="S226" i="7"/>
  <c r="AD199" i="6"/>
  <c r="S205" i="7"/>
  <c r="AD186" i="6"/>
  <c r="S192" i="7"/>
  <c r="AD181" i="6"/>
  <c r="S187" i="7"/>
  <c r="AD168" i="6"/>
  <c r="S174" i="7"/>
  <c r="AD164" i="6"/>
  <c r="S170" i="7"/>
  <c r="AD141" i="6"/>
  <c r="S147" i="7"/>
  <c r="AD106" i="6"/>
  <c r="S110" i="7"/>
  <c r="AD88" i="6"/>
  <c r="S92" i="7"/>
  <c r="S71" i="7"/>
  <c r="AD68" i="6"/>
  <c r="AD113" i="6"/>
  <c r="S118" i="7"/>
  <c r="AD47" i="6"/>
  <c r="S50" i="7"/>
  <c r="AD32" i="6"/>
  <c r="S34" i="7"/>
  <c r="AD14" i="6"/>
  <c r="S16" i="7"/>
  <c r="AD314" i="6"/>
  <c r="S321" i="7"/>
  <c r="AD298" i="6"/>
  <c r="S305" i="7"/>
  <c r="AD284" i="6"/>
  <c r="S291" i="7"/>
  <c r="AD270" i="6"/>
  <c r="S277" i="7"/>
  <c r="AD254" i="6"/>
  <c r="S261" i="7"/>
  <c r="AD225" i="6"/>
  <c r="S232" i="7"/>
  <c r="AD207" i="6"/>
  <c r="S213" i="7"/>
  <c r="AD194" i="6"/>
  <c r="S200" i="7"/>
  <c r="AD204" i="6"/>
  <c r="S210" i="7"/>
  <c r="AD172" i="6"/>
  <c r="S178" i="7"/>
  <c r="AD156" i="6"/>
  <c r="S162" i="7"/>
  <c r="AD147" i="6"/>
  <c r="S153" i="7"/>
  <c r="AD126" i="6"/>
  <c r="S131" i="7"/>
  <c r="AD96" i="6"/>
  <c r="S100" i="7"/>
  <c r="AD77" i="6"/>
  <c r="S80" i="7"/>
  <c r="AD60" i="6"/>
  <c r="S63" i="7"/>
  <c r="S18" i="7"/>
  <c r="AD16" i="6"/>
  <c r="AD38" i="6"/>
  <c r="S41" i="7"/>
  <c r="AD10" i="6"/>
  <c r="S12" i="7"/>
  <c r="AD11" i="6"/>
  <c r="S13" i="7"/>
  <c r="S310" i="7"/>
  <c r="AD303" i="6"/>
  <c r="AD291" i="6"/>
  <c r="S298" i="7"/>
  <c r="AD276" i="6"/>
  <c r="S283" i="7"/>
  <c r="AD258" i="6"/>
  <c r="S265" i="7"/>
  <c r="AD240" i="6"/>
  <c r="S247" i="7"/>
  <c r="AD216" i="6"/>
  <c r="S222" i="7"/>
  <c r="AD197" i="6"/>
  <c r="S203" i="7"/>
  <c r="AD200" i="6"/>
  <c r="S206" i="7"/>
  <c r="AD178" i="6"/>
  <c r="S184" i="7"/>
  <c r="AD150" i="6"/>
  <c r="S156" i="7"/>
  <c r="AD153" i="6"/>
  <c r="S159" i="7"/>
  <c r="AD137" i="6"/>
  <c r="S143" i="7"/>
  <c r="S108" i="7"/>
  <c r="AD104" i="6"/>
  <c r="AD84" i="6"/>
  <c r="S88" i="7"/>
  <c r="AD65" i="6"/>
  <c r="S68" i="7"/>
  <c r="AD135" i="6"/>
  <c r="S140" i="7"/>
  <c r="AD42" i="6"/>
  <c r="S45" i="7"/>
  <c r="AD30" i="6"/>
  <c r="S32" i="7"/>
  <c r="AD9" i="6"/>
  <c r="S11" i="7"/>
  <c r="AD302" i="6"/>
  <c r="S309" i="7"/>
  <c r="AD287" i="6"/>
  <c r="S294" i="7"/>
  <c r="AD275" i="6"/>
  <c r="S282" i="7"/>
  <c r="AD257" i="6"/>
  <c r="S264" i="7"/>
  <c r="AD236" i="6"/>
  <c r="S243" i="7"/>
  <c r="AD208" i="6"/>
  <c r="S214" i="7"/>
  <c r="AD196" i="6"/>
  <c r="S202" i="7"/>
  <c r="AD209" i="6"/>
  <c r="S215" i="7"/>
  <c r="AD176" i="6"/>
  <c r="S182" i="7"/>
  <c r="AD166" i="6"/>
  <c r="S172" i="7"/>
  <c r="AD149" i="6"/>
  <c r="S155" i="7"/>
  <c r="AD111" i="6"/>
  <c r="S116" i="7"/>
  <c r="AD90" i="6"/>
  <c r="S94" i="7"/>
  <c r="AD69" i="6"/>
  <c r="S72" i="7"/>
  <c r="AD118" i="6"/>
  <c r="S123" i="7"/>
  <c r="S53" i="7"/>
  <c r="AD50" i="6"/>
  <c r="AD34" i="6"/>
  <c r="S37" i="7"/>
  <c r="AD51" i="6"/>
  <c r="S54" i="7"/>
  <c r="AE51" i="6"/>
  <c r="AE11" i="6"/>
  <c r="AE16" i="6"/>
  <c r="AE24" i="6"/>
  <c r="AE34" i="6"/>
  <c r="AE41" i="6"/>
  <c r="AE50" i="6"/>
  <c r="AE62" i="6"/>
  <c r="AE68" i="6"/>
  <c r="AE79" i="6"/>
  <c r="AE88" i="6"/>
  <c r="AE98" i="6"/>
  <c r="AE150" i="6"/>
  <c r="AE107" i="6"/>
  <c r="AE118" i="6"/>
  <c r="AE136" i="6"/>
  <c r="AE141" i="6"/>
  <c r="AE148" i="6"/>
  <c r="AE164" i="6"/>
  <c r="AE168" i="6"/>
  <c r="AE152" i="6"/>
  <c r="AE169" i="6"/>
  <c r="AE201" i="6"/>
  <c r="AE187" i="6"/>
  <c r="AE196" i="6"/>
  <c r="AE203" i="6"/>
  <c r="AE209" i="6"/>
  <c r="AE218" i="6"/>
  <c r="AE225" i="6"/>
  <c r="AE245" i="6"/>
  <c r="AE278" i="6"/>
  <c r="AE257" i="6"/>
  <c r="AE261" i="6"/>
  <c r="AE275" i="6"/>
  <c r="AE284" i="6"/>
  <c r="AE293" i="6"/>
  <c r="AE307" i="6"/>
  <c r="AE302" i="6"/>
  <c r="AE314" i="6"/>
  <c r="AF311" i="5"/>
  <c r="AF309" i="6" s="1"/>
  <c r="AF307" i="5"/>
  <c r="AF305" i="6" s="1"/>
  <c r="AF304" i="5"/>
  <c r="AF302" i="6" s="1"/>
  <c r="AF302" i="5"/>
  <c r="AF300" i="6" s="1"/>
  <c r="AF300" i="5"/>
  <c r="AF298" i="6" s="1"/>
  <c r="AF317" i="5"/>
  <c r="AF315" i="6" s="1"/>
  <c r="AF316" i="5"/>
  <c r="AF314" i="6" s="1"/>
  <c r="AF309" i="5"/>
  <c r="AF307" i="6" s="1"/>
  <c r="AF305" i="5"/>
  <c r="AF303" i="6" s="1"/>
  <c r="AF312" i="5"/>
  <c r="AF310" i="6" s="1"/>
  <c r="AF297" i="5"/>
  <c r="AF295" i="6" s="1"/>
  <c r="AF296" i="5"/>
  <c r="AF294" i="6" s="1"/>
  <c r="AF295" i="5"/>
  <c r="AF293" i="6" s="1"/>
  <c r="AF293" i="5"/>
  <c r="AF291" i="6" s="1"/>
  <c r="AF291" i="5"/>
  <c r="AF289" i="6" s="1"/>
  <c r="AF299" i="5"/>
  <c r="AF297" i="6" s="1"/>
  <c r="AF289" i="5"/>
  <c r="AF287" i="6" s="1"/>
  <c r="AF287" i="5"/>
  <c r="AF285" i="6" s="1"/>
  <c r="AF286" i="5"/>
  <c r="AF284" i="6" s="1"/>
  <c r="AF283" i="5"/>
  <c r="AF281" i="6" s="1"/>
  <c r="AF281" i="5"/>
  <c r="AF279" i="6" s="1"/>
  <c r="AF280" i="5"/>
  <c r="AF278" i="6" s="1"/>
  <c r="AF278" i="5"/>
  <c r="AF276" i="6" s="1"/>
  <c r="AF277" i="5"/>
  <c r="AF275" i="6" s="1"/>
  <c r="AF274" i="5"/>
  <c r="AF272" i="6" s="1"/>
  <c r="AF272" i="5"/>
  <c r="AF270" i="6" s="1"/>
  <c r="AF271" i="5"/>
  <c r="AF269" i="6" s="1"/>
  <c r="AF260" i="5"/>
  <c r="AF258" i="6" s="1"/>
  <c r="AF252" i="5"/>
  <c r="AF250" i="6" s="1"/>
  <c r="AF250" i="5"/>
  <c r="AF248" i="6" s="1"/>
  <c r="AF249" i="5"/>
  <c r="AF247" i="6" s="1"/>
  <c r="AF247" i="5"/>
  <c r="AF245" i="6" s="1"/>
  <c r="AF242" i="5"/>
  <c r="AF240" i="6" s="1"/>
  <c r="AF263" i="5"/>
  <c r="AF261" i="6" s="1"/>
  <c r="AF256" i="5"/>
  <c r="AF254" i="6" s="1"/>
  <c r="AF262" i="5"/>
  <c r="AF260" i="6" s="1"/>
  <c r="AF261" i="5"/>
  <c r="AF259" i="6" s="1"/>
  <c r="AF259" i="5"/>
  <c r="AF257" i="6" s="1"/>
  <c r="AF255" i="5"/>
  <c r="AF253" i="6" s="1"/>
  <c r="AF226" i="5"/>
  <c r="AF224" i="6" s="1"/>
  <c r="AF238" i="5"/>
  <c r="AF236" i="6" s="1"/>
  <c r="AF231" i="5"/>
  <c r="AF229" i="6" s="1"/>
  <c r="AF224" i="5"/>
  <c r="AF223" i="6" s="1"/>
  <c r="AF221" i="5"/>
  <c r="AF220" i="6" s="1"/>
  <c r="AF219" i="5"/>
  <c r="AF218" i="6" s="1"/>
  <c r="AF217" i="5"/>
  <c r="AF216" i="6" s="1"/>
  <c r="AF215" i="5"/>
  <c r="AF214" i="6" s="1"/>
  <c r="AF211" i="5"/>
  <c r="AF210" i="6" s="1"/>
  <c r="AF210" i="5"/>
  <c r="AF209" i="6" s="1"/>
  <c r="AF209" i="5"/>
  <c r="AF208" i="6" s="1"/>
  <c r="AF208" i="5"/>
  <c r="AF207" i="6" s="1"/>
  <c r="AF207" i="5"/>
  <c r="AF206" i="6" s="1"/>
  <c r="AF206" i="5"/>
  <c r="AF205" i="6" s="1"/>
  <c r="AF205" i="5"/>
  <c r="AF204" i="6" s="1"/>
  <c r="AF204" i="5"/>
  <c r="AF203" i="6" s="1"/>
  <c r="AF227" i="5"/>
  <c r="AF225" i="6" s="1"/>
  <c r="AF201" i="5"/>
  <c r="AF200" i="6" s="1"/>
  <c r="AF202" i="5"/>
  <c r="AF201" i="6" s="1"/>
  <c r="AF186" i="5"/>
  <c r="AF185" i="6" s="1"/>
  <c r="AF182" i="5"/>
  <c r="AF181" i="6" s="1"/>
  <c r="AF180" i="5"/>
  <c r="AF179" i="6" s="1"/>
  <c r="AF179" i="5"/>
  <c r="AF178" i="6" s="1"/>
  <c r="AF177" i="5"/>
  <c r="AF176" i="6" s="1"/>
  <c r="AF174" i="5"/>
  <c r="AF173" i="6" s="1"/>
  <c r="AF173" i="5"/>
  <c r="AF172" i="6" s="1"/>
  <c r="AF171" i="5"/>
  <c r="AF170" i="6" s="1"/>
  <c r="AF170" i="5"/>
  <c r="AF169" i="6" s="1"/>
  <c r="AF169" i="5"/>
  <c r="AF168" i="6" s="1"/>
  <c r="AF168" i="5"/>
  <c r="AF167" i="6" s="1"/>
  <c r="AF167" i="5"/>
  <c r="AF166" i="6" s="1"/>
  <c r="AF165" i="5"/>
  <c r="AF164" i="6" s="1"/>
  <c r="AF160" i="5"/>
  <c r="AF159" i="6" s="1"/>
  <c r="AF158" i="5"/>
  <c r="AF157" i="6" s="1"/>
  <c r="AF157" i="5"/>
  <c r="AF156" i="6" s="1"/>
  <c r="AF154" i="5"/>
  <c r="AF153" i="6" s="1"/>
  <c r="AF153" i="5"/>
  <c r="AF152" i="6" s="1"/>
  <c r="AF152" i="5"/>
  <c r="AF151" i="6" s="1"/>
  <c r="AF151" i="5"/>
  <c r="AF150" i="6" s="1"/>
  <c r="AF150" i="5"/>
  <c r="AF149" i="6" s="1"/>
  <c r="AF200" i="5"/>
  <c r="AF199" i="6" s="1"/>
  <c r="AF198" i="5"/>
  <c r="AF197" i="6" s="1"/>
  <c r="AF196" i="5"/>
  <c r="AF195" i="6" s="1"/>
  <c r="AF194" i="5"/>
  <c r="AF193" i="6" s="1"/>
  <c r="AF187" i="5"/>
  <c r="AF186" i="6" s="1"/>
  <c r="AF199" i="5"/>
  <c r="AF198" i="6" s="1"/>
  <c r="AF197" i="5"/>
  <c r="AF196" i="6" s="1"/>
  <c r="AF195" i="5"/>
  <c r="AF194" i="6" s="1"/>
  <c r="AF188" i="5"/>
  <c r="AF187" i="6" s="1"/>
  <c r="AF149" i="5"/>
  <c r="AF148" i="6" s="1"/>
  <c r="AF148" i="5"/>
  <c r="AF147" i="6" s="1"/>
  <c r="AF144" i="5"/>
  <c r="AF143" i="6" s="1"/>
  <c r="AF143" i="5"/>
  <c r="AF142" i="6" s="1"/>
  <c r="AF142" i="5"/>
  <c r="AF141" i="6" s="1"/>
  <c r="AF139" i="5"/>
  <c r="AF138" i="6" s="1"/>
  <c r="AF138" i="5"/>
  <c r="AF137" i="6" s="1"/>
  <c r="AF323" i="5"/>
  <c r="AF137" i="5"/>
  <c r="AF136" i="6" s="1"/>
  <c r="AF136" i="5"/>
  <c r="AF135" i="6" s="1"/>
  <c r="AF127" i="5"/>
  <c r="AF126" i="6" s="1"/>
  <c r="AF121" i="5"/>
  <c r="AF120" i="6" s="1"/>
  <c r="AF119" i="5"/>
  <c r="AF118" i="6" s="1"/>
  <c r="AF118" i="5"/>
  <c r="AF117" i="6" s="1"/>
  <c r="AF114" i="5"/>
  <c r="AF113" i="6" s="1"/>
  <c r="AF112" i="5"/>
  <c r="AF111" i="6" s="1"/>
  <c r="AF108" i="5"/>
  <c r="AF107" i="6" s="1"/>
  <c r="AF107" i="5"/>
  <c r="AF106" i="6" s="1"/>
  <c r="AF106" i="5"/>
  <c r="AF105" i="6" s="1"/>
  <c r="AF105" i="5"/>
  <c r="AF104" i="6" s="1"/>
  <c r="AF100" i="5"/>
  <c r="AF99" i="6" s="1"/>
  <c r="AF99" i="5"/>
  <c r="AF98" i="6" s="1"/>
  <c r="AF97" i="5"/>
  <c r="AF96" i="6" s="1"/>
  <c r="AF94" i="5"/>
  <c r="AF93" i="6" s="1"/>
  <c r="AF91" i="5"/>
  <c r="AF90" i="6" s="1"/>
  <c r="AF89" i="5"/>
  <c r="AF88" i="6" s="1"/>
  <c r="AF88" i="5"/>
  <c r="AF87" i="6" s="1"/>
  <c r="AF85" i="5"/>
  <c r="AF84" i="6" s="1"/>
  <c r="AF82" i="5"/>
  <c r="AF81" i="6" s="1"/>
  <c r="AF79" i="5"/>
  <c r="AF79" i="6" s="1"/>
  <c r="AF77" i="5"/>
  <c r="AF77" i="6" s="1"/>
  <c r="AF70" i="5"/>
  <c r="AF70" i="6" s="1"/>
  <c r="AF69" i="5"/>
  <c r="AF69" i="6" s="1"/>
  <c r="AF68" i="5"/>
  <c r="AF68" i="6" s="1"/>
  <c r="AF67" i="5"/>
  <c r="AF67" i="6" s="1"/>
  <c r="AF65" i="5"/>
  <c r="AF65" i="6" s="1"/>
  <c r="AF64" i="5"/>
  <c r="AF64" i="6" s="1"/>
  <c r="AF62" i="5"/>
  <c r="AF62" i="6" s="1"/>
  <c r="AF60" i="5"/>
  <c r="AF60" i="6" s="1"/>
  <c r="AF59" i="5"/>
  <c r="AF59" i="6" s="1"/>
  <c r="AF55" i="5"/>
  <c r="AF55" i="6" s="1"/>
  <c r="AF51" i="5"/>
  <c r="AF51" i="6" s="1"/>
  <c r="AF50" i="5"/>
  <c r="AF50" i="6" s="1"/>
  <c r="AF47" i="5"/>
  <c r="AF47" i="6" s="1"/>
  <c r="AF44" i="5"/>
  <c r="AF44" i="6" s="1"/>
  <c r="AF42" i="5"/>
  <c r="AF42" i="6" s="1"/>
  <c r="AF41" i="5"/>
  <c r="AF41" i="6" s="1"/>
  <c r="AF40" i="5"/>
  <c r="AF40" i="6" s="1"/>
  <c r="AF38" i="5"/>
  <c r="AF38" i="6" s="1"/>
  <c r="AF35" i="5"/>
  <c r="AF35" i="6" s="1"/>
  <c r="AF34" i="5"/>
  <c r="AF34" i="6" s="1"/>
  <c r="AF32" i="5"/>
  <c r="AF32" i="6" s="1"/>
  <c r="AF31" i="5"/>
  <c r="AF31" i="6" s="1"/>
  <c r="AF30" i="5"/>
  <c r="AF30" i="6" s="1"/>
  <c r="AF24" i="5"/>
  <c r="AF24" i="6" s="1"/>
  <c r="AF23" i="5"/>
  <c r="AF23" i="6" s="1"/>
  <c r="AF22" i="5"/>
  <c r="AF22" i="6" s="1"/>
  <c r="AF21" i="5"/>
  <c r="AF21" i="6" s="1"/>
  <c r="AF16" i="5"/>
  <c r="AF16" i="6" s="1"/>
  <c r="AF15" i="5"/>
  <c r="AF15" i="6" s="1"/>
  <c r="AF14" i="5"/>
  <c r="AF14" i="6" s="1"/>
  <c r="AF13" i="5"/>
  <c r="AF13" i="6" s="1"/>
  <c r="AF11" i="5"/>
  <c r="AF11" i="6" s="1"/>
  <c r="AF10" i="5"/>
  <c r="AF10" i="6" s="1"/>
  <c r="AF9" i="5"/>
  <c r="AF9" i="6" s="1"/>
  <c r="AF5" i="5"/>
  <c r="AF5" i="6" s="1"/>
  <c r="AE5" i="6"/>
  <c r="AE13" i="6"/>
  <c r="AE21" i="6"/>
  <c r="AE30" i="6"/>
  <c r="AE35" i="6"/>
  <c r="AE42" i="6"/>
  <c r="AE55" i="6"/>
  <c r="AE64" i="6"/>
  <c r="AE69" i="6"/>
  <c r="AE81" i="6"/>
  <c r="AE90" i="6"/>
  <c r="AE99" i="6"/>
  <c r="AE170" i="6"/>
  <c r="AE111" i="6"/>
  <c r="AE120" i="6"/>
  <c r="AE142" i="6"/>
  <c r="AE149" i="6"/>
  <c r="AE167" i="6"/>
  <c r="AE173" i="6"/>
  <c r="AE156" i="6"/>
  <c r="AE176" i="6"/>
  <c r="AE204" i="6"/>
  <c r="AE193" i="6"/>
  <c r="AE197" i="6"/>
  <c r="AE205" i="6"/>
  <c r="AE210" i="6"/>
  <c r="AE220" i="6"/>
  <c r="AE229" i="6"/>
  <c r="AE247" i="6"/>
  <c r="AE279" i="6"/>
  <c r="AE258" i="6"/>
  <c r="AE269" i="6"/>
  <c r="AE276" i="6"/>
  <c r="AE285" i="6"/>
  <c r="AE294" i="6"/>
  <c r="AE297" i="6"/>
  <c r="AE305" i="6"/>
  <c r="AE315" i="6"/>
  <c r="AE20" i="6"/>
  <c r="AE37" i="6"/>
  <c r="AE85" i="6"/>
  <c r="AE155" i="6"/>
  <c r="AE234" i="6"/>
  <c r="AE306" i="6"/>
  <c r="AD85" i="6"/>
  <c r="S89" i="7"/>
  <c r="AE75" i="6"/>
  <c r="AE288" i="6"/>
  <c r="AD82" i="6"/>
  <c r="S86" i="7"/>
  <c r="AD139" i="6"/>
  <c r="S145" i="7"/>
  <c r="AD242" i="6"/>
  <c r="S249" i="7"/>
  <c r="AD306" i="6"/>
  <c r="S313" i="7"/>
  <c r="AD155" i="6"/>
  <c r="S161" i="7"/>
  <c r="AD20" i="6"/>
  <c r="S22" i="7"/>
  <c r="AE82" i="6"/>
  <c r="AE134" i="6"/>
  <c r="AE189" i="6"/>
  <c r="AE242" i="6"/>
  <c r="AD288" i="6"/>
  <c r="S295" i="7"/>
  <c r="AD145" i="6"/>
  <c r="S151" i="7"/>
  <c r="AD8" i="6"/>
  <c r="S10" i="7"/>
  <c r="AD212" i="6"/>
  <c r="S218" i="7"/>
  <c r="AD75" i="6"/>
  <c r="S78" i="7"/>
  <c r="AD189" i="6"/>
  <c r="S195" i="7"/>
  <c r="AD37" i="6"/>
  <c r="S40" i="7"/>
  <c r="AD234" i="6"/>
  <c r="S241" i="7"/>
  <c r="AE145" i="6"/>
  <c r="AE228" i="6"/>
  <c r="AD228" i="6"/>
  <c r="S235" i="7"/>
  <c r="AD249" i="6"/>
  <c r="S256" i="7"/>
  <c r="AD134" i="6"/>
  <c r="S139" i="7"/>
  <c r="AF308" i="5"/>
  <c r="AF306" i="6" s="1"/>
  <c r="AF290" i="5"/>
  <c r="AF288" i="6" s="1"/>
  <c r="AF251" i="5"/>
  <c r="AF249" i="6" s="1"/>
  <c r="AF244" i="5"/>
  <c r="AF242" i="6" s="1"/>
  <c r="AF213" i="5"/>
  <c r="AF212" i="6" s="1"/>
  <c r="AF236" i="5"/>
  <c r="AF234" i="6" s="1"/>
  <c r="AF230" i="5"/>
  <c r="AF228" i="6" s="1"/>
  <c r="AF190" i="5"/>
  <c r="AF189" i="6" s="1"/>
  <c r="AF156" i="5"/>
  <c r="AF155" i="6" s="1"/>
  <c r="AF146" i="5"/>
  <c r="AF145" i="6" s="1"/>
  <c r="AF140" i="5"/>
  <c r="AF139" i="6" s="1"/>
  <c r="AF135" i="5"/>
  <c r="AF134" i="6" s="1"/>
  <c r="AF75" i="5"/>
  <c r="AF75" i="6" s="1"/>
  <c r="AF83" i="5"/>
  <c r="AF82" i="6" s="1"/>
  <c r="AF37" i="5"/>
  <c r="AF37" i="6" s="1"/>
  <c r="AF20" i="5"/>
  <c r="AF20" i="6" s="1"/>
  <c r="AF8" i="5"/>
  <c r="AF8" i="6" s="1"/>
  <c r="AF86" i="5"/>
  <c r="AF85" i="6" s="1"/>
  <c r="AE8" i="6"/>
  <c r="AE139" i="6"/>
  <c r="AE212" i="6"/>
  <c r="AE249" i="6"/>
  <c r="AD282" i="6"/>
  <c r="S289" i="7"/>
  <c r="AD227" i="6"/>
  <c r="S234" i="7"/>
  <c r="AD184" i="6"/>
  <c r="S190" i="7"/>
  <c r="AD144" i="6"/>
  <c r="S150" i="7"/>
  <c r="AD83" i="6"/>
  <c r="S87" i="7"/>
  <c r="AD49" i="6"/>
  <c r="S52" i="7"/>
  <c r="AD299" i="6"/>
  <c r="S306" i="7"/>
  <c r="AD252" i="6"/>
  <c r="S259" i="7"/>
  <c r="AD202" i="6"/>
  <c r="S208" i="7"/>
  <c r="AD160" i="6"/>
  <c r="S166" i="7"/>
  <c r="AD100" i="6"/>
  <c r="S104" i="7"/>
  <c r="AD58" i="6"/>
  <c r="S61" i="7"/>
  <c r="AD271" i="6"/>
  <c r="S278" i="7"/>
  <c r="AD222" i="6"/>
  <c r="S228" i="7"/>
  <c r="AD175" i="6"/>
  <c r="S181" i="7"/>
  <c r="AD114" i="6"/>
  <c r="S119" i="7"/>
  <c r="AD72" i="6"/>
  <c r="S75" i="7"/>
  <c r="AD36" i="6"/>
  <c r="S39" i="7"/>
  <c r="AD7" i="6"/>
  <c r="S9" i="7"/>
  <c r="AD101" i="6"/>
  <c r="S105" i="7"/>
  <c r="AD318" i="6"/>
  <c r="S325" i="7"/>
  <c r="AD241" i="6"/>
  <c r="S248" i="7"/>
  <c r="AD158" i="6"/>
  <c r="S164" i="7"/>
  <c r="AD103" i="6"/>
  <c r="S107" i="7"/>
  <c r="AD316" i="6"/>
  <c r="S323" i="7"/>
  <c r="AD235" i="6"/>
  <c r="S242" i="7"/>
  <c r="AD163" i="6"/>
  <c r="S169" i="7"/>
  <c r="AD92" i="6"/>
  <c r="S96" i="7"/>
  <c r="AD265" i="6"/>
  <c r="S272" i="7"/>
  <c r="AD190" i="6"/>
  <c r="S196" i="7"/>
  <c r="AD122" i="6"/>
  <c r="S127" i="7"/>
  <c r="AD312" i="6"/>
  <c r="S319" i="7"/>
  <c r="AD286" i="6"/>
  <c r="S293" i="7"/>
  <c r="AD133" i="6"/>
  <c r="S138" i="7"/>
  <c r="AD61" i="6"/>
  <c r="S64" i="7"/>
  <c r="AD232" i="6"/>
  <c r="S239" i="7"/>
  <c r="AD280" i="6"/>
  <c r="S287" i="7"/>
  <c r="AD19" i="6"/>
  <c r="S21" i="7"/>
  <c r="AD78" i="6"/>
  <c r="S81" i="7"/>
  <c r="AD112" i="6"/>
  <c r="S117" i="7"/>
  <c r="AD317" i="6"/>
  <c r="S324" i="7"/>
  <c r="AD217" i="6"/>
  <c r="S223" i="7"/>
  <c r="AD121" i="6"/>
  <c r="S126" i="7"/>
  <c r="AD52" i="6"/>
  <c r="S55" i="7"/>
  <c r="AD239" i="6"/>
  <c r="S246" i="7"/>
  <c r="AD132" i="6"/>
  <c r="S137" i="7"/>
  <c r="AD86" i="6"/>
  <c r="S90" i="7"/>
  <c r="AD296" i="6"/>
  <c r="S303" i="7"/>
  <c r="AD183" i="6"/>
  <c r="S189" i="7"/>
  <c r="AD95" i="6"/>
  <c r="S99" i="7"/>
  <c r="AD43" i="6"/>
  <c r="S46" i="7"/>
  <c r="AD219" i="6"/>
  <c r="S225" i="7"/>
  <c r="AD127" i="6"/>
  <c r="S132" i="7"/>
  <c r="AD56" i="6"/>
  <c r="S59" i="7"/>
  <c r="AE43" i="6"/>
  <c r="AE52" i="6"/>
  <c r="AE95" i="6"/>
  <c r="AE130" i="6"/>
  <c r="AE171" i="6"/>
  <c r="AE219" i="6"/>
  <c r="AE264" i="6"/>
  <c r="AD255" i="6"/>
  <c r="S262" i="7"/>
  <c r="AD108" i="6"/>
  <c r="S112" i="7"/>
  <c r="AD274" i="6"/>
  <c r="S281" i="7"/>
  <c r="AD115" i="6"/>
  <c r="S120" i="7"/>
  <c r="AD39" i="6"/>
  <c r="S42" i="7"/>
  <c r="AF319" i="5"/>
  <c r="AF317" i="6" s="1"/>
  <c r="AF306" i="5"/>
  <c r="AF304" i="6" s="1"/>
  <c r="AF298" i="5"/>
  <c r="AF296" i="6" s="1"/>
  <c r="AF266" i="5"/>
  <c r="AF264" i="6" s="1"/>
  <c r="AF248" i="5"/>
  <c r="AF246" i="6" s="1"/>
  <c r="AF241" i="5"/>
  <c r="AF239" i="6" s="1"/>
  <c r="AF239" i="5"/>
  <c r="AF237" i="6" s="1"/>
  <c r="AF184" i="5"/>
  <c r="AF183" i="6" s="1"/>
  <c r="AF220" i="5"/>
  <c r="AF219" i="6" s="1"/>
  <c r="AF189" i="5"/>
  <c r="AF188" i="6" s="1"/>
  <c r="AF172" i="5"/>
  <c r="AF171" i="6" s="1"/>
  <c r="AF166" i="5"/>
  <c r="AF165" i="6" s="1"/>
  <c r="AF218" i="5"/>
  <c r="AF217" i="6" s="1"/>
  <c r="AF162" i="5"/>
  <c r="AF161" i="6" s="1"/>
  <c r="AF133" i="5"/>
  <c r="AF132" i="6" s="1"/>
  <c r="AF131" i="5"/>
  <c r="AF130" i="6" s="1"/>
  <c r="AF128" i="5"/>
  <c r="AF127" i="6" s="1"/>
  <c r="AF122" i="5"/>
  <c r="AF121" i="6" s="1"/>
  <c r="AF120" i="5"/>
  <c r="AF119" i="6" s="1"/>
  <c r="AF90" i="5"/>
  <c r="AF89" i="6" s="1"/>
  <c r="AF52" i="5"/>
  <c r="AF52" i="6" s="1"/>
  <c r="AF87" i="5"/>
  <c r="AF86" i="6" s="1"/>
  <c r="AF56" i="5"/>
  <c r="AF56" i="6" s="1"/>
  <c r="AF26" i="5"/>
  <c r="AF26" i="6" s="1"/>
  <c r="AF96" i="5"/>
  <c r="AF95" i="6" s="1"/>
  <c r="AF74" i="5"/>
  <c r="AF74" i="6" s="1"/>
  <c r="AF43" i="5"/>
  <c r="AF43" i="6" s="1"/>
  <c r="AF95" i="5"/>
  <c r="AF94" i="6" s="1"/>
  <c r="AD12" i="6"/>
  <c r="S14" i="7"/>
  <c r="AD283" i="6"/>
  <c r="S290" i="7"/>
  <c r="AD231" i="6"/>
  <c r="S238" i="7"/>
  <c r="AD191" i="6"/>
  <c r="S197" i="7"/>
  <c r="AD146" i="6"/>
  <c r="S152" i="7"/>
  <c r="AD91" i="6"/>
  <c r="S95" i="7"/>
  <c r="AD54" i="6"/>
  <c r="S57" i="7"/>
  <c r="AD25" i="6"/>
  <c r="S27" i="7"/>
  <c r="AD28" i="6"/>
  <c r="S30" i="7"/>
  <c r="AD46" i="6"/>
  <c r="S49" i="7"/>
  <c r="AD180" i="6"/>
  <c r="S186" i="7"/>
  <c r="AD125" i="6"/>
  <c r="S130" i="7"/>
  <c r="AD48" i="6"/>
  <c r="S51" i="7"/>
  <c r="AE74" i="6"/>
  <c r="AE86" i="6"/>
  <c r="AE119" i="6"/>
  <c r="AE132" i="6"/>
  <c r="AE183" i="6"/>
  <c r="AE237" i="6"/>
  <c r="AE296" i="6"/>
  <c r="AD213" i="6"/>
  <c r="S219" i="7"/>
  <c r="AD29" i="6"/>
  <c r="S31" i="7"/>
  <c r="AD177" i="6"/>
  <c r="S183" i="7"/>
  <c r="AD290" i="6"/>
  <c r="S297" i="7"/>
  <c r="AD244" i="6"/>
  <c r="S251" i="7"/>
  <c r="AD192" i="6"/>
  <c r="S198" i="7"/>
  <c r="AD154" i="6"/>
  <c r="S160" i="7"/>
  <c r="AD97" i="6"/>
  <c r="S101" i="7"/>
  <c r="AD57" i="6"/>
  <c r="S60" i="7"/>
  <c r="AD27" i="6"/>
  <c r="S29" i="7"/>
  <c r="AD221" i="6"/>
  <c r="S227" i="7"/>
  <c r="AD18" i="6"/>
  <c r="S20" i="7"/>
  <c r="AD301" i="6"/>
  <c r="S308" i="7"/>
  <c r="AD233" i="6"/>
  <c r="S240" i="7"/>
  <c r="AD124" i="6"/>
  <c r="S129" i="7"/>
  <c r="AD53" i="6"/>
  <c r="S56" i="7"/>
  <c r="AD267" i="6"/>
  <c r="S274" i="7"/>
  <c r="AD230" i="6"/>
  <c r="S237" i="7"/>
  <c r="AD123" i="6"/>
  <c r="S128" i="7"/>
  <c r="AD116" i="6"/>
  <c r="S121" i="7"/>
  <c r="AD313" i="6"/>
  <c r="S320" i="7"/>
  <c r="AD268" i="6"/>
  <c r="S275" i="7"/>
  <c r="AD140" i="6"/>
  <c r="S146" i="7"/>
  <c r="AD71" i="6"/>
  <c r="S74" i="7"/>
  <c r="AD251" i="6"/>
  <c r="S258" i="7"/>
  <c r="AD182" i="6"/>
  <c r="S188" i="7"/>
  <c r="AD110" i="6"/>
  <c r="S115" i="7"/>
  <c r="AD292" i="6"/>
  <c r="S299" i="7"/>
  <c r="AD102" i="6"/>
  <c r="S106" i="7"/>
  <c r="AD129" i="6"/>
  <c r="S134" i="7"/>
  <c r="AD263" i="6"/>
  <c r="S270" i="7"/>
  <c r="AD243" i="6"/>
  <c r="S250" i="7"/>
  <c r="AD246" i="6"/>
  <c r="S253" i="7"/>
  <c r="AD161" i="6"/>
  <c r="S167" i="7"/>
  <c r="AD89" i="6"/>
  <c r="S93" i="7"/>
  <c r="AD304" i="6"/>
  <c r="S311" i="7"/>
  <c r="AD188" i="6"/>
  <c r="S194" i="7"/>
  <c r="AD119" i="6"/>
  <c r="S124" i="7"/>
  <c r="AD165" i="6"/>
  <c r="S171" i="7"/>
  <c r="AD237" i="6"/>
  <c r="S244" i="7"/>
  <c r="AD130" i="6"/>
  <c r="S135" i="7"/>
  <c r="AD74" i="6"/>
  <c r="S77" i="7"/>
  <c r="AD264" i="6"/>
  <c r="S271" i="7"/>
  <c r="AD171" i="6"/>
  <c r="S177" i="7"/>
  <c r="AD94" i="6"/>
  <c r="S98" i="7"/>
  <c r="AD26" i="6"/>
  <c r="S28" i="7"/>
  <c r="AE56" i="6"/>
  <c r="AE89" i="6"/>
  <c r="AE121" i="6"/>
  <c r="AE161" i="6"/>
  <c r="AE188" i="6"/>
  <c r="AE239" i="6"/>
  <c r="AE304" i="6"/>
  <c r="AD308" i="6"/>
  <c r="S315" i="7"/>
  <c r="AD162" i="6"/>
  <c r="S168" i="7"/>
  <c r="AD63" i="6"/>
  <c r="S66" i="7"/>
  <c r="AD226" i="6"/>
  <c r="S233" i="7"/>
  <c r="AD80" i="6"/>
  <c r="S84" i="7"/>
  <c r="AD311" i="6"/>
  <c r="S318" i="7"/>
  <c r="AD266" i="6"/>
  <c r="S273" i="7"/>
  <c r="AD215" i="6"/>
  <c r="S221" i="7"/>
  <c r="AD174" i="6"/>
  <c r="S180" i="7"/>
  <c r="AD109" i="6"/>
  <c r="S114" i="7"/>
  <c r="AD66" i="6"/>
  <c r="S69" i="7"/>
  <c r="AD33" i="6"/>
  <c r="S36" i="7"/>
  <c r="AD17" i="6"/>
  <c r="S19" i="7"/>
  <c r="AD256" i="6"/>
  <c r="S263" i="7"/>
  <c r="AD76" i="6"/>
  <c r="S79" i="7"/>
  <c r="AD262" i="6"/>
  <c r="S269" i="7"/>
  <c r="AD211" i="6"/>
  <c r="S217" i="7"/>
  <c r="AD131" i="6"/>
  <c r="S136" i="7"/>
  <c r="AE26" i="6"/>
  <c r="AE94" i="6"/>
  <c r="AE127" i="6"/>
  <c r="AE165" i="6"/>
  <c r="AE217" i="6"/>
  <c r="AE246" i="6"/>
  <c r="AE317" i="6"/>
  <c r="AE102" i="6"/>
  <c r="AE243" i="6"/>
  <c r="AF294" i="5"/>
  <c r="AF292" i="6" s="1"/>
  <c r="AF282" i="5"/>
  <c r="AF280" i="6" s="1"/>
  <c r="AF265" i="5"/>
  <c r="AF263" i="6" s="1"/>
  <c r="AF245" i="5"/>
  <c r="AF243" i="6" s="1"/>
  <c r="AF234" i="5"/>
  <c r="AF232" i="6" s="1"/>
  <c r="AF130" i="5"/>
  <c r="AF129" i="6" s="1"/>
  <c r="AF113" i="5"/>
  <c r="AF112" i="6" s="1"/>
  <c r="AF19" i="5"/>
  <c r="AF19" i="6" s="1"/>
  <c r="AF103" i="5"/>
  <c r="AF102" i="6" s="1"/>
  <c r="AF78" i="5"/>
  <c r="AF78" i="6" s="1"/>
  <c r="AE112" i="6"/>
  <c r="AE263" i="6"/>
  <c r="AE19" i="6"/>
  <c r="AE129" i="6"/>
  <c r="AE280" i="6"/>
  <c r="AE78" i="6"/>
  <c r="AE232" i="6"/>
  <c r="AE292" i="6"/>
  <c r="AE123" i="6"/>
  <c r="AE103" i="6"/>
  <c r="AE122" i="6"/>
  <c r="AE71" i="6"/>
  <c r="AE158" i="6"/>
  <c r="AE182" i="6"/>
  <c r="AE235" i="6"/>
  <c r="AE265" i="6"/>
  <c r="AE312" i="6"/>
  <c r="AE124" i="6"/>
  <c r="AE92" i="6"/>
  <c r="AE133" i="6"/>
  <c r="AE190" i="6"/>
  <c r="AE268" i="6"/>
  <c r="AE267" i="6"/>
  <c r="AE313" i="6"/>
  <c r="AE230" i="6"/>
  <c r="AE241" i="6"/>
  <c r="AE286" i="6"/>
  <c r="AE316" i="6"/>
  <c r="AE53" i="6"/>
  <c r="AE140" i="6"/>
  <c r="AF320" i="5"/>
  <c r="AF318" i="6" s="1"/>
  <c r="AF318" i="5"/>
  <c r="AF316" i="6" s="1"/>
  <c r="AF315" i="5"/>
  <c r="AF313" i="6" s="1"/>
  <c r="AF314" i="5"/>
  <c r="AF312" i="6" s="1"/>
  <c r="AF303" i="5"/>
  <c r="AF301" i="6" s="1"/>
  <c r="AF288" i="5"/>
  <c r="AF286" i="6" s="1"/>
  <c r="AF270" i="5"/>
  <c r="AF268" i="6" s="1"/>
  <c r="AF269" i="5"/>
  <c r="AF267" i="6" s="1"/>
  <c r="AF267" i="5"/>
  <c r="AF265" i="6" s="1"/>
  <c r="AF243" i="5"/>
  <c r="AF241" i="6" s="1"/>
  <c r="AF235" i="5"/>
  <c r="AF233" i="6" s="1"/>
  <c r="AF232" i="5"/>
  <c r="AF230" i="6" s="1"/>
  <c r="AF191" i="5"/>
  <c r="AF190" i="6" s="1"/>
  <c r="AF183" i="5"/>
  <c r="AF182" i="6" s="1"/>
  <c r="AF253" i="5"/>
  <c r="AF251" i="6" s="1"/>
  <c r="AF237" i="5"/>
  <c r="AF235" i="6" s="1"/>
  <c r="AF141" i="5"/>
  <c r="AF140" i="6" s="1"/>
  <c r="AF134" i="5"/>
  <c r="AF133" i="6" s="1"/>
  <c r="AF125" i="5"/>
  <c r="AF124" i="6" s="1"/>
  <c r="AF124" i="5"/>
  <c r="AF123" i="6" s="1"/>
  <c r="AF123" i="5"/>
  <c r="AF122" i="6" s="1"/>
  <c r="AF117" i="5"/>
  <c r="AF116" i="6" s="1"/>
  <c r="AF159" i="5"/>
  <c r="AF158" i="6" s="1"/>
  <c r="AF164" i="5"/>
  <c r="AF163" i="6" s="1"/>
  <c r="AF111" i="5"/>
  <c r="AF110" i="6" s="1"/>
  <c r="AF104" i="5"/>
  <c r="AF103" i="6" s="1"/>
  <c r="AF93" i="5"/>
  <c r="AF92" i="6" s="1"/>
  <c r="AF71" i="5"/>
  <c r="AF71" i="6" s="1"/>
  <c r="AF61" i="5"/>
  <c r="AF61" i="6" s="1"/>
  <c r="AF53" i="5"/>
  <c r="AF53" i="6" s="1"/>
  <c r="AE116" i="6"/>
  <c r="AE61" i="6"/>
  <c r="AE110" i="6"/>
  <c r="AE163" i="6"/>
  <c r="AE233" i="6"/>
  <c r="AE251" i="6"/>
  <c r="AE301" i="6"/>
  <c r="AE318" i="6"/>
  <c r="AE18" i="6"/>
  <c r="AF222" i="5"/>
  <c r="AF221" i="6" s="1"/>
  <c r="AF322" i="5"/>
  <c r="AF102" i="5"/>
  <c r="AF101" i="6" s="1"/>
  <c r="AF18" i="5"/>
  <c r="AF18" i="6" s="1"/>
  <c r="AE101" i="6"/>
  <c r="AE221" i="6"/>
  <c r="AE48" i="6"/>
  <c r="AE180" i="6"/>
  <c r="AE76" i="6"/>
  <c r="AE211" i="6"/>
  <c r="AE125" i="6"/>
  <c r="AE256" i="6"/>
  <c r="AF212" i="5"/>
  <c r="AF211" i="6" s="1"/>
  <c r="AF264" i="5"/>
  <c r="AF262" i="6" s="1"/>
  <c r="AF132" i="5"/>
  <c r="AF131" i="6" s="1"/>
  <c r="AF48" i="5"/>
  <c r="AF48" i="6" s="1"/>
  <c r="AF46" i="5"/>
  <c r="AF46" i="6" s="1"/>
  <c r="AF181" i="5"/>
  <c r="AF180" i="6" s="1"/>
  <c r="AF258" i="5"/>
  <c r="AF256" i="6" s="1"/>
  <c r="AF126" i="5"/>
  <c r="AF125" i="6" s="1"/>
  <c r="AF76" i="5"/>
  <c r="AF76" i="6" s="1"/>
  <c r="AE46" i="6"/>
  <c r="AE131" i="6"/>
  <c r="AE262" i="6"/>
  <c r="AE12" i="6"/>
  <c r="AE39" i="6"/>
  <c r="AE108" i="6"/>
  <c r="AE144" i="6"/>
  <c r="AE162" i="6"/>
  <c r="AE184" i="6"/>
  <c r="AE213" i="6"/>
  <c r="AE227" i="6"/>
  <c r="AE255" i="6"/>
  <c r="AE282" i="6"/>
  <c r="AE308" i="6"/>
  <c r="AE72" i="6"/>
  <c r="AE146" i="6"/>
  <c r="AE174" i="6"/>
  <c r="AE191" i="6"/>
  <c r="AE215" i="6"/>
  <c r="AE231" i="6"/>
  <c r="AE266" i="6"/>
  <c r="AE283" i="6"/>
  <c r="AE311" i="6"/>
  <c r="AE49" i="6"/>
  <c r="AE83" i="6"/>
  <c r="AE25" i="6"/>
  <c r="AE33" i="6"/>
  <c r="AE54" i="6"/>
  <c r="AE91" i="6"/>
  <c r="AE114" i="6"/>
  <c r="AE154" i="6"/>
  <c r="AE175" i="6"/>
  <c r="AE192" i="6"/>
  <c r="AE222" i="6"/>
  <c r="AE244" i="6"/>
  <c r="AE271" i="6"/>
  <c r="AE290" i="6"/>
  <c r="AO2" i="2"/>
  <c r="AG129" i="5" s="1"/>
  <c r="AG128" i="6" s="1"/>
  <c r="AF313" i="5"/>
  <c r="AF311" i="6" s="1"/>
  <c r="AF310" i="5"/>
  <c r="AF308" i="6" s="1"/>
  <c r="AF301" i="5"/>
  <c r="AF299" i="6" s="1"/>
  <c r="AF292" i="5"/>
  <c r="AF290" i="6" s="1"/>
  <c r="AF285" i="5"/>
  <c r="AF283" i="6" s="1"/>
  <c r="AF284" i="5"/>
  <c r="AF282" i="6" s="1"/>
  <c r="AF276" i="5"/>
  <c r="AF274" i="6" s="1"/>
  <c r="AF273" i="5"/>
  <c r="AF271" i="6" s="1"/>
  <c r="AF268" i="5"/>
  <c r="AF266" i="6" s="1"/>
  <c r="AF257" i="5"/>
  <c r="AF255" i="6" s="1"/>
  <c r="AF254" i="5"/>
  <c r="AF252" i="6" s="1"/>
  <c r="AF246" i="5"/>
  <c r="AF244" i="6" s="1"/>
  <c r="AF233" i="5"/>
  <c r="AF231" i="6" s="1"/>
  <c r="AF229" i="5"/>
  <c r="AF227" i="6" s="1"/>
  <c r="AF228" i="5"/>
  <c r="AF226" i="6" s="1"/>
  <c r="AF223" i="5"/>
  <c r="AF222" i="6" s="1"/>
  <c r="AF216" i="5"/>
  <c r="AF215" i="6" s="1"/>
  <c r="AF214" i="5"/>
  <c r="AF213" i="6" s="1"/>
  <c r="AF203" i="5"/>
  <c r="AF202" i="6" s="1"/>
  <c r="AF193" i="5"/>
  <c r="AF192" i="6" s="1"/>
  <c r="AF192" i="5"/>
  <c r="AF191" i="6" s="1"/>
  <c r="AF185" i="5"/>
  <c r="AF184" i="6" s="1"/>
  <c r="AF178" i="5"/>
  <c r="AF177" i="6" s="1"/>
  <c r="AF176" i="5"/>
  <c r="AF175" i="6" s="1"/>
  <c r="AF175" i="5"/>
  <c r="AF174" i="6" s="1"/>
  <c r="AF163" i="5"/>
  <c r="AF162" i="6" s="1"/>
  <c r="AF161" i="5"/>
  <c r="AF160" i="6" s="1"/>
  <c r="AF155" i="5"/>
  <c r="AF154" i="6" s="1"/>
  <c r="AF147" i="5"/>
  <c r="AF146" i="6" s="1"/>
  <c r="AF145" i="5"/>
  <c r="AF144" i="6" s="1"/>
  <c r="AF116" i="5"/>
  <c r="AF115" i="6" s="1"/>
  <c r="AF115" i="5"/>
  <c r="AF114" i="6" s="1"/>
  <c r="AF110" i="5"/>
  <c r="AF109" i="6" s="1"/>
  <c r="AF109" i="5"/>
  <c r="AF108" i="6" s="1"/>
  <c r="AF101" i="5"/>
  <c r="AF100" i="6" s="1"/>
  <c r="AF98" i="5"/>
  <c r="AF97" i="6" s="1"/>
  <c r="AF92" i="5"/>
  <c r="AF91" i="6" s="1"/>
  <c r="AF84" i="5"/>
  <c r="AF83" i="6" s="1"/>
  <c r="AF81" i="5"/>
  <c r="AF80" i="6" s="1"/>
  <c r="AF72" i="5"/>
  <c r="AF72" i="6" s="1"/>
  <c r="AF66" i="5"/>
  <c r="AF66" i="6" s="1"/>
  <c r="AF63" i="5"/>
  <c r="AF63" i="6" s="1"/>
  <c r="AF58" i="5"/>
  <c r="AF58" i="6" s="1"/>
  <c r="AF57" i="5"/>
  <c r="AF57" i="6" s="1"/>
  <c r="AF54" i="5"/>
  <c r="AF54" i="6" s="1"/>
  <c r="AF49" i="5"/>
  <c r="AF49" i="6" s="1"/>
  <c r="AF36" i="5"/>
  <c r="AF36" i="6" s="1"/>
  <c r="AF27" i="5"/>
  <c r="AF27" i="6" s="1"/>
  <c r="AF12" i="5"/>
  <c r="AF12" i="6" s="1"/>
  <c r="AF39" i="5"/>
  <c r="AF39" i="6" s="1"/>
  <c r="AF33" i="5"/>
  <c r="AF33" i="6" s="1"/>
  <c r="AF25" i="5"/>
  <c r="AF25" i="6" s="1"/>
  <c r="AF17" i="5"/>
  <c r="AF17" i="6" s="1"/>
  <c r="AF7" i="5"/>
  <c r="AF7" i="6" s="1"/>
  <c r="AF6" i="5"/>
  <c r="AF29" i="5"/>
  <c r="AF29" i="6" s="1"/>
  <c r="AF28" i="5"/>
  <c r="AF28" i="6" s="1"/>
  <c r="AE63" i="6"/>
  <c r="AE28" i="6"/>
  <c r="AE66" i="6"/>
  <c r="AE7" i="6"/>
  <c r="AE17" i="6"/>
  <c r="AE29" i="6"/>
  <c r="AE6" i="6"/>
  <c r="AE4" i="5"/>
  <c r="AE80" i="6"/>
  <c r="AE109" i="6"/>
  <c r="AE57" i="6"/>
  <c r="AE97" i="6"/>
  <c r="AE27" i="6"/>
  <c r="AE36" i="6"/>
  <c r="AE58" i="6"/>
  <c r="AE100" i="6"/>
  <c r="AE115" i="6"/>
  <c r="AE160" i="6"/>
  <c r="AE177" i="6"/>
  <c r="AE202" i="6"/>
  <c r="AE226" i="6"/>
  <c r="AE252" i="6"/>
  <c r="AE274" i="6"/>
  <c r="AE299" i="6"/>
  <c r="AD6" i="6"/>
  <c r="AD4" i="5"/>
  <c r="S6" i="7" l="1"/>
  <c r="AG73" i="5"/>
  <c r="AG73" i="6" s="1"/>
  <c r="AG279" i="5"/>
  <c r="AG277" i="6" s="1"/>
  <c r="AG275" i="5"/>
  <c r="AG240" i="5"/>
  <c r="AG45" i="5"/>
  <c r="AG321" i="5"/>
  <c r="AG317" i="5"/>
  <c r="AG315" i="6" s="1"/>
  <c r="AG316" i="5"/>
  <c r="AG312" i="5"/>
  <c r="AG310" i="6" s="1"/>
  <c r="AG311" i="5"/>
  <c r="AG309" i="5"/>
  <c r="AG307" i="6" s="1"/>
  <c r="AG307" i="5"/>
  <c r="AG305" i="5"/>
  <c r="AG300" i="5"/>
  <c r="AG297" i="5"/>
  <c r="AG296" i="5"/>
  <c r="AG294" i="6" s="1"/>
  <c r="AG295" i="5"/>
  <c r="AG293" i="5"/>
  <c r="AG291" i="6" s="1"/>
  <c r="AG291" i="5"/>
  <c r="AG299" i="5"/>
  <c r="AG297" i="6" s="1"/>
  <c r="AG304" i="5"/>
  <c r="AG302" i="5"/>
  <c r="AG300" i="6" s="1"/>
  <c r="AG289" i="5"/>
  <c r="AG287" i="5"/>
  <c r="AG285" i="6" s="1"/>
  <c r="AG286" i="5"/>
  <c r="AG283" i="5"/>
  <c r="AG281" i="6" s="1"/>
  <c r="AG281" i="5"/>
  <c r="AG280" i="5"/>
  <c r="AG278" i="6" s="1"/>
  <c r="AG278" i="5"/>
  <c r="AG277" i="5"/>
  <c r="AG275" i="6" s="1"/>
  <c r="AG274" i="5"/>
  <c r="AG272" i="5"/>
  <c r="AG270" i="6" s="1"/>
  <c r="AG271" i="5"/>
  <c r="AG263" i="5"/>
  <c r="AG261" i="6" s="1"/>
  <c r="AG262" i="5"/>
  <c r="AG260" i="6" s="1"/>
  <c r="AG261" i="5"/>
  <c r="AG260" i="5"/>
  <c r="AG258" i="6" s="1"/>
  <c r="AG259" i="5"/>
  <c r="AG257" i="6" s="1"/>
  <c r="AG256" i="5"/>
  <c r="AG255" i="5"/>
  <c r="AG252" i="5"/>
  <c r="AG250" i="5"/>
  <c r="AG248" i="6" s="1"/>
  <c r="AG249" i="5"/>
  <c r="AG247" i="5"/>
  <c r="AG245" i="6" s="1"/>
  <c r="AG242" i="5"/>
  <c r="AG238" i="5"/>
  <c r="AG231" i="5"/>
  <c r="AG229" i="6" s="1"/>
  <c r="AG227" i="5"/>
  <c r="AG225" i="6" s="1"/>
  <c r="AG224" i="5"/>
  <c r="AG221" i="5"/>
  <c r="AG220" i="6" s="1"/>
  <c r="AG219" i="5"/>
  <c r="AG217" i="5"/>
  <c r="AG216" i="6" s="1"/>
  <c r="AG215" i="5"/>
  <c r="AG211" i="5"/>
  <c r="AG210" i="6" s="1"/>
  <c r="AG210" i="5"/>
  <c r="AG209" i="5"/>
  <c r="AG208" i="6" s="1"/>
  <c r="AG208" i="5"/>
  <c r="AG207" i="5"/>
  <c r="AG206" i="6" s="1"/>
  <c r="AG206" i="5"/>
  <c r="AG205" i="5"/>
  <c r="AG204" i="6" s="1"/>
  <c r="AG204" i="5"/>
  <c r="AG202" i="5"/>
  <c r="AG201" i="6" s="1"/>
  <c r="AG201" i="5"/>
  <c r="AG200" i="5"/>
  <c r="AG199" i="6" s="1"/>
  <c r="AG226" i="5"/>
  <c r="AG224" i="6" s="1"/>
  <c r="AG198" i="5"/>
  <c r="AG196" i="5"/>
  <c r="AG195" i="6" s="1"/>
  <c r="AG194" i="5"/>
  <c r="AG187" i="5"/>
  <c r="AG186" i="6" s="1"/>
  <c r="AG199" i="5"/>
  <c r="AG198" i="6" s="1"/>
  <c r="AG197" i="5"/>
  <c r="AG196" i="6" s="1"/>
  <c r="AG195" i="5"/>
  <c r="AG194" i="6" s="1"/>
  <c r="AG188" i="5"/>
  <c r="AG187" i="6" s="1"/>
  <c r="AG186" i="5"/>
  <c r="AG182" i="5"/>
  <c r="AG181" i="6" s="1"/>
  <c r="AG180" i="5"/>
  <c r="AG179" i="6" s="1"/>
  <c r="AG179" i="5"/>
  <c r="AG178" i="6" s="1"/>
  <c r="AG177" i="5"/>
  <c r="AG174" i="5"/>
  <c r="AG173" i="6" s="1"/>
  <c r="AG173" i="5"/>
  <c r="AG172" i="6" s="1"/>
  <c r="AG171" i="5"/>
  <c r="AG170" i="5"/>
  <c r="AG169" i="5"/>
  <c r="AG168" i="6" s="1"/>
  <c r="AG168" i="5"/>
  <c r="AG167" i="5"/>
  <c r="AG166" i="6" s="1"/>
  <c r="AG165" i="5"/>
  <c r="AG160" i="5"/>
  <c r="AG159" i="6" s="1"/>
  <c r="AG158" i="5"/>
  <c r="AG157" i="6" s="1"/>
  <c r="AG157" i="5"/>
  <c r="AG156" i="6" s="1"/>
  <c r="AG154" i="5"/>
  <c r="AG153" i="6" s="1"/>
  <c r="AG153" i="5"/>
  <c r="AG152" i="6" s="1"/>
  <c r="AG149" i="5"/>
  <c r="AG148" i="5"/>
  <c r="AG147" i="6" s="1"/>
  <c r="AG144" i="5"/>
  <c r="AG143" i="6" s="1"/>
  <c r="AG143" i="5"/>
  <c r="AG142" i="6" s="1"/>
  <c r="AG142" i="5"/>
  <c r="AG139" i="5"/>
  <c r="AG138" i="6" s="1"/>
  <c r="AG138" i="5"/>
  <c r="AG137" i="6" s="1"/>
  <c r="AG323" i="5"/>
  <c r="AG137" i="5"/>
  <c r="AG136" i="5"/>
  <c r="AG135" i="6" s="1"/>
  <c r="AG127" i="5"/>
  <c r="AG126" i="6" s="1"/>
  <c r="AG121" i="5"/>
  <c r="AG150" i="5"/>
  <c r="AG151" i="5"/>
  <c r="AG150" i="6" s="1"/>
  <c r="AG152" i="5"/>
  <c r="AG151" i="6" s="1"/>
  <c r="AG119" i="5"/>
  <c r="AG114" i="5"/>
  <c r="AG113" i="6" s="1"/>
  <c r="AG108" i="5"/>
  <c r="AG106" i="5"/>
  <c r="AG105" i="6" s="1"/>
  <c r="AG105" i="5"/>
  <c r="AG104" i="6" s="1"/>
  <c r="AG100" i="5"/>
  <c r="AG99" i="5"/>
  <c r="AG98" i="6" s="1"/>
  <c r="AG97" i="5"/>
  <c r="AG96" i="6" s="1"/>
  <c r="AG94" i="5"/>
  <c r="AG93" i="6" s="1"/>
  <c r="AG91" i="5"/>
  <c r="AG89" i="5"/>
  <c r="AG88" i="6" s="1"/>
  <c r="AG88" i="5"/>
  <c r="AG87" i="6" s="1"/>
  <c r="AG85" i="5"/>
  <c r="AG84" i="6" s="1"/>
  <c r="AG82" i="5"/>
  <c r="AG79" i="5"/>
  <c r="AG79" i="6" s="1"/>
  <c r="AG77" i="5"/>
  <c r="AG77" i="6" s="1"/>
  <c r="AG70" i="5"/>
  <c r="AG70" i="6" s="1"/>
  <c r="AG69" i="5"/>
  <c r="AG68" i="5"/>
  <c r="AG68" i="6" s="1"/>
  <c r="AG67" i="5"/>
  <c r="AG67" i="6" s="1"/>
  <c r="AG65" i="5"/>
  <c r="AG65" i="6" s="1"/>
  <c r="AG64" i="5"/>
  <c r="AG62" i="5"/>
  <c r="AG62" i="6" s="1"/>
  <c r="AG60" i="5"/>
  <c r="AG60" i="6" s="1"/>
  <c r="AG59" i="5"/>
  <c r="AG59" i="6" s="1"/>
  <c r="AG55" i="5"/>
  <c r="AG51" i="5"/>
  <c r="AG51" i="6" s="1"/>
  <c r="AG118" i="5"/>
  <c r="AG117" i="6" s="1"/>
  <c r="AG112" i="5"/>
  <c r="AG107" i="5"/>
  <c r="AG106" i="6" s="1"/>
  <c r="AG50" i="5"/>
  <c r="AG47" i="5"/>
  <c r="AG47" i="6" s="1"/>
  <c r="AG44" i="5"/>
  <c r="AG44" i="6" s="1"/>
  <c r="AG42" i="5"/>
  <c r="AG41" i="5"/>
  <c r="AG40" i="5"/>
  <c r="AG40" i="6" s="1"/>
  <c r="AG38" i="5"/>
  <c r="AG38" i="6" s="1"/>
  <c r="AG35" i="5"/>
  <c r="AG34" i="5"/>
  <c r="AG32" i="5"/>
  <c r="AG32" i="6" s="1"/>
  <c r="AG31" i="5"/>
  <c r="AG31" i="6" s="1"/>
  <c r="AG30" i="5"/>
  <c r="AG24" i="5"/>
  <c r="AG23" i="5"/>
  <c r="AG23" i="6" s="1"/>
  <c r="AG22" i="5"/>
  <c r="AG22" i="6" s="1"/>
  <c r="AG21" i="5"/>
  <c r="AG21" i="6" s="1"/>
  <c r="AG16" i="5"/>
  <c r="AG15" i="5"/>
  <c r="AG15" i="6" s="1"/>
  <c r="AG14" i="5"/>
  <c r="AG14" i="6" s="1"/>
  <c r="AG13" i="5"/>
  <c r="AG11" i="5"/>
  <c r="AG10" i="5"/>
  <c r="AG10" i="6" s="1"/>
  <c r="AG9" i="5"/>
  <c r="AG9" i="6" s="1"/>
  <c r="AG5" i="5"/>
  <c r="AG5" i="6" s="1"/>
  <c r="AG308" i="5"/>
  <c r="AG290" i="5"/>
  <c r="AG288" i="6" s="1"/>
  <c r="AG251" i="5"/>
  <c r="AG244" i="5"/>
  <c r="AG242" i="6" s="1"/>
  <c r="AG236" i="5"/>
  <c r="AG234" i="6" s="1"/>
  <c r="AG230" i="5"/>
  <c r="AG190" i="5"/>
  <c r="AG189" i="6" s="1"/>
  <c r="AG156" i="5"/>
  <c r="AG155" i="6" s="1"/>
  <c r="AG146" i="5"/>
  <c r="AG140" i="5"/>
  <c r="AG135" i="5"/>
  <c r="AG134" i="6" s="1"/>
  <c r="AG213" i="5"/>
  <c r="AG75" i="5"/>
  <c r="AG75" i="6" s="1"/>
  <c r="AG83" i="5"/>
  <c r="AG82" i="6" s="1"/>
  <c r="AG37" i="5"/>
  <c r="AG20" i="5"/>
  <c r="AG20" i="6" s="1"/>
  <c r="AG8" i="5"/>
  <c r="AG86" i="5"/>
  <c r="AG85" i="6" s="1"/>
  <c r="AG319" i="5"/>
  <c r="AG306" i="5"/>
  <c r="AG304" i="6" s="1"/>
  <c r="AG298" i="5"/>
  <c r="AG266" i="5"/>
  <c r="AG264" i="6" s="1"/>
  <c r="AG248" i="5"/>
  <c r="AG241" i="5"/>
  <c r="AG239" i="6" s="1"/>
  <c r="AG239" i="5"/>
  <c r="AG220" i="5"/>
  <c r="AG218" i="5"/>
  <c r="AG189" i="5"/>
  <c r="AG188" i="6" s="1"/>
  <c r="AG172" i="5"/>
  <c r="AG166" i="5"/>
  <c r="AG162" i="5"/>
  <c r="AG161" i="6" s="1"/>
  <c r="AG133" i="5"/>
  <c r="AG131" i="5"/>
  <c r="AG130" i="6" s="1"/>
  <c r="AG128" i="5"/>
  <c r="AG122" i="5"/>
  <c r="AG121" i="6" s="1"/>
  <c r="AG120" i="5"/>
  <c r="AG96" i="5"/>
  <c r="AG95" i="5"/>
  <c r="AG90" i="5"/>
  <c r="AG89" i="6" s="1"/>
  <c r="AG87" i="5"/>
  <c r="AG184" i="5"/>
  <c r="AG56" i="5"/>
  <c r="AG74" i="5"/>
  <c r="AG43" i="5"/>
  <c r="AG26" i="5"/>
  <c r="AG52" i="5"/>
  <c r="AG294" i="5"/>
  <c r="AG282" i="5"/>
  <c r="AG265" i="5"/>
  <c r="AG245" i="5"/>
  <c r="AG243" i="6" s="1"/>
  <c r="AG234" i="5"/>
  <c r="AG103" i="5"/>
  <c r="AG102" i="6" s="1"/>
  <c r="AG78" i="5"/>
  <c r="AG19" i="5"/>
  <c r="AG130" i="5"/>
  <c r="AG113" i="5"/>
  <c r="AG320" i="5"/>
  <c r="AG318" i="5"/>
  <c r="AG315" i="5"/>
  <c r="AG314" i="5"/>
  <c r="AG312" i="6" s="1"/>
  <c r="AG303" i="5"/>
  <c r="AG288" i="5"/>
  <c r="AG286" i="6" s="1"/>
  <c r="AG270" i="5"/>
  <c r="AG269" i="5"/>
  <c r="AG267" i="6" s="1"/>
  <c r="AG267" i="5"/>
  <c r="AG253" i="5"/>
  <c r="AG251" i="6" s="1"/>
  <c r="AG243" i="5"/>
  <c r="AG237" i="5"/>
  <c r="AG235" i="6" s="1"/>
  <c r="AG235" i="5"/>
  <c r="AG232" i="5"/>
  <c r="AG230" i="6" s="1"/>
  <c r="AG191" i="5"/>
  <c r="AG190" i="6" s="1"/>
  <c r="AG183" i="5"/>
  <c r="AG164" i="5"/>
  <c r="AG163" i="6" s="1"/>
  <c r="AG159" i="5"/>
  <c r="AG158" i="6" s="1"/>
  <c r="AG141" i="5"/>
  <c r="AG134" i="5"/>
  <c r="AG125" i="5"/>
  <c r="AG123" i="5"/>
  <c r="AG122" i="6" s="1"/>
  <c r="AG117" i="5"/>
  <c r="AG124" i="5"/>
  <c r="AG123" i="6" s="1"/>
  <c r="AG111" i="5"/>
  <c r="AG104" i="5"/>
  <c r="AG93" i="5"/>
  <c r="AG92" i="6" s="1"/>
  <c r="AG71" i="5"/>
  <c r="AG71" i="6" s="1"/>
  <c r="AG61" i="5"/>
  <c r="AG61" i="6" s="1"/>
  <c r="AG53" i="5"/>
  <c r="AG53" i="6" s="1"/>
  <c r="AG222" i="5"/>
  <c r="AG322" i="5"/>
  <c r="AG102" i="5"/>
  <c r="AG101" i="6" s="1"/>
  <c r="AG18" i="5"/>
  <c r="AG18" i="6" s="1"/>
  <c r="AG264" i="5"/>
  <c r="AG258" i="5"/>
  <c r="AG256" i="6" s="1"/>
  <c r="AG212" i="5"/>
  <c r="AG211" i="6" s="1"/>
  <c r="AG181" i="5"/>
  <c r="AG180" i="6" s="1"/>
  <c r="AG132" i="5"/>
  <c r="AG126" i="5"/>
  <c r="AG125" i="6" s="1"/>
  <c r="AG76" i="5"/>
  <c r="AG76" i="6" s="1"/>
  <c r="AG46" i="5"/>
  <c r="AG48" i="5"/>
  <c r="AG48" i="6" s="1"/>
  <c r="AF6" i="6"/>
  <c r="AF4" i="5"/>
  <c r="AP2" i="2"/>
  <c r="AH129" i="5" s="1"/>
  <c r="AH128" i="6" s="1"/>
  <c r="AG313" i="5"/>
  <c r="AG310" i="5"/>
  <c r="AG308" i="6" s="1"/>
  <c r="AG301" i="5"/>
  <c r="AG299" i="6" s="1"/>
  <c r="AG292" i="5"/>
  <c r="AG285" i="5"/>
  <c r="AG283" i="6" s="1"/>
  <c r="AG284" i="5"/>
  <c r="AG276" i="5"/>
  <c r="AG274" i="6" s="1"/>
  <c r="AG273" i="5"/>
  <c r="AG268" i="5"/>
  <c r="AG257" i="5"/>
  <c r="AG255" i="6" s="1"/>
  <c r="AG254" i="5"/>
  <c r="AG252" i="6" s="1"/>
  <c r="AG246" i="5"/>
  <c r="AG233" i="5"/>
  <c r="AG231" i="6" s="1"/>
  <c r="AG229" i="5"/>
  <c r="AG228" i="5"/>
  <c r="AG226" i="6" s="1"/>
  <c r="AG223" i="5"/>
  <c r="AG222" i="6" s="1"/>
  <c r="AG216" i="5"/>
  <c r="AG214" i="5"/>
  <c r="AG213" i="6" s="1"/>
  <c r="AG203" i="5"/>
  <c r="AG202" i="6" s="1"/>
  <c r="AG193" i="5"/>
  <c r="AG192" i="5"/>
  <c r="AG191" i="6" s="1"/>
  <c r="AG185" i="5"/>
  <c r="AG178" i="5"/>
  <c r="AG177" i="6" s="1"/>
  <c r="AG176" i="5"/>
  <c r="AG175" i="6" s="1"/>
  <c r="AG175" i="5"/>
  <c r="AG174" i="6" s="1"/>
  <c r="AG163" i="5"/>
  <c r="AG162" i="6" s="1"/>
  <c r="AG147" i="5"/>
  <c r="AG146" i="6" s="1"/>
  <c r="AG110" i="5"/>
  <c r="AG109" i="6" s="1"/>
  <c r="AG145" i="5"/>
  <c r="AG109" i="5"/>
  <c r="AG108" i="6" s="1"/>
  <c r="AG98" i="5"/>
  <c r="AG84" i="5"/>
  <c r="AG72" i="5"/>
  <c r="AG63" i="5"/>
  <c r="AG57" i="5"/>
  <c r="AG49" i="5"/>
  <c r="AG49" i="6" s="1"/>
  <c r="AG161" i="5"/>
  <c r="AG160" i="6" s="1"/>
  <c r="AG116" i="5"/>
  <c r="AG115" i="6" s="1"/>
  <c r="AG101" i="5"/>
  <c r="AG100" i="6" s="1"/>
  <c r="AG36" i="5"/>
  <c r="AG36" i="6" s="1"/>
  <c r="AG33" i="5"/>
  <c r="AG33" i="6" s="1"/>
  <c r="AG17" i="5"/>
  <c r="AG12" i="5"/>
  <c r="AG12" i="6" s="1"/>
  <c r="AG6" i="5"/>
  <c r="AG155" i="5"/>
  <c r="AG115" i="5"/>
  <c r="AG114" i="6" s="1"/>
  <c r="AG92" i="5"/>
  <c r="AG91" i="6" s="1"/>
  <c r="AG81" i="5"/>
  <c r="AG80" i="6" s="1"/>
  <c r="AG66" i="5"/>
  <c r="AG58" i="5"/>
  <c r="AG58" i="6" s="1"/>
  <c r="AG54" i="5"/>
  <c r="AG54" i="6" s="1"/>
  <c r="AG39" i="5"/>
  <c r="AG29" i="5"/>
  <c r="AG28" i="5"/>
  <c r="AG27" i="5"/>
  <c r="AG25" i="5"/>
  <c r="AG25" i="6" s="1"/>
  <c r="AG7" i="5"/>
  <c r="AH73" i="5" l="1"/>
  <c r="AH73" i="6" s="1"/>
  <c r="AH279" i="5"/>
  <c r="AH277" i="6" s="1"/>
  <c r="AG45" i="6"/>
  <c r="AG238" i="6"/>
  <c r="AH240" i="5"/>
  <c r="AH238" i="6" s="1"/>
  <c r="AH321" i="5"/>
  <c r="AH275" i="5"/>
  <c r="AH273" i="6" s="1"/>
  <c r="AH45" i="5"/>
  <c r="AH45" i="6" s="1"/>
  <c r="AG273" i="6"/>
  <c r="AG111" i="6"/>
  <c r="AG118" i="6"/>
  <c r="AG120" i="6"/>
  <c r="AG200" i="6"/>
  <c r="AG205" i="6"/>
  <c r="AG209" i="6"/>
  <c r="AG218" i="6"/>
  <c r="AG247" i="6"/>
  <c r="AG254" i="6"/>
  <c r="AG272" i="6"/>
  <c r="AG279" i="6"/>
  <c r="AG287" i="6"/>
  <c r="AG289" i="6"/>
  <c r="AG295" i="6"/>
  <c r="AG164" i="6"/>
  <c r="AG169" i="6"/>
  <c r="AG176" i="6"/>
  <c r="AG185" i="6"/>
  <c r="AG197" i="6"/>
  <c r="AG236" i="6"/>
  <c r="AG298" i="6"/>
  <c r="AG309" i="6"/>
  <c r="AG11" i="6"/>
  <c r="AG16" i="6"/>
  <c r="AG24" i="6"/>
  <c r="AG34" i="6"/>
  <c r="AG41" i="6"/>
  <c r="AG50" i="6"/>
  <c r="AG107" i="6"/>
  <c r="AG170" i="6"/>
  <c r="AG203" i="6"/>
  <c r="AG207" i="6"/>
  <c r="AG214" i="6"/>
  <c r="AG223" i="6"/>
  <c r="AG240" i="6"/>
  <c r="AG250" i="6"/>
  <c r="AG269" i="6"/>
  <c r="AG276" i="6"/>
  <c r="AG284" i="6"/>
  <c r="AG302" i="6"/>
  <c r="AG293" i="6"/>
  <c r="AG303" i="6"/>
  <c r="AH317" i="5"/>
  <c r="AH316" i="5"/>
  <c r="AH314" i="6" s="1"/>
  <c r="AH312" i="5"/>
  <c r="AH311" i="5"/>
  <c r="AH309" i="6" s="1"/>
  <c r="AH309" i="5"/>
  <c r="AH307" i="6" s="1"/>
  <c r="AH307" i="5"/>
  <c r="AH305" i="6" s="1"/>
  <c r="AH305" i="5"/>
  <c r="AH303" i="6" s="1"/>
  <c r="AH304" i="5"/>
  <c r="AH302" i="6" s="1"/>
  <c r="AH302" i="5"/>
  <c r="AH300" i="6" s="1"/>
  <c r="AH300" i="5"/>
  <c r="AH298" i="6" s="1"/>
  <c r="AH299" i="5"/>
  <c r="AH297" i="5"/>
  <c r="AH295" i="6" s="1"/>
  <c r="AH296" i="5"/>
  <c r="AH295" i="5"/>
  <c r="AH293" i="6" s="1"/>
  <c r="AH293" i="5"/>
  <c r="AH291" i="6" s="1"/>
  <c r="AH291" i="5"/>
  <c r="AH289" i="6" s="1"/>
  <c r="AH289" i="5"/>
  <c r="AH287" i="6" s="1"/>
  <c r="AH287" i="5"/>
  <c r="AH286" i="5"/>
  <c r="AH284" i="6" s="1"/>
  <c r="AH283" i="5"/>
  <c r="AH281" i="5"/>
  <c r="AH279" i="6" s="1"/>
  <c r="AH280" i="5"/>
  <c r="AH278" i="6" s="1"/>
  <c r="AH278" i="5"/>
  <c r="AH276" i="6" s="1"/>
  <c r="AH277" i="5"/>
  <c r="AH274" i="5"/>
  <c r="AH272" i="6" s="1"/>
  <c r="AH272" i="5"/>
  <c r="AH270" i="6" s="1"/>
  <c r="AH271" i="5"/>
  <c r="AH269" i="6" s="1"/>
  <c r="AH263" i="5"/>
  <c r="AH261" i="6" s="1"/>
  <c r="AH262" i="5"/>
  <c r="AH261" i="5"/>
  <c r="AH259" i="6" s="1"/>
  <c r="AH260" i="5"/>
  <c r="AH256" i="5"/>
  <c r="AH254" i="6" s="1"/>
  <c r="AH259" i="5"/>
  <c r="AH255" i="5"/>
  <c r="AH253" i="6" s="1"/>
  <c r="AH252" i="5"/>
  <c r="AH250" i="6" s="1"/>
  <c r="AH250" i="5"/>
  <c r="AH249" i="5"/>
  <c r="AH247" i="6" s="1"/>
  <c r="AH247" i="5"/>
  <c r="AH242" i="5"/>
  <c r="AH240" i="6" s="1"/>
  <c r="AH238" i="5"/>
  <c r="AH236" i="6" s="1"/>
  <c r="AH231" i="5"/>
  <c r="AH227" i="5"/>
  <c r="AH225" i="6" s="1"/>
  <c r="AH226" i="5"/>
  <c r="AH224" i="5"/>
  <c r="AH223" i="6" s="1"/>
  <c r="AH221" i="5"/>
  <c r="AH219" i="5"/>
  <c r="AH218" i="6" s="1"/>
  <c r="AH215" i="5"/>
  <c r="AH214" i="6" s="1"/>
  <c r="AH208" i="5"/>
  <c r="AH207" i="6" s="1"/>
  <c r="AH202" i="5"/>
  <c r="AH201" i="6" s="1"/>
  <c r="AH211" i="5"/>
  <c r="AH207" i="5"/>
  <c r="AH206" i="6" s="1"/>
  <c r="AH205" i="5"/>
  <c r="AH199" i="5"/>
  <c r="AH198" i="6" s="1"/>
  <c r="AH198" i="5"/>
  <c r="AH197" i="6" s="1"/>
  <c r="AH197" i="5"/>
  <c r="AH196" i="6" s="1"/>
  <c r="AH196" i="5"/>
  <c r="AH195" i="5"/>
  <c r="AH194" i="5"/>
  <c r="AH193" i="6" s="1"/>
  <c r="AH188" i="5"/>
  <c r="AH187" i="5"/>
  <c r="AH210" i="5"/>
  <c r="AH209" i="6" s="1"/>
  <c r="AH217" i="5"/>
  <c r="AH216" i="6" s="1"/>
  <c r="AH209" i="5"/>
  <c r="AH206" i="5"/>
  <c r="AH205" i="6" s="1"/>
  <c r="AH200" i="5"/>
  <c r="AH199" i="6" s="1"/>
  <c r="AH201" i="5"/>
  <c r="AH200" i="6" s="1"/>
  <c r="AH186" i="5"/>
  <c r="AH185" i="6" s="1"/>
  <c r="AH182" i="5"/>
  <c r="AH180" i="5"/>
  <c r="AH179" i="6" s="1"/>
  <c r="AH179" i="5"/>
  <c r="AH178" i="6" s="1"/>
  <c r="AH177" i="5"/>
  <c r="AH176" i="6" s="1"/>
  <c r="AH174" i="5"/>
  <c r="AH173" i="5"/>
  <c r="AH172" i="6" s="1"/>
  <c r="AH171" i="5"/>
  <c r="AH170" i="6" s="1"/>
  <c r="AH170" i="5"/>
  <c r="AH169" i="6" s="1"/>
  <c r="AH169" i="5"/>
  <c r="AH168" i="5"/>
  <c r="AH167" i="6" s="1"/>
  <c r="AH204" i="5"/>
  <c r="AH203" i="6" s="1"/>
  <c r="AH150" i="5"/>
  <c r="AH149" i="6" s="1"/>
  <c r="AH165" i="5"/>
  <c r="AH164" i="6" s="1"/>
  <c r="AH158" i="5"/>
  <c r="AH154" i="5"/>
  <c r="AH151" i="5"/>
  <c r="AH150" i="6" s="1"/>
  <c r="AH152" i="5"/>
  <c r="AH167" i="5"/>
  <c r="AH166" i="6" s="1"/>
  <c r="AH160" i="5"/>
  <c r="AH159" i="6" s="1"/>
  <c r="AH157" i="5"/>
  <c r="AH153" i="5"/>
  <c r="AH152" i="6" s="1"/>
  <c r="AH149" i="5"/>
  <c r="AH148" i="6" s="1"/>
  <c r="AH148" i="5"/>
  <c r="AH147" i="6" s="1"/>
  <c r="AH144" i="5"/>
  <c r="AH143" i="6" s="1"/>
  <c r="AH143" i="5"/>
  <c r="AH142" i="5"/>
  <c r="AH141" i="6" s="1"/>
  <c r="AH139" i="5"/>
  <c r="AH138" i="5"/>
  <c r="AH323" i="5"/>
  <c r="AH137" i="5"/>
  <c r="AH136" i="6" s="1"/>
  <c r="AH121" i="5"/>
  <c r="AH120" i="6" s="1"/>
  <c r="AH119" i="5"/>
  <c r="AH118" i="6" s="1"/>
  <c r="AH114" i="5"/>
  <c r="AH108" i="5"/>
  <c r="AH107" i="6" s="1"/>
  <c r="AH106" i="5"/>
  <c r="AH105" i="5"/>
  <c r="AH100" i="5"/>
  <c r="AH99" i="6" s="1"/>
  <c r="AH99" i="5"/>
  <c r="AH97" i="5"/>
  <c r="AH96" i="6" s="1"/>
  <c r="AH94" i="5"/>
  <c r="AH93" i="6" s="1"/>
  <c r="AH91" i="5"/>
  <c r="AH90" i="6" s="1"/>
  <c r="AH89" i="5"/>
  <c r="AH88" i="6" s="1"/>
  <c r="AH88" i="5"/>
  <c r="AH85" i="5"/>
  <c r="AH82" i="5"/>
  <c r="AH81" i="6" s="1"/>
  <c r="AH79" i="5"/>
  <c r="AH77" i="5"/>
  <c r="AH77" i="6" s="1"/>
  <c r="AH70" i="5"/>
  <c r="AH70" i="6" s="1"/>
  <c r="AH69" i="5"/>
  <c r="AH69" i="6" s="1"/>
  <c r="AH68" i="5"/>
  <c r="AH68" i="6" s="1"/>
  <c r="AH67" i="5"/>
  <c r="AH65" i="5"/>
  <c r="AH64" i="5"/>
  <c r="AH64" i="6" s="1"/>
  <c r="AH62" i="5"/>
  <c r="AH60" i="5"/>
  <c r="AH60" i="6" s="1"/>
  <c r="AH136" i="5"/>
  <c r="AH135" i="6" s="1"/>
  <c r="AH118" i="5"/>
  <c r="AH112" i="5"/>
  <c r="AH111" i="6" s="1"/>
  <c r="AH107" i="5"/>
  <c r="AH106" i="6" s="1"/>
  <c r="AH127" i="5"/>
  <c r="AH126" i="6" s="1"/>
  <c r="AH55" i="5"/>
  <c r="AH55" i="6" s="1"/>
  <c r="AH51" i="5"/>
  <c r="AH51" i="6" s="1"/>
  <c r="AH22" i="5"/>
  <c r="AH22" i="6" s="1"/>
  <c r="AH15" i="5"/>
  <c r="AH13" i="5"/>
  <c r="AH13" i="6" s="1"/>
  <c r="AH11" i="5"/>
  <c r="AH11" i="6" s="1"/>
  <c r="AH5" i="5"/>
  <c r="AH5" i="6" s="1"/>
  <c r="AH50" i="5"/>
  <c r="AH50" i="6" s="1"/>
  <c r="AH47" i="5"/>
  <c r="AH44" i="5"/>
  <c r="AH42" i="5"/>
  <c r="AH42" i="6" s="1"/>
  <c r="AH41" i="5"/>
  <c r="AH41" i="6" s="1"/>
  <c r="AH40" i="5"/>
  <c r="AH40" i="6" s="1"/>
  <c r="AH38" i="5"/>
  <c r="AH38" i="6" s="1"/>
  <c r="AH35" i="5"/>
  <c r="AH35" i="6" s="1"/>
  <c r="AH34" i="5"/>
  <c r="AH34" i="6" s="1"/>
  <c r="AH32" i="5"/>
  <c r="AH31" i="5"/>
  <c r="AH30" i="5"/>
  <c r="AH30" i="6" s="1"/>
  <c r="AH24" i="5"/>
  <c r="AH24" i="6" s="1"/>
  <c r="AH23" i="5"/>
  <c r="AH23" i="6" s="1"/>
  <c r="AH9" i="5"/>
  <c r="AH9" i="6" s="1"/>
  <c r="AH21" i="5"/>
  <c r="AH21" i="6" s="1"/>
  <c r="AH59" i="5"/>
  <c r="AH59" i="6" s="1"/>
  <c r="AH16" i="5"/>
  <c r="AH16" i="6" s="1"/>
  <c r="AH14" i="5"/>
  <c r="AH10" i="5"/>
  <c r="AH10" i="6" s="1"/>
  <c r="AG13" i="6"/>
  <c r="AG30" i="6"/>
  <c r="AG35" i="6"/>
  <c r="AG42" i="6"/>
  <c r="AG55" i="6"/>
  <c r="AG64" i="6"/>
  <c r="AG69" i="6"/>
  <c r="AG81" i="6"/>
  <c r="AG90" i="6"/>
  <c r="AG99" i="6"/>
  <c r="AG149" i="6"/>
  <c r="AG136" i="6"/>
  <c r="AG141" i="6"/>
  <c r="AG148" i="6"/>
  <c r="AG167" i="6"/>
  <c r="AG193" i="6"/>
  <c r="AG253" i="6"/>
  <c r="AG259" i="6"/>
  <c r="AG305" i="6"/>
  <c r="AG314" i="6"/>
  <c r="AG212" i="6"/>
  <c r="AG37" i="6"/>
  <c r="AG249" i="6"/>
  <c r="AG139" i="6"/>
  <c r="AG228" i="6"/>
  <c r="AH308" i="5"/>
  <c r="AH306" i="6" s="1"/>
  <c r="AH290" i="5"/>
  <c r="AH251" i="5"/>
  <c r="AH249" i="6" s="1"/>
  <c r="AH244" i="5"/>
  <c r="AH242" i="6" s="1"/>
  <c r="AH236" i="5"/>
  <c r="AH230" i="5"/>
  <c r="AH228" i="6" s="1"/>
  <c r="AH190" i="5"/>
  <c r="AH189" i="6" s="1"/>
  <c r="AH156" i="5"/>
  <c r="AH155" i="6" s="1"/>
  <c r="AH146" i="5"/>
  <c r="AH145" i="6" s="1"/>
  <c r="AH140" i="5"/>
  <c r="AH139" i="6" s="1"/>
  <c r="AH135" i="5"/>
  <c r="AH86" i="5"/>
  <c r="AH85" i="6" s="1"/>
  <c r="AH83" i="5"/>
  <c r="AH82" i="6" s="1"/>
  <c r="AH75" i="5"/>
  <c r="AH75" i="6" s="1"/>
  <c r="AH213" i="5"/>
  <c r="AH212" i="6" s="1"/>
  <c r="AH37" i="5"/>
  <c r="AH37" i="6" s="1"/>
  <c r="AH20" i="5"/>
  <c r="AH20" i="6" s="1"/>
  <c r="AH8" i="5"/>
  <c r="AH8" i="6" s="1"/>
  <c r="AG8" i="6"/>
  <c r="AG145" i="6"/>
  <c r="AG306" i="6"/>
  <c r="AH319" i="5"/>
  <c r="AH317" i="6" s="1"/>
  <c r="AH306" i="5"/>
  <c r="AH304" i="6" s="1"/>
  <c r="AH298" i="5"/>
  <c r="AH296" i="6" s="1"/>
  <c r="AH266" i="5"/>
  <c r="AH264" i="6" s="1"/>
  <c r="AH248" i="5"/>
  <c r="AH246" i="6" s="1"/>
  <c r="AH241" i="5"/>
  <c r="AH239" i="5"/>
  <c r="AH237" i="6" s="1"/>
  <c r="AH220" i="5"/>
  <c r="AH219" i="6" s="1"/>
  <c r="AH218" i="5"/>
  <c r="AH217" i="6" s="1"/>
  <c r="AH189" i="5"/>
  <c r="AH188" i="6" s="1"/>
  <c r="AH184" i="5"/>
  <c r="AH183" i="6" s="1"/>
  <c r="AH172" i="5"/>
  <c r="AH171" i="6" s="1"/>
  <c r="AH166" i="5"/>
  <c r="AH165" i="6" s="1"/>
  <c r="AH162" i="5"/>
  <c r="AH133" i="5"/>
  <c r="AH132" i="6" s="1"/>
  <c r="AH131" i="5"/>
  <c r="AH130" i="6" s="1"/>
  <c r="AH128" i="5"/>
  <c r="AH127" i="6" s="1"/>
  <c r="AH122" i="5"/>
  <c r="AH121" i="6" s="1"/>
  <c r="AH120" i="5"/>
  <c r="AH119" i="6" s="1"/>
  <c r="AH96" i="5"/>
  <c r="AH95" i="6" s="1"/>
  <c r="AH95" i="5"/>
  <c r="AH94" i="6" s="1"/>
  <c r="AH90" i="5"/>
  <c r="AH87" i="5"/>
  <c r="AH86" i="6" s="1"/>
  <c r="AH74" i="5"/>
  <c r="AH74" i="6" s="1"/>
  <c r="AH56" i="5"/>
  <c r="AH56" i="6" s="1"/>
  <c r="AH52" i="5"/>
  <c r="AH52" i="6" s="1"/>
  <c r="AH43" i="5"/>
  <c r="AH43" i="6" s="1"/>
  <c r="AH26" i="5"/>
  <c r="AH26" i="6" s="1"/>
  <c r="AG26" i="6"/>
  <c r="AG183" i="6"/>
  <c r="AG95" i="6"/>
  <c r="AG171" i="6"/>
  <c r="AG237" i="6"/>
  <c r="AG296" i="6"/>
  <c r="AG43" i="6"/>
  <c r="AG86" i="6"/>
  <c r="AG119" i="6"/>
  <c r="AG132" i="6"/>
  <c r="AG74" i="6"/>
  <c r="AG217" i="6"/>
  <c r="AG246" i="6"/>
  <c r="AG317" i="6"/>
  <c r="AG52" i="6"/>
  <c r="AG56" i="6"/>
  <c r="AG94" i="6"/>
  <c r="AG127" i="6"/>
  <c r="AG165" i="6"/>
  <c r="AG219" i="6"/>
  <c r="AG78" i="6"/>
  <c r="AG263" i="6"/>
  <c r="AG112" i="6"/>
  <c r="AG280" i="6"/>
  <c r="AH294" i="5"/>
  <c r="AH292" i="6" s="1"/>
  <c r="AH282" i="5"/>
  <c r="AH280" i="6" s="1"/>
  <c r="AH265" i="5"/>
  <c r="AH263" i="6" s="1"/>
  <c r="AH245" i="5"/>
  <c r="AH243" i="6" s="1"/>
  <c r="AH234" i="5"/>
  <c r="AH232" i="6" s="1"/>
  <c r="AH130" i="5"/>
  <c r="AH129" i="6" s="1"/>
  <c r="AH113" i="5"/>
  <c r="AH112" i="6" s="1"/>
  <c r="AH19" i="5"/>
  <c r="AH19" i="6" s="1"/>
  <c r="AH103" i="5"/>
  <c r="AH78" i="5"/>
  <c r="AH78" i="6" s="1"/>
  <c r="AG129" i="6"/>
  <c r="AG232" i="6"/>
  <c r="AG292" i="6"/>
  <c r="AG19" i="6"/>
  <c r="AG116" i="6"/>
  <c r="AG140" i="6"/>
  <c r="AG241" i="6"/>
  <c r="AG268" i="6"/>
  <c r="AG313" i="6"/>
  <c r="AG103" i="6"/>
  <c r="AG316" i="6"/>
  <c r="AG110" i="6"/>
  <c r="AG124" i="6"/>
  <c r="AG233" i="6"/>
  <c r="AG265" i="6"/>
  <c r="AG301" i="6"/>
  <c r="AG318" i="6"/>
  <c r="AH320" i="5"/>
  <c r="AH318" i="6" s="1"/>
  <c r="AH318" i="5"/>
  <c r="AH316" i="6" s="1"/>
  <c r="AH315" i="5"/>
  <c r="AH313" i="6" s="1"/>
  <c r="AH314" i="5"/>
  <c r="AH303" i="5"/>
  <c r="AH301" i="6" s="1"/>
  <c r="AH269" i="5"/>
  <c r="AH267" i="5"/>
  <c r="AH265" i="6" s="1"/>
  <c r="AH253" i="5"/>
  <c r="AH243" i="5"/>
  <c r="AH241" i="6" s="1"/>
  <c r="AH237" i="5"/>
  <c r="AH288" i="5"/>
  <c r="AH270" i="5"/>
  <c r="AH268" i="6" s="1"/>
  <c r="AH235" i="5"/>
  <c r="AH233" i="6" s="1"/>
  <c r="AH232" i="5"/>
  <c r="AH191" i="5"/>
  <c r="AH183" i="5"/>
  <c r="AH182" i="6" s="1"/>
  <c r="AH159" i="5"/>
  <c r="AH164" i="5"/>
  <c r="AH141" i="5"/>
  <c r="AH140" i="6" s="1"/>
  <c r="AH134" i="5"/>
  <c r="AH133" i="6" s="1"/>
  <c r="AH125" i="5"/>
  <c r="AH124" i="6" s="1"/>
  <c r="AH124" i="5"/>
  <c r="AH123" i="5"/>
  <c r="AH117" i="5"/>
  <c r="AH116" i="6" s="1"/>
  <c r="AH111" i="5"/>
  <c r="AH110" i="6" s="1"/>
  <c r="AH104" i="5"/>
  <c r="AH103" i="6" s="1"/>
  <c r="AH93" i="5"/>
  <c r="AH71" i="5"/>
  <c r="AH71" i="6" s="1"/>
  <c r="AH61" i="5"/>
  <c r="AH53" i="5"/>
  <c r="AG133" i="6"/>
  <c r="AG182" i="6"/>
  <c r="AH18" i="5"/>
  <c r="AH18" i="6" s="1"/>
  <c r="AH222" i="5"/>
  <c r="AH221" i="6" s="1"/>
  <c r="AH322" i="5"/>
  <c r="AH102" i="5"/>
  <c r="AG221" i="6"/>
  <c r="AG131" i="6"/>
  <c r="AG262" i="6"/>
  <c r="AG46" i="6"/>
  <c r="AH264" i="5"/>
  <c r="AH262" i="6" s="1"/>
  <c r="AH212" i="5"/>
  <c r="AH211" i="6" s="1"/>
  <c r="AH132" i="5"/>
  <c r="AH131" i="6" s="1"/>
  <c r="AH48" i="5"/>
  <c r="AH48" i="6" s="1"/>
  <c r="AH46" i="5"/>
  <c r="AH46" i="6" s="1"/>
  <c r="AH258" i="5"/>
  <c r="AH256" i="6" s="1"/>
  <c r="AH181" i="5"/>
  <c r="AH180" i="6" s="1"/>
  <c r="AH126" i="5"/>
  <c r="AH76" i="5"/>
  <c r="AG29" i="6"/>
  <c r="AG154" i="6"/>
  <c r="AG72" i="6"/>
  <c r="AG215" i="6"/>
  <c r="AG39" i="6"/>
  <c r="AG6" i="6"/>
  <c r="AG4" i="5"/>
  <c r="AG83" i="6"/>
  <c r="AG192" i="6"/>
  <c r="AG244" i="6"/>
  <c r="AG271" i="6"/>
  <c r="AG290" i="6"/>
  <c r="AQ2" i="2"/>
  <c r="AI129" i="5" s="1"/>
  <c r="AI128" i="6" s="1"/>
  <c r="AH313" i="5"/>
  <c r="AH311" i="6" s="1"/>
  <c r="AH310" i="5"/>
  <c r="AH308" i="6" s="1"/>
  <c r="AH301" i="5"/>
  <c r="AH299" i="6" s="1"/>
  <c r="AH292" i="5"/>
  <c r="AH290" i="6" s="1"/>
  <c r="AH285" i="5"/>
  <c r="AH283" i="6" s="1"/>
  <c r="AH284" i="5"/>
  <c r="AH282" i="6" s="1"/>
  <c r="AH276" i="5"/>
  <c r="AH274" i="6" s="1"/>
  <c r="AH273" i="5"/>
  <c r="AH271" i="6" s="1"/>
  <c r="AH268" i="5"/>
  <c r="AH266" i="6" s="1"/>
  <c r="AH257" i="5"/>
  <c r="AH255" i="6" s="1"/>
  <c r="AH254" i="5"/>
  <c r="AH252" i="6" s="1"/>
  <c r="AH246" i="5"/>
  <c r="AH244" i="6" s="1"/>
  <c r="AH233" i="5"/>
  <c r="AH231" i="6" s="1"/>
  <c r="AH229" i="5"/>
  <c r="AH227" i="6" s="1"/>
  <c r="AH228" i="5"/>
  <c r="AH226" i="6" s="1"/>
  <c r="AH223" i="5"/>
  <c r="AH222" i="6" s="1"/>
  <c r="AH216" i="5"/>
  <c r="AH215" i="6" s="1"/>
  <c r="AH214" i="5"/>
  <c r="AH213" i="6" s="1"/>
  <c r="AH203" i="5"/>
  <c r="AH202" i="6" s="1"/>
  <c r="AH193" i="5"/>
  <c r="AH192" i="6" s="1"/>
  <c r="AH192" i="5"/>
  <c r="AH191" i="6" s="1"/>
  <c r="AH185" i="5"/>
  <c r="AH184" i="6" s="1"/>
  <c r="AH178" i="5"/>
  <c r="AH177" i="6" s="1"/>
  <c r="AH176" i="5"/>
  <c r="AH175" i="6" s="1"/>
  <c r="AH175" i="5"/>
  <c r="AH174" i="6" s="1"/>
  <c r="AH163" i="5"/>
  <c r="AH162" i="6" s="1"/>
  <c r="AH161" i="5"/>
  <c r="AH160" i="6" s="1"/>
  <c r="AH155" i="5"/>
  <c r="AH154" i="6" s="1"/>
  <c r="AH147" i="5"/>
  <c r="AH146" i="6" s="1"/>
  <c r="AH145" i="5"/>
  <c r="AH144" i="6" s="1"/>
  <c r="AH116" i="5"/>
  <c r="AH115" i="6" s="1"/>
  <c r="AH115" i="5"/>
  <c r="AH114" i="6" s="1"/>
  <c r="AH110" i="5"/>
  <c r="AH109" i="6" s="1"/>
  <c r="AH109" i="5"/>
  <c r="AH108" i="6" s="1"/>
  <c r="AH101" i="5"/>
  <c r="AH100" i="6" s="1"/>
  <c r="AH98" i="5"/>
  <c r="AH97" i="6" s="1"/>
  <c r="AH92" i="5"/>
  <c r="AH91" i="6" s="1"/>
  <c r="AH84" i="5"/>
  <c r="AH83" i="6" s="1"/>
  <c r="AH81" i="5"/>
  <c r="AH80" i="6" s="1"/>
  <c r="AH72" i="5"/>
  <c r="AH72" i="6" s="1"/>
  <c r="AH66" i="5"/>
  <c r="AH66" i="6" s="1"/>
  <c r="AH63" i="5"/>
  <c r="AH63" i="6" s="1"/>
  <c r="AH58" i="5"/>
  <c r="AH58" i="6" s="1"/>
  <c r="AH57" i="5"/>
  <c r="AH57" i="6" s="1"/>
  <c r="AH54" i="5"/>
  <c r="AH54" i="6" s="1"/>
  <c r="AH49" i="5"/>
  <c r="AH49" i="6" s="1"/>
  <c r="AH39" i="5"/>
  <c r="AH39" i="6" s="1"/>
  <c r="AH36" i="5"/>
  <c r="AH36" i="6" s="1"/>
  <c r="AH33" i="5"/>
  <c r="AH33" i="6" s="1"/>
  <c r="AH29" i="5"/>
  <c r="AH29" i="6" s="1"/>
  <c r="AH28" i="5"/>
  <c r="AH28" i="6" s="1"/>
  <c r="AH27" i="5"/>
  <c r="AH27" i="6" s="1"/>
  <c r="AH25" i="5"/>
  <c r="AH25" i="6" s="1"/>
  <c r="AH17" i="5"/>
  <c r="AH17" i="6" s="1"/>
  <c r="AH12" i="5"/>
  <c r="AH12" i="6" s="1"/>
  <c r="AH7" i="5"/>
  <c r="AH7" i="6" s="1"/>
  <c r="AH6" i="5"/>
  <c r="AG28" i="6"/>
  <c r="AG7" i="6"/>
  <c r="AG66" i="6"/>
  <c r="AG144" i="6"/>
  <c r="AG27" i="6"/>
  <c r="AG57" i="6"/>
  <c r="AG97" i="6"/>
  <c r="AG17" i="6"/>
  <c r="AG63" i="6"/>
  <c r="AG184" i="6"/>
  <c r="AG227" i="6"/>
  <c r="AG282" i="6"/>
  <c r="AG266" i="6"/>
  <c r="AG311" i="6"/>
  <c r="AI73" i="5" l="1"/>
  <c r="AI73" i="6" s="1"/>
  <c r="AI279" i="5"/>
  <c r="AI277" i="6" s="1"/>
  <c r="AI275" i="5"/>
  <c r="AI240" i="5"/>
  <c r="AI238" i="6" s="1"/>
  <c r="AI45" i="5"/>
  <c r="AI45" i="6" s="1"/>
  <c r="AI321" i="5"/>
  <c r="AI317" i="5"/>
  <c r="AI315" i="6" s="1"/>
  <c r="AI316" i="5"/>
  <c r="AI312" i="5"/>
  <c r="AI310" i="6" s="1"/>
  <c r="AI311" i="5"/>
  <c r="AI309" i="6" s="1"/>
  <c r="AI309" i="5"/>
  <c r="AI307" i="6" s="1"/>
  <c r="AI305" i="5"/>
  <c r="AI303" i="6" s="1"/>
  <c r="AI304" i="5"/>
  <c r="AI302" i="6" s="1"/>
  <c r="AI302" i="5"/>
  <c r="AI300" i="6" s="1"/>
  <c r="AI300" i="5"/>
  <c r="AI298" i="6" s="1"/>
  <c r="AI299" i="5"/>
  <c r="AI297" i="6" s="1"/>
  <c r="AI296" i="5"/>
  <c r="AI294" i="6" s="1"/>
  <c r="AI295" i="5"/>
  <c r="AI293" i="6" s="1"/>
  <c r="AI293" i="5"/>
  <c r="AI291" i="6" s="1"/>
  <c r="AI307" i="5"/>
  <c r="AI297" i="5"/>
  <c r="AI295" i="6" s="1"/>
  <c r="AI289" i="5"/>
  <c r="AI287" i="6" s="1"/>
  <c r="AI287" i="5"/>
  <c r="AI285" i="6" s="1"/>
  <c r="AI286" i="5"/>
  <c r="AI284" i="6" s="1"/>
  <c r="AI283" i="5"/>
  <c r="AI281" i="6" s="1"/>
  <c r="AI291" i="5"/>
  <c r="AI289" i="6" s="1"/>
  <c r="AI281" i="5"/>
  <c r="AI279" i="6" s="1"/>
  <c r="AI280" i="5"/>
  <c r="AI278" i="6" s="1"/>
  <c r="AI278" i="5"/>
  <c r="AI276" i="6" s="1"/>
  <c r="AI277" i="5"/>
  <c r="AI275" i="6" s="1"/>
  <c r="AI274" i="5"/>
  <c r="AI272" i="6" s="1"/>
  <c r="AI272" i="5"/>
  <c r="AI270" i="6" s="1"/>
  <c r="AI271" i="5"/>
  <c r="AI269" i="6" s="1"/>
  <c r="AI263" i="5"/>
  <c r="AI262" i="5"/>
  <c r="AI260" i="6" s="1"/>
  <c r="AI261" i="5"/>
  <c r="AI260" i="5"/>
  <c r="AI258" i="6" s="1"/>
  <c r="AI259" i="5"/>
  <c r="AI257" i="6" s="1"/>
  <c r="AI256" i="5"/>
  <c r="AI254" i="6" s="1"/>
  <c r="AI255" i="5"/>
  <c r="AI252" i="5"/>
  <c r="AI250" i="6" s="1"/>
  <c r="AI250" i="5"/>
  <c r="AI248" i="6" s="1"/>
  <c r="AI249" i="5"/>
  <c r="AI247" i="6" s="1"/>
  <c r="AI247" i="5"/>
  <c r="AI245" i="6" s="1"/>
  <c r="AI242" i="5"/>
  <c r="AI240" i="6" s="1"/>
  <c r="AI238" i="5"/>
  <c r="AI236" i="6" s="1"/>
  <c r="AI231" i="5"/>
  <c r="AI229" i="6" s="1"/>
  <c r="AI227" i="5"/>
  <c r="AI225" i="6" s="1"/>
  <c r="AI226" i="5"/>
  <c r="AI224" i="6" s="1"/>
  <c r="AI224" i="5"/>
  <c r="AI223" i="6" s="1"/>
  <c r="AI221" i="5"/>
  <c r="AI220" i="6" s="1"/>
  <c r="AI219" i="5"/>
  <c r="AI218" i="6" s="1"/>
  <c r="AI217" i="5"/>
  <c r="AI215" i="5"/>
  <c r="AI214" i="6" s="1"/>
  <c r="AI211" i="5"/>
  <c r="AI210" i="6" s="1"/>
  <c r="AI210" i="5"/>
  <c r="AI209" i="6" s="1"/>
  <c r="AI209" i="5"/>
  <c r="AI208" i="6" s="1"/>
  <c r="AI208" i="5"/>
  <c r="AI207" i="6" s="1"/>
  <c r="AI207" i="5"/>
  <c r="AI206" i="6" s="1"/>
  <c r="AI205" i="5"/>
  <c r="AI204" i="6" s="1"/>
  <c r="AI199" i="5"/>
  <c r="AI198" i="6" s="1"/>
  <c r="AI198" i="5"/>
  <c r="AI197" i="6" s="1"/>
  <c r="AI197" i="5"/>
  <c r="AI196" i="6" s="1"/>
  <c r="AI196" i="5"/>
  <c r="AI195" i="6" s="1"/>
  <c r="AI195" i="5"/>
  <c r="AI194" i="6" s="1"/>
  <c r="AI194" i="5"/>
  <c r="AI188" i="5"/>
  <c r="AI187" i="6" s="1"/>
  <c r="AI187" i="5"/>
  <c r="AI186" i="6" s="1"/>
  <c r="AI200" i="5"/>
  <c r="AI199" i="6" s="1"/>
  <c r="AI206" i="5"/>
  <c r="AI205" i="6" s="1"/>
  <c r="AI204" i="5"/>
  <c r="AI203" i="6" s="1"/>
  <c r="AI201" i="5"/>
  <c r="AI200" i="6" s="1"/>
  <c r="AI202" i="5"/>
  <c r="AI186" i="5"/>
  <c r="AI185" i="6" s="1"/>
  <c r="AI182" i="5"/>
  <c r="AI181" i="6" s="1"/>
  <c r="AI174" i="5"/>
  <c r="AI173" i="6" s="1"/>
  <c r="AI169" i="5"/>
  <c r="AI168" i="6" s="1"/>
  <c r="AI165" i="5"/>
  <c r="AI164" i="6" s="1"/>
  <c r="AI158" i="5"/>
  <c r="AI157" i="6" s="1"/>
  <c r="AI154" i="5"/>
  <c r="AI153" i="6" s="1"/>
  <c r="AI151" i="5"/>
  <c r="AI150" i="6" s="1"/>
  <c r="AI180" i="5"/>
  <c r="AI179" i="6" s="1"/>
  <c r="AI173" i="5"/>
  <c r="AI172" i="6" s="1"/>
  <c r="AI168" i="5"/>
  <c r="AI152" i="5"/>
  <c r="AI151" i="6" s="1"/>
  <c r="AI179" i="5"/>
  <c r="AI171" i="5"/>
  <c r="AI170" i="6" s="1"/>
  <c r="AI167" i="5"/>
  <c r="AI166" i="6" s="1"/>
  <c r="AI160" i="5"/>
  <c r="AI157" i="5"/>
  <c r="AI156" i="6" s="1"/>
  <c r="AI153" i="5"/>
  <c r="AI152" i="6" s="1"/>
  <c r="AI149" i="5"/>
  <c r="AI148" i="5"/>
  <c r="AI144" i="5"/>
  <c r="AI143" i="6" s="1"/>
  <c r="AI143" i="5"/>
  <c r="AI142" i="6" s="1"/>
  <c r="AI142" i="5"/>
  <c r="AI139" i="5"/>
  <c r="AI138" i="6" s="1"/>
  <c r="AI138" i="5"/>
  <c r="AI137" i="6" s="1"/>
  <c r="AI323" i="5"/>
  <c r="AI137" i="5"/>
  <c r="AI136" i="5"/>
  <c r="AI135" i="6" s="1"/>
  <c r="AI127" i="5"/>
  <c r="AI126" i="6" s="1"/>
  <c r="AI121" i="5"/>
  <c r="AI120" i="6" s="1"/>
  <c r="AI119" i="5"/>
  <c r="AI118" i="6" s="1"/>
  <c r="AI118" i="5"/>
  <c r="AI117" i="6" s="1"/>
  <c r="AI114" i="5"/>
  <c r="AI113" i="6" s="1"/>
  <c r="AI112" i="5"/>
  <c r="AI111" i="6" s="1"/>
  <c r="AI108" i="5"/>
  <c r="AI107" i="6" s="1"/>
  <c r="AI107" i="5"/>
  <c r="AI106" i="6" s="1"/>
  <c r="AI177" i="5"/>
  <c r="AI176" i="6" s="1"/>
  <c r="AI170" i="5"/>
  <c r="AI169" i="6" s="1"/>
  <c r="AI150" i="5"/>
  <c r="AI106" i="5"/>
  <c r="AI105" i="6" s="1"/>
  <c r="AI105" i="5"/>
  <c r="AI104" i="6" s="1"/>
  <c r="AI100" i="5"/>
  <c r="AI99" i="5"/>
  <c r="AI98" i="6" s="1"/>
  <c r="AI97" i="5"/>
  <c r="AI96" i="6" s="1"/>
  <c r="AI94" i="5"/>
  <c r="AI93" i="6" s="1"/>
  <c r="AI91" i="5"/>
  <c r="AI89" i="5"/>
  <c r="AI88" i="6" s="1"/>
  <c r="AI88" i="5"/>
  <c r="AI87" i="6" s="1"/>
  <c r="AI85" i="5"/>
  <c r="AI84" i="6" s="1"/>
  <c r="AI82" i="5"/>
  <c r="AI79" i="5"/>
  <c r="AI79" i="6" s="1"/>
  <c r="AI77" i="5"/>
  <c r="AI70" i="5"/>
  <c r="AI70" i="6" s="1"/>
  <c r="AI69" i="5"/>
  <c r="AI68" i="5"/>
  <c r="AI67" i="5"/>
  <c r="AI67" i="6" s="1"/>
  <c r="AI65" i="5"/>
  <c r="AI65" i="6" s="1"/>
  <c r="AI64" i="5"/>
  <c r="AI62" i="5"/>
  <c r="AI62" i="6" s="1"/>
  <c r="AI60" i="5"/>
  <c r="AI60" i="6" s="1"/>
  <c r="AI59" i="5"/>
  <c r="AI59" i="6" s="1"/>
  <c r="AI55" i="5"/>
  <c r="AI50" i="5"/>
  <c r="AI50" i="6" s="1"/>
  <c r="AI47" i="5"/>
  <c r="AI47" i="6" s="1"/>
  <c r="AI44" i="5"/>
  <c r="AI44" i="6" s="1"/>
  <c r="AI42" i="5"/>
  <c r="AI41" i="5"/>
  <c r="AI41" i="6" s="1"/>
  <c r="AI40" i="5"/>
  <c r="AI40" i="6" s="1"/>
  <c r="AI38" i="5"/>
  <c r="AI35" i="5"/>
  <c r="AI34" i="5"/>
  <c r="AI34" i="6" s="1"/>
  <c r="AI32" i="5"/>
  <c r="AI32" i="6" s="1"/>
  <c r="AI31" i="5"/>
  <c r="AI31" i="6" s="1"/>
  <c r="AI30" i="5"/>
  <c r="AI24" i="5"/>
  <c r="AI24" i="6" s="1"/>
  <c r="AI23" i="5"/>
  <c r="AI23" i="6" s="1"/>
  <c r="AI22" i="5"/>
  <c r="AI22" i="6" s="1"/>
  <c r="AI21" i="5"/>
  <c r="AI21" i="6" s="1"/>
  <c r="AI16" i="5"/>
  <c r="AI16" i="6" s="1"/>
  <c r="AI15" i="5"/>
  <c r="AI15" i="6" s="1"/>
  <c r="AI14" i="5"/>
  <c r="AI14" i="6" s="1"/>
  <c r="AI13" i="5"/>
  <c r="AI11" i="5"/>
  <c r="AI11" i="6" s="1"/>
  <c r="AI10" i="5"/>
  <c r="AI9" i="5"/>
  <c r="AI9" i="6" s="1"/>
  <c r="AI5" i="5"/>
  <c r="AI5" i="6" s="1"/>
  <c r="AI51" i="5"/>
  <c r="AI51" i="6" s="1"/>
  <c r="AH15" i="6"/>
  <c r="AH65" i="6"/>
  <c r="AH84" i="6"/>
  <c r="AH104" i="6"/>
  <c r="AH137" i="6"/>
  <c r="AH156" i="6"/>
  <c r="AH208" i="6"/>
  <c r="AH187" i="6"/>
  <c r="AH224" i="6"/>
  <c r="AH258" i="6"/>
  <c r="AH297" i="6"/>
  <c r="AH310" i="6"/>
  <c r="AH67" i="6"/>
  <c r="AH87" i="6"/>
  <c r="AH105" i="6"/>
  <c r="AH138" i="6"/>
  <c r="AH153" i="6"/>
  <c r="AH210" i="6"/>
  <c r="AH245" i="6"/>
  <c r="AH285" i="6"/>
  <c r="AH14" i="6"/>
  <c r="AH31" i="6"/>
  <c r="AH44" i="6"/>
  <c r="AH62" i="6"/>
  <c r="AH79" i="6"/>
  <c r="AH98" i="6"/>
  <c r="AH157" i="6"/>
  <c r="AH194" i="6"/>
  <c r="AH220" i="6"/>
  <c r="AH229" i="6"/>
  <c r="AH257" i="6"/>
  <c r="AH260" i="6"/>
  <c r="AH294" i="6"/>
  <c r="AH315" i="6"/>
  <c r="AH32" i="6"/>
  <c r="AH47" i="6"/>
  <c r="AH117" i="6"/>
  <c r="AH113" i="6"/>
  <c r="AH142" i="6"/>
  <c r="AH151" i="6"/>
  <c r="AH168" i="6"/>
  <c r="AH173" i="6"/>
  <c r="AH181" i="6"/>
  <c r="AH186" i="6"/>
  <c r="AH195" i="6"/>
  <c r="AH204" i="6"/>
  <c r="AH248" i="6"/>
  <c r="AH275" i="6"/>
  <c r="AH281" i="6"/>
  <c r="AH134" i="6"/>
  <c r="AI308" i="5"/>
  <c r="AI290" i="5"/>
  <c r="AI288" i="6" s="1"/>
  <c r="AI251" i="5"/>
  <c r="AI249" i="6" s="1"/>
  <c r="AI244" i="5"/>
  <c r="AI242" i="6" s="1"/>
  <c r="AI236" i="5"/>
  <c r="AI234" i="6" s="1"/>
  <c r="AI230" i="5"/>
  <c r="AI228" i="6" s="1"/>
  <c r="AI213" i="5"/>
  <c r="AI212" i="6" s="1"/>
  <c r="AI190" i="5"/>
  <c r="AI156" i="5"/>
  <c r="AI155" i="6" s="1"/>
  <c r="AI146" i="5"/>
  <c r="AI140" i="5"/>
  <c r="AI139" i="6" s="1"/>
  <c r="AI135" i="5"/>
  <c r="AI134" i="6" s="1"/>
  <c r="AI83" i="5"/>
  <c r="AI82" i="6" s="1"/>
  <c r="AI86" i="5"/>
  <c r="AI85" i="6" s="1"/>
  <c r="AI20" i="5"/>
  <c r="AI20" i="6" s="1"/>
  <c r="AI75" i="5"/>
  <c r="AI75" i="6" s="1"/>
  <c r="AI37" i="5"/>
  <c r="AI37" i="6" s="1"/>
  <c r="AI8" i="5"/>
  <c r="AI8" i="6" s="1"/>
  <c r="AH288" i="6"/>
  <c r="AH234" i="6"/>
  <c r="AI319" i="5"/>
  <c r="AI306" i="5"/>
  <c r="AI298" i="5"/>
  <c r="AI266" i="5"/>
  <c r="AI248" i="5"/>
  <c r="AI241" i="5"/>
  <c r="AI239" i="6" s="1"/>
  <c r="AI239" i="5"/>
  <c r="AI220" i="5"/>
  <c r="AI218" i="5"/>
  <c r="AI189" i="5"/>
  <c r="AI184" i="5"/>
  <c r="AI172" i="5"/>
  <c r="AI166" i="5"/>
  <c r="AI162" i="5"/>
  <c r="AI161" i="6" s="1"/>
  <c r="AI133" i="5"/>
  <c r="AI131" i="5"/>
  <c r="AI128" i="5"/>
  <c r="AI122" i="5"/>
  <c r="AI120" i="5"/>
  <c r="AI96" i="5"/>
  <c r="AI95" i="5"/>
  <c r="AI90" i="5"/>
  <c r="AI89" i="6" s="1"/>
  <c r="AI87" i="5"/>
  <c r="AI74" i="5"/>
  <c r="AI52" i="5"/>
  <c r="AI26" i="5"/>
  <c r="AI56" i="5"/>
  <c r="AI43" i="5"/>
  <c r="AH89" i="6"/>
  <c r="AH161" i="6"/>
  <c r="AH239" i="6"/>
  <c r="AI294" i="5"/>
  <c r="AI282" i="5"/>
  <c r="AI280" i="6" s="1"/>
  <c r="AI265" i="5"/>
  <c r="AI263" i="6" s="1"/>
  <c r="AI245" i="5"/>
  <c r="AI234" i="5"/>
  <c r="AI130" i="5"/>
  <c r="AI103" i="5"/>
  <c r="AI102" i="6" s="1"/>
  <c r="AI78" i="5"/>
  <c r="AI78" i="6" s="1"/>
  <c r="AI19" i="5"/>
  <c r="AI113" i="5"/>
  <c r="AI112" i="6" s="1"/>
  <c r="AH102" i="6"/>
  <c r="AH53" i="6"/>
  <c r="AH123" i="6"/>
  <c r="AH163" i="6"/>
  <c r="AH230" i="6"/>
  <c r="AH235" i="6"/>
  <c r="AH267" i="6"/>
  <c r="AI320" i="5"/>
  <c r="AI318" i="6" s="1"/>
  <c r="AI318" i="5"/>
  <c r="AI316" i="6" s="1"/>
  <c r="AI315" i="5"/>
  <c r="AI313" i="6" s="1"/>
  <c r="AI314" i="5"/>
  <c r="AI312" i="6" s="1"/>
  <c r="AI303" i="5"/>
  <c r="AI301" i="6" s="1"/>
  <c r="AI288" i="5"/>
  <c r="AI286" i="6" s="1"/>
  <c r="AI269" i="5"/>
  <c r="AI267" i="6" s="1"/>
  <c r="AI267" i="5"/>
  <c r="AI265" i="6" s="1"/>
  <c r="AI253" i="5"/>
  <c r="AI251" i="6" s="1"/>
  <c r="AI243" i="5"/>
  <c r="AI241" i="6" s="1"/>
  <c r="AI270" i="5"/>
  <c r="AI268" i="6" s="1"/>
  <c r="AI235" i="5"/>
  <c r="AI233" i="6" s="1"/>
  <c r="AI232" i="5"/>
  <c r="AI230" i="6" s="1"/>
  <c r="AI191" i="5"/>
  <c r="AI190" i="6" s="1"/>
  <c r="AI183" i="5"/>
  <c r="AI237" i="5"/>
  <c r="AI235" i="6" s="1"/>
  <c r="AI159" i="5"/>
  <c r="AI158" i="6" s="1"/>
  <c r="AI164" i="5"/>
  <c r="AI163" i="6" s="1"/>
  <c r="AI141" i="5"/>
  <c r="AI140" i="6" s="1"/>
  <c r="AI134" i="5"/>
  <c r="AI111" i="5"/>
  <c r="AI110" i="6" s="1"/>
  <c r="AI104" i="5"/>
  <c r="AI103" i="6" s="1"/>
  <c r="AI93" i="5"/>
  <c r="AI92" i="6" s="1"/>
  <c r="AI71" i="5"/>
  <c r="AI61" i="5"/>
  <c r="AI61" i="6" s="1"/>
  <c r="AI53" i="5"/>
  <c r="AI53" i="6" s="1"/>
  <c r="AI124" i="5"/>
  <c r="AI123" i="6" s="1"/>
  <c r="AI125" i="5"/>
  <c r="AI124" i="6" s="1"/>
  <c r="AI123" i="5"/>
  <c r="AI122" i="6" s="1"/>
  <c r="AI117" i="5"/>
  <c r="AI116" i="6" s="1"/>
  <c r="AH61" i="6"/>
  <c r="AH158" i="6"/>
  <c r="AH251" i="6"/>
  <c r="AH312" i="6"/>
  <c r="AH92" i="6"/>
  <c r="AH122" i="6"/>
  <c r="AH190" i="6"/>
  <c r="AH286" i="6"/>
  <c r="AI222" i="5"/>
  <c r="AI221" i="6" s="1"/>
  <c r="AI322" i="5"/>
  <c r="AI102" i="5"/>
  <c r="AI101" i="6" s="1"/>
  <c r="AI18" i="5"/>
  <c r="AH101" i="6"/>
  <c r="AI264" i="5"/>
  <c r="AI262" i="6" s="1"/>
  <c r="AI258" i="5"/>
  <c r="AI212" i="5"/>
  <c r="AI181" i="5"/>
  <c r="AI180" i="6" s="1"/>
  <c r="AI132" i="5"/>
  <c r="AI131" i="6" s="1"/>
  <c r="AI126" i="5"/>
  <c r="AI125" i="6" s="1"/>
  <c r="AI46" i="5"/>
  <c r="AI46" i="6" s="1"/>
  <c r="AI76" i="5"/>
  <c r="AI76" i="6" s="1"/>
  <c r="AI48" i="5"/>
  <c r="AI48" i="6" s="1"/>
  <c r="AH125" i="6"/>
  <c r="AH76" i="6"/>
  <c r="AH6" i="6"/>
  <c r="AH4" i="5"/>
  <c r="AR2" i="2"/>
  <c r="AJ129" i="5" s="1"/>
  <c r="AJ128" i="6" s="1"/>
  <c r="AI313" i="5"/>
  <c r="AI310" i="5"/>
  <c r="AI301" i="5"/>
  <c r="AI292" i="5"/>
  <c r="AI290" i="6" s="1"/>
  <c r="AI285" i="5"/>
  <c r="AI284" i="5"/>
  <c r="AI276" i="5"/>
  <c r="AI273" i="5"/>
  <c r="AI268" i="5"/>
  <c r="AI266" i="6" s="1"/>
  <c r="AI257" i="5"/>
  <c r="AI254" i="5"/>
  <c r="AI246" i="5"/>
  <c r="AI244" i="6" s="1"/>
  <c r="AI233" i="5"/>
  <c r="AI229" i="5"/>
  <c r="AI228" i="5"/>
  <c r="AI223" i="5"/>
  <c r="AI216" i="5"/>
  <c r="AI215" i="6" s="1"/>
  <c r="AI214" i="5"/>
  <c r="AI203" i="5"/>
  <c r="AI193" i="5"/>
  <c r="AI192" i="5"/>
  <c r="AI185" i="5"/>
  <c r="AI178" i="5"/>
  <c r="AI176" i="5"/>
  <c r="AI175" i="5"/>
  <c r="AI174" i="6" s="1"/>
  <c r="AI163" i="5"/>
  <c r="AI162" i="6" s="1"/>
  <c r="AI161" i="5"/>
  <c r="AI155" i="5"/>
  <c r="AI147" i="5"/>
  <c r="AI146" i="6" s="1"/>
  <c r="AI145" i="5"/>
  <c r="AI116" i="5"/>
  <c r="AI115" i="5"/>
  <c r="AI114" i="6" s="1"/>
  <c r="AI110" i="5"/>
  <c r="AI109" i="6" s="1"/>
  <c r="AI109" i="5"/>
  <c r="AI101" i="5"/>
  <c r="AI98" i="5"/>
  <c r="AI84" i="5"/>
  <c r="AI83" i="6" s="1"/>
  <c r="AI72" i="5"/>
  <c r="AI72" i="6" s="1"/>
  <c r="AI63" i="5"/>
  <c r="AI57" i="5"/>
  <c r="AI49" i="5"/>
  <c r="AI7" i="5"/>
  <c r="AI7" i="6" s="1"/>
  <c r="AI39" i="5"/>
  <c r="AI39" i="6" s="1"/>
  <c r="AI36" i="5"/>
  <c r="AI33" i="5"/>
  <c r="AI29" i="5"/>
  <c r="AI29" i="6" s="1"/>
  <c r="AI28" i="5"/>
  <c r="AI27" i="5"/>
  <c r="AI25" i="5"/>
  <c r="AI25" i="6" s="1"/>
  <c r="AI17" i="5"/>
  <c r="AI17" i="6" s="1"/>
  <c r="AI12" i="5"/>
  <c r="AI92" i="5"/>
  <c r="AI81" i="5"/>
  <c r="AI66" i="5"/>
  <c r="AI58" i="5"/>
  <c r="AI54" i="5"/>
  <c r="AI6" i="5"/>
  <c r="AJ73" i="5" l="1"/>
  <c r="AJ73" i="6" s="1"/>
  <c r="AJ279" i="5"/>
  <c r="AJ277" i="6" s="1"/>
  <c r="AJ275" i="5"/>
  <c r="AJ273" i="6" s="1"/>
  <c r="AJ240" i="5"/>
  <c r="AJ45" i="5"/>
  <c r="AJ321" i="5"/>
  <c r="AI273" i="6"/>
  <c r="AJ317" i="5"/>
  <c r="AJ309" i="5"/>
  <c r="AJ305" i="5"/>
  <c r="AJ304" i="5"/>
  <c r="AJ302" i="5"/>
  <c r="AJ300" i="5"/>
  <c r="AJ316" i="5"/>
  <c r="AJ314" i="6" s="1"/>
  <c r="AJ312" i="5"/>
  <c r="AJ307" i="5"/>
  <c r="AJ305" i="6" s="1"/>
  <c r="AJ311" i="5"/>
  <c r="AJ299" i="5"/>
  <c r="AJ296" i="5"/>
  <c r="AJ295" i="5"/>
  <c r="AJ293" i="5"/>
  <c r="AJ291" i="5"/>
  <c r="AJ297" i="5"/>
  <c r="AJ289" i="5"/>
  <c r="AJ287" i="5"/>
  <c r="AJ286" i="5"/>
  <c r="AJ283" i="5"/>
  <c r="AJ281" i="5"/>
  <c r="AJ280" i="5"/>
  <c r="AJ278" i="5"/>
  <c r="AJ277" i="5"/>
  <c r="AJ274" i="5"/>
  <c r="AJ272" i="5"/>
  <c r="AJ263" i="5"/>
  <c r="AJ261" i="6" s="1"/>
  <c r="AJ252" i="5"/>
  <c r="AJ250" i="5"/>
  <c r="AJ249" i="5"/>
  <c r="AJ247" i="5"/>
  <c r="AJ242" i="5"/>
  <c r="AJ262" i="5"/>
  <c r="AJ259" i="5"/>
  <c r="AJ255" i="5"/>
  <c r="AJ253" i="6" s="1"/>
  <c r="AJ261" i="5"/>
  <c r="AJ259" i="6" s="1"/>
  <c r="AJ271" i="5"/>
  <c r="AJ260" i="5"/>
  <c r="AJ256" i="5"/>
  <c r="AJ238" i="5"/>
  <c r="AJ224" i="5"/>
  <c r="AJ231" i="5"/>
  <c r="AJ227" i="5"/>
  <c r="AJ226" i="5"/>
  <c r="AJ221" i="5"/>
  <c r="AJ219" i="5"/>
  <c r="AJ217" i="5"/>
  <c r="AJ216" i="6" s="1"/>
  <c r="AJ215" i="5"/>
  <c r="AJ211" i="5"/>
  <c r="AJ210" i="5"/>
  <c r="AJ209" i="5"/>
  <c r="AJ208" i="5"/>
  <c r="AJ207" i="5"/>
  <c r="AJ206" i="5"/>
  <c r="AJ205" i="5"/>
  <c r="AJ204" i="5"/>
  <c r="AJ200" i="5"/>
  <c r="AJ201" i="5"/>
  <c r="AJ202" i="5"/>
  <c r="AJ201" i="6" s="1"/>
  <c r="AJ186" i="5"/>
  <c r="AJ182" i="5"/>
  <c r="AJ180" i="5"/>
  <c r="AJ179" i="5"/>
  <c r="AJ178" i="6" s="1"/>
  <c r="AJ177" i="5"/>
  <c r="AJ174" i="5"/>
  <c r="AJ173" i="5"/>
  <c r="AJ171" i="5"/>
  <c r="AJ170" i="5"/>
  <c r="AJ169" i="5"/>
  <c r="AJ168" i="5"/>
  <c r="AJ167" i="6" s="1"/>
  <c r="AJ167" i="5"/>
  <c r="AJ165" i="5"/>
  <c r="AJ160" i="5"/>
  <c r="AJ159" i="6" s="1"/>
  <c r="AJ158" i="5"/>
  <c r="AJ157" i="5"/>
  <c r="AJ154" i="5"/>
  <c r="AJ153" i="5"/>
  <c r="AJ152" i="5"/>
  <c r="AJ151" i="5"/>
  <c r="AJ150" i="5"/>
  <c r="AJ149" i="6" s="1"/>
  <c r="AJ199" i="5"/>
  <c r="AJ197" i="5"/>
  <c r="AJ195" i="5"/>
  <c r="AJ188" i="5"/>
  <c r="AJ198" i="5"/>
  <c r="AJ196" i="5"/>
  <c r="AJ194" i="5"/>
  <c r="AJ193" i="6" s="1"/>
  <c r="AJ187" i="5"/>
  <c r="AJ149" i="5"/>
  <c r="AJ148" i="6" s="1"/>
  <c r="AJ148" i="5"/>
  <c r="AJ147" i="6" s="1"/>
  <c r="AJ144" i="5"/>
  <c r="AJ143" i="5"/>
  <c r="AJ142" i="5"/>
  <c r="AJ141" i="6" s="1"/>
  <c r="AJ139" i="5"/>
  <c r="AJ138" i="5"/>
  <c r="AJ323" i="5"/>
  <c r="AJ137" i="5"/>
  <c r="AJ136" i="6" s="1"/>
  <c r="AJ136" i="5"/>
  <c r="AJ127" i="5"/>
  <c r="AJ121" i="5"/>
  <c r="AJ119" i="5"/>
  <c r="AJ118" i="5"/>
  <c r="AJ114" i="5"/>
  <c r="AJ112" i="5"/>
  <c r="AJ108" i="5"/>
  <c r="AJ107" i="5"/>
  <c r="AJ106" i="5"/>
  <c r="AJ105" i="5"/>
  <c r="AJ100" i="5"/>
  <c r="AJ99" i="6" s="1"/>
  <c r="AJ99" i="5"/>
  <c r="AJ97" i="5"/>
  <c r="AJ94" i="5"/>
  <c r="AJ91" i="5"/>
  <c r="AJ90" i="6" s="1"/>
  <c r="AJ89" i="5"/>
  <c r="AJ88" i="5"/>
  <c r="AJ85" i="5"/>
  <c r="AJ82" i="5"/>
  <c r="AJ81" i="6" s="1"/>
  <c r="AJ79" i="5"/>
  <c r="AJ77" i="5"/>
  <c r="AJ77" i="6" s="1"/>
  <c r="AJ70" i="5"/>
  <c r="AJ69" i="5"/>
  <c r="AJ69" i="6" s="1"/>
  <c r="AJ68" i="5"/>
  <c r="AJ68" i="6" s="1"/>
  <c r="AJ67" i="5"/>
  <c r="AJ65" i="5"/>
  <c r="AJ64" i="5"/>
  <c r="AJ64" i="6" s="1"/>
  <c r="AJ62" i="5"/>
  <c r="AJ60" i="5"/>
  <c r="AJ59" i="5"/>
  <c r="AJ55" i="5"/>
  <c r="AJ55" i="6" s="1"/>
  <c r="AJ51" i="5"/>
  <c r="AJ51" i="6" s="1"/>
  <c r="AJ5" i="5"/>
  <c r="AJ5" i="6" s="1"/>
  <c r="AJ50" i="5"/>
  <c r="AJ47" i="5"/>
  <c r="AJ44" i="5"/>
  <c r="AJ42" i="5"/>
  <c r="AJ42" i="6" s="1"/>
  <c r="AJ41" i="5"/>
  <c r="AJ40" i="5"/>
  <c r="AJ38" i="5"/>
  <c r="AJ38" i="6" s="1"/>
  <c r="AJ35" i="5"/>
  <c r="AJ35" i="6" s="1"/>
  <c r="AJ34" i="5"/>
  <c r="AJ32" i="5"/>
  <c r="AJ31" i="5"/>
  <c r="AJ30" i="5"/>
  <c r="AJ30" i="6" s="1"/>
  <c r="AJ24" i="5"/>
  <c r="AJ23" i="5"/>
  <c r="AJ22" i="5"/>
  <c r="AJ21" i="5"/>
  <c r="AJ16" i="5"/>
  <c r="AJ15" i="5"/>
  <c r="AJ15" i="6" s="1"/>
  <c r="AJ14" i="5"/>
  <c r="AJ13" i="5"/>
  <c r="AJ13" i="6" s="1"/>
  <c r="AJ11" i="5"/>
  <c r="AJ10" i="5"/>
  <c r="AJ10" i="6" s="1"/>
  <c r="AJ9" i="5"/>
  <c r="AI38" i="6"/>
  <c r="AI178" i="6"/>
  <c r="AI193" i="6"/>
  <c r="AI261" i="6"/>
  <c r="AI10" i="6"/>
  <c r="AI77" i="6"/>
  <c r="AI147" i="6"/>
  <c r="AI159" i="6"/>
  <c r="AI201" i="6"/>
  <c r="AI216" i="6"/>
  <c r="AI68" i="6"/>
  <c r="AI149" i="6"/>
  <c r="AI136" i="6"/>
  <c r="AI141" i="6"/>
  <c r="AI148" i="6"/>
  <c r="AI167" i="6"/>
  <c r="AI253" i="6"/>
  <c r="AI259" i="6"/>
  <c r="AI305" i="6"/>
  <c r="AI314" i="6"/>
  <c r="AI13" i="6"/>
  <c r="AI30" i="6"/>
  <c r="AI35" i="6"/>
  <c r="AI42" i="6"/>
  <c r="AI55" i="6"/>
  <c r="AI64" i="6"/>
  <c r="AI69" i="6"/>
  <c r="AI81" i="6"/>
  <c r="AI90" i="6"/>
  <c r="AI99" i="6"/>
  <c r="AI145" i="6"/>
  <c r="AI306" i="6"/>
  <c r="AJ308" i="5"/>
  <c r="AJ306" i="6" s="1"/>
  <c r="AJ290" i="5"/>
  <c r="AJ251" i="5"/>
  <c r="AJ244" i="5"/>
  <c r="AJ236" i="5"/>
  <c r="AJ213" i="5"/>
  <c r="AJ230" i="5"/>
  <c r="AJ228" i="6" s="1"/>
  <c r="AJ190" i="5"/>
  <c r="AJ189" i="6" s="1"/>
  <c r="AJ156" i="5"/>
  <c r="AJ155" i="6" s="1"/>
  <c r="AJ146" i="5"/>
  <c r="AJ145" i="6" s="1"/>
  <c r="AJ140" i="5"/>
  <c r="AJ135" i="5"/>
  <c r="AJ134" i="6" s="1"/>
  <c r="AJ86" i="5"/>
  <c r="AJ85" i="6" s="1"/>
  <c r="AJ75" i="5"/>
  <c r="AJ37" i="5"/>
  <c r="AJ37" i="6" s="1"/>
  <c r="AJ20" i="5"/>
  <c r="AJ20" i="6" s="1"/>
  <c r="AJ8" i="5"/>
  <c r="AJ8" i="6" s="1"/>
  <c r="AJ83" i="5"/>
  <c r="AJ82" i="6" s="1"/>
  <c r="AI189" i="6"/>
  <c r="AJ319" i="5"/>
  <c r="AJ317" i="6" s="1"/>
  <c r="AJ306" i="5"/>
  <c r="AJ304" i="6" s="1"/>
  <c r="AJ298" i="5"/>
  <c r="AJ296" i="6" s="1"/>
  <c r="AJ266" i="5"/>
  <c r="AJ264" i="6" s="1"/>
  <c r="AJ248" i="5"/>
  <c r="AJ246" i="6" s="1"/>
  <c r="AJ241" i="5"/>
  <c r="AJ239" i="5"/>
  <c r="AJ237" i="6" s="1"/>
  <c r="AJ189" i="5"/>
  <c r="AJ188" i="6" s="1"/>
  <c r="AJ172" i="5"/>
  <c r="AJ171" i="6" s="1"/>
  <c r="AJ220" i="5"/>
  <c r="AJ219" i="6" s="1"/>
  <c r="AJ218" i="5"/>
  <c r="AJ217" i="6" s="1"/>
  <c r="AJ184" i="5"/>
  <c r="AJ183" i="6" s="1"/>
  <c r="AJ166" i="5"/>
  <c r="AJ165" i="6" s="1"/>
  <c r="AJ162" i="5"/>
  <c r="AJ133" i="5"/>
  <c r="AJ132" i="6" s="1"/>
  <c r="AJ131" i="5"/>
  <c r="AJ130" i="6" s="1"/>
  <c r="AJ128" i="5"/>
  <c r="AJ127" i="6" s="1"/>
  <c r="AJ122" i="5"/>
  <c r="AJ121" i="6" s="1"/>
  <c r="AJ120" i="5"/>
  <c r="AJ119" i="6" s="1"/>
  <c r="AJ87" i="5"/>
  <c r="AJ86" i="6" s="1"/>
  <c r="AJ96" i="5"/>
  <c r="AJ95" i="6" s="1"/>
  <c r="AJ52" i="5"/>
  <c r="AJ52" i="6" s="1"/>
  <c r="AJ95" i="5"/>
  <c r="AJ94" i="6" s="1"/>
  <c r="AJ56" i="5"/>
  <c r="AJ56" i="6" s="1"/>
  <c r="AJ43" i="5"/>
  <c r="AJ43" i="6" s="1"/>
  <c r="AJ26" i="5"/>
  <c r="AJ26" i="6" s="1"/>
  <c r="AJ90" i="5"/>
  <c r="AJ74" i="5"/>
  <c r="AJ74" i="6" s="1"/>
  <c r="AI43" i="6"/>
  <c r="AI74" i="6"/>
  <c r="AI95" i="6"/>
  <c r="AI130" i="6"/>
  <c r="AI171" i="6"/>
  <c r="AI219" i="6"/>
  <c r="AI264" i="6"/>
  <c r="AI56" i="6"/>
  <c r="AI86" i="6"/>
  <c r="AI119" i="6"/>
  <c r="AI132" i="6"/>
  <c r="AI183" i="6"/>
  <c r="AI237" i="6"/>
  <c r="AI296" i="6"/>
  <c r="AI26" i="6"/>
  <c r="AI121" i="6"/>
  <c r="AI188" i="6"/>
  <c r="AI304" i="6"/>
  <c r="AI52" i="6"/>
  <c r="AI94" i="6"/>
  <c r="AI127" i="6"/>
  <c r="AI165" i="6"/>
  <c r="AI217" i="6"/>
  <c r="AI246" i="6"/>
  <c r="AI317" i="6"/>
  <c r="AI129" i="6"/>
  <c r="AJ294" i="5"/>
  <c r="AJ292" i="6" s="1"/>
  <c r="AJ282" i="5"/>
  <c r="AJ280" i="6" s="1"/>
  <c r="AJ265" i="5"/>
  <c r="AJ263" i="6" s="1"/>
  <c r="AJ245" i="5"/>
  <c r="AJ243" i="6" s="1"/>
  <c r="AJ234" i="5"/>
  <c r="AJ232" i="6" s="1"/>
  <c r="AJ130" i="5"/>
  <c r="AJ129" i="6" s="1"/>
  <c r="AJ113" i="5"/>
  <c r="AJ112" i="6" s="1"/>
  <c r="AJ19" i="5"/>
  <c r="AJ19" i="6" s="1"/>
  <c r="AJ103" i="5"/>
  <c r="AJ78" i="5"/>
  <c r="AI19" i="6"/>
  <c r="AI232" i="6"/>
  <c r="AI292" i="6"/>
  <c r="AI243" i="6"/>
  <c r="AJ320" i="5"/>
  <c r="AJ318" i="5"/>
  <c r="AJ315" i="5"/>
  <c r="AJ314" i="5"/>
  <c r="AJ303" i="5"/>
  <c r="AJ301" i="6" s="1"/>
  <c r="AJ288" i="5"/>
  <c r="AJ270" i="5"/>
  <c r="AJ268" i="6" s="1"/>
  <c r="AJ269" i="5"/>
  <c r="AJ267" i="6" s="1"/>
  <c r="AJ267" i="5"/>
  <c r="AJ235" i="5"/>
  <c r="AJ233" i="6" s="1"/>
  <c r="AJ232" i="5"/>
  <c r="AJ230" i="6" s="1"/>
  <c r="AJ191" i="5"/>
  <c r="AJ183" i="5"/>
  <c r="AJ182" i="6" s="1"/>
  <c r="AJ237" i="5"/>
  <c r="AJ235" i="6" s="1"/>
  <c r="AJ253" i="5"/>
  <c r="AJ243" i="5"/>
  <c r="AJ164" i="5"/>
  <c r="AJ163" i="6" s="1"/>
  <c r="AJ141" i="5"/>
  <c r="AJ140" i="6" s="1"/>
  <c r="AJ134" i="5"/>
  <c r="AJ133" i="6" s="1"/>
  <c r="AJ125" i="5"/>
  <c r="AJ124" i="5"/>
  <c r="AJ123" i="6" s="1"/>
  <c r="AJ123" i="5"/>
  <c r="AJ117" i="5"/>
  <c r="AJ116" i="6" s="1"/>
  <c r="AJ159" i="5"/>
  <c r="AJ111" i="5"/>
  <c r="AJ110" i="6" s="1"/>
  <c r="AJ104" i="5"/>
  <c r="AJ103" i="6" s="1"/>
  <c r="AJ93" i="5"/>
  <c r="AJ71" i="5"/>
  <c r="AJ71" i="6" s="1"/>
  <c r="AJ61" i="5"/>
  <c r="AJ61" i="6" s="1"/>
  <c r="AJ53" i="5"/>
  <c r="AJ53" i="6" s="1"/>
  <c r="AI71" i="6"/>
  <c r="AI133" i="6"/>
  <c r="AI182" i="6"/>
  <c r="AI18" i="6"/>
  <c r="AJ18" i="5"/>
  <c r="AJ18" i="6" s="1"/>
  <c r="AJ222" i="5"/>
  <c r="AJ322" i="5"/>
  <c r="AJ102" i="5"/>
  <c r="AI211" i="6"/>
  <c r="AI256" i="6"/>
  <c r="AJ76" i="5"/>
  <c r="AJ181" i="5"/>
  <c r="AJ258" i="5"/>
  <c r="AJ256" i="6" s="1"/>
  <c r="AJ126" i="5"/>
  <c r="AJ48" i="5"/>
  <c r="AJ48" i="6" s="1"/>
  <c r="AJ46" i="5"/>
  <c r="AJ212" i="5"/>
  <c r="AJ211" i="6" s="1"/>
  <c r="AJ264" i="5"/>
  <c r="AJ132" i="5"/>
  <c r="AI6" i="6"/>
  <c r="AI4" i="5"/>
  <c r="AI33" i="6"/>
  <c r="AI49" i="6"/>
  <c r="AI191" i="6"/>
  <c r="AI231" i="6"/>
  <c r="AI283" i="6"/>
  <c r="AI311" i="6"/>
  <c r="AI54" i="6"/>
  <c r="AI91" i="6"/>
  <c r="AI27" i="6"/>
  <c r="AI36" i="6"/>
  <c r="AI57" i="6"/>
  <c r="AI97" i="6"/>
  <c r="AI154" i="6"/>
  <c r="AI175" i="6"/>
  <c r="AI192" i="6"/>
  <c r="AI222" i="6"/>
  <c r="AI271" i="6"/>
  <c r="AS2" i="2"/>
  <c r="AK129" i="5" s="1"/>
  <c r="AK128" i="6" s="1"/>
  <c r="AJ313" i="5"/>
  <c r="AJ311" i="6" s="1"/>
  <c r="AJ310" i="5"/>
  <c r="AJ308" i="6" s="1"/>
  <c r="AJ301" i="5"/>
  <c r="AJ299" i="6" s="1"/>
  <c r="AJ292" i="5"/>
  <c r="AJ285" i="5"/>
  <c r="AJ283" i="6" s="1"/>
  <c r="AJ284" i="5"/>
  <c r="AJ282" i="6" s="1"/>
  <c r="AJ276" i="5"/>
  <c r="AJ274" i="6" s="1"/>
  <c r="AJ273" i="5"/>
  <c r="AJ271" i="6" s="1"/>
  <c r="AJ268" i="5"/>
  <c r="AJ266" i="6" s="1"/>
  <c r="AJ257" i="5"/>
  <c r="AJ255" i="6" s="1"/>
  <c r="AJ254" i="5"/>
  <c r="AJ252" i="6" s="1"/>
  <c r="AJ246" i="5"/>
  <c r="AJ233" i="5"/>
  <c r="AJ231" i="6" s="1"/>
  <c r="AJ229" i="5"/>
  <c r="AJ227" i="6" s="1"/>
  <c r="AJ228" i="5"/>
  <c r="AJ226" i="6" s="1"/>
  <c r="AJ223" i="5"/>
  <c r="AJ222" i="6" s="1"/>
  <c r="AJ216" i="5"/>
  <c r="AJ215" i="6" s="1"/>
  <c r="AJ214" i="5"/>
  <c r="AJ213" i="6" s="1"/>
  <c r="AJ203" i="5"/>
  <c r="AJ202" i="6" s="1"/>
  <c r="AJ193" i="5"/>
  <c r="AJ192" i="6" s="1"/>
  <c r="AJ192" i="5"/>
  <c r="AJ191" i="6" s="1"/>
  <c r="AJ185" i="5"/>
  <c r="AJ184" i="6" s="1"/>
  <c r="AJ178" i="5"/>
  <c r="AJ177" i="6" s="1"/>
  <c r="AJ176" i="5"/>
  <c r="AJ175" i="6" s="1"/>
  <c r="AJ175" i="5"/>
  <c r="AJ163" i="5"/>
  <c r="AJ161" i="5"/>
  <c r="AJ160" i="6" s="1"/>
  <c r="AJ155" i="5"/>
  <c r="AJ154" i="6" s="1"/>
  <c r="AJ147" i="5"/>
  <c r="AJ146" i="6" s="1"/>
  <c r="AJ145" i="5"/>
  <c r="AJ144" i="6" s="1"/>
  <c r="AJ116" i="5"/>
  <c r="AJ115" i="6" s="1"/>
  <c r="AJ115" i="5"/>
  <c r="AJ110" i="5"/>
  <c r="AJ109" i="6" s="1"/>
  <c r="AJ109" i="5"/>
  <c r="AJ108" i="6" s="1"/>
  <c r="AJ101" i="5"/>
  <c r="AJ100" i="6" s="1"/>
  <c r="AJ98" i="5"/>
  <c r="AJ97" i="6" s="1"/>
  <c r="AJ92" i="5"/>
  <c r="AJ91" i="6" s="1"/>
  <c r="AJ84" i="5"/>
  <c r="AJ83" i="6" s="1"/>
  <c r="AJ81" i="5"/>
  <c r="AJ80" i="6" s="1"/>
  <c r="AJ72" i="5"/>
  <c r="AJ66" i="5"/>
  <c r="AJ66" i="6" s="1"/>
  <c r="AJ63" i="5"/>
  <c r="AJ63" i="6" s="1"/>
  <c r="AJ58" i="5"/>
  <c r="AJ58" i="6" s="1"/>
  <c r="AJ57" i="5"/>
  <c r="AJ57" i="6" s="1"/>
  <c r="AJ54" i="5"/>
  <c r="AJ54" i="6" s="1"/>
  <c r="AJ49" i="5"/>
  <c r="AJ49" i="6" s="1"/>
  <c r="AJ39" i="5"/>
  <c r="AJ29" i="5"/>
  <c r="AJ25" i="5"/>
  <c r="AJ12" i="5"/>
  <c r="AJ12" i="6" s="1"/>
  <c r="AJ6" i="5"/>
  <c r="AJ36" i="5"/>
  <c r="AJ36" i="6" s="1"/>
  <c r="AJ28" i="5"/>
  <c r="AJ28" i="6" s="1"/>
  <c r="AJ7" i="5"/>
  <c r="AJ33" i="5"/>
  <c r="AJ33" i="6" s="1"/>
  <c r="AJ27" i="5"/>
  <c r="AJ27" i="6" s="1"/>
  <c r="AJ17" i="5"/>
  <c r="AI80" i="6"/>
  <c r="AI160" i="6"/>
  <c r="AI177" i="6"/>
  <c r="AI202" i="6"/>
  <c r="AI226" i="6"/>
  <c r="AI252" i="6"/>
  <c r="AI274" i="6"/>
  <c r="AI299" i="6"/>
  <c r="AI58" i="6"/>
  <c r="AI12" i="6"/>
  <c r="AI28" i="6"/>
  <c r="AI63" i="6"/>
  <c r="AI100" i="6"/>
  <c r="AI115" i="6"/>
  <c r="AI66" i="6"/>
  <c r="AI108" i="6"/>
  <c r="AI144" i="6"/>
  <c r="AI184" i="6"/>
  <c r="AI213" i="6"/>
  <c r="AI227" i="6"/>
  <c r="AI255" i="6"/>
  <c r="AI282" i="6"/>
  <c r="AI308" i="6"/>
  <c r="AK73" i="5" l="1"/>
  <c r="AK73" i="6" s="1"/>
  <c r="AK279" i="5"/>
  <c r="AK277" i="6" s="1"/>
  <c r="AK275" i="5"/>
  <c r="AK240" i="5"/>
  <c r="AK238" i="6" s="1"/>
  <c r="AK45" i="5"/>
  <c r="AK45" i="6" s="1"/>
  <c r="AK321" i="5"/>
  <c r="AJ45" i="6"/>
  <c r="AJ238" i="6"/>
  <c r="AJ40" i="6"/>
  <c r="AJ118" i="6"/>
  <c r="AJ11" i="6"/>
  <c r="AJ16" i="6"/>
  <c r="AJ24" i="6"/>
  <c r="AJ34" i="6"/>
  <c r="AJ41" i="6"/>
  <c r="AJ50" i="6"/>
  <c r="AJ59" i="6"/>
  <c r="AJ65" i="6"/>
  <c r="AJ70" i="6"/>
  <c r="AJ84" i="6"/>
  <c r="AJ93" i="6"/>
  <c r="AJ104" i="6"/>
  <c r="AJ111" i="6"/>
  <c r="AJ120" i="6"/>
  <c r="AJ142" i="6"/>
  <c r="AJ186" i="6"/>
  <c r="AJ187" i="6"/>
  <c r="AJ153" i="6"/>
  <c r="AJ164" i="6"/>
  <c r="AJ169" i="6"/>
  <c r="AJ176" i="6"/>
  <c r="AJ185" i="6"/>
  <c r="AJ203" i="6"/>
  <c r="AJ207" i="6"/>
  <c r="AJ214" i="6"/>
  <c r="AJ224" i="6"/>
  <c r="AJ236" i="6"/>
  <c r="AJ240" i="6"/>
  <c r="AJ250" i="6"/>
  <c r="AJ275" i="6"/>
  <c r="AJ281" i="6"/>
  <c r="AJ295" i="6"/>
  <c r="AJ294" i="6"/>
  <c r="AJ310" i="6"/>
  <c r="AJ302" i="6"/>
  <c r="AJ23" i="6"/>
  <c r="AJ47" i="6"/>
  <c r="AK317" i="5"/>
  <c r="AK315" i="6" s="1"/>
  <c r="AK316" i="5"/>
  <c r="AK312" i="5"/>
  <c r="AK310" i="6" s="1"/>
  <c r="AK311" i="5"/>
  <c r="AK309" i="6" s="1"/>
  <c r="AK309" i="5"/>
  <c r="AK307" i="6" s="1"/>
  <c r="AK307" i="5"/>
  <c r="AK305" i="5"/>
  <c r="AK303" i="6" s="1"/>
  <c r="AK296" i="5"/>
  <c r="AK294" i="6" s="1"/>
  <c r="AK295" i="5"/>
  <c r="AK293" i="6" s="1"/>
  <c r="AK293" i="5"/>
  <c r="AK291" i="6" s="1"/>
  <c r="AK291" i="5"/>
  <c r="AK289" i="6" s="1"/>
  <c r="AK304" i="5"/>
  <c r="AK302" i="6" s="1"/>
  <c r="AK297" i="5"/>
  <c r="AK295" i="6" s="1"/>
  <c r="AK302" i="5"/>
  <c r="AK300" i="6" s="1"/>
  <c r="AK300" i="5"/>
  <c r="AK298" i="6" s="1"/>
  <c r="AK299" i="5"/>
  <c r="AK297" i="6" s="1"/>
  <c r="AK289" i="5"/>
  <c r="AK287" i="6" s="1"/>
  <c r="AK287" i="5"/>
  <c r="AK285" i="6" s="1"/>
  <c r="AK286" i="5"/>
  <c r="AK284" i="6" s="1"/>
  <c r="AK283" i="5"/>
  <c r="AK281" i="6" s="1"/>
  <c r="AK281" i="5"/>
  <c r="AK279" i="6" s="1"/>
  <c r="AK280" i="5"/>
  <c r="AK278" i="6" s="1"/>
  <c r="AK278" i="5"/>
  <c r="AK276" i="6" s="1"/>
  <c r="AK277" i="5"/>
  <c r="AK275" i="6" s="1"/>
  <c r="AK274" i="5"/>
  <c r="AK272" i="6" s="1"/>
  <c r="AK272" i="5"/>
  <c r="AK270" i="6" s="1"/>
  <c r="AK271" i="5"/>
  <c r="AK269" i="6" s="1"/>
  <c r="AK263" i="5"/>
  <c r="AK262" i="5"/>
  <c r="AK260" i="6" s="1"/>
  <c r="AK261" i="5"/>
  <c r="AK260" i="5"/>
  <c r="AK258" i="6" s="1"/>
  <c r="AK259" i="5"/>
  <c r="AK257" i="6" s="1"/>
  <c r="AK256" i="5"/>
  <c r="AK254" i="6" s="1"/>
  <c r="AK255" i="5"/>
  <c r="AK252" i="5"/>
  <c r="AK250" i="6" s="1"/>
  <c r="AK250" i="5"/>
  <c r="AK248" i="6" s="1"/>
  <c r="AK249" i="5"/>
  <c r="AK247" i="6" s="1"/>
  <c r="AK247" i="5"/>
  <c r="AK245" i="6" s="1"/>
  <c r="AK242" i="5"/>
  <c r="AK240" i="6" s="1"/>
  <c r="AK238" i="5"/>
  <c r="AK236" i="6" s="1"/>
  <c r="AK231" i="5"/>
  <c r="AK229" i="6" s="1"/>
  <c r="AK227" i="5"/>
  <c r="AK225" i="6" s="1"/>
  <c r="AK226" i="5"/>
  <c r="AK224" i="6" s="1"/>
  <c r="AK221" i="5"/>
  <c r="AK220" i="6" s="1"/>
  <c r="AK219" i="5"/>
  <c r="AK218" i="6" s="1"/>
  <c r="AK217" i="5"/>
  <c r="AK215" i="5"/>
  <c r="AK214" i="6" s="1"/>
  <c r="AK211" i="5"/>
  <c r="AK210" i="6" s="1"/>
  <c r="AK210" i="5"/>
  <c r="AK209" i="6" s="1"/>
  <c r="AK209" i="5"/>
  <c r="AK208" i="6" s="1"/>
  <c r="AK208" i="5"/>
  <c r="AK207" i="6" s="1"/>
  <c r="AK207" i="5"/>
  <c r="AK206" i="6" s="1"/>
  <c r="AK206" i="5"/>
  <c r="AK205" i="6" s="1"/>
  <c r="AK205" i="5"/>
  <c r="AK204" i="6" s="1"/>
  <c r="AK204" i="5"/>
  <c r="AK203" i="6" s="1"/>
  <c r="AK202" i="5"/>
  <c r="AK201" i="5"/>
  <c r="AK200" i="6" s="1"/>
  <c r="AK200" i="5"/>
  <c r="AK199" i="6" s="1"/>
  <c r="AK224" i="5"/>
  <c r="AK223" i="6" s="1"/>
  <c r="AK199" i="5"/>
  <c r="AK198" i="6" s="1"/>
  <c r="AK197" i="5"/>
  <c r="AK196" i="6" s="1"/>
  <c r="AK195" i="5"/>
  <c r="AK194" i="6" s="1"/>
  <c r="AK188" i="5"/>
  <c r="AK187" i="6" s="1"/>
  <c r="AK198" i="5"/>
  <c r="AK197" i="6" s="1"/>
  <c r="AK196" i="5"/>
  <c r="AK195" i="6" s="1"/>
  <c r="AK194" i="5"/>
  <c r="AK187" i="5"/>
  <c r="AK186" i="6" s="1"/>
  <c r="AK186" i="5"/>
  <c r="AK185" i="6" s="1"/>
  <c r="AK182" i="5"/>
  <c r="AK181" i="6" s="1"/>
  <c r="AK180" i="5"/>
  <c r="AK179" i="6" s="1"/>
  <c r="AK179" i="5"/>
  <c r="AK177" i="5"/>
  <c r="AK176" i="6" s="1"/>
  <c r="AK174" i="5"/>
  <c r="AK173" i="6" s="1"/>
  <c r="AK173" i="5"/>
  <c r="AK172" i="6" s="1"/>
  <c r="AK171" i="5"/>
  <c r="AK170" i="6" s="1"/>
  <c r="AK170" i="5"/>
  <c r="AK169" i="6" s="1"/>
  <c r="AK169" i="5"/>
  <c r="AK168" i="6" s="1"/>
  <c r="AK168" i="5"/>
  <c r="AK167" i="5"/>
  <c r="AK166" i="6" s="1"/>
  <c r="AK165" i="5"/>
  <c r="AK164" i="6" s="1"/>
  <c r="AK160" i="5"/>
  <c r="AK158" i="5"/>
  <c r="AK157" i="6" s="1"/>
  <c r="AK157" i="5"/>
  <c r="AK156" i="6" s="1"/>
  <c r="AK154" i="5"/>
  <c r="AK153" i="6" s="1"/>
  <c r="AK153" i="5"/>
  <c r="AK152" i="6" s="1"/>
  <c r="AK152" i="5"/>
  <c r="AK151" i="6" s="1"/>
  <c r="AK149" i="5"/>
  <c r="AK148" i="5"/>
  <c r="AK144" i="5"/>
  <c r="AK143" i="6" s="1"/>
  <c r="AK143" i="5"/>
  <c r="AK142" i="6" s="1"/>
  <c r="AK142" i="5"/>
  <c r="AK139" i="5"/>
  <c r="AK138" i="6" s="1"/>
  <c r="AK138" i="5"/>
  <c r="AK137" i="6" s="1"/>
  <c r="AK323" i="5"/>
  <c r="AK137" i="5"/>
  <c r="AK136" i="6" s="1"/>
  <c r="AK136" i="5"/>
  <c r="AK135" i="6" s="1"/>
  <c r="AK127" i="5"/>
  <c r="AK126" i="6" s="1"/>
  <c r="AK121" i="5"/>
  <c r="AK120" i="6" s="1"/>
  <c r="AK150" i="5"/>
  <c r="AK151" i="5"/>
  <c r="AK150" i="6" s="1"/>
  <c r="AK118" i="5"/>
  <c r="AK117" i="6" s="1"/>
  <c r="AK112" i="5"/>
  <c r="AK111" i="6" s="1"/>
  <c r="AK107" i="5"/>
  <c r="AK106" i="6" s="1"/>
  <c r="AK106" i="5"/>
  <c r="AK105" i="6" s="1"/>
  <c r="AK105" i="5"/>
  <c r="AK104" i="6" s="1"/>
  <c r="AK100" i="5"/>
  <c r="AK99" i="5"/>
  <c r="AK98" i="6" s="1"/>
  <c r="AK97" i="5"/>
  <c r="AK96" i="6" s="1"/>
  <c r="AK94" i="5"/>
  <c r="AK93" i="6" s="1"/>
  <c r="AK91" i="5"/>
  <c r="AK90" i="6" s="1"/>
  <c r="AK89" i="5"/>
  <c r="AK88" i="6" s="1"/>
  <c r="AK88" i="5"/>
  <c r="AK87" i="6" s="1"/>
  <c r="AK85" i="5"/>
  <c r="AK84" i="6" s="1"/>
  <c r="AK82" i="5"/>
  <c r="AK79" i="5"/>
  <c r="AK79" i="6" s="1"/>
  <c r="AK77" i="5"/>
  <c r="AK70" i="5"/>
  <c r="AK70" i="6" s="1"/>
  <c r="AK69" i="5"/>
  <c r="AK69" i="6" s="1"/>
  <c r="AK68" i="5"/>
  <c r="AK67" i="5"/>
  <c r="AK67" i="6" s="1"/>
  <c r="AK65" i="5"/>
  <c r="AK65" i="6" s="1"/>
  <c r="AK64" i="5"/>
  <c r="AK62" i="5"/>
  <c r="AK62" i="6" s="1"/>
  <c r="AK60" i="5"/>
  <c r="AK60" i="6" s="1"/>
  <c r="AK59" i="5"/>
  <c r="AK59" i="6" s="1"/>
  <c r="AK55" i="5"/>
  <c r="AK55" i="6" s="1"/>
  <c r="AK51" i="5"/>
  <c r="AK51" i="6" s="1"/>
  <c r="AK119" i="5"/>
  <c r="AK118" i="6" s="1"/>
  <c r="AK114" i="5"/>
  <c r="AK113" i="6" s="1"/>
  <c r="AK108" i="5"/>
  <c r="AK107" i="6" s="1"/>
  <c r="AK50" i="5"/>
  <c r="AK50" i="6" s="1"/>
  <c r="AK47" i="5"/>
  <c r="AK47" i="6" s="1"/>
  <c r="AK44" i="5"/>
  <c r="AK44" i="6" s="1"/>
  <c r="AK42" i="5"/>
  <c r="AK41" i="5"/>
  <c r="AK41" i="6" s="1"/>
  <c r="AK40" i="5"/>
  <c r="AK40" i="6" s="1"/>
  <c r="AK38" i="5"/>
  <c r="AK35" i="5"/>
  <c r="AK34" i="5"/>
  <c r="AK34" i="6" s="1"/>
  <c r="AK32" i="5"/>
  <c r="AK32" i="6" s="1"/>
  <c r="AK31" i="5"/>
  <c r="AK31" i="6" s="1"/>
  <c r="AK30" i="5"/>
  <c r="AK24" i="5"/>
  <c r="AK24" i="6" s="1"/>
  <c r="AK23" i="5"/>
  <c r="AK23" i="6" s="1"/>
  <c r="AK22" i="5"/>
  <c r="AK22" i="6" s="1"/>
  <c r="AK21" i="5"/>
  <c r="AK21" i="6" s="1"/>
  <c r="AK16" i="5"/>
  <c r="AK16" i="6" s="1"/>
  <c r="AK15" i="5"/>
  <c r="AK15" i="6" s="1"/>
  <c r="AK14" i="5"/>
  <c r="AK14" i="6" s="1"/>
  <c r="AK13" i="5"/>
  <c r="AK11" i="5"/>
  <c r="AK11" i="6" s="1"/>
  <c r="AK10" i="5"/>
  <c r="AK10" i="6" s="1"/>
  <c r="AK9" i="5"/>
  <c r="AK9" i="6" s="1"/>
  <c r="AK5" i="5"/>
  <c r="AK5" i="6" s="1"/>
  <c r="AJ21" i="6"/>
  <c r="AJ60" i="6"/>
  <c r="AJ67" i="6"/>
  <c r="AJ87" i="6"/>
  <c r="AJ96" i="6"/>
  <c r="AJ105" i="6"/>
  <c r="AJ113" i="6"/>
  <c r="AJ126" i="6"/>
  <c r="AJ137" i="6"/>
  <c r="AJ143" i="6"/>
  <c r="AJ194" i="6"/>
  <c r="AJ150" i="6"/>
  <c r="AJ156" i="6"/>
  <c r="AJ166" i="6"/>
  <c r="AJ170" i="6"/>
  <c r="AJ204" i="6"/>
  <c r="AJ208" i="6"/>
  <c r="AJ225" i="6"/>
  <c r="AJ254" i="6"/>
  <c r="AJ245" i="6"/>
  <c r="AJ276" i="6"/>
  <c r="AJ284" i="6"/>
  <c r="AJ289" i="6"/>
  <c r="AJ297" i="6"/>
  <c r="AJ303" i="6"/>
  <c r="AJ32" i="6"/>
  <c r="AJ107" i="6"/>
  <c r="AJ9" i="6"/>
  <c r="AJ14" i="6"/>
  <c r="AJ22" i="6"/>
  <c r="AJ31" i="6"/>
  <c r="AJ44" i="6"/>
  <c r="AJ62" i="6"/>
  <c r="AJ79" i="6"/>
  <c r="AJ88" i="6"/>
  <c r="AJ98" i="6"/>
  <c r="AJ106" i="6"/>
  <c r="AJ117" i="6"/>
  <c r="AJ135" i="6"/>
  <c r="AJ138" i="6"/>
  <c r="AJ195" i="6"/>
  <c r="AJ196" i="6"/>
  <c r="AJ151" i="6"/>
  <c r="AJ157" i="6"/>
  <c r="AJ172" i="6"/>
  <c r="AJ179" i="6"/>
  <c r="AJ200" i="6"/>
  <c r="AJ205" i="6"/>
  <c r="AJ209" i="6"/>
  <c r="AJ218" i="6"/>
  <c r="AJ229" i="6"/>
  <c r="AJ258" i="6"/>
  <c r="AJ257" i="6"/>
  <c r="AJ247" i="6"/>
  <c r="AJ270" i="6"/>
  <c r="AJ278" i="6"/>
  <c r="AJ285" i="6"/>
  <c r="AJ291" i="6"/>
  <c r="AJ309" i="6"/>
  <c r="AJ298" i="6"/>
  <c r="AJ307" i="6"/>
  <c r="AJ197" i="6"/>
  <c r="AJ198" i="6"/>
  <c r="AJ152" i="6"/>
  <c r="AJ168" i="6"/>
  <c r="AJ173" i="6"/>
  <c r="AJ181" i="6"/>
  <c r="AJ199" i="6"/>
  <c r="AJ206" i="6"/>
  <c r="AJ210" i="6"/>
  <c r="AJ220" i="6"/>
  <c r="AJ223" i="6"/>
  <c r="AJ269" i="6"/>
  <c r="AJ260" i="6"/>
  <c r="AJ248" i="6"/>
  <c r="AJ272" i="6"/>
  <c r="AJ279" i="6"/>
  <c r="AJ287" i="6"/>
  <c r="AJ293" i="6"/>
  <c r="AJ300" i="6"/>
  <c r="AJ315" i="6"/>
  <c r="AJ139" i="6"/>
  <c r="AJ249" i="6"/>
  <c r="AJ75" i="6"/>
  <c r="AJ212" i="6"/>
  <c r="AJ288" i="6"/>
  <c r="AJ234" i="6"/>
  <c r="AK308" i="5"/>
  <c r="AK306" i="6" s="1"/>
  <c r="AK290" i="5"/>
  <c r="AK288" i="6" s="1"/>
  <c r="AK251" i="5"/>
  <c r="AK249" i="6" s="1"/>
  <c r="AK244" i="5"/>
  <c r="AK242" i="6" s="1"/>
  <c r="AK236" i="5"/>
  <c r="AK234" i="6" s="1"/>
  <c r="AK230" i="5"/>
  <c r="AK228" i="6" s="1"/>
  <c r="AK213" i="5"/>
  <c r="AK212" i="6" s="1"/>
  <c r="AK190" i="5"/>
  <c r="AK156" i="5"/>
  <c r="AK155" i="6" s="1"/>
  <c r="AK146" i="5"/>
  <c r="AK145" i="6" s="1"/>
  <c r="AK140" i="5"/>
  <c r="AK139" i="6" s="1"/>
  <c r="AK135" i="5"/>
  <c r="AK75" i="5"/>
  <c r="AK75" i="6" s="1"/>
  <c r="AK37" i="5"/>
  <c r="AK37" i="6" s="1"/>
  <c r="AK20" i="5"/>
  <c r="AK20" i="6" s="1"/>
  <c r="AK8" i="5"/>
  <c r="AK8" i="6" s="1"/>
  <c r="AK83" i="5"/>
  <c r="AK82" i="6" s="1"/>
  <c r="AK86" i="5"/>
  <c r="AK85" i="6" s="1"/>
  <c r="AJ242" i="6"/>
  <c r="AJ89" i="6"/>
  <c r="AK319" i="5"/>
  <c r="AK306" i="5"/>
  <c r="AK298" i="5"/>
  <c r="AK266" i="5"/>
  <c r="AK248" i="5"/>
  <c r="AK241" i="5"/>
  <c r="AK239" i="6" s="1"/>
  <c r="AK239" i="5"/>
  <c r="AK220" i="5"/>
  <c r="AK218" i="5"/>
  <c r="AK184" i="5"/>
  <c r="AK166" i="5"/>
  <c r="AK162" i="5"/>
  <c r="AK161" i="6" s="1"/>
  <c r="AK133" i="5"/>
  <c r="AK131" i="5"/>
  <c r="AK128" i="5"/>
  <c r="AK122" i="5"/>
  <c r="AK120" i="5"/>
  <c r="AK96" i="5"/>
  <c r="AK95" i="5"/>
  <c r="AK90" i="5"/>
  <c r="AK89" i="6" s="1"/>
  <c r="AK87" i="5"/>
  <c r="AK189" i="5"/>
  <c r="AK172" i="5"/>
  <c r="AK52" i="5"/>
  <c r="AK56" i="5"/>
  <c r="AK43" i="5"/>
  <c r="AK26" i="5"/>
  <c r="AK74" i="5"/>
  <c r="AJ161" i="6"/>
  <c r="AJ239" i="6"/>
  <c r="AK294" i="5"/>
  <c r="AK282" i="5"/>
  <c r="AK265" i="5"/>
  <c r="AK245" i="5"/>
  <c r="AK234" i="5"/>
  <c r="AK103" i="5"/>
  <c r="AK102" i="6" s="1"/>
  <c r="AK78" i="5"/>
  <c r="AK78" i="6" s="1"/>
  <c r="AK19" i="5"/>
  <c r="AK113" i="5"/>
  <c r="AK130" i="5"/>
  <c r="AK129" i="6" s="1"/>
  <c r="AJ78" i="6"/>
  <c r="AJ102" i="6"/>
  <c r="AJ122" i="6"/>
  <c r="AJ286" i="6"/>
  <c r="AJ316" i="6"/>
  <c r="AJ265" i="6"/>
  <c r="AJ318" i="6"/>
  <c r="AK320" i="5"/>
  <c r="AK318" i="6" s="1"/>
  <c r="AK318" i="5"/>
  <c r="AK316" i="6" s="1"/>
  <c r="AK315" i="5"/>
  <c r="AK313" i="6" s="1"/>
  <c r="AK314" i="5"/>
  <c r="AK312" i="6" s="1"/>
  <c r="AK303" i="5"/>
  <c r="AK288" i="5"/>
  <c r="AK286" i="6" s="1"/>
  <c r="AK270" i="5"/>
  <c r="AK269" i="5"/>
  <c r="AK267" i="6" s="1"/>
  <c r="AK267" i="5"/>
  <c r="AK265" i="6" s="1"/>
  <c r="AK253" i="5"/>
  <c r="AK251" i="6" s="1"/>
  <c r="AK243" i="5"/>
  <c r="AK241" i="6" s="1"/>
  <c r="AK237" i="5"/>
  <c r="AK235" i="5"/>
  <c r="AK232" i="5"/>
  <c r="AK230" i="6" s="1"/>
  <c r="AK191" i="5"/>
  <c r="AK190" i="6" s="1"/>
  <c r="AK183" i="5"/>
  <c r="AK164" i="5"/>
  <c r="AK159" i="5"/>
  <c r="AK158" i="6" s="1"/>
  <c r="AK141" i="5"/>
  <c r="AK134" i="5"/>
  <c r="AK124" i="5"/>
  <c r="AK123" i="6" s="1"/>
  <c r="AK125" i="5"/>
  <c r="AK124" i="6" s="1"/>
  <c r="AK123" i="5"/>
  <c r="AK122" i="6" s="1"/>
  <c r="AK117" i="5"/>
  <c r="AK116" i="6" s="1"/>
  <c r="AK111" i="5"/>
  <c r="AK110" i="6" s="1"/>
  <c r="AK104" i="5"/>
  <c r="AK103" i="6" s="1"/>
  <c r="AK93" i="5"/>
  <c r="AK92" i="6" s="1"/>
  <c r="AK71" i="5"/>
  <c r="AK61" i="5"/>
  <c r="AK61" i="6" s="1"/>
  <c r="AK53" i="5"/>
  <c r="AK53" i="6" s="1"/>
  <c r="AJ158" i="6"/>
  <c r="AJ124" i="6"/>
  <c r="AJ241" i="6"/>
  <c r="AJ190" i="6"/>
  <c r="AJ312" i="6"/>
  <c r="AJ92" i="6"/>
  <c r="AJ251" i="6"/>
  <c r="AJ313" i="6"/>
  <c r="AJ101" i="6"/>
  <c r="AK222" i="5"/>
  <c r="AK221" i="6" s="1"/>
  <c r="AK322" i="5"/>
  <c r="AK102" i="5"/>
  <c r="AK101" i="6" s="1"/>
  <c r="AK18" i="5"/>
  <c r="AK18" i="6" s="1"/>
  <c r="AJ221" i="6"/>
  <c r="AJ46" i="6"/>
  <c r="AJ180" i="6"/>
  <c r="AK264" i="5"/>
  <c r="AK262" i="6" s="1"/>
  <c r="AK258" i="5"/>
  <c r="AK256" i="6" s="1"/>
  <c r="AK212" i="5"/>
  <c r="AK211" i="6" s="1"/>
  <c r="AK181" i="5"/>
  <c r="AK180" i="6" s="1"/>
  <c r="AK132" i="5"/>
  <c r="AK131" i="6" s="1"/>
  <c r="AK126" i="5"/>
  <c r="AK125" i="6" s="1"/>
  <c r="AK76" i="5"/>
  <c r="AK76" i="6" s="1"/>
  <c r="AK48" i="5"/>
  <c r="AK48" i="6" s="1"/>
  <c r="AK46" i="5"/>
  <c r="AK46" i="6" s="1"/>
  <c r="AJ131" i="6"/>
  <c r="AJ76" i="6"/>
  <c r="AJ262" i="6"/>
  <c r="AJ125" i="6"/>
  <c r="AJ17" i="6"/>
  <c r="AJ25" i="6"/>
  <c r="AJ174" i="6"/>
  <c r="AJ29" i="6"/>
  <c r="AJ72" i="6"/>
  <c r="AJ114" i="6"/>
  <c r="AJ244" i="6"/>
  <c r="AJ290" i="6"/>
  <c r="AT2" i="2"/>
  <c r="AL129" i="5" s="1"/>
  <c r="AL128" i="6" s="1"/>
  <c r="AK313" i="5"/>
  <c r="AK311" i="6" s="1"/>
  <c r="AK310" i="5"/>
  <c r="AK301" i="5"/>
  <c r="AK292" i="5"/>
  <c r="AK290" i="6" s="1"/>
  <c r="AK285" i="5"/>
  <c r="AK283" i="6" s="1"/>
  <c r="AK284" i="5"/>
  <c r="AK276" i="5"/>
  <c r="AK273" i="5"/>
  <c r="AK271" i="6" s="1"/>
  <c r="AK268" i="5"/>
  <c r="AK266" i="6" s="1"/>
  <c r="AK257" i="5"/>
  <c r="AK254" i="5"/>
  <c r="AK246" i="5"/>
  <c r="AK244" i="6" s="1"/>
  <c r="AK233" i="5"/>
  <c r="AK231" i="6" s="1"/>
  <c r="AK229" i="5"/>
  <c r="AK228" i="5"/>
  <c r="AK223" i="5"/>
  <c r="AK222" i="6" s="1"/>
  <c r="AK216" i="5"/>
  <c r="AK214" i="5"/>
  <c r="AK203" i="5"/>
  <c r="AK193" i="5"/>
  <c r="AK192" i="6" s="1"/>
  <c r="AK192" i="5"/>
  <c r="AK191" i="6" s="1"/>
  <c r="AK185" i="5"/>
  <c r="AK178" i="5"/>
  <c r="AK176" i="5"/>
  <c r="AK175" i="6" s="1"/>
  <c r="AK175" i="5"/>
  <c r="AK174" i="6" s="1"/>
  <c r="AK163" i="5"/>
  <c r="AK162" i="6" s="1"/>
  <c r="AK145" i="5"/>
  <c r="AK109" i="5"/>
  <c r="AK161" i="5"/>
  <c r="AK116" i="5"/>
  <c r="AK101" i="5"/>
  <c r="AK92" i="5"/>
  <c r="AK91" i="6" s="1"/>
  <c r="AK81" i="5"/>
  <c r="AK66" i="5"/>
  <c r="AK58" i="5"/>
  <c r="AK54" i="5"/>
  <c r="AK54" i="6" s="1"/>
  <c r="AK155" i="5"/>
  <c r="AK154" i="6" s="1"/>
  <c r="AK115" i="5"/>
  <c r="AK114" i="6" s="1"/>
  <c r="AK49" i="5"/>
  <c r="AK49" i="6" s="1"/>
  <c r="AK39" i="5"/>
  <c r="AK39" i="6" s="1"/>
  <c r="AK29" i="5"/>
  <c r="AK29" i="6" s="1"/>
  <c r="AK28" i="5"/>
  <c r="AK27" i="5"/>
  <c r="AK27" i="6" s="1"/>
  <c r="AK17" i="5"/>
  <c r="AK17" i="6" s="1"/>
  <c r="AK7" i="5"/>
  <c r="AK7" i="6" s="1"/>
  <c r="AK147" i="5"/>
  <c r="AK146" i="6" s="1"/>
  <c r="AK110" i="5"/>
  <c r="AK109" i="6" s="1"/>
  <c r="AK98" i="5"/>
  <c r="AK97" i="6" s="1"/>
  <c r="AK84" i="5"/>
  <c r="AK72" i="5"/>
  <c r="AK72" i="6" s="1"/>
  <c r="AK63" i="5"/>
  <c r="AK57" i="5"/>
  <c r="AK57" i="6" s="1"/>
  <c r="AK36" i="5"/>
  <c r="AK36" i="6" s="1"/>
  <c r="AK33" i="5"/>
  <c r="AK33" i="6" s="1"/>
  <c r="AK25" i="5"/>
  <c r="AK25" i="6" s="1"/>
  <c r="AK12" i="5"/>
  <c r="AK6" i="5"/>
  <c r="AJ6" i="6"/>
  <c r="AJ4" i="5"/>
  <c r="AJ39" i="6"/>
  <c r="AJ7" i="6"/>
  <c r="AJ162" i="6"/>
  <c r="AL73" i="5" l="1"/>
  <c r="AL73" i="6" s="1"/>
  <c r="AL279" i="5"/>
  <c r="AL277" i="6" s="1"/>
  <c r="AL275" i="5"/>
  <c r="AL273" i="6" s="1"/>
  <c r="AL240" i="5"/>
  <c r="AL321" i="5"/>
  <c r="AL45" i="5"/>
  <c r="AK273" i="6"/>
  <c r="AK159" i="6"/>
  <c r="AK77" i="6"/>
  <c r="AK147" i="6"/>
  <c r="AK201" i="6"/>
  <c r="AK261" i="6"/>
  <c r="AK68" i="6"/>
  <c r="AK149" i="6"/>
  <c r="AK141" i="6"/>
  <c r="AK148" i="6"/>
  <c r="AK178" i="6"/>
  <c r="AK38" i="6"/>
  <c r="AL317" i="5"/>
  <c r="AL316" i="5"/>
  <c r="AL314" i="6" s="1"/>
  <c r="AL312" i="5"/>
  <c r="AL310" i="6" s="1"/>
  <c r="AL311" i="5"/>
  <c r="AL309" i="5"/>
  <c r="AL307" i="6" s="1"/>
  <c r="AL307" i="5"/>
  <c r="AL305" i="6" s="1"/>
  <c r="AL305" i="5"/>
  <c r="AL304" i="5"/>
  <c r="AL302" i="6" s="1"/>
  <c r="AL302" i="5"/>
  <c r="AL300" i="6" s="1"/>
  <c r="AL300" i="5"/>
  <c r="AL299" i="5"/>
  <c r="AL297" i="5"/>
  <c r="AL295" i="6" s="1"/>
  <c r="AL296" i="5"/>
  <c r="AL294" i="6" s="1"/>
  <c r="AL295" i="5"/>
  <c r="AL289" i="5"/>
  <c r="AL287" i="6" s="1"/>
  <c r="AL287" i="5"/>
  <c r="AL286" i="5"/>
  <c r="AL283" i="5"/>
  <c r="AL281" i="6" s="1"/>
  <c r="AL281" i="5"/>
  <c r="AL280" i="5"/>
  <c r="AL278" i="6" s="1"/>
  <c r="AL291" i="5"/>
  <c r="AL293" i="5"/>
  <c r="AL291" i="6" s="1"/>
  <c r="AL278" i="5"/>
  <c r="AL277" i="5"/>
  <c r="AL275" i="6" s="1"/>
  <c r="AL274" i="5"/>
  <c r="AL272" i="6" s="1"/>
  <c r="AL272" i="5"/>
  <c r="AL270" i="6" s="1"/>
  <c r="AL271" i="5"/>
  <c r="AL263" i="5"/>
  <c r="AL261" i="6" s="1"/>
  <c r="AL262" i="5"/>
  <c r="AL260" i="6" s="1"/>
  <c r="AL261" i="5"/>
  <c r="AL259" i="6" s="1"/>
  <c r="AL260" i="5"/>
  <c r="AL259" i="5"/>
  <c r="AL255" i="5"/>
  <c r="AL253" i="6" s="1"/>
  <c r="AL256" i="5"/>
  <c r="AL252" i="5"/>
  <c r="AL250" i="6" s="1"/>
  <c r="AL250" i="5"/>
  <c r="AL249" i="5"/>
  <c r="AL247" i="6" s="1"/>
  <c r="AL247" i="5"/>
  <c r="AL242" i="5"/>
  <c r="AL240" i="6" s="1"/>
  <c r="AL238" i="5"/>
  <c r="AL236" i="6" s="1"/>
  <c r="AL231" i="5"/>
  <c r="AL227" i="5"/>
  <c r="AL225" i="6" s="1"/>
  <c r="AL226" i="5"/>
  <c r="AL224" i="6" s="1"/>
  <c r="AL224" i="5"/>
  <c r="AL221" i="5"/>
  <c r="AL219" i="5"/>
  <c r="AL218" i="6" s="1"/>
  <c r="AL217" i="5"/>
  <c r="AL216" i="6" s="1"/>
  <c r="AL211" i="5"/>
  <c r="AL207" i="5"/>
  <c r="AL206" i="6" s="1"/>
  <c r="AL201" i="5"/>
  <c r="AL210" i="5"/>
  <c r="AL206" i="5"/>
  <c r="AL205" i="6" s="1"/>
  <c r="AL204" i="5"/>
  <c r="AL203" i="6" s="1"/>
  <c r="AL202" i="5"/>
  <c r="AL201" i="6" s="1"/>
  <c r="AL199" i="5"/>
  <c r="AL198" i="6" s="1"/>
  <c r="AL198" i="5"/>
  <c r="AL197" i="6" s="1"/>
  <c r="AL197" i="5"/>
  <c r="AL196" i="6" s="1"/>
  <c r="AL196" i="5"/>
  <c r="AL195" i="5"/>
  <c r="AL194" i="5"/>
  <c r="AL193" i="6" s="1"/>
  <c r="AL188" i="5"/>
  <c r="AL187" i="6" s="1"/>
  <c r="AL187" i="5"/>
  <c r="AL186" i="6" s="1"/>
  <c r="AL209" i="5"/>
  <c r="AL215" i="5"/>
  <c r="AL214" i="6" s="1"/>
  <c r="AL208" i="5"/>
  <c r="AL207" i="6" s="1"/>
  <c r="AL205" i="5"/>
  <c r="AL186" i="5"/>
  <c r="AL185" i="6" s="1"/>
  <c r="AL182" i="5"/>
  <c r="AL180" i="5"/>
  <c r="AL179" i="6" s="1"/>
  <c r="AL179" i="5"/>
  <c r="AL178" i="6" s="1"/>
  <c r="AL177" i="5"/>
  <c r="AL176" i="6" s="1"/>
  <c r="AL174" i="5"/>
  <c r="AL173" i="6" s="1"/>
  <c r="AL173" i="5"/>
  <c r="AL172" i="6" s="1"/>
  <c r="AL171" i="5"/>
  <c r="AL170" i="5"/>
  <c r="AL169" i="6" s="1"/>
  <c r="AL169" i="5"/>
  <c r="AL168" i="5"/>
  <c r="AL167" i="6" s="1"/>
  <c r="AL167" i="5"/>
  <c r="AL166" i="6" s="1"/>
  <c r="AL200" i="5"/>
  <c r="AL199" i="6" s="1"/>
  <c r="AL160" i="5"/>
  <c r="AL159" i="6" s="1"/>
  <c r="AL157" i="5"/>
  <c r="AL153" i="5"/>
  <c r="AL152" i="6" s="1"/>
  <c r="AL150" i="5"/>
  <c r="AL149" i="6" s="1"/>
  <c r="AL151" i="5"/>
  <c r="AL150" i="6" s="1"/>
  <c r="AL165" i="5"/>
  <c r="AL164" i="6" s="1"/>
  <c r="AL158" i="5"/>
  <c r="AL154" i="5"/>
  <c r="AL153" i="6" s="1"/>
  <c r="AL152" i="5"/>
  <c r="AL149" i="5"/>
  <c r="AL148" i="6" s="1"/>
  <c r="AL148" i="5"/>
  <c r="AL147" i="6" s="1"/>
  <c r="AL144" i="5"/>
  <c r="AL143" i="6" s="1"/>
  <c r="AL143" i="5"/>
  <c r="AL142" i="6" s="1"/>
  <c r="AL142" i="5"/>
  <c r="AL141" i="6" s="1"/>
  <c r="AL139" i="5"/>
  <c r="AL138" i="6" s="1"/>
  <c r="AL138" i="5"/>
  <c r="AL323" i="5"/>
  <c r="AL137" i="5"/>
  <c r="AL118" i="5"/>
  <c r="AL117" i="6" s="1"/>
  <c r="AL112" i="5"/>
  <c r="AL111" i="6" s="1"/>
  <c r="AL107" i="5"/>
  <c r="AL106" i="6" s="1"/>
  <c r="AL106" i="5"/>
  <c r="AL105" i="6" s="1"/>
  <c r="AL105" i="5"/>
  <c r="AL104" i="6" s="1"/>
  <c r="AL100" i="5"/>
  <c r="AL99" i="6" s="1"/>
  <c r="AL99" i="5"/>
  <c r="AL97" i="5"/>
  <c r="AL96" i="6" s="1"/>
  <c r="AL94" i="5"/>
  <c r="AL93" i="6" s="1"/>
  <c r="AL91" i="5"/>
  <c r="AL89" i="5"/>
  <c r="AL88" i="6" s="1"/>
  <c r="AL88" i="5"/>
  <c r="AL87" i="6" s="1"/>
  <c r="AL85" i="5"/>
  <c r="AL84" i="6" s="1"/>
  <c r="AL82" i="5"/>
  <c r="AL81" i="6" s="1"/>
  <c r="AL79" i="5"/>
  <c r="AL77" i="5"/>
  <c r="AL77" i="6" s="1"/>
  <c r="AL70" i="5"/>
  <c r="AL70" i="6" s="1"/>
  <c r="AL69" i="5"/>
  <c r="AL68" i="5"/>
  <c r="AL68" i="6" s="1"/>
  <c r="AL67" i="5"/>
  <c r="AL65" i="5"/>
  <c r="AL65" i="6" s="1"/>
  <c r="AL64" i="5"/>
  <c r="AL64" i="6" s="1"/>
  <c r="AL62" i="5"/>
  <c r="AL60" i="5"/>
  <c r="AL60" i="6" s="1"/>
  <c r="AL136" i="5"/>
  <c r="AL135" i="6" s="1"/>
  <c r="AL127" i="5"/>
  <c r="AL126" i="6" s="1"/>
  <c r="AL119" i="5"/>
  <c r="AL118" i="6" s="1"/>
  <c r="AL114" i="5"/>
  <c r="AL108" i="5"/>
  <c r="AL121" i="5"/>
  <c r="AL120" i="6" s="1"/>
  <c r="AL22" i="5"/>
  <c r="AL22" i="6" s="1"/>
  <c r="AL21" i="5"/>
  <c r="AL21" i="6" s="1"/>
  <c r="AL14" i="5"/>
  <c r="AL10" i="5"/>
  <c r="AL10" i="6" s="1"/>
  <c r="AL9" i="5"/>
  <c r="AL9" i="6" s="1"/>
  <c r="AL50" i="5"/>
  <c r="AL50" i="6" s="1"/>
  <c r="AL47" i="5"/>
  <c r="AL47" i="6" s="1"/>
  <c r="AL44" i="5"/>
  <c r="AL44" i="6" s="1"/>
  <c r="AL42" i="5"/>
  <c r="AL42" i="6" s="1"/>
  <c r="AL41" i="5"/>
  <c r="AL41" i="6" s="1"/>
  <c r="AL40" i="5"/>
  <c r="AL40" i="6" s="1"/>
  <c r="AL38" i="5"/>
  <c r="AL38" i="6" s="1"/>
  <c r="AL35" i="5"/>
  <c r="AL35" i="6" s="1"/>
  <c r="AL34" i="5"/>
  <c r="AL34" i="6" s="1"/>
  <c r="AL32" i="5"/>
  <c r="AL32" i="6" s="1"/>
  <c r="AL31" i="5"/>
  <c r="AL30" i="5"/>
  <c r="AL30" i="6" s="1"/>
  <c r="AL24" i="5"/>
  <c r="AL24" i="6" s="1"/>
  <c r="AL23" i="5"/>
  <c r="AL23" i="6" s="1"/>
  <c r="AL59" i="5"/>
  <c r="AL59" i="6" s="1"/>
  <c r="AL51" i="5"/>
  <c r="AL51" i="6" s="1"/>
  <c r="AL16" i="5"/>
  <c r="AL16" i="6" s="1"/>
  <c r="AL11" i="5"/>
  <c r="AL11" i="6" s="1"/>
  <c r="AL5" i="5"/>
  <c r="AL5" i="6" s="1"/>
  <c r="AL55" i="5"/>
  <c r="AL15" i="5"/>
  <c r="AL15" i="6" s="1"/>
  <c r="AL13" i="5"/>
  <c r="AL13" i="6" s="1"/>
  <c r="AK13" i="6"/>
  <c r="AK30" i="6"/>
  <c r="AK35" i="6"/>
  <c r="AK42" i="6"/>
  <c r="AK64" i="6"/>
  <c r="AK81" i="6"/>
  <c r="AK99" i="6"/>
  <c r="AK167" i="6"/>
  <c r="AK193" i="6"/>
  <c r="AK216" i="6"/>
  <c r="AK253" i="6"/>
  <c r="AK259" i="6"/>
  <c r="AK305" i="6"/>
  <c r="AK314" i="6"/>
  <c r="AK134" i="6"/>
  <c r="AK189" i="6"/>
  <c r="AL308" i="5"/>
  <c r="AL306" i="6" s="1"/>
  <c r="AL290" i="5"/>
  <c r="AL288" i="6" s="1"/>
  <c r="AL251" i="5"/>
  <c r="AL249" i="6" s="1"/>
  <c r="AL244" i="5"/>
  <c r="AL242" i="6" s="1"/>
  <c r="AL236" i="5"/>
  <c r="AL234" i="6" s="1"/>
  <c r="AL230" i="5"/>
  <c r="AL228" i="6" s="1"/>
  <c r="AL190" i="5"/>
  <c r="AL189" i="6" s="1"/>
  <c r="AL156" i="5"/>
  <c r="AL155" i="6" s="1"/>
  <c r="AL146" i="5"/>
  <c r="AL145" i="6" s="1"/>
  <c r="AL140" i="5"/>
  <c r="AL139" i="6" s="1"/>
  <c r="AL135" i="5"/>
  <c r="AL134" i="6" s="1"/>
  <c r="AL86" i="5"/>
  <c r="AL85" i="6" s="1"/>
  <c r="AL83" i="5"/>
  <c r="AL82" i="6" s="1"/>
  <c r="AL75" i="5"/>
  <c r="AL75" i="6" s="1"/>
  <c r="AL213" i="5"/>
  <c r="AL212" i="6" s="1"/>
  <c r="AL37" i="5"/>
  <c r="AL37" i="6" s="1"/>
  <c r="AL20" i="5"/>
  <c r="AL20" i="6" s="1"/>
  <c r="AL8" i="5"/>
  <c r="AL8" i="6" s="1"/>
  <c r="AK43" i="6"/>
  <c r="AK188" i="6"/>
  <c r="AK95" i="6"/>
  <c r="AK130" i="6"/>
  <c r="AK183" i="6"/>
  <c r="AK304" i="6"/>
  <c r="AL319" i="5"/>
  <c r="AL317" i="6" s="1"/>
  <c r="AL306" i="5"/>
  <c r="AL304" i="6" s="1"/>
  <c r="AL298" i="5"/>
  <c r="AL296" i="6" s="1"/>
  <c r="AL266" i="5"/>
  <c r="AL264" i="6" s="1"/>
  <c r="AL248" i="5"/>
  <c r="AL246" i="6" s="1"/>
  <c r="AL241" i="5"/>
  <c r="AL239" i="5"/>
  <c r="AL237" i="6" s="1"/>
  <c r="AL220" i="5"/>
  <c r="AL219" i="6" s="1"/>
  <c r="AL218" i="5"/>
  <c r="AL217" i="6" s="1"/>
  <c r="AL189" i="5"/>
  <c r="AL188" i="6" s="1"/>
  <c r="AL184" i="5"/>
  <c r="AL183" i="6" s="1"/>
  <c r="AL172" i="5"/>
  <c r="AL171" i="6" s="1"/>
  <c r="AL166" i="5"/>
  <c r="AL165" i="6" s="1"/>
  <c r="AL162" i="5"/>
  <c r="AL161" i="6" s="1"/>
  <c r="AL133" i="5"/>
  <c r="AL132" i="6" s="1"/>
  <c r="AL131" i="5"/>
  <c r="AL130" i="6" s="1"/>
  <c r="AL128" i="5"/>
  <c r="AL127" i="6" s="1"/>
  <c r="AL122" i="5"/>
  <c r="AL121" i="6" s="1"/>
  <c r="AL120" i="5"/>
  <c r="AL119" i="6" s="1"/>
  <c r="AL96" i="5"/>
  <c r="AL95" i="6" s="1"/>
  <c r="AL95" i="5"/>
  <c r="AL94" i="6" s="1"/>
  <c r="AL90" i="5"/>
  <c r="AL89" i="6" s="1"/>
  <c r="AL87" i="5"/>
  <c r="AL86" i="6" s="1"/>
  <c r="AL74" i="5"/>
  <c r="AL74" i="6" s="1"/>
  <c r="AL56" i="5"/>
  <c r="AL56" i="6" s="1"/>
  <c r="AL52" i="5"/>
  <c r="AL52" i="6" s="1"/>
  <c r="AL43" i="5"/>
  <c r="AL43" i="6" s="1"/>
  <c r="AL26" i="5"/>
  <c r="AL26" i="6" s="1"/>
  <c r="AK56" i="6"/>
  <c r="AK86" i="6"/>
  <c r="AK119" i="6"/>
  <c r="AK132" i="6"/>
  <c r="AK217" i="6"/>
  <c r="AK246" i="6"/>
  <c r="AK317" i="6"/>
  <c r="AK74" i="6"/>
  <c r="AK52" i="6"/>
  <c r="AK121" i="6"/>
  <c r="AK219" i="6"/>
  <c r="AK264" i="6"/>
  <c r="AK26" i="6"/>
  <c r="AK171" i="6"/>
  <c r="AK94" i="6"/>
  <c r="AK127" i="6"/>
  <c r="AK165" i="6"/>
  <c r="AK237" i="6"/>
  <c r="AK296" i="6"/>
  <c r="AL294" i="5"/>
  <c r="AL292" i="6" s="1"/>
  <c r="AL282" i="5"/>
  <c r="AL280" i="6" s="1"/>
  <c r="AL265" i="5"/>
  <c r="AL263" i="6" s="1"/>
  <c r="AL245" i="5"/>
  <c r="AL243" i="6" s="1"/>
  <c r="AL234" i="5"/>
  <c r="AL232" i="6" s="1"/>
  <c r="AL130" i="5"/>
  <c r="AL129" i="6" s="1"/>
  <c r="AL19" i="5"/>
  <c r="AL19" i="6" s="1"/>
  <c r="AL113" i="5"/>
  <c r="AL112" i="6" s="1"/>
  <c r="AL78" i="5"/>
  <c r="AL103" i="5"/>
  <c r="AK19" i="6"/>
  <c r="AK243" i="6"/>
  <c r="AK263" i="6"/>
  <c r="AK280" i="6"/>
  <c r="AK112" i="6"/>
  <c r="AK232" i="6"/>
  <c r="AK292" i="6"/>
  <c r="AK71" i="6"/>
  <c r="AK133" i="6"/>
  <c r="AK182" i="6"/>
  <c r="AK235" i="6"/>
  <c r="AK140" i="6"/>
  <c r="AK268" i="6"/>
  <c r="AL320" i="5"/>
  <c r="AL318" i="6" s="1"/>
  <c r="AL318" i="5"/>
  <c r="AL316" i="6" s="1"/>
  <c r="AL315" i="5"/>
  <c r="AL314" i="5"/>
  <c r="AL303" i="5"/>
  <c r="AL301" i="6" s="1"/>
  <c r="AL270" i="5"/>
  <c r="AL268" i="6" s="1"/>
  <c r="AL288" i="5"/>
  <c r="AL286" i="6" s="1"/>
  <c r="AL269" i="5"/>
  <c r="AL267" i="6" s="1"/>
  <c r="AL267" i="5"/>
  <c r="AL265" i="6" s="1"/>
  <c r="AL253" i="5"/>
  <c r="AL243" i="5"/>
  <c r="AL237" i="5"/>
  <c r="AL235" i="6" s="1"/>
  <c r="AL235" i="5"/>
  <c r="AL233" i="6" s="1"/>
  <c r="AL232" i="5"/>
  <c r="AL230" i="6" s="1"/>
  <c r="AL191" i="5"/>
  <c r="AL183" i="5"/>
  <c r="AL182" i="6" s="1"/>
  <c r="AL159" i="5"/>
  <c r="AL141" i="5"/>
  <c r="AL140" i="6" s="1"/>
  <c r="AL134" i="5"/>
  <c r="AL133" i="6" s="1"/>
  <c r="AL125" i="5"/>
  <c r="AL124" i="5"/>
  <c r="AL123" i="6" s="1"/>
  <c r="AL123" i="5"/>
  <c r="AL122" i="6" s="1"/>
  <c r="AL164" i="5"/>
  <c r="AL163" i="6" s="1"/>
  <c r="AL117" i="5"/>
  <c r="AL116" i="6" s="1"/>
  <c r="AL111" i="5"/>
  <c r="AL110" i="6" s="1"/>
  <c r="AL104" i="5"/>
  <c r="AL103" i="6" s="1"/>
  <c r="AL93" i="5"/>
  <c r="AL71" i="5"/>
  <c r="AL71" i="6" s="1"/>
  <c r="AL61" i="5"/>
  <c r="AL61" i="6" s="1"/>
  <c r="AL53" i="5"/>
  <c r="AL53" i="6" s="1"/>
  <c r="AK163" i="6"/>
  <c r="AK233" i="6"/>
  <c r="AK301" i="6"/>
  <c r="AL18" i="5"/>
  <c r="AL18" i="6" s="1"/>
  <c r="AL222" i="5"/>
  <c r="AL322" i="5"/>
  <c r="AL102" i="5"/>
  <c r="AL101" i="6" s="1"/>
  <c r="AL258" i="5"/>
  <c r="AL256" i="6" s="1"/>
  <c r="AL181" i="5"/>
  <c r="AL180" i="6" s="1"/>
  <c r="AL126" i="5"/>
  <c r="AL48" i="5"/>
  <c r="AL48" i="6" s="1"/>
  <c r="AL46" i="5"/>
  <c r="AL46" i="6" s="1"/>
  <c r="AL264" i="5"/>
  <c r="AL212" i="5"/>
  <c r="AL211" i="6" s="1"/>
  <c r="AL132" i="5"/>
  <c r="AL76" i="5"/>
  <c r="AL76" i="6" s="1"/>
  <c r="AK6" i="6"/>
  <c r="AK4" i="5"/>
  <c r="AK80" i="6"/>
  <c r="AK215" i="6"/>
  <c r="AU2" i="2"/>
  <c r="AM129" i="5" s="1"/>
  <c r="AM128" i="6" s="1"/>
  <c r="AL313" i="5"/>
  <c r="AL311" i="6" s="1"/>
  <c r="AL310" i="5"/>
  <c r="AL308" i="6" s="1"/>
  <c r="AL301" i="5"/>
  <c r="AL299" i="6" s="1"/>
  <c r="AL292" i="5"/>
  <c r="AL290" i="6" s="1"/>
  <c r="AL285" i="5"/>
  <c r="AL283" i="6" s="1"/>
  <c r="AL284" i="5"/>
  <c r="AL282" i="6" s="1"/>
  <c r="AL276" i="5"/>
  <c r="AL274" i="6" s="1"/>
  <c r="AL273" i="5"/>
  <c r="AL268" i="5"/>
  <c r="AL266" i="6" s="1"/>
  <c r="AL257" i="5"/>
  <c r="AL255" i="6" s="1"/>
  <c r="AL254" i="5"/>
  <c r="AL252" i="6" s="1"/>
  <c r="AL246" i="5"/>
  <c r="AL233" i="5"/>
  <c r="AL231" i="6" s="1"/>
  <c r="AL229" i="5"/>
  <c r="AL227" i="6" s="1"/>
  <c r="AL228" i="5"/>
  <c r="AL226" i="6" s="1"/>
  <c r="AL223" i="5"/>
  <c r="AL222" i="6" s="1"/>
  <c r="AL216" i="5"/>
  <c r="AL215" i="6" s="1"/>
  <c r="AL214" i="5"/>
  <c r="AL213" i="6" s="1"/>
  <c r="AL203" i="5"/>
  <c r="AL202" i="6" s="1"/>
  <c r="AL193" i="5"/>
  <c r="AL192" i="5"/>
  <c r="AL191" i="6" s="1"/>
  <c r="AL185" i="5"/>
  <c r="AL184" i="6" s="1"/>
  <c r="AL178" i="5"/>
  <c r="AL177" i="6" s="1"/>
  <c r="AL176" i="5"/>
  <c r="AL175" i="6" s="1"/>
  <c r="AL175" i="5"/>
  <c r="AL174" i="6" s="1"/>
  <c r="AL163" i="5"/>
  <c r="AL162" i="6" s="1"/>
  <c r="AL161" i="5"/>
  <c r="AL160" i="6" s="1"/>
  <c r="AL155" i="5"/>
  <c r="AL154" i="6" s="1"/>
  <c r="AL147" i="5"/>
  <c r="AL146" i="6" s="1"/>
  <c r="AL145" i="5"/>
  <c r="AL144" i="6" s="1"/>
  <c r="AL116" i="5"/>
  <c r="AL115" i="6" s="1"/>
  <c r="AL115" i="5"/>
  <c r="AL114" i="6" s="1"/>
  <c r="AL110" i="5"/>
  <c r="AL109" i="6" s="1"/>
  <c r="AL109" i="5"/>
  <c r="AL108" i="6" s="1"/>
  <c r="AL101" i="5"/>
  <c r="AL100" i="6" s="1"/>
  <c r="AL98" i="5"/>
  <c r="AL97" i="6" s="1"/>
  <c r="AL92" i="5"/>
  <c r="AL91" i="6" s="1"/>
  <c r="AL84" i="5"/>
  <c r="AL83" i="6" s="1"/>
  <c r="AL81" i="5"/>
  <c r="AL80" i="6" s="1"/>
  <c r="AL72" i="5"/>
  <c r="AL66" i="5"/>
  <c r="AL66" i="6" s="1"/>
  <c r="AL63" i="5"/>
  <c r="AL63" i="6" s="1"/>
  <c r="AL58" i="5"/>
  <c r="AL58" i="6" s="1"/>
  <c r="AL57" i="5"/>
  <c r="AL54" i="5"/>
  <c r="AL54" i="6" s="1"/>
  <c r="AL49" i="5"/>
  <c r="AL49" i="6" s="1"/>
  <c r="AL39" i="5"/>
  <c r="AL36" i="5"/>
  <c r="AL36" i="6" s="1"/>
  <c r="AL33" i="5"/>
  <c r="AL33" i="6" s="1"/>
  <c r="AL29" i="5"/>
  <c r="AL29" i="6" s="1"/>
  <c r="AL28" i="5"/>
  <c r="AL28" i="6" s="1"/>
  <c r="AL27" i="5"/>
  <c r="AL25" i="5"/>
  <c r="AL25" i="6" s="1"/>
  <c r="AL17" i="5"/>
  <c r="AL17" i="6" s="1"/>
  <c r="AL12" i="5"/>
  <c r="AL12" i="6" s="1"/>
  <c r="AL7" i="5"/>
  <c r="AL7" i="6" s="1"/>
  <c r="AL6" i="5"/>
  <c r="AK83" i="6"/>
  <c r="AK12" i="6"/>
  <c r="AK108" i="6"/>
  <c r="AK63" i="6"/>
  <c r="AK58" i="6"/>
  <c r="AK100" i="6"/>
  <c r="AK144" i="6"/>
  <c r="AK177" i="6"/>
  <c r="AK202" i="6"/>
  <c r="AK226" i="6"/>
  <c r="AK252" i="6"/>
  <c r="AK274" i="6"/>
  <c r="AK299" i="6"/>
  <c r="AK160" i="6"/>
  <c r="AK28" i="6"/>
  <c r="AK66" i="6"/>
  <c r="AK115" i="6"/>
  <c r="AK184" i="6"/>
  <c r="AK213" i="6"/>
  <c r="AK227" i="6"/>
  <c r="AK255" i="6"/>
  <c r="AK282" i="6"/>
  <c r="AK308" i="6"/>
  <c r="AM73" i="5" l="1"/>
  <c r="AM73" i="6" s="1"/>
  <c r="AM279" i="5"/>
  <c r="AM277" i="6" s="1"/>
  <c r="AM275" i="5"/>
  <c r="AM273" i="6" s="1"/>
  <c r="AM240" i="5"/>
  <c r="AM238" i="6" s="1"/>
  <c r="AM45" i="5"/>
  <c r="AM45" i="6" s="1"/>
  <c r="AM321" i="5"/>
  <c r="AL45" i="6"/>
  <c r="AL238" i="6"/>
  <c r="AL55" i="6"/>
  <c r="AL62" i="6"/>
  <c r="AL79" i="6"/>
  <c r="AL98" i="6"/>
  <c r="AL151" i="6"/>
  <c r="AL168" i="6"/>
  <c r="AL181" i="6"/>
  <c r="AL210" i="6"/>
  <c r="AL223" i="6"/>
  <c r="AL248" i="6"/>
  <c r="AL257" i="6"/>
  <c r="AL285" i="6"/>
  <c r="AL309" i="6"/>
  <c r="AM317" i="5"/>
  <c r="AM315" i="6" s="1"/>
  <c r="AM316" i="5"/>
  <c r="AM312" i="5"/>
  <c r="AM310" i="6" s="1"/>
  <c r="AM311" i="5"/>
  <c r="AM309" i="6" s="1"/>
  <c r="AM307" i="5"/>
  <c r="AM304" i="5"/>
  <c r="AM302" i="6" s="1"/>
  <c r="AM302" i="5"/>
  <c r="AM300" i="6" s="1"/>
  <c r="AM300" i="5"/>
  <c r="AM298" i="6" s="1"/>
  <c r="AM299" i="5"/>
  <c r="AM297" i="6" s="1"/>
  <c r="AM309" i="5"/>
  <c r="AM307" i="6" s="1"/>
  <c r="AM297" i="5"/>
  <c r="AM295" i="6" s="1"/>
  <c r="AM305" i="5"/>
  <c r="AM303" i="6" s="1"/>
  <c r="AM296" i="5"/>
  <c r="AM294" i="6" s="1"/>
  <c r="AM295" i="5"/>
  <c r="AM293" i="6" s="1"/>
  <c r="AM293" i="5"/>
  <c r="AM291" i="6" s="1"/>
  <c r="AM289" i="5"/>
  <c r="AM287" i="6" s="1"/>
  <c r="AM287" i="5"/>
  <c r="AM285" i="6" s="1"/>
  <c r="AM286" i="5"/>
  <c r="AM284" i="6" s="1"/>
  <c r="AM283" i="5"/>
  <c r="AM281" i="6" s="1"/>
  <c r="AM291" i="5"/>
  <c r="AM289" i="6" s="1"/>
  <c r="AM281" i="5"/>
  <c r="AM279" i="6" s="1"/>
  <c r="AM278" i="5"/>
  <c r="AM276" i="6" s="1"/>
  <c r="AM277" i="5"/>
  <c r="AM275" i="6" s="1"/>
  <c r="AM274" i="5"/>
  <c r="AM272" i="6" s="1"/>
  <c r="AM272" i="5"/>
  <c r="AM270" i="6" s="1"/>
  <c r="AM271" i="5"/>
  <c r="AM269" i="6" s="1"/>
  <c r="AM263" i="5"/>
  <c r="AM261" i="6" s="1"/>
  <c r="AM262" i="5"/>
  <c r="AM260" i="6" s="1"/>
  <c r="AM261" i="5"/>
  <c r="AM260" i="5"/>
  <c r="AM258" i="6" s="1"/>
  <c r="AM259" i="5"/>
  <c r="AM257" i="6" s="1"/>
  <c r="AM256" i="5"/>
  <c r="AM254" i="6" s="1"/>
  <c r="AM255" i="5"/>
  <c r="AM280" i="5"/>
  <c r="AM278" i="6" s="1"/>
  <c r="AM252" i="5"/>
  <c r="AM250" i="6" s="1"/>
  <c r="AM250" i="5"/>
  <c r="AM248" i="6" s="1"/>
  <c r="AM249" i="5"/>
  <c r="AM247" i="6" s="1"/>
  <c r="AM247" i="5"/>
  <c r="AM245" i="6" s="1"/>
  <c r="AM242" i="5"/>
  <c r="AM240" i="6" s="1"/>
  <c r="AM238" i="5"/>
  <c r="AM236" i="6" s="1"/>
  <c r="AM231" i="5"/>
  <c r="AM229" i="6" s="1"/>
  <c r="AM227" i="5"/>
  <c r="AM225" i="6" s="1"/>
  <c r="AM226" i="5"/>
  <c r="AM224" i="6" s="1"/>
  <c r="AM224" i="5"/>
  <c r="AM223" i="6" s="1"/>
  <c r="AM221" i="5"/>
  <c r="AM220" i="6" s="1"/>
  <c r="AM219" i="5"/>
  <c r="AM218" i="6" s="1"/>
  <c r="AM217" i="5"/>
  <c r="AM216" i="6" s="1"/>
  <c r="AM215" i="5"/>
  <c r="AM214" i="6" s="1"/>
  <c r="AM211" i="5"/>
  <c r="AM210" i="6" s="1"/>
  <c r="AM210" i="5"/>
  <c r="AM209" i="6" s="1"/>
  <c r="AM209" i="5"/>
  <c r="AM208" i="6" s="1"/>
  <c r="AM208" i="5"/>
  <c r="AM207" i="6" s="1"/>
  <c r="AM207" i="5"/>
  <c r="AM206" i="6" s="1"/>
  <c r="AM206" i="5"/>
  <c r="AM205" i="6" s="1"/>
  <c r="AM204" i="5"/>
  <c r="AM203" i="6" s="1"/>
  <c r="AM202" i="5"/>
  <c r="AM201" i="6" s="1"/>
  <c r="AM199" i="5"/>
  <c r="AM198" i="6" s="1"/>
  <c r="AM198" i="5"/>
  <c r="AM197" i="6" s="1"/>
  <c r="AM197" i="5"/>
  <c r="AM196" i="6" s="1"/>
  <c r="AM196" i="5"/>
  <c r="AM195" i="6" s="1"/>
  <c r="AM195" i="5"/>
  <c r="AM194" i="6" s="1"/>
  <c r="AM194" i="5"/>
  <c r="AM188" i="5"/>
  <c r="AM187" i="6" s="1"/>
  <c r="AM187" i="5"/>
  <c r="AM186" i="6" s="1"/>
  <c r="AM205" i="5"/>
  <c r="AM204" i="6" s="1"/>
  <c r="AM201" i="5"/>
  <c r="AM200" i="6" s="1"/>
  <c r="AM186" i="5"/>
  <c r="AM185" i="6" s="1"/>
  <c r="AM200" i="5"/>
  <c r="AM199" i="6" s="1"/>
  <c r="AM180" i="5"/>
  <c r="AM179" i="6" s="1"/>
  <c r="AM173" i="5"/>
  <c r="AM172" i="6" s="1"/>
  <c r="AM168" i="5"/>
  <c r="AM160" i="5"/>
  <c r="AM159" i="6" s="1"/>
  <c r="AM157" i="5"/>
  <c r="AM156" i="6" s="1"/>
  <c r="AM153" i="5"/>
  <c r="AM152" i="6" s="1"/>
  <c r="AM150" i="5"/>
  <c r="AM149" i="6" s="1"/>
  <c r="AM179" i="5"/>
  <c r="AM178" i="6" s="1"/>
  <c r="AM171" i="5"/>
  <c r="AM170" i="6" s="1"/>
  <c r="AM167" i="5"/>
  <c r="AM166" i="6" s="1"/>
  <c r="AM151" i="5"/>
  <c r="AM150" i="6" s="1"/>
  <c r="AM177" i="5"/>
  <c r="AM176" i="6" s="1"/>
  <c r="AM170" i="5"/>
  <c r="AM169" i="6" s="1"/>
  <c r="AM165" i="5"/>
  <c r="AM164" i="6" s="1"/>
  <c r="AM158" i="5"/>
  <c r="AM157" i="6" s="1"/>
  <c r="AM154" i="5"/>
  <c r="AM153" i="6" s="1"/>
  <c r="AM152" i="5"/>
  <c r="AM151" i="6" s="1"/>
  <c r="AM149" i="5"/>
  <c r="AM148" i="6" s="1"/>
  <c r="AM148" i="5"/>
  <c r="AM147" i="6" s="1"/>
  <c r="AM144" i="5"/>
  <c r="AM143" i="6" s="1"/>
  <c r="AM143" i="5"/>
  <c r="AM142" i="6" s="1"/>
  <c r="AM142" i="5"/>
  <c r="AM141" i="6" s="1"/>
  <c r="AM139" i="5"/>
  <c r="AM138" i="6" s="1"/>
  <c r="AM138" i="5"/>
  <c r="AM137" i="6" s="1"/>
  <c r="AM323" i="5"/>
  <c r="AM137" i="5"/>
  <c r="AM136" i="6" s="1"/>
  <c r="AM136" i="5"/>
  <c r="AM135" i="6" s="1"/>
  <c r="AM127" i="5"/>
  <c r="AM126" i="6" s="1"/>
  <c r="AM121" i="5"/>
  <c r="AM120" i="6" s="1"/>
  <c r="AM119" i="5"/>
  <c r="AM118" i="6" s="1"/>
  <c r="AM118" i="5"/>
  <c r="AM117" i="6" s="1"/>
  <c r="AM114" i="5"/>
  <c r="AM113" i="6" s="1"/>
  <c r="AM112" i="5"/>
  <c r="AM111" i="6" s="1"/>
  <c r="AM108" i="5"/>
  <c r="AM107" i="6" s="1"/>
  <c r="AM107" i="5"/>
  <c r="AM106" i="6" s="1"/>
  <c r="AM182" i="5"/>
  <c r="AM181" i="6" s="1"/>
  <c r="AM174" i="5"/>
  <c r="AM173" i="6" s="1"/>
  <c r="AM169" i="5"/>
  <c r="AM168" i="6" s="1"/>
  <c r="AM106" i="5"/>
  <c r="AM105" i="6" s="1"/>
  <c r="AM105" i="5"/>
  <c r="AM104" i="6" s="1"/>
  <c r="AM100" i="5"/>
  <c r="AM99" i="5"/>
  <c r="AM98" i="6" s="1"/>
  <c r="AM97" i="5"/>
  <c r="AM96" i="6" s="1"/>
  <c r="AM94" i="5"/>
  <c r="AM93" i="6" s="1"/>
  <c r="AM91" i="5"/>
  <c r="AM90" i="6" s="1"/>
  <c r="AM89" i="5"/>
  <c r="AM88" i="6" s="1"/>
  <c r="AM88" i="5"/>
  <c r="AM87" i="6" s="1"/>
  <c r="AM85" i="5"/>
  <c r="AM84" i="6" s="1"/>
  <c r="AM82" i="5"/>
  <c r="AM79" i="5"/>
  <c r="AM79" i="6" s="1"/>
  <c r="AM77" i="5"/>
  <c r="AM77" i="6" s="1"/>
  <c r="AM70" i="5"/>
  <c r="AM70" i="6" s="1"/>
  <c r="AM69" i="5"/>
  <c r="AM69" i="6" s="1"/>
  <c r="AM68" i="5"/>
  <c r="AM68" i="6" s="1"/>
  <c r="AM67" i="5"/>
  <c r="AM67" i="6" s="1"/>
  <c r="AM65" i="5"/>
  <c r="AM65" i="6" s="1"/>
  <c r="AM64" i="5"/>
  <c r="AM62" i="5"/>
  <c r="AM62" i="6" s="1"/>
  <c r="AM60" i="5"/>
  <c r="AM60" i="6" s="1"/>
  <c r="AM59" i="5"/>
  <c r="AM59" i="6" s="1"/>
  <c r="AM55" i="5"/>
  <c r="AM55" i="6" s="1"/>
  <c r="AM50" i="5"/>
  <c r="AM50" i="6" s="1"/>
  <c r="AM47" i="5"/>
  <c r="AM47" i="6" s="1"/>
  <c r="AM44" i="5"/>
  <c r="AM44" i="6" s="1"/>
  <c r="AM42" i="5"/>
  <c r="AM41" i="5"/>
  <c r="AM41" i="6" s="1"/>
  <c r="AM40" i="5"/>
  <c r="AM40" i="6" s="1"/>
  <c r="AM38" i="5"/>
  <c r="AM38" i="6" s="1"/>
  <c r="AM35" i="5"/>
  <c r="AM34" i="5"/>
  <c r="AM34" i="6" s="1"/>
  <c r="AM32" i="5"/>
  <c r="AM32" i="6" s="1"/>
  <c r="AM31" i="5"/>
  <c r="AM31" i="6" s="1"/>
  <c r="AM30" i="5"/>
  <c r="AM24" i="5"/>
  <c r="AM24" i="6" s="1"/>
  <c r="AM23" i="5"/>
  <c r="AM23" i="6" s="1"/>
  <c r="AM22" i="5"/>
  <c r="AM22" i="6" s="1"/>
  <c r="AM21" i="5"/>
  <c r="AM21" i="6" s="1"/>
  <c r="AM16" i="5"/>
  <c r="AM16" i="6" s="1"/>
  <c r="AM15" i="5"/>
  <c r="AM15" i="6" s="1"/>
  <c r="AM14" i="5"/>
  <c r="AM14" i="6" s="1"/>
  <c r="AM13" i="5"/>
  <c r="AM13" i="6" s="1"/>
  <c r="AM11" i="5"/>
  <c r="AM11" i="6" s="1"/>
  <c r="AM10" i="5"/>
  <c r="AM10" i="6" s="1"/>
  <c r="AM9" i="5"/>
  <c r="AM9" i="6" s="1"/>
  <c r="AM5" i="5"/>
  <c r="AM5" i="6" s="1"/>
  <c r="AM51" i="5"/>
  <c r="AM51" i="6" s="1"/>
  <c r="AL31" i="6"/>
  <c r="AL69" i="6"/>
  <c r="AL90" i="6"/>
  <c r="AL137" i="6"/>
  <c r="AL208" i="6"/>
  <c r="AL194" i="6"/>
  <c r="AL209" i="6"/>
  <c r="AL258" i="6"/>
  <c r="AL269" i="6"/>
  <c r="AL276" i="6"/>
  <c r="AL279" i="6"/>
  <c r="AL297" i="6"/>
  <c r="AL303" i="6"/>
  <c r="AL14" i="6"/>
  <c r="AL107" i="6"/>
  <c r="AL157" i="6"/>
  <c r="AL170" i="6"/>
  <c r="AL204" i="6"/>
  <c r="AL195" i="6"/>
  <c r="AL200" i="6"/>
  <c r="AL245" i="6"/>
  <c r="AL254" i="6"/>
  <c r="AL293" i="6"/>
  <c r="AL298" i="6"/>
  <c r="AL113" i="6"/>
  <c r="AL67" i="6"/>
  <c r="AL136" i="6"/>
  <c r="AL156" i="6"/>
  <c r="AL220" i="6"/>
  <c r="AL229" i="6"/>
  <c r="AL289" i="6"/>
  <c r="AL284" i="6"/>
  <c r="AL315" i="6"/>
  <c r="AM308" i="5"/>
  <c r="AM306" i="6" s="1"/>
  <c r="AM290" i="5"/>
  <c r="AM288" i="6" s="1"/>
  <c r="AM251" i="5"/>
  <c r="AM249" i="6" s="1"/>
  <c r="AM244" i="5"/>
  <c r="AM242" i="6" s="1"/>
  <c r="AM236" i="5"/>
  <c r="AM234" i="6" s="1"/>
  <c r="AM230" i="5"/>
  <c r="AM228" i="6" s="1"/>
  <c r="AM213" i="5"/>
  <c r="AM212" i="6" s="1"/>
  <c r="AM190" i="5"/>
  <c r="AM189" i="6" s="1"/>
  <c r="AM156" i="5"/>
  <c r="AM155" i="6" s="1"/>
  <c r="AM146" i="5"/>
  <c r="AM145" i="6" s="1"/>
  <c r="AM140" i="5"/>
  <c r="AM139" i="6" s="1"/>
  <c r="AM135" i="5"/>
  <c r="AM134" i="6" s="1"/>
  <c r="AM75" i="5"/>
  <c r="AM75" i="6" s="1"/>
  <c r="AM83" i="5"/>
  <c r="AM82" i="6" s="1"/>
  <c r="AM20" i="5"/>
  <c r="AM20" i="6" s="1"/>
  <c r="AM8" i="5"/>
  <c r="AM8" i="6" s="1"/>
  <c r="AM86" i="5"/>
  <c r="AM85" i="6" s="1"/>
  <c r="AM37" i="5"/>
  <c r="AM37" i="6" s="1"/>
  <c r="AL239" i="6"/>
  <c r="AM319" i="5"/>
  <c r="AM306" i="5"/>
  <c r="AM304" i="6" s="1"/>
  <c r="AM298" i="5"/>
  <c r="AM266" i="5"/>
  <c r="AM264" i="6" s="1"/>
  <c r="AM248" i="5"/>
  <c r="AM241" i="5"/>
  <c r="AM239" i="6" s="1"/>
  <c r="AM239" i="5"/>
  <c r="AM237" i="6" s="1"/>
  <c r="AM220" i="5"/>
  <c r="AM218" i="5"/>
  <c r="AM189" i="5"/>
  <c r="AM188" i="6" s="1"/>
  <c r="AM184" i="5"/>
  <c r="AM183" i="6" s="1"/>
  <c r="AM172" i="5"/>
  <c r="AM166" i="5"/>
  <c r="AM162" i="5"/>
  <c r="AM161" i="6" s="1"/>
  <c r="AM133" i="5"/>
  <c r="AM132" i="6" s="1"/>
  <c r="AM131" i="5"/>
  <c r="AM130" i="6" s="1"/>
  <c r="AM128" i="5"/>
  <c r="AM122" i="5"/>
  <c r="AM121" i="6" s="1"/>
  <c r="AM120" i="5"/>
  <c r="AM119" i="6" s="1"/>
  <c r="AM96" i="5"/>
  <c r="AM95" i="6" s="1"/>
  <c r="AM95" i="5"/>
  <c r="AM90" i="5"/>
  <c r="AM89" i="6" s="1"/>
  <c r="AM87" i="5"/>
  <c r="AM86" i="6" s="1"/>
  <c r="AM56" i="5"/>
  <c r="AM74" i="5"/>
  <c r="AM26" i="5"/>
  <c r="AM52" i="5"/>
  <c r="AM43" i="5"/>
  <c r="AM43" i="6" s="1"/>
  <c r="AM294" i="5"/>
  <c r="AM282" i="5"/>
  <c r="AM280" i="6" s="1"/>
  <c r="AM265" i="5"/>
  <c r="AM263" i="6" s="1"/>
  <c r="AM245" i="5"/>
  <c r="AM243" i="6" s="1"/>
  <c r="AM234" i="5"/>
  <c r="AM113" i="5"/>
  <c r="AM112" i="6" s="1"/>
  <c r="AM130" i="5"/>
  <c r="AM129" i="6" s="1"/>
  <c r="AM103" i="5"/>
  <c r="AM102" i="6" s="1"/>
  <c r="AM78" i="5"/>
  <c r="AM78" i="6" s="1"/>
  <c r="AM19" i="5"/>
  <c r="AL102" i="6"/>
  <c r="AL78" i="6"/>
  <c r="AL251" i="6"/>
  <c r="AM320" i="5"/>
  <c r="AM318" i="6" s="1"/>
  <c r="AM318" i="5"/>
  <c r="AM316" i="6" s="1"/>
  <c r="AM315" i="5"/>
  <c r="AM313" i="6" s="1"/>
  <c r="AM314" i="5"/>
  <c r="AM312" i="6" s="1"/>
  <c r="AM303" i="5"/>
  <c r="AM301" i="6" s="1"/>
  <c r="AM288" i="5"/>
  <c r="AM286" i="6" s="1"/>
  <c r="AM269" i="5"/>
  <c r="AM267" i="6" s="1"/>
  <c r="AM267" i="5"/>
  <c r="AM265" i="6" s="1"/>
  <c r="AM253" i="5"/>
  <c r="AM251" i="6" s="1"/>
  <c r="AM243" i="5"/>
  <c r="AM241" i="6" s="1"/>
  <c r="AM270" i="5"/>
  <c r="AM268" i="6" s="1"/>
  <c r="AM237" i="5"/>
  <c r="AM235" i="6" s="1"/>
  <c r="AM232" i="5"/>
  <c r="AM230" i="6" s="1"/>
  <c r="AM191" i="5"/>
  <c r="AM190" i="6" s="1"/>
  <c r="AM183" i="5"/>
  <c r="AM182" i="6" s="1"/>
  <c r="AM235" i="5"/>
  <c r="AM233" i="6" s="1"/>
  <c r="AM159" i="5"/>
  <c r="AM158" i="6" s="1"/>
  <c r="AM141" i="5"/>
  <c r="AM140" i="6" s="1"/>
  <c r="AM134" i="5"/>
  <c r="AM133" i="6" s="1"/>
  <c r="AM164" i="5"/>
  <c r="AM163" i="6" s="1"/>
  <c r="AM117" i="5"/>
  <c r="AM116" i="6" s="1"/>
  <c r="AM111" i="5"/>
  <c r="AM110" i="6" s="1"/>
  <c r="AM104" i="5"/>
  <c r="AM103" i="6" s="1"/>
  <c r="AM93" i="5"/>
  <c r="AM92" i="6" s="1"/>
  <c r="AM71" i="5"/>
  <c r="AM71" i="6" s="1"/>
  <c r="AM61" i="5"/>
  <c r="AM61" i="6" s="1"/>
  <c r="AM53" i="5"/>
  <c r="AM53" i="6" s="1"/>
  <c r="AM125" i="5"/>
  <c r="AM124" i="6" s="1"/>
  <c r="AM123" i="5"/>
  <c r="AM122" i="6" s="1"/>
  <c r="AM124" i="5"/>
  <c r="AM123" i="6" s="1"/>
  <c r="AL158" i="6"/>
  <c r="AL124" i="6"/>
  <c r="AL312" i="6"/>
  <c r="AL92" i="6"/>
  <c r="AL190" i="6"/>
  <c r="AL241" i="6"/>
  <c r="AL313" i="6"/>
  <c r="AM222" i="5"/>
  <c r="AM221" i="6" s="1"/>
  <c r="AM322" i="5"/>
  <c r="AM102" i="5"/>
  <c r="AM101" i="6" s="1"/>
  <c r="AM18" i="5"/>
  <c r="AM18" i="6" s="1"/>
  <c r="AL221" i="6"/>
  <c r="AM264" i="5"/>
  <c r="AM262" i="6" s="1"/>
  <c r="AM258" i="5"/>
  <c r="AM256" i="6" s="1"/>
  <c r="AM212" i="5"/>
  <c r="AM211" i="6" s="1"/>
  <c r="AM181" i="5"/>
  <c r="AM180" i="6" s="1"/>
  <c r="AM132" i="5"/>
  <c r="AM131" i="6" s="1"/>
  <c r="AM126" i="5"/>
  <c r="AM125" i="6" s="1"/>
  <c r="AM76" i="5"/>
  <c r="AM76" i="6" s="1"/>
  <c r="AM48" i="5"/>
  <c r="AM48" i="6" s="1"/>
  <c r="AM46" i="5"/>
  <c r="AM46" i="6" s="1"/>
  <c r="AL131" i="6"/>
  <c r="AL125" i="6"/>
  <c r="AL262" i="6"/>
  <c r="AL6" i="6"/>
  <c r="AL4" i="5"/>
  <c r="AL27" i="6"/>
  <c r="AL57" i="6"/>
  <c r="AL72" i="6"/>
  <c r="AL192" i="6"/>
  <c r="AL244" i="6"/>
  <c r="AL271" i="6"/>
  <c r="AV2" i="2"/>
  <c r="AN129" i="5" s="1"/>
  <c r="AN128" i="6" s="1"/>
  <c r="AM313" i="5"/>
  <c r="AM311" i="6" s="1"/>
  <c r="AM310" i="5"/>
  <c r="AM308" i="6" s="1"/>
  <c r="AM301" i="5"/>
  <c r="AM299" i="6" s="1"/>
  <c r="AM292" i="5"/>
  <c r="AM290" i="6" s="1"/>
  <c r="AM285" i="5"/>
  <c r="AM283" i="6" s="1"/>
  <c r="AM284" i="5"/>
  <c r="AM276" i="5"/>
  <c r="AM274" i="6" s="1"/>
  <c r="AM273" i="5"/>
  <c r="AM271" i="6" s="1"/>
  <c r="AM268" i="5"/>
  <c r="AM266" i="6" s="1"/>
  <c r="AM257" i="5"/>
  <c r="AM255" i="6" s="1"/>
  <c r="AM254" i="5"/>
  <c r="AM252" i="6" s="1"/>
  <c r="AM246" i="5"/>
  <c r="AM244" i="6" s="1"/>
  <c r="AM233" i="5"/>
  <c r="AM231" i="6" s="1"/>
  <c r="AM229" i="5"/>
  <c r="AM228" i="5"/>
  <c r="AM226" i="6" s="1"/>
  <c r="AM223" i="5"/>
  <c r="AM222" i="6" s="1"/>
  <c r="AM216" i="5"/>
  <c r="AM215" i="6" s="1"/>
  <c r="AM214" i="5"/>
  <c r="AM213" i="6" s="1"/>
  <c r="AM203" i="5"/>
  <c r="AM202" i="6" s="1"/>
  <c r="AM193" i="5"/>
  <c r="AM192" i="6" s="1"/>
  <c r="AM192" i="5"/>
  <c r="AM191" i="6" s="1"/>
  <c r="AM185" i="5"/>
  <c r="AM178" i="5"/>
  <c r="AM177" i="6" s="1"/>
  <c r="AM176" i="5"/>
  <c r="AM175" i="6" s="1"/>
  <c r="AM175" i="5"/>
  <c r="AM174" i="6" s="1"/>
  <c r="AM163" i="5"/>
  <c r="AM162" i="6" s="1"/>
  <c r="AM161" i="5"/>
  <c r="AM160" i="6" s="1"/>
  <c r="AM155" i="5"/>
  <c r="AM154" i="6" s="1"/>
  <c r="AM147" i="5"/>
  <c r="AM146" i="6" s="1"/>
  <c r="AM145" i="5"/>
  <c r="AM116" i="5"/>
  <c r="AM115" i="6" s="1"/>
  <c r="AM115" i="5"/>
  <c r="AM114" i="6" s="1"/>
  <c r="AM110" i="5"/>
  <c r="AM109" i="6" s="1"/>
  <c r="AM109" i="5"/>
  <c r="AM108" i="6" s="1"/>
  <c r="AM101" i="5"/>
  <c r="AM100" i="6" s="1"/>
  <c r="AM92" i="5"/>
  <c r="AM91" i="6" s="1"/>
  <c r="AM81" i="5"/>
  <c r="AM80" i="6" s="1"/>
  <c r="AM66" i="5"/>
  <c r="AM58" i="5"/>
  <c r="AM58" i="6" s="1"/>
  <c r="AM54" i="5"/>
  <c r="AM54" i="6" s="1"/>
  <c r="AM39" i="5"/>
  <c r="AM39" i="6" s="1"/>
  <c r="AM36" i="5"/>
  <c r="AM36" i="6" s="1"/>
  <c r="AM33" i="5"/>
  <c r="AM33" i="6" s="1"/>
  <c r="AM29" i="5"/>
  <c r="AM29" i="6" s="1"/>
  <c r="AM28" i="5"/>
  <c r="AM27" i="5"/>
  <c r="AM27" i="6" s="1"/>
  <c r="AM25" i="5"/>
  <c r="AM25" i="6" s="1"/>
  <c r="AM17" i="5"/>
  <c r="AM17" i="6" s="1"/>
  <c r="AM12" i="5"/>
  <c r="AM12" i="6" s="1"/>
  <c r="AM98" i="5"/>
  <c r="AM97" i="6" s="1"/>
  <c r="AM84" i="5"/>
  <c r="AM83" i="6" s="1"/>
  <c r="AM72" i="5"/>
  <c r="AM72" i="6" s="1"/>
  <c r="AM63" i="5"/>
  <c r="AM57" i="5"/>
  <c r="AM57" i="6" s="1"/>
  <c r="AM49" i="5"/>
  <c r="AM49" i="6" s="1"/>
  <c r="AM7" i="5"/>
  <c r="AM7" i="6" s="1"/>
  <c r="AM6" i="5"/>
  <c r="AL39" i="6"/>
  <c r="AN73" i="5" l="1"/>
  <c r="AN73" i="6" s="1"/>
  <c r="AN279" i="5"/>
  <c r="AN277" i="6" s="1"/>
  <c r="AN275" i="5"/>
  <c r="AN273" i="6" s="1"/>
  <c r="AN240" i="5"/>
  <c r="AN238" i="6" s="1"/>
  <c r="AN45" i="5"/>
  <c r="AN45" i="6" s="1"/>
  <c r="AN321" i="5"/>
  <c r="AM167" i="6"/>
  <c r="AM193" i="6"/>
  <c r="AM314" i="6"/>
  <c r="AM30" i="6"/>
  <c r="AM35" i="6"/>
  <c r="AM42" i="6"/>
  <c r="AM64" i="6"/>
  <c r="AM81" i="6"/>
  <c r="AM99" i="6"/>
  <c r="AM253" i="6"/>
  <c r="AM259" i="6"/>
  <c r="AM305" i="6"/>
  <c r="AN316" i="5"/>
  <c r="AN314" i="6" s="1"/>
  <c r="AN307" i="5"/>
  <c r="AN305" i="6" s="1"/>
  <c r="AN304" i="5"/>
  <c r="AN302" i="6" s="1"/>
  <c r="AN302" i="5"/>
  <c r="AN300" i="6" s="1"/>
  <c r="AN300" i="5"/>
  <c r="AN298" i="6" s="1"/>
  <c r="AN312" i="5"/>
  <c r="AN310" i="6" s="1"/>
  <c r="AN311" i="5"/>
  <c r="AN309" i="6" s="1"/>
  <c r="AN309" i="5"/>
  <c r="AN307" i="6" s="1"/>
  <c r="AN305" i="5"/>
  <c r="AN303" i="6" s="1"/>
  <c r="AN317" i="5"/>
  <c r="AN315" i="6" s="1"/>
  <c r="AN296" i="5"/>
  <c r="AN294" i="6" s="1"/>
  <c r="AN295" i="5"/>
  <c r="AN293" i="6" s="1"/>
  <c r="AN293" i="5"/>
  <c r="AN291" i="6" s="1"/>
  <c r="AN291" i="5"/>
  <c r="AN289" i="6" s="1"/>
  <c r="AN299" i="5"/>
  <c r="AN297" i="6" s="1"/>
  <c r="AN297" i="5"/>
  <c r="AN295" i="6" s="1"/>
  <c r="AN289" i="5"/>
  <c r="AN287" i="6" s="1"/>
  <c r="AN287" i="5"/>
  <c r="AN285" i="6" s="1"/>
  <c r="AN286" i="5"/>
  <c r="AN284" i="6" s="1"/>
  <c r="AN283" i="5"/>
  <c r="AN281" i="6" s="1"/>
  <c r="AN281" i="5"/>
  <c r="AN279" i="6" s="1"/>
  <c r="AN280" i="5"/>
  <c r="AN278" i="6" s="1"/>
  <c r="AN278" i="5"/>
  <c r="AN276" i="6" s="1"/>
  <c r="AN277" i="5"/>
  <c r="AN275" i="6" s="1"/>
  <c r="AN274" i="5"/>
  <c r="AN272" i="6" s="1"/>
  <c r="AN272" i="5"/>
  <c r="AN270" i="6" s="1"/>
  <c r="AN262" i="5"/>
  <c r="AN260" i="6" s="1"/>
  <c r="AN252" i="5"/>
  <c r="AN250" i="6" s="1"/>
  <c r="AN250" i="5"/>
  <c r="AN248" i="6" s="1"/>
  <c r="AN249" i="5"/>
  <c r="AN247" i="6" s="1"/>
  <c r="AN247" i="5"/>
  <c r="AN245" i="6" s="1"/>
  <c r="AN242" i="5"/>
  <c r="AN240" i="6" s="1"/>
  <c r="AN261" i="5"/>
  <c r="AN259" i="6" s="1"/>
  <c r="AN256" i="5"/>
  <c r="AN254" i="6" s="1"/>
  <c r="AN271" i="5"/>
  <c r="AN269" i="6" s="1"/>
  <c r="AN260" i="5"/>
  <c r="AN258" i="6" s="1"/>
  <c r="AN263" i="5"/>
  <c r="AN261" i="6" s="1"/>
  <c r="AN259" i="5"/>
  <c r="AN257" i="6" s="1"/>
  <c r="AN255" i="5"/>
  <c r="AN253" i="6" s="1"/>
  <c r="AN231" i="5"/>
  <c r="AN229" i="6" s="1"/>
  <c r="AN226" i="5"/>
  <c r="AN224" i="6" s="1"/>
  <c r="AN221" i="5"/>
  <c r="AN220" i="6" s="1"/>
  <c r="AN227" i="5"/>
  <c r="AN225" i="6" s="1"/>
  <c r="AN224" i="5"/>
  <c r="AN223" i="6" s="1"/>
  <c r="AN219" i="5"/>
  <c r="AN218" i="6" s="1"/>
  <c r="AN217" i="5"/>
  <c r="AN216" i="6" s="1"/>
  <c r="AN215" i="5"/>
  <c r="AN214" i="6" s="1"/>
  <c r="AN211" i="5"/>
  <c r="AN210" i="6" s="1"/>
  <c r="AN210" i="5"/>
  <c r="AN209" i="6" s="1"/>
  <c r="AN209" i="5"/>
  <c r="AN208" i="6" s="1"/>
  <c r="AN208" i="5"/>
  <c r="AN207" i="6" s="1"/>
  <c r="AN207" i="5"/>
  <c r="AN206" i="6" s="1"/>
  <c r="AN206" i="5"/>
  <c r="AN205" i="6" s="1"/>
  <c r="AN205" i="5"/>
  <c r="AN204" i="6" s="1"/>
  <c r="AN204" i="5"/>
  <c r="AN203" i="6" s="1"/>
  <c r="AN238" i="5"/>
  <c r="AN236" i="6" s="1"/>
  <c r="AN200" i="5"/>
  <c r="AN199" i="6" s="1"/>
  <c r="AN201" i="5"/>
  <c r="AN200" i="6" s="1"/>
  <c r="AN186" i="5"/>
  <c r="AN185" i="6" s="1"/>
  <c r="AN182" i="5"/>
  <c r="AN181" i="6" s="1"/>
  <c r="AN180" i="5"/>
  <c r="AN179" i="6" s="1"/>
  <c r="AN179" i="5"/>
  <c r="AN178" i="6" s="1"/>
  <c r="AN177" i="5"/>
  <c r="AN176" i="6" s="1"/>
  <c r="AN174" i="5"/>
  <c r="AN173" i="6" s="1"/>
  <c r="AN173" i="5"/>
  <c r="AN172" i="6" s="1"/>
  <c r="AN171" i="5"/>
  <c r="AN170" i="6" s="1"/>
  <c r="AN170" i="5"/>
  <c r="AN169" i="6" s="1"/>
  <c r="AN169" i="5"/>
  <c r="AN168" i="6" s="1"/>
  <c r="AN168" i="5"/>
  <c r="AN167" i="6" s="1"/>
  <c r="AN167" i="5"/>
  <c r="AN166" i="6" s="1"/>
  <c r="AN165" i="5"/>
  <c r="AN164" i="6" s="1"/>
  <c r="AN160" i="5"/>
  <c r="AN159" i="6" s="1"/>
  <c r="AN158" i="5"/>
  <c r="AN157" i="6" s="1"/>
  <c r="AN157" i="5"/>
  <c r="AN156" i="6" s="1"/>
  <c r="AN154" i="5"/>
  <c r="AN153" i="6" s="1"/>
  <c r="AN153" i="5"/>
  <c r="AN152" i="6" s="1"/>
  <c r="AN152" i="5"/>
  <c r="AN151" i="6" s="1"/>
  <c r="AN151" i="5"/>
  <c r="AN150" i="6" s="1"/>
  <c r="AN150" i="5"/>
  <c r="AN149" i="6" s="1"/>
  <c r="AN198" i="5"/>
  <c r="AN197" i="6" s="1"/>
  <c r="AN196" i="5"/>
  <c r="AN195" i="6" s="1"/>
  <c r="AN194" i="5"/>
  <c r="AN193" i="6" s="1"/>
  <c r="AN187" i="5"/>
  <c r="AN186" i="6" s="1"/>
  <c r="AN202" i="5"/>
  <c r="AN201" i="6" s="1"/>
  <c r="AN199" i="5"/>
  <c r="AN198" i="6" s="1"/>
  <c r="AN197" i="5"/>
  <c r="AN196" i="6" s="1"/>
  <c r="AN195" i="5"/>
  <c r="AN194" i="6" s="1"/>
  <c r="AN188" i="5"/>
  <c r="AN187" i="6" s="1"/>
  <c r="AN149" i="5"/>
  <c r="AN148" i="6" s="1"/>
  <c r="AN148" i="5"/>
  <c r="AN147" i="6" s="1"/>
  <c r="AN144" i="5"/>
  <c r="AN143" i="6" s="1"/>
  <c r="AN143" i="5"/>
  <c r="AN142" i="6" s="1"/>
  <c r="AN142" i="5"/>
  <c r="AN141" i="6" s="1"/>
  <c r="AN139" i="5"/>
  <c r="AN138" i="6" s="1"/>
  <c r="AN138" i="5"/>
  <c r="AN137" i="6" s="1"/>
  <c r="AN323" i="5"/>
  <c r="AN137" i="5"/>
  <c r="AN136" i="6" s="1"/>
  <c r="AN136" i="5"/>
  <c r="AN135" i="6" s="1"/>
  <c r="AN127" i="5"/>
  <c r="AN126" i="6" s="1"/>
  <c r="AN121" i="5"/>
  <c r="AN120" i="6" s="1"/>
  <c r="AN119" i="5"/>
  <c r="AN118" i="6" s="1"/>
  <c r="AN118" i="5"/>
  <c r="AN117" i="6" s="1"/>
  <c r="AN114" i="5"/>
  <c r="AN113" i="6" s="1"/>
  <c r="AN112" i="5"/>
  <c r="AN111" i="6" s="1"/>
  <c r="AN108" i="5"/>
  <c r="AN107" i="6" s="1"/>
  <c r="AN107" i="5"/>
  <c r="AN106" i="6" s="1"/>
  <c r="AN106" i="5"/>
  <c r="AN105" i="6" s="1"/>
  <c r="AN105" i="5"/>
  <c r="AN104" i="6" s="1"/>
  <c r="AN100" i="5"/>
  <c r="AN99" i="6" s="1"/>
  <c r="AN99" i="5"/>
  <c r="AN98" i="6" s="1"/>
  <c r="AN97" i="5"/>
  <c r="AN96" i="6" s="1"/>
  <c r="AN94" i="5"/>
  <c r="AN93" i="6" s="1"/>
  <c r="AN91" i="5"/>
  <c r="AN90" i="6" s="1"/>
  <c r="AN89" i="5"/>
  <c r="AN88" i="6" s="1"/>
  <c r="AN88" i="5"/>
  <c r="AN87" i="6" s="1"/>
  <c r="AN85" i="5"/>
  <c r="AN84" i="6" s="1"/>
  <c r="AN82" i="5"/>
  <c r="AN81" i="6" s="1"/>
  <c r="AN79" i="5"/>
  <c r="AN79" i="6" s="1"/>
  <c r="AN77" i="5"/>
  <c r="AN77" i="6" s="1"/>
  <c r="AN70" i="5"/>
  <c r="AN70" i="6" s="1"/>
  <c r="AN69" i="5"/>
  <c r="AN69" i="6" s="1"/>
  <c r="AN68" i="5"/>
  <c r="AN68" i="6" s="1"/>
  <c r="AN67" i="5"/>
  <c r="AN67" i="6" s="1"/>
  <c r="AN65" i="5"/>
  <c r="AN65" i="6" s="1"/>
  <c r="AN64" i="5"/>
  <c r="AN64" i="6" s="1"/>
  <c r="AN62" i="5"/>
  <c r="AN62" i="6" s="1"/>
  <c r="AN60" i="5"/>
  <c r="AN60" i="6" s="1"/>
  <c r="AN59" i="5"/>
  <c r="AN59" i="6" s="1"/>
  <c r="AN55" i="5"/>
  <c r="AN55" i="6" s="1"/>
  <c r="AN51" i="5"/>
  <c r="AN51" i="6" s="1"/>
  <c r="AN50" i="5"/>
  <c r="AN50" i="6" s="1"/>
  <c r="AN47" i="5"/>
  <c r="AN47" i="6" s="1"/>
  <c r="AN44" i="5"/>
  <c r="AN44" i="6" s="1"/>
  <c r="AN42" i="5"/>
  <c r="AN42" i="6" s="1"/>
  <c r="AN41" i="5"/>
  <c r="AN41" i="6" s="1"/>
  <c r="AN40" i="5"/>
  <c r="AN40" i="6" s="1"/>
  <c r="AN38" i="5"/>
  <c r="AN38" i="6" s="1"/>
  <c r="AN35" i="5"/>
  <c r="AN35" i="6" s="1"/>
  <c r="AN34" i="5"/>
  <c r="AN34" i="6" s="1"/>
  <c r="AN32" i="5"/>
  <c r="AN32" i="6" s="1"/>
  <c r="AN31" i="5"/>
  <c r="AN31" i="6" s="1"/>
  <c r="AN30" i="5"/>
  <c r="AN30" i="6" s="1"/>
  <c r="AN24" i="5"/>
  <c r="AN24" i="6" s="1"/>
  <c r="AN23" i="5"/>
  <c r="AN23" i="6" s="1"/>
  <c r="AN22" i="5"/>
  <c r="AN22" i="6" s="1"/>
  <c r="AN21" i="5"/>
  <c r="AN21" i="6" s="1"/>
  <c r="AN16" i="5"/>
  <c r="AN16" i="6" s="1"/>
  <c r="AN15" i="5"/>
  <c r="AN15" i="6" s="1"/>
  <c r="AN14" i="5"/>
  <c r="AN14" i="6" s="1"/>
  <c r="AN13" i="5"/>
  <c r="AN13" i="6" s="1"/>
  <c r="AN11" i="5"/>
  <c r="AN11" i="6" s="1"/>
  <c r="AN10" i="5"/>
  <c r="AN10" i="6" s="1"/>
  <c r="AN9" i="5"/>
  <c r="AN9" i="6" s="1"/>
  <c r="AN5" i="5"/>
  <c r="AN5" i="6" s="1"/>
  <c r="AN308" i="5"/>
  <c r="AN306" i="6" s="1"/>
  <c r="AN290" i="5"/>
  <c r="AN288" i="6" s="1"/>
  <c r="AN251" i="5"/>
  <c r="AN249" i="6" s="1"/>
  <c r="AN244" i="5"/>
  <c r="AN242" i="6" s="1"/>
  <c r="AN236" i="5"/>
  <c r="AN234" i="6" s="1"/>
  <c r="AN230" i="5"/>
  <c r="AN228" i="6" s="1"/>
  <c r="AN213" i="5"/>
  <c r="AN212" i="6" s="1"/>
  <c r="AN190" i="5"/>
  <c r="AN189" i="6" s="1"/>
  <c r="AN156" i="5"/>
  <c r="AN155" i="6" s="1"/>
  <c r="AN146" i="5"/>
  <c r="AN145" i="6" s="1"/>
  <c r="AN140" i="5"/>
  <c r="AN139" i="6" s="1"/>
  <c r="AN135" i="5"/>
  <c r="AN134" i="6" s="1"/>
  <c r="AN83" i="5"/>
  <c r="AN82" i="6" s="1"/>
  <c r="AN86" i="5"/>
  <c r="AN85" i="6" s="1"/>
  <c r="AN37" i="5"/>
  <c r="AN37" i="6" s="1"/>
  <c r="AN20" i="5"/>
  <c r="AN20" i="6" s="1"/>
  <c r="AN8" i="5"/>
  <c r="AN8" i="6" s="1"/>
  <c r="AN75" i="5"/>
  <c r="AN75" i="6" s="1"/>
  <c r="AM74" i="6"/>
  <c r="AM94" i="6"/>
  <c r="AM127" i="6"/>
  <c r="AM165" i="6"/>
  <c r="AM217" i="6"/>
  <c r="AM246" i="6"/>
  <c r="AM317" i="6"/>
  <c r="AM56" i="6"/>
  <c r="AM171" i="6"/>
  <c r="AM219" i="6"/>
  <c r="AM26" i="6"/>
  <c r="AN319" i="5"/>
  <c r="AN317" i="6" s="1"/>
  <c r="AN306" i="5"/>
  <c r="AN304" i="6" s="1"/>
  <c r="AN298" i="5"/>
  <c r="AN296" i="6" s="1"/>
  <c r="AN266" i="5"/>
  <c r="AN264" i="6" s="1"/>
  <c r="AN248" i="5"/>
  <c r="AN246" i="6" s="1"/>
  <c r="AN241" i="5"/>
  <c r="AN239" i="6" s="1"/>
  <c r="AN239" i="5"/>
  <c r="AN237" i="6" s="1"/>
  <c r="AN220" i="5"/>
  <c r="AN219" i="6" s="1"/>
  <c r="AN184" i="5"/>
  <c r="AN183" i="6" s="1"/>
  <c r="AN166" i="5"/>
  <c r="AN165" i="6" s="1"/>
  <c r="AN218" i="5"/>
  <c r="AN217" i="6" s="1"/>
  <c r="AN189" i="5"/>
  <c r="AN188" i="6" s="1"/>
  <c r="AN172" i="5"/>
  <c r="AN171" i="6" s="1"/>
  <c r="AN162" i="5"/>
  <c r="AN161" i="6" s="1"/>
  <c r="AN133" i="5"/>
  <c r="AN132" i="6" s="1"/>
  <c r="AN131" i="5"/>
  <c r="AN130" i="6" s="1"/>
  <c r="AN128" i="5"/>
  <c r="AN127" i="6" s="1"/>
  <c r="AN122" i="5"/>
  <c r="AN121" i="6" s="1"/>
  <c r="AN120" i="5"/>
  <c r="AN119" i="6" s="1"/>
  <c r="AN96" i="5"/>
  <c r="AN95" i="6" s="1"/>
  <c r="AN74" i="5"/>
  <c r="AN74" i="6" s="1"/>
  <c r="AN95" i="5"/>
  <c r="AN94" i="6" s="1"/>
  <c r="AN26" i="5"/>
  <c r="AN26" i="6" s="1"/>
  <c r="AN90" i="5"/>
  <c r="AN89" i="6" s="1"/>
  <c r="AN52" i="5"/>
  <c r="AN52" i="6" s="1"/>
  <c r="AN43" i="5"/>
  <c r="AN43" i="6" s="1"/>
  <c r="AN87" i="5"/>
  <c r="AN86" i="6" s="1"/>
  <c r="AN56" i="5"/>
  <c r="AN56" i="6" s="1"/>
  <c r="AM52" i="6"/>
  <c r="AM296" i="6"/>
  <c r="AN294" i="5"/>
  <c r="AN292" i="6" s="1"/>
  <c r="AN282" i="5"/>
  <c r="AN280" i="6" s="1"/>
  <c r="AN265" i="5"/>
  <c r="AN263" i="6" s="1"/>
  <c r="AN245" i="5"/>
  <c r="AN243" i="6" s="1"/>
  <c r="AN234" i="5"/>
  <c r="AN232" i="6" s="1"/>
  <c r="AN130" i="5"/>
  <c r="AN129" i="6" s="1"/>
  <c r="AN113" i="5"/>
  <c r="AN112" i="6" s="1"/>
  <c r="AN19" i="5"/>
  <c r="AN19" i="6" s="1"/>
  <c r="AN103" i="5"/>
  <c r="AN102" i="6" s="1"/>
  <c r="AN78" i="5"/>
  <c r="AN78" i="6" s="1"/>
  <c r="AM19" i="6"/>
  <c r="AM232" i="6"/>
  <c r="AM292" i="6"/>
  <c r="AN320" i="5"/>
  <c r="AN318" i="6" s="1"/>
  <c r="AN318" i="5"/>
  <c r="AN316" i="6" s="1"/>
  <c r="AN315" i="5"/>
  <c r="AN313" i="6" s="1"/>
  <c r="AN314" i="5"/>
  <c r="AN312" i="6" s="1"/>
  <c r="AN303" i="5"/>
  <c r="AN301" i="6" s="1"/>
  <c r="AN288" i="5"/>
  <c r="AN286" i="6" s="1"/>
  <c r="AN270" i="5"/>
  <c r="AN268" i="6" s="1"/>
  <c r="AN269" i="5"/>
  <c r="AN267" i="6" s="1"/>
  <c r="AN267" i="5"/>
  <c r="AN265" i="6" s="1"/>
  <c r="AN232" i="5"/>
  <c r="AN230" i="6" s="1"/>
  <c r="AN191" i="5"/>
  <c r="AN190" i="6" s="1"/>
  <c r="AN183" i="5"/>
  <c r="AN182" i="6" s="1"/>
  <c r="AN253" i="5"/>
  <c r="AN251" i="6" s="1"/>
  <c r="AN235" i="5"/>
  <c r="AN233" i="6" s="1"/>
  <c r="AN243" i="5"/>
  <c r="AN241" i="6" s="1"/>
  <c r="AN237" i="5"/>
  <c r="AN235" i="6" s="1"/>
  <c r="AN159" i="5"/>
  <c r="AN158" i="6" s="1"/>
  <c r="AN141" i="5"/>
  <c r="AN140" i="6" s="1"/>
  <c r="AN134" i="5"/>
  <c r="AN133" i="6" s="1"/>
  <c r="AN125" i="5"/>
  <c r="AN124" i="6" s="1"/>
  <c r="AN124" i="5"/>
  <c r="AN123" i="6" s="1"/>
  <c r="AN123" i="5"/>
  <c r="AN122" i="6" s="1"/>
  <c r="AN117" i="5"/>
  <c r="AN116" i="6" s="1"/>
  <c r="AN164" i="5"/>
  <c r="AN163" i="6" s="1"/>
  <c r="AN111" i="5"/>
  <c r="AN110" i="6" s="1"/>
  <c r="AN104" i="5"/>
  <c r="AN103" i="6" s="1"/>
  <c r="AN93" i="5"/>
  <c r="AN92" i="6" s="1"/>
  <c r="AN71" i="5"/>
  <c r="AN71" i="6" s="1"/>
  <c r="AN61" i="5"/>
  <c r="AN61" i="6" s="1"/>
  <c r="AN53" i="5"/>
  <c r="AN53" i="6" s="1"/>
  <c r="AN222" i="5"/>
  <c r="AN221" i="6" s="1"/>
  <c r="AN322" i="5"/>
  <c r="AN102" i="5"/>
  <c r="AN101" i="6" s="1"/>
  <c r="AN18" i="5"/>
  <c r="AN18" i="6" s="1"/>
  <c r="AN212" i="5"/>
  <c r="AN211" i="6" s="1"/>
  <c r="AN132" i="5"/>
  <c r="AN131" i="6" s="1"/>
  <c r="AN264" i="5"/>
  <c r="AN262" i="6" s="1"/>
  <c r="AN48" i="5"/>
  <c r="AN48" i="6" s="1"/>
  <c r="AN46" i="5"/>
  <c r="AN46" i="6" s="1"/>
  <c r="AN258" i="5"/>
  <c r="AN256" i="6" s="1"/>
  <c r="AN181" i="5"/>
  <c r="AN180" i="6" s="1"/>
  <c r="AN126" i="5"/>
  <c r="AN125" i="6" s="1"/>
  <c r="AN76" i="5"/>
  <c r="AN76" i="6" s="1"/>
  <c r="AM63" i="6"/>
  <c r="AM28" i="6"/>
  <c r="AW2" i="2"/>
  <c r="AO129" i="5" s="1"/>
  <c r="AO128" i="6" s="1"/>
  <c r="AN313" i="5"/>
  <c r="AN311" i="6" s="1"/>
  <c r="AN310" i="5"/>
  <c r="AN308" i="6" s="1"/>
  <c r="AN301" i="5"/>
  <c r="AN299" i="6" s="1"/>
  <c r="AN292" i="5"/>
  <c r="AN290" i="6" s="1"/>
  <c r="AN285" i="5"/>
  <c r="AN283" i="6" s="1"/>
  <c r="AN284" i="5"/>
  <c r="AN282" i="6" s="1"/>
  <c r="AN276" i="5"/>
  <c r="AN274" i="6" s="1"/>
  <c r="AN273" i="5"/>
  <c r="AN271" i="6" s="1"/>
  <c r="AN268" i="5"/>
  <c r="AN266" i="6" s="1"/>
  <c r="AN257" i="5"/>
  <c r="AN255" i="6" s="1"/>
  <c r="AN254" i="5"/>
  <c r="AN252" i="6" s="1"/>
  <c r="AN246" i="5"/>
  <c r="AN244" i="6" s="1"/>
  <c r="AN233" i="5"/>
  <c r="AN231" i="6" s="1"/>
  <c r="AN229" i="5"/>
  <c r="AN227" i="6" s="1"/>
  <c r="AN228" i="5"/>
  <c r="AN226" i="6" s="1"/>
  <c r="AN223" i="5"/>
  <c r="AN222" i="6" s="1"/>
  <c r="AN216" i="5"/>
  <c r="AN215" i="6" s="1"/>
  <c r="AN214" i="5"/>
  <c r="AN213" i="6" s="1"/>
  <c r="AN203" i="5"/>
  <c r="AN202" i="6" s="1"/>
  <c r="AN193" i="5"/>
  <c r="AN192" i="6" s="1"/>
  <c r="AN192" i="5"/>
  <c r="AN191" i="6" s="1"/>
  <c r="AN185" i="5"/>
  <c r="AN184" i="6" s="1"/>
  <c r="AN178" i="5"/>
  <c r="AN177" i="6" s="1"/>
  <c r="AN176" i="5"/>
  <c r="AN175" i="6" s="1"/>
  <c r="AN175" i="5"/>
  <c r="AN174" i="6" s="1"/>
  <c r="AN163" i="5"/>
  <c r="AN162" i="6" s="1"/>
  <c r="AN161" i="5"/>
  <c r="AN160" i="6" s="1"/>
  <c r="AN155" i="5"/>
  <c r="AN154" i="6" s="1"/>
  <c r="AN147" i="5"/>
  <c r="AN146" i="6" s="1"/>
  <c r="AN145" i="5"/>
  <c r="AN144" i="6" s="1"/>
  <c r="AN116" i="5"/>
  <c r="AN115" i="6" s="1"/>
  <c r="AN115" i="5"/>
  <c r="AN114" i="6" s="1"/>
  <c r="AN110" i="5"/>
  <c r="AN109" i="6" s="1"/>
  <c r="AN109" i="5"/>
  <c r="AN108" i="6" s="1"/>
  <c r="AN101" i="5"/>
  <c r="AN100" i="6" s="1"/>
  <c r="AN98" i="5"/>
  <c r="AN97" i="6" s="1"/>
  <c r="AN92" i="5"/>
  <c r="AN91" i="6" s="1"/>
  <c r="AN84" i="5"/>
  <c r="AN83" i="6" s="1"/>
  <c r="AN81" i="5"/>
  <c r="AN80" i="6" s="1"/>
  <c r="AN72" i="5"/>
  <c r="AN72" i="6" s="1"/>
  <c r="AN66" i="5"/>
  <c r="AN66" i="6" s="1"/>
  <c r="AN63" i="5"/>
  <c r="AN63" i="6" s="1"/>
  <c r="AN58" i="5"/>
  <c r="AN58" i="6" s="1"/>
  <c r="AN57" i="5"/>
  <c r="AN57" i="6" s="1"/>
  <c r="AN54" i="5"/>
  <c r="AN54" i="6" s="1"/>
  <c r="AN49" i="5"/>
  <c r="AN49" i="6" s="1"/>
  <c r="AN28" i="5"/>
  <c r="AN28" i="6" s="1"/>
  <c r="AN7" i="5"/>
  <c r="AN7" i="6" s="1"/>
  <c r="AN33" i="5"/>
  <c r="AN33" i="6" s="1"/>
  <c r="AN29" i="5"/>
  <c r="AN29" i="6" s="1"/>
  <c r="AN27" i="5"/>
  <c r="AN27" i="6" s="1"/>
  <c r="AN25" i="5"/>
  <c r="AN25" i="6" s="1"/>
  <c r="AN17" i="5"/>
  <c r="AN17" i="6" s="1"/>
  <c r="AN12" i="5"/>
  <c r="AN12" i="6" s="1"/>
  <c r="AN39" i="5"/>
  <c r="AN39" i="6" s="1"/>
  <c r="AN36" i="5"/>
  <c r="AN36" i="6" s="1"/>
  <c r="AN6" i="5"/>
  <c r="AM6" i="6"/>
  <c r="AM4" i="5"/>
  <c r="AM66" i="6"/>
  <c r="AM144" i="6"/>
  <c r="AM184" i="6"/>
  <c r="AM227" i="6"/>
  <c r="AM282" i="6"/>
  <c r="AO73" i="5" l="1"/>
  <c r="AO73" i="6" s="1"/>
  <c r="AO279" i="5"/>
  <c r="AO277" i="6" s="1"/>
  <c r="AO275" i="5"/>
  <c r="AO273" i="6" s="1"/>
  <c r="AO240" i="5"/>
  <c r="AO238" i="6" s="1"/>
  <c r="AO45" i="5"/>
  <c r="AO45" i="6" s="1"/>
  <c r="AO321" i="5"/>
  <c r="AO317" i="5"/>
  <c r="AO315" i="6" s="1"/>
  <c r="AO316" i="5"/>
  <c r="AO314" i="6" s="1"/>
  <c r="AO312" i="5"/>
  <c r="AO310" i="6" s="1"/>
  <c r="AO311" i="5"/>
  <c r="AO309" i="6" s="1"/>
  <c r="AO309" i="5"/>
  <c r="AO307" i="6" s="1"/>
  <c r="AO307" i="5"/>
  <c r="AO305" i="6" s="1"/>
  <c r="AO305" i="5"/>
  <c r="AO303" i="6" s="1"/>
  <c r="AO304" i="5"/>
  <c r="AO302" i="6" s="1"/>
  <c r="AO296" i="5"/>
  <c r="AO294" i="6" s="1"/>
  <c r="AO295" i="5"/>
  <c r="AO293" i="6" s="1"/>
  <c r="AO293" i="5"/>
  <c r="AO291" i="6" s="1"/>
  <c r="AO291" i="5"/>
  <c r="AO289" i="6" s="1"/>
  <c r="AO302" i="5"/>
  <c r="AO300" i="6" s="1"/>
  <c r="AO299" i="5"/>
  <c r="AO297" i="6" s="1"/>
  <c r="AO300" i="5"/>
  <c r="AO298" i="6" s="1"/>
  <c r="AO297" i="5"/>
  <c r="AO295" i="6" s="1"/>
  <c r="AO289" i="5"/>
  <c r="AO287" i="6" s="1"/>
  <c r="AO287" i="5"/>
  <c r="AO285" i="6" s="1"/>
  <c r="AO286" i="5"/>
  <c r="AO284" i="6" s="1"/>
  <c r="AO283" i="5"/>
  <c r="AO281" i="6" s="1"/>
  <c r="AO281" i="5"/>
  <c r="AO279" i="6" s="1"/>
  <c r="AO280" i="5"/>
  <c r="AO278" i="6" s="1"/>
  <c r="AO278" i="5"/>
  <c r="AO276" i="6" s="1"/>
  <c r="AO277" i="5"/>
  <c r="AO275" i="6" s="1"/>
  <c r="AO274" i="5"/>
  <c r="AO272" i="6" s="1"/>
  <c r="AO272" i="5"/>
  <c r="AO270" i="6" s="1"/>
  <c r="AO271" i="5"/>
  <c r="AO269" i="6" s="1"/>
  <c r="AO263" i="5"/>
  <c r="AO261" i="6" s="1"/>
  <c r="AO262" i="5"/>
  <c r="AO260" i="6" s="1"/>
  <c r="AO261" i="5"/>
  <c r="AO259" i="6" s="1"/>
  <c r="AO260" i="5"/>
  <c r="AO258" i="6" s="1"/>
  <c r="AO259" i="5"/>
  <c r="AO257" i="6" s="1"/>
  <c r="AO256" i="5"/>
  <c r="AO254" i="6" s="1"/>
  <c r="AO255" i="5"/>
  <c r="AO253" i="6" s="1"/>
  <c r="AO252" i="5"/>
  <c r="AO250" i="6" s="1"/>
  <c r="AO250" i="5"/>
  <c r="AO248" i="6" s="1"/>
  <c r="AO249" i="5"/>
  <c r="AO247" i="6" s="1"/>
  <c r="AO247" i="5"/>
  <c r="AO245" i="6" s="1"/>
  <c r="AO242" i="5"/>
  <c r="AO240" i="6" s="1"/>
  <c r="AO238" i="5"/>
  <c r="AO236" i="6" s="1"/>
  <c r="AO231" i="5"/>
  <c r="AO229" i="6" s="1"/>
  <c r="AO227" i="5"/>
  <c r="AO225" i="6" s="1"/>
  <c r="AO224" i="5"/>
  <c r="AO223" i="6" s="1"/>
  <c r="AO219" i="5"/>
  <c r="AO218" i="6" s="1"/>
  <c r="AO217" i="5"/>
  <c r="AO216" i="6" s="1"/>
  <c r="AO215" i="5"/>
  <c r="AO214" i="6" s="1"/>
  <c r="AO211" i="5"/>
  <c r="AO210" i="6" s="1"/>
  <c r="AO210" i="5"/>
  <c r="AO209" i="6" s="1"/>
  <c r="AO209" i="5"/>
  <c r="AO208" i="6" s="1"/>
  <c r="AO208" i="5"/>
  <c r="AO207" i="6" s="1"/>
  <c r="AO207" i="5"/>
  <c r="AO206" i="6" s="1"/>
  <c r="AO206" i="5"/>
  <c r="AO205" i="6" s="1"/>
  <c r="AO205" i="5"/>
  <c r="AO204" i="6" s="1"/>
  <c r="AO204" i="5"/>
  <c r="AO203" i="6" s="1"/>
  <c r="AO202" i="5"/>
  <c r="AO201" i="6" s="1"/>
  <c r="AO201" i="5"/>
  <c r="AO200" i="6" s="1"/>
  <c r="AO200" i="5"/>
  <c r="AO199" i="6" s="1"/>
  <c r="AO226" i="5"/>
  <c r="AO224" i="6" s="1"/>
  <c r="AO221" i="5"/>
  <c r="AO220" i="6" s="1"/>
  <c r="AO198" i="5"/>
  <c r="AO197" i="6" s="1"/>
  <c r="AO196" i="5"/>
  <c r="AO195" i="6" s="1"/>
  <c r="AO194" i="5"/>
  <c r="AO193" i="6" s="1"/>
  <c r="AO187" i="5"/>
  <c r="AO186" i="6" s="1"/>
  <c r="AO199" i="5"/>
  <c r="AO198" i="6" s="1"/>
  <c r="AO197" i="5"/>
  <c r="AO196" i="6" s="1"/>
  <c r="AO195" i="5"/>
  <c r="AO194" i="6" s="1"/>
  <c r="AO188" i="5"/>
  <c r="AO187" i="6" s="1"/>
  <c r="AO186" i="5"/>
  <c r="AO185" i="6" s="1"/>
  <c r="AO182" i="5"/>
  <c r="AO181" i="6" s="1"/>
  <c r="AO180" i="5"/>
  <c r="AO179" i="6" s="1"/>
  <c r="AO179" i="5"/>
  <c r="AO178" i="6" s="1"/>
  <c r="AO177" i="5"/>
  <c r="AO176" i="6" s="1"/>
  <c r="AO174" i="5"/>
  <c r="AO173" i="6" s="1"/>
  <c r="AO173" i="5"/>
  <c r="AO172" i="6" s="1"/>
  <c r="AO171" i="5"/>
  <c r="AO170" i="6" s="1"/>
  <c r="AO170" i="5"/>
  <c r="AO169" i="6" s="1"/>
  <c r="AO169" i="5"/>
  <c r="AO168" i="6" s="1"/>
  <c r="AO168" i="5"/>
  <c r="AO167" i="6" s="1"/>
  <c r="AO167" i="5"/>
  <c r="AO166" i="6" s="1"/>
  <c r="AO165" i="5"/>
  <c r="AO164" i="6" s="1"/>
  <c r="AO160" i="5"/>
  <c r="AO159" i="6" s="1"/>
  <c r="AO158" i="5"/>
  <c r="AO157" i="6" s="1"/>
  <c r="AO157" i="5"/>
  <c r="AO156" i="6" s="1"/>
  <c r="AO154" i="5"/>
  <c r="AO153" i="6" s="1"/>
  <c r="AO153" i="5"/>
  <c r="AO152" i="6" s="1"/>
  <c r="AO151" i="5"/>
  <c r="AO150" i="6" s="1"/>
  <c r="AO149" i="5"/>
  <c r="AO148" i="6" s="1"/>
  <c r="AO148" i="5"/>
  <c r="AO147" i="6" s="1"/>
  <c r="AO144" i="5"/>
  <c r="AO143" i="6" s="1"/>
  <c r="AO143" i="5"/>
  <c r="AO142" i="6" s="1"/>
  <c r="AO142" i="5"/>
  <c r="AO141" i="6" s="1"/>
  <c r="AO139" i="5"/>
  <c r="AO138" i="6" s="1"/>
  <c r="AO138" i="5"/>
  <c r="AO137" i="6" s="1"/>
  <c r="AO323" i="5"/>
  <c r="AO137" i="5"/>
  <c r="AO136" i="6" s="1"/>
  <c r="AO136" i="5"/>
  <c r="AO135" i="6" s="1"/>
  <c r="AO127" i="5"/>
  <c r="AO126" i="6" s="1"/>
  <c r="AO121" i="5"/>
  <c r="AO120" i="6" s="1"/>
  <c r="AO152" i="5"/>
  <c r="AO151" i="6" s="1"/>
  <c r="AO150" i="5"/>
  <c r="AO149" i="6" s="1"/>
  <c r="AO119" i="5"/>
  <c r="AO118" i="6" s="1"/>
  <c r="AO114" i="5"/>
  <c r="AO113" i="6" s="1"/>
  <c r="AO108" i="5"/>
  <c r="AO107" i="6" s="1"/>
  <c r="AO106" i="5"/>
  <c r="AO105" i="6" s="1"/>
  <c r="AO105" i="5"/>
  <c r="AO104" i="6" s="1"/>
  <c r="AO100" i="5"/>
  <c r="AO99" i="6" s="1"/>
  <c r="AO99" i="5"/>
  <c r="AO98" i="6" s="1"/>
  <c r="AO97" i="5"/>
  <c r="AO96" i="6" s="1"/>
  <c r="AO94" i="5"/>
  <c r="AO93" i="6" s="1"/>
  <c r="AO91" i="5"/>
  <c r="AO90" i="6" s="1"/>
  <c r="AO89" i="5"/>
  <c r="AO88" i="6" s="1"/>
  <c r="AO88" i="5"/>
  <c r="AO87" i="6" s="1"/>
  <c r="AO85" i="5"/>
  <c r="AO84" i="6" s="1"/>
  <c r="AO82" i="5"/>
  <c r="AO81" i="6" s="1"/>
  <c r="AO79" i="5"/>
  <c r="AO79" i="6" s="1"/>
  <c r="AO77" i="5"/>
  <c r="AO77" i="6" s="1"/>
  <c r="AO70" i="5"/>
  <c r="AO70" i="6" s="1"/>
  <c r="AO69" i="5"/>
  <c r="AO69" i="6" s="1"/>
  <c r="AO68" i="5"/>
  <c r="AO68" i="6" s="1"/>
  <c r="AO67" i="5"/>
  <c r="AO67" i="6" s="1"/>
  <c r="AO65" i="5"/>
  <c r="AO65" i="6" s="1"/>
  <c r="AO64" i="5"/>
  <c r="AO64" i="6" s="1"/>
  <c r="AO62" i="5"/>
  <c r="AO62" i="6" s="1"/>
  <c r="AO60" i="5"/>
  <c r="AO60" i="6" s="1"/>
  <c r="AO59" i="5"/>
  <c r="AO59" i="6" s="1"/>
  <c r="AO55" i="5"/>
  <c r="AO55" i="6" s="1"/>
  <c r="AO51" i="5"/>
  <c r="AO51" i="6" s="1"/>
  <c r="AO118" i="5"/>
  <c r="AO117" i="6" s="1"/>
  <c r="AO112" i="5"/>
  <c r="AO111" i="6" s="1"/>
  <c r="AO107" i="5"/>
  <c r="AO106" i="6" s="1"/>
  <c r="AO50" i="5"/>
  <c r="AO50" i="6" s="1"/>
  <c r="AO47" i="5"/>
  <c r="AO47" i="6" s="1"/>
  <c r="AO44" i="5"/>
  <c r="AO44" i="6" s="1"/>
  <c r="AO42" i="5"/>
  <c r="AO42" i="6" s="1"/>
  <c r="AO41" i="5"/>
  <c r="AO41" i="6" s="1"/>
  <c r="AO40" i="5"/>
  <c r="AO40" i="6" s="1"/>
  <c r="AO38" i="5"/>
  <c r="AO38" i="6" s="1"/>
  <c r="AO35" i="5"/>
  <c r="AO35" i="6" s="1"/>
  <c r="AO34" i="5"/>
  <c r="AO34" i="6" s="1"/>
  <c r="AO32" i="5"/>
  <c r="AO32" i="6" s="1"/>
  <c r="AO31" i="5"/>
  <c r="AO31" i="6" s="1"/>
  <c r="AO30" i="5"/>
  <c r="AO30" i="6" s="1"/>
  <c r="AO24" i="5"/>
  <c r="AO24" i="6" s="1"/>
  <c r="AO23" i="5"/>
  <c r="AO23" i="6" s="1"/>
  <c r="AO22" i="5"/>
  <c r="AO22" i="6" s="1"/>
  <c r="AO21" i="5"/>
  <c r="AO21" i="6" s="1"/>
  <c r="AO16" i="5"/>
  <c r="AO16" i="6" s="1"/>
  <c r="AO15" i="5"/>
  <c r="AO15" i="6" s="1"/>
  <c r="AO14" i="5"/>
  <c r="AO14" i="6" s="1"/>
  <c r="AO13" i="5"/>
  <c r="AO13" i="6" s="1"/>
  <c r="AO11" i="5"/>
  <c r="AO11" i="6" s="1"/>
  <c r="AO10" i="5"/>
  <c r="AO10" i="6" s="1"/>
  <c r="AO9" i="5"/>
  <c r="AO9" i="6" s="1"/>
  <c r="AO5" i="5"/>
  <c r="AO5" i="6" s="1"/>
  <c r="AO308" i="5"/>
  <c r="AO306" i="6" s="1"/>
  <c r="AO290" i="5"/>
  <c r="AO288" i="6" s="1"/>
  <c r="AO251" i="5"/>
  <c r="AO249" i="6" s="1"/>
  <c r="AO244" i="5"/>
  <c r="AO242" i="6" s="1"/>
  <c r="AO236" i="5"/>
  <c r="AO234" i="6" s="1"/>
  <c r="AO230" i="5"/>
  <c r="AO228" i="6" s="1"/>
  <c r="AO213" i="5"/>
  <c r="AO212" i="6" s="1"/>
  <c r="AO190" i="5"/>
  <c r="AO189" i="6" s="1"/>
  <c r="AO156" i="5"/>
  <c r="AO155" i="6" s="1"/>
  <c r="AO146" i="5"/>
  <c r="AO145" i="6" s="1"/>
  <c r="AO140" i="5"/>
  <c r="AO139" i="6" s="1"/>
  <c r="AO135" i="5"/>
  <c r="AO134" i="6" s="1"/>
  <c r="AO86" i="5"/>
  <c r="AO85" i="6" s="1"/>
  <c r="AO37" i="5"/>
  <c r="AO37" i="6" s="1"/>
  <c r="AO20" i="5"/>
  <c r="AO20" i="6" s="1"/>
  <c r="AO8" i="5"/>
  <c r="AO8" i="6" s="1"/>
  <c r="AO75" i="5"/>
  <c r="AO75" i="6" s="1"/>
  <c r="AO83" i="5"/>
  <c r="AO82" i="6" s="1"/>
  <c r="AO319" i="5"/>
  <c r="AO317" i="6" s="1"/>
  <c r="AO306" i="5"/>
  <c r="AO304" i="6" s="1"/>
  <c r="AO298" i="5"/>
  <c r="AO296" i="6" s="1"/>
  <c r="AO266" i="5"/>
  <c r="AO264" i="6" s="1"/>
  <c r="AO248" i="5"/>
  <c r="AO246" i="6" s="1"/>
  <c r="AO241" i="5"/>
  <c r="AO239" i="6" s="1"/>
  <c r="AO239" i="5"/>
  <c r="AO237" i="6" s="1"/>
  <c r="AO220" i="5"/>
  <c r="AO219" i="6" s="1"/>
  <c r="AO218" i="5"/>
  <c r="AO217" i="6" s="1"/>
  <c r="AO189" i="5"/>
  <c r="AO188" i="6" s="1"/>
  <c r="AO172" i="5"/>
  <c r="AO171" i="6" s="1"/>
  <c r="AO162" i="5"/>
  <c r="AO161" i="6" s="1"/>
  <c r="AO133" i="5"/>
  <c r="AO132" i="6" s="1"/>
  <c r="AO131" i="5"/>
  <c r="AO130" i="6" s="1"/>
  <c r="AO128" i="5"/>
  <c r="AO127" i="6" s="1"/>
  <c r="AO122" i="5"/>
  <c r="AO121" i="6" s="1"/>
  <c r="AO120" i="5"/>
  <c r="AO119" i="6" s="1"/>
  <c r="AO96" i="5"/>
  <c r="AO95" i="6" s="1"/>
  <c r="AO95" i="5"/>
  <c r="AO94" i="6" s="1"/>
  <c r="AO90" i="5"/>
  <c r="AO89" i="6" s="1"/>
  <c r="AO87" i="5"/>
  <c r="AO86" i="6" s="1"/>
  <c r="AO184" i="5"/>
  <c r="AO183" i="6" s="1"/>
  <c r="AO166" i="5"/>
  <c r="AO165" i="6" s="1"/>
  <c r="AO52" i="5"/>
  <c r="AO52" i="6" s="1"/>
  <c r="AO43" i="5"/>
  <c r="AO43" i="6" s="1"/>
  <c r="AO26" i="5"/>
  <c r="AO26" i="6" s="1"/>
  <c r="AO56" i="5"/>
  <c r="AO56" i="6" s="1"/>
  <c r="AO74" i="5"/>
  <c r="AO74" i="6" s="1"/>
  <c r="AO294" i="5"/>
  <c r="AO292" i="6" s="1"/>
  <c r="AO282" i="5"/>
  <c r="AO280" i="6" s="1"/>
  <c r="AO265" i="5"/>
  <c r="AO263" i="6" s="1"/>
  <c r="AO245" i="5"/>
  <c r="AO243" i="6" s="1"/>
  <c r="AO234" i="5"/>
  <c r="AO232" i="6" s="1"/>
  <c r="AO103" i="5"/>
  <c r="AO102" i="6" s="1"/>
  <c r="AO78" i="5"/>
  <c r="AO78" i="6" s="1"/>
  <c r="AO19" i="5"/>
  <c r="AO19" i="6" s="1"/>
  <c r="AO130" i="5"/>
  <c r="AO129" i="6" s="1"/>
  <c r="AO113" i="5"/>
  <c r="AO112" i="6" s="1"/>
  <c r="AO320" i="5"/>
  <c r="AO318" i="6" s="1"/>
  <c r="AO318" i="5"/>
  <c r="AO316" i="6" s="1"/>
  <c r="AO315" i="5"/>
  <c r="AO313" i="6" s="1"/>
  <c r="AO314" i="5"/>
  <c r="AO312" i="6" s="1"/>
  <c r="AO303" i="5"/>
  <c r="AO301" i="6" s="1"/>
  <c r="AO288" i="5"/>
  <c r="AO286" i="6" s="1"/>
  <c r="AO270" i="5"/>
  <c r="AO268" i="6" s="1"/>
  <c r="AO269" i="5"/>
  <c r="AO267" i="6" s="1"/>
  <c r="AO267" i="5"/>
  <c r="AO265" i="6" s="1"/>
  <c r="AO253" i="5"/>
  <c r="AO251" i="6" s="1"/>
  <c r="AO243" i="5"/>
  <c r="AO241" i="6" s="1"/>
  <c r="AO237" i="5"/>
  <c r="AO235" i="6" s="1"/>
  <c r="AO235" i="5"/>
  <c r="AO233" i="6" s="1"/>
  <c r="AO232" i="5"/>
  <c r="AO230" i="6" s="1"/>
  <c r="AO191" i="5"/>
  <c r="AO190" i="6" s="1"/>
  <c r="AO183" i="5"/>
  <c r="AO182" i="6" s="1"/>
  <c r="AO164" i="5"/>
  <c r="AO163" i="6" s="1"/>
  <c r="AO159" i="5"/>
  <c r="AO158" i="6" s="1"/>
  <c r="AO141" i="5"/>
  <c r="AO140" i="6" s="1"/>
  <c r="AO134" i="5"/>
  <c r="AO133" i="6" s="1"/>
  <c r="AO125" i="5"/>
  <c r="AO124" i="6" s="1"/>
  <c r="AO123" i="5"/>
  <c r="AO122" i="6" s="1"/>
  <c r="AO124" i="5"/>
  <c r="AO123" i="6" s="1"/>
  <c r="AO111" i="5"/>
  <c r="AO110" i="6" s="1"/>
  <c r="AO104" i="5"/>
  <c r="AO103" i="6" s="1"/>
  <c r="AO93" i="5"/>
  <c r="AO92" i="6" s="1"/>
  <c r="AO71" i="5"/>
  <c r="AO71" i="6" s="1"/>
  <c r="AO61" i="5"/>
  <c r="AO61" i="6" s="1"/>
  <c r="AO53" i="5"/>
  <c r="AO53" i="6" s="1"/>
  <c r="AO117" i="5"/>
  <c r="AO116" i="6" s="1"/>
  <c r="AO222" i="5"/>
  <c r="AO221" i="6" s="1"/>
  <c r="AO322" i="5"/>
  <c r="AO102" i="5"/>
  <c r="AO101" i="6" s="1"/>
  <c r="AO18" i="5"/>
  <c r="AO18" i="6" s="1"/>
  <c r="AO264" i="5"/>
  <c r="AO262" i="6" s="1"/>
  <c r="AO258" i="5"/>
  <c r="AO256" i="6" s="1"/>
  <c r="AO212" i="5"/>
  <c r="AO211" i="6" s="1"/>
  <c r="AO181" i="5"/>
  <c r="AO180" i="6" s="1"/>
  <c r="AO132" i="5"/>
  <c r="AO131" i="6" s="1"/>
  <c r="AO126" i="5"/>
  <c r="AO125" i="6" s="1"/>
  <c r="AO76" i="5"/>
  <c r="AO76" i="6" s="1"/>
  <c r="AO48" i="5"/>
  <c r="AO48" i="6" s="1"/>
  <c r="AO46" i="5"/>
  <c r="AO46" i="6" s="1"/>
  <c r="AN6" i="6"/>
  <c r="AN4" i="5"/>
  <c r="AX2" i="2"/>
  <c r="AP129" i="5" s="1"/>
  <c r="AP128" i="6" s="1"/>
  <c r="AO313" i="5"/>
  <c r="AO311" i="6" s="1"/>
  <c r="AO310" i="5"/>
  <c r="AO308" i="6" s="1"/>
  <c r="AO301" i="5"/>
  <c r="AO299" i="6" s="1"/>
  <c r="AO292" i="5"/>
  <c r="AO290" i="6" s="1"/>
  <c r="AO285" i="5"/>
  <c r="AO283" i="6" s="1"/>
  <c r="AO284" i="5"/>
  <c r="AO282" i="6" s="1"/>
  <c r="AO276" i="5"/>
  <c r="AO274" i="6" s="1"/>
  <c r="AO273" i="5"/>
  <c r="AO271" i="6" s="1"/>
  <c r="AO268" i="5"/>
  <c r="AO266" i="6" s="1"/>
  <c r="AO257" i="5"/>
  <c r="AO255" i="6" s="1"/>
  <c r="AO254" i="5"/>
  <c r="AO252" i="6" s="1"/>
  <c r="AO246" i="5"/>
  <c r="AO244" i="6" s="1"/>
  <c r="AO233" i="5"/>
  <c r="AO231" i="6" s="1"/>
  <c r="AO229" i="5"/>
  <c r="AO227" i="6" s="1"/>
  <c r="AO228" i="5"/>
  <c r="AO226" i="6" s="1"/>
  <c r="AO223" i="5"/>
  <c r="AO222" i="6" s="1"/>
  <c r="AO216" i="5"/>
  <c r="AO215" i="6" s="1"/>
  <c r="AO214" i="5"/>
  <c r="AO213" i="6" s="1"/>
  <c r="AO203" i="5"/>
  <c r="AO202" i="6" s="1"/>
  <c r="AO193" i="5"/>
  <c r="AO192" i="6" s="1"/>
  <c r="AO192" i="5"/>
  <c r="AO191" i="6" s="1"/>
  <c r="AO185" i="5"/>
  <c r="AO184" i="6" s="1"/>
  <c r="AO178" i="5"/>
  <c r="AO177" i="6" s="1"/>
  <c r="AO176" i="5"/>
  <c r="AO175" i="6" s="1"/>
  <c r="AO175" i="5"/>
  <c r="AO174" i="6" s="1"/>
  <c r="AO163" i="5"/>
  <c r="AO162" i="6" s="1"/>
  <c r="AO161" i="5"/>
  <c r="AO160" i="6" s="1"/>
  <c r="AO116" i="5"/>
  <c r="AO115" i="6" s="1"/>
  <c r="AO101" i="5"/>
  <c r="AO100" i="6" s="1"/>
  <c r="AO155" i="5"/>
  <c r="AO154" i="6" s="1"/>
  <c r="AO115" i="5"/>
  <c r="AO114" i="6" s="1"/>
  <c r="AO98" i="5"/>
  <c r="AO97" i="6" s="1"/>
  <c r="AO84" i="5"/>
  <c r="AO83" i="6" s="1"/>
  <c r="AO72" i="5"/>
  <c r="AO72" i="6" s="1"/>
  <c r="AO63" i="5"/>
  <c r="AO63" i="6" s="1"/>
  <c r="AO57" i="5"/>
  <c r="AO57" i="6" s="1"/>
  <c r="AO49" i="5"/>
  <c r="AO49" i="6" s="1"/>
  <c r="AO147" i="5"/>
  <c r="AO146" i="6" s="1"/>
  <c r="AO110" i="5"/>
  <c r="AO109" i="6" s="1"/>
  <c r="AO36" i="5"/>
  <c r="AO36" i="6" s="1"/>
  <c r="AO33" i="5"/>
  <c r="AO33" i="6" s="1"/>
  <c r="AO17" i="5"/>
  <c r="AO17" i="6" s="1"/>
  <c r="AO12" i="5"/>
  <c r="AO12" i="6" s="1"/>
  <c r="AO6" i="5"/>
  <c r="AO145" i="5"/>
  <c r="AO144" i="6" s="1"/>
  <c r="AO109" i="5"/>
  <c r="AO108" i="6" s="1"/>
  <c r="AO92" i="5"/>
  <c r="AO91" i="6" s="1"/>
  <c r="AO81" i="5"/>
  <c r="AO80" i="6" s="1"/>
  <c r="AO66" i="5"/>
  <c r="AO66" i="6" s="1"/>
  <c r="AO58" i="5"/>
  <c r="AO58" i="6" s="1"/>
  <c r="AO54" i="5"/>
  <c r="AO54" i="6" s="1"/>
  <c r="AO39" i="5"/>
  <c r="AO39" i="6" s="1"/>
  <c r="AO29" i="5"/>
  <c r="AO29" i="6" s="1"/>
  <c r="AO28" i="5"/>
  <c r="AO28" i="6" s="1"/>
  <c r="AO27" i="5"/>
  <c r="AO27" i="6" s="1"/>
  <c r="AO25" i="5"/>
  <c r="AO25" i="6" s="1"/>
  <c r="AO7" i="5"/>
  <c r="AO7" i="6" s="1"/>
  <c r="AP73" i="5" l="1"/>
  <c r="AP73" i="6" s="1"/>
  <c r="AP279" i="5"/>
  <c r="AP277" i="6" s="1"/>
  <c r="AP240" i="5"/>
  <c r="AP238" i="6" s="1"/>
  <c r="AP45" i="5"/>
  <c r="AP45" i="6" s="1"/>
  <c r="AP275" i="5"/>
  <c r="AP273" i="6" s="1"/>
  <c r="AP321" i="5"/>
  <c r="AP317" i="5"/>
  <c r="AP315" i="6" s="1"/>
  <c r="AP316" i="5"/>
  <c r="AP314" i="6" s="1"/>
  <c r="AP312" i="5"/>
  <c r="AP310" i="6" s="1"/>
  <c r="AP311" i="5"/>
  <c r="AP309" i="6" s="1"/>
  <c r="AP309" i="5"/>
  <c r="AP307" i="6" s="1"/>
  <c r="AP307" i="5"/>
  <c r="AP305" i="6" s="1"/>
  <c r="AP305" i="5"/>
  <c r="AP303" i="6" s="1"/>
  <c r="AP304" i="5"/>
  <c r="AP302" i="6" s="1"/>
  <c r="AP302" i="5"/>
  <c r="AP300" i="6" s="1"/>
  <c r="AP300" i="5"/>
  <c r="AP298" i="6" s="1"/>
  <c r="AP299" i="5"/>
  <c r="AP297" i="6" s="1"/>
  <c r="AP297" i="5"/>
  <c r="AP295" i="6" s="1"/>
  <c r="AP296" i="5"/>
  <c r="AP294" i="6" s="1"/>
  <c r="AP295" i="5"/>
  <c r="AP293" i="6" s="1"/>
  <c r="AP291" i="5"/>
  <c r="AP289" i="6" s="1"/>
  <c r="AP289" i="5"/>
  <c r="AP287" i="6" s="1"/>
  <c r="AP287" i="5"/>
  <c r="AP285" i="6" s="1"/>
  <c r="AP286" i="5"/>
  <c r="AP284" i="6" s="1"/>
  <c r="AP283" i="5"/>
  <c r="AP281" i="6" s="1"/>
  <c r="AP281" i="5"/>
  <c r="AP279" i="6" s="1"/>
  <c r="AP280" i="5"/>
  <c r="AP278" i="6" s="1"/>
  <c r="AP293" i="5"/>
  <c r="AP291" i="6" s="1"/>
  <c r="AP278" i="5"/>
  <c r="AP276" i="6" s="1"/>
  <c r="AP277" i="5"/>
  <c r="AP275" i="6" s="1"/>
  <c r="AP274" i="5"/>
  <c r="AP272" i="6" s="1"/>
  <c r="AP272" i="5"/>
  <c r="AP270" i="6" s="1"/>
  <c r="AP271" i="5"/>
  <c r="AP269" i="6" s="1"/>
  <c r="AP263" i="5"/>
  <c r="AP261" i="6" s="1"/>
  <c r="AP262" i="5"/>
  <c r="AP260" i="6" s="1"/>
  <c r="AP261" i="5"/>
  <c r="AP259" i="6" s="1"/>
  <c r="AP260" i="5"/>
  <c r="AP258" i="6" s="1"/>
  <c r="AP256" i="5"/>
  <c r="AP254" i="6" s="1"/>
  <c r="AP259" i="5"/>
  <c r="AP257" i="6" s="1"/>
  <c r="AP255" i="5"/>
  <c r="AP253" i="6" s="1"/>
  <c r="AP252" i="5"/>
  <c r="AP250" i="6" s="1"/>
  <c r="AP250" i="5"/>
  <c r="AP248" i="6" s="1"/>
  <c r="AP249" i="5"/>
  <c r="AP247" i="6" s="1"/>
  <c r="AP247" i="5"/>
  <c r="AP245" i="6" s="1"/>
  <c r="AP242" i="5"/>
  <c r="AP240" i="6" s="1"/>
  <c r="AP238" i="5"/>
  <c r="AP236" i="6" s="1"/>
  <c r="AP231" i="5"/>
  <c r="AP229" i="6" s="1"/>
  <c r="AP227" i="5"/>
  <c r="AP225" i="6" s="1"/>
  <c r="AP226" i="5"/>
  <c r="AP224" i="6" s="1"/>
  <c r="AP224" i="5"/>
  <c r="AP223" i="6" s="1"/>
  <c r="AP221" i="5"/>
  <c r="AP220" i="6" s="1"/>
  <c r="AP219" i="5"/>
  <c r="AP218" i="6" s="1"/>
  <c r="AP217" i="5"/>
  <c r="AP216" i="6" s="1"/>
  <c r="AP210" i="5"/>
  <c r="AP209" i="6" s="1"/>
  <c r="AP200" i="5"/>
  <c r="AP199" i="6" s="1"/>
  <c r="AP209" i="5"/>
  <c r="AP208" i="6" s="1"/>
  <c r="AP205" i="5"/>
  <c r="AP204" i="6" s="1"/>
  <c r="AP201" i="5"/>
  <c r="AP200" i="6" s="1"/>
  <c r="AP199" i="5"/>
  <c r="AP198" i="6" s="1"/>
  <c r="AP198" i="5"/>
  <c r="AP197" i="6" s="1"/>
  <c r="AP197" i="5"/>
  <c r="AP196" i="6" s="1"/>
  <c r="AP196" i="5"/>
  <c r="AP195" i="6" s="1"/>
  <c r="AP195" i="5"/>
  <c r="AP194" i="6" s="1"/>
  <c r="AP194" i="5"/>
  <c r="AP193" i="6" s="1"/>
  <c r="AP188" i="5"/>
  <c r="AP187" i="6" s="1"/>
  <c r="AP187" i="5"/>
  <c r="AP186" i="6" s="1"/>
  <c r="AP215" i="5"/>
  <c r="AP214" i="6" s="1"/>
  <c r="AP208" i="5"/>
  <c r="AP207" i="6" s="1"/>
  <c r="AP202" i="5"/>
  <c r="AP201" i="6" s="1"/>
  <c r="AP211" i="5"/>
  <c r="AP210" i="6" s="1"/>
  <c r="AP207" i="5"/>
  <c r="AP206" i="6" s="1"/>
  <c r="AP206" i="5"/>
  <c r="AP205" i="6" s="1"/>
  <c r="AP204" i="5"/>
  <c r="AP203" i="6" s="1"/>
  <c r="AP186" i="5"/>
  <c r="AP185" i="6" s="1"/>
  <c r="AP182" i="5"/>
  <c r="AP181" i="6" s="1"/>
  <c r="AP180" i="5"/>
  <c r="AP179" i="6" s="1"/>
  <c r="AP179" i="5"/>
  <c r="AP178" i="6" s="1"/>
  <c r="AP177" i="5"/>
  <c r="AP176" i="6" s="1"/>
  <c r="AP174" i="5"/>
  <c r="AP173" i="6" s="1"/>
  <c r="AP173" i="5"/>
  <c r="AP172" i="6" s="1"/>
  <c r="AP171" i="5"/>
  <c r="AP170" i="6" s="1"/>
  <c r="AP170" i="5"/>
  <c r="AP169" i="6" s="1"/>
  <c r="AP169" i="5"/>
  <c r="AP168" i="6" s="1"/>
  <c r="AP168" i="5"/>
  <c r="AP167" i="6" s="1"/>
  <c r="AP167" i="5"/>
  <c r="AP166" i="6" s="1"/>
  <c r="AP152" i="5"/>
  <c r="AP151" i="6" s="1"/>
  <c r="AP165" i="5"/>
  <c r="AP164" i="6" s="1"/>
  <c r="AP158" i="5"/>
  <c r="AP157" i="6" s="1"/>
  <c r="AP154" i="5"/>
  <c r="AP153" i="6" s="1"/>
  <c r="AP150" i="5"/>
  <c r="AP149" i="6" s="1"/>
  <c r="AP160" i="5"/>
  <c r="AP159" i="6" s="1"/>
  <c r="AP157" i="5"/>
  <c r="AP156" i="6" s="1"/>
  <c r="AP153" i="5"/>
  <c r="AP152" i="6" s="1"/>
  <c r="AP151" i="5"/>
  <c r="AP150" i="6" s="1"/>
  <c r="AP149" i="5"/>
  <c r="AP148" i="6" s="1"/>
  <c r="AP148" i="5"/>
  <c r="AP147" i="6" s="1"/>
  <c r="AP144" i="5"/>
  <c r="AP143" i="6" s="1"/>
  <c r="AP143" i="5"/>
  <c r="AP142" i="6" s="1"/>
  <c r="AP142" i="5"/>
  <c r="AP141" i="6" s="1"/>
  <c r="AP139" i="5"/>
  <c r="AP138" i="6" s="1"/>
  <c r="AP138" i="5"/>
  <c r="AP137" i="6" s="1"/>
  <c r="AP323" i="5"/>
  <c r="AP137" i="5"/>
  <c r="AP136" i="6" s="1"/>
  <c r="AP136" i="5"/>
  <c r="AP135" i="6" s="1"/>
  <c r="AP119" i="5"/>
  <c r="AP118" i="6" s="1"/>
  <c r="AP114" i="5"/>
  <c r="AP113" i="6" s="1"/>
  <c r="AP108" i="5"/>
  <c r="AP107" i="6" s="1"/>
  <c r="AP106" i="5"/>
  <c r="AP105" i="6" s="1"/>
  <c r="AP105" i="5"/>
  <c r="AP104" i="6" s="1"/>
  <c r="AP100" i="5"/>
  <c r="AP99" i="6" s="1"/>
  <c r="AP99" i="5"/>
  <c r="AP98" i="6" s="1"/>
  <c r="AP97" i="5"/>
  <c r="AP96" i="6" s="1"/>
  <c r="AP94" i="5"/>
  <c r="AP93" i="6" s="1"/>
  <c r="AP91" i="5"/>
  <c r="AP90" i="6" s="1"/>
  <c r="AP89" i="5"/>
  <c r="AP88" i="6" s="1"/>
  <c r="AP88" i="5"/>
  <c r="AP87" i="6" s="1"/>
  <c r="AP85" i="5"/>
  <c r="AP84" i="6" s="1"/>
  <c r="AP82" i="5"/>
  <c r="AP81" i="6" s="1"/>
  <c r="AP79" i="5"/>
  <c r="AP79" i="6" s="1"/>
  <c r="AP77" i="5"/>
  <c r="AP77" i="6" s="1"/>
  <c r="AP70" i="5"/>
  <c r="AP70" i="6" s="1"/>
  <c r="AP69" i="5"/>
  <c r="AP69" i="6" s="1"/>
  <c r="AP68" i="5"/>
  <c r="AP68" i="6" s="1"/>
  <c r="AP67" i="5"/>
  <c r="AP67" i="6" s="1"/>
  <c r="AP65" i="5"/>
  <c r="AP65" i="6" s="1"/>
  <c r="AP64" i="5"/>
  <c r="AP64" i="6" s="1"/>
  <c r="AP62" i="5"/>
  <c r="AP62" i="6" s="1"/>
  <c r="AP60" i="5"/>
  <c r="AP60" i="6" s="1"/>
  <c r="AP127" i="5"/>
  <c r="AP126" i="6" s="1"/>
  <c r="AP121" i="5"/>
  <c r="AP120" i="6" s="1"/>
  <c r="AP118" i="5"/>
  <c r="AP117" i="6" s="1"/>
  <c r="AP112" i="5"/>
  <c r="AP111" i="6" s="1"/>
  <c r="AP107" i="5"/>
  <c r="AP106" i="6" s="1"/>
  <c r="AP51" i="5"/>
  <c r="AP51" i="6" s="1"/>
  <c r="AP22" i="5"/>
  <c r="AP22" i="6" s="1"/>
  <c r="AP16" i="5"/>
  <c r="AP16" i="6" s="1"/>
  <c r="AP59" i="5"/>
  <c r="AP59" i="6" s="1"/>
  <c r="AP50" i="5"/>
  <c r="AP50" i="6" s="1"/>
  <c r="AP47" i="5"/>
  <c r="AP47" i="6" s="1"/>
  <c r="AP44" i="5"/>
  <c r="AP44" i="6" s="1"/>
  <c r="AP42" i="5"/>
  <c r="AP42" i="6" s="1"/>
  <c r="AP41" i="5"/>
  <c r="AP41" i="6" s="1"/>
  <c r="AP40" i="5"/>
  <c r="AP40" i="6" s="1"/>
  <c r="AP38" i="5"/>
  <c r="AP38" i="6" s="1"/>
  <c r="AP35" i="5"/>
  <c r="AP35" i="6" s="1"/>
  <c r="AP34" i="5"/>
  <c r="AP34" i="6" s="1"/>
  <c r="AP32" i="5"/>
  <c r="AP32" i="6" s="1"/>
  <c r="AP31" i="5"/>
  <c r="AP31" i="6" s="1"/>
  <c r="AP30" i="5"/>
  <c r="AP30" i="6" s="1"/>
  <c r="AP24" i="5"/>
  <c r="AP24" i="6" s="1"/>
  <c r="AP23" i="5"/>
  <c r="AP23" i="6" s="1"/>
  <c r="AP11" i="5"/>
  <c r="AP11" i="6" s="1"/>
  <c r="AP5" i="5"/>
  <c r="AP5" i="6" s="1"/>
  <c r="AP55" i="5"/>
  <c r="AP55" i="6" s="1"/>
  <c r="AP15" i="5"/>
  <c r="AP15" i="6" s="1"/>
  <c r="AP14" i="5"/>
  <c r="AP14" i="6" s="1"/>
  <c r="AP13" i="5"/>
  <c r="AP13" i="6" s="1"/>
  <c r="AP10" i="5"/>
  <c r="AP10" i="6" s="1"/>
  <c r="AP21" i="5"/>
  <c r="AP21" i="6" s="1"/>
  <c r="AP9" i="5"/>
  <c r="AP9" i="6" s="1"/>
  <c r="AP308" i="5"/>
  <c r="AP306" i="6" s="1"/>
  <c r="AP290" i="5"/>
  <c r="AP288" i="6" s="1"/>
  <c r="AP251" i="5"/>
  <c r="AP249" i="6" s="1"/>
  <c r="AP244" i="5"/>
  <c r="AP242" i="6" s="1"/>
  <c r="AP236" i="5"/>
  <c r="AP234" i="6" s="1"/>
  <c r="AP230" i="5"/>
  <c r="AP228" i="6" s="1"/>
  <c r="AP213" i="5"/>
  <c r="AP212" i="6" s="1"/>
  <c r="AP190" i="5"/>
  <c r="AP189" i="6" s="1"/>
  <c r="AP156" i="5"/>
  <c r="AP155" i="6" s="1"/>
  <c r="AP146" i="5"/>
  <c r="AP145" i="6" s="1"/>
  <c r="AP140" i="5"/>
  <c r="AP139" i="6" s="1"/>
  <c r="AP135" i="5"/>
  <c r="AP134" i="6" s="1"/>
  <c r="AP86" i="5"/>
  <c r="AP85" i="6" s="1"/>
  <c r="AP83" i="5"/>
  <c r="AP82" i="6" s="1"/>
  <c r="AP75" i="5"/>
  <c r="AP75" i="6" s="1"/>
  <c r="AP37" i="5"/>
  <c r="AP37" i="6" s="1"/>
  <c r="AP20" i="5"/>
  <c r="AP20" i="6" s="1"/>
  <c r="AP8" i="5"/>
  <c r="AP8" i="6" s="1"/>
  <c r="AP319" i="5"/>
  <c r="AP317" i="6" s="1"/>
  <c r="AP306" i="5"/>
  <c r="AP304" i="6" s="1"/>
  <c r="AP298" i="5"/>
  <c r="AP296" i="6" s="1"/>
  <c r="AP266" i="5"/>
  <c r="AP264" i="6" s="1"/>
  <c r="AP248" i="5"/>
  <c r="AP246" i="6" s="1"/>
  <c r="AP241" i="5"/>
  <c r="AP239" i="6" s="1"/>
  <c r="AP239" i="5"/>
  <c r="AP237" i="6" s="1"/>
  <c r="AP220" i="5"/>
  <c r="AP219" i="6" s="1"/>
  <c r="AP218" i="5"/>
  <c r="AP217" i="6" s="1"/>
  <c r="AP189" i="5"/>
  <c r="AP188" i="6" s="1"/>
  <c r="AP184" i="5"/>
  <c r="AP183" i="6" s="1"/>
  <c r="AP172" i="5"/>
  <c r="AP171" i="6" s="1"/>
  <c r="AP162" i="5"/>
  <c r="AP161" i="6" s="1"/>
  <c r="AP133" i="5"/>
  <c r="AP132" i="6" s="1"/>
  <c r="AP131" i="5"/>
  <c r="AP130" i="6" s="1"/>
  <c r="AP128" i="5"/>
  <c r="AP127" i="6" s="1"/>
  <c r="AP122" i="5"/>
  <c r="AP121" i="6" s="1"/>
  <c r="AP120" i="5"/>
  <c r="AP119" i="6" s="1"/>
  <c r="AP96" i="5"/>
  <c r="AP95" i="6" s="1"/>
  <c r="AP95" i="5"/>
  <c r="AP94" i="6" s="1"/>
  <c r="AP90" i="5"/>
  <c r="AP89" i="6" s="1"/>
  <c r="AP87" i="5"/>
  <c r="AP86" i="6" s="1"/>
  <c r="AP74" i="5"/>
  <c r="AP74" i="6" s="1"/>
  <c r="AP56" i="5"/>
  <c r="AP56" i="6" s="1"/>
  <c r="AP52" i="5"/>
  <c r="AP52" i="6" s="1"/>
  <c r="AP166" i="5"/>
  <c r="AP165" i="6" s="1"/>
  <c r="AP43" i="5"/>
  <c r="AP43" i="6" s="1"/>
  <c r="AP26" i="5"/>
  <c r="AP26" i="6" s="1"/>
  <c r="AP294" i="5"/>
  <c r="AP292" i="6" s="1"/>
  <c r="AP282" i="5"/>
  <c r="AP280" i="6" s="1"/>
  <c r="AP265" i="5"/>
  <c r="AP263" i="6" s="1"/>
  <c r="AP245" i="5"/>
  <c r="AP243" i="6" s="1"/>
  <c r="AP234" i="5"/>
  <c r="AP232" i="6" s="1"/>
  <c r="AP130" i="5"/>
  <c r="AP129" i="6" s="1"/>
  <c r="AP19" i="5"/>
  <c r="AP19" i="6" s="1"/>
  <c r="AP113" i="5"/>
  <c r="AP112" i="6" s="1"/>
  <c r="AP103" i="5"/>
  <c r="AP102" i="6" s="1"/>
  <c r="AP78" i="5"/>
  <c r="AP78" i="6" s="1"/>
  <c r="AP320" i="5"/>
  <c r="AP318" i="6" s="1"/>
  <c r="AP318" i="5"/>
  <c r="AP316" i="6" s="1"/>
  <c r="AP315" i="5"/>
  <c r="AP313" i="6" s="1"/>
  <c r="AP314" i="5"/>
  <c r="AP312" i="6" s="1"/>
  <c r="AP303" i="5"/>
  <c r="AP301" i="6" s="1"/>
  <c r="AP288" i="5"/>
  <c r="AP286" i="6" s="1"/>
  <c r="AP270" i="5"/>
  <c r="AP268" i="6" s="1"/>
  <c r="AP269" i="5"/>
  <c r="AP267" i="6" s="1"/>
  <c r="AP267" i="5"/>
  <c r="AP265" i="6" s="1"/>
  <c r="AP253" i="5"/>
  <c r="AP251" i="6" s="1"/>
  <c r="AP243" i="5"/>
  <c r="AP241" i="6" s="1"/>
  <c r="AP237" i="5"/>
  <c r="AP235" i="6" s="1"/>
  <c r="AP235" i="5"/>
  <c r="AP233" i="6" s="1"/>
  <c r="AP232" i="5"/>
  <c r="AP230" i="6" s="1"/>
  <c r="AP191" i="5"/>
  <c r="AP190" i="6" s="1"/>
  <c r="AP183" i="5"/>
  <c r="AP182" i="6" s="1"/>
  <c r="AP164" i="5"/>
  <c r="AP163" i="6" s="1"/>
  <c r="AP141" i="5"/>
  <c r="AP140" i="6" s="1"/>
  <c r="AP134" i="5"/>
  <c r="AP133" i="6" s="1"/>
  <c r="AP125" i="5"/>
  <c r="AP124" i="6" s="1"/>
  <c r="AP124" i="5"/>
  <c r="AP123" i="6" s="1"/>
  <c r="AP123" i="5"/>
  <c r="AP122" i="6" s="1"/>
  <c r="AP159" i="5"/>
  <c r="AP158" i="6" s="1"/>
  <c r="AP111" i="5"/>
  <c r="AP110" i="6" s="1"/>
  <c r="AP104" i="5"/>
  <c r="AP103" i="6" s="1"/>
  <c r="AP93" i="5"/>
  <c r="AP92" i="6" s="1"/>
  <c r="AP71" i="5"/>
  <c r="AP71" i="6" s="1"/>
  <c r="AP61" i="5"/>
  <c r="AP61" i="6" s="1"/>
  <c r="AP53" i="5"/>
  <c r="AP53" i="6" s="1"/>
  <c r="AP117" i="5"/>
  <c r="AP116" i="6" s="1"/>
  <c r="AP222" i="5"/>
  <c r="AP221" i="6" s="1"/>
  <c r="AP322" i="5"/>
  <c r="AP102" i="5"/>
  <c r="AP101" i="6" s="1"/>
  <c r="AP18" i="5"/>
  <c r="AP18" i="6" s="1"/>
  <c r="AP264" i="5"/>
  <c r="AP262" i="6" s="1"/>
  <c r="AP212" i="5"/>
  <c r="AP211" i="6" s="1"/>
  <c r="AP132" i="5"/>
  <c r="AP131" i="6" s="1"/>
  <c r="AP76" i="5"/>
  <c r="AP76" i="6" s="1"/>
  <c r="AP48" i="5"/>
  <c r="AP48" i="6" s="1"/>
  <c r="AP46" i="5"/>
  <c r="AP46" i="6" s="1"/>
  <c r="AP258" i="5"/>
  <c r="AP256" i="6" s="1"/>
  <c r="AP181" i="5"/>
  <c r="AP180" i="6" s="1"/>
  <c r="AP126" i="5"/>
  <c r="AP125" i="6" s="1"/>
  <c r="AO6" i="6"/>
  <c r="AO4" i="5"/>
  <c r="AY2" i="2"/>
  <c r="AQ129" i="5" s="1"/>
  <c r="AP313" i="5"/>
  <c r="AP311" i="6" s="1"/>
  <c r="AP310" i="5"/>
  <c r="AP308" i="6" s="1"/>
  <c r="AP301" i="5"/>
  <c r="AP299" i="6" s="1"/>
  <c r="AP292" i="5"/>
  <c r="AP290" i="6" s="1"/>
  <c r="AP285" i="5"/>
  <c r="AP283" i="6" s="1"/>
  <c r="AP284" i="5"/>
  <c r="AP282" i="6" s="1"/>
  <c r="AP276" i="5"/>
  <c r="AP274" i="6" s="1"/>
  <c r="AP273" i="5"/>
  <c r="AP271" i="6" s="1"/>
  <c r="AP268" i="5"/>
  <c r="AP266" i="6" s="1"/>
  <c r="AP257" i="5"/>
  <c r="AP255" i="6" s="1"/>
  <c r="AP254" i="5"/>
  <c r="AP252" i="6" s="1"/>
  <c r="AP246" i="5"/>
  <c r="AP244" i="6" s="1"/>
  <c r="AP233" i="5"/>
  <c r="AP231" i="6" s="1"/>
  <c r="AP229" i="5"/>
  <c r="AP227" i="6" s="1"/>
  <c r="AP228" i="5"/>
  <c r="AP226" i="6" s="1"/>
  <c r="AP223" i="5"/>
  <c r="AP222" i="6" s="1"/>
  <c r="AP216" i="5"/>
  <c r="AP215" i="6" s="1"/>
  <c r="AP214" i="5"/>
  <c r="AP213" i="6" s="1"/>
  <c r="AP203" i="5"/>
  <c r="AP202" i="6" s="1"/>
  <c r="AP193" i="5"/>
  <c r="AP192" i="6" s="1"/>
  <c r="AP192" i="5"/>
  <c r="AP191" i="6" s="1"/>
  <c r="AP185" i="5"/>
  <c r="AP184" i="6" s="1"/>
  <c r="AP178" i="5"/>
  <c r="AP177" i="6" s="1"/>
  <c r="AP176" i="5"/>
  <c r="AP175" i="6" s="1"/>
  <c r="AP175" i="5"/>
  <c r="AP174" i="6" s="1"/>
  <c r="AP163" i="5"/>
  <c r="AP162" i="6" s="1"/>
  <c r="AP161" i="5"/>
  <c r="AP160" i="6" s="1"/>
  <c r="AP155" i="5"/>
  <c r="AP154" i="6" s="1"/>
  <c r="AP147" i="5"/>
  <c r="AP146" i="6" s="1"/>
  <c r="AP145" i="5"/>
  <c r="AP144" i="6" s="1"/>
  <c r="AP116" i="5"/>
  <c r="AP115" i="6" s="1"/>
  <c r="AP115" i="5"/>
  <c r="AP114" i="6" s="1"/>
  <c r="AP110" i="5"/>
  <c r="AP109" i="6" s="1"/>
  <c r="AP109" i="5"/>
  <c r="AP108" i="6" s="1"/>
  <c r="AP101" i="5"/>
  <c r="AP100" i="6" s="1"/>
  <c r="AP98" i="5"/>
  <c r="AP97" i="6" s="1"/>
  <c r="AP92" i="5"/>
  <c r="AP91" i="6" s="1"/>
  <c r="AP84" i="5"/>
  <c r="AP83" i="6" s="1"/>
  <c r="AP81" i="5"/>
  <c r="AP80" i="6" s="1"/>
  <c r="AP72" i="5"/>
  <c r="AP72" i="6" s="1"/>
  <c r="AP66" i="5"/>
  <c r="AP66" i="6" s="1"/>
  <c r="AP63" i="5"/>
  <c r="AP63" i="6" s="1"/>
  <c r="AP58" i="5"/>
  <c r="AP58" i="6" s="1"/>
  <c r="AP57" i="5"/>
  <c r="AP57" i="6" s="1"/>
  <c r="AP54" i="5"/>
  <c r="AP54" i="6" s="1"/>
  <c r="AP49" i="5"/>
  <c r="AP49" i="6" s="1"/>
  <c r="AP39" i="5"/>
  <c r="AP39" i="6" s="1"/>
  <c r="AP36" i="5"/>
  <c r="AP36" i="6" s="1"/>
  <c r="AP33" i="5"/>
  <c r="AP33" i="6" s="1"/>
  <c r="AP29" i="5"/>
  <c r="AP29" i="6" s="1"/>
  <c r="AP28" i="5"/>
  <c r="AP28" i="6" s="1"/>
  <c r="AP27" i="5"/>
  <c r="AP27" i="6" s="1"/>
  <c r="AP25" i="5"/>
  <c r="AP25" i="6" s="1"/>
  <c r="AP17" i="5"/>
  <c r="AP17" i="6" s="1"/>
  <c r="AP12" i="5"/>
  <c r="AP12" i="6" s="1"/>
  <c r="AP7" i="5"/>
  <c r="AP7" i="6" s="1"/>
  <c r="AP6" i="5"/>
  <c r="AQ128" i="6" l="1"/>
  <c r="AR129" i="5"/>
  <c r="AQ73" i="5"/>
  <c r="AQ73" i="6" s="1"/>
  <c r="AQ279" i="5"/>
  <c r="AQ275" i="5"/>
  <c r="AQ240" i="5"/>
  <c r="AQ45" i="5"/>
  <c r="AQ321" i="5"/>
  <c r="AR321" i="5" s="1"/>
  <c r="T35" i="7" s="1"/>
  <c r="AQ317" i="5"/>
  <c r="AQ316" i="5"/>
  <c r="AQ312" i="5"/>
  <c r="AQ311" i="5"/>
  <c r="AQ309" i="5"/>
  <c r="AQ305" i="5"/>
  <c r="AQ304" i="5"/>
  <c r="AQ302" i="5"/>
  <c r="AQ300" i="5"/>
  <c r="AQ299" i="5"/>
  <c r="AQ297" i="5"/>
  <c r="AQ307" i="5"/>
  <c r="AQ296" i="5"/>
  <c r="AQ295" i="5"/>
  <c r="AQ293" i="5"/>
  <c r="AQ289" i="5"/>
  <c r="AQ287" i="5"/>
  <c r="AQ286" i="5"/>
  <c r="AQ283" i="5"/>
  <c r="AQ291" i="5"/>
  <c r="AQ280" i="5"/>
  <c r="AQ278" i="5"/>
  <c r="AQ277" i="5"/>
  <c r="AQ274" i="5"/>
  <c r="AQ272" i="5"/>
  <c r="AQ271" i="5"/>
  <c r="AQ263" i="5"/>
  <c r="AQ262" i="5"/>
  <c r="AQ261" i="5"/>
  <c r="AQ260" i="5"/>
  <c r="AQ259" i="5"/>
  <c r="AQ256" i="5"/>
  <c r="AQ255" i="5"/>
  <c r="AQ281" i="5"/>
  <c r="AQ252" i="5"/>
  <c r="AQ250" i="5"/>
  <c r="AQ249" i="5"/>
  <c r="AQ247" i="5"/>
  <c r="AQ242" i="5"/>
  <c r="AQ238" i="5"/>
  <c r="AQ231" i="5"/>
  <c r="AQ227" i="5"/>
  <c r="AQ226" i="5"/>
  <c r="AQ224" i="5"/>
  <c r="AQ221" i="5"/>
  <c r="AQ219" i="5"/>
  <c r="AQ217" i="5"/>
  <c r="AQ215" i="5"/>
  <c r="AQ211" i="5"/>
  <c r="AQ210" i="5"/>
  <c r="AQ209" i="5"/>
  <c r="AQ208" i="5"/>
  <c r="AQ207" i="5"/>
  <c r="AQ205" i="5"/>
  <c r="AQ201" i="5"/>
  <c r="AQ199" i="5"/>
  <c r="AQ198" i="5"/>
  <c r="AQ197" i="5"/>
  <c r="AQ196" i="5"/>
  <c r="AQ195" i="5"/>
  <c r="AQ194" i="5"/>
  <c r="AQ188" i="5"/>
  <c r="AQ187" i="5"/>
  <c r="AQ202" i="5"/>
  <c r="AQ206" i="5"/>
  <c r="AQ204" i="5"/>
  <c r="AQ200" i="5"/>
  <c r="AQ186" i="5"/>
  <c r="AQ182" i="5"/>
  <c r="AQ179" i="5"/>
  <c r="AQ171" i="5"/>
  <c r="AQ167" i="5"/>
  <c r="AQ165" i="5"/>
  <c r="AQ158" i="5"/>
  <c r="AQ154" i="5"/>
  <c r="AQ177" i="5"/>
  <c r="AQ170" i="5"/>
  <c r="AQ150" i="5"/>
  <c r="AQ174" i="5"/>
  <c r="AQ169" i="5"/>
  <c r="AQ160" i="5"/>
  <c r="AQ157" i="5"/>
  <c r="AQ153" i="5"/>
  <c r="AQ151" i="5"/>
  <c r="AQ149" i="5"/>
  <c r="AQ148" i="5"/>
  <c r="AQ144" i="5"/>
  <c r="AQ143" i="5"/>
  <c r="AQ142" i="5"/>
  <c r="AQ139" i="5"/>
  <c r="AQ138" i="5"/>
  <c r="AQ323" i="5"/>
  <c r="AR323" i="5" s="1"/>
  <c r="T142" i="7" s="1"/>
  <c r="AQ137" i="5"/>
  <c r="AQ136" i="5"/>
  <c r="AQ127" i="5"/>
  <c r="AQ121" i="5"/>
  <c r="AQ119" i="5"/>
  <c r="AQ118" i="5"/>
  <c r="AQ114" i="5"/>
  <c r="AQ112" i="5"/>
  <c r="AQ108" i="5"/>
  <c r="AQ107" i="5"/>
  <c r="AQ180" i="5"/>
  <c r="AQ173" i="5"/>
  <c r="AQ168" i="5"/>
  <c r="AQ152" i="5"/>
  <c r="AQ106" i="5"/>
  <c r="AQ105" i="5"/>
  <c r="AQ100" i="5"/>
  <c r="AQ99" i="5"/>
  <c r="AQ97" i="5"/>
  <c r="AQ94" i="5"/>
  <c r="AQ91" i="5"/>
  <c r="AQ89" i="5"/>
  <c r="AQ88" i="5"/>
  <c r="AQ85" i="5"/>
  <c r="AQ82" i="5"/>
  <c r="AQ79" i="5"/>
  <c r="AQ77" i="5"/>
  <c r="AQ70" i="5"/>
  <c r="AQ69" i="5"/>
  <c r="AQ68" i="5"/>
  <c r="AQ67" i="5"/>
  <c r="AQ65" i="5"/>
  <c r="AQ64" i="5"/>
  <c r="AQ62" i="5"/>
  <c r="AQ60" i="5"/>
  <c r="AQ59" i="5"/>
  <c r="AQ55" i="5"/>
  <c r="AQ50" i="5"/>
  <c r="AQ47" i="5"/>
  <c r="AQ44" i="5"/>
  <c r="AQ42" i="5"/>
  <c r="AQ41" i="5"/>
  <c r="AQ40" i="5"/>
  <c r="AQ38" i="5"/>
  <c r="AQ35" i="5"/>
  <c r="AQ34" i="5"/>
  <c r="AQ32" i="5"/>
  <c r="AQ31" i="5"/>
  <c r="AQ30" i="5"/>
  <c r="AQ24" i="5"/>
  <c r="AQ23" i="5"/>
  <c r="AQ22" i="5"/>
  <c r="AQ21" i="5"/>
  <c r="AQ16" i="5"/>
  <c r="AQ15" i="5"/>
  <c r="AQ14" i="5"/>
  <c r="AQ13" i="5"/>
  <c r="AQ11" i="5"/>
  <c r="AQ10" i="5"/>
  <c r="AQ9" i="5"/>
  <c r="AQ5" i="5"/>
  <c r="AQ51" i="5"/>
  <c r="AQ308" i="5"/>
  <c r="AQ290" i="5"/>
  <c r="AQ251" i="5"/>
  <c r="AQ244" i="5"/>
  <c r="AQ236" i="5"/>
  <c r="AQ230" i="5"/>
  <c r="AQ213" i="5"/>
  <c r="AQ190" i="5"/>
  <c r="AQ156" i="5"/>
  <c r="AQ146" i="5"/>
  <c r="AQ140" i="5"/>
  <c r="AQ135" i="5"/>
  <c r="AQ75" i="5"/>
  <c r="AQ83" i="5"/>
  <c r="AQ8" i="5"/>
  <c r="AQ86" i="5"/>
  <c r="AQ37" i="5"/>
  <c r="AQ20" i="5"/>
  <c r="AQ319" i="5"/>
  <c r="AQ306" i="5"/>
  <c r="AQ298" i="5"/>
  <c r="AQ266" i="5"/>
  <c r="AQ248" i="5"/>
  <c r="AQ241" i="5"/>
  <c r="AQ239" i="5"/>
  <c r="AQ220" i="5"/>
  <c r="AQ218" i="5"/>
  <c r="AQ189" i="5"/>
  <c r="AQ184" i="5"/>
  <c r="AQ172" i="5"/>
  <c r="AQ166" i="5"/>
  <c r="AQ162" i="5"/>
  <c r="AQ133" i="5"/>
  <c r="AQ131" i="5"/>
  <c r="AQ128" i="5"/>
  <c r="AQ122" i="5"/>
  <c r="AQ120" i="5"/>
  <c r="AQ96" i="5"/>
  <c r="AQ95" i="5"/>
  <c r="AQ90" i="5"/>
  <c r="AQ87" i="5"/>
  <c r="AQ74" i="5"/>
  <c r="AQ52" i="5"/>
  <c r="AQ56" i="5"/>
  <c r="AQ26" i="5"/>
  <c r="AQ43" i="5"/>
  <c r="AQ294" i="5"/>
  <c r="AQ282" i="5"/>
  <c r="AQ265" i="5"/>
  <c r="AQ245" i="5"/>
  <c r="AQ234" i="5"/>
  <c r="AQ130" i="5"/>
  <c r="AQ113" i="5"/>
  <c r="AQ103" i="5"/>
  <c r="AQ78" i="5"/>
  <c r="AQ19" i="5"/>
  <c r="AQ320" i="5"/>
  <c r="AQ318" i="5"/>
  <c r="AQ315" i="5"/>
  <c r="AQ314" i="5"/>
  <c r="AQ303" i="5"/>
  <c r="AQ288" i="5"/>
  <c r="AQ270" i="5"/>
  <c r="AQ269" i="5"/>
  <c r="AQ267" i="5"/>
  <c r="AQ253" i="5"/>
  <c r="AQ243" i="5"/>
  <c r="AQ232" i="5"/>
  <c r="AQ191" i="5"/>
  <c r="AQ183" i="5"/>
  <c r="AQ237" i="5"/>
  <c r="AQ235" i="5"/>
  <c r="AQ141" i="5"/>
  <c r="AQ134" i="5"/>
  <c r="AQ159" i="5"/>
  <c r="AQ164" i="5"/>
  <c r="AQ111" i="5"/>
  <c r="AQ104" i="5"/>
  <c r="AQ93" i="5"/>
  <c r="AQ71" i="5"/>
  <c r="AQ61" i="5"/>
  <c r="AQ53" i="5"/>
  <c r="AQ124" i="5"/>
  <c r="AQ117" i="5"/>
  <c r="AQ125" i="5"/>
  <c r="AQ123" i="5"/>
  <c r="AQ222" i="5"/>
  <c r="AQ322" i="5"/>
  <c r="AR322" i="5" s="1"/>
  <c r="T113" i="7" s="1"/>
  <c r="AQ102" i="5"/>
  <c r="AQ18" i="5"/>
  <c r="AQ264" i="5"/>
  <c r="AQ258" i="5"/>
  <c r="AQ212" i="5"/>
  <c r="AQ181" i="5"/>
  <c r="AQ132" i="5"/>
  <c r="AQ126" i="5"/>
  <c r="AQ46" i="5"/>
  <c r="AQ76" i="5"/>
  <c r="AQ48" i="5"/>
  <c r="AP6" i="6"/>
  <c r="AP4" i="5"/>
  <c r="AZ2" i="2"/>
  <c r="AS129" i="5" s="1"/>
  <c r="AQ313" i="5"/>
  <c r="AQ310" i="5"/>
  <c r="AQ301" i="5"/>
  <c r="AQ292" i="5"/>
  <c r="AQ285" i="5"/>
  <c r="AQ284" i="5"/>
  <c r="AQ276" i="5"/>
  <c r="AQ273" i="5"/>
  <c r="AQ268" i="5"/>
  <c r="AQ257" i="5"/>
  <c r="AQ254" i="5"/>
  <c r="AQ246" i="5"/>
  <c r="AQ233" i="5"/>
  <c r="AQ229" i="5"/>
  <c r="AQ228" i="5"/>
  <c r="AQ223" i="5"/>
  <c r="AQ216" i="5"/>
  <c r="AQ214" i="5"/>
  <c r="AQ203" i="5"/>
  <c r="AQ193" i="5"/>
  <c r="AQ192" i="5"/>
  <c r="AQ185" i="5"/>
  <c r="AQ178" i="5"/>
  <c r="AQ176" i="5"/>
  <c r="AQ175" i="5"/>
  <c r="AQ163" i="5"/>
  <c r="AQ161" i="5"/>
  <c r="AQ155" i="5"/>
  <c r="AQ147" i="5"/>
  <c r="AQ145" i="5"/>
  <c r="AQ116" i="5"/>
  <c r="AQ115" i="5"/>
  <c r="AQ110" i="5"/>
  <c r="AQ109" i="5"/>
  <c r="AQ101" i="5"/>
  <c r="AQ98" i="5"/>
  <c r="AQ84" i="5"/>
  <c r="AQ72" i="5"/>
  <c r="AQ63" i="5"/>
  <c r="AQ57" i="5"/>
  <c r="AQ49" i="5"/>
  <c r="AQ7" i="5"/>
  <c r="AQ39" i="5"/>
  <c r="AQ36" i="5"/>
  <c r="AQ33" i="5"/>
  <c r="AQ29" i="5"/>
  <c r="AQ28" i="5"/>
  <c r="AQ27" i="5"/>
  <c r="AQ25" i="5"/>
  <c r="AQ17" i="5"/>
  <c r="AQ12" i="5"/>
  <c r="AQ6" i="5"/>
  <c r="AQ92" i="5"/>
  <c r="AQ81" i="5"/>
  <c r="AQ66" i="5"/>
  <c r="AQ58" i="5"/>
  <c r="AQ54" i="5"/>
  <c r="AS128" i="6" l="1"/>
  <c r="T133" i="7"/>
  <c r="AR128" i="6"/>
  <c r="AR73" i="5"/>
  <c r="AR73" i="6" s="1"/>
  <c r="AS73" i="5"/>
  <c r="AS73" i="6" s="1"/>
  <c r="AS279" i="5"/>
  <c r="AQ277" i="6"/>
  <c r="AR279" i="5"/>
  <c r="T76" i="7"/>
  <c r="AS275" i="5"/>
  <c r="AS240" i="5"/>
  <c r="AS45" i="5"/>
  <c r="AS321" i="5"/>
  <c r="AQ45" i="6"/>
  <c r="AR45" i="5"/>
  <c r="AQ238" i="6"/>
  <c r="AR240" i="5"/>
  <c r="AQ273" i="6"/>
  <c r="AR275" i="5"/>
  <c r="AS312" i="5"/>
  <c r="AS309" i="5"/>
  <c r="AS305" i="5"/>
  <c r="AS304" i="5"/>
  <c r="AS302" i="5"/>
  <c r="AS300" i="5"/>
  <c r="AS311" i="5"/>
  <c r="AS317" i="5"/>
  <c r="AS307" i="5"/>
  <c r="AS316" i="5"/>
  <c r="AS299" i="5"/>
  <c r="AS297" i="5"/>
  <c r="AS296" i="5"/>
  <c r="AS295" i="5"/>
  <c r="AS293" i="5"/>
  <c r="AS291" i="5"/>
  <c r="AS289" i="5"/>
  <c r="AS287" i="5"/>
  <c r="AS286" i="5"/>
  <c r="AS283" i="5"/>
  <c r="AS281" i="5"/>
  <c r="AS280" i="5"/>
  <c r="AS278" i="5"/>
  <c r="AS277" i="5"/>
  <c r="AS274" i="5"/>
  <c r="AS272" i="5"/>
  <c r="AS261" i="5"/>
  <c r="AS252" i="5"/>
  <c r="AS250" i="5"/>
  <c r="AS249" i="5"/>
  <c r="AS247" i="5"/>
  <c r="AS242" i="5"/>
  <c r="AS238" i="5"/>
  <c r="AS271" i="5"/>
  <c r="AS260" i="5"/>
  <c r="AS259" i="5"/>
  <c r="AS255" i="5"/>
  <c r="AS263" i="5"/>
  <c r="AS262" i="5"/>
  <c r="AS256" i="5"/>
  <c r="AS227" i="5"/>
  <c r="AS224" i="5"/>
  <c r="AS226" i="5"/>
  <c r="AS221" i="5"/>
  <c r="AS219" i="5"/>
  <c r="AS217" i="5"/>
  <c r="AS215" i="5"/>
  <c r="AS211" i="5"/>
  <c r="AS210" i="5"/>
  <c r="AS209" i="5"/>
  <c r="AS208" i="5"/>
  <c r="AS207" i="5"/>
  <c r="AS206" i="5"/>
  <c r="AS205" i="5"/>
  <c r="AS204" i="5"/>
  <c r="AS231" i="5"/>
  <c r="AS202" i="5"/>
  <c r="AS201" i="5"/>
  <c r="AS200" i="5"/>
  <c r="AS186" i="5"/>
  <c r="AS182" i="5"/>
  <c r="AS180" i="5"/>
  <c r="AS179" i="5"/>
  <c r="AS177" i="5"/>
  <c r="AS174" i="5"/>
  <c r="AS173" i="5"/>
  <c r="AS171" i="5"/>
  <c r="AS170" i="5"/>
  <c r="AS169" i="5"/>
  <c r="AS168" i="5"/>
  <c r="AS167" i="5"/>
  <c r="AS165" i="5"/>
  <c r="AS160" i="5"/>
  <c r="AS158" i="5"/>
  <c r="AS157" i="5"/>
  <c r="AS154" i="5"/>
  <c r="AS153" i="5"/>
  <c r="AS152" i="5"/>
  <c r="AS151" i="5"/>
  <c r="AS150" i="5"/>
  <c r="AS199" i="5"/>
  <c r="AS197" i="5"/>
  <c r="AS195" i="5"/>
  <c r="AS188" i="5"/>
  <c r="AS198" i="5"/>
  <c r="AS196" i="5"/>
  <c r="AS194" i="5"/>
  <c r="AS187" i="5"/>
  <c r="AS149" i="5"/>
  <c r="AS148" i="5"/>
  <c r="AS144" i="5"/>
  <c r="AS143" i="5"/>
  <c r="AS142" i="5"/>
  <c r="AS139" i="5"/>
  <c r="AS138" i="5"/>
  <c r="AS323" i="5"/>
  <c r="AS137" i="5"/>
  <c r="AS136" i="5"/>
  <c r="AS127" i="5"/>
  <c r="AS121" i="5"/>
  <c r="AS119" i="5"/>
  <c r="AS118" i="5"/>
  <c r="AS114" i="5"/>
  <c r="AS112" i="5"/>
  <c r="AS108" i="5"/>
  <c r="AS107" i="5"/>
  <c r="AS106" i="5"/>
  <c r="AS105" i="5"/>
  <c r="AS100" i="5"/>
  <c r="AS99" i="5"/>
  <c r="AS97" i="5"/>
  <c r="AS94" i="5"/>
  <c r="AS91" i="5"/>
  <c r="AS89" i="5"/>
  <c r="AS88" i="5"/>
  <c r="AS85" i="5"/>
  <c r="AS82" i="5"/>
  <c r="AS79" i="5"/>
  <c r="AS77" i="5"/>
  <c r="AS70" i="5"/>
  <c r="AS69" i="5"/>
  <c r="AS68" i="5"/>
  <c r="AS67" i="5"/>
  <c r="AS65" i="5"/>
  <c r="AS64" i="5"/>
  <c r="AS62" i="5"/>
  <c r="AS60" i="5"/>
  <c r="AS59" i="5"/>
  <c r="AS55" i="5"/>
  <c r="AS51" i="5"/>
  <c r="AS5" i="5"/>
  <c r="AS50" i="5"/>
  <c r="AS47" i="5"/>
  <c r="AS44" i="5"/>
  <c r="AS42" i="5"/>
  <c r="AS41" i="5"/>
  <c r="AS40" i="5"/>
  <c r="AS38" i="5"/>
  <c r="AS35" i="5"/>
  <c r="AS34" i="5"/>
  <c r="AS32" i="5"/>
  <c r="AS31" i="5"/>
  <c r="AS30" i="5"/>
  <c r="AS24" i="5"/>
  <c r="AS23" i="5"/>
  <c r="AS22" i="5"/>
  <c r="AS21" i="5"/>
  <c r="AS16" i="5"/>
  <c r="AS15" i="5"/>
  <c r="AS14" i="5"/>
  <c r="AS13" i="5"/>
  <c r="AS11" i="5"/>
  <c r="AS10" i="5"/>
  <c r="AS9" i="5"/>
  <c r="AQ9" i="6"/>
  <c r="AR9" i="5"/>
  <c r="AQ14" i="6"/>
  <c r="AR14" i="5"/>
  <c r="AQ22" i="6"/>
  <c r="AR22" i="5"/>
  <c r="AQ31" i="6"/>
  <c r="AR31" i="5"/>
  <c r="AQ38" i="6"/>
  <c r="AR38" i="5"/>
  <c r="AQ44" i="6"/>
  <c r="AR44" i="5"/>
  <c r="AQ59" i="6"/>
  <c r="AR59" i="5"/>
  <c r="AQ65" i="6"/>
  <c r="AR65" i="5"/>
  <c r="AQ70" i="6"/>
  <c r="AR70" i="5"/>
  <c r="AQ84" i="6"/>
  <c r="AR85" i="5"/>
  <c r="AQ93" i="6"/>
  <c r="AR94" i="5"/>
  <c r="AQ104" i="6"/>
  <c r="AR105" i="5"/>
  <c r="AQ172" i="6"/>
  <c r="AR173" i="5"/>
  <c r="AQ111" i="6"/>
  <c r="AR112" i="5"/>
  <c r="AQ120" i="6"/>
  <c r="AR121" i="5"/>
  <c r="AQ142" i="6"/>
  <c r="AR143" i="5"/>
  <c r="AQ150" i="6"/>
  <c r="AR151" i="5"/>
  <c r="AQ168" i="6"/>
  <c r="AR169" i="5"/>
  <c r="AQ176" i="6"/>
  <c r="AR177" i="5"/>
  <c r="AQ166" i="6"/>
  <c r="AR167" i="5"/>
  <c r="AQ185" i="6"/>
  <c r="AR186" i="5"/>
  <c r="AQ201" i="6"/>
  <c r="AR202" i="5"/>
  <c r="AQ194" i="6"/>
  <c r="AR195" i="5"/>
  <c r="AQ198" i="6"/>
  <c r="AR199" i="5"/>
  <c r="AQ207" i="6"/>
  <c r="AR208" i="5"/>
  <c r="AQ214" i="6"/>
  <c r="AR215" i="5"/>
  <c r="AQ223" i="6"/>
  <c r="AR224" i="5"/>
  <c r="AQ236" i="6"/>
  <c r="AR238" i="5"/>
  <c r="AQ248" i="6"/>
  <c r="AR250" i="5"/>
  <c r="AQ254" i="6"/>
  <c r="AR256" i="5"/>
  <c r="AQ260" i="6"/>
  <c r="AR262" i="5"/>
  <c r="AQ272" i="6"/>
  <c r="AR274" i="5"/>
  <c r="AQ289" i="6"/>
  <c r="AR291" i="5"/>
  <c r="AQ287" i="6"/>
  <c r="AR289" i="5"/>
  <c r="AQ305" i="6"/>
  <c r="AR307" i="5"/>
  <c r="AQ300" i="6"/>
  <c r="AR302" i="5"/>
  <c r="AQ309" i="6"/>
  <c r="AR311" i="5"/>
  <c r="AQ10" i="6"/>
  <c r="AR10" i="5"/>
  <c r="AQ15" i="6"/>
  <c r="AR15" i="5"/>
  <c r="AQ23" i="6"/>
  <c r="AR23" i="5"/>
  <c r="AQ32" i="6"/>
  <c r="AR32" i="5"/>
  <c r="AQ40" i="6"/>
  <c r="AR40" i="5"/>
  <c r="AQ47" i="6"/>
  <c r="AR47" i="5"/>
  <c r="AQ60" i="6"/>
  <c r="AR60" i="5"/>
  <c r="AQ67" i="6"/>
  <c r="AR67" i="5"/>
  <c r="AQ77" i="6"/>
  <c r="AR77" i="5"/>
  <c r="AQ87" i="6"/>
  <c r="AR88" i="5"/>
  <c r="AQ96" i="6"/>
  <c r="AR97" i="5"/>
  <c r="AQ105" i="6"/>
  <c r="AR106" i="5"/>
  <c r="AQ179" i="6"/>
  <c r="AR180" i="5"/>
  <c r="AQ113" i="6"/>
  <c r="AR114" i="5"/>
  <c r="AQ126" i="6"/>
  <c r="AR127" i="5"/>
  <c r="AQ137" i="6"/>
  <c r="AR138" i="5"/>
  <c r="AQ143" i="6"/>
  <c r="AR144" i="5"/>
  <c r="AQ152" i="6"/>
  <c r="AR153" i="5"/>
  <c r="AQ173" i="6"/>
  <c r="AR174" i="5"/>
  <c r="AQ153" i="6"/>
  <c r="AR154" i="5"/>
  <c r="AQ170" i="6"/>
  <c r="AR171" i="5"/>
  <c r="AQ199" i="6"/>
  <c r="AR200" i="5"/>
  <c r="AQ186" i="6"/>
  <c r="AR187" i="5"/>
  <c r="AQ195" i="6"/>
  <c r="AR196" i="5"/>
  <c r="AQ200" i="6"/>
  <c r="AR201" i="5"/>
  <c r="AQ208" i="6"/>
  <c r="AR209" i="5"/>
  <c r="AQ216" i="6"/>
  <c r="AR217" i="5"/>
  <c r="AQ224" i="6"/>
  <c r="AR226" i="5"/>
  <c r="AQ240" i="6"/>
  <c r="AR242" i="5"/>
  <c r="AQ250" i="6"/>
  <c r="AR252" i="5"/>
  <c r="AQ257" i="6"/>
  <c r="AR259" i="5"/>
  <c r="AQ261" i="6"/>
  <c r="AR263" i="5"/>
  <c r="AQ275" i="6"/>
  <c r="AR277" i="5"/>
  <c r="AQ281" i="6"/>
  <c r="AR283" i="5"/>
  <c r="AQ291" i="6"/>
  <c r="AR293" i="5"/>
  <c r="AQ295" i="6"/>
  <c r="AR297" i="5"/>
  <c r="AQ302" i="6"/>
  <c r="AR304" i="5"/>
  <c r="AQ310" i="6"/>
  <c r="AR312" i="5"/>
  <c r="AQ51" i="6"/>
  <c r="AR51" i="5"/>
  <c r="AQ11" i="6"/>
  <c r="AR11" i="5"/>
  <c r="AQ16" i="6"/>
  <c r="AR16" i="5"/>
  <c r="AQ24" i="6"/>
  <c r="AR24" i="5"/>
  <c r="AQ34" i="6"/>
  <c r="AR34" i="5"/>
  <c r="AQ41" i="6"/>
  <c r="AR41" i="5"/>
  <c r="AQ50" i="6"/>
  <c r="AR50" i="5"/>
  <c r="AQ62" i="6"/>
  <c r="AR62" i="5"/>
  <c r="AQ68" i="6"/>
  <c r="AR68" i="5"/>
  <c r="AQ79" i="6"/>
  <c r="AR79" i="5"/>
  <c r="AQ88" i="6"/>
  <c r="AR89" i="5"/>
  <c r="AQ98" i="6"/>
  <c r="AR99" i="5"/>
  <c r="AQ151" i="6"/>
  <c r="AR152" i="5"/>
  <c r="AQ106" i="6"/>
  <c r="AR107" i="5"/>
  <c r="AQ117" i="6"/>
  <c r="AR118" i="5"/>
  <c r="AQ135" i="6"/>
  <c r="AR136" i="5"/>
  <c r="AQ138" i="6"/>
  <c r="AR139" i="5"/>
  <c r="AQ147" i="6"/>
  <c r="AR148" i="5"/>
  <c r="AQ156" i="6"/>
  <c r="AR157" i="5"/>
  <c r="AQ149" i="6"/>
  <c r="AR150" i="5"/>
  <c r="AQ157" i="6"/>
  <c r="AR158" i="5"/>
  <c r="AQ178" i="6"/>
  <c r="AR179" i="5"/>
  <c r="AQ203" i="6"/>
  <c r="AR204" i="5"/>
  <c r="AQ187" i="6"/>
  <c r="AR188" i="5"/>
  <c r="AQ196" i="6"/>
  <c r="AR197" i="5"/>
  <c r="AQ204" i="6"/>
  <c r="AR205" i="5"/>
  <c r="AQ209" i="6"/>
  <c r="AR210" i="5"/>
  <c r="AQ218" i="6"/>
  <c r="AR219" i="5"/>
  <c r="AQ225" i="6"/>
  <c r="AR227" i="5"/>
  <c r="AQ245" i="6"/>
  <c r="AR247" i="5"/>
  <c r="AQ279" i="6"/>
  <c r="AR281" i="5"/>
  <c r="AQ258" i="6"/>
  <c r="AR260" i="5"/>
  <c r="AQ269" i="6"/>
  <c r="AR271" i="5"/>
  <c r="AQ276" i="6"/>
  <c r="AR278" i="5"/>
  <c r="AQ284" i="6"/>
  <c r="AR286" i="5"/>
  <c r="AQ293" i="6"/>
  <c r="AR295" i="5"/>
  <c r="AQ297" i="6"/>
  <c r="AR299" i="5"/>
  <c r="AQ303" i="6"/>
  <c r="AR305" i="5"/>
  <c r="AQ314" i="6"/>
  <c r="AR316" i="5"/>
  <c r="AQ5" i="6"/>
  <c r="AR5" i="5"/>
  <c r="AQ13" i="6"/>
  <c r="AR13" i="5"/>
  <c r="AQ21" i="6"/>
  <c r="AR21" i="5"/>
  <c r="AQ30" i="6"/>
  <c r="AR30" i="5"/>
  <c r="AQ35" i="6"/>
  <c r="AR35" i="5"/>
  <c r="AQ42" i="6"/>
  <c r="AR42" i="5"/>
  <c r="AQ55" i="6"/>
  <c r="AR55" i="5"/>
  <c r="AQ64" i="6"/>
  <c r="AR64" i="5"/>
  <c r="AQ69" i="6"/>
  <c r="AR69" i="5"/>
  <c r="AQ81" i="6"/>
  <c r="AR82" i="5"/>
  <c r="AQ90" i="6"/>
  <c r="AR91" i="5"/>
  <c r="AQ99" i="6"/>
  <c r="AR100" i="5"/>
  <c r="AQ167" i="6"/>
  <c r="AR168" i="5"/>
  <c r="AQ107" i="6"/>
  <c r="AR108" i="5"/>
  <c r="AQ118" i="6"/>
  <c r="AR119" i="5"/>
  <c r="AQ136" i="6"/>
  <c r="AR137" i="5"/>
  <c r="AQ141" i="6"/>
  <c r="AR142" i="5"/>
  <c r="AQ148" i="6"/>
  <c r="AR149" i="5"/>
  <c r="AQ159" i="6"/>
  <c r="AR160" i="5"/>
  <c r="AQ169" i="6"/>
  <c r="AR170" i="5"/>
  <c r="AQ164" i="6"/>
  <c r="AR165" i="5"/>
  <c r="AQ181" i="6"/>
  <c r="AR182" i="5"/>
  <c r="AQ205" i="6"/>
  <c r="AR206" i="5"/>
  <c r="AQ193" i="6"/>
  <c r="AR194" i="5"/>
  <c r="AQ197" i="6"/>
  <c r="AR198" i="5"/>
  <c r="AQ206" i="6"/>
  <c r="AR207" i="5"/>
  <c r="AQ210" i="6"/>
  <c r="AR211" i="5"/>
  <c r="AQ220" i="6"/>
  <c r="AR221" i="5"/>
  <c r="AQ229" i="6"/>
  <c r="AR231" i="5"/>
  <c r="AQ247" i="6"/>
  <c r="AR249" i="5"/>
  <c r="AQ253" i="6"/>
  <c r="AR255" i="5"/>
  <c r="AQ259" i="6"/>
  <c r="AR261" i="5"/>
  <c r="AQ270" i="6"/>
  <c r="AR272" i="5"/>
  <c r="AQ278" i="6"/>
  <c r="AR280" i="5"/>
  <c r="AQ285" i="6"/>
  <c r="AR287" i="5"/>
  <c r="AQ294" i="6"/>
  <c r="AR296" i="5"/>
  <c r="AQ298" i="6"/>
  <c r="AR300" i="5"/>
  <c r="AQ307" i="6"/>
  <c r="AR309" i="5"/>
  <c r="AQ315" i="6"/>
  <c r="AR317" i="5"/>
  <c r="AQ85" i="6"/>
  <c r="AR86" i="5"/>
  <c r="AQ134" i="6"/>
  <c r="AR135" i="5"/>
  <c r="AQ189" i="6"/>
  <c r="AR190" i="5"/>
  <c r="AQ242" i="6"/>
  <c r="AR244" i="5"/>
  <c r="AQ8" i="6"/>
  <c r="AR8" i="5"/>
  <c r="AQ139" i="6"/>
  <c r="AR140" i="5"/>
  <c r="AQ212" i="6"/>
  <c r="AR213" i="5"/>
  <c r="AQ249" i="6"/>
  <c r="AR251" i="5"/>
  <c r="AS308" i="5"/>
  <c r="AS290" i="5"/>
  <c r="AS251" i="5"/>
  <c r="AS244" i="5"/>
  <c r="AS230" i="5"/>
  <c r="AS236" i="5"/>
  <c r="AS213" i="5"/>
  <c r="AS190" i="5"/>
  <c r="AS156" i="5"/>
  <c r="AS146" i="5"/>
  <c r="AS140" i="5"/>
  <c r="AS135" i="5"/>
  <c r="AS75" i="5"/>
  <c r="AS83" i="5"/>
  <c r="AS86" i="5"/>
  <c r="AS37" i="5"/>
  <c r="AS20" i="5"/>
  <c r="AS8" i="5"/>
  <c r="AQ20" i="6"/>
  <c r="AR20" i="5"/>
  <c r="AQ82" i="6"/>
  <c r="AR83" i="5"/>
  <c r="AQ145" i="6"/>
  <c r="AR146" i="5"/>
  <c r="AQ228" i="6"/>
  <c r="AR230" i="5"/>
  <c r="AQ288" i="6"/>
  <c r="AR290" i="5"/>
  <c r="AQ37" i="6"/>
  <c r="AR37" i="5"/>
  <c r="AQ75" i="6"/>
  <c r="AR75" i="5"/>
  <c r="AQ155" i="6"/>
  <c r="AR156" i="5"/>
  <c r="AQ234" i="6"/>
  <c r="AR236" i="5"/>
  <c r="AQ306" i="6"/>
  <c r="AR308" i="5"/>
  <c r="AS319" i="5"/>
  <c r="AS306" i="5"/>
  <c r="AS298" i="5"/>
  <c r="AS266" i="5"/>
  <c r="AS248" i="5"/>
  <c r="AS241" i="5"/>
  <c r="AS239" i="5"/>
  <c r="AS218" i="5"/>
  <c r="AS189" i="5"/>
  <c r="AS172" i="5"/>
  <c r="AS166" i="5"/>
  <c r="AS184" i="5"/>
  <c r="AS220" i="5"/>
  <c r="AS162" i="5"/>
  <c r="AS133" i="5"/>
  <c r="AS131" i="5"/>
  <c r="AS128" i="5"/>
  <c r="AS122" i="5"/>
  <c r="AS120" i="5"/>
  <c r="AS95" i="5"/>
  <c r="AS56" i="5"/>
  <c r="AS90" i="5"/>
  <c r="AS87" i="5"/>
  <c r="AS74" i="5"/>
  <c r="AS43" i="5"/>
  <c r="AS26" i="5"/>
  <c r="AS96" i="5"/>
  <c r="AS52" i="5"/>
  <c r="AQ43" i="6"/>
  <c r="AR43" i="5"/>
  <c r="AQ74" i="6"/>
  <c r="AR74" i="5"/>
  <c r="AQ95" i="6"/>
  <c r="AR96" i="5"/>
  <c r="AQ130" i="6"/>
  <c r="AR131" i="5"/>
  <c r="AQ171" i="6"/>
  <c r="AR172" i="5"/>
  <c r="AQ219" i="6"/>
  <c r="AR220" i="5"/>
  <c r="AQ264" i="6"/>
  <c r="AR266" i="5"/>
  <c r="AQ26" i="6"/>
  <c r="AR26" i="5"/>
  <c r="AQ86" i="6"/>
  <c r="AR87" i="5"/>
  <c r="AQ119" i="6"/>
  <c r="AR120" i="5"/>
  <c r="AQ132" i="6"/>
  <c r="AR133" i="5"/>
  <c r="AQ183" i="6"/>
  <c r="AR184" i="5"/>
  <c r="AQ237" i="6"/>
  <c r="AR239" i="5"/>
  <c r="AQ296" i="6"/>
  <c r="AR298" i="5"/>
  <c r="AQ56" i="6"/>
  <c r="AR56" i="5"/>
  <c r="AQ89" i="6"/>
  <c r="AR90" i="5"/>
  <c r="AQ121" i="6"/>
  <c r="AR122" i="5"/>
  <c r="AQ161" i="6"/>
  <c r="AR162" i="5"/>
  <c r="AQ188" i="6"/>
  <c r="AR189" i="5"/>
  <c r="AQ239" i="6"/>
  <c r="AR241" i="5"/>
  <c r="AQ304" i="6"/>
  <c r="AR306" i="5"/>
  <c r="AQ52" i="6"/>
  <c r="AR52" i="5"/>
  <c r="AQ94" i="6"/>
  <c r="AR95" i="5"/>
  <c r="AQ127" i="6"/>
  <c r="AR128" i="5"/>
  <c r="AQ165" i="6"/>
  <c r="AR166" i="5"/>
  <c r="AQ217" i="6"/>
  <c r="AR218" i="5"/>
  <c r="AQ246" i="6"/>
  <c r="AR248" i="5"/>
  <c r="AQ317" i="6"/>
  <c r="AR319" i="5"/>
  <c r="AS294" i="5"/>
  <c r="AS282" i="5"/>
  <c r="AS265" i="5"/>
  <c r="AS245" i="5"/>
  <c r="AS234" i="5"/>
  <c r="AS130" i="5"/>
  <c r="AS113" i="5"/>
  <c r="AS19" i="5"/>
  <c r="AS103" i="5"/>
  <c r="AS78" i="5"/>
  <c r="AQ102" i="6"/>
  <c r="AR103" i="5"/>
  <c r="AQ243" i="6"/>
  <c r="AR245" i="5"/>
  <c r="AQ112" i="6"/>
  <c r="AR113" i="5"/>
  <c r="AQ263" i="6"/>
  <c r="AR265" i="5"/>
  <c r="AQ19" i="6"/>
  <c r="AR19" i="5"/>
  <c r="AQ129" i="6"/>
  <c r="AR130" i="5"/>
  <c r="AQ280" i="6"/>
  <c r="AR282" i="5"/>
  <c r="AQ78" i="6"/>
  <c r="AR78" i="5"/>
  <c r="AQ232" i="6"/>
  <c r="AR234" i="5"/>
  <c r="AQ292" i="6"/>
  <c r="AR294" i="5"/>
  <c r="AQ116" i="6"/>
  <c r="AR117" i="5"/>
  <c r="AQ71" i="6"/>
  <c r="AR71" i="5"/>
  <c r="AQ163" i="6"/>
  <c r="AR164" i="5"/>
  <c r="AQ233" i="6"/>
  <c r="AR235" i="5"/>
  <c r="AQ230" i="6"/>
  <c r="AR232" i="5"/>
  <c r="AQ267" i="6"/>
  <c r="AR269" i="5"/>
  <c r="AQ312" i="6"/>
  <c r="AR314" i="5"/>
  <c r="AQ123" i="6"/>
  <c r="AR124" i="5"/>
  <c r="AQ92" i="6"/>
  <c r="AR93" i="5"/>
  <c r="AQ158" i="6"/>
  <c r="AR159" i="5"/>
  <c r="AQ235" i="6"/>
  <c r="AR237" i="5"/>
  <c r="AQ241" i="6"/>
  <c r="AR243" i="5"/>
  <c r="AQ268" i="6"/>
  <c r="AR270" i="5"/>
  <c r="AQ313" i="6"/>
  <c r="AR315" i="5"/>
  <c r="AS320" i="5"/>
  <c r="AS318" i="5"/>
  <c r="AS315" i="5"/>
  <c r="AS314" i="5"/>
  <c r="AS303" i="5"/>
  <c r="AS288" i="5"/>
  <c r="AS270" i="5"/>
  <c r="AS269" i="5"/>
  <c r="AS267" i="5"/>
  <c r="AS253" i="5"/>
  <c r="AS232" i="5"/>
  <c r="AS191" i="5"/>
  <c r="AS183" i="5"/>
  <c r="AS243" i="5"/>
  <c r="AS237" i="5"/>
  <c r="AS235" i="5"/>
  <c r="AS141" i="5"/>
  <c r="AS134" i="5"/>
  <c r="AS125" i="5"/>
  <c r="AS124" i="5"/>
  <c r="AS123" i="5"/>
  <c r="AS117" i="5"/>
  <c r="AS159" i="5"/>
  <c r="AS164" i="5"/>
  <c r="AS111" i="5"/>
  <c r="AS104" i="5"/>
  <c r="AS93" i="5"/>
  <c r="AS71" i="5"/>
  <c r="AS61" i="5"/>
  <c r="AS53" i="5"/>
  <c r="AQ122" i="6"/>
  <c r="AR123" i="5"/>
  <c r="AQ53" i="6"/>
  <c r="AR53" i="5"/>
  <c r="AQ103" i="6"/>
  <c r="AR104" i="5"/>
  <c r="AQ133" i="6"/>
  <c r="AR134" i="5"/>
  <c r="AQ182" i="6"/>
  <c r="AR183" i="5"/>
  <c r="AQ251" i="6"/>
  <c r="AR253" i="5"/>
  <c r="AQ286" i="6"/>
  <c r="AR288" i="5"/>
  <c r="AQ316" i="6"/>
  <c r="AR318" i="5"/>
  <c r="AQ124" i="6"/>
  <c r="AR125" i="5"/>
  <c r="AQ61" i="6"/>
  <c r="AR61" i="5"/>
  <c r="AQ110" i="6"/>
  <c r="AR111" i="5"/>
  <c r="AQ140" i="6"/>
  <c r="AR141" i="5"/>
  <c r="AQ190" i="6"/>
  <c r="AR191" i="5"/>
  <c r="AQ265" i="6"/>
  <c r="AR267" i="5"/>
  <c r="AQ301" i="6"/>
  <c r="AR303" i="5"/>
  <c r="AQ318" i="6"/>
  <c r="AR320" i="5"/>
  <c r="AS222" i="5"/>
  <c r="AS322" i="5"/>
  <c r="AS102" i="5"/>
  <c r="AS18" i="5"/>
  <c r="AQ18" i="6"/>
  <c r="AR18" i="5"/>
  <c r="AQ101" i="6"/>
  <c r="AR102" i="5"/>
  <c r="AQ221" i="6"/>
  <c r="AR222" i="5"/>
  <c r="AQ48" i="6"/>
  <c r="AR48" i="5"/>
  <c r="AS258" i="5"/>
  <c r="AS181" i="5"/>
  <c r="AS126" i="5"/>
  <c r="AS76" i="5"/>
  <c r="AS48" i="5"/>
  <c r="AS46" i="5"/>
  <c r="AS212" i="5"/>
  <c r="AS264" i="5"/>
  <c r="AS132" i="5"/>
  <c r="AQ76" i="6"/>
  <c r="AR76" i="5"/>
  <c r="AQ180" i="6"/>
  <c r="AR181" i="5"/>
  <c r="AQ46" i="6"/>
  <c r="AR46" i="5"/>
  <c r="AQ211" i="6"/>
  <c r="AR212" i="5"/>
  <c r="AQ125" i="6"/>
  <c r="AR126" i="5"/>
  <c r="AQ256" i="6"/>
  <c r="AR258" i="5"/>
  <c r="AQ131" i="6"/>
  <c r="AR132" i="5"/>
  <c r="AQ262" i="6"/>
  <c r="AR264" i="5"/>
  <c r="AQ91" i="6"/>
  <c r="AR92" i="5"/>
  <c r="AQ25" i="6"/>
  <c r="AR25" i="5"/>
  <c r="AQ33" i="6"/>
  <c r="AR33" i="5"/>
  <c r="AQ49" i="6"/>
  <c r="AR49" i="5"/>
  <c r="AQ83" i="6"/>
  <c r="AR84" i="5"/>
  <c r="AQ109" i="6"/>
  <c r="AR110" i="5"/>
  <c r="AQ146" i="6"/>
  <c r="AR147" i="5"/>
  <c r="AQ174" i="6"/>
  <c r="AR175" i="5"/>
  <c r="AQ191" i="6"/>
  <c r="AR192" i="5"/>
  <c r="AQ215" i="6"/>
  <c r="AR216" i="5"/>
  <c r="AQ231" i="6"/>
  <c r="AR233" i="5"/>
  <c r="AQ266" i="6"/>
  <c r="AR268" i="5"/>
  <c r="AQ283" i="6"/>
  <c r="AR285" i="5"/>
  <c r="AQ311" i="6"/>
  <c r="AR313" i="5"/>
  <c r="AQ54" i="6"/>
  <c r="AR54" i="5"/>
  <c r="AQ58" i="6"/>
  <c r="AR58" i="5"/>
  <c r="AQ6" i="6"/>
  <c r="AQ4" i="5"/>
  <c r="AR6" i="5"/>
  <c r="T8" i="7" s="1"/>
  <c r="AQ27" i="6"/>
  <c r="AR27" i="5"/>
  <c r="AQ36" i="6"/>
  <c r="AR36" i="5"/>
  <c r="AQ57" i="6"/>
  <c r="AR57" i="5"/>
  <c r="AQ97" i="6"/>
  <c r="AR98" i="5"/>
  <c r="AQ114" i="6"/>
  <c r="AR115" i="5"/>
  <c r="AQ154" i="6"/>
  <c r="AR155" i="5"/>
  <c r="AQ175" i="6"/>
  <c r="AR176" i="5"/>
  <c r="AQ192" i="6"/>
  <c r="AR193" i="5"/>
  <c r="AQ222" i="6"/>
  <c r="AR223" i="5"/>
  <c r="AQ244" i="6"/>
  <c r="AR246" i="5"/>
  <c r="AQ271" i="6"/>
  <c r="AR273" i="5"/>
  <c r="AQ290" i="6"/>
  <c r="AR292" i="5"/>
  <c r="BA2" i="2"/>
  <c r="AT129" i="5" s="1"/>
  <c r="AT128" i="6" s="1"/>
  <c r="AS313" i="5"/>
  <c r="AS310" i="5"/>
  <c r="AS301" i="5"/>
  <c r="AS292" i="5"/>
  <c r="AS285" i="5"/>
  <c r="AS284" i="5"/>
  <c r="AS276" i="5"/>
  <c r="AS273" i="5"/>
  <c r="AS268" i="5"/>
  <c r="AS257" i="5"/>
  <c r="AS254" i="5"/>
  <c r="AS246" i="5"/>
  <c r="AS233" i="5"/>
  <c r="AS229" i="5"/>
  <c r="AS228" i="5"/>
  <c r="AS223" i="5"/>
  <c r="AS216" i="5"/>
  <c r="AS214" i="5"/>
  <c r="AS203" i="5"/>
  <c r="AS193" i="5"/>
  <c r="AS192" i="5"/>
  <c r="AS185" i="5"/>
  <c r="AS178" i="5"/>
  <c r="AS176" i="5"/>
  <c r="AS175" i="5"/>
  <c r="AS163" i="5"/>
  <c r="AS161" i="5"/>
  <c r="AS155" i="5"/>
  <c r="AS147" i="5"/>
  <c r="AS145" i="5"/>
  <c r="AS116" i="5"/>
  <c r="AS115" i="5"/>
  <c r="AS110" i="5"/>
  <c r="AS109" i="5"/>
  <c r="AS101" i="5"/>
  <c r="AS98" i="5"/>
  <c r="AS92" i="5"/>
  <c r="AS84" i="5"/>
  <c r="AS81" i="5"/>
  <c r="AS72" i="5"/>
  <c r="AS66" i="5"/>
  <c r="AS63" i="5"/>
  <c r="AS58" i="5"/>
  <c r="AS57" i="5"/>
  <c r="AS54" i="5"/>
  <c r="AS49" i="5"/>
  <c r="AS27" i="5"/>
  <c r="AS25" i="5"/>
  <c r="AS12" i="5"/>
  <c r="AS39" i="5"/>
  <c r="AS36" i="5"/>
  <c r="AS33" i="5"/>
  <c r="AS29" i="5"/>
  <c r="AS7" i="5"/>
  <c r="AS6" i="5"/>
  <c r="AS28" i="5"/>
  <c r="AS17" i="5"/>
  <c r="AQ66" i="6"/>
  <c r="AR66" i="5"/>
  <c r="AQ12" i="6"/>
  <c r="AR12" i="5"/>
  <c r="AQ28" i="6"/>
  <c r="AR28" i="5"/>
  <c r="AQ39" i="6"/>
  <c r="AR39" i="5"/>
  <c r="AQ63" i="6"/>
  <c r="AR63" i="5"/>
  <c r="AQ100" i="6"/>
  <c r="AR101" i="5"/>
  <c r="AQ115" i="6"/>
  <c r="AR116" i="5"/>
  <c r="AQ160" i="6"/>
  <c r="AR161" i="5"/>
  <c r="AQ177" i="6"/>
  <c r="AR178" i="5"/>
  <c r="AQ202" i="6"/>
  <c r="AR203" i="5"/>
  <c r="AQ226" i="6"/>
  <c r="AR228" i="5"/>
  <c r="AQ252" i="6"/>
  <c r="AR254" i="5"/>
  <c r="AQ274" i="6"/>
  <c r="AR276" i="5"/>
  <c r="AQ299" i="6"/>
  <c r="AR301" i="5"/>
  <c r="AQ80" i="6"/>
  <c r="AR81" i="5"/>
  <c r="AQ17" i="6"/>
  <c r="AR17" i="5"/>
  <c r="AQ29" i="6"/>
  <c r="AR29" i="5"/>
  <c r="AQ7" i="6"/>
  <c r="AR7" i="5"/>
  <c r="AQ72" i="6"/>
  <c r="AR72" i="5"/>
  <c r="AQ108" i="6"/>
  <c r="AR109" i="5"/>
  <c r="AQ144" i="6"/>
  <c r="AR145" i="5"/>
  <c r="AQ162" i="6"/>
  <c r="AR163" i="5"/>
  <c r="AQ184" i="6"/>
  <c r="AR185" i="5"/>
  <c r="AQ213" i="6"/>
  <c r="AR214" i="5"/>
  <c r="AQ227" i="6"/>
  <c r="AR229" i="5"/>
  <c r="AQ255" i="6"/>
  <c r="AR257" i="5"/>
  <c r="AQ282" i="6"/>
  <c r="AR284" i="5"/>
  <c r="AQ308" i="6"/>
  <c r="AR310" i="5"/>
  <c r="AT73" i="5" l="1"/>
  <c r="AT73" i="6" s="1"/>
  <c r="AT279" i="5"/>
  <c r="AT277" i="6" s="1"/>
  <c r="AR277" i="6"/>
  <c r="T284" i="7"/>
  <c r="AS277" i="6"/>
  <c r="T245" i="7"/>
  <c r="AR238" i="6"/>
  <c r="AS45" i="6"/>
  <c r="AR273" i="6"/>
  <c r="T280" i="7"/>
  <c r="T48" i="7"/>
  <c r="AR45" i="6"/>
  <c r="AS238" i="6"/>
  <c r="AT275" i="5"/>
  <c r="AT273" i="6" s="1"/>
  <c r="AT240" i="5"/>
  <c r="AT238" i="6" s="1"/>
  <c r="AT45" i="5"/>
  <c r="AT45" i="6" s="1"/>
  <c r="AT321" i="5"/>
  <c r="AS273" i="6"/>
  <c r="AR315" i="6"/>
  <c r="T322" i="7"/>
  <c r="AR298" i="6"/>
  <c r="T305" i="7"/>
  <c r="AR285" i="6"/>
  <c r="T292" i="7"/>
  <c r="AR270" i="6"/>
  <c r="T277" i="7"/>
  <c r="AR253" i="6"/>
  <c r="T260" i="7"/>
  <c r="AR229" i="6"/>
  <c r="T236" i="7"/>
  <c r="T216" i="7"/>
  <c r="AR210" i="6"/>
  <c r="AR197" i="6"/>
  <c r="T203" i="7"/>
  <c r="AR205" i="6"/>
  <c r="T211" i="7"/>
  <c r="AR164" i="6"/>
  <c r="T170" i="7"/>
  <c r="AR159" i="6"/>
  <c r="T165" i="7"/>
  <c r="AR141" i="6"/>
  <c r="T147" i="7"/>
  <c r="AR118" i="6"/>
  <c r="T123" i="7"/>
  <c r="AR167" i="6"/>
  <c r="T173" i="7"/>
  <c r="AR90" i="6"/>
  <c r="T94" i="7"/>
  <c r="AR69" i="6"/>
  <c r="T72" i="7"/>
  <c r="AR55" i="6"/>
  <c r="T58" i="7"/>
  <c r="AR35" i="6"/>
  <c r="T38" i="7"/>
  <c r="AR21" i="6"/>
  <c r="T23" i="7"/>
  <c r="AR5" i="6"/>
  <c r="T7" i="7"/>
  <c r="AR303" i="6"/>
  <c r="T310" i="7"/>
  <c r="AR293" i="6"/>
  <c r="T300" i="7"/>
  <c r="AR276" i="6"/>
  <c r="T283" i="7"/>
  <c r="AR258" i="6"/>
  <c r="T265" i="7"/>
  <c r="AR245" i="6"/>
  <c r="T252" i="7"/>
  <c r="AR218" i="6"/>
  <c r="T224" i="7"/>
  <c r="AR204" i="6"/>
  <c r="T210" i="7"/>
  <c r="AR187" i="6"/>
  <c r="T193" i="7"/>
  <c r="AR178" i="6"/>
  <c r="T184" i="7"/>
  <c r="AR149" i="6"/>
  <c r="T155" i="7"/>
  <c r="AR147" i="6"/>
  <c r="T153" i="7"/>
  <c r="AR135" i="6"/>
  <c r="T140" i="7"/>
  <c r="AR106" i="6"/>
  <c r="T110" i="7"/>
  <c r="AR98" i="6"/>
  <c r="T102" i="7"/>
  <c r="AR79" i="6"/>
  <c r="T82" i="7"/>
  <c r="AR62" i="6"/>
  <c r="T65" i="7"/>
  <c r="AR41" i="6"/>
  <c r="T44" i="7"/>
  <c r="AR24" i="6"/>
  <c r="T26" i="7"/>
  <c r="AR11" i="6"/>
  <c r="T13" i="7"/>
  <c r="AR310" i="6"/>
  <c r="T317" i="7"/>
  <c r="AR295" i="6"/>
  <c r="T302" i="7"/>
  <c r="T288" i="7"/>
  <c r="AR281" i="6"/>
  <c r="AR261" i="6"/>
  <c r="T268" i="7"/>
  <c r="AR250" i="6"/>
  <c r="T257" i="7"/>
  <c r="AR224" i="6"/>
  <c r="T231" i="7"/>
  <c r="AR208" i="6"/>
  <c r="T214" i="7"/>
  <c r="AR195" i="6"/>
  <c r="T201" i="7"/>
  <c r="AR199" i="6"/>
  <c r="T205" i="7"/>
  <c r="AR153" i="6"/>
  <c r="T159" i="7"/>
  <c r="AR152" i="6"/>
  <c r="T158" i="7"/>
  <c r="AR137" i="6"/>
  <c r="T143" i="7"/>
  <c r="AR113" i="6"/>
  <c r="T118" i="7"/>
  <c r="AR105" i="6"/>
  <c r="T109" i="7"/>
  <c r="AR87" i="6"/>
  <c r="T91" i="7"/>
  <c r="AR67" i="6"/>
  <c r="T70" i="7"/>
  <c r="AR47" i="6"/>
  <c r="T50" i="7"/>
  <c r="AR32" i="6"/>
  <c r="T34" i="7"/>
  <c r="AR15" i="6"/>
  <c r="T17" i="7"/>
  <c r="AR309" i="6"/>
  <c r="T316" i="7"/>
  <c r="AR305" i="6"/>
  <c r="T312" i="7"/>
  <c r="AR289" i="6"/>
  <c r="T296" i="7"/>
  <c r="AR260" i="6"/>
  <c r="T267" i="7"/>
  <c r="AR248" i="6"/>
  <c r="T255" i="7"/>
  <c r="AR223" i="6"/>
  <c r="T229" i="7"/>
  <c r="AR207" i="6"/>
  <c r="T213" i="7"/>
  <c r="AR194" i="6"/>
  <c r="T200" i="7"/>
  <c r="AR185" i="6"/>
  <c r="T191" i="7"/>
  <c r="T182" i="7"/>
  <c r="AR176" i="6"/>
  <c r="AR150" i="6"/>
  <c r="T156" i="7"/>
  <c r="AR120" i="6"/>
  <c r="T125" i="7"/>
  <c r="AR172" i="6"/>
  <c r="T178" i="7"/>
  <c r="AR93" i="6"/>
  <c r="T97" i="7"/>
  <c r="AR70" i="6"/>
  <c r="T73" i="7"/>
  <c r="T62" i="7"/>
  <c r="AR59" i="6"/>
  <c r="AR38" i="6"/>
  <c r="T41" i="7"/>
  <c r="AR22" i="6"/>
  <c r="T24" i="7"/>
  <c r="AR9" i="6"/>
  <c r="T11" i="7"/>
  <c r="AS11" i="6"/>
  <c r="AS16" i="6"/>
  <c r="AS24" i="6"/>
  <c r="AS34" i="6"/>
  <c r="AS41" i="6"/>
  <c r="AS50" i="6"/>
  <c r="AS59" i="6"/>
  <c r="AS65" i="6"/>
  <c r="AS70" i="6"/>
  <c r="AS84" i="6"/>
  <c r="AS93" i="6"/>
  <c r="AS104" i="6"/>
  <c r="AS111" i="6"/>
  <c r="AS120" i="6"/>
  <c r="AS142" i="6"/>
  <c r="AS186" i="6"/>
  <c r="AS187" i="6"/>
  <c r="AS149" i="6"/>
  <c r="AS153" i="6"/>
  <c r="AS164" i="6"/>
  <c r="AS169" i="6"/>
  <c r="AS176" i="6"/>
  <c r="AS185" i="6"/>
  <c r="AS229" i="6"/>
  <c r="AS206" i="6"/>
  <c r="AS210" i="6"/>
  <c r="AS220" i="6"/>
  <c r="AS254" i="6"/>
  <c r="AS257" i="6"/>
  <c r="AS240" i="6"/>
  <c r="AS250" i="6"/>
  <c r="AS275" i="6"/>
  <c r="AS281" i="6"/>
  <c r="AS289" i="6"/>
  <c r="AS295" i="6"/>
  <c r="AS315" i="6"/>
  <c r="AS302" i="6"/>
  <c r="AT317" i="5"/>
  <c r="AT315" i="6" s="1"/>
  <c r="AT316" i="5"/>
  <c r="AT314" i="6" s="1"/>
  <c r="AT312" i="5"/>
  <c r="AT310" i="6" s="1"/>
  <c r="AT311" i="5"/>
  <c r="AT309" i="6" s="1"/>
  <c r="AT309" i="5"/>
  <c r="AT307" i="6" s="1"/>
  <c r="AT307" i="5"/>
  <c r="AT305" i="6" s="1"/>
  <c r="AT305" i="5"/>
  <c r="AT303" i="6" s="1"/>
  <c r="AT302" i="5"/>
  <c r="AT300" i="6" s="1"/>
  <c r="AT296" i="5"/>
  <c r="AT294" i="6" s="1"/>
  <c r="AT295" i="5"/>
  <c r="AT293" i="6" s="1"/>
  <c r="AT293" i="5"/>
  <c r="AT291" i="6" s="1"/>
  <c r="AT291" i="5"/>
  <c r="AT289" i="6" s="1"/>
  <c r="AT300" i="5"/>
  <c r="AT298" i="6" s="1"/>
  <c r="AT304" i="5"/>
  <c r="AT302" i="6" s="1"/>
  <c r="AT299" i="5"/>
  <c r="AT297" i="6" s="1"/>
  <c r="AT297" i="5"/>
  <c r="AT295" i="6" s="1"/>
  <c r="AT289" i="5"/>
  <c r="AT287" i="6" s="1"/>
  <c r="AT287" i="5"/>
  <c r="AT285" i="6" s="1"/>
  <c r="AT286" i="5"/>
  <c r="AT284" i="6" s="1"/>
  <c r="AT283" i="5"/>
  <c r="AT281" i="6" s="1"/>
  <c r="AT281" i="5"/>
  <c r="AT279" i="6" s="1"/>
  <c r="AT280" i="5"/>
  <c r="AT278" i="6" s="1"/>
  <c r="AT278" i="5"/>
  <c r="AT276" i="6" s="1"/>
  <c r="AT277" i="5"/>
  <c r="AT275" i="6" s="1"/>
  <c r="AT274" i="5"/>
  <c r="AT272" i="6" s="1"/>
  <c r="AT272" i="5"/>
  <c r="AT270" i="6" s="1"/>
  <c r="AT271" i="5"/>
  <c r="AT269" i="6" s="1"/>
  <c r="AT263" i="5"/>
  <c r="AT261" i="6" s="1"/>
  <c r="AT262" i="5"/>
  <c r="AT260" i="6" s="1"/>
  <c r="AT261" i="5"/>
  <c r="AT259" i="6" s="1"/>
  <c r="AT260" i="5"/>
  <c r="AT258" i="6" s="1"/>
  <c r="AT259" i="5"/>
  <c r="AT257" i="6" s="1"/>
  <c r="AT256" i="5"/>
  <c r="AT254" i="6" s="1"/>
  <c r="AT255" i="5"/>
  <c r="AT253" i="6" s="1"/>
  <c r="AT252" i="5"/>
  <c r="AT250" i="6" s="1"/>
  <c r="AT250" i="5"/>
  <c r="AT248" i="6" s="1"/>
  <c r="AT249" i="5"/>
  <c r="AT247" i="6" s="1"/>
  <c r="AT247" i="5"/>
  <c r="AT245" i="6" s="1"/>
  <c r="AT242" i="5"/>
  <c r="AT240" i="6" s="1"/>
  <c r="AT238" i="5"/>
  <c r="AT236" i="6" s="1"/>
  <c r="AT231" i="5"/>
  <c r="AT229" i="6" s="1"/>
  <c r="AT227" i="5"/>
  <c r="AT225" i="6" s="1"/>
  <c r="AT226" i="5"/>
  <c r="AT224" i="6" s="1"/>
  <c r="AT221" i="5"/>
  <c r="AT220" i="6" s="1"/>
  <c r="AT219" i="5"/>
  <c r="AT218" i="6" s="1"/>
  <c r="AT217" i="5"/>
  <c r="AT216" i="6" s="1"/>
  <c r="AT215" i="5"/>
  <c r="AT214" i="6" s="1"/>
  <c r="AT211" i="5"/>
  <c r="AT210" i="6" s="1"/>
  <c r="AT210" i="5"/>
  <c r="AT209" i="6" s="1"/>
  <c r="AT209" i="5"/>
  <c r="AT208" i="6" s="1"/>
  <c r="AT208" i="5"/>
  <c r="AT207" i="6" s="1"/>
  <c r="AT207" i="5"/>
  <c r="AT206" i="6" s="1"/>
  <c r="AT206" i="5"/>
  <c r="AT205" i="6" s="1"/>
  <c r="AT205" i="5"/>
  <c r="AT204" i="6" s="1"/>
  <c r="AT204" i="5"/>
  <c r="AT203" i="6" s="1"/>
  <c r="AT202" i="5"/>
  <c r="AT201" i="6" s="1"/>
  <c r="AT201" i="5"/>
  <c r="AT200" i="6" s="1"/>
  <c r="AT200" i="5"/>
  <c r="AT199" i="6" s="1"/>
  <c r="AT224" i="5"/>
  <c r="AT223" i="6" s="1"/>
  <c r="AT199" i="5"/>
  <c r="AT198" i="6" s="1"/>
  <c r="AT197" i="5"/>
  <c r="AT196" i="6" s="1"/>
  <c r="AT195" i="5"/>
  <c r="AT194" i="6" s="1"/>
  <c r="AT188" i="5"/>
  <c r="AT187" i="6" s="1"/>
  <c r="AT198" i="5"/>
  <c r="AT197" i="6" s="1"/>
  <c r="AT196" i="5"/>
  <c r="AT195" i="6" s="1"/>
  <c r="AT194" i="5"/>
  <c r="AT193" i="6" s="1"/>
  <c r="AT187" i="5"/>
  <c r="AT186" i="6" s="1"/>
  <c r="AT186" i="5"/>
  <c r="AT185" i="6" s="1"/>
  <c r="AT182" i="5"/>
  <c r="AT181" i="6" s="1"/>
  <c r="AT180" i="5"/>
  <c r="AT179" i="6" s="1"/>
  <c r="AT179" i="5"/>
  <c r="AT178" i="6" s="1"/>
  <c r="AT177" i="5"/>
  <c r="AT176" i="6" s="1"/>
  <c r="AT174" i="5"/>
  <c r="AT173" i="6" s="1"/>
  <c r="AT173" i="5"/>
  <c r="AT172" i="6" s="1"/>
  <c r="AT171" i="5"/>
  <c r="AT170" i="6" s="1"/>
  <c r="AT170" i="5"/>
  <c r="AT169" i="6" s="1"/>
  <c r="AT169" i="5"/>
  <c r="AT168" i="6" s="1"/>
  <c r="AT168" i="5"/>
  <c r="AT167" i="6" s="1"/>
  <c r="AT167" i="5"/>
  <c r="AT166" i="6" s="1"/>
  <c r="AT165" i="5"/>
  <c r="AT164" i="6" s="1"/>
  <c r="AT160" i="5"/>
  <c r="AT159" i="6" s="1"/>
  <c r="AT158" i="5"/>
  <c r="AT157" i="6" s="1"/>
  <c r="AT157" i="5"/>
  <c r="AT156" i="6" s="1"/>
  <c r="AT154" i="5"/>
  <c r="AT153" i="6" s="1"/>
  <c r="AT153" i="5"/>
  <c r="AT152" i="6" s="1"/>
  <c r="AT150" i="5"/>
  <c r="AT149" i="6" s="1"/>
  <c r="AT149" i="5"/>
  <c r="AT148" i="6" s="1"/>
  <c r="AT148" i="5"/>
  <c r="AT147" i="6" s="1"/>
  <c r="AT144" i="5"/>
  <c r="AT143" i="6" s="1"/>
  <c r="AT143" i="5"/>
  <c r="AT142" i="6" s="1"/>
  <c r="AT142" i="5"/>
  <c r="AT141" i="6" s="1"/>
  <c r="AT139" i="5"/>
  <c r="AT138" i="6" s="1"/>
  <c r="AT138" i="5"/>
  <c r="AT137" i="6" s="1"/>
  <c r="AT323" i="5"/>
  <c r="AT137" i="5"/>
  <c r="AT136" i="6" s="1"/>
  <c r="AT136" i="5"/>
  <c r="AT135" i="6" s="1"/>
  <c r="AT127" i="5"/>
  <c r="AT126" i="6" s="1"/>
  <c r="AT121" i="5"/>
  <c r="AT120" i="6" s="1"/>
  <c r="AT151" i="5"/>
  <c r="AT150" i="6" s="1"/>
  <c r="AT152" i="5"/>
  <c r="AT151" i="6" s="1"/>
  <c r="AT118" i="5"/>
  <c r="AT117" i="6" s="1"/>
  <c r="AT112" i="5"/>
  <c r="AT111" i="6" s="1"/>
  <c r="AT107" i="5"/>
  <c r="AT106" i="6" s="1"/>
  <c r="AT106" i="5"/>
  <c r="AT105" i="6" s="1"/>
  <c r="AT105" i="5"/>
  <c r="AT104" i="6" s="1"/>
  <c r="AT100" i="5"/>
  <c r="AT99" i="6" s="1"/>
  <c r="AT99" i="5"/>
  <c r="AT98" i="6" s="1"/>
  <c r="AT97" i="5"/>
  <c r="AT96" i="6" s="1"/>
  <c r="AT94" i="5"/>
  <c r="AT93" i="6" s="1"/>
  <c r="AT91" i="5"/>
  <c r="AT90" i="6" s="1"/>
  <c r="AT89" i="5"/>
  <c r="AT88" i="6" s="1"/>
  <c r="AT88" i="5"/>
  <c r="AT87" i="6" s="1"/>
  <c r="AT85" i="5"/>
  <c r="AT84" i="6" s="1"/>
  <c r="AT82" i="5"/>
  <c r="AT81" i="6" s="1"/>
  <c r="AT79" i="5"/>
  <c r="AT79" i="6" s="1"/>
  <c r="AT77" i="5"/>
  <c r="AT77" i="6" s="1"/>
  <c r="AT70" i="5"/>
  <c r="AT70" i="6" s="1"/>
  <c r="AT69" i="5"/>
  <c r="AT69" i="6" s="1"/>
  <c r="AT68" i="5"/>
  <c r="AT68" i="6" s="1"/>
  <c r="AT67" i="5"/>
  <c r="AT67" i="6" s="1"/>
  <c r="AT65" i="5"/>
  <c r="AT65" i="6" s="1"/>
  <c r="AT64" i="5"/>
  <c r="AT64" i="6" s="1"/>
  <c r="AT62" i="5"/>
  <c r="AT62" i="6" s="1"/>
  <c r="AT60" i="5"/>
  <c r="AT60" i="6" s="1"/>
  <c r="AT59" i="5"/>
  <c r="AT59" i="6" s="1"/>
  <c r="AT55" i="5"/>
  <c r="AT55" i="6" s="1"/>
  <c r="AT51" i="5"/>
  <c r="AT51" i="6" s="1"/>
  <c r="AT119" i="5"/>
  <c r="AT118" i="6" s="1"/>
  <c r="AT114" i="5"/>
  <c r="AT113" i="6" s="1"/>
  <c r="AT108" i="5"/>
  <c r="AT107" i="6" s="1"/>
  <c r="AT50" i="5"/>
  <c r="AT50" i="6" s="1"/>
  <c r="AT47" i="5"/>
  <c r="AT47" i="6" s="1"/>
  <c r="AT44" i="5"/>
  <c r="AT44" i="6" s="1"/>
  <c r="AT42" i="5"/>
  <c r="AT42" i="6" s="1"/>
  <c r="AT41" i="5"/>
  <c r="AT41" i="6" s="1"/>
  <c r="AT40" i="5"/>
  <c r="AT40" i="6" s="1"/>
  <c r="AT38" i="5"/>
  <c r="AT38" i="6" s="1"/>
  <c r="AT35" i="5"/>
  <c r="AT35" i="6" s="1"/>
  <c r="AT34" i="5"/>
  <c r="AT34" i="6" s="1"/>
  <c r="AT32" i="5"/>
  <c r="AT32" i="6" s="1"/>
  <c r="AT31" i="5"/>
  <c r="AT31" i="6" s="1"/>
  <c r="AT30" i="5"/>
  <c r="AT30" i="6" s="1"/>
  <c r="AT24" i="5"/>
  <c r="AT24" i="6" s="1"/>
  <c r="AT23" i="5"/>
  <c r="AT23" i="6" s="1"/>
  <c r="AT22" i="5"/>
  <c r="AT22" i="6" s="1"/>
  <c r="AT21" i="5"/>
  <c r="AT21" i="6" s="1"/>
  <c r="AT16" i="5"/>
  <c r="AT16" i="6" s="1"/>
  <c r="AT15" i="5"/>
  <c r="AT15" i="6" s="1"/>
  <c r="AT14" i="5"/>
  <c r="AT14" i="6" s="1"/>
  <c r="AT13" i="5"/>
  <c r="AT13" i="6" s="1"/>
  <c r="AT11" i="5"/>
  <c r="AT11" i="6" s="1"/>
  <c r="AT10" i="5"/>
  <c r="AT10" i="6" s="1"/>
  <c r="AT9" i="5"/>
  <c r="AT9" i="6" s="1"/>
  <c r="AT5" i="5"/>
  <c r="AT5" i="6" s="1"/>
  <c r="AS13" i="6"/>
  <c r="AS21" i="6"/>
  <c r="AS30" i="6"/>
  <c r="AS35" i="6"/>
  <c r="AS42" i="6"/>
  <c r="AS5" i="6"/>
  <c r="AS60" i="6"/>
  <c r="AS67" i="6"/>
  <c r="AS77" i="6"/>
  <c r="AS87" i="6"/>
  <c r="AS96" i="6"/>
  <c r="AS105" i="6"/>
  <c r="AS113" i="6"/>
  <c r="AS126" i="6"/>
  <c r="AS137" i="6"/>
  <c r="AS143" i="6"/>
  <c r="AS193" i="6"/>
  <c r="AS194" i="6"/>
  <c r="AS150" i="6"/>
  <c r="AS156" i="6"/>
  <c r="AS166" i="6"/>
  <c r="AS170" i="6"/>
  <c r="AS178" i="6"/>
  <c r="AS199" i="6"/>
  <c r="AS203" i="6"/>
  <c r="AS207" i="6"/>
  <c r="AS214" i="6"/>
  <c r="AS224" i="6"/>
  <c r="AS260" i="6"/>
  <c r="AS258" i="6"/>
  <c r="AS245" i="6"/>
  <c r="AS259" i="6"/>
  <c r="AS276" i="6"/>
  <c r="AS284" i="6"/>
  <c r="AS291" i="6"/>
  <c r="AS297" i="6"/>
  <c r="AS309" i="6"/>
  <c r="AS303" i="6"/>
  <c r="AR307" i="6"/>
  <c r="T314" i="7"/>
  <c r="AR294" i="6"/>
  <c r="T301" i="7"/>
  <c r="AR278" i="6"/>
  <c r="T285" i="7"/>
  <c r="AR259" i="6"/>
  <c r="T266" i="7"/>
  <c r="AR247" i="6"/>
  <c r="T254" i="7"/>
  <c r="AR220" i="6"/>
  <c r="T226" i="7"/>
  <c r="AR206" i="6"/>
  <c r="T212" i="7"/>
  <c r="AR193" i="6"/>
  <c r="T199" i="7"/>
  <c r="AR181" i="6"/>
  <c r="T187" i="7"/>
  <c r="AR169" i="6"/>
  <c r="T175" i="7"/>
  <c r="AR148" i="6"/>
  <c r="T154" i="7"/>
  <c r="T141" i="7"/>
  <c r="AR136" i="6"/>
  <c r="AR107" i="6"/>
  <c r="T111" i="7"/>
  <c r="AR99" i="6"/>
  <c r="T103" i="7"/>
  <c r="AR81" i="6"/>
  <c r="T85" i="7"/>
  <c r="AR64" i="6"/>
  <c r="T67" i="7"/>
  <c r="AR42" i="6"/>
  <c r="T45" i="7"/>
  <c r="AR30" i="6"/>
  <c r="T32" i="7"/>
  <c r="AR13" i="6"/>
  <c r="T15" i="7"/>
  <c r="AR314" i="6"/>
  <c r="T321" i="7"/>
  <c r="AR297" i="6"/>
  <c r="T304" i="7"/>
  <c r="AR284" i="6"/>
  <c r="T291" i="7"/>
  <c r="AR269" i="6"/>
  <c r="T276" i="7"/>
  <c r="AR279" i="6"/>
  <c r="T286" i="7"/>
  <c r="AR225" i="6"/>
  <c r="T232" i="7"/>
  <c r="AR209" i="6"/>
  <c r="T215" i="7"/>
  <c r="AR196" i="6"/>
  <c r="T202" i="7"/>
  <c r="AR203" i="6"/>
  <c r="T209" i="7"/>
  <c r="AR157" i="6"/>
  <c r="T163" i="7"/>
  <c r="AR156" i="6"/>
  <c r="T162" i="7"/>
  <c r="AR138" i="6"/>
  <c r="T144" i="7"/>
  <c r="AR117" i="6"/>
  <c r="T122" i="7"/>
  <c r="AR151" i="6"/>
  <c r="T157" i="7"/>
  <c r="AR88" i="6"/>
  <c r="T92" i="7"/>
  <c r="AR68" i="6"/>
  <c r="T71" i="7"/>
  <c r="AR50" i="6"/>
  <c r="T53" i="7"/>
  <c r="AR34" i="6"/>
  <c r="T37" i="7"/>
  <c r="AR16" i="6"/>
  <c r="T18" i="7"/>
  <c r="AR51" i="6"/>
  <c r="T54" i="7"/>
  <c r="AR302" i="6"/>
  <c r="T309" i="7"/>
  <c r="AR291" i="6"/>
  <c r="T298" i="7"/>
  <c r="AR275" i="6"/>
  <c r="T282" i="7"/>
  <c r="AR257" i="6"/>
  <c r="T264" i="7"/>
  <c r="AR240" i="6"/>
  <c r="T247" i="7"/>
  <c r="AR216" i="6"/>
  <c r="T222" i="7"/>
  <c r="T206" i="7"/>
  <c r="AR200" i="6"/>
  <c r="AR186" i="6"/>
  <c r="T192" i="7"/>
  <c r="AR170" i="6"/>
  <c r="T176" i="7"/>
  <c r="AR173" i="6"/>
  <c r="T179" i="7"/>
  <c r="AR143" i="6"/>
  <c r="T149" i="7"/>
  <c r="AR126" i="6"/>
  <c r="T131" i="7"/>
  <c r="AR179" i="6"/>
  <c r="T185" i="7"/>
  <c r="AR96" i="6"/>
  <c r="T100" i="7"/>
  <c r="AR77" i="6"/>
  <c r="T80" i="7"/>
  <c r="AR60" i="6"/>
  <c r="T63" i="7"/>
  <c r="AR40" i="6"/>
  <c r="T43" i="7"/>
  <c r="AR23" i="6"/>
  <c r="T25" i="7"/>
  <c r="AR10" i="6"/>
  <c r="T12" i="7"/>
  <c r="AR300" i="6"/>
  <c r="T307" i="7"/>
  <c r="AR287" i="6"/>
  <c r="T294" i="7"/>
  <c r="AR272" i="6"/>
  <c r="T279" i="7"/>
  <c r="AR254" i="6"/>
  <c r="T261" i="7"/>
  <c r="AR236" i="6"/>
  <c r="T243" i="7"/>
  <c r="AR214" i="6"/>
  <c r="T220" i="7"/>
  <c r="AR198" i="6"/>
  <c r="T204" i="7"/>
  <c r="T207" i="7"/>
  <c r="AR201" i="6"/>
  <c r="AR166" i="6"/>
  <c r="T172" i="7"/>
  <c r="AR168" i="6"/>
  <c r="T174" i="7"/>
  <c r="T148" i="7"/>
  <c r="AR142" i="6"/>
  <c r="T116" i="7"/>
  <c r="AR111" i="6"/>
  <c r="AR104" i="6"/>
  <c r="T108" i="7"/>
  <c r="AR84" i="6"/>
  <c r="T88" i="7"/>
  <c r="AR65" i="6"/>
  <c r="T68" i="7"/>
  <c r="AR44" i="6"/>
  <c r="T47" i="7"/>
  <c r="AR31" i="6"/>
  <c r="T33" i="7"/>
  <c r="AR14" i="6"/>
  <c r="T16" i="7"/>
  <c r="AS9" i="6"/>
  <c r="AS14" i="6"/>
  <c r="AS22" i="6"/>
  <c r="AS31" i="6"/>
  <c r="AS38" i="6"/>
  <c r="AS44" i="6"/>
  <c r="AS51" i="6"/>
  <c r="AS62" i="6"/>
  <c r="AS68" i="6"/>
  <c r="AS79" i="6"/>
  <c r="AS88" i="6"/>
  <c r="AS98" i="6"/>
  <c r="AS106" i="6"/>
  <c r="AS117" i="6"/>
  <c r="AS135" i="6"/>
  <c r="AS138" i="6"/>
  <c r="AS147" i="6"/>
  <c r="AS195" i="6"/>
  <c r="AS196" i="6"/>
  <c r="AS151" i="6"/>
  <c r="AS157" i="6"/>
  <c r="AS167" i="6"/>
  <c r="AS172" i="6"/>
  <c r="AS179" i="6"/>
  <c r="AS200" i="6"/>
  <c r="AS204" i="6"/>
  <c r="AS208" i="6"/>
  <c r="AS216" i="6"/>
  <c r="AS223" i="6"/>
  <c r="AS261" i="6"/>
  <c r="AS269" i="6"/>
  <c r="AS247" i="6"/>
  <c r="AS270" i="6"/>
  <c r="AS278" i="6"/>
  <c r="AS285" i="6"/>
  <c r="AS293" i="6"/>
  <c r="AS314" i="6"/>
  <c r="AS298" i="6"/>
  <c r="AS307" i="6"/>
  <c r="AS10" i="6"/>
  <c r="AS15" i="6"/>
  <c r="AS23" i="6"/>
  <c r="AS32" i="6"/>
  <c r="AS40" i="6"/>
  <c r="AS47" i="6"/>
  <c r="AS55" i="6"/>
  <c r="AS64" i="6"/>
  <c r="AS69" i="6"/>
  <c r="AS81" i="6"/>
  <c r="AS90" i="6"/>
  <c r="AS99" i="6"/>
  <c r="AS107" i="6"/>
  <c r="AS118" i="6"/>
  <c r="AS136" i="6"/>
  <c r="AS141" i="6"/>
  <c r="AS148" i="6"/>
  <c r="AS197" i="6"/>
  <c r="AS198" i="6"/>
  <c r="AS152" i="6"/>
  <c r="AS159" i="6"/>
  <c r="AS168" i="6"/>
  <c r="AS173" i="6"/>
  <c r="AS181" i="6"/>
  <c r="AS201" i="6"/>
  <c r="AS205" i="6"/>
  <c r="AS209" i="6"/>
  <c r="AS218" i="6"/>
  <c r="AS225" i="6"/>
  <c r="AS253" i="6"/>
  <c r="AS236" i="6"/>
  <c r="AS248" i="6"/>
  <c r="AS272" i="6"/>
  <c r="AS279" i="6"/>
  <c r="AS287" i="6"/>
  <c r="AS294" i="6"/>
  <c r="AS305" i="6"/>
  <c r="AS300" i="6"/>
  <c r="AS310" i="6"/>
  <c r="AR234" i="6"/>
  <c r="T241" i="7"/>
  <c r="AR75" i="6"/>
  <c r="T78" i="7"/>
  <c r="AR288" i="6"/>
  <c r="T295" i="7"/>
  <c r="AR145" i="6"/>
  <c r="T151" i="7"/>
  <c r="AR20" i="6"/>
  <c r="T22" i="7"/>
  <c r="AS37" i="6"/>
  <c r="AS134" i="6"/>
  <c r="AS189" i="6"/>
  <c r="AS242" i="6"/>
  <c r="AR249" i="6"/>
  <c r="T256" i="7"/>
  <c r="AR139" i="6"/>
  <c r="T145" i="7"/>
  <c r="AR242" i="6"/>
  <c r="T249" i="7"/>
  <c r="AR134" i="6"/>
  <c r="T139" i="7"/>
  <c r="AT308" i="5"/>
  <c r="AT306" i="6" s="1"/>
  <c r="AT290" i="5"/>
  <c r="AT288" i="6" s="1"/>
  <c r="AT251" i="5"/>
  <c r="AT249" i="6" s="1"/>
  <c r="AT244" i="5"/>
  <c r="AT242" i="6" s="1"/>
  <c r="AT236" i="5"/>
  <c r="AT234" i="6" s="1"/>
  <c r="AT230" i="5"/>
  <c r="AT228" i="6" s="1"/>
  <c r="AT213" i="5"/>
  <c r="AT212" i="6" s="1"/>
  <c r="AT190" i="5"/>
  <c r="AT189" i="6" s="1"/>
  <c r="AT156" i="5"/>
  <c r="AT155" i="6" s="1"/>
  <c r="AT146" i="5"/>
  <c r="AT145" i="6" s="1"/>
  <c r="AT140" i="5"/>
  <c r="AT139" i="6" s="1"/>
  <c r="AT135" i="5"/>
  <c r="AT134" i="6" s="1"/>
  <c r="AT83" i="5"/>
  <c r="AT82" i="6" s="1"/>
  <c r="AT86" i="5"/>
  <c r="AT85" i="6" s="1"/>
  <c r="AT37" i="5"/>
  <c r="AT37" i="6" s="1"/>
  <c r="AT20" i="5"/>
  <c r="AT20" i="6" s="1"/>
  <c r="AT8" i="5"/>
  <c r="AT8" i="6" s="1"/>
  <c r="AT75" i="5"/>
  <c r="AT75" i="6" s="1"/>
  <c r="AS85" i="6"/>
  <c r="AS139" i="6"/>
  <c r="AS212" i="6"/>
  <c r="AS249" i="6"/>
  <c r="AR306" i="6"/>
  <c r="T313" i="7"/>
  <c r="AR155" i="6"/>
  <c r="T161" i="7"/>
  <c r="AR37" i="6"/>
  <c r="T40" i="7"/>
  <c r="AR228" i="6"/>
  <c r="T235" i="7"/>
  <c r="AR82" i="6"/>
  <c r="T86" i="7"/>
  <c r="AS8" i="6"/>
  <c r="AS82" i="6"/>
  <c r="AS145" i="6"/>
  <c r="AS234" i="6"/>
  <c r="AS288" i="6"/>
  <c r="AR212" i="6"/>
  <c r="T218" i="7"/>
  <c r="AR8" i="6"/>
  <c r="T10" i="7"/>
  <c r="AR189" i="6"/>
  <c r="T195" i="7"/>
  <c r="AR85" i="6"/>
  <c r="T89" i="7"/>
  <c r="AS20" i="6"/>
  <c r="AS75" i="6"/>
  <c r="AS155" i="6"/>
  <c r="AS228" i="6"/>
  <c r="AS306" i="6"/>
  <c r="AR283" i="6"/>
  <c r="T290" i="7"/>
  <c r="AR308" i="6"/>
  <c r="T315" i="7"/>
  <c r="AR213" i="6"/>
  <c r="T219" i="7"/>
  <c r="AR7" i="6"/>
  <c r="T9" i="7"/>
  <c r="AR299" i="6"/>
  <c r="T306" i="7"/>
  <c r="AR282" i="6"/>
  <c r="T289" i="7"/>
  <c r="AR227" i="6"/>
  <c r="T234" i="7"/>
  <c r="AR184" i="6"/>
  <c r="T190" i="7"/>
  <c r="AR144" i="6"/>
  <c r="T150" i="7"/>
  <c r="AR72" i="6"/>
  <c r="T75" i="7"/>
  <c r="AR29" i="6"/>
  <c r="T31" i="7"/>
  <c r="AR80" i="6"/>
  <c r="T84" i="7"/>
  <c r="AR274" i="6"/>
  <c r="T281" i="7"/>
  <c r="AR226" i="6"/>
  <c r="T233" i="7"/>
  <c r="AR177" i="6"/>
  <c r="T183" i="7"/>
  <c r="AR115" i="6"/>
  <c r="T120" i="7"/>
  <c r="AR63" i="6"/>
  <c r="T66" i="7"/>
  <c r="AR28" i="6"/>
  <c r="T30" i="7"/>
  <c r="AR66" i="6"/>
  <c r="T69" i="7"/>
  <c r="AR290" i="6"/>
  <c r="T297" i="7"/>
  <c r="AR244" i="6"/>
  <c r="T251" i="7"/>
  <c r="AR192" i="6"/>
  <c r="T198" i="7"/>
  <c r="AR154" i="6"/>
  <c r="T160" i="7"/>
  <c r="AR97" i="6"/>
  <c r="T101" i="7"/>
  <c r="AR36" i="6"/>
  <c r="T39" i="7"/>
  <c r="AR48" i="6"/>
  <c r="T51" i="7"/>
  <c r="AR101" i="6"/>
  <c r="T105" i="7"/>
  <c r="AR318" i="6"/>
  <c r="T325" i="7"/>
  <c r="AR265" i="6"/>
  <c r="T272" i="7"/>
  <c r="AR140" i="6"/>
  <c r="T146" i="7"/>
  <c r="AR61" i="6"/>
  <c r="T64" i="7"/>
  <c r="AR316" i="6"/>
  <c r="T323" i="7"/>
  <c r="AR251" i="6"/>
  <c r="T258" i="7"/>
  <c r="AR133" i="6"/>
  <c r="T138" i="7"/>
  <c r="AR53" i="6"/>
  <c r="T56" i="7"/>
  <c r="AR268" i="6"/>
  <c r="T275" i="7"/>
  <c r="AR235" i="6"/>
  <c r="T242" i="7"/>
  <c r="AR92" i="6"/>
  <c r="T96" i="7"/>
  <c r="AR312" i="6"/>
  <c r="T319" i="7"/>
  <c r="AR230" i="6"/>
  <c r="T237" i="7"/>
  <c r="AR163" i="6"/>
  <c r="T169" i="7"/>
  <c r="AR116" i="6"/>
  <c r="T121" i="7"/>
  <c r="AR232" i="6"/>
  <c r="T239" i="7"/>
  <c r="AR280" i="6"/>
  <c r="T287" i="7"/>
  <c r="AR19" i="6"/>
  <c r="T21" i="7"/>
  <c r="AR112" i="6"/>
  <c r="T117" i="7"/>
  <c r="AR102" i="6"/>
  <c r="T106" i="7"/>
  <c r="AR317" i="6"/>
  <c r="T324" i="7"/>
  <c r="AR217" i="6"/>
  <c r="T223" i="7"/>
  <c r="AR127" i="6"/>
  <c r="T132" i="7"/>
  <c r="AR52" i="6"/>
  <c r="T55" i="7"/>
  <c r="AR239" i="6"/>
  <c r="T246" i="7"/>
  <c r="AR161" i="6"/>
  <c r="T167" i="7"/>
  <c r="AR89" i="6"/>
  <c r="T93" i="7"/>
  <c r="AR296" i="6"/>
  <c r="T303" i="7"/>
  <c r="AR183" i="6"/>
  <c r="T189" i="7"/>
  <c r="AR119" i="6"/>
  <c r="T124" i="7"/>
  <c r="AR26" i="6"/>
  <c r="T28" i="7"/>
  <c r="AR219" i="6"/>
  <c r="T225" i="7"/>
  <c r="AR130" i="6"/>
  <c r="T135" i="7"/>
  <c r="AR74" i="6"/>
  <c r="T77" i="7"/>
  <c r="AS52" i="6"/>
  <c r="AS74" i="6"/>
  <c r="AS94" i="6"/>
  <c r="AS130" i="6"/>
  <c r="AS183" i="6"/>
  <c r="AS217" i="6"/>
  <c r="AS264" i="6"/>
  <c r="AS95" i="6"/>
  <c r="AS86" i="6"/>
  <c r="AS119" i="6"/>
  <c r="AS132" i="6"/>
  <c r="AS165" i="6"/>
  <c r="AS237" i="6"/>
  <c r="AS296" i="6"/>
  <c r="AR191" i="6"/>
  <c r="T197" i="7"/>
  <c r="AR108" i="6"/>
  <c r="T112" i="7"/>
  <c r="AR160" i="6"/>
  <c r="T166" i="7"/>
  <c r="AR271" i="6"/>
  <c r="T278" i="7"/>
  <c r="AR222" i="6"/>
  <c r="T228" i="7"/>
  <c r="AR175" i="6"/>
  <c r="T181" i="7"/>
  <c r="AR114" i="6"/>
  <c r="T119" i="7"/>
  <c r="AR57" i="6"/>
  <c r="T60" i="7"/>
  <c r="AR27" i="6"/>
  <c r="T29" i="7"/>
  <c r="AR221" i="6"/>
  <c r="T227" i="7"/>
  <c r="AR18" i="6"/>
  <c r="T20" i="7"/>
  <c r="AR301" i="6"/>
  <c r="T308" i="7"/>
  <c r="AR190" i="6"/>
  <c r="T196" i="7"/>
  <c r="AR110" i="6"/>
  <c r="T115" i="7"/>
  <c r="AR124" i="6"/>
  <c r="T129" i="7"/>
  <c r="AR286" i="6"/>
  <c r="T293" i="7"/>
  <c r="AR182" i="6"/>
  <c r="T188" i="7"/>
  <c r="AR103" i="6"/>
  <c r="T107" i="7"/>
  <c r="AR122" i="6"/>
  <c r="T127" i="7"/>
  <c r="AR313" i="6"/>
  <c r="T320" i="7"/>
  <c r="AR241" i="6"/>
  <c r="T248" i="7"/>
  <c r="AR158" i="6"/>
  <c r="T164" i="7"/>
  <c r="AR123" i="6"/>
  <c r="T128" i="7"/>
  <c r="AR267" i="6"/>
  <c r="T274" i="7"/>
  <c r="AR233" i="6"/>
  <c r="T240" i="7"/>
  <c r="AR71" i="6"/>
  <c r="T74" i="7"/>
  <c r="AR292" i="6"/>
  <c r="T299" i="7"/>
  <c r="AR78" i="6"/>
  <c r="T81" i="7"/>
  <c r="AR129" i="6"/>
  <c r="T134" i="7"/>
  <c r="AR263" i="6"/>
  <c r="T270" i="7"/>
  <c r="AR243" i="6"/>
  <c r="T250" i="7"/>
  <c r="AR246" i="6"/>
  <c r="T253" i="7"/>
  <c r="AR165" i="6"/>
  <c r="T171" i="7"/>
  <c r="AR94" i="6"/>
  <c r="T98" i="7"/>
  <c r="AR304" i="6"/>
  <c r="T311" i="7"/>
  <c r="AR188" i="6"/>
  <c r="T194" i="7"/>
  <c r="AR121" i="6"/>
  <c r="T126" i="7"/>
  <c r="AR56" i="6"/>
  <c r="T59" i="7"/>
  <c r="AR237" i="6"/>
  <c r="T244" i="7"/>
  <c r="AR132" i="6"/>
  <c r="T137" i="7"/>
  <c r="AR86" i="6"/>
  <c r="T90" i="7"/>
  <c r="AR264" i="6"/>
  <c r="T271" i="7"/>
  <c r="AR171" i="6"/>
  <c r="T177" i="7"/>
  <c r="AR95" i="6"/>
  <c r="T99" i="7"/>
  <c r="AR43" i="6"/>
  <c r="T46" i="7"/>
  <c r="AS26" i="6"/>
  <c r="AS89" i="6"/>
  <c r="AS121" i="6"/>
  <c r="AS161" i="6"/>
  <c r="AS171" i="6"/>
  <c r="AS239" i="6"/>
  <c r="AS304" i="6"/>
  <c r="AR54" i="6"/>
  <c r="T57" i="7"/>
  <c r="AR231" i="6"/>
  <c r="T238" i="7"/>
  <c r="AR146" i="6"/>
  <c r="T152" i="7"/>
  <c r="AR83" i="6"/>
  <c r="T87" i="7"/>
  <c r="AR33" i="6"/>
  <c r="T36" i="7"/>
  <c r="AR91" i="6"/>
  <c r="T95" i="7"/>
  <c r="AR131" i="6"/>
  <c r="T136" i="7"/>
  <c r="AR125" i="6"/>
  <c r="T130" i="7"/>
  <c r="AR46" i="6"/>
  <c r="T49" i="7"/>
  <c r="AR76" i="6"/>
  <c r="T79" i="7"/>
  <c r="AR255" i="6"/>
  <c r="T262" i="7"/>
  <c r="AR162" i="6"/>
  <c r="T168" i="7"/>
  <c r="AR17" i="6"/>
  <c r="T19" i="7"/>
  <c r="AR252" i="6"/>
  <c r="T259" i="7"/>
  <c r="AR202" i="6"/>
  <c r="T208" i="7"/>
  <c r="AR100" i="6"/>
  <c r="T104" i="7"/>
  <c r="AR39" i="6"/>
  <c r="T42" i="7"/>
  <c r="AR12" i="6"/>
  <c r="T14" i="7"/>
  <c r="AT319" i="5"/>
  <c r="AT317" i="6" s="1"/>
  <c r="AT306" i="5"/>
  <c r="AT304" i="6" s="1"/>
  <c r="AT298" i="5"/>
  <c r="AT296" i="6" s="1"/>
  <c r="AT266" i="5"/>
  <c r="AT264" i="6" s="1"/>
  <c r="AT248" i="5"/>
  <c r="AT246" i="6" s="1"/>
  <c r="AT241" i="5"/>
  <c r="AT239" i="6" s="1"/>
  <c r="AT239" i="5"/>
  <c r="AT237" i="6" s="1"/>
  <c r="AT220" i="5"/>
  <c r="AT219" i="6" s="1"/>
  <c r="AT218" i="5"/>
  <c r="AT217" i="6" s="1"/>
  <c r="AT166" i="5"/>
  <c r="AT165" i="6" s="1"/>
  <c r="AT184" i="5"/>
  <c r="AT183" i="6" s="1"/>
  <c r="AT162" i="5"/>
  <c r="AT161" i="6" s="1"/>
  <c r="AT133" i="5"/>
  <c r="AT132" i="6" s="1"/>
  <c r="AT131" i="5"/>
  <c r="AT130" i="6" s="1"/>
  <c r="AT128" i="5"/>
  <c r="AT127" i="6" s="1"/>
  <c r="AT122" i="5"/>
  <c r="AT121" i="6" s="1"/>
  <c r="AT120" i="5"/>
  <c r="AT119" i="6" s="1"/>
  <c r="AT96" i="5"/>
  <c r="AT95" i="6" s="1"/>
  <c r="AT95" i="5"/>
  <c r="AT94" i="6" s="1"/>
  <c r="AT90" i="5"/>
  <c r="AT89" i="6" s="1"/>
  <c r="AT87" i="5"/>
  <c r="AT86" i="6" s="1"/>
  <c r="AT189" i="5"/>
  <c r="AT188" i="6" s="1"/>
  <c r="AT172" i="5"/>
  <c r="AT171" i="6" s="1"/>
  <c r="AT74" i="5"/>
  <c r="AT74" i="6" s="1"/>
  <c r="AT43" i="5"/>
  <c r="AT43" i="6" s="1"/>
  <c r="AT26" i="5"/>
  <c r="AT26" i="6" s="1"/>
  <c r="AT52" i="5"/>
  <c r="AT52" i="6" s="1"/>
  <c r="AT56" i="5"/>
  <c r="AT56" i="6" s="1"/>
  <c r="AR58" i="6"/>
  <c r="T61" i="7"/>
  <c r="AR311" i="6"/>
  <c r="T318" i="7"/>
  <c r="AR266" i="6"/>
  <c r="T273" i="7"/>
  <c r="AR215" i="6"/>
  <c r="T221" i="7"/>
  <c r="AR174" i="6"/>
  <c r="T180" i="7"/>
  <c r="AR109" i="6"/>
  <c r="T114" i="7"/>
  <c r="AR49" i="6"/>
  <c r="T52" i="7"/>
  <c r="AR25" i="6"/>
  <c r="T27" i="7"/>
  <c r="AR262" i="6"/>
  <c r="T269" i="7"/>
  <c r="AR256" i="6"/>
  <c r="T263" i="7"/>
  <c r="AR211" i="6"/>
  <c r="T217" i="7"/>
  <c r="AR180" i="6"/>
  <c r="T186" i="7"/>
  <c r="AS43" i="6"/>
  <c r="AS56" i="6"/>
  <c r="AS127" i="6"/>
  <c r="AS219" i="6"/>
  <c r="AS188" i="6"/>
  <c r="AS246" i="6"/>
  <c r="AS317" i="6"/>
  <c r="AS19" i="6"/>
  <c r="AS243" i="6"/>
  <c r="AS112" i="6"/>
  <c r="AS263" i="6"/>
  <c r="AS78" i="6"/>
  <c r="AS129" i="6"/>
  <c r="AS280" i="6"/>
  <c r="AT294" i="5"/>
  <c r="AT292" i="6" s="1"/>
  <c r="AT282" i="5"/>
  <c r="AT280" i="6" s="1"/>
  <c r="AT265" i="5"/>
  <c r="AT263" i="6" s="1"/>
  <c r="AT245" i="5"/>
  <c r="AT243" i="6" s="1"/>
  <c r="AT234" i="5"/>
  <c r="AT232" i="6" s="1"/>
  <c r="AT113" i="5"/>
  <c r="AT112" i="6" s="1"/>
  <c r="AT103" i="5"/>
  <c r="AT102" i="6" s="1"/>
  <c r="AT78" i="5"/>
  <c r="AT78" i="6" s="1"/>
  <c r="AT19" i="5"/>
  <c r="AT19" i="6" s="1"/>
  <c r="AT130" i="5"/>
  <c r="AT129" i="6" s="1"/>
  <c r="AS102" i="6"/>
  <c r="AS232" i="6"/>
  <c r="AS292" i="6"/>
  <c r="AS71" i="6"/>
  <c r="AS163" i="6"/>
  <c r="AS123" i="6"/>
  <c r="AS233" i="6"/>
  <c r="AS190" i="6"/>
  <c r="AS267" i="6"/>
  <c r="AS312" i="6"/>
  <c r="AT320" i="5"/>
  <c r="AT318" i="6" s="1"/>
  <c r="AT318" i="5"/>
  <c r="AT316" i="6" s="1"/>
  <c r="AT315" i="5"/>
  <c r="AT313" i="6" s="1"/>
  <c r="AT314" i="5"/>
  <c r="AT312" i="6" s="1"/>
  <c r="AT303" i="5"/>
  <c r="AT301" i="6" s="1"/>
  <c r="AT288" i="5"/>
  <c r="AT286" i="6" s="1"/>
  <c r="AT270" i="5"/>
  <c r="AT268" i="6" s="1"/>
  <c r="AT269" i="5"/>
  <c r="AT267" i="6" s="1"/>
  <c r="AT267" i="5"/>
  <c r="AT265" i="6" s="1"/>
  <c r="AT253" i="5"/>
  <c r="AT251" i="6" s="1"/>
  <c r="AT243" i="5"/>
  <c r="AT241" i="6" s="1"/>
  <c r="AT237" i="5"/>
  <c r="AT235" i="6" s="1"/>
  <c r="AT235" i="5"/>
  <c r="AT233" i="6" s="1"/>
  <c r="AT232" i="5"/>
  <c r="AT230" i="6" s="1"/>
  <c r="AT191" i="5"/>
  <c r="AT190" i="6" s="1"/>
  <c r="AT183" i="5"/>
  <c r="AT182" i="6" s="1"/>
  <c r="AT164" i="5"/>
  <c r="AT163" i="6" s="1"/>
  <c r="AT159" i="5"/>
  <c r="AT158" i="6" s="1"/>
  <c r="AT141" i="5"/>
  <c r="AT140" i="6" s="1"/>
  <c r="AT134" i="5"/>
  <c r="AT133" i="6" s="1"/>
  <c r="AT124" i="5"/>
  <c r="AT123" i="6" s="1"/>
  <c r="AT117" i="5"/>
  <c r="AT116" i="6" s="1"/>
  <c r="AT125" i="5"/>
  <c r="AT124" i="6" s="1"/>
  <c r="AT123" i="5"/>
  <c r="AT122" i="6" s="1"/>
  <c r="AT111" i="5"/>
  <c r="AT110" i="6" s="1"/>
  <c r="AT104" i="5"/>
  <c r="AT103" i="6" s="1"/>
  <c r="AT93" i="5"/>
  <c r="AT92" i="6" s="1"/>
  <c r="AT71" i="5"/>
  <c r="AT71" i="6" s="1"/>
  <c r="AT61" i="5"/>
  <c r="AT61" i="6" s="1"/>
  <c r="AT53" i="5"/>
  <c r="AT53" i="6" s="1"/>
  <c r="AS92" i="6"/>
  <c r="AS158" i="6"/>
  <c r="AS124" i="6"/>
  <c r="AS235" i="6"/>
  <c r="AS230" i="6"/>
  <c r="AS268" i="6"/>
  <c r="AS313" i="6"/>
  <c r="AS53" i="6"/>
  <c r="AS103" i="6"/>
  <c r="AS116" i="6"/>
  <c r="AS133" i="6"/>
  <c r="AS241" i="6"/>
  <c r="AS251" i="6"/>
  <c r="AS286" i="6"/>
  <c r="AS316" i="6"/>
  <c r="AS61" i="6"/>
  <c r="AS110" i="6"/>
  <c r="AS122" i="6"/>
  <c r="AS140" i="6"/>
  <c r="AS182" i="6"/>
  <c r="AS265" i="6"/>
  <c r="AS301" i="6"/>
  <c r="AS318" i="6"/>
  <c r="AS18" i="6"/>
  <c r="AS101" i="6"/>
  <c r="AT222" i="5"/>
  <c r="AT221" i="6" s="1"/>
  <c r="AT322" i="5"/>
  <c r="AT102" i="5"/>
  <c r="AT101" i="6" s="1"/>
  <c r="AT18" i="5"/>
  <c r="AT18" i="6" s="1"/>
  <c r="AS221" i="6"/>
  <c r="AS46" i="6"/>
  <c r="AS180" i="6"/>
  <c r="AT264" i="5"/>
  <c r="AT262" i="6" s="1"/>
  <c r="AT258" i="5"/>
  <c r="AT256" i="6" s="1"/>
  <c r="AT212" i="5"/>
  <c r="AT211" i="6" s="1"/>
  <c r="AT181" i="5"/>
  <c r="AT180" i="6" s="1"/>
  <c r="AT132" i="5"/>
  <c r="AT131" i="6" s="1"/>
  <c r="AT126" i="5"/>
  <c r="AT125" i="6" s="1"/>
  <c r="AT76" i="5"/>
  <c r="AT76" i="6" s="1"/>
  <c r="AT48" i="5"/>
  <c r="AT48" i="6" s="1"/>
  <c r="AT46" i="5"/>
  <c r="AT46" i="6" s="1"/>
  <c r="AS131" i="6"/>
  <c r="AS48" i="6"/>
  <c r="AS256" i="6"/>
  <c r="AS262" i="6"/>
  <c r="AS76" i="6"/>
  <c r="AS211" i="6"/>
  <c r="AS125" i="6"/>
  <c r="AS28" i="6"/>
  <c r="AS33" i="6"/>
  <c r="AS25" i="6"/>
  <c r="AS57" i="6"/>
  <c r="AS72" i="6"/>
  <c r="AS97" i="6"/>
  <c r="AS114" i="6"/>
  <c r="AS154" i="6"/>
  <c r="AS175" i="6"/>
  <c r="AS192" i="6"/>
  <c r="AS222" i="6"/>
  <c r="AS244" i="6"/>
  <c r="AS271" i="6"/>
  <c r="AS290" i="6"/>
  <c r="BB2" i="2"/>
  <c r="AU129" i="5" s="1"/>
  <c r="AU128" i="6" s="1"/>
  <c r="AT313" i="5"/>
  <c r="AT311" i="6" s="1"/>
  <c r="AT310" i="5"/>
  <c r="AT308" i="6" s="1"/>
  <c r="AT301" i="5"/>
  <c r="AT299" i="6" s="1"/>
  <c r="AT292" i="5"/>
  <c r="AT290" i="6" s="1"/>
  <c r="AT285" i="5"/>
  <c r="AT283" i="6" s="1"/>
  <c r="AT284" i="5"/>
  <c r="AT282" i="6" s="1"/>
  <c r="AT276" i="5"/>
  <c r="AT274" i="6" s="1"/>
  <c r="AT273" i="5"/>
  <c r="AT271" i="6" s="1"/>
  <c r="AT268" i="5"/>
  <c r="AT266" i="6" s="1"/>
  <c r="AT257" i="5"/>
  <c r="AT255" i="6" s="1"/>
  <c r="AT254" i="5"/>
  <c r="AT252" i="6" s="1"/>
  <c r="AT246" i="5"/>
  <c r="AT244" i="6" s="1"/>
  <c r="AT233" i="5"/>
  <c r="AT231" i="6" s="1"/>
  <c r="AT229" i="5"/>
  <c r="AT227" i="6" s="1"/>
  <c r="AT228" i="5"/>
  <c r="AT226" i="6" s="1"/>
  <c r="AT223" i="5"/>
  <c r="AT222" i="6" s="1"/>
  <c r="AT216" i="5"/>
  <c r="AT215" i="6" s="1"/>
  <c r="AT214" i="5"/>
  <c r="AT213" i="6" s="1"/>
  <c r="AT203" i="5"/>
  <c r="AT202" i="6" s="1"/>
  <c r="AT193" i="5"/>
  <c r="AT192" i="6" s="1"/>
  <c r="AT192" i="5"/>
  <c r="AT191" i="6" s="1"/>
  <c r="AT185" i="5"/>
  <c r="AT184" i="6" s="1"/>
  <c r="AT178" i="5"/>
  <c r="AT177" i="6" s="1"/>
  <c r="AT176" i="5"/>
  <c r="AT175" i="6" s="1"/>
  <c r="AT175" i="5"/>
  <c r="AT174" i="6" s="1"/>
  <c r="AT163" i="5"/>
  <c r="AT162" i="6" s="1"/>
  <c r="AT161" i="5"/>
  <c r="AT160" i="6" s="1"/>
  <c r="AT155" i="5"/>
  <c r="AT154" i="6" s="1"/>
  <c r="AT115" i="5"/>
  <c r="AT114" i="6" s="1"/>
  <c r="AT147" i="5"/>
  <c r="AT146" i="6" s="1"/>
  <c r="AT110" i="5"/>
  <c r="AT109" i="6" s="1"/>
  <c r="AT92" i="5"/>
  <c r="AT91" i="6" s="1"/>
  <c r="AT81" i="5"/>
  <c r="AT80" i="6" s="1"/>
  <c r="AT66" i="5"/>
  <c r="AT66" i="6" s="1"/>
  <c r="AT58" i="5"/>
  <c r="AT58" i="6" s="1"/>
  <c r="AT54" i="5"/>
  <c r="AT54" i="6" s="1"/>
  <c r="AT145" i="5"/>
  <c r="AT144" i="6" s="1"/>
  <c r="AT109" i="5"/>
  <c r="AT108" i="6" s="1"/>
  <c r="AT39" i="5"/>
  <c r="AT39" i="6" s="1"/>
  <c r="AT29" i="5"/>
  <c r="AT29" i="6" s="1"/>
  <c r="AT28" i="5"/>
  <c r="AT28" i="6" s="1"/>
  <c r="AT27" i="5"/>
  <c r="AT27" i="6" s="1"/>
  <c r="AT25" i="5"/>
  <c r="AT25" i="6" s="1"/>
  <c r="AT17" i="5"/>
  <c r="AT17" i="6" s="1"/>
  <c r="AT7" i="5"/>
  <c r="AT7" i="6" s="1"/>
  <c r="AT116" i="5"/>
  <c r="AT115" i="6" s="1"/>
  <c r="AT101" i="5"/>
  <c r="AT100" i="6" s="1"/>
  <c r="AT98" i="5"/>
  <c r="AT97" i="6" s="1"/>
  <c r="AT84" i="5"/>
  <c r="AT83" i="6" s="1"/>
  <c r="AT72" i="5"/>
  <c r="AT72" i="6" s="1"/>
  <c r="AT63" i="5"/>
  <c r="AT63" i="6" s="1"/>
  <c r="AT57" i="5"/>
  <c r="AT57" i="6" s="1"/>
  <c r="AT49" i="5"/>
  <c r="AT49" i="6" s="1"/>
  <c r="AT36" i="5"/>
  <c r="AT36" i="6" s="1"/>
  <c r="AT33" i="5"/>
  <c r="AT33" i="6" s="1"/>
  <c r="AT12" i="5"/>
  <c r="AT12" i="6" s="1"/>
  <c r="AT6" i="5"/>
  <c r="AS6" i="6"/>
  <c r="AS4" i="5"/>
  <c r="AS36" i="6"/>
  <c r="AS27" i="6"/>
  <c r="AS58" i="6"/>
  <c r="AS80" i="6"/>
  <c r="AS100" i="6"/>
  <c r="AS115" i="6"/>
  <c r="AS160" i="6"/>
  <c r="AS177" i="6"/>
  <c r="AS202" i="6"/>
  <c r="AS226" i="6"/>
  <c r="AS252" i="6"/>
  <c r="AS274" i="6"/>
  <c r="AS299" i="6"/>
  <c r="AR6" i="6"/>
  <c r="AR4" i="5"/>
  <c r="AS7" i="6"/>
  <c r="AS39" i="6"/>
  <c r="AS49" i="6"/>
  <c r="AS63" i="6"/>
  <c r="AS83" i="6"/>
  <c r="AS108" i="6"/>
  <c r="AS144" i="6"/>
  <c r="AS162" i="6"/>
  <c r="AS184" i="6"/>
  <c r="AS213" i="6"/>
  <c r="AS227" i="6"/>
  <c r="AS255" i="6"/>
  <c r="AS282" i="6"/>
  <c r="AS308" i="6"/>
  <c r="AS17" i="6"/>
  <c r="AS29" i="6"/>
  <c r="AS12" i="6"/>
  <c r="AS54" i="6"/>
  <c r="AS66" i="6"/>
  <c r="AS91" i="6"/>
  <c r="AS109" i="6"/>
  <c r="AS146" i="6"/>
  <c r="AS174" i="6"/>
  <c r="AS191" i="6"/>
  <c r="AS215" i="6"/>
  <c r="AS231" i="6"/>
  <c r="AS266" i="6"/>
  <c r="AS283" i="6"/>
  <c r="AS311" i="6"/>
  <c r="T6" i="7" l="1"/>
  <c r="AU73" i="5"/>
  <c r="AU73" i="6" s="1"/>
  <c r="AU279" i="5"/>
  <c r="AU275" i="5"/>
  <c r="AU321" i="5"/>
  <c r="AU240" i="5"/>
  <c r="AU238" i="6" s="1"/>
  <c r="AU45" i="5"/>
  <c r="AU45" i="6" s="1"/>
  <c r="AU317" i="5"/>
  <c r="AU315" i="6" s="1"/>
  <c r="AU316" i="5"/>
  <c r="AU312" i="5"/>
  <c r="AU311" i="5"/>
  <c r="AU309" i="5"/>
  <c r="AU307" i="5"/>
  <c r="AU305" i="5"/>
  <c r="AU304" i="5"/>
  <c r="AU302" i="6" s="1"/>
  <c r="AU302" i="5"/>
  <c r="AU300" i="5"/>
  <c r="AU299" i="5"/>
  <c r="AU297" i="5"/>
  <c r="AU295" i="6" s="1"/>
  <c r="AU296" i="5"/>
  <c r="AU295" i="5"/>
  <c r="AU293" i="5"/>
  <c r="AU289" i="5"/>
  <c r="AU287" i="5"/>
  <c r="AU286" i="5"/>
  <c r="AU283" i="5"/>
  <c r="AU281" i="6" s="1"/>
  <c r="AU281" i="5"/>
  <c r="AU280" i="5"/>
  <c r="AU291" i="5"/>
  <c r="AU289" i="6" s="1"/>
  <c r="AU278" i="5"/>
  <c r="AU277" i="5"/>
  <c r="AU275" i="6" s="1"/>
  <c r="AU274" i="5"/>
  <c r="AU272" i="5"/>
  <c r="AU271" i="5"/>
  <c r="AU263" i="5"/>
  <c r="AU262" i="5"/>
  <c r="AU261" i="5"/>
  <c r="AU260" i="5"/>
  <c r="AU259" i="5"/>
  <c r="AU257" i="6" s="1"/>
  <c r="AU255" i="5"/>
  <c r="AU256" i="5"/>
  <c r="AU254" i="6" s="1"/>
  <c r="AU252" i="5"/>
  <c r="AU250" i="6" s="1"/>
  <c r="AU250" i="5"/>
  <c r="AU249" i="5"/>
  <c r="AU247" i="5"/>
  <c r="AU242" i="5"/>
  <c r="AU240" i="6" s="1"/>
  <c r="AU238" i="5"/>
  <c r="AU231" i="5"/>
  <c r="AU229" i="6" s="1"/>
  <c r="AU227" i="5"/>
  <c r="AU226" i="5"/>
  <c r="AU224" i="5"/>
  <c r="AU221" i="5"/>
  <c r="AU220" i="6" s="1"/>
  <c r="AU219" i="5"/>
  <c r="AU217" i="5"/>
  <c r="AU209" i="5"/>
  <c r="AU215" i="5"/>
  <c r="AU208" i="5"/>
  <c r="AU206" i="5"/>
  <c r="AU204" i="5"/>
  <c r="AU200" i="5"/>
  <c r="AU199" i="5"/>
  <c r="AU198" i="5"/>
  <c r="AU197" i="5"/>
  <c r="AU196" i="5"/>
  <c r="AU195" i="5"/>
  <c r="AU194" i="5"/>
  <c r="AU188" i="5"/>
  <c r="AU187" i="6" s="1"/>
  <c r="AU187" i="5"/>
  <c r="AU186" i="6" s="1"/>
  <c r="AU211" i="5"/>
  <c r="AU210" i="6" s="1"/>
  <c r="AU207" i="5"/>
  <c r="AU206" i="6" s="1"/>
  <c r="AU201" i="5"/>
  <c r="AU210" i="5"/>
  <c r="AU202" i="5"/>
  <c r="AU186" i="5"/>
  <c r="AU185" i="6" s="1"/>
  <c r="AU182" i="5"/>
  <c r="AU180" i="5"/>
  <c r="AU179" i="5"/>
  <c r="AU178" i="6" s="1"/>
  <c r="AU177" i="5"/>
  <c r="AU176" i="6" s="1"/>
  <c r="AU174" i="5"/>
  <c r="AU173" i="5"/>
  <c r="AU171" i="5"/>
  <c r="AU170" i="6" s="1"/>
  <c r="AU170" i="5"/>
  <c r="AU169" i="6" s="1"/>
  <c r="AU169" i="5"/>
  <c r="AU168" i="5"/>
  <c r="AU167" i="5"/>
  <c r="AU166" i="6" s="1"/>
  <c r="AU205" i="5"/>
  <c r="AU151" i="5"/>
  <c r="AU150" i="6" s="1"/>
  <c r="AU160" i="5"/>
  <c r="AU157" i="5"/>
  <c r="AU156" i="6" s="1"/>
  <c r="AU153" i="5"/>
  <c r="AU152" i="5"/>
  <c r="AU165" i="5"/>
  <c r="AU164" i="6" s="1"/>
  <c r="AU158" i="5"/>
  <c r="AU154" i="5"/>
  <c r="AU153" i="6" s="1"/>
  <c r="AU150" i="5"/>
  <c r="AU149" i="6" s="1"/>
  <c r="AU149" i="5"/>
  <c r="AU148" i="5"/>
  <c r="AU144" i="5"/>
  <c r="AU143" i="6" s="1"/>
  <c r="AU143" i="5"/>
  <c r="AU142" i="6" s="1"/>
  <c r="AU142" i="5"/>
  <c r="AU139" i="5"/>
  <c r="AU138" i="5"/>
  <c r="AU137" i="6" s="1"/>
  <c r="AU323" i="5"/>
  <c r="AU137" i="5"/>
  <c r="AU127" i="5"/>
  <c r="AU126" i="6" s="1"/>
  <c r="AU118" i="5"/>
  <c r="AU112" i="5"/>
  <c r="AU111" i="6" s="1"/>
  <c r="AU107" i="5"/>
  <c r="AU106" i="5"/>
  <c r="AU105" i="5"/>
  <c r="AU104" i="6" s="1"/>
  <c r="AU100" i="5"/>
  <c r="AU99" i="5"/>
  <c r="AU97" i="5"/>
  <c r="AU94" i="5"/>
  <c r="AU93" i="6" s="1"/>
  <c r="AU91" i="5"/>
  <c r="AU89" i="5"/>
  <c r="AU88" i="5"/>
  <c r="AU85" i="5"/>
  <c r="AU84" i="6" s="1"/>
  <c r="AU82" i="5"/>
  <c r="AU79" i="5"/>
  <c r="AU77" i="5"/>
  <c r="AU70" i="5"/>
  <c r="AU70" i="6" s="1"/>
  <c r="AU69" i="5"/>
  <c r="AU68" i="5"/>
  <c r="AU67" i="5"/>
  <c r="AU65" i="5"/>
  <c r="AU65" i="6" s="1"/>
  <c r="AU64" i="5"/>
  <c r="AU62" i="5"/>
  <c r="AU60" i="5"/>
  <c r="AU121" i="5"/>
  <c r="AU120" i="6" s="1"/>
  <c r="AU119" i="5"/>
  <c r="AU114" i="5"/>
  <c r="AU113" i="6" s="1"/>
  <c r="AU108" i="5"/>
  <c r="AU136" i="5"/>
  <c r="AU59" i="5"/>
  <c r="AU59" i="6" s="1"/>
  <c r="AU22" i="5"/>
  <c r="AU15" i="5"/>
  <c r="AU13" i="5"/>
  <c r="AU55" i="5"/>
  <c r="AU50" i="5"/>
  <c r="AU50" i="6" s="1"/>
  <c r="AU47" i="5"/>
  <c r="AU44" i="5"/>
  <c r="AU42" i="5"/>
  <c r="AU41" i="5"/>
  <c r="AU41" i="6" s="1"/>
  <c r="AU40" i="5"/>
  <c r="AU38" i="5"/>
  <c r="AU35" i="5"/>
  <c r="AU34" i="5"/>
  <c r="AU34" i="6" s="1"/>
  <c r="AU32" i="5"/>
  <c r="AU31" i="5"/>
  <c r="AU30" i="5"/>
  <c r="AU24" i="5"/>
  <c r="AU24" i="6" s="1"/>
  <c r="AU23" i="5"/>
  <c r="AU10" i="5"/>
  <c r="AU51" i="5"/>
  <c r="AU21" i="5"/>
  <c r="AU9" i="5"/>
  <c r="AU16" i="5"/>
  <c r="AU16" i="6" s="1"/>
  <c r="AU14" i="5"/>
  <c r="AU11" i="5"/>
  <c r="AU11" i="6" s="1"/>
  <c r="AU5" i="5"/>
  <c r="AU308" i="5"/>
  <c r="AU290" i="5"/>
  <c r="AU251" i="5"/>
  <c r="AU244" i="5"/>
  <c r="AU242" i="6" s="1"/>
  <c r="AU236" i="5"/>
  <c r="AU230" i="5"/>
  <c r="AU213" i="5"/>
  <c r="AU190" i="5"/>
  <c r="AU189" i="6" s="1"/>
  <c r="AU156" i="5"/>
  <c r="AU146" i="5"/>
  <c r="AU140" i="5"/>
  <c r="AU135" i="5"/>
  <c r="AU134" i="6" s="1"/>
  <c r="AU86" i="5"/>
  <c r="AU83" i="5"/>
  <c r="AU75" i="5"/>
  <c r="AU37" i="5"/>
  <c r="AU37" i="6" s="1"/>
  <c r="AU20" i="5"/>
  <c r="AU8" i="5"/>
  <c r="AU319" i="5"/>
  <c r="AU317" i="6" s="1"/>
  <c r="AU306" i="5"/>
  <c r="AU304" i="6" s="1"/>
  <c r="AU298" i="5"/>
  <c r="AU266" i="5"/>
  <c r="AU264" i="6" s="1"/>
  <c r="AU248" i="5"/>
  <c r="AU246" i="6" s="1"/>
  <c r="AU241" i="5"/>
  <c r="AU239" i="6" s="1"/>
  <c r="AU239" i="5"/>
  <c r="AU220" i="5"/>
  <c r="AU218" i="5"/>
  <c r="AU217" i="6" s="1"/>
  <c r="AU189" i="5"/>
  <c r="AU184" i="5"/>
  <c r="AU183" i="6" s="1"/>
  <c r="AU172" i="5"/>
  <c r="AU162" i="5"/>
  <c r="AU161" i="6" s="1"/>
  <c r="AU133" i="5"/>
  <c r="AU132" i="6" s="1"/>
  <c r="AU131" i="5"/>
  <c r="AU130" i="6" s="1"/>
  <c r="AU128" i="5"/>
  <c r="AU122" i="5"/>
  <c r="AU121" i="6" s="1"/>
  <c r="AU120" i="5"/>
  <c r="AU119" i="6" s="1"/>
  <c r="AU96" i="5"/>
  <c r="AU95" i="6" s="1"/>
  <c r="AU95" i="5"/>
  <c r="AU94" i="6" s="1"/>
  <c r="AU90" i="5"/>
  <c r="AU89" i="6" s="1"/>
  <c r="AU87" i="5"/>
  <c r="AU86" i="6" s="1"/>
  <c r="AU74" i="5"/>
  <c r="AU74" i="6" s="1"/>
  <c r="AU56" i="5"/>
  <c r="AU52" i="5"/>
  <c r="AU52" i="6" s="1"/>
  <c r="AU43" i="5"/>
  <c r="AU43" i="6" s="1"/>
  <c r="AU166" i="5"/>
  <c r="AU165" i="6" s="1"/>
  <c r="AU26" i="5"/>
  <c r="AU26" i="6" s="1"/>
  <c r="AU294" i="5"/>
  <c r="AU282" i="5"/>
  <c r="AU280" i="6" s="1"/>
  <c r="AU265" i="5"/>
  <c r="AU263" i="6" s="1"/>
  <c r="AU245" i="5"/>
  <c r="AU243" i="6" s="1"/>
  <c r="AU234" i="5"/>
  <c r="AU130" i="5"/>
  <c r="AU129" i="6" s="1"/>
  <c r="AU78" i="5"/>
  <c r="AU78" i="6" s="1"/>
  <c r="AU113" i="5"/>
  <c r="AU112" i="6" s="1"/>
  <c r="AU103" i="5"/>
  <c r="AU102" i="6" s="1"/>
  <c r="AU19" i="5"/>
  <c r="AU19" i="6" s="1"/>
  <c r="AU320" i="5"/>
  <c r="AU318" i="5"/>
  <c r="AU315" i="5"/>
  <c r="AU314" i="5"/>
  <c r="AU312" i="6" s="1"/>
  <c r="AU303" i="5"/>
  <c r="AU269" i="5"/>
  <c r="AU267" i="6" s="1"/>
  <c r="AU267" i="5"/>
  <c r="AU253" i="5"/>
  <c r="AU251" i="6" s="1"/>
  <c r="AU243" i="5"/>
  <c r="AU237" i="5"/>
  <c r="AU235" i="5"/>
  <c r="AU233" i="6" s="1"/>
  <c r="AU270" i="5"/>
  <c r="AU288" i="5"/>
  <c r="AU232" i="5"/>
  <c r="AU230" i="6" s="1"/>
  <c r="AU191" i="5"/>
  <c r="AU190" i="6" s="1"/>
  <c r="AU183" i="5"/>
  <c r="AU159" i="5"/>
  <c r="AU164" i="5"/>
  <c r="AU163" i="6" s="1"/>
  <c r="AU141" i="5"/>
  <c r="AU134" i="5"/>
  <c r="AU125" i="5"/>
  <c r="AU124" i="5"/>
  <c r="AU123" i="6" s="1"/>
  <c r="AU123" i="5"/>
  <c r="AU111" i="5"/>
  <c r="AU104" i="5"/>
  <c r="AU103" i="6" s="1"/>
  <c r="AU93" i="5"/>
  <c r="AU71" i="5"/>
  <c r="AU71" i="6" s="1"/>
  <c r="AU61" i="5"/>
  <c r="AU53" i="5"/>
  <c r="AU53" i="6" s="1"/>
  <c r="AU117" i="5"/>
  <c r="AU18" i="5"/>
  <c r="AU18" i="6" s="1"/>
  <c r="AU222" i="5"/>
  <c r="AU322" i="5"/>
  <c r="AU102" i="5"/>
  <c r="AU101" i="6" s="1"/>
  <c r="AU258" i="5"/>
  <c r="AU181" i="5"/>
  <c r="AU180" i="6" s="1"/>
  <c r="AU126" i="5"/>
  <c r="AU48" i="5"/>
  <c r="AU46" i="5"/>
  <c r="AU46" i="6" s="1"/>
  <c r="AU264" i="5"/>
  <c r="AU212" i="5"/>
  <c r="AU132" i="5"/>
  <c r="AU76" i="5"/>
  <c r="AT6" i="6"/>
  <c r="AT4" i="5"/>
  <c r="BC2" i="2"/>
  <c r="AV129" i="5" s="1"/>
  <c r="AV128" i="6" s="1"/>
  <c r="AU313" i="5"/>
  <c r="AU310" i="5"/>
  <c r="AU301" i="5"/>
  <c r="AU292" i="5"/>
  <c r="AU290" i="6" s="1"/>
  <c r="AU285" i="5"/>
  <c r="AU284" i="5"/>
  <c r="AU276" i="5"/>
  <c r="AU273" i="5"/>
  <c r="AU271" i="6" s="1"/>
  <c r="AU268" i="5"/>
  <c r="AU257" i="5"/>
  <c r="AU254" i="5"/>
  <c r="AU246" i="5"/>
  <c r="AU244" i="6" s="1"/>
  <c r="AU233" i="5"/>
  <c r="AU229" i="5"/>
  <c r="AU228" i="5"/>
  <c r="AU223" i="5"/>
  <c r="AU222" i="6" s="1"/>
  <c r="AU216" i="5"/>
  <c r="AU214" i="5"/>
  <c r="AU203" i="5"/>
  <c r="AU193" i="5"/>
  <c r="AU192" i="6" s="1"/>
  <c r="AU192" i="5"/>
  <c r="AU185" i="5"/>
  <c r="AU178" i="5"/>
  <c r="AU176" i="5"/>
  <c r="AU175" i="6" s="1"/>
  <c r="AU175" i="5"/>
  <c r="AU163" i="5"/>
  <c r="AU161" i="5"/>
  <c r="AU155" i="5"/>
  <c r="AU154" i="6" s="1"/>
  <c r="AU147" i="5"/>
  <c r="AU145" i="5"/>
  <c r="AU116" i="5"/>
  <c r="AU115" i="5"/>
  <c r="AU114" i="6" s="1"/>
  <c r="AU110" i="5"/>
  <c r="AU109" i="5"/>
  <c r="AU101" i="5"/>
  <c r="AU98" i="5"/>
  <c r="AU97" i="6" s="1"/>
  <c r="AU92" i="5"/>
  <c r="AU84" i="5"/>
  <c r="AU81" i="5"/>
  <c r="AU72" i="5"/>
  <c r="AU72" i="6" s="1"/>
  <c r="AU66" i="5"/>
  <c r="AU63" i="5"/>
  <c r="AU58" i="5"/>
  <c r="AU57" i="5"/>
  <c r="AU57" i="6" s="1"/>
  <c r="AU54" i="5"/>
  <c r="AU49" i="5"/>
  <c r="AU49" i="6" s="1"/>
  <c r="AU39" i="5"/>
  <c r="AU36" i="5"/>
  <c r="AU33" i="5"/>
  <c r="AU33" i="6" s="1"/>
  <c r="AU29" i="5"/>
  <c r="AU28" i="5"/>
  <c r="AU28" i="6" s="1"/>
  <c r="AU27" i="5"/>
  <c r="AU25" i="5"/>
  <c r="AU25" i="6" s="1"/>
  <c r="AU17" i="5"/>
  <c r="AU12" i="5"/>
  <c r="AU7" i="5"/>
  <c r="AU6" i="5"/>
  <c r="AV73" i="5" l="1"/>
  <c r="AV73" i="6" s="1"/>
  <c r="AV279" i="5"/>
  <c r="AV277" i="6" s="1"/>
  <c r="AU277" i="6"/>
  <c r="AV275" i="5"/>
  <c r="AV273" i="6" s="1"/>
  <c r="AV240" i="5"/>
  <c r="AV238" i="6" s="1"/>
  <c r="AV45" i="5"/>
  <c r="AV45" i="6" s="1"/>
  <c r="AV321" i="5"/>
  <c r="AU273" i="6"/>
  <c r="AV317" i="5"/>
  <c r="AV315" i="6" s="1"/>
  <c r="AV316" i="5"/>
  <c r="AV314" i="6" s="1"/>
  <c r="AV312" i="5"/>
  <c r="AV310" i="6" s="1"/>
  <c r="AV311" i="5"/>
  <c r="AV309" i="6" s="1"/>
  <c r="AV307" i="5"/>
  <c r="AV305" i="6" s="1"/>
  <c r="AV304" i="5"/>
  <c r="AV302" i="5"/>
  <c r="AV300" i="6" s="1"/>
  <c r="AV300" i="5"/>
  <c r="AV298" i="6" s="1"/>
  <c r="AV299" i="5"/>
  <c r="AV297" i="6" s="1"/>
  <c r="AV305" i="5"/>
  <c r="AV303" i="6" s="1"/>
  <c r="AV297" i="5"/>
  <c r="AV296" i="5"/>
  <c r="AV294" i="6" s="1"/>
  <c r="AV295" i="5"/>
  <c r="AV293" i="6" s="1"/>
  <c r="AV293" i="5"/>
  <c r="AV291" i="6" s="1"/>
  <c r="AV309" i="5"/>
  <c r="AV307" i="6" s="1"/>
  <c r="AV289" i="5"/>
  <c r="AV287" i="6" s="1"/>
  <c r="AV287" i="5"/>
  <c r="AV285" i="6" s="1"/>
  <c r="AV286" i="5"/>
  <c r="AV284" i="6" s="1"/>
  <c r="AV283" i="5"/>
  <c r="AV291" i="5"/>
  <c r="AV289" i="6" s="1"/>
  <c r="AV278" i="5"/>
  <c r="AV276" i="6" s="1"/>
  <c r="AV277" i="5"/>
  <c r="AV275" i="6" s="1"/>
  <c r="AV274" i="5"/>
  <c r="AV272" i="6" s="1"/>
  <c r="AV272" i="5"/>
  <c r="AV270" i="6" s="1"/>
  <c r="AV271" i="5"/>
  <c r="AV269" i="6" s="1"/>
  <c r="AV263" i="5"/>
  <c r="AV261" i="6" s="1"/>
  <c r="AV262" i="5"/>
  <c r="AV260" i="6" s="1"/>
  <c r="AV261" i="5"/>
  <c r="AV259" i="6" s="1"/>
  <c r="AV260" i="5"/>
  <c r="AV258" i="6" s="1"/>
  <c r="AV259" i="5"/>
  <c r="AV256" i="5"/>
  <c r="AV254" i="6" s="1"/>
  <c r="AV255" i="5"/>
  <c r="AV253" i="6" s="1"/>
  <c r="AV281" i="5"/>
  <c r="AV279" i="6" s="1"/>
  <c r="AV280" i="5"/>
  <c r="AV278" i="6" s="1"/>
  <c r="AV252" i="5"/>
  <c r="AV250" i="5"/>
  <c r="AV248" i="6" s="1"/>
  <c r="AV249" i="5"/>
  <c r="AV247" i="6" s="1"/>
  <c r="AV247" i="5"/>
  <c r="AV245" i="6" s="1"/>
  <c r="AV242" i="5"/>
  <c r="AV240" i="6" s="1"/>
  <c r="AV238" i="5"/>
  <c r="AV236" i="6" s="1"/>
  <c r="AV231" i="5"/>
  <c r="AV229" i="6" s="1"/>
  <c r="AV227" i="5"/>
  <c r="AV225" i="6" s="1"/>
  <c r="AV226" i="5"/>
  <c r="AV224" i="6" s="1"/>
  <c r="AV224" i="5"/>
  <c r="AV223" i="6" s="1"/>
  <c r="AV221" i="5"/>
  <c r="AV219" i="5"/>
  <c r="AV218" i="6" s="1"/>
  <c r="AV217" i="5"/>
  <c r="AV216" i="6" s="1"/>
  <c r="AV215" i="5"/>
  <c r="AV214" i="6" s="1"/>
  <c r="AV211" i="5"/>
  <c r="AV210" i="6" s="1"/>
  <c r="AV210" i="5"/>
  <c r="AV209" i="6" s="1"/>
  <c r="AV209" i="5"/>
  <c r="AV208" i="6" s="1"/>
  <c r="AV208" i="5"/>
  <c r="AV207" i="6" s="1"/>
  <c r="AV207" i="5"/>
  <c r="AV206" i="5"/>
  <c r="AV205" i="6" s="1"/>
  <c r="AV204" i="5"/>
  <c r="AV203" i="6" s="1"/>
  <c r="AV200" i="5"/>
  <c r="AV199" i="6" s="1"/>
  <c r="AV199" i="5"/>
  <c r="AV198" i="6" s="1"/>
  <c r="AV198" i="5"/>
  <c r="AV197" i="6" s="1"/>
  <c r="AV197" i="5"/>
  <c r="AV196" i="6" s="1"/>
  <c r="AV196" i="5"/>
  <c r="AV195" i="6" s="1"/>
  <c r="AV195" i="5"/>
  <c r="AV194" i="6" s="1"/>
  <c r="AV194" i="5"/>
  <c r="AV193" i="6" s="1"/>
  <c r="AV188" i="5"/>
  <c r="AV187" i="5"/>
  <c r="AV186" i="6" s="1"/>
  <c r="AV201" i="5"/>
  <c r="AV200" i="6" s="1"/>
  <c r="AV205" i="5"/>
  <c r="AV204" i="6" s="1"/>
  <c r="AV202" i="5"/>
  <c r="AV201" i="6" s="1"/>
  <c r="AV186" i="5"/>
  <c r="AV182" i="5"/>
  <c r="AV181" i="6" s="1"/>
  <c r="AV177" i="5"/>
  <c r="AV176" i="6" s="1"/>
  <c r="AV170" i="5"/>
  <c r="AV160" i="5"/>
  <c r="AV159" i="6" s="1"/>
  <c r="AV157" i="5"/>
  <c r="AV156" i="6" s="1"/>
  <c r="AV153" i="5"/>
  <c r="AV152" i="6" s="1"/>
  <c r="AV152" i="5"/>
  <c r="AV151" i="6" s="1"/>
  <c r="AV174" i="5"/>
  <c r="AV173" i="6" s="1"/>
  <c r="AV169" i="5"/>
  <c r="AV168" i="6" s="1"/>
  <c r="AV180" i="5"/>
  <c r="AV179" i="6" s="1"/>
  <c r="AV173" i="5"/>
  <c r="AV172" i="6" s="1"/>
  <c r="AV168" i="5"/>
  <c r="AV167" i="6" s="1"/>
  <c r="AV165" i="5"/>
  <c r="AV164" i="6" s="1"/>
  <c r="AV158" i="5"/>
  <c r="AV157" i="6" s="1"/>
  <c r="AV154" i="5"/>
  <c r="AV150" i="5"/>
  <c r="AV149" i="6" s="1"/>
  <c r="AV149" i="5"/>
  <c r="AV148" i="6" s="1"/>
  <c r="AV148" i="5"/>
  <c r="AV147" i="6" s="1"/>
  <c r="AV144" i="5"/>
  <c r="AV143" i="6" s="1"/>
  <c r="AV143" i="5"/>
  <c r="AV142" i="5"/>
  <c r="AV141" i="6" s="1"/>
  <c r="AV139" i="5"/>
  <c r="AV138" i="6" s="1"/>
  <c r="AV138" i="5"/>
  <c r="AV323" i="5"/>
  <c r="AV137" i="5"/>
  <c r="AV136" i="6" s="1"/>
  <c r="AV136" i="5"/>
  <c r="AV135" i="6" s="1"/>
  <c r="AV127" i="5"/>
  <c r="AV126" i="6" s="1"/>
  <c r="AV121" i="5"/>
  <c r="AV119" i="5"/>
  <c r="AV118" i="6" s="1"/>
  <c r="AV118" i="5"/>
  <c r="AV117" i="6" s="1"/>
  <c r="AV114" i="5"/>
  <c r="AV112" i="5"/>
  <c r="AV111" i="6" s="1"/>
  <c r="AV108" i="5"/>
  <c r="AV107" i="6" s="1"/>
  <c r="AV107" i="5"/>
  <c r="AV106" i="6" s="1"/>
  <c r="AV179" i="5"/>
  <c r="AV171" i="5"/>
  <c r="AV170" i="6" s="1"/>
  <c r="AV167" i="5"/>
  <c r="AV151" i="5"/>
  <c r="AV106" i="5"/>
  <c r="AV105" i="6" s="1"/>
  <c r="AV105" i="5"/>
  <c r="AV100" i="5"/>
  <c r="AV99" i="6" s="1"/>
  <c r="AV99" i="5"/>
  <c r="AV98" i="6" s="1"/>
  <c r="AV97" i="5"/>
  <c r="AV96" i="6" s="1"/>
  <c r="AV94" i="5"/>
  <c r="AV93" i="6" s="1"/>
  <c r="AV91" i="5"/>
  <c r="AV90" i="6" s="1"/>
  <c r="AV89" i="5"/>
  <c r="AV88" i="6" s="1"/>
  <c r="AV88" i="5"/>
  <c r="AV87" i="6" s="1"/>
  <c r="AV85" i="5"/>
  <c r="AV82" i="5"/>
  <c r="AV81" i="6" s="1"/>
  <c r="AV79" i="5"/>
  <c r="AV79" i="6" s="1"/>
  <c r="AV77" i="5"/>
  <c r="AV77" i="6" s="1"/>
  <c r="AV70" i="5"/>
  <c r="AV70" i="6" s="1"/>
  <c r="AV69" i="5"/>
  <c r="AV69" i="6" s="1"/>
  <c r="AV68" i="5"/>
  <c r="AV68" i="6" s="1"/>
  <c r="AV67" i="5"/>
  <c r="AV67" i="6" s="1"/>
  <c r="AV65" i="5"/>
  <c r="AV64" i="5"/>
  <c r="AV64" i="6" s="1"/>
  <c r="AV62" i="5"/>
  <c r="AV62" i="6" s="1"/>
  <c r="AV60" i="5"/>
  <c r="AV60" i="6" s="1"/>
  <c r="AV59" i="5"/>
  <c r="AV59" i="6" s="1"/>
  <c r="AV55" i="5"/>
  <c r="AV55" i="6" s="1"/>
  <c r="AV50" i="5"/>
  <c r="AV47" i="5"/>
  <c r="AV47" i="6" s="1"/>
  <c r="AV44" i="5"/>
  <c r="AV44" i="6" s="1"/>
  <c r="AV42" i="5"/>
  <c r="AV42" i="6" s="1"/>
  <c r="AV41" i="5"/>
  <c r="AV41" i="6" s="1"/>
  <c r="AV40" i="5"/>
  <c r="AV40" i="6" s="1"/>
  <c r="AV38" i="5"/>
  <c r="AV38" i="6" s="1"/>
  <c r="AV35" i="5"/>
  <c r="AV35" i="6" s="1"/>
  <c r="AV34" i="5"/>
  <c r="AV32" i="5"/>
  <c r="AV32" i="6" s="1"/>
  <c r="AV31" i="5"/>
  <c r="AV31" i="6" s="1"/>
  <c r="AV30" i="5"/>
  <c r="AV30" i="6" s="1"/>
  <c r="AV24" i="5"/>
  <c r="AV24" i="6" s="1"/>
  <c r="AV23" i="5"/>
  <c r="AV23" i="6" s="1"/>
  <c r="AV22" i="5"/>
  <c r="AV22" i="6" s="1"/>
  <c r="AV21" i="5"/>
  <c r="AV21" i="6" s="1"/>
  <c r="AV16" i="5"/>
  <c r="AV15" i="5"/>
  <c r="AV15" i="6" s="1"/>
  <c r="AV14" i="5"/>
  <c r="AV14" i="6" s="1"/>
  <c r="AV13" i="5"/>
  <c r="AV13" i="6" s="1"/>
  <c r="AV11" i="5"/>
  <c r="AV11" i="6" s="1"/>
  <c r="AV10" i="5"/>
  <c r="AV10" i="6" s="1"/>
  <c r="AV9" i="5"/>
  <c r="AV9" i="6" s="1"/>
  <c r="AV5" i="5"/>
  <c r="AV5" i="6" s="1"/>
  <c r="AV51" i="5"/>
  <c r="AV51" i="6" s="1"/>
  <c r="AU21" i="6"/>
  <c r="AU22" i="6"/>
  <c r="AU62" i="6"/>
  <c r="AU68" i="6"/>
  <c r="AU79" i="6"/>
  <c r="AU88" i="6"/>
  <c r="AU98" i="6"/>
  <c r="AU106" i="6"/>
  <c r="AU136" i="6"/>
  <c r="AU141" i="6"/>
  <c r="AU148" i="6"/>
  <c r="AU159" i="6"/>
  <c r="AU167" i="6"/>
  <c r="AU172" i="6"/>
  <c r="AU179" i="6"/>
  <c r="AU209" i="6"/>
  <c r="AU195" i="6"/>
  <c r="AU199" i="6"/>
  <c r="AU214" i="6"/>
  <c r="AU247" i="6"/>
  <c r="AU253" i="6"/>
  <c r="AU260" i="6"/>
  <c r="AU272" i="6"/>
  <c r="AU278" i="6"/>
  <c r="AU285" i="6"/>
  <c r="AU294" i="6"/>
  <c r="AU300" i="6"/>
  <c r="AU307" i="6"/>
  <c r="AU14" i="6"/>
  <c r="AU51" i="6"/>
  <c r="AU30" i="6"/>
  <c r="AU35" i="6"/>
  <c r="AU42" i="6"/>
  <c r="AU55" i="6"/>
  <c r="AU118" i="6"/>
  <c r="AU64" i="6"/>
  <c r="AU69" i="6"/>
  <c r="AU81" i="6"/>
  <c r="AU90" i="6"/>
  <c r="AU99" i="6"/>
  <c r="AU151" i="6"/>
  <c r="AU168" i="6"/>
  <c r="AU173" i="6"/>
  <c r="AU181" i="6"/>
  <c r="AU200" i="6"/>
  <c r="AU196" i="6"/>
  <c r="AU203" i="6"/>
  <c r="AU208" i="6"/>
  <c r="AU223" i="6"/>
  <c r="AU236" i="6"/>
  <c r="AU248" i="6"/>
  <c r="AU261" i="6"/>
  <c r="AU279" i="6"/>
  <c r="AU287" i="6"/>
  <c r="AU309" i="6"/>
  <c r="AU10" i="6"/>
  <c r="AU31" i="6"/>
  <c r="AU38" i="6"/>
  <c r="AU44" i="6"/>
  <c r="AU13" i="6"/>
  <c r="AU135" i="6"/>
  <c r="AU117" i="6"/>
  <c r="AU152" i="6"/>
  <c r="AU204" i="6"/>
  <c r="AU193" i="6"/>
  <c r="AU197" i="6"/>
  <c r="AU205" i="6"/>
  <c r="AU216" i="6"/>
  <c r="AU224" i="6"/>
  <c r="AU258" i="6"/>
  <c r="AU269" i="6"/>
  <c r="AU276" i="6"/>
  <c r="AU291" i="6"/>
  <c r="AU297" i="6"/>
  <c r="AU303" i="6"/>
  <c r="AU310" i="6"/>
  <c r="AU5" i="6"/>
  <c r="AU9" i="6"/>
  <c r="AU23" i="6"/>
  <c r="AU32" i="6"/>
  <c r="AU40" i="6"/>
  <c r="AU47" i="6"/>
  <c r="AU15" i="6"/>
  <c r="AU107" i="6"/>
  <c r="AU60" i="6"/>
  <c r="AU67" i="6"/>
  <c r="AU77" i="6"/>
  <c r="AU87" i="6"/>
  <c r="AU96" i="6"/>
  <c r="AU105" i="6"/>
  <c r="AU138" i="6"/>
  <c r="AU147" i="6"/>
  <c r="AU157" i="6"/>
  <c r="AU201" i="6"/>
  <c r="AU194" i="6"/>
  <c r="AU198" i="6"/>
  <c r="AU207" i="6"/>
  <c r="AU218" i="6"/>
  <c r="AU225" i="6"/>
  <c r="AU245" i="6"/>
  <c r="AU259" i="6"/>
  <c r="AU270" i="6"/>
  <c r="AU284" i="6"/>
  <c r="AU293" i="6"/>
  <c r="AU298" i="6"/>
  <c r="AU305" i="6"/>
  <c r="AU314" i="6"/>
  <c r="AU8" i="6"/>
  <c r="AU82" i="6"/>
  <c r="AU145" i="6"/>
  <c r="AU228" i="6"/>
  <c r="AU288" i="6"/>
  <c r="AV308" i="5"/>
  <c r="AV306" i="6" s="1"/>
  <c r="AV290" i="5"/>
  <c r="AV288" i="6" s="1"/>
  <c r="AV251" i="5"/>
  <c r="AV249" i="6" s="1"/>
  <c r="AV244" i="5"/>
  <c r="AV236" i="5"/>
  <c r="AV234" i="6" s="1"/>
  <c r="AV230" i="5"/>
  <c r="AV228" i="6" s="1"/>
  <c r="AV213" i="5"/>
  <c r="AV212" i="6" s="1"/>
  <c r="AV190" i="5"/>
  <c r="AV189" i="6" s="1"/>
  <c r="AV156" i="5"/>
  <c r="AV155" i="6" s="1"/>
  <c r="AV146" i="5"/>
  <c r="AV145" i="6" s="1"/>
  <c r="AV140" i="5"/>
  <c r="AV139" i="6" s="1"/>
  <c r="AV135" i="5"/>
  <c r="AV86" i="5"/>
  <c r="AV85" i="6" s="1"/>
  <c r="AV75" i="5"/>
  <c r="AV75" i="6" s="1"/>
  <c r="AV20" i="5"/>
  <c r="AV20" i="6" s="1"/>
  <c r="AV8" i="5"/>
  <c r="AV8" i="6" s="1"/>
  <c r="AV83" i="5"/>
  <c r="AV82" i="6" s="1"/>
  <c r="AV37" i="5"/>
  <c r="AV37" i="6" s="1"/>
  <c r="AU20" i="6"/>
  <c r="AU85" i="6"/>
  <c r="AU155" i="6"/>
  <c r="AU234" i="6"/>
  <c r="AU306" i="6"/>
  <c r="AU75" i="6"/>
  <c r="AU139" i="6"/>
  <c r="AU212" i="6"/>
  <c r="AU249" i="6"/>
  <c r="AU56" i="6"/>
  <c r="AU127" i="6"/>
  <c r="AU171" i="6"/>
  <c r="AU219" i="6"/>
  <c r="AU188" i="6"/>
  <c r="AV319" i="5"/>
  <c r="AV306" i="5"/>
  <c r="AV304" i="6" s="1"/>
  <c r="AV298" i="5"/>
  <c r="AV296" i="6" s="1"/>
  <c r="AV266" i="5"/>
  <c r="AV248" i="5"/>
  <c r="AV246" i="6" s="1"/>
  <c r="AV241" i="5"/>
  <c r="AV239" i="6" s="1"/>
  <c r="AV239" i="5"/>
  <c r="AV237" i="6" s="1"/>
  <c r="AV220" i="5"/>
  <c r="AV219" i="6" s="1"/>
  <c r="AV218" i="5"/>
  <c r="AV189" i="5"/>
  <c r="AV188" i="6" s="1"/>
  <c r="AV184" i="5"/>
  <c r="AV172" i="5"/>
  <c r="AV171" i="6" s="1"/>
  <c r="AV166" i="5"/>
  <c r="AV165" i="6" s="1"/>
  <c r="AV162" i="5"/>
  <c r="AV133" i="5"/>
  <c r="AV131" i="5"/>
  <c r="AV130" i="6" s="1"/>
  <c r="AV128" i="5"/>
  <c r="AV127" i="6" s="1"/>
  <c r="AV122" i="5"/>
  <c r="AV121" i="6" s="1"/>
  <c r="AV120" i="5"/>
  <c r="AV119" i="6" s="1"/>
  <c r="AV96" i="5"/>
  <c r="AV95" i="6" s="1"/>
  <c r="AV95" i="5"/>
  <c r="AV90" i="5"/>
  <c r="AV87" i="5"/>
  <c r="AV86" i="6" s="1"/>
  <c r="AV74" i="5"/>
  <c r="AV74" i="6" s="1"/>
  <c r="AV43" i="5"/>
  <c r="AV43" i="6" s="1"/>
  <c r="AV52" i="5"/>
  <c r="AV26" i="5"/>
  <c r="AV26" i="6" s="1"/>
  <c r="AV56" i="5"/>
  <c r="AV56" i="6" s="1"/>
  <c r="AU237" i="6"/>
  <c r="AU296" i="6"/>
  <c r="AV294" i="5"/>
  <c r="AV292" i="6" s="1"/>
  <c r="AV282" i="5"/>
  <c r="AV265" i="5"/>
  <c r="AV263" i="6" s="1"/>
  <c r="AV245" i="5"/>
  <c r="AV243" i="6" s="1"/>
  <c r="AV234" i="5"/>
  <c r="AV232" i="6" s="1"/>
  <c r="AV130" i="5"/>
  <c r="AV129" i="6" s="1"/>
  <c r="AV113" i="5"/>
  <c r="AV103" i="5"/>
  <c r="AV102" i="6" s="1"/>
  <c r="AV78" i="5"/>
  <c r="AV19" i="5"/>
  <c r="AV19" i="6" s="1"/>
  <c r="AU232" i="6"/>
  <c r="AU292" i="6"/>
  <c r="AV320" i="5"/>
  <c r="AV318" i="6" s="1"/>
  <c r="AV318" i="5"/>
  <c r="AV316" i="6" s="1"/>
  <c r="AV315" i="5"/>
  <c r="AV313" i="6" s="1"/>
  <c r="AV314" i="5"/>
  <c r="AV303" i="5"/>
  <c r="AV301" i="6" s="1"/>
  <c r="AV288" i="5"/>
  <c r="AV286" i="6" s="1"/>
  <c r="AV269" i="5"/>
  <c r="AV267" i="6" s="1"/>
  <c r="AV267" i="5"/>
  <c r="AV265" i="6" s="1"/>
  <c r="AV253" i="5"/>
  <c r="AV243" i="5"/>
  <c r="AV241" i="6" s="1"/>
  <c r="AV270" i="5"/>
  <c r="AV268" i="6" s="1"/>
  <c r="AV237" i="5"/>
  <c r="AV235" i="6" s="1"/>
  <c r="AV235" i="5"/>
  <c r="AV233" i="6" s="1"/>
  <c r="AV232" i="5"/>
  <c r="AV191" i="5"/>
  <c r="AV183" i="5"/>
  <c r="AV182" i="6" s="1"/>
  <c r="AV164" i="5"/>
  <c r="AV163" i="6" s="1"/>
  <c r="AV141" i="5"/>
  <c r="AV140" i="6" s="1"/>
  <c r="AV134" i="5"/>
  <c r="AV133" i="6" s="1"/>
  <c r="AV159" i="5"/>
  <c r="AV158" i="6" s="1"/>
  <c r="AV111" i="5"/>
  <c r="AV110" i="6" s="1"/>
  <c r="AV104" i="5"/>
  <c r="AV103" i="6" s="1"/>
  <c r="AV93" i="5"/>
  <c r="AV92" i="6" s="1"/>
  <c r="AV71" i="5"/>
  <c r="AV61" i="5"/>
  <c r="AV61" i="6" s="1"/>
  <c r="AV53" i="5"/>
  <c r="AV125" i="5"/>
  <c r="AV124" i="6" s="1"/>
  <c r="AV123" i="5"/>
  <c r="AV122" i="6" s="1"/>
  <c r="AV117" i="5"/>
  <c r="AV116" i="6" s="1"/>
  <c r="AV124" i="5"/>
  <c r="AV123" i="6" s="1"/>
  <c r="AU124" i="6"/>
  <c r="AU286" i="6"/>
  <c r="AU318" i="6"/>
  <c r="AU61" i="6"/>
  <c r="AU110" i="6"/>
  <c r="AU133" i="6"/>
  <c r="AU182" i="6"/>
  <c r="AU268" i="6"/>
  <c r="AU158" i="6"/>
  <c r="AU241" i="6"/>
  <c r="AU301" i="6"/>
  <c r="AU122" i="6"/>
  <c r="AU140" i="6"/>
  <c r="AU265" i="6"/>
  <c r="AU313" i="6"/>
  <c r="AU116" i="6"/>
  <c r="AU92" i="6"/>
  <c r="AU235" i="6"/>
  <c r="AU316" i="6"/>
  <c r="AU221" i="6"/>
  <c r="AV222" i="5"/>
  <c r="AV221" i="6" s="1"/>
  <c r="AV322" i="5"/>
  <c r="AV102" i="5"/>
  <c r="AV101" i="6" s="1"/>
  <c r="AV18" i="5"/>
  <c r="AU211" i="6"/>
  <c r="AU125" i="6"/>
  <c r="AU262" i="6"/>
  <c r="AV264" i="5"/>
  <c r="AV262" i="6" s="1"/>
  <c r="AV258" i="5"/>
  <c r="AV256" i="6" s="1"/>
  <c r="AV212" i="5"/>
  <c r="AV211" i="6" s="1"/>
  <c r="AV181" i="5"/>
  <c r="AV180" i="6" s="1"/>
  <c r="AV132" i="5"/>
  <c r="AV131" i="6" s="1"/>
  <c r="AV126" i="5"/>
  <c r="AV125" i="6" s="1"/>
  <c r="AV76" i="5"/>
  <c r="AV76" i="6" s="1"/>
  <c r="AV48" i="5"/>
  <c r="AV48" i="6" s="1"/>
  <c r="AV46" i="5"/>
  <c r="AU76" i="6"/>
  <c r="AU256" i="6"/>
  <c r="AU131" i="6"/>
  <c r="AU48" i="6"/>
  <c r="AU54" i="6"/>
  <c r="AU66" i="6"/>
  <c r="AU91" i="6"/>
  <c r="AU109" i="6"/>
  <c r="AU146" i="6"/>
  <c r="AU174" i="6"/>
  <c r="AU191" i="6"/>
  <c r="AU215" i="6"/>
  <c r="AU231" i="6"/>
  <c r="AU266" i="6"/>
  <c r="AU283" i="6"/>
  <c r="AU311" i="6"/>
  <c r="AU36" i="6"/>
  <c r="BD2" i="2"/>
  <c r="AW129" i="5" s="1"/>
  <c r="AW128" i="6" s="1"/>
  <c r="AV313" i="5"/>
  <c r="AV311" i="6" s="1"/>
  <c r="AV310" i="5"/>
  <c r="AV308" i="6" s="1"/>
  <c r="AV301" i="5"/>
  <c r="AV299" i="6" s="1"/>
  <c r="AV292" i="5"/>
  <c r="AV290" i="6" s="1"/>
  <c r="AV285" i="5"/>
  <c r="AV283" i="6" s="1"/>
  <c r="AV284" i="5"/>
  <c r="AV282" i="6" s="1"/>
  <c r="AV276" i="5"/>
  <c r="AV274" i="6" s="1"/>
  <c r="AV273" i="5"/>
  <c r="AV271" i="6" s="1"/>
  <c r="AV268" i="5"/>
  <c r="AV266" i="6" s="1"/>
  <c r="AV257" i="5"/>
  <c r="AV255" i="6" s="1"/>
  <c r="AV254" i="5"/>
  <c r="AV252" i="6" s="1"/>
  <c r="AV246" i="5"/>
  <c r="AV244" i="6" s="1"/>
  <c r="AV233" i="5"/>
  <c r="AV231" i="6" s="1"/>
  <c r="AV229" i="5"/>
  <c r="AV227" i="6" s="1"/>
  <c r="AV228" i="5"/>
  <c r="AV226" i="6" s="1"/>
  <c r="AV223" i="5"/>
  <c r="AV222" i="6" s="1"/>
  <c r="AV216" i="5"/>
  <c r="AV215" i="6" s="1"/>
  <c r="AV214" i="5"/>
  <c r="AV213" i="6" s="1"/>
  <c r="AV203" i="5"/>
  <c r="AV202" i="6" s="1"/>
  <c r="AV193" i="5"/>
  <c r="AV192" i="6" s="1"/>
  <c r="AV192" i="5"/>
  <c r="AV191" i="6" s="1"/>
  <c r="AV185" i="5"/>
  <c r="AV184" i="6" s="1"/>
  <c r="AV178" i="5"/>
  <c r="AV177" i="6" s="1"/>
  <c r="AV176" i="5"/>
  <c r="AV175" i="6" s="1"/>
  <c r="AV175" i="5"/>
  <c r="AV174" i="6" s="1"/>
  <c r="AV163" i="5"/>
  <c r="AV162" i="6" s="1"/>
  <c r="AV161" i="5"/>
  <c r="AV160" i="6" s="1"/>
  <c r="AV155" i="5"/>
  <c r="AV154" i="6" s="1"/>
  <c r="AV147" i="5"/>
  <c r="AV146" i="6" s="1"/>
  <c r="AV145" i="5"/>
  <c r="AV144" i="6" s="1"/>
  <c r="AV116" i="5"/>
  <c r="AV115" i="6" s="1"/>
  <c r="AV115" i="5"/>
  <c r="AV114" i="6" s="1"/>
  <c r="AV110" i="5"/>
  <c r="AV109" i="6" s="1"/>
  <c r="AV109" i="5"/>
  <c r="AV108" i="6" s="1"/>
  <c r="AV101" i="5"/>
  <c r="AV100" i="6" s="1"/>
  <c r="AV92" i="5"/>
  <c r="AV91" i="6" s="1"/>
  <c r="AV81" i="5"/>
  <c r="AV80" i="6" s="1"/>
  <c r="AV66" i="5"/>
  <c r="AV66" i="6" s="1"/>
  <c r="AV58" i="5"/>
  <c r="AV58" i="6" s="1"/>
  <c r="AV54" i="5"/>
  <c r="AV54" i="6" s="1"/>
  <c r="AV6" i="5"/>
  <c r="AV39" i="5"/>
  <c r="AV39" i="6" s="1"/>
  <c r="AV36" i="5"/>
  <c r="AV36" i="6" s="1"/>
  <c r="AV33" i="5"/>
  <c r="AV33" i="6" s="1"/>
  <c r="AV29" i="5"/>
  <c r="AV29" i="6" s="1"/>
  <c r="AV28" i="5"/>
  <c r="AV28" i="6" s="1"/>
  <c r="AV27" i="5"/>
  <c r="AV27" i="6" s="1"/>
  <c r="AV25" i="5"/>
  <c r="AV25" i="6" s="1"/>
  <c r="AV17" i="5"/>
  <c r="AV17" i="6" s="1"/>
  <c r="AV12" i="5"/>
  <c r="AV12" i="6" s="1"/>
  <c r="AV98" i="5"/>
  <c r="AV97" i="6" s="1"/>
  <c r="AV84" i="5"/>
  <c r="AV83" i="6" s="1"/>
  <c r="AV72" i="5"/>
  <c r="AV72" i="6" s="1"/>
  <c r="AV63" i="5"/>
  <c r="AV63" i="6" s="1"/>
  <c r="AV57" i="5"/>
  <c r="AV57" i="6" s="1"/>
  <c r="AV49" i="5"/>
  <c r="AV49" i="6" s="1"/>
  <c r="AV7" i="5"/>
  <c r="AV7" i="6" s="1"/>
  <c r="AU6" i="6"/>
  <c r="AU4" i="5"/>
  <c r="AU27" i="6"/>
  <c r="AU12" i="6"/>
  <c r="AU39" i="6"/>
  <c r="AU58" i="6"/>
  <c r="AU80" i="6"/>
  <c r="AU100" i="6"/>
  <c r="AU115" i="6"/>
  <c r="AU160" i="6"/>
  <c r="AU177" i="6"/>
  <c r="AU202" i="6"/>
  <c r="AU226" i="6"/>
  <c r="AU252" i="6"/>
  <c r="AU274" i="6"/>
  <c r="AU299" i="6"/>
  <c r="AU7" i="6"/>
  <c r="AU17" i="6"/>
  <c r="AU29" i="6"/>
  <c r="AU63" i="6"/>
  <c r="AU83" i="6"/>
  <c r="AU108" i="6"/>
  <c r="AU144" i="6"/>
  <c r="AU162" i="6"/>
  <c r="AU184" i="6"/>
  <c r="AU213" i="6"/>
  <c r="AU227" i="6"/>
  <c r="AU255" i="6"/>
  <c r="AU282" i="6"/>
  <c r="AU308" i="6"/>
  <c r="AW73" i="5" l="1"/>
  <c r="AW73" i="6" s="1"/>
  <c r="AW279" i="5"/>
  <c r="AW275" i="5"/>
  <c r="AW240" i="5"/>
  <c r="AW45" i="5"/>
  <c r="AW45" i="6" s="1"/>
  <c r="AW321" i="5"/>
  <c r="AV178" i="6"/>
  <c r="AV113" i="6"/>
  <c r="AV137" i="6"/>
  <c r="AV153" i="6"/>
  <c r="AV169" i="6"/>
  <c r="AV187" i="6"/>
  <c r="AV250" i="6"/>
  <c r="AV281" i="6"/>
  <c r="AV295" i="6"/>
  <c r="AV16" i="6"/>
  <c r="AV34" i="6"/>
  <c r="AV50" i="6"/>
  <c r="AV150" i="6"/>
  <c r="AV257" i="6"/>
  <c r="AV302" i="6"/>
  <c r="AW311" i="5"/>
  <c r="AW307" i="5"/>
  <c r="AW304" i="5"/>
  <c r="AW302" i="6" s="1"/>
  <c r="AW302" i="5"/>
  <c r="AW300" i="5"/>
  <c r="AW317" i="5"/>
  <c r="AW316" i="5"/>
  <c r="AW309" i="5"/>
  <c r="AW305" i="5"/>
  <c r="AW312" i="5"/>
  <c r="AW297" i="5"/>
  <c r="AW295" i="6" s="1"/>
  <c r="AW296" i="5"/>
  <c r="AW295" i="5"/>
  <c r="AW293" i="5"/>
  <c r="AW291" i="5"/>
  <c r="AW299" i="5"/>
  <c r="AW289" i="5"/>
  <c r="AW287" i="5"/>
  <c r="AW286" i="5"/>
  <c r="AW283" i="5"/>
  <c r="AW281" i="6" s="1"/>
  <c r="AW281" i="5"/>
  <c r="AW280" i="5"/>
  <c r="AW278" i="5"/>
  <c r="AW277" i="5"/>
  <c r="AW274" i="5"/>
  <c r="AW272" i="5"/>
  <c r="AW271" i="5"/>
  <c r="AW260" i="5"/>
  <c r="AW252" i="5"/>
  <c r="AW250" i="6" s="1"/>
  <c r="AW250" i="5"/>
  <c r="AW249" i="5"/>
  <c r="AW247" i="5"/>
  <c r="AW242" i="5"/>
  <c r="AW238" i="5"/>
  <c r="AW263" i="5"/>
  <c r="AW256" i="5"/>
  <c r="AW262" i="5"/>
  <c r="AW261" i="5"/>
  <c r="AW259" i="5"/>
  <c r="AW257" i="6" s="1"/>
  <c r="AW255" i="5"/>
  <c r="AW226" i="5"/>
  <c r="AW221" i="5"/>
  <c r="AW220" i="6" s="1"/>
  <c r="AW231" i="5"/>
  <c r="AW224" i="5"/>
  <c r="AW219" i="5"/>
  <c r="AW217" i="5"/>
  <c r="AW215" i="5"/>
  <c r="AW211" i="5"/>
  <c r="AW210" i="5"/>
  <c r="AW209" i="5"/>
  <c r="AW208" i="5"/>
  <c r="AW207" i="5"/>
  <c r="AW206" i="6" s="1"/>
  <c r="AW206" i="5"/>
  <c r="AW205" i="5"/>
  <c r="AW204" i="5"/>
  <c r="AW227" i="5"/>
  <c r="AW201" i="5"/>
  <c r="AW202" i="5"/>
  <c r="AW186" i="5"/>
  <c r="AW185" i="6" s="1"/>
  <c r="AW182" i="5"/>
  <c r="AW180" i="5"/>
  <c r="AW179" i="5"/>
  <c r="AW178" i="6" s="1"/>
  <c r="AW177" i="5"/>
  <c r="AW174" i="5"/>
  <c r="AW173" i="5"/>
  <c r="AW171" i="5"/>
  <c r="AW170" i="5"/>
  <c r="AW169" i="6" s="1"/>
  <c r="AW169" i="5"/>
  <c r="AW168" i="5"/>
  <c r="AW167" i="5"/>
  <c r="AW166" i="6" s="1"/>
  <c r="AW165" i="5"/>
  <c r="AW160" i="5"/>
  <c r="AW158" i="5"/>
  <c r="AW157" i="5"/>
  <c r="AW154" i="5"/>
  <c r="AW153" i="6" s="1"/>
  <c r="AW153" i="5"/>
  <c r="AW152" i="5"/>
  <c r="AW151" i="5"/>
  <c r="AW150" i="6" s="1"/>
  <c r="AW150" i="5"/>
  <c r="AW198" i="5"/>
  <c r="AW196" i="5"/>
  <c r="AW194" i="5"/>
  <c r="AW187" i="5"/>
  <c r="AW200" i="5"/>
  <c r="AW199" i="5"/>
  <c r="AW197" i="5"/>
  <c r="AW195" i="5"/>
  <c r="AW188" i="5"/>
  <c r="AW187" i="6" s="1"/>
  <c r="AW149" i="5"/>
  <c r="AW148" i="5"/>
  <c r="AW144" i="5"/>
  <c r="AW143" i="5"/>
  <c r="AW142" i="6" s="1"/>
  <c r="AW142" i="5"/>
  <c r="AW139" i="5"/>
  <c r="AW138" i="5"/>
  <c r="AW137" i="6" s="1"/>
  <c r="AW323" i="5"/>
  <c r="AW137" i="5"/>
  <c r="AW136" i="5"/>
  <c r="AW127" i="5"/>
  <c r="AW121" i="5"/>
  <c r="AW120" i="6" s="1"/>
  <c r="AW119" i="5"/>
  <c r="AW118" i="5"/>
  <c r="AW114" i="5"/>
  <c r="AW113" i="6" s="1"/>
  <c r="AW112" i="5"/>
  <c r="AW108" i="5"/>
  <c r="AW107" i="5"/>
  <c r="AW106" i="5"/>
  <c r="AW105" i="5"/>
  <c r="AW104" i="6" s="1"/>
  <c r="AW100" i="5"/>
  <c r="AW99" i="5"/>
  <c r="AW97" i="5"/>
  <c r="AW94" i="5"/>
  <c r="AW91" i="5"/>
  <c r="AW89" i="5"/>
  <c r="AW88" i="5"/>
  <c r="AW85" i="5"/>
  <c r="AW84" i="6" s="1"/>
  <c r="AW82" i="5"/>
  <c r="AW79" i="5"/>
  <c r="AW77" i="5"/>
  <c r="AW70" i="5"/>
  <c r="AW69" i="5"/>
  <c r="AW68" i="5"/>
  <c r="AW67" i="5"/>
  <c r="AW65" i="5"/>
  <c r="AW65" i="6" s="1"/>
  <c r="AW64" i="5"/>
  <c r="AW62" i="5"/>
  <c r="AW60" i="5"/>
  <c r="AW59" i="5"/>
  <c r="AW55" i="5"/>
  <c r="AW51" i="5"/>
  <c r="AW51" i="6" s="1"/>
  <c r="AW50" i="5"/>
  <c r="AW50" i="6" s="1"/>
  <c r="AW47" i="5"/>
  <c r="AW44" i="5"/>
  <c r="AW42" i="5"/>
  <c r="AW41" i="5"/>
  <c r="AW40" i="5"/>
  <c r="AW38" i="5"/>
  <c r="AW35" i="5"/>
  <c r="AW34" i="5"/>
  <c r="AW34" i="6" s="1"/>
  <c r="AW32" i="5"/>
  <c r="AW31" i="5"/>
  <c r="AW30" i="5"/>
  <c r="AW24" i="5"/>
  <c r="AW23" i="5"/>
  <c r="AW22" i="5"/>
  <c r="AW21" i="5"/>
  <c r="AW16" i="5"/>
  <c r="AW16" i="6" s="1"/>
  <c r="AW15" i="5"/>
  <c r="AW14" i="5"/>
  <c r="AW13" i="5"/>
  <c r="AW11" i="5"/>
  <c r="AW10" i="5"/>
  <c r="AW9" i="5"/>
  <c r="AW5" i="5"/>
  <c r="AV166" i="6"/>
  <c r="AV206" i="6"/>
  <c r="AV220" i="6"/>
  <c r="AV65" i="6"/>
  <c r="AV84" i="6"/>
  <c r="AV104" i="6"/>
  <c r="AV120" i="6"/>
  <c r="AV142" i="6"/>
  <c r="AV185" i="6"/>
  <c r="AW308" i="5"/>
  <c r="AW290" i="5"/>
  <c r="AW288" i="6" s="1"/>
  <c r="AW251" i="5"/>
  <c r="AW244" i="5"/>
  <c r="AW242" i="6" s="1"/>
  <c r="AW213" i="5"/>
  <c r="AW236" i="5"/>
  <c r="AW230" i="5"/>
  <c r="AW228" i="6" s="1"/>
  <c r="AW190" i="5"/>
  <c r="AW156" i="5"/>
  <c r="AW146" i="5"/>
  <c r="AW145" i="6" s="1"/>
  <c r="AW140" i="5"/>
  <c r="AW135" i="5"/>
  <c r="AW134" i="6" s="1"/>
  <c r="AW86" i="5"/>
  <c r="AW75" i="5"/>
  <c r="AW83" i="5"/>
  <c r="AW82" i="6" s="1"/>
  <c r="AW37" i="5"/>
  <c r="AW20" i="5"/>
  <c r="AW8" i="5"/>
  <c r="AW8" i="6" s="1"/>
  <c r="AV134" i="6"/>
  <c r="AV242" i="6"/>
  <c r="AV183" i="6"/>
  <c r="AV52" i="6"/>
  <c r="AV89" i="6"/>
  <c r="AV161" i="6"/>
  <c r="AW319" i="5"/>
  <c r="AW317" i="6" s="1"/>
  <c r="AW306" i="5"/>
  <c r="AW304" i="6" s="1"/>
  <c r="AW298" i="5"/>
  <c r="AW296" i="6" s="1"/>
  <c r="AW266" i="5"/>
  <c r="AW264" i="6" s="1"/>
  <c r="AW248" i="5"/>
  <c r="AW246" i="6" s="1"/>
  <c r="AW241" i="5"/>
  <c r="AW239" i="5"/>
  <c r="AW237" i="6" s="1"/>
  <c r="AW184" i="5"/>
  <c r="AW183" i="6" s="1"/>
  <c r="AW220" i="5"/>
  <c r="AW219" i="6" s="1"/>
  <c r="AW189" i="5"/>
  <c r="AW188" i="6" s="1"/>
  <c r="AW172" i="5"/>
  <c r="AW171" i="6" s="1"/>
  <c r="AW166" i="5"/>
  <c r="AW218" i="5"/>
  <c r="AW217" i="6" s="1"/>
  <c r="AW162" i="5"/>
  <c r="AW161" i="6" s="1"/>
  <c r="AW133" i="5"/>
  <c r="AW132" i="6" s="1"/>
  <c r="AW131" i="5"/>
  <c r="AW128" i="5"/>
  <c r="AW127" i="6" s="1"/>
  <c r="AW122" i="5"/>
  <c r="AW120" i="5"/>
  <c r="AW119" i="6" s="1"/>
  <c r="AW90" i="5"/>
  <c r="AW89" i="6" s="1"/>
  <c r="AW74" i="5"/>
  <c r="AW74" i="6" s="1"/>
  <c r="AW52" i="5"/>
  <c r="AW52" i="6" s="1"/>
  <c r="AW87" i="5"/>
  <c r="AW86" i="6" s="1"/>
  <c r="AW56" i="5"/>
  <c r="AW56" i="6" s="1"/>
  <c r="AW26" i="5"/>
  <c r="AW26" i="6" s="1"/>
  <c r="AW96" i="5"/>
  <c r="AW95" i="6" s="1"/>
  <c r="AW95" i="5"/>
  <c r="AW94" i="6" s="1"/>
  <c r="AW43" i="5"/>
  <c r="AW43" i="6" s="1"/>
  <c r="AV94" i="6"/>
  <c r="AV217" i="6"/>
  <c r="AV317" i="6"/>
  <c r="AV132" i="6"/>
  <c r="AV264" i="6"/>
  <c r="AW294" i="5"/>
  <c r="AW282" i="5"/>
  <c r="AW280" i="6" s="1"/>
  <c r="AW265" i="5"/>
  <c r="AW245" i="5"/>
  <c r="AW234" i="5"/>
  <c r="AW130" i="5"/>
  <c r="AW113" i="5"/>
  <c r="AW112" i="6" s="1"/>
  <c r="AW19" i="5"/>
  <c r="AW19" i="6" s="1"/>
  <c r="AW103" i="5"/>
  <c r="AW78" i="5"/>
  <c r="AW78" i="6" s="1"/>
  <c r="AV112" i="6"/>
  <c r="AV280" i="6"/>
  <c r="AV78" i="6"/>
  <c r="AV190" i="6"/>
  <c r="AV312" i="6"/>
  <c r="AV53" i="6"/>
  <c r="AV230" i="6"/>
  <c r="AW320" i="5"/>
  <c r="AW318" i="5"/>
  <c r="AW315" i="5"/>
  <c r="AW314" i="5"/>
  <c r="AW312" i="6" s="1"/>
  <c r="AW303" i="5"/>
  <c r="AW288" i="5"/>
  <c r="AW270" i="5"/>
  <c r="AW269" i="5"/>
  <c r="AW267" i="5"/>
  <c r="AW265" i="6" s="1"/>
  <c r="AW243" i="5"/>
  <c r="AW232" i="5"/>
  <c r="AW230" i="6" s="1"/>
  <c r="AW191" i="5"/>
  <c r="AW190" i="6" s="1"/>
  <c r="AW183" i="5"/>
  <c r="AW182" i="6" s="1"/>
  <c r="AW253" i="5"/>
  <c r="AW251" i="6" s="1"/>
  <c r="AW237" i="5"/>
  <c r="AW235" i="6" s="1"/>
  <c r="AW235" i="5"/>
  <c r="AW141" i="5"/>
  <c r="AW134" i="5"/>
  <c r="AW125" i="5"/>
  <c r="AW124" i="5"/>
  <c r="AW123" i="5"/>
  <c r="AW122" i="6" s="1"/>
  <c r="AW117" i="5"/>
  <c r="AW159" i="5"/>
  <c r="AW158" i="6" s="1"/>
  <c r="AW164" i="5"/>
  <c r="AW111" i="5"/>
  <c r="AW104" i="5"/>
  <c r="AW93" i="5"/>
  <c r="AW71" i="5"/>
  <c r="AW71" i="6" s="1"/>
  <c r="AW61" i="5"/>
  <c r="AW53" i="5"/>
  <c r="AW53" i="6" s="1"/>
  <c r="AV71" i="6"/>
  <c r="AV251" i="6"/>
  <c r="AV18" i="6"/>
  <c r="AW222" i="5"/>
  <c r="AW221" i="6" s="1"/>
  <c r="AW322" i="5"/>
  <c r="AW102" i="5"/>
  <c r="AW18" i="5"/>
  <c r="AW18" i="6" s="1"/>
  <c r="AV46" i="6"/>
  <c r="AW212" i="5"/>
  <c r="AW211" i="6" s="1"/>
  <c r="AW132" i="5"/>
  <c r="AW131" i="6" s="1"/>
  <c r="AW264" i="5"/>
  <c r="AW262" i="6" s="1"/>
  <c r="AW48" i="5"/>
  <c r="AW46" i="5"/>
  <c r="AW46" i="6" s="1"/>
  <c r="AW181" i="5"/>
  <c r="AW258" i="5"/>
  <c r="AW126" i="5"/>
  <c r="AW125" i="6" s="1"/>
  <c r="AW76" i="5"/>
  <c r="AV6" i="6"/>
  <c r="AV4" i="5"/>
  <c r="BE2" i="2"/>
  <c r="AX129" i="5" s="1"/>
  <c r="AX128" i="6" s="1"/>
  <c r="AW313" i="5"/>
  <c r="AW311" i="6" s="1"/>
  <c r="AW310" i="5"/>
  <c r="AW301" i="5"/>
  <c r="AW292" i="5"/>
  <c r="AW285" i="5"/>
  <c r="AW283" i="6" s="1"/>
  <c r="AW284" i="5"/>
  <c r="AW276" i="5"/>
  <c r="AW273" i="5"/>
  <c r="AW268" i="5"/>
  <c r="AW266" i="6" s="1"/>
  <c r="AW257" i="5"/>
  <c r="AW254" i="5"/>
  <c r="AW246" i="5"/>
  <c r="AW233" i="5"/>
  <c r="AW231" i="6" s="1"/>
  <c r="AW229" i="5"/>
  <c r="AW228" i="5"/>
  <c r="AW223" i="5"/>
  <c r="AW222" i="6" s="1"/>
  <c r="AW216" i="5"/>
  <c r="AW215" i="6" s="1"/>
  <c r="AW214" i="5"/>
  <c r="AW203" i="5"/>
  <c r="AW193" i="5"/>
  <c r="AW192" i="5"/>
  <c r="AW191" i="6" s="1"/>
  <c r="AW185" i="5"/>
  <c r="AW178" i="5"/>
  <c r="AW176" i="5"/>
  <c r="AW175" i="5"/>
  <c r="AW174" i="6" s="1"/>
  <c r="AW163" i="5"/>
  <c r="AW161" i="5"/>
  <c r="AW155" i="5"/>
  <c r="AW154" i="6" s="1"/>
  <c r="AW147" i="5"/>
  <c r="AW146" i="6" s="1"/>
  <c r="AW145" i="5"/>
  <c r="AW116" i="5"/>
  <c r="AW115" i="5"/>
  <c r="AW110" i="5"/>
  <c r="AW109" i="6" s="1"/>
  <c r="AW109" i="5"/>
  <c r="AW101" i="5"/>
  <c r="AW98" i="5"/>
  <c r="AW92" i="5"/>
  <c r="AW91" i="6" s="1"/>
  <c r="AW84" i="5"/>
  <c r="AW81" i="5"/>
  <c r="AW72" i="5"/>
  <c r="AW66" i="5"/>
  <c r="AW66" i="6" s="1"/>
  <c r="AW63" i="5"/>
  <c r="AW58" i="5"/>
  <c r="AW57" i="5"/>
  <c r="AW54" i="5"/>
  <c r="AW54" i="6" s="1"/>
  <c r="AW49" i="5"/>
  <c r="AW49" i="6" s="1"/>
  <c r="AW29" i="5"/>
  <c r="AW7" i="5"/>
  <c r="AW6" i="5"/>
  <c r="AW36" i="5"/>
  <c r="AW36" i="6" s="1"/>
  <c r="AW33" i="5"/>
  <c r="AW28" i="5"/>
  <c r="AW25" i="5"/>
  <c r="AW25" i="6" s="1"/>
  <c r="AW17" i="5"/>
  <c r="AW12" i="5"/>
  <c r="AW39" i="5"/>
  <c r="AW27" i="5"/>
  <c r="AX73" i="5" l="1"/>
  <c r="AX73" i="6" s="1"/>
  <c r="AX279" i="5"/>
  <c r="AX277" i="6" s="1"/>
  <c r="AW277" i="6"/>
  <c r="AX275" i="5"/>
  <c r="AX273" i="6" s="1"/>
  <c r="AX240" i="5"/>
  <c r="AX238" i="6" s="1"/>
  <c r="AX45" i="5"/>
  <c r="AX45" i="6" s="1"/>
  <c r="AX321" i="5"/>
  <c r="AW238" i="6"/>
  <c r="AW273" i="6"/>
  <c r="AW9" i="6"/>
  <c r="AW14" i="6"/>
  <c r="AW22" i="6"/>
  <c r="AW31" i="6"/>
  <c r="AW38" i="6"/>
  <c r="AW44" i="6"/>
  <c r="AW55" i="6"/>
  <c r="AW64" i="6"/>
  <c r="AW69" i="6"/>
  <c r="AW81" i="6"/>
  <c r="AW90" i="6"/>
  <c r="AW99" i="6"/>
  <c r="AW107" i="6"/>
  <c r="AW118" i="6"/>
  <c r="AW136" i="6"/>
  <c r="AW141" i="6"/>
  <c r="AW148" i="6"/>
  <c r="AW198" i="6"/>
  <c r="AW195" i="6"/>
  <c r="AW151" i="6"/>
  <c r="AW157" i="6"/>
  <c r="AW167" i="6"/>
  <c r="AW172" i="6"/>
  <c r="AW179" i="6"/>
  <c r="AW200" i="6"/>
  <c r="AW205" i="6"/>
  <c r="AW209" i="6"/>
  <c r="AW218" i="6"/>
  <c r="AW224" i="6"/>
  <c r="AW260" i="6"/>
  <c r="AW240" i="6"/>
  <c r="AW272" i="6"/>
  <c r="AW279" i="6"/>
  <c r="AW287" i="6"/>
  <c r="AW293" i="6"/>
  <c r="AW303" i="6"/>
  <c r="AW298" i="6"/>
  <c r="AW309" i="6"/>
  <c r="AX317" i="5"/>
  <c r="AX315" i="6" s="1"/>
  <c r="AX316" i="5"/>
  <c r="AX314" i="6" s="1"/>
  <c r="AX312" i="5"/>
  <c r="AX310" i="6" s="1"/>
  <c r="AX311" i="5"/>
  <c r="AX309" i="6" s="1"/>
  <c r="AX309" i="5"/>
  <c r="AX307" i="6" s="1"/>
  <c r="AX307" i="5"/>
  <c r="AX305" i="6" s="1"/>
  <c r="AX305" i="5"/>
  <c r="AX303" i="6" s="1"/>
  <c r="AX300" i="5"/>
  <c r="AX298" i="6" s="1"/>
  <c r="AX297" i="5"/>
  <c r="AX295" i="6" s="1"/>
  <c r="AX296" i="5"/>
  <c r="AX294" i="6" s="1"/>
  <c r="AX295" i="5"/>
  <c r="AX293" i="6" s="1"/>
  <c r="AX293" i="5"/>
  <c r="AX291" i="6" s="1"/>
  <c r="AX291" i="5"/>
  <c r="AX289" i="6" s="1"/>
  <c r="AX299" i="5"/>
  <c r="AX297" i="6" s="1"/>
  <c r="AX304" i="5"/>
  <c r="AX302" i="6" s="1"/>
  <c r="AX302" i="5"/>
  <c r="AX300" i="6" s="1"/>
  <c r="AX289" i="5"/>
  <c r="AX287" i="6" s="1"/>
  <c r="AX287" i="5"/>
  <c r="AX285" i="6" s="1"/>
  <c r="AX286" i="5"/>
  <c r="AX284" i="6" s="1"/>
  <c r="AX283" i="5"/>
  <c r="AX281" i="6" s="1"/>
  <c r="AX281" i="5"/>
  <c r="AX279" i="6" s="1"/>
  <c r="AX280" i="5"/>
  <c r="AX278" i="6" s="1"/>
  <c r="AX278" i="5"/>
  <c r="AX276" i="6" s="1"/>
  <c r="AX277" i="5"/>
  <c r="AX275" i="6" s="1"/>
  <c r="AX274" i="5"/>
  <c r="AX272" i="6" s="1"/>
  <c r="AX272" i="5"/>
  <c r="AX270" i="6" s="1"/>
  <c r="AX271" i="5"/>
  <c r="AX269" i="6" s="1"/>
  <c r="AX263" i="5"/>
  <c r="AX261" i="6" s="1"/>
  <c r="AX262" i="5"/>
  <c r="AX260" i="6" s="1"/>
  <c r="AX261" i="5"/>
  <c r="AX259" i="6" s="1"/>
  <c r="AX260" i="5"/>
  <c r="AX258" i="6" s="1"/>
  <c r="AX259" i="5"/>
  <c r="AX257" i="6" s="1"/>
  <c r="AX256" i="5"/>
  <c r="AX254" i="6" s="1"/>
  <c r="AX255" i="5"/>
  <c r="AX253" i="6" s="1"/>
  <c r="AX252" i="5"/>
  <c r="AX250" i="6" s="1"/>
  <c r="AX250" i="5"/>
  <c r="AX248" i="6" s="1"/>
  <c r="AX249" i="5"/>
  <c r="AX247" i="6" s="1"/>
  <c r="AX247" i="5"/>
  <c r="AX245" i="6" s="1"/>
  <c r="AX242" i="5"/>
  <c r="AX240" i="6" s="1"/>
  <c r="AX238" i="5"/>
  <c r="AX236" i="6" s="1"/>
  <c r="AX231" i="5"/>
  <c r="AX229" i="6" s="1"/>
  <c r="AX227" i="5"/>
  <c r="AX225" i="6" s="1"/>
  <c r="AX224" i="5"/>
  <c r="AX223" i="6" s="1"/>
  <c r="AX219" i="5"/>
  <c r="AX218" i="6" s="1"/>
  <c r="AX217" i="5"/>
  <c r="AX216" i="6" s="1"/>
  <c r="AX215" i="5"/>
  <c r="AX214" i="6" s="1"/>
  <c r="AX211" i="5"/>
  <c r="AX210" i="6" s="1"/>
  <c r="AX210" i="5"/>
  <c r="AX209" i="6" s="1"/>
  <c r="AX209" i="5"/>
  <c r="AX208" i="6" s="1"/>
  <c r="AX208" i="5"/>
  <c r="AX207" i="6" s="1"/>
  <c r="AX207" i="5"/>
  <c r="AX206" i="5"/>
  <c r="AX205" i="6" s="1"/>
  <c r="AX205" i="5"/>
  <c r="AX204" i="6" s="1"/>
  <c r="AX204" i="5"/>
  <c r="AX203" i="6" s="1"/>
  <c r="AX202" i="5"/>
  <c r="AX201" i="6" s="1"/>
  <c r="AX201" i="5"/>
  <c r="AX200" i="6" s="1"/>
  <c r="AX200" i="5"/>
  <c r="AX199" i="6" s="1"/>
  <c r="AX226" i="5"/>
  <c r="AX224" i="6" s="1"/>
  <c r="AX221" i="5"/>
  <c r="AX198" i="5"/>
  <c r="AX197" i="6" s="1"/>
  <c r="AX196" i="5"/>
  <c r="AX195" i="6" s="1"/>
  <c r="AX194" i="5"/>
  <c r="AX193" i="6" s="1"/>
  <c r="AX187" i="5"/>
  <c r="AX186" i="6" s="1"/>
  <c r="AX199" i="5"/>
  <c r="AX198" i="6" s="1"/>
  <c r="AX197" i="5"/>
  <c r="AX196" i="6" s="1"/>
  <c r="AX195" i="5"/>
  <c r="AX194" i="6" s="1"/>
  <c r="AX188" i="5"/>
  <c r="AX187" i="6" s="1"/>
  <c r="AX186" i="5"/>
  <c r="AX182" i="5"/>
  <c r="AX181" i="6" s="1"/>
  <c r="AX180" i="5"/>
  <c r="AX179" i="6" s="1"/>
  <c r="AX179" i="5"/>
  <c r="AX178" i="6" s="1"/>
  <c r="AX177" i="5"/>
  <c r="AX176" i="6" s="1"/>
  <c r="AX174" i="5"/>
  <c r="AX173" i="6" s="1"/>
  <c r="AX173" i="5"/>
  <c r="AX172" i="6" s="1"/>
  <c r="AX171" i="5"/>
  <c r="AX170" i="6" s="1"/>
  <c r="AX170" i="5"/>
  <c r="AX169" i="6" s="1"/>
  <c r="AX169" i="5"/>
  <c r="AX168" i="6" s="1"/>
  <c r="AX168" i="5"/>
  <c r="AX167" i="6" s="1"/>
  <c r="AX167" i="5"/>
  <c r="AX165" i="5"/>
  <c r="AX164" i="6" s="1"/>
  <c r="AX160" i="5"/>
  <c r="AX159" i="6" s="1"/>
  <c r="AX158" i="5"/>
  <c r="AX157" i="6" s="1"/>
  <c r="AX157" i="5"/>
  <c r="AX156" i="6" s="1"/>
  <c r="AX154" i="5"/>
  <c r="AX153" i="6" s="1"/>
  <c r="AX153" i="5"/>
  <c r="AX152" i="6" s="1"/>
  <c r="AX149" i="5"/>
  <c r="AX148" i="6" s="1"/>
  <c r="AX148" i="5"/>
  <c r="AX147" i="6" s="1"/>
  <c r="AX144" i="5"/>
  <c r="AX143" i="6" s="1"/>
  <c r="AX143" i="5"/>
  <c r="AX142" i="5"/>
  <c r="AX141" i="6" s="1"/>
  <c r="AX139" i="5"/>
  <c r="AX138" i="6" s="1"/>
  <c r="AX138" i="5"/>
  <c r="AX137" i="6" s="1"/>
  <c r="AX323" i="5"/>
  <c r="AX137" i="5"/>
  <c r="AX136" i="6" s="1"/>
  <c r="AX136" i="5"/>
  <c r="AX135" i="6" s="1"/>
  <c r="AX127" i="5"/>
  <c r="AX126" i="6" s="1"/>
  <c r="AX121" i="5"/>
  <c r="AX119" i="5"/>
  <c r="AX118" i="6" s="1"/>
  <c r="AX150" i="5"/>
  <c r="AX149" i="6" s="1"/>
  <c r="AX151" i="5"/>
  <c r="AX150" i="6" s="1"/>
  <c r="AX152" i="5"/>
  <c r="AX151" i="6" s="1"/>
  <c r="AX114" i="5"/>
  <c r="AX113" i="6" s="1"/>
  <c r="AX108" i="5"/>
  <c r="AX107" i="6" s="1"/>
  <c r="AX106" i="5"/>
  <c r="AX105" i="6" s="1"/>
  <c r="AX105" i="5"/>
  <c r="AX100" i="5"/>
  <c r="AX99" i="6" s="1"/>
  <c r="AX99" i="5"/>
  <c r="AX98" i="6" s="1"/>
  <c r="AX97" i="5"/>
  <c r="AX96" i="6" s="1"/>
  <c r="AX94" i="5"/>
  <c r="AX93" i="6" s="1"/>
  <c r="AX91" i="5"/>
  <c r="AX90" i="6" s="1"/>
  <c r="AX89" i="5"/>
  <c r="AX88" i="6" s="1"/>
  <c r="AX88" i="5"/>
  <c r="AX87" i="6" s="1"/>
  <c r="AX85" i="5"/>
  <c r="AX82" i="5"/>
  <c r="AX81" i="6" s="1"/>
  <c r="AX79" i="5"/>
  <c r="AX79" i="6" s="1"/>
  <c r="AX77" i="5"/>
  <c r="AX77" i="6" s="1"/>
  <c r="AX70" i="5"/>
  <c r="AX70" i="6" s="1"/>
  <c r="AX69" i="5"/>
  <c r="AX69" i="6" s="1"/>
  <c r="AX68" i="5"/>
  <c r="AX68" i="6" s="1"/>
  <c r="AX67" i="5"/>
  <c r="AX67" i="6" s="1"/>
  <c r="AX65" i="5"/>
  <c r="AX64" i="5"/>
  <c r="AX64" i="6" s="1"/>
  <c r="AX62" i="5"/>
  <c r="AX62" i="6" s="1"/>
  <c r="AX60" i="5"/>
  <c r="AX60" i="6" s="1"/>
  <c r="AX59" i="5"/>
  <c r="AX59" i="6" s="1"/>
  <c r="AX55" i="5"/>
  <c r="AX55" i="6" s="1"/>
  <c r="AX51" i="5"/>
  <c r="AX51" i="6" s="1"/>
  <c r="AX118" i="5"/>
  <c r="AX117" i="6" s="1"/>
  <c r="AX112" i="5"/>
  <c r="AX111" i="6" s="1"/>
  <c r="AX107" i="5"/>
  <c r="AX106" i="6" s="1"/>
  <c r="AX50" i="5"/>
  <c r="AX50" i="6" s="1"/>
  <c r="AX47" i="5"/>
  <c r="AX47" i="6" s="1"/>
  <c r="AX44" i="5"/>
  <c r="AX44" i="6" s="1"/>
  <c r="AX42" i="5"/>
  <c r="AX42" i="6" s="1"/>
  <c r="AX41" i="5"/>
  <c r="AX41" i="6" s="1"/>
  <c r="AX40" i="5"/>
  <c r="AX40" i="6" s="1"/>
  <c r="AX38" i="5"/>
  <c r="AX38" i="6" s="1"/>
  <c r="AX35" i="5"/>
  <c r="AX35" i="6" s="1"/>
  <c r="AX34" i="5"/>
  <c r="AX34" i="6" s="1"/>
  <c r="AX32" i="5"/>
  <c r="AX32" i="6" s="1"/>
  <c r="AX31" i="5"/>
  <c r="AX31" i="6" s="1"/>
  <c r="AX30" i="5"/>
  <c r="AX30" i="6" s="1"/>
  <c r="AX24" i="5"/>
  <c r="AX24" i="6" s="1"/>
  <c r="AX23" i="5"/>
  <c r="AX23" i="6" s="1"/>
  <c r="AX22" i="5"/>
  <c r="AX22" i="6" s="1"/>
  <c r="AX21" i="5"/>
  <c r="AX21" i="6" s="1"/>
  <c r="AX16" i="5"/>
  <c r="AX16" i="6" s="1"/>
  <c r="AX15" i="5"/>
  <c r="AX15" i="6" s="1"/>
  <c r="AX14" i="5"/>
  <c r="AX14" i="6" s="1"/>
  <c r="AX13" i="5"/>
  <c r="AX13" i="6" s="1"/>
  <c r="AX11" i="5"/>
  <c r="AX11" i="6" s="1"/>
  <c r="AX10" i="5"/>
  <c r="AX10" i="6" s="1"/>
  <c r="AX9" i="5"/>
  <c r="AX9" i="6" s="1"/>
  <c r="AX5" i="5"/>
  <c r="AX5" i="6" s="1"/>
  <c r="AW10" i="6"/>
  <c r="AW15" i="6"/>
  <c r="AW23" i="6"/>
  <c r="AW32" i="6"/>
  <c r="AW40" i="6"/>
  <c r="AW47" i="6"/>
  <c r="AW59" i="6"/>
  <c r="AW70" i="6"/>
  <c r="AW93" i="6"/>
  <c r="AW111" i="6"/>
  <c r="AW199" i="6"/>
  <c r="AW197" i="6"/>
  <c r="AW152" i="6"/>
  <c r="AW159" i="6"/>
  <c r="AW168" i="6"/>
  <c r="AW173" i="6"/>
  <c r="AW181" i="6"/>
  <c r="AW225" i="6"/>
  <c r="AW210" i="6"/>
  <c r="AW223" i="6"/>
  <c r="AW253" i="6"/>
  <c r="AW254" i="6"/>
  <c r="AW245" i="6"/>
  <c r="AW258" i="6"/>
  <c r="AW275" i="6"/>
  <c r="AW297" i="6"/>
  <c r="AW294" i="6"/>
  <c r="AW307" i="6"/>
  <c r="AW300" i="6"/>
  <c r="AW11" i="6"/>
  <c r="AW24" i="6"/>
  <c r="AW41" i="6"/>
  <c r="AW60" i="6"/>
  <c r="AW67" i="6"/>
  <c r="AW77" i="6"/>
  <c r="AW87" i="6"/>
  <c r="AW96" i="6"/>
  <c r="AW105" i="6"/>
  <c r="AW126" i="6"/>
  <c r="AW143" i="6"/>
  <c r="AW194" i="6"/>
  <c r="AW186" i="6"/>
  <c r="AW149" i="6"/>
  <c r="AW164" i="6"/>
  <c r="AW176" i="6"/>
  <c r="AW203" i="6"/>
  <c r="AW207" i="6"/>
  <c r="AW214" i="6"/>
  <c r="AW229" i="6"/>
  <c r="AW261" i="6"/>
  <c r="AW247" i="6"/>
  <c r="AW269" i="6"/>
  <c r="AW276" i="6"/>
  <c r="AW284" i="6"/>
  <c r="AW289" i="6"/>
  <c r="AW314" i="6"/>
  <c r="AW5" i="6"/>
  <c r="AW13" i="6"/>
  <c r="AW21" i="6"/>
  <c r="AW30" i="6"/>
  <c r="AW35" i="6"/>
  <c r="AW42" i="6"/>
  <c r="AW62" i="6"/>
  <c r="AW68" i="6"/>
  <c r="AW79" i="6"/>
  <c r="AW88" i="6"/>
  <c r="AW98" i="6"/>
  <c r="AW106" i="6"/>
  <c r="AW117" i="6"/>
  <c r="AW135" i="6"/>
  <c r="AW138" i="6"/>
  <c r="AW147" i="6"/>
  <c r="AW196" i="6"/>
  <c r="AW193" i="6"/>
  <c r="AW156" i="6"/>
  <c r="AW170" i="6"/>
  <c r="AW201" i="6"/>
  <c r="AW204" i="6"/>
  <c r="AW208" i="6"/>
  <c r="AW216" i="6"/>
  <c r="AW259" i="6"/>
  <c r="AW236" i="6"/>
  <c r="AW248" i="6"/>
  <c r="AW270" i="6"/>
  <c r="AW278" i="6"/>
  <c r="AW285" i="6"/>
  <c r="AW291" i="6"/>
  <c r="AW310" i="6"/>
  <c r="AW315" i="6"/>
  <c r="AW305" i="6"/>
  <c r="AW75" i="6"/>
  <c r="AW234" i="6"/>
  <c r="AX308" i="5"/>
  <c r="AX306" i="6" s="1"/>
  <c r="AX290" i="5"/>
  <c r="AX251" i="5"/>
  <c r="AX249" i="6" s="1"/>
  <c r="AX244" i="5"/>
  <c r="AX236" i="5"/>
  <c r="AX234" i="6" s="1"/>
  <c r="AX230" i="5"/>
  <c r="AX228" i="6" s="1"/>
  <c r="AX190" i="5"/>
  <c r="AX189" i="6" s="1"/>
  <c r="AX156" i="5"/>
  <c r="AX155" i="6" s="1"/>
  <c r="AX146" i="5"/>
  <c r="AX140" i="5"/>
  <c r="AX139" i="6" s="1"/>
  <c r="AX135" i="5"/>
  <c r="AX213" i="5"/>
  <c r="AX212" i="6" s="1"/>
  <c r="AX75" i="5"/>
  <c r="AX75" i="6" s="1"/>
  <c r="AX83" i="5"/>
  <c r="AX82" i="6" s="1"/>
  <c r="AX37" i="5"/>
  <c r="AX37" i="6" s="1"/>
  <c r="AX20" i="5"/>
  <c r="AX20" i="6" s="1"/>
  <c r="AX8" i="5"/>
  <c r="AX8" i="6" s="1"/>
  <c r="AX86" i="5"/>
  <c r="AX85" i="6" s="1"/>
  <c r="AW20" i="6"/>
  <c r="AW85" i="6"/>
  <c r="AW155" i="6"/>
  <c r="AW212" i="6"/>
  <c r="AW306" i="6"/>
  <c r="AW37" i="6"/>
  <c r="AW189" i="6"/>
  <c r="AW139" i="6"/>
  <c r="AW249" i="6"/>
  <c r="AX319" i="5"/>
  <c r="AX306" i="5"/>
  <c r="AX304" i="6" s="1"/>
  <c r="AX298" i="5"/>
  <c r="AX266" i="5"/>
  <c r="AX248" i="5"/>
  <c r="AX241" i="5"/>
  <c r="AX239" i="6" s="1"/>
  <c r="AX239" i="5"/>
  <c r="AX220" i="5"/>
  <c r="AX218" i="5"/>
  <c r="AX189" i="5"/>
  <c r="AX188" i="6" s="1"/>
  <c r="AX172" i="5"/>
  <c r="AX166" i="5"/>
  <c r="AX165" i="6" s="1"/>
  <c r="AX162" i="5"/>
  <c r="AX161" i="6" s="1"/>
  <c r="AX133" i="5"/>
  <c r="AX131" i="5"/>
  <c r="AX130" i="6" s="1"/>
  <c r="AX128" i="5"/>
  <c r="AX127" i="6" s="1"/>
  <c r="AX122" i="5"/>
  <c r="AX121" i="6" s="1"/>
  <c r="AX120" i="5"/>
  <c r="AX96" i="5"/>
  <c r="AX95" i="6" s="1"/>
  <c r="AX95" i="5"/>
  <c r="AX90" i="5"/>
  <c r="AX89" i="6" s="1"/>
  <c r="AX87" i="5"/>
  <c r="AX184" i="5"/>
  <c r="AX183" i="6" s="1"/>
  <c r="AX56" i="5"/>
  <c r="AX26" i="5"/>
  <c r="AX26" i="6" s="1"/>
  <c r="AX43" i="5"/>
  <c r="AX43" i="6" s="1"/>
  <c r="AX74" i="5"/>
  <c r="AX52" i="5"/>
  <c r="AX52" i="6" s="1"/>
  <c r="AW121" i="6"/>
  <c r="AW239" i="6"/>
  <c r="AW130" i="6"/>
  <c r="AW165" i="6"/>
  <c r="AW263" i="6"/>
  <c r="AX294" i="5"/>
  <c r="AX292" i="6" s="1"/>
  <c r="AX282" i="5"/>
  <c r="AX265" i="5"/>
  <c r="AX263" i="6" s="1"/>
  <c r="AX245" i="5"/>
  <c r="AX243" i="6" s="1"/>
  <c r="AX234" i="5"/>
  <c r="AX232" i="6" s="1"/>
  <c r="AX103" i="5"/>
  <c r="AX102" i="6" s="1"/>
  <c r="AX78" i="5"/>
  <c r="AX78" i="6" s="1"/>
  <c r="AX19" i="5"/>
  <c r="AX19" i="6" s="1"/>
  <c r="AX130" i="5"/>
  <c r="AX129" i="6" s="1"/>
  <c r="AX113" i="5"/>
  <c r="AW129" i="6"/>
  <c r="AW102" i="6"/>
  <c r="AW232" i="6"/>
  <c r="AW292" i="6"/>
  <c r="AW243" i="6"/>
  <c r="AW110" i="6"/>
  <c r="AW140" i="6"/>
  <c r="AW301" i="6"/>
  <c r="AW163" i="6"/>
  <c r="AW123" i="6"/>
  <c r="AW233" i="6"/>
  <c r="AW267" i="6"/>
  <c r="AX320" i="5"/>
  <c r="AX318" i="6" s="1"/>
  <c r="AX318" i="5"/>
  <c r="AX316" i="6" s="1"/>
  <c r="AX315" i="5"/>
  <c r="AX313" i="6" s="1"/>
  <c r="AX314" i="5"/>
  <c r="AX303" i="5"/>
  <c r="AX301" i="6" s="1"/>
  <c r="AX288" i="5"/>
  <c r="AX286" i="6" s="1"/>
  <c r="AX270" i="5"/>
  <c r="AX268" i="6" s="1"/>
  <c r="AX269" i="5"/>
  <c r="AX267" i="6" s="1"/>
  <c r="AX267" i="5"/>
  <c r="AX253" i="5"/>
  <c r="AX243" i="5"/>
  <c r="AX241" i="6" s="1"/>
  <c r="AX237" i="5"/>
  <c r="AX235" i="6" s="1"/>
  <c r="AX235" i="5"/>
  <c r="AX233" i="6" s="1"/>
  <c r="AX232" i="5"/>
  <c r="AX230" i="6" s="1"/>
  <c r="AX191" i="5"/>
  <c r="AX190" i="6" s="1"/>
  <c r="AX183" i="5"/>
  <c r="AX182" i="6" s="1"/>
  <c r="AX164" i="5"/>
  <c r="AX163" i="6" s="1"/>
  <c r="AX159" i="5"/>
  <c r="AX158" i="6" s="1"/>
  <c r="AX141" i="5"/>
  <c r="AX140" i="6" s="1"/>
  <c r="AX134" i="5"/>
  <c r="AX133" i="6" s="1"/>
  <c r="AX125" i="5"/>
  <c r="AX124" i="6" s="1"/>
  <c r="AX123" i="5"/>
  <c r="AX122" i="6" s="1"/>
  <c r="AX117" i="5"/>
  <c r="AX116" i="6" s="1"/>
  <c r="AX124" i="5"/>
  <c r="AX123" i="6" s="1"/>
  <c r="AX111" i="5"/>
  <c r="AX110" i="6" s="1"/>
  <c r="AX104" i="5"/>
  <c r="AX103" i="6" s="1"/>
  <c r="AX93" i="5"/>
  <c r="AX92" i="6" s="1"/>
  <c r="AX71" i="5"/>
  <c r="AX61" i="5"/>
  <c r="AX61" i="6" s="1"/>
  <c r="AX53" i="5"/>
  <c r="AX53" i="6" s="1"/>
  <c r="AW61" i="6"/>
  <c r="AW318" i="6"/>
  <c r="AW92" i="6"/>
  <c r="AW124" i="6"/>
  <c r="AW268" i="6"/>
  <c r="AW313" i="6"/>
  <c r="AW103" i="6"/>
  <c r="AW116" i="6"/>
  <c r="AW133" i="6"/>
  <c r="AW241" i="6"/>
  <c r="AW286" i="6"/>
  <c r="AW316" i="6"/>
  <c r="AX222" i="5"/>
  <c r="AX221" i="6" s="1"/>
  <c r="AX322" i="5"/>
  <c r="AX102" i="5"/>
  <c r="AX101" i="6" s="1"/>
  <c r="AX18" i="5"/>
  <c r="AX18" i="6" s="1"/>
  <c r="AW101" i="6"/>
  <c r="AW76" i="6"/>
  <c r="AW48" i="6"/>
  <c r="AX264" i="5"/>
  <c r="AX258" i="5"/>
  <c r="AX256" i="6" s="1"/>
  <c r="AX212" i="5"/>
  <c r="AX181" i="5"/>
  <c r="AX180" i="6" s="1"/>
  <c r="AX132" i="5"/>
  <c r="AX126" i="5"/>
  <c r="AX125" i="6" s="1"/>
  <c r="AX76" i="5"/>
  <c r="AX76" i="6" s="1"/>
  <c r="AX46" i="5"/>
  <c r="AX46" i="6" s="1"/>
  <c r="AX48" i="5"/>
  <c r="AX48" i="6" s="1"/>
  <c r="AW256" i="6"/>
  <c r="AW180" i="6"/>
  <c r="AW63" i="6"/>
  <c r="AW83" i="6"/>
  <c r="AW108" i="6"/>
  <c r="AW144" i="6"/>
  <c r="AW162" i="6"/>
  <c r="AW184" i="6"/>
  <c r="AW213" i="6"/>
  <c r="AW227" i="6"/>
  <c r="AW255" i="6"/>
  <c r="AW282" i="6"/>
  <c r="AW308" i="6"/>
  <c r="AW17" i="6"/>
  <c r="AW39" i="6"/>
  <c r="AW28" i="6"/>
  <c r="AW72" i="6"/>
  <c r="AW97" i="6"/>
  <c r="AW114" i="6"/>
  <c r="AW175" i="6"/>
  <c r="AW192" i="6"/>
  <c r="AW244" i="6"/>
  <c r="AW271" i="6"/>
  <c r="AW290" i="6"/>
  <c r="BF2" i="2"/>
  <c r="AY129" i="5" s="1"/>
  <c r="AY128" i="6" s="1"/>
  <c r="AX313" i="5"/>
  <c r="AX311" i="6" s="1"/>
  <c r="AX310" i="5"/>
  <c r="AX308" i="6" s="1"/>
  <c r="AX301" i="5"/>
  <c r="AX299" i="6" s="1"/>
  <c r="AX292" i="5"/>
  <c r="AX290" i="6" s="1"/>
  <c r="AX285" i="5"/>
  <c r="AX284" i="5"/>
  <c r="AX282" i="6" s="1"/>
  <c r="AX276" i="5"/>
  <c r="AX274" i="6" s="1"/>
  <c r="AX273" i="5"/>
  <c r="AX271" i="6" s="1"/>
  <c r="AX268" i="5"/>
  <c r="AX266" i="6" s="1"/>
  <c r="AX257" i="5"/>
  <c r="AX255" i="6" s="1"/>
  <c r="AX254" i="5"/>
  <c r="AX252" i="6" s="1"/>
  <c r="AX246" i="5"/>
  <c r="AX244" i="6" s="1"/>
  <c r="AX233" i="5"/>
  <c r="AX229" i="5"/>
  <c r="AX227" i="6" s="1"/>
  <c r="AX228" i="5"/>
  <c r="AX226" i="6" s="1"/>
  <c r="AX223" i="5"/>
  <c r="AX216" i="5"/>
  <c r="AX215" i="6" s="1"/>
  <c r="AX214" i="5"/>
  <c r="AX213" i="6" s="1"/>
  <c r="AX203" i="5"/>
  <c r="AX202" i="6" s="1"/>
  <c r="AX193" i="5"/>
  <c r="AX192" i="6" s="1"/>
  <c r="AX192" i="5"/>
  <c r="AX185" i="5"/>
  <c r="AX184" i="6" s="1"/>
  <c r="AX178" i="5"/>
  <c r="AX177" i="6" s="1"/>
  <c r="AX176" i="5"/>
  <c r="AX175" i="6" s="1"/>
  <c r="AX175" i="5"/>
  <c r="AX174" i="6" s="1"/>
  <c r="AX163" i="5"/>
  <c r="AX162" i="6" s="1"/>
  <c r="AX161" i="5"/>
  <c r="AX160" i="6" s="1"/>
  <c r="AX147" i="5"/>
  <c r="AX110" i="5"/>
  <c r="AX109" i="6" s="1"/>
  <c r="AX145" i="5"/>
  <c r="AX144" i="6" s="1"/>
  <c r="AX109" i="5"/>
  <c r="AX108" i="6" s="1"/>
  <c r="AX98" i="5"/>
  <c r="AX97" i="6" s="1"/>
  <c r="AX84" i="5"/>
  <c r="AX83" i="6" s="1"/>
  <c r="AX72" i="5"/>
  <c r="AX72" i="6" s="1"/>
  <c r="AX63" i="5"/>
  <c r="AX63" i="6" s="1"/>
  <c r="AX57" i="5"/>
  <c r="AX57" i="6" s="1"/>
  <c r="AX49" i="5"/>
  <c r="AX116" i="5"/>
  <c r="AX115" i="6" s="1"/>
  <c r="AX101" i="5"/>
  <c r="AX100" i="6" s="1"/>
  <c r="AX36" i="5"/>
  <c r="AX36" i="6" s="1"/>
  <c r="AX33" i="5"/>
  <c r="AX33" i="6" s="1"/>
  <c r="AX25" i="5"/>
  <c r="AX25" i="6" s="1"/>
  <c r="AX17" i="5"/>
  <c r="AX17" i="6" s="1"/>
  <c r="AX12" i="5"/>
  <c r="AX12" i="6" s="1"/>
  <c r="AX6" i="5"/>
  <c r="AX155" i="5"/>
  <c r="AX154" i="6" s="1"/>
  <c r="AX115" i="5"/>
  <c r="AX114" i="6" s="1"/>
  <c r="AX92" i="5"/>
  <c r="AX81" i="5"/>
  <c r="AX80" i="6" s="1"/>
  <c r="AX66" i="5"/>
  <c r="AX66" i="6" s="1"/>
  <c r="AX58" i="5"/>
  <c r="AX58" i="6" s="1"/>
  <c r="AX54" i="5"/>
  <c r="AX39" i="5"/>
  <c r="AX39" i="6" s="1"/>
  <c r="AX29" i="5"/>
  <c r="AX29" i="6" s="1"/>
  <c r="AX28" i="5"/>
  <c r="AX28" i="6" s="1"/>
  <c r="AX27" i="5"/>
  <c r="AX27" i="6" s="1"/>
  <c r="AX7" i="5"/>
  <c r="AX7" i="6" s="1"/>
  <c r="AW27" i="6"/>
  <c r="AW6" i="6"/>
  <c r="AW4" i="5"/>
  <c r="AW7" i="6"/>
  <c r="AW57" i="6"/>
  <c r="AW12" i="6"/>
  <c r="AW33" i="6"/>
  <c r="AW29" i="6"/>
  <c r="AW58" i="6"/>
  <c r="AW80" i="6"/>
  <c r="AW100" i="6"/>
  <c r="AW115" i="6"/>
  <c r="AW160" i="6"/>
  <c r="AW177" i="6"/>
  <c r="AW202" i="6"/>
  <c r="AW226" i="6"/>
  <c r="AW252" i="6"/>
  <c r="AW274" i="6"/>
  <c r="AW299" i="6"/>
  <c r="AY73" i="5" l="1"/>
  <c r="AY73" i="6" s="1"/>
  <c r="AY279" i="5"/>
  <c r="AY45" i="5"/>
  <c r="AY45" i="6" s="1"/>
  <c r="AY275" i="5"/>
  <c r="AY240" i="5"/>
  <c r="AY321" i="5"/>
  <c r="AX185" i="6"/>
  <c r="AX166" i="6"/>
  <c r="AX220" i="6"/>
  <c r="AX206" i="6"/>
  <c r="AY317" i="5"/>
  <c r="AY316" i="5"/>
  <c r="AY312" i="5"/>
  <c r="AY311" i="5"/>
  <c r="AY309" i="6" s="1"/>
  <c r="AY309" i="5"/>
  <c r="AY307" i="5"/>
  <c r="AY305" i="5"/>
  <c r="AY303" i="6" s="1"/>
  <c r="AY304" i="5"/>
  <c r="AY302" i="5"/>
  <c r="AY300" i="5"/>
  <c r="AY298" i="6" s="1"/>
  <c r="AY299" i="5"/>
  <c r="AY297" i="5"/>
  <c r="AY296" i="5"/>
  <c r="AY295" i="5"/>
  <c r="AY293" i="6" s="1"/>
  <c r="AY293" i="5"/>
  <c r="AY291" i="5"/>
  <c r="AY289" i="5"/>
  <c r="AY287" i="6" s="1"/>
  <c r="AY287" i="5"/>
  <c r="AY286" i="5"/>
  <c r="AY283" i="5"/>
  <c r="AY281" i="5"/>
  <c r="AY279" i="6" s="1"/>
  <c r="AY280" i="5"/>
  <c r="AY278" i="5"/>
  <c r="AY277" i="5"/>
  <c r="AY274" i="5"/>
  <c r="AY272" i="6" s="1"/>
  <c r="AY272" i="5"/>
  <c r="AY271" i="5"/>
  <c r="AY263" i="5"/>
  <c r="AY262" i="5"/>
  <c r="AY260" i="6" s="1"/>
  <c r="AY261" i="5"/>
  <c r="AY260" i="5"/>
  <c r="AY256" i="5"/>
  <c r="AY259" i="5"/>
  <c r="AY255" i="5"/>
  <c r="AY252" i="5"/>
  <c r="AY250" i="5"/>
  <c r="AY249" i="5"/>
  <c r="AY247" i="5"/>
  <c r="AY242" i="5"/>
  <c r="AY240" i="6" s="1"/>
  <c r="AY238" i="5"/>
  <c r="AY231" i="5"/>
  <c r="AY227" i="5"/>
  <c r="AY226" i="5"/>
  <c r="AY224" i="6" s="1"/>
  <c r="AY224" i="5"/>
  <c r="AY221" i="5"/>
  <c r="AY220" i="6" s="1"/>
  <c r="AY219" i="5"/>
  <c r="AY218" i="6" s="1"/>
  <c r="AY217" i="5"/>
  <c r="AY215" i="5"/>
  <c r="AY208" i="5"/>
  <c r="AY202" i="5"/>
  <c r="AY211" i="5"/>
  <c r="AY207" i="5"/>
  <c r="AY206" i="6" s="1"/>
  <c r="AY205" i="5"/>
  <c r="AY199" i="5"/>
  <c r="AY198" i="6" s="1"/>
  <c r="AY198" i="5"/>
  <c r="AY197" i="5"/>
  <c r="AY196" i="5"/>
  <c r="AY195" i="6" s="1"/>
  <c r="AY195" i="5"/>
  <c r="AY194" i="5"/>
  <c r="AY188" i="5"/>
  <c r="AY187" i="5"/>
  <c r="AY210" i="5"/>
  <c r="AY209" i="6" s="1"/>
  <c r="AY209" i="5"/>
  <c r="AY206" i="5"/>
  <c r="AY205" i="6" s="1"/>
  <c r="AY204" i="5"/>
  <c r="AY200" i="5"/>
  <c r="AY186" i="5"/>
  <c r="AY185" i="6" s="1"/>
  <c r="AY182" i="5"/>
  <c r="AY180" i="5"/>
  <c r="AY179" i="6" s="1"/>
  <c r="AY179" i="5"/>
  <c r="AY177" i="5"/>
  <c r="AY174" i="5"/>
  <c r="AY173" i="5"/>
  <c r="AY172" i="6" s="1"/>
  <c r="AY171" i="5"/>
  <c r="AY170" i="5"/>
  <c r="AY169" i="5"/>
  <c r="AY168" i="5"/>
  <c r="AY167" i="6" s="1"/>
  <c r="AY167" i="5"/>
  <c r="AY166" i="6" s="1"/>
  <c r="AY201" i="5"/>
  <c r="AY200" i="6" s="1"/>
  <c r="AY150" i="5"/>
  <c r="AY165" i="5"/>
  <c r="AY158" i="5"/>
  <c r="AY157" i="6" s="1"/>
  <c r="AY154" i="5"/>
  <c r="AY151" i="5"/>
  <c r="AY152" i="5"/>
  <c r="AY151" i="6" s="1"/>
  <c r="AY160" i="5"/>
  <c r="AY157" i="5"/>
  <c r="AY153" i="5"/>
  <c r="AY149" i="5"/>
  <c r="AY148" i="6" s="1"/>
  <c r="AY148" i="5"/>
  <c r="AY144" i="5"/>
  <c r="AY143" i="5"/>
  <c r="AY142" i="6" s="1"/>
  <c r="AY142" i="5"/>
  <c r="AY141" i="6" s="1"/>
  <c r="AY139" i="5"/>
  <c r="AY138" i="5"/>
  <c r="AY323" i="5"/>
  <c r="AY137" i="5"/>
  <c r="AY136" i="6" s="1"/>
  <c r="AY136" i="5"/>
  <c r="AY121" i="5"/>
  <c r="AY120" i="6" s="1"/>
  <c r="AY114" i="5"/>
  <c r="AY108" i="5"/>
  <c r="AY107" i="6" s="1"/>
  <c r="AY106" i="5"/>
  <c r="AY105" i="5"/>
  <c r="AY104" i="6" s="1"/>
  <c r="AY100" i="5"/>
  <c r="AY99" i="6" s="1"/>
  <c r="AY99" i="5"/>
  <c r="AY97" i="5"/>
  <c r="AY94" i="5"/>
  <c r="AY91" i="5"/>
  <c r="AY90" i="6" s="1"/>
  <c r="AY89" i="5"/>
  <c r="AY88" i="5"/>
  <c r="AY85" i="5"/>
  <c r="AY84" i="6" s="1"/>
  <c r="AY82" i="5"/>
  <c r="AY81" i="6" s="1"/>
  <c r="AY79" i="5"/>
  <c r="AY77" i="5"/>
  <c r="AY70" i="5"/>
  <c r="AY69" i="5"/>
  <c r="AY69" i="6" s="1"/>
  <c r="AY68" i="5"/>
  <c r="AY67" i="5"/>
  <c r="AY65" i="5"/>
  <c r="AY65" i="6" s="1"/>
  <c r="AY64" i="5"/>
  <c r="AY64" i="6" s="1"/>
  <c r="AY62" i="5"/>
  <c r="AY60" i="5"/>
  <c r="AY119" i="5"/>
  <c r="AY118" i="6" s="1"/>
  <c r="AY118" i="5"/>
  <c r="AY112" i="5"/>
  <c r="AY107" i="5"/>
  <c r="AY127" i="5"/>
  <c r="AY55" i="5"/>
  <c r="AY55" i="6" s="1"/>
  <c r="AY51" i="5"/>
  <c r="AY22" i="5"/>
  <c r="AY22" i="6" s="1"/>
  <c r="AY21" i="5"/>
  <c r="AY14" i="5"/>
  <c r="AY14" i="6" s="1"/>
  <c r="AY50" i="5"/>
  <c r="AY47" i="5"/>
  <c r="AY44" i="5"/>
  <c r="AY44" i="6" s="1"/>
  <c r="AY42" i="5"/>
  <c r="AY41" i="5"/>
  <c r="AY40" i="5"/>
  <c r="AY38" i="5"/>
  <c r="AY38" i="6" s="1"/>
  <c r="AY35" i="5"/>
  <c r="AY34" i="5"/>
  <c r="AY32" i="5"/>
  <c r="AY31" i="5"/>
  <c r="AY31" i="6" s="1"/>
  <c r="AY30" i="5"/>
  <c r="AY24" i="5"/>
  <c r="AY23" i="5"/>
  <c r="AY9" i="5"/>
  <c r="AY9" i="6" s="1"/>
  <c r="AY5" i="5"/>
  <c r="AY16" i="5"/>
  <c r="AY15" i="5"/>
  <c r="AY13" i="5"/>
  <c r="AY11" i="5"/>
  <c r="AY59" i="5"/>
  <c r="AY10" i="5"/>
  <c r="AX65" i="6"/>
  <c r="AX84" i="6"/>
  <c r="AX104" i="6"/>
  <c r="AX120" i="6"/>
  <c r="AX142" i="6"/>
  <c r="AX242" i="6"/>
  <c r="AX134" i="6"/>
  <c r="AX288" i="6"/>
  <c r="AY308" i="5"/>
  <c r="AY290" i="5"/>
  <c r="AY288" i="6" s="1"/>
  <c r="AY251" i="5"/>
  <c r="AY244" i="5"/>
  <c r="AY242" i="6" s="1"/>
  <c r="AY236" i="5"/>
  <c r="AY234" i="6" s="1"/>
  <c r="AY230" i="5"/>
  <c r="AY190" i="5"/>
  <c r="AY156" i="5"/>
  <c r="AY146" i="5"/>
  <c r="AY145" i="6" s="1"/>
  <c r="AY140" i="5"/>
  <c r="AY135" i="5"/>
  <c r="AY134" i="6" s="1"/>
  <c r="AY86" i="5"/>
  <c r="AY85" i="6" s="1"/>
  <c r="AY83" i="5"/>
  <c r="AY75" i="5"/>
  <c r="AY75" i="6" s="1"/>
  <c r="AY213" i="5"/>
  <c r="AY37" i="5"/>
  <c r="AY20" i="5"/>
  <c r="AY8" i="5"/>
  <c r="AY8" i="6" s="1"/>
  <c r="AX145" i="6"/>
  <c r="AY319" i="5"/>
  <c r="AY317" i="6" s="1"/>
  <c r="AY306" i="5"/>
  <c r="AY304" i="6" s="1"/>
  <c r="AY298" i="5"/>
  <c r="AY296" i="6" s="1"/>
  <c r="AY266" i="5"/>
  <c r="AY264" i="6" s="1"/>
  <c r="AY248" i="5"/>
  <c r="AY246" i="6" s="1"/>
  <c r="AY241" i="5"/>
  <c r="AY239" i="5"/>
  <c r="AY237" i="6" s="1"/>
  <c r="AY220" i="5"/>
  <c r="AY219" i="6" s="1"/>
  <c r="AY218" i="5"/>
  <c r="AY217" i="6" s="1"/>
  <c r="AY189" i="5"/>
  <c r="AY184" i="5"/>
  <c r="AY172" i="5"/>
  <c r="AY171" i="6" s="1"/>
  <c r="AY166" i="5"/>
  <c r="AY162" i="5"/>
  <c r="AY133" i="5"/>
  <c r="AY132" i="6" s="1"/>
  <c r="AY131" i="5"/>
  <c r="AY128" i="5"/>
  <c r="AY122" i="5"/>
  <c r="AY120" i="5"/>
  <c r="AY119" i="6" s="1"/>
  <c r="AY96" i="5"/>
  <c r="AY95" i="6" s="1"/>
  <c r="AY95" i="5"/>
  <c r="AY94" i="6" s="1"/>
  <c r="AY90" i="5"/>
  <c r="AY87" i="5"/>
  <c r="AY86" i="6" s="1"/>
  <c r="AY74" i="5"/>
  <c r="AY74" i="6" s="1"/>
  <c r="AY56" i="5"/>
  <c r="AY56" i="6" s="1"/>
  <c r="AY52" i="5"/>
  <c r="AY43" i="5"/>
  <c r="AY43" i="6" s="1"/>
  <c r="AY26" i="5"/>
  <c r="AY26" i="6" s="1"/>
  <c r="AX56" i="6"/>
  <c r="AX94" i="6"/>
  <c r="AX219" i="6"/>
  <c r="AX264" i="6"/>
  <c r="AX74" i="6"/>
  <c r="AX171" i="6"/>
  <c r="AX237" i="6"/>
  <c r="AX296" i="6"/>
  <c r="AX86" i="6"/>
  <c r="AX119" i="6"/>
  <c r="AX132" i="6"/>
  <c r="AX217" i="6"/>
  <c r="AX246" i="6"/>
  <c r="AX317" i="6"/>
  <c r="AX112" i="6"/>
  <c r="AX280" i="6"/>
  <c r="AY294" i="5"/>
  <c r="AY282" i="5"/>
  <c r="AY280" i="6" s="1"/>
  <c r="AY265" i="5"/>
  <c r="AY263" i="6" s="1"/>
  <c r="AY245" i="5"/>
  <c r="AY234" i="5"/>
  <c r="AY130" i="5"/>
  <c r="AY129" i="6" s="1"/>
  <c r="AY113" i="5"/>
  <c r="AY112" i="6" s="1"/>
  <c r="AY19" i="5"/>
  <c r="AY19" i="6" s="1"/>
  <c r="AY103" i="5"/>
  <c r="AY78" i="5"/>
  <c r="AY320" i="5"/>
  <c r="AY318" i="5"/>
  <c r="AY315" i="5"/>
  <c r="AY314" i="5"/>
  <c r="AY312" i="6" s="1"/>
  <c r="AY303" i="5"/>
  <c r="AY301" i="6" s="1"/>
  <c r="AY269" i="5"/>
  <c r="AY267" i="6" s="1"/>
  <c r="AY267" i="5"/>
  <c r="AY265" i="6" s="1"/>
  <c r="AY253" i="5"/>
  <c r="AY251" i="6" s="1"/>
  <c r="AY243" i="5"/>
  <c r="AY237" i="5"/>
  <c r="AY235" i="6" s="1"/>
  <c r="AY235" i="5"/>
  <c r="AY288" i="5"/>
  <c r="AY270" i="5"/>
  <c r="AY232" i="5"/>
  <c r="AY191" i="5"/>
  <c r="AY183" i="5"/>
  <c r="AY182" i="6" s="1"/>
  <c r="AY159" i="5"/>
  <c r="AY164" i="5"/>
  <c r="AY141" i="5"/>
  <c r="AY134" i="5"/>
  <c r="AY133" i="6" s="1"/>
  <c r="AY125" i="5"/>
  <c r="AY124" i="5"/>
  <c r="AY123" i="6" s="1"/>
  <c r="AY123" i="5"/>
  <c r="AY117" i="5"/>
  <c r="AY116" i="6" s="1"/>
  <c r="AY111" i="5"/>
  <c r="AY110" i="6" s="1"/>
  <c r="AY104" i="5"/>
  <c r="AY93" i="5"/>
  <c r="AY71" i="5"/>
  <c r="AY71" i="6" s="1"/>
  <c r="AY61" i="5"/>
  <c r="AY53" i="5"/>
  <c r="AX71" i="6"/>
  <c r="AX251" i="6"/>
  <c r="AX312" i="6"/>
  <c r="AX265" i="6"/>
  <c r="AY222" i="5"/>
  <c r="AY322" i="5"/>
  <c r="AY102" i="5"/>
  <c r="AY18" i="5"/>
  <c r="AX211" i="6"/>
  <c r="AY264" i="5"/>
  <c r="AY262" i="6" s="1"/>
  <c r="AY212" i="5"/>
  <c r="AY211" i="6" s="1"/>
  <c r="AY132" i="5"/>
  <c r="AY131" i="6" s="1"/>
  <c r="AY48" i="5"/>
  <c r="AY46" i="5"/>
  <c r="AY46" i="6" s="1"/>
  <c r="AY258" i="5"/>
  <c r="AY181" i="5"/>
  <c r="AY126" i="5"/>
  <c r="AY76" i="5"/>
  <c r="AY76" i="6" s="1"/>
  <c r="AX131" i="6"/>
  <c r="AX262" i="6"/>
  <c r="AX6" i="6"/>
  <c r="AX4" i="5"/>
  <c r="AX49" i="6"/>
  <c r="AX191" i="6"/>
  <c r="AX231" i="6"/>
  <c r="AX283" i="6"/>
  <c r="AX54" i="6"/>
  <c r="AX91" i="6"/>
  <c r="AX146" i="6"/>
  <c r="AX222" i="6"/>
  <c r="BG2" i="2"/>
  <c r="AZ129" i="5" s="1"/>
  <c r="AZ128" i="6" s="1"/>
  <c r="AY313" i="5"/>
  <c r="AY311" i="6" s="1"/>
  <c r="AY310" i="5"/>
  <c r="AY308" i="6" s="1"/>
  <c r="AY301" i="5"/>
  <c r="AY292" i="5"/>
  <c r="AY290" i="6" s="1"/>
  <c r="AY285" i="5"/>
  <c r="AY283" i="6" s="1"/>
  <c r="AY284" i="5"/>
  <c r="AY282" i="6" s="1"/>
  <c r="AY276" i="5"/>
  <c r="AY273" i="5"/>
  <c r="AY271" i="6" s="1"/>
  <c r="AY268" i="5"/>
  <c r="AY257" i="5"/>
  <c r="AY255" i="6" s="1"/>
  <c r="AY254" i="5"/>
  <c r="AY246" i="5"/>
  <c r="AY244" i="6" s="1"/>
  <c r="AY233" i="5"/>
  <c r="AY231" i="6" s="1"/>
  <c r="AY229" i="5"/>
  <c r="AY227" i="6" s="1"/>
  <c r="AY228" i="5"/>
  <c r="AY223" i="5"/>
  <c r="AY222" i="6" s="1"/>
  <c r="AY216" i="5"/>
  <c r="AY214" i="5"/>
  <c r="AY213" i="6" s="1"/>
  <c r="AY203" i="5"/>
  <c r="AY193" i="5"/>
  <c r="AY192" i="6" s="1"/>
  <c r="AY192" i="5"/>
  <c r="AY191" i="6" s="1"/>
  <c r="AY185" i="5"/>
  <c r="AY184" i="6" s="1"/>
  <c r="AY178" i="5"/>
  <c r="AY176" i="5"/>
  <c r="AY175" i="6" s="1"/>
  <c r="AY175" i="5"/>
  <c r="AY174" i="6" s="1"/>
  <c r="AY163" i="5"/>
  <c r="AY162" i="6" s="1"/>
  <c r="AY161" i="5"/>
  <c r="AY155" i="5"/>
  <c r="AY154" i="6" s="1"/>
  <c r="AY147" i="5"/>
  <c r="AY146" i="6" s="1"/>
  <c r="AY145" i="5"/>
  <c r="AY144" i="6" s="1"/>
  <c r="AY116" i="5"/>
  <c r="AY115" i="5"/>
  <c r="AY114" i="6" s="1"/>
  <c r="AY110" i="5"/>
  <c r="AY109" i="6" s="1"/>
  <c r="AY109" i="5"/>
  <c r="AY108" i="6" s="1"/>
  <c r="AY101" i="5"/>
  <c r="AY98" i="5"/>
  <c r="AY97" i="6" s="1"/>
  <c r="AY92" i="5"/>
  <c r="AY91" i="6" s="1"/>
  <c r="AY84" i="5"/>
  <c r="AY83" i="6" s="1"/>
  <c r="AY81" i="5"/>
  <c r="AY72" i="5"/>
  <c r="AY72" i="6" s="1"/>
  <c r="AY66" i="5"/>
  <c r="AY63" i="5"/>
  <c r="AY63" i="6" s="1"/>
  <c r="AY58" i="5"/>
  <c r="AY57" i="5"/>
  <c r="AY54" i="5"/>
  <c r="AY54" i="6" s="1"/>
  <c r="AY49" i="5"/>
  <c r="AY49" i="6" s="1"/>
  <c r="AY39" i="5"/>
  <c r="AY39" i="6" s="1"/>
  <c r="AY36" i="5"/>
  <c r="AY33" i="5"/>
  <c r="AY29" i="5"/>
  <c r="AY29" i="6" s="1"/>
  <c r="AY28" i="5"/>
  <c r="AY28" i="6" s="1"/>
  <c r="AY27" i="5"/>
  <c r="AY25" i="5"/>
  <c r="AY25" i="6" s="1"/>
  <c r="AY17" i="5"/>
  <c r="AY17" i="6" s="1"/>
  <c r="AY12" i="5"/>
  <c r="AY7" i="5"/>
  <c r="AY7" i="6" s="1"/>
  <c r="AY6" i="5"/>
  <c r="AZ73" i="5" l="1"/>
  <c r="AZ73" i="6" s="1"/>
  <c r="AZ279" i="5"/>
  <c r="AZ277" i="6" s="1"/>
  <c r="AY277" i="6"/>
  <c r="AZ275" i="5"/>
  <c r="AZ273" i="6" s="1"/>
  <c r="AZ240" i="5"/>
  <c r="AZ238" i="6" s="1"/>
  <c r="AZ45" i="5"/>
  <c r="AZ45" i="6" s="1"/>
  <c r="AZ321" i="5"/>
  <c r="AY238" i="6"/>
  <c r="AY273" i="6"/>
  <c r="AY10" i="6"/>
  <c r="AY15" i="6"/>
  <c r="AY23" i="6"/>
  <c r="AY32" i="6"/>
  <c r="AY40" i="6"/>
  <c r="AY47" i="6"/>
  <c r="AY106" i="6"/>
  <c r="AY60" i="6"/>
  <c r="AY67" i="6"/>
  <c r="AY77" i="6"/>
  <c r="AY87" i="6"/>
  <c r="AY96" i="6"/>
  <c r="AY105" i="6"/>
  <c r="AY135" i="6"/>
  <c r="AY138" i="6"/>
  <c r="AY147" i="6"/>
  <c r="AY159" i="6"/>
  <c r="AY170" i="6"/>
  <c r="AY178" i="6"/>
  <c r="AY199" i="6"/>
  <c r="AY194" i="6"/>
  <c r="AY201" i="6"/>
  <c r="AY225" i="6"/>
  <c r="AY245" i="6"/>
  <c r="AY253" i="6"/>
  <c r="AY259" i="6"/>
  <c r="AY270" i="6"/>
  <c r="AY278" i="6"/>
  <c r="AY285" i="6"/>
  <c r="AY305" i="6"/>
  <c r="AY314" i="6"/>
  <c r="AY59" i="6"/>
  <c r="AY16" i="6"/>
  <c r="AY24" i="6"/>
  <c r="AY34" i="6"/>
  <c r="AY41" i="6"/>
  <c r="AY50" i="6"/>
  <c r="AY51" i="6"/>
  <c r="AY111" i="6"/>
  <c r="AY62" i="6"/>
  <c r="AY68" i="6"/>
  <c r="AY79" i="6"/>
  <c r="AY88" i="6"/>
  <c r="AY98" i="6"/>
  <c r="AY164" i="6"/>
  <c r="AY203" i="6"/>
  <c r="AY186" i="6"/>
  <c r="AY204" i="6"/>
  <c r="AY207" i="6"/>
  <c r="AY229" i="6"/>
  <c r="AY247" i="6"/>
  <c r="AY257" i="6"/>
  <c r="AY294" i="6"/>
  <c r="AY300" i="6"/>
  <c r="AY307" i="6"/>
  <c r="AY315" i="6"/>
  <c r="AZ317" i="5"/>
  <c r="AZ315" i="6" s="1"/>
  <c r="AZ316" i="5"/>
  <c r="AZ314" i="6" s="1"/>
  <c r="AZ312" i="5"/>
  <c r="AZ310" i="6" s="1"/>
  <c r="AZ311" i="5"/>
  <c r="AZ309" i="6" s="1"/>
  <c r="AZ309" i="5"/>
  <c r="AZ307" i="6" s="1"/>
  <c r="AZ305" i="5"/>
  <c r="AZ303" i="6" s="1"/>
  <c r="AZ304" i="5"/>
  <c r="AZ302" i="6" s="1"/>
  <c r="AZ302" i="5"/>
  <c r="AZ300" i="6" s="1"/>
  <c r="AZ300" i="5"/>
  <c r="AZ298" i="6" s="1"/>
  <c r="AZ299" i="5"/>
  <c r="AZ297" i="6" s="1"/>
  <c r="AZ307" i="5"/>
  <c r="AZ305" i="6" s="1"/>
  <c r="AZ296" i="5"/>
  <c r="AZ294" i="6" s="1"/>
  <c r="AZ295" i="5"/>
  <c r="AZ293" i="6" s="1"/>
  <c r="AZ293" i="5"/>
  <c r="AZ291" i="6" s="1"/>
  <c r="AZ297" i="5"/>
  <c r="AZ295" i="6" s="1"/>
  <c r="AZ289" i="5"/>
  <c r="AZ287" i="6" s="1"/>
  <c r="AZ287" i="5"/>
  <c r="AZ285" i="6" s="1"/>
  <c r="AZ286" i="5"/>
  <c r="AZ284" i="6" s="1"/>
  <c r="AZ283" i="5"/>
  <c r="AZ281" i="6" s="1"/>
  <c r="AZ291" i="5"/>
  <c r="AZ289" i="6" s="1"/>
  <c r="AZ281" i="5"/>
  <c r="AZ279" i="6" s="1"/>
  <c r="AZ280" i="5"/>
  <c r="AZ278" i="6" s="1"/>
  <c r="AZ278" i="5"/>
  <c r="AZ276" i="6" s="1"/>
  <c r="AZ277" i="5"/>
  <c r="AZ275" i="6" s="1"/>
  <c r="AZ274" i="5"/>
  <c r="AZ272" i="6" s="1"/>
  <c r="AZ272" i="5"/>
  <c r="AZ270" i="6" s="1"/>
  <c r="AZ271" i="5"/>
  <c r="AZ269" i="6" s="1"/>
  <c r="AZ263" i="5"/>
  <c r="AZ261" i="6" s="1"/>
  <c r="AZ262" i="5"/>
  <c r="AZ260" i="6" s="1"/>
  <c r="AZ261" i="5"/>
  <c r="AZ259" i="6" s="1"/>
  <c r="AZ260" i="5"/>
  <c r="AZ258" i="6" s="1"/>
  <c r="AZ259" i="5"/>
  <c r="AZ257" i="6" s="1"/>
  <c r="AZ256" i="5"/>
  <c r="AZ254" i="6" s="1"/>
  <c r="AZ255" i="5"/>
  <c r="AZ253" i="6" s="1"/>
  <c r="AZ252" i="5"/>
  <c r="AZ250" i="6" s="1"/>
  <c r="AZ250" i="5"/>
  <c r="AZ248" i="6" s="1"/>
  <c r="AZ249" i="5"/>
  <c r="AZ247" i="6" s="1"/>
  <c r="AZ247" i="5"/>
  <c r="AZ245" i="6" s="1"/>
  <c r="AZ242" i="5"/>
  <c r="AZ240" i="6" s="1"/>
  <c r="AZ238" i="5"/>
  <c r="AZ236" i="6" s="1"/>
  <c r="AZ231" i="5"/>
  <c r="AZ229" i="6" s="1"/>
  <c r="AZ227" i="5"/>
  <c r="AZ225" i="6" s="1"/>
  <c r="AZ226" i="5"/>
  <c r="AZ224" i="6" s="1"/>
  <c r="AZ224" i="5"/>
  <c r="AZ223" i="6" s="1"/>
  <c r="AZ221" i="5"/>
  <c r="AZ220" i="6" s="1"/>
  <c r="AZ219" i="5"/>
  <c r="AZ218" i="6" s="1"/>
  <c r="AZ217" i="5"/>
  <c r="AZ216" i="6" s="1"/>
  <c r="AZ215" i="5"/>
  <c r="AZ214" i="6" s="1"/>
  <c r="AZ211" i="5"/>
  <c r="AZ210" i="6" s="1"/>
  <c r="AZ210" i="5"/>
  <c r="AZ209" i="6" s="1"/>
  <c r="AZ209" i="5"/>
  <c r="AZ208" i="6" s="1"/>
  <c r="AZ208" i="5"/>
  <c r="AZ207" i="6" s="1"/>
  <c r="AZ207" i="5"/>
  <c r="AZ206" i="6" s="1"/>
  <c r="AZ205" i="5"/>
  <c r="AZ204" i="6" s="1"/>
  <c r="AZ199" i="5"/>
  <c r="AZ198" i="6" s="1"/>
  <c r="AZ198" i="5"/>
  <c r="AZ197" i="6" s="1"/>
  <c r="AZ197" i="5"/>
  <c r="AZ196" i="6" s="1"/>
  <c r="AZ196" i="5"/>
  <c r="AZ195" i="6" s="1"/>
  <c r="AZ195" i="5"/>
  <c r="AZ194" i="6" s="1"/>
  <c r="AZ194" i="5"/>
  <c r="AZ193" i="6" s="1"/>
  <c r="AZ188" i="5"/>
  <c r="AZ187" i="6" s="1"/>
  <c r="AZ187" i="5"/>
  <c r="AZ186" i="6" s="1"/>
  <c r="AZ200" i="5"/>
  <c r="AZ199" i="6" s="1"/>
  <c r="AZ206" i="5"/>
  <c r="AZ205" i="6" s="1"/>
  <c r="AZ204" i="5"/>
  <c r="AZ203" i="6" s="1"/>
  <c r="AZ201" i="5"/>
  <c r="AZ200" i="6" s="1"/>
  <c r="AZ202" i="5"/>
  <c r="AZ201" i="6" s="1"/>
  <c r="AZ186" i="5"/>
  <c r="AZ185" i="6" s="1"/>
  <c r="AZ182" i="5"/>
  <c r="AZ181" i="6" s="1"/>
  <c r="AZ174" i="5"/>
  <c r="AZ173" i="6" s="1"/>
  <c r="AZ169" i="5"/>
  <c r="AZ168" i="6" s="1"/>
  <c r="AZ165" i="5"/>
  <c r="AZ164" i="6" s="1"/>
  <c r="AZ158" i="5"/>
  <c r="AZ157" i="6" s="1"/>
  <c r="AZ154" i="5"/>
  <c r="AZ153" i="6" s="1"/>
  <c r="AZ151" i="5"/>
  <c r="AZ150" i="6" s="1"/>
  <c r="AZ180" i="5"/>
  <c r="AZ179" i="6" s="1"/>
  <c r="AZ173" i="5"/>
  <c r="AZ172" i="6" s="1"/>
  <c r="AZ168" i="5"/>
  <c r="AZ167" i="6" s="1"/>
  <c r="AZ152" i="5"/>
  <c r="AZ151" i="6" s="1"/>
  <c r="AZ179" i="5"/>
  <c r="AZ178" i="6" s="1"/>
  <c r="AZ171" i="5"/>
  <c r="AZ170" i="6" s="1"/>
  <c r="AZ167" i="5"/>
  <c r="AZ166" i="6" s="1"/>
  <c r="AZ160" i="5"/>
  <c r="AZ159" i="6" s="1"/>
  <c r="AZ157" i="5"/>
  <c r="AZ156" i="6" s="1"/>
  <c r="AZ153" i="5"/>
  <c r="AZ152" i="6" s="1"/>
  <c r="AZ149" i="5"/>
  <c r="AZ148" i="6" s="1"/>
  <c r="AZ148" i="5"/>
  <c r="AZ147" i="6" s="1"/>
  <c r="AZ144" i="5"/>
  <c r="AZ143" i="6" s="1"/>
  <c r="AZ143" i="5"/>
  <c r="AZ142" i="5"/>
  <c r="AZ141" i="6" s="1"/>
  <c r="AZ139" i="5"/>
  <c r="AZ138" i="6" s="1"/>
  <c r="AZ138" i="5"/>
  <c r="AZ137" i="6" s="1"/>
  <c r="AZ323" i="5"/>
  <c r="AZ137" i="5"/>
  <c r="AZ136" i="6" s="1"/>
  <c r="AZ136" i="5"/>
  <c r="AZ135" i="6" s="1"/>
  <c r="AZ127" i="5"/>
  <c r="AZ126" i="6" s="1"/>
  <c r="AZ121" i="5"/>
  <c r="AZ119" i="5"/>
  <c r="AZ118" i="6" s="1"/>
  <c r="AZ118" i="5"/>
  <c r="AZ117" i="6" s="1"/>
  <c r="AZ114" i="5"/>
  <c r="AZ113" i="6" s="1"/>
  <c r="AZ112" i="5"/>
  <c r="AZ111" i="6" s="1"/>
  <c r="AZ108" i="5"/>
  <c r="AZ107" i="6" s="1"/>
  <c r="AZ107" i="5"/>
  <c r="AZ106" i="6" s="1"/>
  <c r="AZ106" i="5"/>
  <c r="AZ105" i="6" s="1"/>
  <c r="AZ177" i="5"/>
  <c r="AZ176" i="6" s="1"/>
  <c r="AZ170" i="5"/>
  <c r="AZ169" i="6" s="1"/>
  <c r="AZ150" i="5"/>
  <c r="AZ149" i="6" s="1"/>
  <c r="AZ105" i="5"/>
  <c r="AZ100" i="5"/>
  <c r="AZ99" i="6" s="1"/>
  <c r="AZ99" i="5"/>
  <c r="AZ98" i="6" s="1"/>
  <c r="AZ97" i="5"/>
  <c r="AZ96" i="6" s="1"/>
  <c r="AZ94" i="5"/>
  <c r="AZ93" i="6" s="1"/>
  <c r="AZ91" i="5"/>
  <c r="AZ90" i="6" s="1"/>
  <c r="AZ89" i="5"/>
  <c r="AZ88" i="6" s="1"/>
  <c r="AZ88" i="5"/>
  <c r="AZ87" i="6" s="1"/>
  <c r="AZ85" i="5"/>
  <c r="AZ82" i="5"/>
  <c r="AZ81" i="6" s="1"/>
  <c r="AZ79" i="5"/>
  <c r="AZ79" i="6" s="1"/>
  <c r="AZ77" i="5"/>
  <c r="AZ77" i="6" s="1"/>
  <c r="AZ70" i="5"/>
  <c r="AZ70" i="6" s="1"/>
  <c r="AZ69" i="5"/>
  <c r="AZ69" i="6" s="1"/>
  <c r="AZ68" i="5"/>
  <c r="AZ68" i="6" s="1"/>
  <c r="AZ67" i="5"/>
  <c r="AZ67" i="6" s="1"/>
  <c r="AZ65" i="5"/>
  <c r="AZ64" i="5"/>
  <c r="AZ64" i="6" s="1"/>
  <c r="AZ62" i="5"/>
  <c r="AZ62" i="6" s="1"/>
  <c r="AZ60" i="5"/>
  <c r="AZ60" i="6" s="1"/>
  <c r="AZ59" i="5"/>
  <c r="AZ59" i="6" s="1"/>
  <c r="AZ55" i="5"/>
  <c r="AZ55" i="6" s="1"/>
  <c r="AZ50" i="5"/>
  <c r="AZ50" i="6" s="1"/>
  <c r="AZ47" i="5"/>
  <c r="AZ47" i="6" s="1"/>
  <c r="AZ44" i="5"/>
  <c r="AZ44" i="6" s="1"/>
  <c r="AZ42" i="5"/>
  <c r="AZ42" i="6" s="1"/>
  <c r="AZ41" i="5"/>
  <c r="AZ41" i="6" s="1"/>
  <c r="AZ40" i="5"/>
  <c r="AZ40" i="6" s="1"/>
  <c r="AZ38" i="5"/>
  <c r="AZ38" i="6" s="1"/>
  <c r="AZ35" i="5"/>
  <c r="AZ35" i="6" s="1"/>
  <c r="AZ34" i="5"/>
  <c r="AZ34" i="6" s="1"/>
  <c r="AZ32" i="5"/>
  <c r="AZ32" i="6" s="1"/>
  <c r="AZ31" i="5"/>
  <c r="AZ31" i="6" s="1"/>
  <c r="AZ30" i="5"/>
  <c r="AZ30" i="6" s="1"/>
  <c r="AZ24" i="5"/>
  <c r="AZ24" i="6" s="1"/>
  <c r="AZ23" i="5"/>
  <c r="AZ23" i="6" s="1"/>
  <c r="AZ22" i="5"/>
  <c r="AZ22" i="6" s="1"/>
  <c r="AZ21" i="5"/>
  <c r="AZ21" i="6" s="1"/>
  <c r="AZ16" i="5"/>
  <c r="AZ16" i="6" s="1"/>
  <c r="AZ15" i="5"/>
  <c r="AZ15" i="6" s="1"/>
  <c r="AZ14" i="5"/>
  <c r="AZ14" i="6" s="1"/>
  <c r="AZ13" i="5"/>
  <c r="AZ13" i="6" s="1"/>
  <c r="AZ11" i="5"/>
  <c r="AZ11" i="6" s="1"/>
  <c r="AZ10" i="5"/>
  <c r="AZ10" i="6" s="1"/>
  <c r="AZ9" i="5"/>
  <c r="AZ9" i="6" s="1"/>
  <c r="AZ5" i="5"/>
  <c r="AZ5" i="6" s="1"/>
  <c r="AZ51" i="5"/>
  <c r="AZ51" i="6" s="1"/>
  <c r="AY11" i="6"/>
  <c r="AY5" i="6"/>
  <c r="AY30" i="6"/>
  <c r="AY35" i="6"/>
  <c r="AY42" i="6"/>
  <c r="AY117" i="6"/>
  <c r="AY113" i="6"/>
  <c r="AY152" i="6"/>
  <c r="AY150" i="6"/>
  <c r="AY149" i="6"/>
  <c r="AY168" i="6"/>
  <c r="AY173" i="6"/>
  <c r="AY181" i="6"/>
  <c r="AY187" i="6"/>
  <c r="AY196" i="6"/>
  <c r="AY214" i="6"/>
  <c r="AY223" i="6"/>
  <c r="AY236" i="6"/>
  <c r="AY248" i="6"/>
  <c r="AY254" i="6"/>
  <c r="AY261" i="6"/>
  <c r="AY275" i="6"/>
  <c r="AY281" i="6"/>
  <c r="AY289" i="6"/>
  <c r="AY295" i="6"/>
  <c r="AY302" i="6"/>
  <c r="AY13" i="6"/>
  <c r="AY21" i="6"/>
  <c r="AY126" i="6"/>
  <c r="AY70" i="6"/>
  <c r="AY93" i="6"/>
  <c r="AY137" i="6"/>
  <c r="AY143" i="6"/>
  <c r="AY156" i="6"/>
  <c r="AY153" i="6"/>
  <c r="AY169" i="6"/>
  <c r="AY176" i="6"/>
  <c r="AY208" i="6"/>
  <c r="AY193" i="6"/>
  <c r="AY197" i="6"/>
  <c r="AY210" i="6"/>
  <c r="AY216" i="6"/>
  <c r="AY250" i="6"/>
  <c r="AY258" i="6"/>
  <c r="AY269" i="6"/>
  <c r="AY276" i="6"/>
  <c r="AY284" i="6"/>
  <c r="AY291" i="6"/>
  <c r="AY297" i="6"/>
  <c r="AY310" i="6"/>
  <c r="AY139" i="6"/>
  <c r="AY228" i="6"/>
  <c r="AY20" i="6"/>
  <c r="AY82" i="6"/>
  <c r="AY306" i="6"/>
  <c r="AY37" i="6"/>
  <c r="AY155" i="6"/>
  <c r="AZ308" i="5"/>
  <c r="AZ306" i="6" s="1"/>
  <c r="AZ290" i="5"/>
  <c r="AZ288" i="6" s="1"/>
  <c r="AZ251" i="5"/>
  <c r="AZ249" i="6" s="1"/>
  <c r="AZ244" i="5"/>
  <c r="AZ242" i="6" s="1"/>
  <c r="AZ236" i="5"/>
  <c r="AZ234" i="6" s="1"/>
  <c r="AZ230" i="5"/>
  <c r="AZ228" i="6" s="1"/>
  <c r="AZ213" i="5"/>
  <c r="AZ212" i="6" s="1"/>
  <c r="AZ190" i="5"/>
  <c r="AZ189" i="6" s="1"/>
  <c r="AZ156" i="5"/>
  <c r="AZ155" i="6" s="1"/>
  <c r="AZ146" i="5"/>
  <c r="AZ140" i="5"/>
  <c r="AZ139" i="6" s="1"/>
  <c r="AZ135" i="5"/>
  <c r="AZ134" i="6" s="1"/>
  <c r="AZ83" i="5"/>
  <c r="AZ82" i="6" s="1"/>
  <c r="AZ20" i="5"/>
  <c r="AZ20" i="6" s="1"/>
  <c r="AZ86" i="5"/>
  <c r="AZ85" i="6" s="1"/>
  <c r="AZ8" i="5"/>
  <c r="AZ8" i="6" s="1"/>
  <c r="AZ75" i="5"/>
  <c r="AZ75" i="6" s="1"/>
  <c r="AZ37" i="5"/>
  <c r="AZ37" i="6" s="1"/>
  <c r="AY212" i="6"/>
  <c r="AY189" i="6"/>
  <c r="AY249" i="6"/>
  <c r="AY130" i="6"/>
  <c r="AY183" i="6"/>
  <c r="AY52" i="6"/>
  <c r="AY89" i="6"/>
  <c r="AY121" i="6"/>
  <c r="AY161" i="6"/>
  <c r="AY188" i="6"/>
  <c r="AY239" i="6"/>
  <c r="AZ319" i="5"/>
  <c r="AZ306" i="5"/>
  <c r="AZ304" i="6" s="1"/>
  <c r="AZ298" i="5"/>
  <c r="AZ266" i="5"/>
  <c r="AZ248" i="5"/>
  <c r="AZ246" i="6" s="1"/>
  <c r="AZ241" i="5"/>
  <c r="AZ239" i="6" s="1"/>
  <c r="AZ239" i="5"/>
  <c r="AZ220" i="5"/>
  <c r="AZ218" i="5"/>
  <c r="AZ189" i="5"/>
  <c r="AZ188" i="6" s="1"/>
  <c r="AZ184" i="5"/>
  <c r="AZ183" i="6" s="1"/>
  <c r="AZ172" i="5"/>
  <c r="AZ166" i="5"/>
  <c r="AZ165" i="6" s="1"/>
  <c r="AZ162" i="5"/>
  <c r="AZ161" i="6" s="1"/>
  <c r="AZ133" i="5"/>
  <c r="AZ131" i="5"/>
  <c r="AZ130" i="6" s="1"/>
  <c r="AZ128" i="5"/>
  <c r="AZ127" i="6" s="1"/>
  <c r="AZ122" i="5"/>
  <c r="AZ121" i="6" s="1"/>
  <c r="AZ120" i="5"/>
  <c r="AZ119" i="6" s="1"/>
  <c r="AZ96" i="5"/>
  <c r="AZ95" i="6" s="1"/>
  <c r="AZ95" i="5"/>
  <c r="AZ90" i="5"/>
  <c r="AZ89" i="6" s="1"/>
  <c r="AZ87" i="5"/>
  <c r="AZ86" i="6" s="1"/>
  <c r="AZ74" i="5"/>
  <c r="AZ74" i="6" s="1"/>
  <c r="AZ43" i="5"/>
  <c r="AZ43" i="6" s="1"/>
  <c r="AZ52" i="5"/>
  <c r="AZ52" i="6" s="1"/>
  <c r="AZ26" i="5"/>
  <c r="AZ26" i="6" s="1"/>
  <c r="AZ56" i="5"/>
  <c r="AZ56" i="6" s="1"/>
  <c r="AY127" i="6"/>
  <c r="AY165" i="6"/>
  <c r="AY243" i="6"/>
  <c r="AY78" i="6"/>
  <c r="AZ294" i="5"/>
  <c r="AZ292" i="6" s="1"/>
  <c r="AZ282" i="5"/>
  <c r="AZ280" i="6" s="1"/>
  <c r="AZ265" i="5"/>
  <c r="AZ263" i="6" s="1"/>
  <c r="AZ245" i="5"/>
  <c r="AZ243" i="6" s="1"/>
  <c r="AZ234" i="5"/>
  <c r="AZ232" i="6" s="1"/>
  <c r="AZ130" i="5"/>
  <c r="AZ129" i="6" s="1"/>
  <c r="AZ103" i="5"/>
  <c r="AZ102" i="6" s="1"/>
  <c r="AZ78" i="5"/>
  <c r="AZ78" i="6" s="1"/>
  <c r="AZ19" i="5"/>
  <c r="AZ19" i="6" s="1"/>
  <c r="AZ113" i="5"/>
  <c r="AZ112" i="6" s="1"/>
  <c r="AY102" i="6"/>
  <c r="AY232" i="6"/>
  <c r="AY292" i="6"/>
  <c r="AY233" i="6"/>
  <c r="AY313" i="6"/>
  <c r="AY122" i="6"/>
  <c r="AY190" i="6"/>
  <c r="AY53" i="6"/>
  <c r="AY103" i="6"/>
  <c r="AY163" i="6"/>
  <c r="AY230" i="6"/>
  <c r="AY316" i="6"/>
  <c r="AY286" i="6"/>
  <c r="AY92" i="6"/>
  <c r="AY140" i="6"/>
  <c r="AZ320" i="5"/>
  <c r="AZ318" i="6" s="1"/>
  <c r="AZ318" i="5"/>
  <c r="AZ316" i="6" s="1"/>
  <c r="AZ315" i="5"/>
  <c r="AZ313" i="6" s="1"/>
  <c r="AZ314" i="5"/>
  <c r="AZ312" i="6" s="1"/>
  <c r="AZ303" i="5"/>
  <c r="AZ288" i="5"/>
  <c r="AZ286" i="6" s="1"/>
  <c r="AZ269" i="5"/>
  <c r="AZ267" i="6" s="1"/>
  <c r="AZ267" i="5"/>
  <c r="AZ253" i="5"/>
  <c r="AZ251" i="6" s="1"/>
  <c r="AZ243" i="5"/>
  <c r="AZ241" i="6" s="1"/>
  <c r="AZ270" i="5"/>
  <c r="AZ268" i="6" s="1"/>
  <c r="AZ235" i="5"/>
  <c r="AZ233" i="6" s="1"/>
  <c r="AZ232" i="5"/>
  <c r="AZ230" i="6" s="1"/>
  <c r="AZ191" i="5"/>
  <c r="AZ190" i="6" s="1"/>
  <c r="AZ183" i="5"/>
  <c r="AZ182" i="6" s="1"/>
  <c r="AZ237" i="5"/>
  <c r="AZ235" i="6" s="1"/>
  <c r="AZ159" i="5"/>
  <c r="AZ158" i="6" s="1"/>
  <c r="AZ164" i="5"/>
  <c r="AZ163" i="6" s="1"/>
  <c r="AZ141" i="5"/>
  <c r="AZ140" i="6" s="1"/>
  <c r="AZ134" i="5"/>
  <c r="AZ133" i="6" s="1"/>
  <c r="AZ111" i="5"/>
  <c r="AZ104" i="5"/>
  <c r="AZ103" i="6" s="1"/>
  <c r="AZ93" i="5"/>
  <c r="AZ92" i="6" s="1"/>
  <c r="AZ71" i="5"/>
  <c r="AZ71" i="6" s="1"/>
  <c r="AZ61" i="5"/>
  <c r="AZ61" i="6" s="1"/>
  <c r="AZ53" i="5"/>
  <c r="AZ53" i="6" s="1"/>
  <c r="AZ124" i="5"/>
  <c r="AZ123" i="6" s="1"/>
  <c r="AZ125" i="5"/>
  <c r="AZ124" i="6" s="1"/>
  <c r="AZ123" i="5"/>
  <c r="AZ122" i="6" s="1"/>
  <c r="AZ117" i="5"/>
  <c r="AY61" i="6"/>
  <c r="AY124" i="6"/>
  <c r="AY158" i="6"/>
  <c r="AY268" i="6"/>
  <c r="AY241" i="6"/>
  <c r="AY318" i="6"/>
  <c r="AY18" i="6"/>
  <c r="AZ222" i="5"/>
  <c r="AZ221" i="6" s="1"/>
  <c r="AZ322" i="5"/>
  <c r="AZ102" i="5"/>
  <c r="AZ101" i="6" s="1"/>
  <c r="AZ18" i="5"/>
  <c r="AZ18" i="6" s="1"/>
  <c r="AY101" i="6"/>
  <c r="AY221" i="6"/>
  <c r="AZ264" i="5"/>
  <c r="AZ258" i="5"/>
  <c r="AZ256" i="6" s="1"/>
  <c r="AZ212" i="5"/>
  <c r="AZ211" i="6" s="1"/>
  <c r="AZ181" i="5"/>
  <c r="AZ180" i="6" s="1"/>
  <c r="AZ132" i="5"/>
  <c r="AZ126" i="5"/>
  <c r="AZ125" i="6" s="1"/>
  <c r="AZ46" i="5"/>
  <c r="AZ46" i="6" s="1"/>
  <c r="AZ48" i="5"/>
  <c r="AZ48" i="6" s="1"/>
  <c r="AZ76" i="5"/>
  <c r="AY125" i="6"/>
  <c r="AY48" i="6"/>
  <c r="AY256" i="6"/>
  <c r="AY180" i="6"/>
  <c r="AY12" i="6"/>
  <c r="AY58" i="6"/>
  <c r="AY80" i="6"/>
  <c r="AY100" i="6"/>
  <c r="AY115" i="6"/>
  <c r="AY160" i="6"/>
  <c r="AY177" i="6"/>
  <c r="AY202" i="6"/>
  <c r="AY226" i="6"/>
  <c r="AY252" i="6"/>
  <c r="AY274" i="6"/>
  <c r="AY299" i="6"/>
  <c r="AY6" i="6"/>
  <c r="AY4" i="5"/>
  <c r="AY33" i="6"/>
  <c r="AY66" i="6"/>
  <c r="AY215" i="6"/>
  <c r="AY266" i="6"/>
  <c r="AY27" i="6"/>
  <c r="AY36" i="6"/>
  <c r="AY57" i="6"/>
  <c r="BH2" i="2"/>
  <c r="BA129" i="5" s="1"/>
  <c r="BA128" i="6" s="1"/>
  <c r="AZ313" i="5"/>
  <c r="AZ311" i="6" s="1"/>
  <c r="AZ310" i="5"/>
  <c r="AZ308" i="6" s="1"/>
  <c r="AZ301" i="5"/>
  <c r="AZ299" i="6" s="1"/>
  <c r="AZ292" i="5"/>
  <c r="AZ290" i="6" s="1"/>
  <c r="AZ285" i="5"/>
  <c r="AZ283" i="6" s="1"/>
  <c r="AZ284" i="5"/>
  <c r="AZ282" i="6" s="1"/>
  <c r="AZ276" i="5"/>
  <c r="AZ274" i="6" s="1"/>
  <c r="AZ273" i="5"/>
  <c r="AZ271" i="6" s="1"/>
  <c r="AZ268" i="5"/>
  <c r="AZ266" i="6" s="1"/>
  <c r="AZ257" i="5"/>
  <c r="AZ255" i="6" s="1"/>
  <c r="AZ254" i="5"/>
  <c r="AZ252" i="6" s="1"/>
  <c r="AZ246" i="5"/>
  <c r="AZ244" i="6" s="1"/>
  <c r="AZ233" i="5"/>
  <c r="AZ231" i="6" s="1"/>
  <c r="AZ229" i="5"/>
  <c r="AZ227" i="6" s="1"/>
  <c r="AZ228" i="5"/>
  <c r="AZ226" i="6" s="1"/>
  <c r="AZ223" i="5"/>
  <c r="AZ222" i="6" s="1"/>
  <c r="AZ216" i="5"/>
  <c r="AZ215" i="6" s="1"/>
  <c r="AZ214" i="5"/>
  <c r="AZ213" i="6" s="1"/>
  <c r="AZ203" i="5"/>
  <c r="AZ202" i="6" s="1"/>
  <c r="AZ193" i="5"/>
  <c r="AZ192" i="6" s="1"/>
  <c r="AZ192" i="5"/>
  <c r="AZ191" i="6" s="1"/>
  <c r="AZ185" i="5"/>
  <c r="AZ184" i="6" s="1"/>
  <c r="AZ178" i="5"/>
  <c r="AZ177" i="6" s="1"/>
  <c r="AZ176" i="5"/>
  <c r="AZ175" i="6" s="1"/>
  <c r="AZ175" i="5"/>
  <c r="AZ174" i="6" s="1"/>
  <c r="AZ163" i="5"/>
  <c r="AZ162" i="6" s="1"/>
  <c r="AZ161" i="5"/>
  <c r="AZ160" i="6" s="1"/>
  <c r="AZ155" i="5"/>
  <c r="AZ154" i="6" s="1"/>
  <c r="AZ147" i="5"/>
  <c r="AZ146" i="6" s="1"/>
  <c r="AZ145" i="5"/>
  <c r="AZ144" i="6" s="1"/>
  <c r="AZ116" i="5"/>
  <c r="AZ115" i="6" s="1"/>
  <c r="AZ115" i="5"/>
  <c r="AZ114" i="6" s="1"/>
  <c r="AZ110" i="5"/>
  <c r="AZ109" i="6" s="1"/>
  <c r="AZ109" i="5"/>
  <c r="AZ108" i="6" s="1"/>
  <c r="AZ101" i="5"/>
  <c r="AZ100" i="6" s="1"/>
  <c r="AZ98" i="5"/>
  <c r="AZ97" i="6" s="1"/>
  <c r="AZ84" i="5"/>
  <c r="AZ83" i="6" s="1"/>
  <c r="AZ72" i="5"/>
  <c r="AZ72" i="6" s="1"/>
  <c r="AZ63" i="5"/>
  <c r="AZ63" i="6" s="1"/>
  <c r="AZ57" i="5"/>
  <c r="AZ57" i="6" s="1"/>
  <c r="AZ49" i="5"/>
  <c r="AZ49" i="6" s="1"/>
  <c r="AZ39" i="5"/>
  <c r="AZ39" i="6" s="1"/>
  <c r="AZ36" i="5"/>
  <c r="AZ36" i="6" s="1"/>
  <c r="AZ33" i="5"/>
  <c r="AZ33" i="6" s="1"/>
  <c r="AZ29" i="5"/>
  <c r="AZ29" i="6" s="1"/>
  <c r="AZ28" i="5"/>
  <c r="AZ28" i="6" s="1"/>
  <c r="AZ27" i="5"/>
  <c r="AZ27" i="6" s="1"/>
  <c r="AZ25" i="5"/>
  <c r="AZ25" i="6" s="1"/>
  <c r="AZ17" i="5"/>
  <c r="AZ17" i="6" s="1"/>
  <c r="AZ12" i="5"/>
  <c r="AZ12" i="6" s="1"/>
  <c r="AZ92" i="5"/>
  <c r="AZ91" i="6" s="1"/>
  <c r="AZ81" i="5"/>
  <c r="AZ80" i="6" s="1"/>
  <c r="AZ66" i="5"/>
  <c r="AZ66" i="6" s="1"/>
  <c r="AZ58" i="5"/>
  <c r="AZ58" i="6" s="1"/>
  <c r="AZ54" i="5"/>
  <c r="AZ54" i="6" s="1"/>
  <c r="AZ7" i="5"/>
  <c r="AZ7" i="6" s="1"/>
  <c r="AZ6" i="5"/>
  <c r="BA73" i="5" l="1"/>
  <c r="BA73" i="6" s="1"/>
  <c r="BA279" i="5"/>
  <c r="BA277" i="6" s="1"/>
  <c r="BA275" i="5"/>
  <c r="BA240" i="5"/>
  <c r="BA238" i="6" s="1"/>
  <c r="BA45" i="5"/>
  <c r="BA45" i="6" s="1"/>
  <c r="BA321" i="5"/>
  <c r="AZ65" i="6"/>
  <c r="AZ84" i="6"/>
  <c r="AZ104" i="6"/>
  <c r="BA317" i="5"/>
  <c r="BA315" i="6" s="1"/>
  <c r="BA309" i="5"/>
  <c r="BA307" i="6" s="1"/>
  <c r="BA305" i="5"/>
  <c r="BA303" i="6" s="1"/>
  <c r="BA304" i="5"/>
  <c r="BA302" i="6" s="1"/>
  <c r="BA302" i="5"/>
  <c r="BA300" i="6" s="1"/>
  <c r="BA300" i="5"/>
  <c r="BA298" i="6" s="1"/>
  <c r="BA316" i="5"/>
  <c r="BA314" i="6" s="1"/>
  <c r="BA312" i="5"/>
  <c r="BA307" i="5"/>
  <c r="BA305" i="6" s="1"/>
  <c r="BA311" i="5"/>
  <c r="BA309" i="6" s="1"/>
  <c r="BA299" i="5"/>
  <c r="BA296" i="5"/>
  <c r="BA294" i="6" s="1"/>
  <c r="BA295" i="5"/>
  <c r="BA293" i="6" s="1"/>
  <c r="BA293" i="5"/>
  <c r="BA291" i="5"/>
  <c r="BA289" i="6" s="1"/>
  <c r="BA297" i="5"/>
  <c r="BA295" i="6" s="1"/>
  <c r="BA289" i="5"/>
  <c r="BA287" i="6" s="1"/>
  <c r="BA287" i="5"/>
  <c r="BA285" i="6" s="1"/>
  <c r="BA286" i="5"/>
  <c r="BA283" i="5"/>
  <c r="BA281" i="6" s="1"/>
  <c r="BA281" i="5"/>
  <c r="BA279" i="6" s="1"/>
  <c r="BA280" i="5"/>
  <c r="BA278" i="6" s="1"/>
  <c r="BA278" i="5"/>
  <c r="BA277" i="5"/>
  <c r="BA275" i="6" s="1"/>
  <c r="BA274" i="5"/>
  <c r="BA272" i="6" s="1"/>
  <c r="BA272" i="5"/>
  <c r="BA270" i="6" s="1"/>
  <c r="BA263" i="5"/>
  <c r="BA252" i="5"/>
  <c r="BA250" i="6" s="1"/>
  <c r="BA250" i="5"/>
  <c r="BA249" i="5"/>
  <c r="BA247" i="6" s="1"/>
  <c r="BA247" i="5"/>
  <c r="BA245" i="6" s="1"/>
  <c r="BA242" i="5"/>
  <c r="BA240" i="6" s="1"/>
  <c r="BA238" i="5"/>
  <c r="BA262" i="5"/>
  <c r="BA260" i="6" s="1"/>
  <c r="BA259" i="5"/>
  <c r="BA257" i="6" s="1"/>
  <c r="BA255" i="5"/>
  <c r="BA253" i="6" s="1"/>
  <c r="BA261" i="5"/>
  <c r="BA259" i="6" s="1"/>
  <c r="BA271" i="5"/>
  <c r="BA260" i="5"/>
  <c r="BA256" i="5"/>
  <c r="BA254" i="6" s="1"/>
  <c r="BA224" i="5"/>
  <c r="BA231" i="5"/>
  <c r="BA229" i="6" s="1"/>
  <c r="BA227" i="5"/>
  <c r="BA225" i="6" s="1"/>
  <c r="BA226" i="5"/>
  <c r="BA224" i="6" s="1"/>
  <c r="BA221" i="5"/>
  <c r="BA220" i="6" s="1"/>
  <c r="BA219" i="5"/>
  <c r="BA218" i="6" s="1"/>
  <c r="BA217" i="5"/>
  <c r="BA215" i="5"/>
  <c r="BA211" i="5"/>
  <c r="BA210" i="6" s="1"/>
  <c r="BA210" i="5"/>
  <c r="BA209" i="6" s="1"/>
  <c r="BA209" i="5"/>
  <c r="BA208" i="5"/>
  <c r="BA207" i="6" s="1"/>
  <c r="BA207" i="5"/>
  <c r="BA206" i="6" s="1"/>
  <c r="BA206" i="5"/>
  <c r="BA205" i="6" s="1"/>
  <c r="BA205" i="5"/>
  <c r="BA204" i="6" s="1"/>
  <c r="BA204" i="5"/>
  <c r="BA203" i="6" s="1"/>
  <c r="BA200" i="5"/>
  <c r="BA199" i="6" s="1"/>
  <c r="BA201" i="5"/>
  <c r="BA200" i="6" s="1"/>
  <c r="BA202" i="5"/>
  <c r="BA201" i="6" s="1"/>
  <c r="BA186" i="5"/>
  <c r="BA185" i="6" s="1"/>
  <c r="BA182" i="5"/>
  <c r="BA180" i="5"/>
  <c r="BA179" i="6" s="1"/>
  <c r="BA179" i="5"/>
  <c r="BA178" i="6" s="1"/>
  <c r="BA177" i="5"/>
  <c r="BA176" i="6" s="1"/>
  <c r="BA174" i="5"/>
  <c r="BA173" i="5"/>
  <c r="BA172" i="6" s="1"/>
  <c r="BA171" i="5"/>
  <c r="BA170" i="6" s="1"/>
  <c r="BA170" i="5"/>
  <c r="BA169" i="6" s="1"/>
  <c r="BA169" i="5"/>
  <c r="BA168" i="5"/>
  <c r="BA167" i="6" s="1"/>
  <c r="BA167" i="5"/>
  <c r="BA166" i="6" s="1"/>
  <c r="BA165" i="5"/>
  <c r="BA164" i="6" s="1"/>
  <c r="BA160" i="5"/>
  <c r="BA159" i="6" s="1"/>
  <c r="BA158" i="5"/>
  <c r="BA157" i="6" s="1"/>
  <c r="BA157" i="5"/>
  <c r="BA156" i="6" s="1"/>
  <c r="BA154" i="5"/>
  <c r="BA153" i="6" s="1"/>
  <c r="BA153" i="5"/>
  <c r="BA152" i="5"/>
  <c r="BA151" i="6" s="1"/>
  <c r="BA151" i="5"/>
  <c r="BA150" i="6" s="1"/>
  <c r="BA150" i="5"/>
  <c r="BA149" i="6" s="1"/>
  <c r="BA199" i="5"/>
  <c r="BA198" i="6" s="1"/>
  <c r="BA197" i="5"/>
  <c r="BA195" i="5"/>
  <c r="BA194" i="6" s="1"/>
  <c r="BA188" i="5"/>
  <c r="BA187" i="6" s="1"/>
  <c r="BA198" i="5"/>
  <c r="BA196" i="5"/>
  <c r="BA195" i="6" s="1"/>
  <c r="BA194" i="5"/>
  <c r="BA187" i="5"/>
  <c r="BA186" i="6" s="1"/>
  <c r="BA149" i="5"/>
  <c r="BA148" i="6" s="1"/>
  <c r="BA148" i="5"/>
  <c r="BA147" i="6" s="1"/>
  <c r="BA144" i="5"/>
  <c r="BA143" i="6" s="1"/>
  <c r="BA143" i="5"/>
  <c r="BA142" i="6" s="1"/>
  <c r="BA142" i="5"/>
  <c r="BA141" i="6" s="1"/>
  <c r="BA139" i="5"/>
  <c r="BA138" i="6" s="1"/>
  <c r="BA138" i="5"/>
  <c r="BA137" i="6" s="1"/>
  <c r="BA323" i="5"/>
  <c r="BA137" i="5"/>
  <c r="BA136" i="6" s="1"/>
  <c r="BA136" i="5"/>
  <c r="BA135" i="6" s="1"/>
  <c r="BA127" i="5"/>
  <c r="BA126" i="6" s="1"/>
  <c r="BA121" i="5"/>
  <c r="BA120" i="6" s="1"/>
  <c r="BA119" i="5"/>
  <c r="BA118" i="6" s="1"/>
  <c r="BA118" i="5"/>
  <c r="BA114" i="5"/>
  <c r="BA113" i="6" s="1"/>
  <c r="BA112" i="5"/>
  <c r="BA111" i="6" s="1"/>
  <c r="BA108" i="5"/>
  <c r="BA107" i="6" s="1"/>
  <c r="BA107" i="5"/>
  <c r="BA106" i="6" s="1"/>
  <c r="BA106" i="5"/>
  <c r="BA105" i="6" s="1"/>
  <c r="BA105" i="5"/>
  <c r="BA104" i="6" s="1"/>
  <c r="BA100" i="5"/>
  <c r="BA99" i="6" s="1"/>
  <c r="BA99" i="5"/>
  <c r="BA98" i="6" s="1"/>
  <c r="BA97" i="5"/>
  <c r="BA96" i="6" s="1"/>
  <c r="BA94" i="5"/>
  <c r="BA93" i="6" s="1"/>
  <c r="BA91" i="5"/>
  <c r="BA90" i="6" s="1"/>
  <c r="BA89" i="5"/>
  <c r="BA88" i="6" s="1"/>
  <c r="BA88" i="5"/>
  <c r="BA87" i="6" s="1"/>
  <c r="BA85" i="5"/>
  <c r="BA84" i="6" s="1"/>
  <c r="BA82" i="5"/>
  <c r="BA81" i="6" s="1"/>
  <c r="BA79" i="5"/>
  <c r="BA79" i="6" s="1"/>
  <c r="BA77" i="5"/>
  <c r="BA77" i="6" s="1"/>
  <c r="BA70" i="5"/>
  <c r="BA70" i="6" s="1"/>
  <c r="BA69" i="5"/>
  <c r="BA69" i="6" s="1"/>
  <c r="BA68" i="5"/>
  <c r="BA68" i="6" s="1"/>
  <c r="BA67" i="5"/>
  <c r="BA67" i="6" s="1"/>
  <c r="BA65" i="5"/>
  <c r="BA65" i="6" s="1"/>
  <c r="BA64" i="5"/>
  <c r="BA64" i="6" s="1"/>
  <c r="BA62" i="5"/>
  <c r="BA62" i="6" s="1"/>
  <c r="BA60" i="5"/>
  <c r="BA60" i="6" s="1"/>
  <c r="BA59" i="5"/>
  <c r="BA59" i="6" s="1"/>
  <c r="BA55" i="5"/>
  <c r="BA55" i="6" s="1"/>
  <c r="BA51" i="5"/>
  <c r="BA51" i="6" s="1"/>
  <c r="BA5" i="5"/>
  <c r="BA50" i="5"/>
  <c r="BA50" i="6" s="1"/>
  <c r="BA47" i="5"/>
  <c r="BA47" i="6" s="1"/>
  <c r="BA44" i="5"/>
  <c r="BA44" i="6" s="1"/>
  <c r="BA42" i="5"/>
  <c r="BA41" i="5"/>
  <c r="BA41" i="6" s="1"/>
  <c r="BA40" i="5"/>
  <c r="BA40" i="6" s="1"/>
  <c r="BA38" i="5"/>
  <c r="BA38" i="6" s="1"/>
  <c r="BA35" i="5"/>
  <c r="BA34" i="5"/>
  <c r="BA34" i="6" s="1"/>
  <c r="BA32" i="5"/>
  <c r="BA32" i="6" s="1"/>
  <c r="BA31" i="5"/>
  <c r="BA31" i="6" s="1"/>
  <c r="BA30" i="5"/>
  <c r="BA24" i="5"/>
  <c r="BA24" i="6" s="1"/>
  <c r="BA23" i="5"/>
  <c r="BA23" i="6" s="1"/>
  <c r="BA22" i="5"/>
  <c r="BA22" i="6" s="1"/>
  <c r="BA21" i="5"/>
  <c r="BA21" i="6" s="1"/>
  <c r="BA16" i="5"/>
  <c r="BA16" i="6" s="1"/>
  <c r="BA15" i="5"/>
  <c r="BA15" i="6" s="1"/>
  <c r="BA14" i="5"/>
  <c r="BA14" i="6" s="1"/>
  <c r="BA13" i="5"/>
  <c r="BA11" i="5"/>
  <c r="BA11" i="6" s="1"/>
  <c r="BA10" i="5"/>
  <c r="BA10" i="6" s="1"/>
  <c r="BA9" i="5"/>
  <c r="BA9" i="6" s="1"/>
  <c r="AZ120" i="6"/>
  <c r="AZ142" i="6"/>
  <c r="BA308" i="5"/>
  <c r="BA306" i="6" s="1"/>
  <c r="BA290" i="5"/>
  <c r="BA288" i="6" s="1"/>
  <c r="BA251" i="5"/>
  <c r="BA244" i="5"/>
  <c r="BA242" i="6" s="1"/>
  <c r="BA236" i="5"/>
  <c r="BA234" i="6" s="1"/>
  <c r="BA213" i="5"/>
  <c r="BA230" i="5"/>
  <c r="BA228" i="6" s="1"/>
  <c r="BA190" i="5"/>
  <c r="BA189" i="6" s="1"/>
  <c r="BA156" i="5"/>
  <c r="BA155" i="6" s="1"/>
  <c r="BA146" i="5"/>
  <c r="BA145" i="6" s="1"/>
  <c r="BA140" i="5"/>
  <c r="BA139" i="6" s="1"/>
  <c r="BA135" i="5"/>
  <c r="BA134" i="6" s="1"/>
  <c r="BA86" i="5"/>
  <c r="BA85" i="6" s="1"/>
  <c r="BA75" i="5"/>
  <c r="BA75" i="6" s="1"/>
  <c r="BA37" i="5"/>
  <c r="BA37" i="6" s="1"/>
  <c r="BA20" i="5"/>
  <c r="BA20" i="6" s="1"/>
  <c r="BA8" i="5"/>
  <c r="BA8" i="6" s="1"/>
  <c r="BA83" i="5"/>
  <c r="BA82" i="6" s="1"/>
  <c r="AZ145" i="6"/>
  <c r="AZ132" i="6"/>
  <c r="AZ237" i="6"/>
  <c r="AZ296" i="6"/>
  <c r="BA319" i="5"/>
  <c r="BA317" i="6" s="1"/>
  <c r="BA306" i="5"/>
  <c r="BA304" i="6" s="1"/>
  <c r="BA298" i="5"/>
  <c r="BA296" i="6" s="1"/>
  <c r="BA266" i="5"/>
  <c r="BA264" i="6" s="1"/>
  <c r="BA248" i="5"/>
  <c r="BA246" i="6" s="1"/>
  <c r="BA241" i="5"/>
  <c r="BA239" i="6" s="1"/>
  <c r="BA239" i="5"/>
  <c r="BA237" i="6" s="1"/>
  <c r="BA189" i="5"/>
  <c r="BA188" i="6" s="1"/>
  <c r="BA172" i="5"/>
  <c r="BA171" i="6" s="1"/>
  <c r="BA220" i="5"/>
  <c r="BA219" i="6" s="1"/>
  <c r="BA218" i="5"/>
  <c r="BA217" i="6" s="1"/>
  <c r="BA184" i="5"/>
  <c r="BA183" i="6" s="1"/>
  <c r="BA166" i="5"/>
  <c r="BA165" i="6" s="1"/>
  <c r="BA162" i="5"/>
  <c r="BA161" i="6" s="1"/>
  <c r="BA133" i="5"/>
  <c r="BA132" i="6" s="1"/>
  <c r="BA131" i="5"/>
  <c r="BA130" i="6" s="1"/>
  <c r="BA128" i="5"/>
  <c r="BA127" i="6" s="1"/>
  <c r="BA122" i="5"/>
  <c r="BA121" i="6" s="1"/>
  <c r="BA120" i="5"/>
  <c r="BA119" i="6" s="1"/>
  <c r="BA87" i="5"/>
  <c r="BA86" i="6" s="1"/>
  <c r="BA43" i="5"/>
  <c r="BA43" i="6" s="1"/>
  <c r="BA96" i="5"/>
  <c r="BA95" i="6" s="1"/>
  <c r="BA52" i="5"/>
  <c r="BA52" i="6" s="1"/>
  <c r="BA95" i="5"/>
  <c r="BA94" i="6" s="1"/>
  <c r="BA74" i="5"/>
  <c r="BA74" i="6" s="1"/>
  <c r="BA56" i="5"/>
  <c r="BA56" i="6" s="1"/>
  <c r="BA26" i="5"/>
  <c r="BA26" i="6" s="1"/>
  <c r="BA90" i="5"/>
  <c r="BA89" i="6" s="1"/>
  <c r="AZ94" i="6"/>
  <c r="AZ217" i="6"/>
  <c r="AZ317" i="6"/>
  <c r="AZ171" i="6"/>
  <c r="AZ219" i="6"/>
  <c r="AZ264" i="6"/>
  <c r="BA294" i="5"/>
  <c r="BA282" i="5"/>
  <c r="BA280" i="6" s="1"/>
  <c r="BA265" i="5"/>
  <c r="BA263" i="6" s="1"/>
  <c r="BA245" i="5"/>
  <c r="BA243" i="6" s="1"/>
  <c r="BA234" i="5"/>
  <c r="BA130" i="5"/>
  <c r="BA129" i="6" s="1"/>
  <c r="BA113" i="5"/>
  <c r="BA112" i="6" s="1"/>
  <c r="BA19" i="5"/>
  <c r="BA19" i="6" s="1"/>
  <c r="BA103" i="5"/>
  <c r="BA102" i="6" s="1"/>
  <c r="BA78" i="5"/>
  <c r="BA78" i="6" s="1"/>
  <c r="AZ265" i="6"/>
  <c r="AZ110" i="6"/>
  <c r="BA320" i="5"/>
  <c r="BA318" i="6" s="1"/>
  <c r="BA318" i="5"/>
  <c r="BA315" i="5"/>
  <c r="BA313" i="6" s="1"/>
  <c r="BA314" i="5"/>
  <c r="BA312" i="6" s="1"/>
  <c r="BA303" i="5"/>
  <c r="BA301" i="6" s="1"/>
  <c r="BA288" i="5"/>
  <c r="BA286" i="6" s="1"/>
  <c r="BA270" i="5"/>
  <c r="BA269" i="5"/>
  <c r="BA267" i="6" s="1"/>
  <c r="BA267" i="5"/>
  <c r="BA265" i="6" s="1"/>
  <c r="BA235" i="5"/>
  <c r="BA233" i="6" s="1"/>
  <c r="BA232" i="5"/>
  <c r="BA230" i="6" s="1"/>
  <c r="BA191" i="5"/>
  <c r="BA190" i="6" s="1"/>
  <c r="BA183" i="5"/>
  <c r="BA182" i="6" s="1"/>
  <c r="BA237" i="5"/>
  <c r="BA235" i="6" s="1"/>
  <c r="BA253" i="5"/>
  <c r="BA251" i="6" s="1"/>
  <c r="BA243" i="5"/>
  <c r="BA164" i="5"/>
  <c r="BA163" i="6" s="1"/>
  <c r="BA141" i="5"/>
  <c r="BA134" i="5"/>
  <c r="BA133" i="6" s="1"/>
  <c r="BA125" i="5"/>
  <c r="BA124" i="6" s="1"/>
  <c r="BA124" i="5"/>
  <c r="BA123" i="6" s="1"/>
  <c r="BA123" i="5"/>
  <c r="BA122" i="6" s="1"/>
  <c r="BA117" i="5"/>
  <c r="BA116" i="6" s="1"/>
  <c r="BA159" i="5"/>
  <c r="BA158" i="6" s="1"/>
  <c r="BA111" i="5"/>
  <c r="BA110" i="6" s="1"/>
  <c r="BA104" i="5"/>
  <c r="BA103" i="6" s="1"/>
  <c r="BA93" i="5"/>
  <c r="BA92" i="6" s="1"/>
  <c r="BA71" i="5"/>
  <c r="BA71" i="6" s="1"/>
  <c r="BA61" i="5"/>
  <c r="BA53" i="5"/>
  <c r="BA53" i="6" s="1"/>
  <c r="AZ301" i="6"/>
  <c r="AZ116" i="6"/>
  <c r="BA18" i="5"/>
  <c r="BA18" i="6" s="1"/>
  <c r="BA222" i="5"/>
  <c r="BA221" i="6" s="1"/>
  <c r="BA322" i="5"/>
  <c r="BA102" i="5"/>
  <c r="BA101" i="6" s="1"/>
  <c r="BA76" i="5"/>
  <c r="BA76" i="6" s="1"/>
  <c r="BA181" i="5"/>
  <c r="BA180" i="6" s="1"/>
  <c r="BA258" i="5"/>
  <c r="BA126" i="5"/>
  <c r="BA125" i="6" s="1"/>
  <c r="BA48" i="5"/>
  <c r="BA48" i="6" s="1"/>
  <c r="BA46" i="5"/>
  <c r="BA46" i="6" s="1"/>
  <c r="BA212" i="5"/>
  <c r="BA211" i="6" s="1"/>
  <c r="BA264" i="5"/>
  <c r="BA262" i="6" s="1"/>
  <c r="BA132" i="5"/>
  <c r="BA131" i="6" s="1"/>
  <c r="AZ76" i="6"/>
  <c r="AZ131" i="6"/>
  <c r="AZ262" i="6"/>
  <c r="BI2" i="2"/>
  <c r="BB129" i="5" s="1"/>
  <c r="BB128" i="6" s="1"/>
  <c r="BA313" i="5"/>
  <c r="BA311" i="6" s="1"/>
  <c r="BA310" i="5"/>
  <c r="BA308" i="6" s="1"/>
  <c r="BA301" i="5"/>
  <c r="BA299" i="6" s="1"/>
  <c r="BA292" i="5"/>
  <c r="BA290" i="6" s="1"/>
  <c r="BA285" i="5"/>
  <c r="BA283" i="6" s="1"/>
  <c r="BA284" i="5"/>
  <c r="BA282" i="6" s="1"/>
  <c r="BA276" i="5"/>
  <c r="BA274" i="6" s="1"/>
  <c r="BA273" i="5"/>
  <c r="BA271" i="6" s="1"/>
  <c r="BA268" i="5"/>
  <c r="BA266" i="6" s="1"/>
  <c r="BA257" i="5"/>
  <c r="BA255" i="6" s="1"/>
  <c r="BA254" i="5"/>
  <c r="BA252" i="6" s="1"/>
  <c r="BA246" i="5"/>
  <c r="BA244" i="6" s="1"/>
  <c r="BA233" i="5"/>
  <c r="BA231" i="6" s="1"/>
  <c r="BA229" i="5"/>
  <c r="BA227" i="6" s="1"/>
  <c r="BA228" i="5"/>
  <c r="BA226" i="6" s="1"/>
  <c r="BA223" i="5"/>
  <c r="BA222" i="6" s="1"/>
  <c r="BA216" i="5"/>
  <c r="BA215" i="6" s="1"/>
  <c r="BA214" i="5"/>
  <c r="BA213" i="6" s="1"/>
  <c r="BA203" i="5"/>
  <c r="BA202" i="6" s="1"/>
  <c r="BA193" i="5"/>
  <c r="BA192" i="6" s="1"/>
  <c r="BA192" i="5"/>
  <c r="BA191" i="6" s="1"/>
  <c r="BA185" i="5"/>
  <c r="BA184" i="6" s="1"/>
  <c r="BA178" i="5"/>
  <c r="BA177" i="6" s="1"/>
  <c r="BA176" i="5"/>
  <c r="BA175" i="6" s="1"/>
  <c r="BA175" i="5"/>
  <c r="BA174" i="6" s="1"/>
  <c r="BA163" i="5"/>
  <c r="BA162" i="6" s="1"/>
  <c r="BA161" i="5"/>
  <c r="BA160" i="6" s="1"/>
  <c r="BA155" i="5"/>
  <c r="BA154" i="6" s="1"/>
  <c r="BA147" i="5"/>
  <c r="BA146" i="6" s="1"/>
  <c r="BA145" i="5"/>
  <c r="BA144" i="6" s="1"/>
  <c r="BA116" i="5"/>
  <c r="BA115" i="6" s="1"/>
  <c r="BA115" i="5"/>
  <c r="BA114" i="6" s="1"/>
  <c r="BA110" i="5"/>
  <c r="BA109" i="6" s="1"/>
  <c r="BA109" i="5"/>
  <c r="BA108" i="6" s="1"/>
  <c r="BA101" i="5"/>
  <c r="BA100" i="6" s="1"/>
  <c r="BA98" i="5"/>
  <c r="BA97" i="6" s="1"/>
  <c r="BA92" i="5"/>
  <c r="BA91" i="6" s="1"/>
  <c r="BA84" i="5"/>
  <c r="BA83" i="6" s="1"/>
  <c r="BA81" i="5"/>
  <c r="BA80" i="6" s="1"/>
  <c r="BA72" i="5"/>
  <c r="BA72" i="6" s="1"/>
  <c r="BA66" i="5"/>
  <c r="BA66" i="6" s="1"/>
  <c r="BA63" i="5"/>
  <c r="BA63" i="6" s="1"/>
  <c r="BA58" i="5"/>
  <c r="BA58" i="6" s="1"/>
  <c r="BA57" i="5"/>
  <c r="BA57" i="6" s="1"/>
  <c r="BA54" i="5"/>
  <c r="BA54" i="6" s="1"/>
  <c r="BA49" i="5"/>
  <c r="BA49" i="6" s="1"/>
  <c r="BA28" i="5"/>
  <c r="BA28" i="6" s="1"/>
  <c r="BA39" i="5"/>
  <c r="BA39" i="6" s="1"/>
  <c r="BA36" i="5"/>
  <c r="BA36" i="6" s="1"/>
  <c r="BA33" i="5"/>
  <c r="BA33" i="6" s="1"/>
  <c r="BA29" i="5"/>
  <c r="BA29" i="6" s="1"/>
  <c r="BA27" i="5"/>
  <c r="BA27" i="6" s="1"/>
  <c r="BA25" i="5"/>
  <c r="BA25" i="6" s="1"/>
  <c r="BA12" i="5"/>
  <c r="BA12" i="6" s="1"/>
  <c r="BA7" i="5"/>
  <c r="BA7" i="6" s="1"/>
  <c r="BA17" i="5"/>
  <c r="BA17" i="6" s="1"/>
  <c r="BA6" i="5"/>
  <c r="AZ6" i="6"/>
  <c r="AZ4" i="5"/>
  <c r="BB73" i="5" l="1"/>
  <c r="BB73" i="6" s="1"/>
  <c r="BB279" i="5"/>
  <c r="BB277" i="6" s="1"/>
  <c r="BB275" i="5"/>
  <c r="BB273" i="6" s="1"/>
  <c r="BB240" i="5"/>
  <c r="BB238" i="6" s="1"/>
  <c r="BB45" i="5"/>
  <c r="BB45" i="6" s="1"/>
  <c r="BB321" i="5"/>
  <c r="BA273" i="6"/>
  <c r="BA197" i="6"/>
  <c r="BA152" i="6"/>
  <c r="BA168" i="6"/>
  <c r="BA173" i="6"/>
  <c r="BA181" i="6"/>
  <c r="BA223" i="6"/>
  <c r="BA236" i="6"/>
  <c r="BA248" i="6"/>
  <c r="BB317" i="5"/>
  <c r="BB315" i="6" s="1"/>
  <c r="BB316" i="5"/>
  <c r="BB314" i="6" s="1"/>
  <c r="BB312" i="5"/>
  <c r="BB310" i="6" s="1"/>
  <c r="BB311" i="5"/>
  <c r="BB309" i="6" s="1"/>
  <c r="BB309" i="5"/>
  <c r="BB307" i="6" s="1"/>
  <c r="BB307" i="5"/>
  <c r="BB305" i="6" s="1"/>
  <c r="BB305" i="5"/>
  <c r="BB303" i="6" s="1"/>
  <c r="BB296" i="5"/>
  <c r="BB294" i="6" s="1"/>
  <c r="BB295" i="5"/>
  <c r="BB293" i="6" s="1"/>
  <c r="BB293" i="5"/>
  <c r="BB291" i="6" s="1"/>
  <c r="BB291" i="5"/>
  <c r="BB289" i="6" s="1"/>
  <c r="BB304" i="5"/>
  <c r="BB302" i="6" s="1"/>
  <c r="BB297" i="5"/>
  <c r="BB295" i="6" s="1"/>
  <c r="BB302" i="5"/>
  <c r="BB300" i="6" s="1"/>
  <c r="BB300" i="5"/>
  <c r="BB298" i="6" s="1"/>
  <c r="BB299" i="5"/>
  <c r="BB297" i="6" s="1"/>
  <c r="BB289" i="5"/>
  <c r="BB287" i="6" s="1"/>
  <c r="BB287" i="5"/>
  <c r="BB285" i="6" s="1"/>
  <c r="BB286" i="5"/>
  <c r="BB284" i="6" s="1"/>
  <c r="BB283" i="5"/>
  <c r="BB281" i="6" s="1"/>
  <c r="BB281" i="5"/>
  <c r="BB279" i="6" s="1"/>
  <c r="BB280" i="5"/>
  <c r="BB278" i="6" s="1"/>
  <c r="BB278" i="5"/>
  <c r="BB276" i="6" s="1"/>
  <c r="BB277" i="5"/>
  <c r="BB275" i="6" s="1"/>
  <c r="BB274" i="5"/>
  <c r="BB272" i="6" s="1"/>
  <c r="BB272" i="5"/>
  <c r="BB270" i="6" s="1"/>
  <c r="BB271" i="5"/>
  <c r="BB269" i="6" s="1"/>
  <c r="BB263" i="5"/>
  <c r="BB261" i="6" s="1"/>
  <c r="BB262" i="5"/>
  <c r="BB260" i="6" s="1"/>
  <c r="BB261" i="5"/>
  <c r="BB259" i="6" s="1"/>
  <c r="BB260" i="5"/>
  <c r="BB258" i="6" s="1"/>
  <c r="BB259" i="5"/>
  <c r="BB257" i="6" s="1"/>
  <c r="BB256" i="5"/>
  <c r="BB254" i="6" s="1"/>
  <c r="BB255" i="5"/>
  <c r="BB253" i="6" s="1"/>
  <c r="BB252" i="5"/>
  <c r="BB250" i="6" s="1"/>
  <c r="BB250" i="5"/>
  <c r="BB248" i="6" s="1"/>
  <c r="BB249" i="5"/>
  <c r="BB247" i="6" s="1"/>
  <c r="BB247" i="5"/>
  <c r="BB245" i="6" s="1"/>
  <c r="BB242" i="5"/>
  <c r="BB240" i="6" s="1"/>
  <c r="BB238" i="5"/>
  <c r="BB236" i="6" s="1"/>
  <c r="BB231" i="5"/>
  <c r="BB229" i="6" s="1"/>
  <c r="BB227" i="5"/>
  <c r="BB225" i="6" s="1"/>
  <c r="BB226" i="5"/>
  <c r="BB224" i="6" s="1"/>
  <c r="BB221" i="5"/>
  <c r="BB220" i="6" s="1"/>
  <c r="BB219" i="5"/>
  <c r="BB218" i="6" s="1"/>
  <c r="BB217" i="5"/>
  <c r="BB216" i="6" s="1"/>
  <c r="BB215" i="5"/>
  <c r="BB214" i="6" s="1"/>
  <c r="BB211" i="5"/>
  <c r="BB210" i="6" s="1"/>
  <c r="BB210" i="5"/>
  <c r="BB209" i="6" s="1"/>
  <c r="BB209" i="5"/>
  <c r="BB208" i="6" s="1"/>
  <c r="BB208" i="5"/>
  <c r="BB207" i="6" s="1"/>
  <c r="BB207" i="5"/>
  <c r="BB206" i="6" s="1"/>
  <c r="BB206" i="5"/>
  <c r="BB205" i="6" s="1"/>
  <c r="BB205" i="5"/>
  <c r="BB204" i="6" s="1"/>
  <c r="BB204" i="5"/>
  <c r="BB203" i="6" s="1"/>
  <c r="BB202" i="5"/>
  <c r="BB201" i="6" s="1"/>
  <c r="BB201" i="5"/>
  <c r="BB200" i="6" s="1"/>
  <c r="BB200" i="5"/>
  <c r="BB199" i="6" s="1"/>
  <c r="BB199" i="5"/>
  <c r="BB198" i="6" s="1"/>
  <c r="BB224" i="5"/>
  <c r="BB223" i="6" s="1"/>
  <c r="BB197" i="5"/>
  <c r="BB196" i="6" s="1"/>
  <c r="BB195" i="5"/>
  <c r="BB194" i="6" s="1"/>
  <c r="BB188" i="5"/>
  <c r="BB187" i="6" s="1"/>
  <c r="BB198" i="5"/>
  <c r="BB197" i="6" s="1"/>
  <c r="BB196" i="5"/>
  <c r="BB195" i="6" s="1"/>
  <c r="BB194" i="5"/>
  <c r="BB193" i="6" s="1"/>
  <c r="BB187" i="5"/>
  <c r="BB186" i="6" s="1"/>
  <c r="BB186" i="5"/>
  <c r="BB185" i="6" s="1"/>
  <c r="BB182" i="5"/>
  <c r="BB181" i="6" s="1"/>
  <c r="BB180" i="5"/>
  <c r="BB179" i="6" s="1"/>
  <c r="BB179" i="5"/>
  <c r="BB178" i="6" s="1"/>
  <c r="BB177" i="5"/>
  <c r="BB176" i="6" s="1"/>
  <c r="BB174" i="5"/>
  <c r="BB173" i="6" s="1"/>
  <c r="BB173" i="5"/>
  <c r="BB172" i="6" s="1"/>
  <c r="BB171" i="5"/>
  <c r="BB170" i="6" s="1"/>
  <c r="BB170" i="5"/>
  <c r="BB169" i="6" s="1"/>
  <c r="BB169" i="5"/>
  <c r="BB168" i="6" s="1"/>
  <c r="BB168" i="5"/>
  <c r="BB167" i="6" s="1"/>
  <c r="BB167" i="5"/>
  <c r="BB166" i="6" s="1"/>
  <c r="BB165" i="5"/>
  <c r="BB164" i="6" s="1"/>
  <c r="BB160" i="5"/>
  <c r="BB159" i="6" s="1"/>
  <c r="BB158" i="5"/>
  <c r="BB157" i="6" s="1"/>
  <c r="BB157" i="5"/>
  <c r="BB156" i="6" s="1"/>
  <c r="BB154" i="5"/>
  <c r="BB153" i="6" s="1"/>
  <c r="BB153" i="5"/>
  <c r="BB152" i="6" s="1"/>
  <c r="BB152" i="5"/>
  <c r="BB151" i="6" s="1"/>
  <c r="BB149" i="5"/>
  <c r="BB148" i="6" s="1"/>
  <c r="BB148" i="5"/>
  <c r="BB147" i="6" s="1"/>
  <c r="BB144" i="5"/>
  <c r="BB143" i="6" s="1"/>
  <c r="BB143" i="5"/>
  <c r="BB142" i="6" s="1"/>
  <c r="BB142" i="5"/>
  <c r="BB141" i="6" s="1"/>
  <c r="BB139" i="5"/>
  <c r="BB138" i="6" s="1"/>
  <c r="BB138" i="5"/>
  <c r="BB137" i="6" s="1"/>
  <c r="BB323" i="5"/>
  <c r="BB137" i="5"/>
  <c r="BB136" i="6" s="1"/>
  <c r="BB136" i="5"/>
  <c r="BB135" i="6" s="1"/>
  <c r="BB127" i="5"/>
  <c r="BB126" i="6" s="1"/>
  <c r="BB121" i="5"/>
  <c r="BB120" i="6" s="1"/>
  <c r="BB119" i="5"/>
  <c r="BB118" i="6" s="1"/>
  <c r="BB150" i="5"/>
  <c r="BB149" i="6" s="1"/>
  <c r="BB151" i="5"/>
  <c r="BB150" i="6" s="1"/>
  <c r="BB118" i="5"/>
  <c r="BB117" i="6" s="1"/>
  <c r="BB112" i="5"/>
  <c r="BB111" i="6" s="1"/>
  <c r="BB107" i="5"/>
  <c r="BB106" i="6" s="1"/>
  <c r="BB105" i="5"/>
  <c r="BB104" i="6" s="1"/>
  <c r="BB100" i="5"/>
  <c r="BB99" i="6" s="1"/>
  <c r="BB99" i="5"/>
  <c r="BB98" i="6" s="1"/>
  <c r="BB97" i="5"/>
  <c r="BB96" i="6" s="1"/>
  <c r="BB94" i="5"/>
  <c r="BB93" i="6" s="1"/>
  <c r="BB91" i="5"/>
  <c r="BB90" i="6" s="1"/>
  <c r="BB89" i="5"/>
  <c r="BB88" i="6" s="1"/>
  <c r="BB88" i="5"/>
  <c r="BB87" i="6" s="1"/>
  <c r="BB85" i="5"/>
  <c r="BB84" i="6" s="1"/>
  <c r="BB82" i="5"/>
  <c r="BB81" i="6" s="1"/>
  <c r="BB79" i="5"/>
  <c r="BB79" i="6" s="1"/>
  <c r="BB77" i="5"/>
  <c r="BB77" i="6" s="1"/>
  <c r="BB70" i="5"/>
  <c r="BB70" i="6" s="1"/>
  <c r="BB69" i="5"/>
  <c r="BB69" i="6" s="1"/>
  <c r="BB68" i="5"/>
  <c r="BB68" i="6" s="1"/>
  <c r="BB67" i="5"/>
  <c r="BB67" i="6" s="1"/>
  <c r="BB65" i="5"/>
  <c r="BB65" i="6" s="1"/>
  <c r="BB64" i="5"/>
  <c r="BB64" i="6" s="1"/>
  <c r="BB62" i="5"/>
  <c r="BB62" i="6" s="1"/>
  <c r="BB60" i="5"/>
  <c r="BB60" i="6" s="1"/>
  <c r="BB59" i="5"/>
  <c r="BB59" i="6" s="1"/>
  <c r="BB55" i="5"/>
  <c r="BB55" i="6" s="1"/>
  <c r="BB51" i="5"/>
  <c r="BB51" i="6" s="1"/>
  <c r="BB114" i="5"/>
  <c r="BB113" i="6" s="1"/>
  <c r="BB108" i="5"/>
  <c r="BB107" i="6" s="1"/>
  <c r="BB106" i="5"/>
  <c r="BB105" i="6" s="1"/>
  <c r="BB50" i="5"/>
  <c r="BB50" i="6" s="1"/>
  <c r="BB47" i="5"/>
  <c r="BB47" i="6" s="1"/>
  <c r="BB44" i="5"/>
  <c r="BB44" i="6" s="1"/>
  <c r="BB42" i="5"/>
  <c r="BB42" i="6" s="1"/>
  <c r="BB41" i="5"/>
  <c r="BB41" i="6" s="1"/>
  <c r="BB40" i="5"/>
  <c r="BB40" i="6" s="1"/>
  <c r="BB38" i="5"/>
  <c r="BB38" i="6" s="1"/>
  <c r="BB35" i="5"/>
  <c r="BB35" i="6" s="1"/>
  <c r="BB34" i="5"/>
  <c r="BB34" i="6" s="1"/>
  <c r="BB32" i="5"/>
  <c r="BB32" i="6" s="1"/>
  <c r="BB31" i="5"/>
  <c r="BB31" i="6" s="1"/>
  <c r="BB30" i="5"/>
  <c r="BB30" i="6" s="1"/>
  <c r="BB24" i="5"/>
  <c r="BB24" i="6" s="1"/>
  <c r="BB23" i="5"/>
  <c r="BB23" i="6" s="1"/>
  <c r="BB22" i="5"/>
  <c r="BB22" i="6" s="1"/>
  <c r="BB21" i="5"/>
  <c r="BB21" i="6" s="1"/>
  <c r="BB16" i="5"/>
  <c r="BB16" i="6" s="1"/>
  <c r="BB15" i="5"/>
  <c r="BB15" i="6" s="1"/>
  <c r="BB14" i="5"/>
  <c r="BB14" i="6" s="1"/>
  <c r="BB13" i="5"/>
  <c r="BB13" i="6" s="1"/>
  <c r="BB11" i="5"/>
  <c r="BB11" i="6" s="1"/>
  <c r="BB10" i="5"/>
  <c r="BB10" i="6" s="1"/>
  <c r="BB9" i="5"/>
  <c r="BB9" i="6" s="1"/>
  <c r="BB5" i="5"/>
  <c r="BB5" i="6" s="1"/>
  <c r="BA214" i="6"/>
  <c r="BA310" i="6"/>
  <c r="BA13" i="6"/>
  <c r="BA30" i="6"/>
  <c r="BA35" i="6"/>
  <c r="BA42" i="6"/>
  <c r="BA5" i="6"/>
  <c r="BA193" i="6"/>
  <c r="BA208" i="6"/>
  <c r="BA216" i="6"/>
  <c r="BA258" i="6"/>
  <c r="BA261" i="6"/>
  <c r="BA276" i="6"/>
  <c r="BA284" i="6"/>
  <c r="BA297" i="6"/>
  <c r="BA117" i="6"/>
  <c r="BA196" i="6"/>
  <c r="BA269" i="6"/>
  <c r="BA291" i="6"/>
  <c r="BA249" i="6"/>
  <c r="BB308" i="5"/>
  <c r="BB306" i="6" s="1"/>
  <c r="BB290" i="5"/>
  <c r="BB288" i="6" s="1"/>
  <c r="BB251" i="5"/>
  <c r="BB249" i="6" s="1"/>
  <c r="BB244" i="5"/>
  <c r="BB242" i="6" s="1"/>
  <c r="BB236" i="5"/>
  <c r="BB234" i="6" s="1"/>
  <c r="BB230" i="5"/>
  <c r="BB228" i="6" s="1"/>
  <c r="BB213" i="5"/>
  <c r="BB212" i="6" s="1"/>
  <c r="BB190" i="5"/>
  <c r="BB189" i="6" s="1"/>
  <c r="BB156" i="5"/>
  <c r="BB155" i="6" s="1"/>
  <c r="BB146" i="5"/>
  <c r="BB145" i="6" s="1"/>
  <c r="BB140" i="5"/>
  <c r="BB139" i="6" s="1"/>
  <c r="BB135" i="5"/>
  <c r="BB134" i="6" s="1"/>
  <c r="BB86" i="5"/>
  <c r="BB85" i="6" s="1"/>
  <c r="BB75" i="5"/>
  <c r="BB75" i="6" s="1"/>
  <c r="BB37" i="5"/>
  <c r="BB37" i="6" s="1"/>
  <c r="BB20" i="5"/>
  <c r="BB20" i="6" s="1"/>
  <c r="BB8" i="5"/>
  <c r="BB8" i="6" s="1"/>
  <c r="BB83" i="5"/>
  <c r="BB82" i="6" s="1"/>
  <c r="BA212" i="6"/>
  <c r="BB319" i="5"/>
  <c r="BB317" i="6" s="1"/>
  <c r="BB306" i="5"/>
  <c r="BB304" i="6" s="1"/>
  <c r="BB298" i="5"/>
  <c r="BB296" i="6" s="1"/>
  <c r="BB266" i="5"/>
  <c r="BB264" i="6" s="1"/>
  <c r="BB248" i="5"/>
  <c r="BB246" i="6" s="1"/>
  <c r="BB241" i="5"/>
  <c r="BB239" i="6" s="1"/>
  <c r="BB239" i="5"/>
  <c r="BB237" i="6" s="1"/>
  <c r="BB220" i="5"/>
  <c r="BB219" i="6" s="1"/>
  <c r="BB218" i="5"/>
  <c r="BB217" i="6" s="1"/>
  <c r="BB184" i="5"/>
  <c r="BB183" i="6" s="1"/>
  <c r="BB166" i="5"/>
  <c r="BB165" i="6" s="1"/>
  <c r="BB162" i="5"/>
  <c r="BB161" i="6" s="1"/>
  <c r="BB133" i="5"/>
  <c r="BB132" i="6" s="1"/>
  <c r="BB131" i="5"/>
  <c r="BB130" i="6" s="1"/>
  <c r="BB128" i="5"/>
  <c r="BB127" i="6" s="1"/>
  <c r="BB122" i="5"/>
  <c r="BB121" i="6" s="1"/>
  <c r="BB120" i="5"/>
  <c r="BB119" i="6" s="1"/>
  <c r="BB96" i="5"/>
  <c r="BB95" i="6" s="1"/>
  <c r="BB95" i="5"/>
  <c r="BB94" i="6" s="1"/>
  <c r="BB90" i="5"/>
  <c r="BB89" i="6" s="1"/>
  <c r="BB87" i="5"/>
  <c r="BB86" i="6" s="1"/>
  <c r="BB189" i="5"/>
  <c r="BB188" i="6" s="1"/>
  <c r="BB172" i="5"/>
  <c r="BB171" i="6" s="1"/>
  <c r="BB52" i="5"/>
  <c r="BB52" i="6" s="1"/>
  <c r="BB74" i="5"/>
  <c r="BB74" i="6" s="1"/>
  <c r="BB56" i="5"/>
  <c r="BB56" i="6" s="1"/>
  <c r="BB26" i="5"/>
  <c r="BB26" i="6" s="1"/>
  <c r="BB43" i="5"/>
  <c r="BB43" i="6" s="1"/>
  <c r="BB294" i="5"/>
  <c r="BB292" i="6" s="1"/>
  <c r="BB282" i="5"/>
  <c r="BB280" i="6" s="1"/>
  <c r="BB265" i="5"/>
  <c r="BB263" i="6" s="1"/>
  <c r="BB245" i="5"/>
  <c r="BB243" i="6" s="1"/>
  <c r="BB234" i="5"/>
  <c r="BB232" i="6" s="1"/>
  <c r="BB103" i="5"/>
  <c r="BB102" i="6" s="1"/>
  <c r="BB78" i="5"/>
  <c r="BB78" i="6" s="1"/>
  <c r="BB19" i="5"/>
  <c r="BB19" i="6" s="1"/>
  <c r="BB113" i="5"/>
  <c r="BB112" i="6" s="1"/>
  <c r="BB130" i="5"/>
  <c r="BB129" i="6" s="1"/>
  <c r="BA232" i="6"/>
  <c r="BA292" i="6"/>
  <c r="BA241" i="6"/>
  <c r="BB320" i="5"/>
  <c r="BB318" i="6" s="1"/>
  <c r="BB318" i="5"/>
  <c r="BB316" i="6" s="1"/>
  <c r="BB315" i="5"/>
  <c r="BB313" i="6" s="1"/>
  <c r="BB314" i="5"/>
  <c r="BB312" i="6" s="1"/>
  <c r="BB303" i="5"/>
  <c r="BB301" i="6" s="1"/>
  <c r="BB288" i="5"/>
  <c r="BB286" i="6" s="1"/>
  <c r="BB270" i="5"/>
  <c r="BB268" i="6" s="1"/>
  <c r="BB269" i="5"/>
  <c r="BB267" i="6" s="1"/>
  <c r="BB267" i="5"/>
  <c r="BB265" i="6" s="1"/>
  <c r="BB253" i="5"/>
  <c r="BB251" i="6" s="1"/>
  <c r="BB243" i="5"/>
  <c r="BB241" i="6" s="1"/>
  <c r="BB237" i="5"/>
  <c r="BB235" i="6" s="1"/>
  <c r="BB235" i="5"/>
  <c r="BB233" i="6" s="1"/>
  <c r="BB232" i="5"/>
  <c r="BB230" i="6" s="1"/>
  <c r="BB191" i="5"/>
  <c r="BB190" i="6" s="1"/>
  <c r="BB183" i="5"/>
  <c r="BB182" i="6" s="1"/>
  <c r="BB164" i="5"/>
  <c r="BB163" i="6" s="1"/>
  <c r="BB159" i="5"/>
  <c r="BB158" i="6" s="1"/>
  <c r="BB141" i="5"/>
  <c r="BB140" i="6" s="1"/>
  <c r="BB134" i="5"/>
  <c r="BB133" i="6" s="1"/>
  <c r="BB124" i="5"/>
  <c r="BB123" i="6" s="1"/>
  <c r="BB125" i="5"/>
  <c r="BB124" i="6" s="1"/>
  <c r="BB123" i="5"/>
  <c r="BB122" i="6" s="1"/>
  <c r="BB117" i="5"/>
  <c r="BB116" i="6" s="1"/>
  <c r="BB111" i="5"/>
  <c r="BB110" i="6" s="1"/>
  <c r="BB104" i="5"/>
  <c r="BB103" i="6" s="1"/>
  <c r="BB93" i="5"/>
  <c r="BB92" i="6" s="1"/>
  <c r="BB71" i="5"/>
  <c r="BB71" i="6" s="1"/>
  <c r="BB61" i="5"/>
  <c r="BB61" i="6" s="1"/>
  <c r="BB53" i="5"/>
  <c r="BB53" i="6" s="1"/>
  <c r="BA268" i="6"/>
  <c r="BA61" i="6"/>
  <c r="BA140" i="6"/>
  <c r="BA316" i="6"/>
  <c r="BB222" i="5"/>
  <c r="BB221" i="6" s="1"/>
  <c r="BB322" i="5"/>
  <c r="BB102" i="5"/>
  <c r="BB101" i="6" s="1"/>
  <c r="BB18" i="5"/>
  <c r="BB18" i="6" s="1"/>
  <c r="BA256" i="6"/>
  <c r="BB264" i="5"/>
  <c r="BB262" i="6" s="1"/>
  <c r="BB258" i="5"/>
  <c r="BB256" i="6" s="1"/>
  <c r="BB212" i="5"/>
  <c r="BB211" i="6" s="1"/>
  <c r="BB181" i="5"/>
  <c r="BB180" i="6" s="1"/>
  <c r="BB132" i="5"/>
  <c r="BB131" i="6" s="1"/>
  <c r="BB126" i="5"/>
  <c r="BB125" i="6" s="1"/>
  <c r="BB76" i="5"/>
  <c r="BB76" i="6" s="1"/>
  <c r="BB48" i="5"/>
  <c r="BB48" i="6" s="1"/>
  <c r="BB46" i="5"/>
  <c r="BB46" i="6" s="1"/>
  <c r="BA6" i="6"/>
  <c r="BA4" i="5"/>
  <c r="BJ2" i="2"/>
  <c r="BC129" i="5" s="1"/>
  <c r="BC128" i="6" s="1"/>
  <c r="BB313" i="5"/>
  <c r="BB311" i="6" s="1"/>
  <c r="BB310" i="5"/>
  <c r="BB308" i="6" s="1"/>
  <c r="BB301" i="5"/>
  <c r="BB299" i="6" s="1"/>
  <c r="BB292" i="5"/>
  <c r="BB290" i="6" s="1"/>
  <c r="BB285" i="5"/>
  <c r="BB283" i="6" s="1"/>
  <c r="BB284" i="5"/>
  <c r="BB282" i="6" s="1"/>
  <c r="BB276" i="5"/>
  <c r="BB274" i="6" s="1"/>
  <c r="BB273" i="5"/>
  <c r="BB271" i="6" s="1"/>
  <c r="BB268" i="5"/>
  <c r="BB266" i="6" s="1"/>
  <c r="BB257" i="5"/>
  <c r="BB255" i="6" s="1"/>
  <c r="BB254" i="5"/>
  <c r="BB252" i="6" s="1"/>
  <c r="BB246" i="5"/>
  <c r="BB244" i="6" s="1"/>
  <c r="BB233" i="5"/>
  <c r="BB231" i="6" s="1"/>
  <c r="BB229" i="5"/>
  <c r="BB227" i="6" s="1"/>
  <c r="BB228" i="5"/>
  <c r="BB226" i="6" s="1"/>
  <c r="BB223" i="5"/>
  <c r="BB222" i="6" s="1"/>
  <c r="BB216" i="5"/>
  <c r="BB215" i="6" s="1"/>
  <c r="BB214" i="5"/>
  <c r="BB213" i="6" s="1"/>
  <c r="BB203" i="5"/>
  <c r="BB202" i="6" s="1"/>
  <c r="BB193" i="5"/>
  <c r="BB192" i="6" s="1"/>
  <c r="BB192" i="5"/>
  <c r="BB191" i="6" s="1"/>
  <c r="BB185" i="5"/>
  <c r="BB184" i="6" s="1"/>
  <c r="BB178" i="5"/>
  <c r="BB177" i="6" s="1"/>
  <c r="BB176" i="5"/>
  <c r="BB175" i="6" s="1"/>
  <c r="BB175" i="5"/>
  <c r="BB174" i="6" s="1"/>
  <c r="BB163" i="5"/>
  <c r="BB162" i="6" s="1"/>
  <c r="BB161" i="5"/>
  <c r="BB160" i="6" s="1"/>
  <c r="BB145" i="5"/>
  <c r="BB144" i="6" s="1"/>
  <c r="BB109" i="5"/>
  <c r="BB108" i="6" s="1"/>
  <c r="BB116" i="5"/>
  <c r="BB115" i="6" s="1"/>
  <c r="BB101" i="5"/>
  <c r="BB100" i="6" s="1"/>
  <c r="BB92" i="5"/>
  <c r="BB91" i="6" s="1"/>
  <c r="BB81" i="5"/>
  <c r="BB80" i="6" s="1"/>
  <c r="BB66" i="5"/>
  <c r="BB66" i="6" s="1"/>
  <c r="BB58" i="5"/>
  <c r="BB58" i="6" s="1"/>
  <c r="BB54" i="5"/>
  <c r="BB54" i="6" s="1"/>
  <c r="BB155" i="5"/>
  <c r="BB154" i="6" s="1"/>
  <c r="BB115" i="5"/>
  <c r="BB114" i="6" s="1"/>
  <c r="BB49" i="5"/>
  <c r="BB49" i="6" s="1"/>
  <c r="BB27" i="5"/>
  <c r="BB27" i="6" s="1"/>
  <c r="BB25" i="5"/>
  <c r="BB25" i="6" s="1"/>
  <c r="BB17" i="5"/>
  <c r="BB17" i="6" s="1"/>
  <c r="BB12" i="5"/>
  <c r="BB12" i="6" s="1"/>
  <c r="BB7" i="5"/>
  <c r="BB7" i="6" s="1"/>
  <c r="BB147" i="5"/>
  <c r="BB146" i="6" s="1"/>
  <c r="BB110" i="5"/>
  <c r="BB109" i="6" s="1"/>
  <c r="BB98" i="5"/>
  <c r="BB97" i="6" s="1"/>
  <c r="BB84" i="5"/>
  <c r="BB83" i="6" s="1"/>
  <c r="BB72" i="5"/>
  <c r="BB72" i="6" s="1"/>
  <c r="BB63" i="5"/>
  <c r="BB63" i="6" s="1"/>
  <c r="BB57" i="5"/>
  <c r="BB57" i="6" s="1"/>
  <c r="BB39" i="5"/>
  <c r="BB39" i="6" s="1"/>
  <c r="BB36" i="5"/>
  <c r="BB36" i="6" s="1"/>
  <c r="BB33" i="5"/>
  <c r="BB33" i="6" s="1"/>
  <c r="BB29" i="5"/>
  <c r="BB29" i="6" s="1"/>
  <c r="BB28" i="5"/>
  <c r="BB28" i="6" s="1"/>
  <c r="BB6" i="5"/>
  <c r="BC73" i="5" l="1"/>
  <c r="BC73" i="6" s="1"/>
  <c r="BC279" i="5"/>
  <c r="BC277" i="6" s="1"/>
  <c r="BC240" i="5"/>
  <c r="BC238" i="6" s="1"/>
  <c r="BC275" i="5"/>
  <c r="BC273" i="6" s="1"/>
  <c r="BC45" i="5"/>
  <c r="BC45" i="6" s="1"/>
  <c r="BC321" i="5"/>
  <c r="BC317" i="5"/>
  <c r="BC315" i="6" s="1"/>
  <c r="BC316" i="5"/>
  <c r="BC314" i="6" s="1"/>
  <c r="BC312" i="5"/>
  <c r="BC310" i="6" s="1"/>
  <c r="BC311" i="5"/>
  <c r="BC309" i="6" s="1"/>
  <c r="BC309" i="5"/>
  <c r="BC307" i="6" s="1"/>
  <c r="BC307" i="5"/>
  <c r="BC305" i="6" s="1"/>
  <c r="BC305" i="5"/>
  <c r="BC303" i="6" s="1"/>
  <c r="BC304" i="5"/>
  <c r="BC302" i="6" s="1"/>
  <c r="BC302" i="5"/>
  <c r="BC300" i="6" s="1"/>
  <c r="BC300" i="5"/>
  <c r="BC298" i="6" s="1"/>
  <c r="BC299" i="5"/>
  <c r="BC297" i="6" s="1"/>
  <c r="BC297" i="5"/>
  <c r="BC295" i="6" s="1"/>
  <c r="BC296" i="5"/>
  <c r="BC294" i="6" s="1"/>
  <c r="BC295" i="5"/>
  <c r="BC293" i="6" s="1"/>
  <c r="BC289" i="5"/>
  <c r="BC287" i="6" s="1"/>
  <c r="BC287" i="5"/>
  <c r="BC285" i="6" s="1"/>
  <c r="BC286" i="5"/>
  <c r="BC284" i="6" s="1"/>
  <c r="BC283" i="5"/>
  <c r="BC281" i="6" s="1"/>
  <c r="BC281" i="5"/>
  <c r="BC279" i="6" s="1"/>
  <c r="BC280" i="5"/>
  <c r="BC278" i="6" s="1"/>
  <c r="BC291" i="5"/>
  <c r="BC289" i="6" s="1"/>
  <c r="BC293" i="5"/>
  <c r="BC291" i="6" s="1"/>
  <c r="BC278" i="5"/>
  <c r="BC276" i="6" s="1"/>
  <c r="BC277" i="5"/>
  <c r="BC275" i="6" s="1"/>
  <c r="BC274" i="5"/>
  <c r="BC272" i="6" s="1"/>
  <c r="BC272" i="5"/>
  <c r="BC270" i="6" s="1"/>
  <c r="BC271" i="5"/>
  <c r="BC269" i="6" s="1"/>
  <c r="BC263" i="5"/>
  <c r="BC261" i="6" s="1"/>
  <c r="BC262" i="5"/>
  <c r="BC260" i="6" s="1"/>
  <c r="BC261" i="5"/>
  <c r="BC259" i="6" s="1"/>
  <c r="BC260" i="5"/>
  <c r="BC258" i="6" s="1"/>
  <c r="BC259" i="5"/>
  <c r="BC257" i="6" s="1"/>
  <c r="BC255" i="5"/>
  <c r="BC253" i="6" s="1"/>
  <c r="BC256" i="5"/>
  <c r="BC254" i="6" s="1"/>
  <c r="BC252" i="5"/>
  <c r="BC250" i="6" s="1"/>
  <c r="BC250" i="5"/>
  <c r="BC248" i="6" s="1"/>
  <c r="BC249" i="5"/>
  <c r="BC247" i="6" s="1"/>
  <c r="BC247" i="5"/>
  <c r="BC245" i="6" s="1"/>
  <c r="BC242" i="5"/>
  <c r="BC240" i="6" s="1"/>
  <c r="BC238" i="5"/>
  <c r="BC236" i="6" s="1"/>
  <c r="BC231" i="5"/>
  <c r="BC229" i="6" s="1"/>
  <c r="BC227" i="5"/>
  <c r="BC225" i="6" s="1"/>
  <c r="BC226" i="5"/>
  <c r="BC224" i="6" s="1"/>
  <c r="BC224" i="5"/>
  <c r="BC223" i="6" s="1"/>
  <c r="BC221" i="5"/>
  <c r="BC220" i="6" s="1"/>
  <c r="BC219" i="5"/>
  <c r="BC218" i="6" s="1"/>
  <c r="BC217" i="5"/>
  <c r="BC216" i="6" s="1"/>
  <c r="BC211" i="5"/>
  <c r="BC210" i="6" s="1"/>
  <c r="BC207" i="5"/>
  <c r="BC206" i="6" s="1"/>
  <c r="BC201" i="5"/>
  <c r="BC200" i="6" s="1"/>
  <c r="BC210" i="5"/>
  <c r="BC209" i="6" s="1"/>
  <c r="BC206" i="5"/>
  <c r="BC205" i="6" s="1"/>
  <c r="BC204" i="5"/>
  <c r="BC203" i="6" s="1"/>
  <c r="BC202" i="5"/>
  <c r="BC201" i="6" s="1"/>
  <c r="BC198" i="5"/>
  <c r="BC197" i="6" s="1"/>
  <c r="BC197" i="5"/>
  <c r="BC196" i="6" s="1"/>
  <c r="BC196" i="5"/>
  <c r="BC195" i="6" s="1"/>
  <c r="BC195" i="5"/>
  <c r="BC194" i="6" s="1"/>
  <c r="BC194" i="5"/>
  <c r="BC193" i="6" s="1"/>
  <c r="BC188" i="5"/>
  <c r="BC187" i="6" s="1"/>
  <c r="BC187" i="5"/>
  <c r="BC186" i="6" s="1"/>
  <c r="BC209" i="5"/>
  <c r="BC208" i="6" s="1"/>
  <c r="BC215" i="5"/>
  <c r="BC214" i="6" s="1"/>
  <c r="BC208" i="5"/>
  <c r="BC207" i="6" s="1"/>
  <c r="BC199" i="5"/>
  <c r="BC198" i="6" s="1"/>
  <c r="BC200" i="5"/>
  <c r="BC199" i="6" s="1"/>
  <c r="BC205" i="5"/>
  <c r="BC204" i="6" s="1"/>
  <c r="BC186" i="5"/>
  <c r="BC185" i="6" s="1"/>
  <c r="BC182" i="5"/>
  <c r="BC181" i="6" s="1"/>
  <c r="BC180" i="5"/>
  <c r="BC179" i="6" s="1"/>
  <c r="BC179" i="5"/>
  <c r="BC178" i="6" s="1"/>
  <c r="BC177" i="5"/>
  <c r="BC176" i="6" s="1"/>
  <c r="BC174" i="5"/>
  <c r="BC173" i="6" s="1"/>
  <c r="BC173" i="5"/>
  <c r="BC172" i="6" s="1"/>
  <c r="BC171" i="5"/>
  <c r="BC170" i="6" s="1"/>
  <c r="BC170" i="5"/>
  <c r="BC169" i="6" s="1"/>
  <c r="BC169" i="5"/>
  <c r="BC168" i="6" s="1"/>
  <c r="BC168" i="5"/>
  <c r="BC167" i="6" s="1"/>
  <c r="BC167" i="5"/>
  <c r="BC166" i="6" s="1"/>
  <c r="BC160" i="5"/>
  <c r="BC159" i="6" s="1"/>
  <c r="BC157" i="5"/>
  <c r="BC156" i="6" s="1"/>
  <c r="BC153" i="5"/>
  <c r="BC152" i="6" s="1"/>
  <c r="BC150" i="5"/>
  <c r="BC149" i="6" s="1"/>
  <c r="BC151" i="5"/>
  <c r="BC150" i="6" s="1"/>
  <c r="BC165" i="5"/>
  <c r="BC164" i="6" s="1"/>
  <c r="BC158" i="5"/>
  <c r="BC157" i="6" s="1"/>
  <c r="BC154" i="5"/>
  <c r="BC153" i="6" s="1"/>
  <c r="BC152" i="5"/>
  <c r="BC151" i="6" s="1"/>
  <c r="BC149" i="5"/>
  <c r="BC148" i="6" s="1"/>
  <c r="BC148" i="5"/>
  <c r="BC147" i="6" s="1"/>
  <c r="BC144" i="5"/>
  <c r="BC143" i="6" s="1"/>
  <c r="BC143" i="5"/>
  <c r="BC142" i="6" s="1"/>
  <c r="BC142" i="5"/>
  <c r="BC141" i="6" s="1"/>
  <c r="BC139" i="5"/>
  <c r="BC138" i="6" s="1"/>
  <c r="BC138" i="5"/>
  <c r="BC137" i="6" s="1"/>
  <c r="BC323" i="5"/>
  <c r="BC137" i="5"/>
  <c r="BC136" i="6" s="1"/>
  <c r="BC136" i="5"/>
  <c r="BC135" i="6" s="1"/>
  <c r="BC119" i="5"/>
  <c r="BC118" i="6" s="1"/>
  <c r="BC118" i="5"/>
  <c r="BC117" i="6" s="1"/>
  <c r="BC112" i="5"/>
  <c r="BC111" i="6" s="1"/>
  <c r="BC107" i="5"/>
  <c r="BC106" i="6" s="1"/>
  <c r="BC105" i="5"/>
  <c r="BC104" i="6" s="1"/>
  <c r="BC100" i="5"/>
  <c r="BC99" i="6" s="1"/>
  <c r="BC99" i="5"/>
  <c r="BC98" i="6" s="1"/>
  <c r="BC97" i="5"/>
  <c r="BC96" i="6" s="1"/>
  <c r="BC94" i="5"/>
  <c r="BC93" i="6" s="1"/>
  <c r="BC91" i="5"/>
  <c r="BC90" i="6" s="1"/>
  <c r="BC89" i="5"/>
  <c r="BC88" i="6" s="1"/>
  <c r="BC88" i="5"/>
  <c r="BC87" i="6" s="1"/>
  <c r="BC85" i="5"/>
  <c r="BC84" i="6" s="1"/>
  <c r="BC82" i="5"/>
  <c r="BC81" i="6" s="1"/>
  <c r="BC79" i="5"/>
  <c r="BC79" i="6" s="1"/>
  <c r="BC77" i="5"/>
  <c r="BC77" i="6" s="1"/>
  <c r="BC70" i="5"/>
  <c r="BC70" i="6" s="1"/>
  <c r="BC69" i="5"/>
  <c r="BC69" i="6" s="1"/>
  <c r="BC68" i="5"/>
  <c r="BC68" i="6" s="1"/>
  <c r="BC67" i="5"/>
  <c r="BC67" i="6" s="1"/>
  <c r="BC65" i="5"/>
  <c r="BC65" i="6" s="1"/>
  <c r="BC64" i="5"/>
  <c r="BC64" i="6" s="1"/>
  <c r="BC62" i="5"/>
  <c r="BC62" i="6" s="1"/>
  <c r="BC60" i="5"/>
  <c r="BC60" i="6" s="1"/>
  <c r="BC59" i="5"/>
  <c r="BC59" i="6" s="1"/>
  <c r="BC127" i="5"/>
  <c r="BC126" i="6" s="1"/>
  <c r="BC114" i="5"/>
  <c r="BC113" i="6" s="1"/>
  <c r="BC108" i="5"/>
  <c r="BC107" i="6" s="1"/>
  <c r="BC106" i="5"/>
  <c r="BC105" i="6" s="1"/>
  <c r="BC121" i="5"/>
  <c r="BC120" i="6" s="1"/>
  <c r="BC22" i="5"/>
  <c r="BC22" i="6" s="1"/>
  <c r="BC21" i="5"/>
  <c r="BC21" i="6" s="1"/>
  <c r="BC16" i="5"/>
  <c r="BC16" i="6" s="1"/>
  <c r="BC15" i="5"/>
  <c r="BC15" i="6" s="1"/>
  <c r="BC11" i="5"/>
  <c r="BC11" i="6" s="1"/>
  <c r="BC10" i="5"/>
  <c r="BC10" i="6" s="1"/>
  <c r="BC9" i="5"/>
  <c r="BC9" i="6" s="1"/>
  <c r="BC50" i="5"/>
  <c r="BC50" i="6" s="1"/>
  <c r="BC47" i="5"/>
  <c r="BC47" i="6" s="1"/>
  <c r="BC44" i="5"/>
  <c r="BC44" i="6" s="1"/>
  <c r="BC42" i="5"/>
  <c r="BC42" i="6" s="1"/>
  <c r="BC41" i="5"/>
  <c r="BC41" i="6" s="1"/>
  <c r="BC40" i="5"/>
  <c r="BC40" i="6" s="1"/>
  <c r="BC38" i="5"/>
  <c r="BC38" i="6" s="1"/>
  <c r="BC35" i="5"/>
  <c r="BC35" i="6" s="1"/>
  <c r="BC34" i="5"/>
  <c r="BC34" i="6" s="1"/>
  <c r="BC32" i="5"/>
  <c r="BC32" i="6" s="1"/>
  <c r="BC31" i="5"/>
  <c r="BC31" i="6" s="1"/>
  <c r="BC30" i="5"/>
  <c r="BC30" i="6" s="1"/>
  <c r="BC24" i="5"/>
  <c r="BC24" i="6" s="1"/>
  <c r="BC23" i="5"/>
  <c r="BC23" i="6" s="1"/>
  <c r="BC51" i="5"/>
  <c r="BC51" i="6" s="1"/>
  <c r="BC14" i="5"/>
  <c r="BC14" i="6" s="1"/>
  <c r="BC5" i="5"/>
  <c r="BC5" i="6" s="1"/>
  <c r="BC55" i="5"/>
  <c r="BC55" i="6" s="1"/>
  <c r="BC13" i="5"/>
  <c r="BC13" i="6" s="1"/>
  <c r="BC308" i="5"/>
  <c r="BC306" i="6" s="1"/>
  <c r="BC290" i="5"/>
  <c r="BC288" i="6" s="1"/>
  <c r="BC251" i="5"/>
  <c r="BC249" i="6" s="1"/>
  <c r="BC244" i="5"/>
  <c r="BC242" i="6" s="1"/>
  <c r="BC236" i="5"/>
  <c r="BC234" i="6" s="1"/>
  <c r="BC230" i="5"/>
  <c r="BC228" i="6" s="1"/>
  <c r="BC190" i="5"/>
  <c r="BC189" i="6" s="1"/>
  <c r="BC156" i="5"/>
  <c r="BC155" i="6" s="1"/>
  <c r="BC146" i="5"/>
  <c r="BC145" i="6" s="1"/>
  <c r="BC140" i="5"/>
  <c r="BC139" i="6" s="1"/>
  <c r="BC135" i="5"/>
  <c r="BC134" i="6" s="1"/>
  <c r="BC86" i="5"/>
  <c r="BC85" i="6" s="1"/>
  <c r="BC83" i="5"/>
  <c r="BC82" i="6" s="1"/>
  <c r="BC75" i="5"/>
  <c r="BC75" i="6" s="1"/>
  <c r="BC213" i="5"/>
  <c r="BC212" i="6" s="1"/>
  <c r="BC37" i="5"/>
  <c r="BC37" i="6" s="1"/>
  <c r="BC20" i="5"/>
  <c r="BC20" i="6" s="1"/>
  <c r="BC8" i="5"/>
  <c r="BC8" i="6" s="1"/>
  <c r="BC319" i="5"/>
  <c r="BC317" i="6" s="1"/>
  <c r="BC306" i="5"/>
  <c r="BC304" i="6" s="1"/>
  <c r="BC298" i="5"/>
  <c r="BC296" i="6" s="1"/>
  <c r="BC266" i="5"/>
  <c r="BC264" i="6" s="1"/>
  <c r="BC248" i="5"/>
  <c r="BC246" i="6" s="1"/>
  <c r="BC241" i="5"/>
  <c r="BC239" i="6" s="1"/>
  <c r="BC239" i="5"/>
  <c r="BC237" i="6" s="1"/>
  <c r="BC220" i="5"/>
  <c r="BC219" i="6" s="1"/>
  <c r="BC218" i="5"/>
  <c r="BC217" i="6" s="1"/>
  <c r="BC189" i="5"/>
  <c r="BC188" i="6" s="1"/>
  <c r="BC184" i="5"/>
  <c r="BC183" i="6" s="1"/>
  <c r="BC172" i="5"/>
  <c r="BC171" i="6" s="1"/>
  <c r="BC166" i="5"/>
  <c r="BC165" i="6" s="1"/>
  <c r="BC162" i="5"/>
  <c r="BC161" i="6" s="1"/>
  <c r="BC133" i="5"/>
  <c r="BC132" i="6" s="1"/>
  <c r="BC131" i="5"/>
  <c r="BC130" i="6" s="1"/>
  <c r="BC128" i="5"/>
  <c r="BC127" i="6" s="1"/>
  <c r="BC122" i="5"/>
  <c r="BC121" i="6" s="1"/>
  <c r="BC120" i="5"/>
  <c r="BC119" i="6" s="1"/>
  <c r="BC96" i="5"/>
  <c r="BC95" i="6" s="1"/>
  <c r="BC95" i="5"/>
  <c r="BC94" i="6" s="1"/>
  <c r="BC90" i="5"/>
  <c r="BC89" i="6" s="1"/>
  <c r="BC87" i="5"/>
  <c r="BC86" i="6" s="1"/>
  <c r="BC74" i="5"/>
  <c r="BC74" i="6" s="1"/>
  <c r="BC56" i="5"/>
  <c r="BC56" i="6" s="1"/>
  <c r="BC52" i="5"/>
  <c r="BC52" i="6" s="1"/>
  <c r="BC43" i="5"/>
  <c r="BC43" i="6" s="1"/>
  <c r="BC26" i="5"/>
  <c r="BC26" i="6" s="1"/>
  <c r="BC294" i="5"/>
  <c r="BC292" i="6" s="1"/>
  <c r="BC282" i="5"/>
  <c r="BC280" i="6" s="1"/>
  <c r="BC265" i="5"/>
  <c r="BC263" i="6" s="1"/>
  <c r="BC245" i="5"/>
  <c r="BC243" i="6" s="1"/>
  <c r="BC234" i="5"/>
  <c r="BC232" i="6" s="1"/>
  <c r="BC130" i="5"/>
  <c r="BC129" i="6" s="1"/>
  <c r="BC113" i="5"/>
  <c r="BC112" i="6" s="1"/>
  <c r="BC78" i="5"/>
  <c r="BC78" i="6" s="1"/>
  <c r="BC19" i="5"/>
  <c r="BC19" i="6" s="1"/>
  <c r="BC103" i="5"/>
  <c r="BC102" i="6" s="1"/>
  <c r="BC320" i="5"/>
  <c r="BC318" i="6" s="1"/>
  <c r="BC318" i="5"/>
  <c r="BC316" i="6" s="1"/>
  <c r="BC315" i="5"/>
  <c r="BC313" i="6" s="1"/>
  <c r="BC314" i="5"/>
  <c r="BC312" i="6" s="1"/>
  <c r="BC303" i="5"/>
  <c r="BC301" i="6" s="1"/>
  <c r="BC270" i="5"/>
  <c r="BC268" i="6" s="1"/>
  <c r="BC288" i="5"/>
  <c r="BC286" i="6" s="1"/>
  <c r="BC269" i="5"/>
  <c r="BC267" i="6" s="1"/>
  <c r="BC267" i="5"/>
  <c r="BC265" i="6" s="1"/>
  <c r="BC253" i="5"/>
  <c r="BC251" i="6" s="1"/>
  <c r="BC243" i="5"/>
  <c r="BC241" i="6" s="1"/>
  <c r="BC237" i="5"/>
  <c r="BC235" i="6" s="1"/>
  <c r="BC235" i="5"/>
  <c r="BC233" i="6" s="1"/>
  <c r="BC232" i="5"/>
  <c r="BC230" i="6" s="1"/>
  <c r="BC191" i="5"/>
  <c r="BC190" i="6" s="1"/>
  <c r="BC183" i="5"/>
  <c r="BC182" i="6" s="1"/>
  <c r="BC159" i="5"/>
  <c r="BC158" i="6" s="1"/>
  <c r="BC141" i="5"/>
  <c r="BC140" i="6" s="1"/>
  <c r="BC134" i="5"/>
  <c r="BC133" i="6" s="1"/>
  <c r="BC125" i="5"/>
  <c r="BC124" i="6" s="1"/>
  <c r="BC124" i="5"/>
  <c r="BC123" i="6" s="1"/>
  <c r="BC123" i="5"/>
  <c r="BC122" i="6" s="1"/>
  <c r="BC164" i="5"/>
  <c r="BC163" i="6" s="1"/>
  <c r="BC117" i="5"/>
  <c r="BC116" i="6" s="1"/>
  <c r="BC111" i="5"/>
  <c r="BC110" i="6" s="1"/>
  <c r="BC104" i="5"/>
  <c r="BC103" i="6" s="1"/>
  <c r="BC93" i="5"/>
  <c r="BC92" i="6" s="1"/>
  <c r="BC71" i="5"/>
  <c r="BC71" i="6" s="1"/>
  <c r="BC61" i="5"/>
  <c r="BC61" i="6" s="1"/>
  <c r="BC53" i="5"/>
  <c r="BC53" i="6" s="1"/>
  <c r="BC18" i="5"/>
  <c r="BC18" i="6" s="1"/>
  <c r="BC222" i="5"/>
  <c r="BC221" i="6" s="1"/>
  <c r="BC322" i="5"/>
  <c r="BC102" i="5"/>
  <c r="BC101" i="6" s="1"/>
  <c r="BC258" i="5"/>
  <c r="BC256" i="6" s="1"/>
  <c r="BC181" i="5"/>
  <c r="BC180" i="6" s="1"/>
  <c r="BC126" i="5"/>
  <c r="BC125" i="6" s="1"/>
  <c r="BC48" i="5"/>
  <c r="BC48" i="6" s="1"/>
  <c r="BC46" i="5"/>
  <c r="BC46" i="6" s="1"/>
  <c r="BC264" i="5"/>
  <c r="BC262" i="6" s="1"/>
  <c r="BC212" i="5"/>
  <c r="BC211" i="6" s="1"/>
  <c r="BC132" i="5"/>
  <c r="BC131" i="6" s="1"/>
  <c r="BC76" i="5"/>
  <c r="BC76" i="6" s="1"/>
  <c r="BK2" i="2"/>
  <c r="BD129" i="5" s="1"/>
  <c r="BD128" i="6" s="1"/>
  <c r="BC313" i="5"/>
  <c r="BC311" i="6" s="1"/>
  <c r="BC310" i="5"/>
  <c r="BC308" i="6" s="1"/>
  <c r="BC301" i="5"/>
  <c r="BC299" i="6" s="1"/>
  <c r="BC292" i="5"/>
  <c r="BC290" i="6" s="1"/>
  <c r="BC285" i="5"/>
  <c r="BC283" i="6" s="1"/>
  <c r="BC284" i="5"/>
  <c r="BC282" i="6" s="1"/>
  <c r="BC276" i="5"/>
  <c r="BC274" i="6" s="1"/>
  <c r="BC273" i="5"/>
  <c r="BC271" i="6" s="1"/>
  <c r="BC268" i="5"/>
  <c r="BC266" i="6" s="1"/>
  <c r="BC257" i="5"/>
  <c r="BC255" i="6" s="1"/>
  <c r="BC254" i="5"/>
  <c r="BC252" i="6" s="1"/>
  <c r="BC246" i="5"/>
  <c r="BC244" i="6" s="1"/>
  <c r="BC233" i="5"/>
  <c r="BC231" i="6" s="1"/>
  <c r="BC229" i="5"/>
  <c r="BC227" i="6" s="1"/>
  <c r="BC228" i="5"/>
  <c r="BC226" i="6" s="1"/>
  <c r="BC223" i="5"/>
  <c r="BC222" i="6" s="1"/>
  <c r="BC216" i="5"/>
  <c r="BC215" i="6" s="1"/>
  <c r="BC214" i="5"/>
  <c r="BC213" i="6" s="1"/>
  <c r="BC203" i="5"/>
  <c r="BC202" i="6" s="1"/>
  <c r="BC193" i="5"/>
  <c r="BC192" i="6" s="1"/>
  <c r="BC192" i="5"/>
  <c r="BC191" i="6" s="1"/>
  <c r="BC185" i="5"/>
  <c r="BC184" i="6" s="1"/>
  <c r="BC178" i="5"/>
  <c r="BC177" i="6" s="1"/>
  <c r="BC176" i="5"/>
  <c r="BC175" i="6" s="1"/>
  <c r="BC175" i="5"/>
  <c r="BC174" i="6" s="1"/>
  <c r="BC163" i="5"/>
  <c r="BC162" i="6" s="1"/>
  <c r="BC161" i="5"/>
  <c r="BC160" i="6" s="1"/>
  <c r="BC155" i="5"/>
  <c r="BC154" i="6" s="1"/>
  <c r="BC147" i="5"/>
  <c r="BC146" i="6" s="1"/>
  <c r="BC145" i="5"/>
  <c r="BC144" i="6" s="1"/>
  <c r="BC116" i="5"/>
  <c r="BC115" i="6" s="1"/>
  <c r="BC115" i="5"/>
  <c r="BC114" i="6" s="1"/>
  <c r="BC110" i="5"/>
  <c r="BC109" i="6" s="1"/>
  <c r="BC109" i="5"/>
  <c r="BC108" i="6" s="1"/>
  <c r="BC101" i="5"/>
  <c r="BC100" i="6" s="1"/>
  <c r="BC98" i="5"/>
  <c r="BC97" i="6" s="1"/>
  <c r="BC92" i="5"/>
  <c r="BC91" i="6" s="1"/>
  <c r="BC84" i="5"/>
  <c r="BC83" i="6" s="1"/>
  <c r="BC81" i="5"/>
  <c r="BC80" i="6" s="1"/>
  <c r="BC72" i="5"/>
  <c r="BC72" i="6" s="1"/>
  <c r="BC66" i="5"/>
  <c r="BC66" i="6" s="1"/>
  <c r="BC63" i="5"/>
  <c r="BC63" i="6" s="1"/>
  <c r="BC58" i="5"/>
  <c r="BC58" i="6" s="1"/>
  <c r="BC57" i="5"/>
  <c r="BC57" i="6" s="1"/>
  <c r="BC54" i="5"/>
  <c r="BC54" i="6" s="1"/>
  <c r="BC49" i="5"/>
  <c r="BC49" i="6" s="1"/>
  <c r="BC39" i="5"/>
  <c r="BC39" i="6" s="1"/>
  <c r="BC36" i="5"/>
  <c r="BC36" i="6" s="1"/>
  <c r="BC33" i="5"/>
  <c r="BC33" i="6" s="1"/>
  <c r="BC29" i="5"/>
  <c r="BC29" i="6" s="1"/>
  <c r="BC28" i="5"/>
  <c r="BC28" i="6" s="1"/>
  <c r="BC27" i="5"/>
  <c r="BC27" i="6" s="1"/>
  <c r="BC25" i="5"/>
  <c r="BC25" i="6" s="1"/>
  <c r="BC17" i="5"/>
  <c r="BC17" i="6" s="1"/>
  <c r="BC12" i="5"/>
  <c r="BC12" i="6" s="1"/>
  <c r="BC7" i="5"/>
  <c r="BC7" i="6" s="1"/>
  <c r="BC6" i="5"/>
  <c r="BB6" i="6"/>
  <c r="BB4" i="5"/>
  <c r="BD73" i="5" l="1"/>
  <c r="BD73" i="6" s="1"/>
  <c r="BD279" i="5"/>
  <c r="BD277" i="6" s="1"/>
  <c r="BD275" i="5"/>
  <c r="BD273" i="6" s="1"/>
  <c r="BD240" i="5"/>
  <c r="BD238" i="6" s="1"/>
  <c r="BD45" i="5"/>
  <c r="BD45" i="6" s="1"/>
  <c r="BD321" i="5"/>
  <c r="BD317" i="5"/>
  <c r="BD315" i="6" s="1"/>
  <c r="BD316" i="5"/>
  <c r="BD314" i="6" s="1"/>
  <c r="BD312" i="5"/>
  <c r="BD310" i="6" s="1"/>
  <c r="BD311" i="5"/>
  <c r="BD309" i="6" s="1"/>
  <c r="BD307" i="5"/>
  <c r="BD305" i="6" s="1"/>
  <c r="BD304" i="5"/>
  <c r="BD302" i="6" s="1"/>
  <c r="BD302" i="5"/>
  <c r="BD300" i="6" s="1"/>
  <c r="BD300" i="5"/>
  <c r="BD298" i="6" s="1"/>
  <c r="BD299" i="5"/>
  <c r="BD297" i="6" s="1"/>
  <c r="BD309" i="5"/>
  <c r="BD307" i="6" s="1"/>
  <c r="BD297" i="5"/>
  <c r="BD295" i="6" s="1"/>
  <c r="BD296" i="5"/>
  <c r="BD294" i="6" s="1"/>
  <c r="BD295" i="5"/>
  <c r="BD293" i="6" s="1"/>
  <c r="BD293" i="5"/>
  <c r="BD291" i="6" s="1"/>
  <c r="BD305" i="5"/>
  <c r="BD303" i="6" s="1"/>
  <c r="BD289" i="5"/>
  <c r="BD287" i="6" s="1"/>
  <c r="BD287" i="5"/>
  <c r="BD285" i="6" s="1"/>
  <c r="BD286" i="5"/>
  <c r="BD284" i="6" s="1"/>
  <c r="BD283" i="5"/>
  <c r="BD281" i="6" s="1"/>
  <c r="BD291" i="5"/>
  <c r="BD289" i="6" s="1"/>
  <c r="BD281" i="5"/>
  <c r="BD279" i="6" s="1"/>
  <c r="BD278" i="5"/>
  <c r="BD276" i="6" s="1"/>
  <c r="BD277" i="5"/>
  <c r="BD275" i="6" s="1"/>
  <c r="BD274" i="5"/>
  <c r="BD272" i="6" s="1"/>
  <c r="BD272" i="5"/>
  <c r="BD270" i="6" s="1"/>
  <c r="BD271" i="5"/>
  <c r="BD269" i="6" s="1"/>
  <c r="BD263" i="5"/>
  <c r="BD261" i="6" s="1"/>
  <c r="BD262" i="5"/>
  <c r="BD260" i="6" s="1"/>
  <c r="BD261" i="5"/>
  <c r="BD259" i="6" s="1"/>
  <c r="BD260" i="5"/>
  <c r="BD258" i="6" s="1"/>
  <c r="BD259" i="5"/>
  <c r="BD257" i="6" s="1"/>
  <c r="BD256" i="5"/>
  <c r="BD254" i="6" s="1"/>
  <c r="BD255" i="5"/>
  <c r="BD253" i="6" s="1"/>
  <c r="BD252" i="5"/>
  <c r="BD250" i="6" s="1"/>
  <c r="BD280" i="5"/>
  <c r="BD278" i="6" s="1"/>
  <c r="BD250" i="5"/>
  <c r="BD248" i="6" s="1"/>
  <c r="BD249" i="5"/>
  <c r="BD247" i="6" s="1"/>
  <c r="BD247" i="5"/>
  <c r="BD245" i="6" s="1"/>
  <c r="BD242" i="5"/>
  <c r="BD240" i="6" s="1"/>
  <c r="BD238" i="5"/>
  <c r="BD236" i="6" s="1"/>
  <c r="BD231" i="5"/>
  <c r="BD229" i="6" s="1"/>
  <c r="BD227" i="5"/>
  <c r="BD225" i="6" s="1"/>
  <c r="BD226" i="5"/>
  <c r="BD224" i="6" s="1"/>
  <c r="BD224" i="5"/>
  <c r="BD223" i="6" s="1"/>
  <c r="BD221" i="5"/>
  <c r="BD220" i="6" s="1"/>
  <c r="BD219" i="5"/>
  <c r="BD218" i="6" s="1"/>
  <c r="BD217" i="5"/>
  <c r="BD216" i="6" s="1"/>
  <c r="BD215" i="5"/>
  <c r="BD214" i="6" s="1"/>
  <c r="BD211" i="5"/>
  <c r="BD210" i="6" s="1"/>
  <c r="BD210" i="5"/>
  <c r="BD209" i="6" s="1"/>
  <c r="BD209" i="5"/>
  <c r="BD208" i="6" s="1"/>
  <c r="BD208" i="5"/>
  <c r="BD207" i="6" s="1"/>
  <c r="BD207" i="5"/>
  <c r="BD206" i="6" s="1"/>
  <c r="BD206" i="5"/>
  <c r="BD205" i="6" s="1"/>
  <c r="BD204" i="5"/>
  <c r="BD203" i="6" s="1"/>
  <c r="BD202" i="5"/>
  <c r="BD201" i="6" s="1"/>
  <c r="BD198" i="5"/>
  <c r="BD197" i="6" s="1"/>
  <c r="BD197" i="5"/>
  <c r="BD196" i="6" s="1"/>
  <c r="BD196" i="5"/>
  <c r="BD195" i="6" s="1"/>
  <c r="BD195" i="5"/>
  <c r="BD194" i="6" s="1"/>
  <c r="BD194" i="5"/>
  <c r="BD193" i="6" s="1"/>
  <c r="BD188" i="5"/>
  <c r="BD187" i="6" s="1"/>
  <c r="BD187" i="5"/>
  <c r="BD186" i="6" s="1"/>
  <c r="BD199" i="5"/>
  <c r="BD198" i="6" s="1"/>
  <c r="BD205" i="5"/>
  <c r="BD204" i="6" s="1"/>
  <c r="BD200" i="5"/>
  <c r="BD199" i="6" s="1"/>
  <c r="BD186" i="5"/>
  <c r="BD185" i="6" s="1"/>
  <c r="BD182" i="5"/>
  <c r="BD181" i="6" s="1"/>
  <c r="BD201" i="5"/>
  <c r="BD200" i="6" s="1"/>
  <c r="BD180" i="5"/>
  <c r="BD179" i="6" s="1"/>
  <c r="BD173" i="5"/>
  <c r="BD172" i="6" s="1"/>
  <c r="BD168" i="5"/>
  <c r="BD167" i="6" s="1"/>
  <c r="BD160" i="5"/>
  <c r="BD159" i="6" s="1"/>
  <c r="BD157" i="5"/>
  <c r="BD156" i="6" s="1"/>
  <c r="BD153" i="5"/>
  <c r="BD152" i="6" s="1"/>
  <c r="BD150" i="5"/>
  <c r="BD149" i="6" s="1"/>
  <c r="BD179" i="5"/>
  <c r="BD178" i="6" s="1"/>
  <c r="BD171" i="5"/>
  <c r="BD170" i="6" s="1"/>
  <c r="BD167" i="5"/>
  <c r="BD166" i="6" s="1"/>
  <c r="BD151" i="5"/>
  <c r="BD150" i="6" s="1"/>
  <c r="BD177" i="5"/>
  <c r="BD176" i="6" s="1"/>
  <c r="BD170" i="5"/>
  <c r="BD169" i="6" s="1"/>
  <c r="BD165" i="5"/>
  <c r="BD164" i="6" s="1"/>
  <c r="BD158" i="5"/>
  <c r="BD157" i="6" s="1"/>
  <c r="BD154" i="5"/>
  <c r="BD153" i="6" s="1"/>
  <c r="BD152" i="5"/>
  <c r="BD151" i="6" s="1"/>
  <c r="BD149" i="5"/>
  <c r="BD148" i="6" s="1"/>
  <c r="BD148" i="5"/>
  <c r="BD147" i="6" s="1"/>
  <c r="BD144" i="5"/>
  <c r="BD143" i="6" s="1"/>
  <c r="BD143" i="5"/>
  <c r="BD142" i="6" s="1"/>
  <c r="BD142" i="5"/>
  <c r="BD141" i="6" s="1"/>
  <c r="BD139" i="5"/>
  <c r="BD138" i="6" s="1"/>
  <c r="BD138" i="5"/>
  <c r="BD137" i="6" s="1"/>
  <c r="BD323" i="5"/>
  <c r="BD137" i="5"/>
  <c r="BD136" i="6" s="1"/>
  <c r="BD136" i="5"/>
  <c r="BD135" i="6" s="1"/>
  <c r="BD127" i="5"/>
  <c r="BD126" i="6" s="1"/>
  <c r="BD121" i="5"/>
  <c r="BD120" i="6" s="1"/>
  <c r="BD119" i="5"/>
  <c r="BD118" i="6" s="1"/>
  <c r="BD118" i="5"/>
  <c r="BD117" i="6" s="1"/>
  <c r="BD114" i="5"/>
  <c r="BD113" i="6" s="1"/>
  <c r="BD112" i="5"/>
  <c r="BD111" i="6" s="1"/>
  <c r="BD108" i="5"/>
  <c r="BD107" i="6" s="1"/>
  <c r="BD107" i="5"/>
  <c r="BD106" i="6" s="1"/>
  <c r="BD106" i="5"/>
  <c r="BD105" i="6" s="1"/>
  <c r="BD174" i="5"/>
  <c r="BD173" i="6" s="1"/>
  <c r="BD169" i="5"/>
  <c r="BD168" i="6" s="1"/>
  <c r="BD105" i="5"/>
  <c r="BD104" i="6" s="1"/>
  <c r="BD100" i="5"/>
  <c r="BD99" i="6" s="1"/>
  <c r="BD99" i="5"/>
  <c r="BD98" i="6" s="1"/>
  <c r="BD97" i="5"/>
  <c r="BD96" i="6" s="1"/>
  <c r="BD94" i="5"/>
  <c r="BD93" i="6" s="1"/>
  <c r="BD91" i="5"/>
  <c r="BD90" i="6" s="1"/>
  <c r="BD89" i="5"/>
  <c r="BD88" i="6" s="1"/>
  <c r="BD88" i="5"/>
  <c r="BD87" i="6" s="1"/>
  <c r="BD85" i="5"/>
  <c r="BD84" i="6" s="1"/>
  <c r="BD82" i="5"/>
  <c r="BD81" i="6" s="1"/>
  <c r="BD79" i="5"/>
  <c r="BD79" i="6" s="1"/>
  <c r="BD77" i="5"/>
  <c r="BD77" i="6" s="1"/>
  <c r="BD70" i="5"/>
  <c r="BD70" i="6" s="1"/>
  <c r="BD69" i="5"/>
  <c r="BD69" i="6" s="1"/>
  <c r="BD68" i="5"/>
  <c r="BD68" i="6" s="1"/>
  <c r="BD67" i="5"/>
  <c r="BD67" i="6" s="1"/>
  <c r="BD65" i="5"/>
  <c r="BD65" i="6" s="1"/>
  <c r="BD64" i="5"/>
  <c r="BD64" i="6" s="1"/>
  <c r="BD62" i="5"/>
  <c r="BD62" i="6" s="1"/>
  <c r="BD60" i="5"/>
  <c r="BD60" i="6" s="1"/>
  <c r="BD59" i="5"/>
  <c r="BD59" i="6" s="1"/>
  <c r="BD55" i="5"/>
  <c r="BD55" i="6" s="1"/>
  <c r="BD50" i="5"/>
  <c r="BD50" i="6" s="1"/>
  <c r="BD47" i="5"/>
  <c r="BD47" i="6" s="1"/>
  <c r="BD44" i="5"/>
  <c r="BD44" i="6" s="1"/>
  <c r="BD42" i="5"/>
  <c r="BD42" i="6" s="1"/>
  <c r="BD41" i="5"/>
  <c r="BD41" i="6" s="1"/>
  <c r="BD40" i="5"/>
  <c r="BD40" i="6" s="1"/>
  <c r="BD38" i="5"/>
  <c r="BD38" i="6" s="1"/>
  <c r="BD35" i="5"/>
  <c r="BD35" i="6" s="1"/>
  <c r="BD34" i="5"/>
  <c r="BD34" i="6" s="1"/>
  <c r="BD32" i="5"/>
  <c r="BD32" i="6" s="1"/>
  <c r="BD31" i="5"/>
  <c r="BD31" i="6" s="1"/>
  <c r="BD30" i="5"/>
  <c r="BD30" i="6" s="1"/>
  <c r="BD24" i="5"/>
  <c r="BD24" i="6" s="1"/>
  <c r="BD23" i="5"/>
  <c r="BD23" i="6" s="1"/>
  <c r="BD22" i="5"/>
  <c r="BD22" i="6" s="1"/>
  <c r="BD21" i="5"/>
  <c r="BD21" i="6" s="1"/>
  <c r="BD16" i="5"/>
  <c r="BD16" i="6" s="1"/>
  <c r="BD15" i="5"/>
  <c r="BD15" i="6" s="1"/>
  <c r="BD14" i="5"/>
  <c r="BD14" i="6" s="1"/>
  <c r="BD13" i="5"/>
  <c r="BD13" i="6" s="1"/>
  <c r="BD11" i="5"/>
  <c r="BD11" i="6" s="1"/>
  <c r="BD10" i="5"/>
  <c r="BD10" i="6" s="1"/>
  <c r="BD9" i="5"/>
  <c r="BD9" i="6" s="1"/>
  <c r="BD5" i="5"/>
  <c r="BD5" i="6" s="1"/>
  <c r="BD51" i="5"/>
  <c r="BD51" i="6" s="1"/>
  <c r="BD308" i="5"/>
  <c r="BD306" i="6" s="1"/>
  <c r="BD290" i="5"/>
  <c r="BD288" i="6" s="1"/>
  <c r="BD251" i="5"/>
  <c r="BD249" i="6" s="1"/>
  <c r="BD244" i="5"/>
  <c r="BD242" i="6" s="1"/>
  <c r="BD236" i="5"/>
  <c r="BD234" i="6" s="1"/>
  <c r="BD230" i="5"/>
  <c r="BD228" i="6" s="1"/>
  <c r="BD213" i="5"/>
  <c r="BD212" i="6" s="1"/>
  <c r="BD190" i="5"/>
  <c r="BD189" i="6" s="1"/>
  <c r="BD156" i="5"/>
  <c r="BD155" i="6" s="1"/>
  <c r="BD146" i="5"/>
  <c r="BD145" i="6" s="1"/>
  <c r="BD140" i="5"/>
  <c r="BD139" i="6" s="1"/>
  <c r="BD135" i="5"/>
  <c r="BD134" i="6" s="1"/>
  <c r="BD86" i="5"/>
  <c r="BD85" i="6" s="1"/>
  <c r="BD75" i="5"/>
  <c r="BD75" i="6" s="1"/>
  <c r="BD83" i="5"/>
  <c r="BD82" i="6" s="1"/>
  <c r="BD8" i="5"/>
  <c r="BD8" i="6" s="1"/>
  <c r="BD37" i="5"/>
  <c r="BD37" i="6" s="1"/>
  <c r="BD20" i="5"/>
  <c r="BD20" i="6" s="1"/>
  <c r="BD319" i="5"/>
  <c r="BD317" i="6" s="1"/>
  <c r="BD306" i="5"/>
  <c r="BD304" i="6" s="1"/>
  <c r="BD298" i="5"/>
  <c r="BD296" i="6" s="1"/>
  <c r="BD266" i="5"/>
  <c r="BD264" i="6" s="1"/>
  <c r="BD248" i="5"/>
  <c r="BD246" i="6" s="1"/>
  <c r="BD241" i="5"/>
  <c r="BD239" i="6" s="1"/>
  <c r="BD239" i="5"/>
  <c r="BD237" i="6" s="1"/>
  <c r="BD220" i="5"/>
  <c r="BD219" i="6" s="1"/>
  <c r="BD218" i="5"/>
  <c r="BD217" i="6" s="1"/>
  <c r="BD189" i="5"/>
  <c r="BD188" i="6" s="1"/>
  <c r="BD184" i="5"/>
  <c r="BD183" i="6" s="1"/>
  <c r="BD172" i="5"/>
  <c r="BD171" i="6" s="1"/>
  <c r="BD166" i="5"/>
  <c r="BD165" i="6" s="1"/>
  <c r="BD162" i="5"/>
  <c r="BD161" i="6" s="1"/>
  <c r="BD133" i="5"/>
  <c r="BD132" i="6" s="1"/>
  <c r="BD131" i="5"/>
  <c r="BD130" i="6" s="1"/>
  <c r="BD128" i="5"/>
  <c r="BD127" i="6" s="1"/>
  <c r="BD122" i="5"/>
  <c r="BD121" i="6" s="1"/>
  <c r="BD120" i="5"/>
  <c r="BD119" i="6" s="1"/>
  <c r="BD96" i="5"/>
  <c r="BD95" i="6" s="1"/>
  <c r="BD95" i="5"/>
  <c r="BD94" i="6" s="1"/>
  <c r="BD90" i="5"/>
  <c r="BD89" i="6" s="1"/>
  <c r="BD87" i="5"/>
  <c r="BD86" i="6" s="1"/>
  <c r="BD74" i="5"/>
  <c r="BD74" i="6" s="1"/>
  <c r="BD56" i="5"/>
  <c r="BD56" i="6" s="1"/>
  <c r="BD26" i="5"/>
  <c r="BD26" i="6" s="1"/>
  <c r="BD43" i="5"/>
  <c r="BD43" i="6" s="1"/>
  <c r="BD52" i="5"/>
  <c r="BD52" i="6" s="1"/>
  <c r="BD294" i="5"/>
  <c r="BD292" i="6" s="1"/>
  <c r="BD282" i="5"/>
  <c r="BD280" i="6" s="1"/>
  <c r="BD265" i="5"/>
  <c r="BD263" i="6" s="1"/>
  <c r="BD245" i="5"/>
  <c r="BD243" i="6" s="1"/>
  <c r="BD234" i="5"/>
  <c r="BD232" i="6" s="1"/>
  <c r="BD113" i="5"/>
  <c r="BD112" i="6" s="1"/>
  <c r="BD130" i="5"/>
  <c r="BD129" i="6" s="1"/>
  <c r="BD103" i="5"/>
  <c r="BD102" i="6" s="1"/>
  <c r="BD78" i="5"/>
  <c r="BD78" i="6" s="1"/>
  <c r="BD19" i="5"/>
  <c r="BD19" i="6" s="1"/>
  <c r="BD320" i="5"/>
  <c r="BD318" i="6" s="1"/>
  <c r="BD318" i="5"/>
  <c r="BD316" i="6" s="1"/>
  <c r="BD315" i="5"/>
  <c r="BD313" i="6" s="1"/>
  <c r="BD314" i="5"/>
  <c r="BD312" i="6" s="1"/>
  <c r="BD303" i="5"/>
  <c r="BD301" i="6" s="1"/>
  <c r="BD288" i="5"/>
  <c r="BD286" i="6" s="1"/>
  <c r="BD269" i="5"/>
  <c r="BD267" i="6" s="1"/>
  <c r="BD267" i="5"/>
  <c r="BD265" i="6" s="1"/>
  <c r="BD253" i="5"/>
  <c r="BD251" i="6" s="1"/>
  <c r="BD243" i="5"/>
  <c r="BD241" i="6" s="1"/>
  <c r="BD270" i="5"/>
  <c r="BD268" i="6" s="1"/>
  <c r="BD237" i="5"/>
  <c r="BD235" i="6" s="1"/>
  <c r="BD232" i="5"/>
  <c r="BD230" i="6" s="1"/>
  <c r="BD191" i="5"/>
  <c r="BD190" i="6" s="1"/>
  <c r="BD183" i="5"/>
  <c r="BD182" i="6" s="1"/>
  <c r="BD235" i="5"/>
  <c r="BD233" i="6" s="1"/>
  <c r="BD159" i="5"/>
  <c r="BD158" i="6" s="1"/>
  <c r="BD141" i="5"/>
  <c r="BD140" i="6" s="1"/>
  <c r="BD134" i="5"/>
  <c r="BD133" i="6" s="1"/>
  <c r="BD164" i="5"/>
  <c r="BD163" i="6" s="1"/>
  <c r="BD117" i="5"/>
  <c r="BD116" i="6" s="1"/>
  <c r="BD111" i="5"/>
  <c r="BD110" i="6" s="1"/>
  <c r="BD104" i="5"/>
  <c r="BD103" i="6" s="1"/>
  <c r="BD93" i="5"/>
  <c r="BD92" i="6" s="1"/>
  <c r="BD71" i="5"/>
  <c r="BD71" i="6" s="1"/>
  <c r="BD61" i="5"/>
  <c r="BD61" i="6" s="1"/>
  <c r="BD53" i="5"/>
  <c r="BD53" i="6" s="1"/>
  <c r="BD125" i="5"/>
  <c r="BD124" i="6" s="1"/>
  <c r="BD123" i="5"/>
  <c r="BD122" i="6" s="1"/>
  <c r="BD124" i="5"/>
  <c r="BD123" i="6" s="1"/>
  <c r="BD222" i="5"/>
  <c r="BD221" i="6" s="1"/>
  <c r="BD322" i="5"/>
  <c r="BD102" i="5"/>
  <c r="BD101" i="6" s="1"/>
  <c r="BD18" i="5"/>
  <c r="BD18" i="6" s="1"/>
  <c r="BD264" i="5"/>
  <c r="BD262" i="6" s="1"/>
  <c r="BD258" i="5"/>
  <c r="BD256" i="6" s="1"/>
  <c r="BD212" i="5"/>
  <c r="BD211" i="6" s="1"/>
  <c r="BD181" i="5"/>
  <c r="BD180" i="6" s="1"/>
  <c r="BD132" i="5"/>
  <c r="BD131" i="6" s="1"/>
  <c r="BD126" i="5"/>
  <c r="BD125" i="6" s="1"/>
  <c r="BD76" i="5"/>
  <c r="BD76" i="6" s="1"/>
  <c r="BD48" i="5"/>
  <c r="BD48" i="6" s="1"/>
  <c r="BD46" i="5"/>
  <c r="BD46" i="6" s="1"/>
  <c r="BC6" i="6"/>
  <c r="BC4" i="5"/>
  <c r="BL2" i="2"/>
  <c r="BE129" i="5" s="1"/>
  <c r="BD313" i="5"/>
  <c r="BD311" i="6" s="1"/>
  <c r="BD310" i="5"/>
  <c r="BD308" i="6" s="1"/>
  <c r="BD301" i="5"/>
  <c r="BD299" i="6" s="1"/>
  <c r="BD292" i="5"/>
  <c r="BD290" i="6" s="1"/>
  <c r="BD285" i="5"/>
  <c r="BD283" i="6" s="1"/>
  <c r="BD284" i="5"/>
  <c r="BD282" i="6" s="1"/>
  <c r="BD276" i="5"/>
  <c r="BD274" i="6" s="1"/>
  <c r="BD273" i="5"/>
  <c r="BD271" i="6" s="1"/>
  <c r="BD268" i="5"/>
  <c r="BD266" i="6" s="1"/>
  <c r="BD257" i="5"/>
  <c r="BD255" i="6" s="1"/>
  <c r="BD254" i="5"/>
  <c r="BD252" i="6" s="1"/>
  <c r="BD246" i="5"/>
  <c r="BD244" i="6" s="1"/>
  <c r="BD233" i="5"/>
  <c r="BD231" i="6" s="1"/>
  <c r="BD229" i="5"/>
  <c r="BD227" i="6" s="1"/>
  <c r="BD228" i="5"/>
  <c r="BD226" i="6" s="1"/>
  <c r="BD223" i="5"/>
  <c r="BD222" i="6" s="1"/>
  <c r="BD216" i="5"/>
  <c r="BD215" i="6" s="1"/>
  <c r="BD214" i="5"/>
  <c r="BD213" i="6" s="1"/>
  <c r="BD203" i="5"/>
  <c r="BD202" i="6" s="1"/>
  <c r="BD193" i="5"/>
  <c r="BD192" i="6" s="1"/>
  <c r="BD192" i="5"/>
  <c r="BD191" i="6" s="1"/>
  <c r="BD185" i="5"/>
  <c r="BD184" i="6" s="1"/>
  <c r="BD178" i="5"/>
  <c r="BD177" i="6" s="1"/>
  <c r="BD176" i="5"/>
  <c r="BD175" i="6" s="1"/>
  <c r="BD175" i="5"/>
  <c r="BD174" i="6" s="1"/>
  <c r="BD163" i="5"/>
  <c r="BD162" i="6" s="1"/>
  <c r="BD161" i="5"/>
  <c r="BD160" i="6" s="1"/>
  <c r="BD155" i="5"/>
  <c r="BD154" i="6" s="1"/>
  <c r="BD147" i="5"/>
  <c r="BD146" i="6" s="1"/>
  <c r="BD145" i="5"/>
  <c r="BD144" i="6" s="1"/>
  <c r="BD116" i="5"/>
  <c r="BD115" i="6" s="1"/>
  <c r="BD115" i="5"/>
  <c r="BD114" i="6" s="1"/>
  <c r="BD110" i="5"/>
  <c r="BD109" i="6" s="1"/>
  <c r="BD109" i="5"/>
  <c r="BD108" i="6" s="1"/>
  <c r="BD101" i="5"/>
  <c r="BD100" i="6" s="1"/>
  <c r="BD92" i="5"/>
  <c r="BD91" i="6" s="1"/>
  <c r="BD81" i="5"/>
  <c r="BD80" i="6" s="1"/>
  <c r="BD66" i="5"/>
  <c r="BD66" i="6" s="1"/>
  <c r="BD58" i="5"/>
  <c r="BD58" i="6" s="1"/>
  <c r="BD54" i="5"/>
  <c r="BD54" i="6" s="1"/>
  <c r="BD7" i="5"/>
  <c r="BD7" i="6" s="1"/>
  <c r="BD39" i="5"/>
  <c r="BD39" i="6" s="1"/>
  <c r="BD36" i="5"/>
  <c r="BD36" i="6" s="1"/>
  <c r="BD33" i="5"/>
  <c r="BD33" i="6" s="1"/>
  <c r="BD29" i="5"/>
  <c r="BD29" i="6" s="1"/>
  <c r="BD28" i="5"/>
  <c r="BD28" i="6" s="1"/>
  <c r="BD27" i="5"/>
  <c r="BD27" i="6" s="1"/>
  <c r="BD25" i="5"/>
  <c r="BD25" i="6" s="1"/>
  <c r="BD17" i="5"/>
  <c r="BD17" i="6" s="1"/>
  <c r="BD12" i="5"/>
  <c r="BD12" i="6" s="1"/>
  <c r="BD6" i="5"/>
  <c r="BD98" i="5"/>
  <c r="BD97" i="6" s="1"/>
  <c r="BD84" i="5"/>
  <c r="BD83" i="6" s="1"/>
  <c r="BD72" i="5"/>
  <c r="BD72" i="6" s="1"/>
  <c r="BD63" i="5"/>
  <c r="BD63" i="6" s="1"/>
  <c r="BD57" i="5"/>
  <c r="BD57" i="6" s="1"/>
  <c r="BD49" i="5"/>
  <c r="BD49" i="6" s="1"/>
  <c r="BE128" i="6" l="1"/>
  <c r="BF129" i="5"/>
  <c r="BE73" i="5"/>
  <c r="BE73" i="6" s="1"/>
  <c r="BE279" i="5"/>
  <c r="BE275" i="5"/>
  <c r="BE240" i="5"/>
  <c r="BE45" i="5"/>
  <c r="BE321" i="5"/>
  <c r="BF321" i="5" s="1"/>
  <c r="U35" i="7" s="1"/>
  <c r="BE316" i="5"/>
  <c r="BE307" i="5"/>
  <c r="BE304" i="5"/>
  <c r="BE302" i="5"/>
  <c r="BE300" i="5"/>
  <c r="BE312" i="5"/>
  <c r="BE311" i="5"/>
  <c r="BE309" i="5"/>
  <c r="BE305" i="5"/>
  <c r="BE317" i="5"/>
  <c r="BE296" i="5"/>
  <c r="BE295" i="5"/>
  <c r="BE293" i="5"/>
  <c r="BE291" i="5"/>
  <c r="BE299" i="5"/>
  <c r="BE297" i="5"/>
  <c r="BE289" i="5"/>
  <c r="BE287" i="5"/>
  <c r="BE286" i="5"/>
  <c r="BE283" i="5"/>
  <c r="BE281" i="5"/>
  <c r="BE280" i="5"/>
  <c r="BE278" i="5"/>
  <c r="BE277" i="5"/>
  <c r="BE274" i="5"/>
  <c r="BE272" i="5"/>
  <c r="BE271" i="5"/>
  <c r="BE262" i="5"/>
  <c r="BE250" i="5"/>
  <c r="BE249" i="5"/>
  <c r="BE247" i="5"/>
  <c r="BE242" i="5"/>
  <c r="BE238" i="5"/>
  <c r="BE261" i="5"/>
  <c r="BE256" i="5"/>
  <c r="BE252" i="5"/>
  <c r="BE260" i="5"/>
  <c r="BE263" i="5"/>
  <c r="BE259" i="5"/>
  <c r="BE255" i="5"/>
  <c r="BE231" i="5"/>
  <c r="BE226" i="5"/>
  <c r="BE221" i="5"/>
  <c r="BE227" i="5"/>
  <c r="BE224" i="5"/>
  <c r="BE219" i="5"/>
  <c r="BE217" i="5"/>
  <c r="BE215" i="5"/>
  <c r="BE211" i="5"/>
  <c r="BE210" i="5"/>
  <c r="BE209" i="5"/>
  <c r="BE208" i="5"/>
  <c r="BE207" i="5"/>
  <c r="BE206" i="5"/>
  <c r="BE205" i="5"/>
  <c r="BE204" i="5"/>
  <c r="BE199" i="5"/>
  <c r="BE200" i="5"/>
  <c r="BE201" i="5"/>
  <c r="BE202" i="5"/>
  <c r="BE186" i="5"/>
  <c r="BE182" i="5"/>
  <c r="BE180" i="5"/>
  <c r="BE179" i="5"/>
  <c r="BE177" i="5"/>
  <c r="BE174" i="5"/>
  <c r="BE173" i="5"/>
  <c r="BE171" i="5"/>
  <c r="BE170" i="5"/>
  <c r="BE169" i="5"/>
  <c r="BE168" i="5"/>
  <c r="BE167" i="5"/>
  <c r="BE165" i="5"/>
  <c r="BE160" i="5"/>
  <c r="BE158" i="5"/>
  <c r="BE157" i="5"/>
  <c r="BE154" i="5"/>
  <c r="BE153" i="5"/>
  <c r="BE152" i="5"/>
  <c r="BE151" i="5"/>
  <c r="BE150" i="5"/>
  <c r="BE198" i="5"/>
  <c r="BE196" i="5"/>
  <c r="BE194" i="5"/>
  <c r="BE187" i="5"/>
  <c r="BE197" i="5"/>
  <c r="BE195" i="5"/>
  <c r="BE188" i="5"/>
  <c r="BE149" i="5"/>
  <c r="BE148" i="5"/>
  <c r="BE144" i="5"/>
  <c r="BE143" i="5"/>
  <c r="BE142" i="5"/>
  <c r="BE139" i="5"/>
  <c r="BE138" i="5"/>
  <c r="BE323" i="5"/>
  <c r="BF323" i="5" s="1"/>
  <c r="U142" i="7" s="1"/>
  <c r="BE137" i="5"/>
  <c r="BE136" i="5"/>
  <c r="BE127" i="5"/>
  <c r="BE121" i="5"/>
  <c r="BE119" i="5"/>
  <c r="BE118" i="5"/>
  <c r="BE114" i="5"/>
  <c r="BE112" i="5"/>
  <c r="BE108" i="5"/>
  <c r="BE107" i="5"/>
  <c r="BE106" i="5"/>
  <c r="BE105" i="5"/>
  <c r="BE100" i="5"/>
  <c r="BE99" i="5"/>
  <c r="BE97" i="5"/>
  <c r="BE94" i="5"/>
  <c r="BE91" i="5"/>
  <c r="BE89" i="5"/>
  <c r="BE88" i="5"/>
  <c r="BE85" i="5"/>
  <c r="BE82" i="5"/>
  <c r="BE79" i="5"/>
  <c r="BE77" i="5"/>
  <c r="BE70" i="5"/>
  <c r="BE69" i="5"/>
  <c r="BE68" i="5"/>
  <c r="BE67" i="5"/>
  <c r="BE65" i="5"/>
  <c r="BE64" i="5"/>
  <c r="BE62" i="5"/>
  <c r="BE60" i="5"/>
  <c r="BE59" i="5"/>
  <c r="BE55" i="5"/>
  <c r="BE51" i="5"/>
  <c r="BE50" i="5"/>
  <c r="BE47" i="5"/>
  <c r="BE44" i="5"/>
  <c r="BE42" i="5"/>
  <c r="BE41" i="5"/>
  <c r="BE40" i="5"/>
  <c r="BE38" i="5"/>
  <c r="BE35" i="5"/>
  <c r="BE34" i="5"/>
  <c r="BE32" i="5"/>
  <c r="BE31" i="5"/>
  <c r="BE30" i="5"/>
  <c r="BE24" i="5"/>
  <c r="BE23" i="5"/>
  <c r="BE22" i="5"/>
  <c r="BE21" i="5"/>
  <c r="BE16" i="5"/>
  <c r="BE15" i="5"/>
  <c r="BE14" i="5"/>
  <c r="BE13" i="5"/>
  <c r="BE11" i="5"/>
  <c r="BE10" i="5"/>
  <c r="BE9" i="5"/>
  <c r="BE5" i="5"/>
  <c r="BE308" i="5"/>
  <c r="BE290" i="5"/>
  <c r="BE251" i="5"/>
  <c r="BE244" i="5"/>
  <c r="BE236" i="5"/>
  <c r="BE230" i="5"/>
  <c r="BE213" i="5"/>
  <c r="BE190" i="5"/>
  <c r="BE156" i="5"/>
  <c r="BE146" i="5"/>
  <c r="BE140" i="5"/>
  <c r="BE135" i="5"/>
  <c r="BE86" i="5"/>
  <c r="BE83" i="5"/>
  <c r="BE37" i="5"/>
  <c r="BE20" i="5"/>
  <c r="BE8" i="5"/>
  <c r="BE75" i="5"/>
  <c r="BE319" i="5"/>
  <c r="BE306" i="5"/>
  <c r="BE298" i="5"/>
  <c r="BE266" i="5"/>
  <c r="BE248" i="5"/>
  <c r="BE241" i="5"/>
  <c r="BE239" i="5"/>
  <c r="BE220" i="5"/>
  <c r="BE184" i="5"/>
  <c r="BE166" i="5"/>
  <c r="BE218" i="5"/>
  <c r="BE189" i="5"/>
  <c r="BE172" i="5"/>
  <c r="BE162" i="5"/>
  <c r="BE133" i="5"/>
  <c r="BE131" i="5"/>
  <c r="BE128" i="5"/>
  <c r="BE122" i="5"/>
  <c r="BE120" i="5"/>
  <c r="BE96" i="5"/>
  <c r="BE74" i="5"/>
  <c r="BE95" i="5"/>
  <c r="BE43" i="5"/>
  <c r="BE26" i="5"/>
  <c r="BE90" i="5"/>
  <c r="BE52" i="5"/>
  <c r="BE87" i="5"/>
  <c r="BE56" i="5"/>
  <c r="BE294" i="5"/>
  <c r="BE282" i="5"/>
  <c r="BE265" i="5"/>
  <c r="BE245" i="5"/>
  <c r="BE234" i="5"/>
  <c r="BE130" i="5"/>
  <c r="BE113" i="5"/>
  <c r="BE19" i="5"/>
  <c r="BE103" i="5"/>
  <c r="BE78" i="5"/>
  <c r="BE320" i="5"/>
  <c r="BE318" i="5"/>
  <c r="BE315" i="5"/>
  <c r="BE314" i="5"/>
  <c r="BE303" i="5"/>
  <c r="BE288" i="5"/>
  <c r="BE270" i="5"/>
  <c r="BE269" i="5"/>
  <c r="BE267" i="5"/>
  <c r="BE232" i="5"/>
  <c r="BE191" i="5"/>
  <c r="BE183" i="5"/>
  <c r="BE253" i="5"/>
  <c r="BE235" i="5"/>
  <c r="BE243" i="5"/>
  <c r="BE237" i="5"/>
  <c r="BE159" i="5"/>
  <c r="BE141" i="5"/>
  <c r="BE134" i="5"/>
  <c r="BE125" i="5"/>
  <c r="BE124" i="5"/>
  <c r="BE123" i="5"/>
  <c r="BE117" i="5"/>
  <c r="BE164" i="5"/>
  <c r="BE111" i="5"/>
  <c r="BE104" i="5"/>
  <c r="BE93" i="5"/>
  <c r="BE71" i="5"/>
  <c r="BE61" i="5"/>
  <c r="BE53" i="5"/>
  <c r="BE222" i="5"/>
  <c r="BE322" i="5"/>
  <c r="BF322" i="5" s="1"/>
  <c r="U113" i="7" s="1"/>
  <c r="BE102" i="5"/>
  <c r="BE18" i="5"/>
  <c r="BE212" i="5"/>
  <c r="BE264" i="5"/>
  <c r="BE132" i="5"/>
  <c r="BE48" i="5"/>
  <c r="BE46" i="5"/>
  <c r="BE258" i="5"/>
  <c r="BE181" i="5"/>
  <c r="BE76" i="5"/>
  <c r="BE126" i="5"/>
  <c r="BE313" i="5"/>
  <c r="BE310" i="5"/>
  <c r="BE301" i="5"/>
  <c r="BE292" i="5"/>
  <c r="BE285" i="5"/>
  <c r="BE284" i="5"/>
  <c r="BE276" i="5"/>
  <c r="BE273" i="5"/>
  <c r="BE268" i="5"/>
  <c r="BE257" i="5"/>
  <c r="BE254" i="5"/>
  <c r="BE246" i="5"/>
  <c r="BE233" i="5"/>
  <c r="BE229" i="5"/>
  <c r="BE228" i="5"/>
  <c r="BE223" i="5"/>
  <c r="BE216" i="5"/>
  <c r="BE214" i="5"/>
  <c r="BE203" i="5"/>
  <c r="BE193" i="5"/>
  <c r="BE192" i="5"/>
  <c r="BE185" i="5"/>
  <c r="BE178" i="5"/>
  <c r="BE176" i="5"/>
  <c r="BE175" i="5"/>
  <c r="BE163" i="5"/>
  <c r="BE161" i="5"/>
  <c r="BE155" i="5"/>
  <c r="BE147" i="5"/>
  <c r="BE145" i="5"/>
  <c r="BE116" i="5"/>
  <c r="BE115" i="5"/>
  <c r="BE110" i="5"/>
  <c r="BE109" i="5"/>
  <c r="BE101" i="5"/>
  <c r="BE98" i="5"/>
  <c r="BE92" i="5"/>
  <c r="BE84" i="5"/>
  <c r="BE81" i="5"/>
  <c r="BE72" i="5"/>
  <c r="BE66" i="5"/>
  <c r="BE63" i="5"/>
  <c r="BE58" i="5"/>
  <c r="BE57" i="5"/>
  <c r="BE54" i="5"/>
  <c r="BE49" i="5"/>
  <c r="BE29" i="5"/>
  <c r="BE27" i="5"/>
  <c r="BE25" i="5"/>
  <c r="BE12" i="5"/>
  <c r="BE7" i="5"/>
  <c r="BE6" i="5"/>
  <c r="BE36" i="5"/>
  <c r="BE33" i="5"/>
  <c r="BE28" i="5"/>
  <c r="BE17" i="5"/>
  <c r="BE39" i="5"/>
  <c r="BD6" i="6"/>
  <c r="BD4" i="5"/>
  <c r="BF128" i="6" l="1"/>
  <c r="U133" i="7"/>
  <c r="BF73" i="5"/>
  <c r="BE277" i="6"/>
  <c r="BF279" i="5"/>
  <c r="BF73" i="6"/>
  <c r="U76" i="7"/>
  <c r="BE45" i="6"/>
  <c r="BF45" i="5"/>
  <c r="BE238" i="6"/>
  <c r="BF240" i="5"/>
  <c r="BE273" i="6"/>
  <c r="BF275" i="5"/>
  <c r="BE10" i="6"/>
  <c r="BF10" i="5"/>
  <c r="BE15" i="6"/>
  <c r="BF15" i="5"/>
  <c r="BE23" i="6"/>
  <c r="BF23" i="5"/>
  <c r="BE32" i="6"/>
  <c r="BF32" i="5"/>
  <c r="BE40" i="6"/>
  <c r="BF40" i="5"/>
  <c r="BE47" i="6"/>
  <c r="BF47" i="5"/>
  <c r="BE59" i="6"/>
  <c r="BF59" i="5"/>
  <c r="BE65" i="6"/>
  <c r="BF65" i="5"/>
  <c r="BE70" i="6"/>
  <c r="BF70" i="5"/>
  <c r="BE84" i="6"/>
  <c r="BF85" i="5"/>
  <c r="BE93" i="6"/>
  <c r="BF94" i="5"/>
  <c r="BE104" i="6"/>
  <c r="BF105" i="5"/>
  <c r="BE111" i="6"/>
  <c r="BF112" i="5"/>
  <c r="BE120" i="6"/>
  <c r="BF121" i="5"/>
  <c r="BE142" i="6"/>
  <c r="BF143" i="5"/>
  <c r="BE187" i="6"/>
  <c r="BF188" i="5"/>
  <c r="BE193" i="6"/>
  <c r="BF194" i="5"/>
  <c r="BE150" i="6"/>
  <c r="BF151" i="5"/>
  <c r="BE156" i="6"/>
  <c r="BF157" i="5"/>
  <c r="BE166" i="6"/>
  <c r="BF167" i="5"/>
  <c r="BE170" i="6"/>
  <c r="BF171" i="5"/>
  <c r="BE178" i="6"/>
  <c r="BF179" i="5"/>
  <c r="BE201" i="6"/>
  <c r="BF202" i="5"/>
  <c r="BE203" i="6"/>
  <c r="BF204" i="5"/>
  <c r="BE207" i="6"/>
  <c r="BF208" i="5"/>
  <c r="BE214" i="6"/>
  <c r="BF215" i="5"/>
  <c r="BE225" i="6"/>
  <c r="BF227" i="5"/>
  <c r="BE253" i="6"/>
  <c r="BF255" i="5"/>
  <c r="BE250" i="6"/>
  <c r="BF252" i="5"/>
  <c r="BE240" i="6"/>
  <c r="BF242" i="5"/>
  <c r="BE260" i="6"/>
  <c r="BF262" i="5"/>
  <c r="BE275" i="6"/>
  <c r="BF277" i="5"/>
  <c r="BE281" i="6"/>
  <c r="BF283" i="5"/>
  <c r="BE295" i="6"/>
  <c r="BF297" i="5"/>
  <c r="BE293" i="6"/>
  <c r="BF295" i="5"/>
  <c r="BE307" i="6"/>
  <c r="BF309" i="5"/>
  <c r="BE300" i="6"/>
  <c r="BF302" i="5"/>
  <c r="BE11" i="6"/>
  <c r="BF11" i="5"/>
  <c r="BE16" i="6"/>
  <c r="BF16" i="5"/>
  <c r="BE24" i="6"/>
  <c r="BF24" i="5"/>
  <c r="BE34" i="6"/>
  <c r="BF34" i="5"/>
  <c r="BE41" i="6"/>
  <c r="BF41" i="5"/>
  <c r="BE50" i="6"/>
  <c r="BF50" i="5"/>
  <c r="BE60" i="6"/>
  <c r="BF60" i="5"/>
  <c r="BE67" i="6"/>
  <c r="BF67" i="5"/>
  <c r="BE77" i="6"/>
  <c r="BF77" i="5"/>
  <c r="BE87" i="6"/>
  <c r="BF88" i="5"/>
  <c r="BE96" i="6"/>
  <c r="BF97" i="5"/>
  <c r="BE105" i="6"/>
  <c r="BF106" i="5"/>
  <c r="BE113" i="6"/>
  <c r="BF114" i="5"/>
  <c r="BE126" i="6"/>
  <c r="BF127" i="5"/>
  <c r="BE137" i="6"/>
  <c r="BF138" i="5"/>
  <c r="BE143" i="6"/>
  <c r="BF144" i="5"/>
  <c r="BE194" i="6"/>
  <c r="BF195" i="5"/>
  <c r="BE195" i="6"/>
  <c r="BF196" i="5"/>
  <c r="BE151" i="6"/>
  <c r="BF152" i="5"/>
  <c r="BE157" i="6"/>
  <c r="BF158" i="5"/>
  <c r="BE167" i="6"/>
  <c r="BF168" i="5"/>
  <c r="BE172" i="6"/>
  <c r="BF173" i="5"/>
  <c r="BE179" i="6"/>
  <c r="BF180" i="5"/>
  <c r="BE200" i="6"/>
  <c r="BF201" i="5"/>
  <c r="BE204" i="6"/>
  <c r="BF205" i="5"/>
  <c r="BE208" i="6"/>
  <c r="BF209" i="5"/>
  <c r="BE216" i="6"/>
  <c r="BF217" i="5"/>
  <c r="BE220" i="6"/>
  <c r="BF221" i="5"/>
  <c r="BE257" i="6"/>
  <c r="BF259" i="5"/>
  <c r="BE254" i="6"/>
  <c r="BF256" i="5"/>
  <c r="BE245" i="6"/>
  <c r="BF247" i="5"/>
  <c r="BE269" i="6"/>
  <c r="BF271" i="5"/>
  <c r="BE276" i="6"/>
  <c r="BF278" i="5"/>
  <c r="BE284" i="6"/>
  <c r="BF286" i="5"/>
  <c r="BE297" i="6"/>
  <c r="BF299" i="5"/>
  <c r="BE294" i="6"/>
  <c r="BF296" i="5"/>
  <c r="BE309" i="6"/>
  <c r="BF311" i="5"/>
  <c r="BE302" i="6"/>
  <c r="BF304" i="5"/>
  <c r="BE5" i="6"/>
  <c r="BF5" i="5"/>
  <c r="BE13" i="6"/>
  <c r="BF13" i="5"/>
  <c r="BE21" i="6"/>
  <c r="BF21" i="5"/>
  <c r="BE30" i="6"/>
  <c r="BF30" i="5"/>
  <c r="BE35" i="6"/>
  <c r="BF35" i="5"/>
  <c r="BE42" i="6"/>
  <c r="BF42" i="5"/>
  <c r="BE51" i="6"/>
  <c r="BF51" i="5"/>
  <c r="BE62" i="6"/>
  <c r="BF62" i="5"/>
  <c r="BE68" i="6"/>
  <c r="BF68" i="5"/>
  <c r="BE79" i="6"/>
  <c r="BF79" i="5"/>
  <c r="BE88" i="6"/>
  <c r="BF89" i="5"/>
  <c r="BE98" i="6"/>
  <c r="BF99" i="5"/>
  <c r="BE106" i="6"/>
  <c r="BF107" i="5"/>
  <c r="BE117" i="6"/>
  <c r="BF118" i="5"/>
  <c r="BE135" i="6"/>
  <c r="BF136" i="5"/>
  <c r="BE138" i="6"/>
  <c r="BF139" i="5"/>
  <c r="BE147" i="6"/>
  <c r="BF148" i="5"/>
  <c r="BE196" i="6"/>
  <c r="BF197" i="5"/>
  <c r="BE197" i="6"/>
  <c r="BF198" i="5"/>
  <c r="BE152" i="6"/>
  <c r="BF153" i="5"/>
  <c r="BE159" i="6"/>
  <c r="BF160" i="5"/>
  <c r="BE168" i="6"/>
  <c r="BF169" i="5"/>
  <c r="BE173" i="6"/>
  <c r="BF174" i="5"/>
  <c r="BE181" i="6"/>
  <c r="BF182" i="5"/>
  <c r="BE199" i="6"/>
  <c r="BF200" i="5"/>
  <c r="BE205" i="6"/>
  <c r="BF206" i="5"/>
  <c r="BE209" i="6"/>
  <c r="BF210" i="5"/>
  <c r="BE218" i="6"/>
  <c r="BF219" i="5"/>
  <c r="BE224" i="6"/>
  <c r="BF226" i="5"/>
  <c r="BE261" i="6"/>
  <c r="BF263" i="5"/>
  <c r="BE259" i="6"/>
  <c r="BF261" i="5"/>
  <c r="BE247" i="6"/>
  <c r="BF249" i="5"/>
  <c r="BE270" i="6"/>
  <c r="BF272" i="5"/>
  <c r="BE278" i="6"/>
  <c r="BF280" i="5"/>
  <c r="BE285" i="6"/>
  <c r="BF287" i="5"/>
  <c r="BE289" i="6"/>
  <c r="BF291" i="5"/>
  <c r="BE315" i="6"/>
  <c r="BF317" i="5"/>
  <c r="BE310" i="6"/>
  <c r="BF312" i="5"/>
  <c r="BE305" i="6"/>
  <c r="BF307" i="5"/>
  <c r="BE9" i="6"/>
  <c r="BF9" i="5"/>
  <c r="BE14" i="6"/>
  <c r="BF14" i="5"/>
  <c r="BE22" i="6"/>
  <c r="BF22" i="5"/>
  <c r="BE31" i="6"/>
  <c r="BF31" i="5"/>
  <c r="BE38" i="6"/>
  <c r="BF38" i="5"/>
  <c r="BE44" i="6"/>
  <c r="BF44" i="5"/>
  <c r="BE55" i="6"/>
  <c r="BF55" i="5"/>
  <c r="BE64" i="6"/>
  <c r="BF64" i="5"/>
  <c r="BE69" i="6"/>
  <c r="BF69" i="5"/>
  <c r="BE81" i="6"/>
  <c r="BF82" i="5"/>
  <c r="BE90" i="6"/>
  <c r="BF91" i="5"/>
  <c r="BE99" i="6"/>
  <c r="BF100" i="5"/>
  <c r="BE107" i="6"/>
  <c r="BF108" i="5"/>
  <c r="BE118" i="6"/>
  <c r="BF119" i="5"/>
  <c r="BE136" i="6"/>
  <c r="BF137" i="5"/>
  <c r="BE141" i="6"/>
  <c r="BF142" i="5"/>
  <c r="BE148" i="6"/>
  <c r="BF149" i="5"/>
  <c r="BE186" i="6"/>
  <c r="BF187" i="5"/>
  <c r="BE149" i="6"/>
  <c r="BF150" i="5"/>
  <c r="BE153" i="6"/>
  <c r="BF154" i="5"/>
  <c r="BE164" i="6"/>
  <c r="BF165" i="5"/>
  <c r="BE169" i="6"/>
  <c r="BF170" i="5"/>
  <c r="BE176" i="6"/>
  <c r="BF177" i="5"/>
  <c r="BE185" i="6"/>
  <c r="BF186" i="5"/>
  <c r="BE198" i="6"/>
  <c r="BF199" i="5"/>
  <c r="BE206" i="6"/>
  <c r="BF207" i="5"/>
  <c r="BE210" i="6"/>
  <c r="BF211" i="5"/>
  <c r="BE223" i="6"/>
  <c r="BF224" i="5"/>
  <c r="BE229" i="6"/>
  <c r="BF231" i="5"/>
  <c r="BE258" i="6"/>
  <c r="BF260" i="5"/>
  <c r="BE236" i="6"/>
  <c r="BF238" i="5"/>
  <c r="BE248" i="6"/>
  <c r="BF250" i="5"/>
  <c r="BE272" i="6"/>
  <c r="BF274" i="5"/>
  <c r="BE279" i="6"/>
  <c r="BF281" i="5"/>
  <c r="BE287" i="6"/>
  <c r="BF289" i="5"/>
  <c r="BE291" i="6"/>
  <c r="BF293" i="5"/>
  <c r="BE303" i="6"/>
  <c r="BF305" i="5"/>
  <c r="BE298" i="6"/>
  <c r="BF300" i="5"/>
  <c r="BE314" i="6"/>
  <c r="BF316" i="5"/>
  <c r="BE20" i="6"/>
  <c r="BF20" i="5"/>
  <c r="BE134" i="6"/>
  <c r="BF135" i="5"/>
  <c r="BE189" i="6"/>
  <c r="BF190" i="5"/>
  <c r="BE242" i="6"/>
  <c r="BF244" i="5"/>
  <c r="BE37" i="6"/>
  <c r="BF37" i="5"/>
  <c r="BE139" i="6"/>
  <c r="BF140" i="5"/>
  <c r="BE212" i="6"/>
  <c r="BF213" i="5"/>
  <c r="BE249" i="6"/>
  <c r="BF251" i="5"/>
  <c r="BE75" i="6"/>
  <c r="BF75" i="5"/>
  <c r="BE82" i="6"/>
  <c r="BF83" i="5"/>
  <c r="BE145" i="6"/>
  <c r="BF146" i="5"/>
  <c r="BE228" i="6"/>
  <c r="BF230" i="5"/>
  <c r="BE288" i="6"/>
  <c r="BF290" i="5"/>
  <c r="BE8" i="6"/>
  <c r="BF8" i="5"/>
  <c r="BE85" i="6"/>
  <c r="BF86" i="5"/>
  <c r="BE155" i="6"/>
  <c r="BF156" i="5"/>
  <c r="BE234" i="6"/>
  <c r="BF236" i="5"/>
  <c r="BE306" i="6"/>
  <c r="BF308" i="5"/>
  <c r="BE56" i="6"/>
  <c r="BF56" i="5"/>
  <c r="BE26" i="6"/>
  <c r="BF26" i="5"/>
  <c r="BE95" i="6"/>
  <c r="BF96" i="5"/>
  <c r="BE130" i="6"/>
  <c r="BF131" i="5"/>
  <c r="BE188" i="6"/>
  <c r="BF189" i="5"/>
  <c r="BE219" i="6"/>
  <c r="BF220" i="5"/>
  <c r="BE264" i="6"/>
  <c r="BF266" i="5"/>
  <c r="BE86" i="6"/>
  <c r="BF87" i="5"/>
  <c r="BE43" i="6"/>
  <c r="BF43" i="5"/>
  <c r="BE119" i="6"/>
  <c r="BF120" i="5"/>
  <c r="BE132" i="6"/>
  <c r="BF133" i="5"/>
  <c r="BE217" i="6"/>
  <c r="BF218" i="5"/>
  <c r="BE237" i="6"/>
  <c r="BF239" i="5"/>
  <c r="BE296" i="6"/>
  <c r="BF298" i="5"/>
  <c r="BE52" i="6"/>
  <c r="BF52" i="5"/>
  <c r="BE94" i="6"/>
  <c r="BF95" i="5"/>
  <c r="BE121" i="6"/>
  <c r="BF122" i="5"/>
  <c r="BE161" i="6"/>
  <c r="BF162" i="5"/>
  <c r="BE165" i="6"/>
  <c r="BF166" i="5"/>
  <c r="BE239" i="6"/>
  <c r="BF241" i="5"/>
  <c r="BE304" i="6"/>
  <c r="BF306" i="5"/>
  <c r="BE89" i="6"/>
  <c r="BF90" i="5"/>
  <c r="BE74" i="6"/>
  <c r="BF74" i="5"/>
  <c r="BE127" i="6"/>
  <c r="BF128" i="5"/>
  <c r="BE171" i="6"/>
  <c r="BF172" i="5"/>
  <c r="BE183" i="6"/>
  <c r="BF184" i="5"/>
  <c r="BE246" i="6"/>
  <c r="BF248" i="5"/>
  <c r="BE317" i="6"/>
  <c r="BF319" i="5"/>
  <c r="BE19" i="6"/>
  <c r="BF19" i="5"/>
  <c r="BE243" i="6"/>
  <c r="BF245" i="5"/>
  <c r="BE112" i="6"/>
  <c r="BF113" i="5"/>
  <c r="BE263" i="6"/>
  <c r="BF265" i="5"/>
  <c r="BE78" i="6"/>
  <c r="BF78" i="5"/>
  <c r="BE129" i="6"/>
  <c r="BF130" i="5"/>
  <c r="BE280" i="6"/>
  <c r="BF282" i="5"/>
  <c r="BE102" i="6"/>
  <c r="BF103" i="5"/>
  <c r="BE232" i="6"/>
  <c r="BF234" i="5"/>
  <c r="BE292" i="6"/>
  <c r="BF294" i="5"/>
  <c r="BE61" i="6"/>
  <c r="BF61" i="5"/>
  <c r="BE123" i="6"/>
  <c r="BF124" i="5"/>
  <c r="BE71" i="6"/>
  <c r="BF71" i="5"/>
  <c r="BE124" i="6"/>
  <c r="BF125" i="5"/>
  <c r="BE235" i="6"/>
  <c r="BF237" i="5"/>
  <c r="BE182" i="6"/>
  <c r="BF183" i="5"/>
  <c r="BE267" i="6"/>
  <c r="BF269" i="5"/>
  <c r="BE312" i="6"/>
  <c r="BF314" i="5"/>
  <c r="BE92" i="6"/>
  <c r="BF93" i="5"/>
  <c r="BE116" i="6"/>
  <c r="BF117" i="5"/>
  <c r="BE133" i="6"/>
  <c r="BF134" i="5"/>
  <c r="BE241" i="6"/>
  <c r="BF243" i="5"/>
  <c r="BE190" i="6"/>
  <c r="BF191" i="5"/>
  <c r="BE268" i="6"/>
  <c r="BF270" i="5"/>
  <c r="BE313" i="6"/>
  <c r="BF315" i="5"/>
  <c r="BE110" i="6"/>
  <c r="BF111" i="5"/>
  <c r="BE163" i="6"/>
  <c r="BF164" i="5"/>
  <c r="BE53" i="6"/>
  <c r="BF53" i="5"/>
  <c r="BE103" i="6"/>
  <c r="BF104" i="5"/>
  <c r="BE122" i="6"/>
  <c r="BF123" i="5"/>
  <c r="BE140" i="6"/>
  <c r="BF141" i="5"/>
  <c r="BE233" i="6"/>
  <c r="BF235" i="5"/>
  <c r="BE230" i="6"/>
  <c r="BF232" i="5"/>
  <c r="BE286" i="6"/>
  <c r="BF288" i="5"/>
  <c r="BE316" i="6"/>
  <c r="BF318" i="5"/>
  <c r="BE158" i="6"/>
  <c r="BF159" i="5"/>
  <c r="BE251" i="6"/>
  <c r="BF253" i="5"/>
  <c r="BE265" i="6"/>
  <c r="BF267" i="5"/>
  <c r="BE301" i="6"/>
  <c r="BF303" i="5"/>
  <c r="BE318" i="6"/>
  <c r="BF320" i="5"/>
  <c r="BE18" i="6"/>
  <c r="BF18" i="5"/>
  <c r="BE101" i="6"/>
  <c r="BF102" i="5"/>
  <c r="BE221" i="6"/>
  <c r="BF222" i="5"/>
  <c r="BE48" i="6"/>
  <c r="BF48" i="5"/>
  <c r="BE180" i="6"/>
  <c r="BF181" i="5"/>
  <c r="BE131" i="6"/>
  <c r="BF132" i="5"/>
  <c r="BE76" i="6"/>
  <c r="BF76" i="5"/>
  <c r="BE256" i="6"/>
  <c r="BF258" i="5"/>
  <c r="BE262" i="6"/>
  <c r="BF264" i="5"/>
  <c r="BE125" i="6"/>
  <c r="BF126" i="5"/>
  <c r="BE46" i="6"/>
  <c r="BF46" i="5"/>
  <c r="BE211" i="6"/>
  <c r="BF212" i="5"/>
  <c r="BE17" i="6"/>
  <c r="BF17" i="5"/>
  <c r="BE6" i="6"/>
  <c r="BE4" i="5"/>
  <c r="BF6" i="5"/>
  <c r="U8" i="7" s="1"/>
  <c r="BE27" i="6"/>
  <c r="BF27" i="5"/>
  <c r="BE57" i="6"/>
  <c r="BF57" i="5"/>
  <c r="BE72" i="6"/>
  <c r="BF72" i="5"/>
  <c r="BE97" i="6"/>
  <c r="BF98" i="5"/>
  <c r="BE114" i="6"/>
  <c r="BF115" i="5"/>
  <c r="BE154" i="6"/>
  <c r="BF155" i="5"/>
  <c r="BE175" i="6"/>
  <c r="BF176" i="5"/>
  <c r="BE192" i="6"/>
  <c r="BF193" i="5"/>
  <c r="BE222" i="6"/>
  <c r="BF223" i="5"/>
  <c r="BE244" i="6"/>
  <c r="BF246" i="5"/>
  <c r="BE271" i="6"/>
  <c r="BF273" i="5"/>
  <c r="BE290" i="6"/>
  <c r="BF292" i="5"/>
  <c r="BE28" i="6"/>
  <c r="BF28" i="5"/>
  <c r="BE7" i="6"/>
  <c r="BF7" i="5"/>
  <c r="BE29" i="6"/>
  <c r="BF29" i="5"/>
  <c r="BE58" i="6"/>
  <c r="BF58" i="5"/>
  <c r="BE80" i="6"/>
  <c r="BF81" i="5"/>
  <c r="BE100" i="6"/>
  <c r="BF101" i="5"/>
  <c r="BE115" i="6"/>
  <c r="BF116" i="5"/>
  <c r="BE160" i="6"/>
  <c r="BF161" i="5"/>
  <c r="BE177" i="6"/>
  <c r="BF178" i="5"/>
  <c r="BE202" i="6"/>
  <c r="BF203" i="5"/>
  <c r="BE226" i="6"/>
  <c r="BF228" i="5"/>
  <c r="BE252" i="6"/>
  <c r="BF254" i="5"/>
  <c r="BE274" i="6"/>
  <c r="BF276" i="5"/>
  <c r="BE299" i="6"/>
  <c r="BF301" i="5"/>
  <c r="BE33" i="6"/>
  <c r="BF33" i="5"/>
  <c r="BE49" i="6"/>
  <c r="BF49" i="5"/>
  <c r="BE63" i="6"/>
  <c r="BF63" i="5"/>
  <c r="BE83" i="6"/>
  <c r="BF84" i="5"/>
  <c r="BE108" i="6"/>
  <c r="BF109" i="5"/>
  <c r="BE144" i="6"/>
  <c r="BF145" i="5"/>
  <c r="BE162" i="6"/>
  <c r="BF163" i="5"/>
  <c r="BE184" i="6"/>
  <c r="BF185" i="5"/>
  <c r="BE213" i="6"/>
  <c r="BF214" i="5"/>
  <c r="BE227" i="6"/>
  <c r="BF229" i="5"/>
  <c r="BE255" i="6"/>
  <c r="BF257" i="5"/>
  <c r="BE282" i="6"/>
  <c r="BF284" i="5"/>
  <c r="BE308" i="6"/>
  <c r="BF310" i="5"/>
  <c r="BE12" i="6"/>
  <c r="BF12" i="5"/>
  <c r="BE39" i="6"/>
  <c r="BF39" i="5"/>
  <c r="BE36" i="6"/>
  <c r="BF36" i="5"/>
  <c r="BE25" i="6"/>
  <c r="BF25" i="5"/>
  <c r="BE54" i="6"/>
  <c r="BF54" i="5"/>
  <c r="BE66" i="6"/>
  <c r="BF66" i="5"/>
  <c r="BE91" i="6"/>
  <c r="BF92" i="5"/>
  <c r="BE109" i="6"/>
  <c r="BF110" i="5"/>
  <c r="BE146" i="6"/>
  <c r="BF147" i="5"/>
  <c r="BE174" i="6"/>
  <c r="BF175" i="5"/>
  <c r="BE191" i="6"/>
  <c r="BF192" i="5"/>
  <c r="BE215" i="6"/>
  <c r="BF216" i="5"/>
  <c r="BE231" i="6"/>
  <c r="BF233" i="5"/>
  <c r="BE266" i="6"/>
  <c r="BF268" i="5"/>
  <c r="BE283" i="6"/>
  <c r="BF285" i="5"/>
  <c r="BE311" i="6"/>
  <c r="BF313" i="5"/>
  <c r="BF277" i="6" l="1"/>
  <c r="U284" i="7"/>
  <c r="U245" i="7"/>
  <c r="BF238" i="6"/>
  <c r="U280" i="7"/>
  <c r="BF273" i="6"/>
  <c r="BF45" i="6"/>
  <c r="U48" i="7"/>
  <c r="BF298" i="6"/>
  <c r="U305" i="7"/>
  <c r="BF291" i="6"/>
  <c r="U298" i="7"/>
  <c r="BF279" i="6"/>
  <c r="U286" i="7"/>
  <c r="BF248" i="6"/>
  <c r="U255" i="7"/>
  <c r="BF258" i="6"/>
  <c r="U265" i="7"/>
  <c r="BF223" i="6"/>
  <c r="U229" i="7"/>
  <c r="BF206" i="6"/>
  <c r="U212" i="7"/>
  <c r="BF185" i="6"/>
  <c r="U191" i="7"/>
  <c r="BF169" i="6"/>
  <c r="U175" i="7"/>
  <c r="BF153" i="6"/>
  <c r="U159" i="7"/>
  <c r="BF186" i="6"/>
  <c r="U192" i="7"/>
  <c r="BF141" i="6"/>
  <c r="U147" i="7"/>
  <c r="BF118" i="6"/>
  <c r="U123" i="7"/>
  <c r="BF99" i="6"/>
  <c r="U103" i="7"/>
  <c r="BF81" i="6"/>
  <c r="U85" i="7"/>
  <c r="BF64" i="6"/>
  <c r="U67" i="7"/>
  <c r="BF44" i="6"/>
  <c r="U47" i="7"/>
  <c r="BF31" i="6"/>
  <c r="U33" i="7"/>
  <c r="BF14" i="6"/>
  <c r="U16" i="7"/>
  <c r="BF305" i="6"/>
  <c r="U312" i="7"/>
  <c r="BF315" i="6"/>
  <c r="U322" i="7"/>
  <c r="BF285" i="6"/>
  <c r="U292" i="7"/>
  <c r="U277" i="7"/>
  <c r="BF270" i="6"/>
  <c r="BF259" i="6"/>
  <c r="U266" i="7"/>
  <c r="BF224" i="6"/>
  <c r="U231" i="7"/>
  <c r="BF209" i="6"/>
  <c r="U215" i="7"/>
  <c r="BF199" i="6"/>
  <c r="U205" i="7"/>
  <c r="BF173" i="6"/>
  <c r="U179" i="7"/>
  <c r="BF159" i="6"/>
  <c r="U165" i="7"/>
  <c r="BF197" i="6"/>
  <c r="U203" i="7"/>
  <c r="BF147" i="6"/>
  <c r="U153" i="7"/>
  <c r="BF135" i="6"/>
  <c r="U140" i="7"/>
  <c r="BF106" i="6"/>
  <c r="U110" i="7"/>
  <c r="BF88" i="6"/>
  <c r="U92" i="7"/>
  <c r="BF68" i="6"/>
  <c r="U71" i="7"/>
  <c r="U54" i="7"/>
  <c r="BF51" i="6"/>
  <c r="BF35" i="6"/>
  <c r="U38" i="7"/>
  <c r="BF21" i="6"/>
  <c r="U23" i="7"/>
  <c r="BF5" i="6"/>
  <c r="U7" i="7"/>
  <c r="BF309" i="6"/>
  <c r="U316" i="7"/>
  <c r="BF297" i="6"/>
  <c r="U304" i="7"/>
  <c r="BF276" i="6"/>
  <c r="U283" i="7"/>
  <c r="BF245" i="6"/>
  <c r="U252" i="7"/>
  <c r="BF257" i="6"/>
  <c r="U264" i="7"/>
  <c r="BF216" i="6"/>
  <c r="U222" i="7"/>
  <c r="BF204" i="6"/>
  <c r="U210" i="7"/>
  <c r="BF179" i="6"/>
  <c r="U185" i="7"/>
  <c r="BF167" i="6"/>
  <c r="U173" i="7"/>
  <c r="BF151" i="6"/>
  <c r="U157" i="7"/>
  <c r="BF194" i="6"/>
  <c r="U200" i="7"/>
  <c r="BF137" i="6"/>
  <c r="U143" i="7"/>
  <c r="BF113" i="6"/>
  <c r="U118" i="7"/>
  <c r="BF96" i="6"/>
  <c r="U100" i="7"/>
  <c r="BF77" i="6"/>
  <c r="U80" i="7"/>
  <c r="BF60" i="6"/>
  <c r="U63" i="7"/>
  <c r="BF41" i="6"/>
  <c r="U44" i="7"/>
  <c r="BF24" i="6"/>
  <c r="U26" i="7"/>
  <c r="BF11" i="6"/>
  <c r="U13" i="7"/>
  <c r="BF307" i="6"/>
  <c r="U314" i="7"/>
  <c r="BF295" i="6"/>
  <c r="U302" i="7"/>
  <c r="BF275" i="6"/>
  <c r="U282" i="7"/>
  <c r="BF240" i="6"/>
  <c r="U247" i="7"/>
  <c r="BF253" i="6"/>
  <c r="U260" i="7"/>
  <c r="BF214" i="6"/>
  <c r="U220" i="7"/>
  <c r="BF203" i="6"/>
  <c r="U209" i="7"/>
  <c r="BF178" i="6"/>
  <c r="U184" i="7"/>
  <c r="BF166" i="6"/>
  <c r="U172" i="7"/>
  <c r="BF150" i="6"/>
  <c r="U156" i="7"/>
  <c r="BF187" i="6"/>
  <c r="U193" i="7"/>
  <c r="BF120" i="6"/>
  <c r="U125" i="7"/>
  <c r="BF104" i="6"/>
  <c r="U108" i="7"/>
  <c r="BF84" i="6"/>
  <c r="U88" i="7"/>
  <c r="BF65" i="6"/>
  <c r="U68" i="7"/>
  <c r="BF47" i="6"/>
  <c r="U50" i="7"/>
  <c r="BF32" i="6"/>
  <c r="U34" i="7"/>
  <c r="BF15" i="6"/>
  <c r="U17" i="7"/>
  <c r="BF314" i="6"/>
  <c r="U321" i="7"/>
  <c r="BF303" i="6"/>
  <c r="U310" i="7"/>
  <c r="BF287" i="6"/>
  <c r="U294" i="7"/>
  <c r="BF272" i="6"/>
  <c r="U279" i="7"/>
  <c r="BF236" i="6"/>
  <c r="U243" i="7"/>
  <c r="BF229" i="6"/>
  <c r="U236" i="7"/>
  <c r="BF210" i="6"/>
  <c r="U216" i="7"/>
  <c r="U204" i="7"/>
  <c r="BF198" i="6"/>
  <c r="BF176" i="6"/>
  <c r="U182" i="7"/>
  <c r="BF164" i="6"/>
  <c r="U170" i="7"/>
  <c r="BF149" i="6"/>
  <c r="U155" i="7"/>
  <c r="U154" i="7"/>
  <c r="BF148" i="6"/>
  <c r="BF136" i="6"/>
  <c r="U141" i="7"/>
  <c r="BF107" i="6"/>
  <c r="U111" i="7"/>
  <c r="BF90" i="6"/>
  <c r="U94" i="7"/>
  <c r="BF69" i="6"/>
  <c r="U72" i="7"/>
  <c r="BF55" i="6"/>
  <c r="U58" i="7"/>
  <c r="BF38" i="6"/>
  <c r="U41" i="7"/>
  <c r="BF22" i="6"/>
  <c r="U24" i="7"/>
  <c r="BF9" i="6"/>
  <c r="U11" i="7"/>
  <c r="BF310" i="6"/>
  <c r="U317" i="7"/>
  <c r="BF289" i="6"/>
  <c r="U296" i="7"/>
  <c r="BF278" i="6"/>
  <c r="U285" i="7"/>
  <c r="BF247" i="6"/>
  <c r="U254" i="7"/>
  <c r="BF261" i="6"/>
  <c r="U268" i="7"/>
  <c r="BF218" i="6"/>
  <c r="U224" i="7"/>
  <c r="BF205" i="6"/>
  <c r="U211" i="7"/>
  <c r="BF181" i="6"/>
  <c r="U187" i="7"/>
  <c r="BF168" i="6"/>
  <c r="U174" i="7"/>
  <c r="BF152" i="6"/>
  <c r="U158" i="7"/>
  <c r="BF196" i="6"/>
  <c r="U202" i="7"/>
  <c r="BF138" i="6"/>
  <c r="U144" i="7"/>
  <c r="BF117" i="6"/>
  <c r="U122" i="7"/>
  <c r="BF98" i="6"/>
  <c r="U102" i="7"/>
  <c r="BF79" i="6"/>
  <c r="U82" i="7"/>
  <c r="BF62" i="6"/>
  <c r="U65" i="7"/>
  <c r="BF42" i="6"/>
  <c r="U45" i="7"/>
  <c r="BF30" i="6"/>
  <c r="U32" i="7"/>
  <c r="BF13" i="6"/>
  <c r="U15" i="7"/>
  <c r="BF302" i="6"/>
  <c r="U309" i="7"/>
  <c r="BF294" i="6"/>
  <c r="U301" i="7"/>
  <c r="BF284" i="6"/>
  <c r="U291" i="7"/>
  <c r="BF269" i="6"/>
  <c r="U276" i="7"/>
  <c r="U261" i="7"/>
  <c r="BF254" i="6"/>
  <c r="BF220" i="6"/>
  <c r="U226" i="7"/>
  <c r="BF208" i="6"/>
  <c r="U214" i="7"/>
  <c r="BF200" i="6"/>
  <c r="U206" i="7"/>
  <c r="BF172" i="6"/>
  <c r="U178" i="7"/>
  <c r="BF157" i="6"/>
  <c r="U163" i="7"/>
  <c r="BF195" i="6"/>
  <c r="U201" i="7"/>
  <c r="BF143" i="6"/>
  <c r="U149" i="7"/>
  <c r="BF126" i="6"/>
  <c r="U131" i="7"/>
  <c r="BF105" i="6"/>
  <c r="U109" i="7"/>
  <c r="BF87" i="6"/>
  <c r="U91" i="7"/>
  <c r="BF67" i="6"/>
  <c r="U70" i="7"/>
  <c r="BF50" i="6"/>
  <c r="U53" i="7"/>
  <c r="BF34" i="6"/>
  <c r="U37" i="7"/>
  <c r="BF16" i="6"/>
  <c r="U18" i="7"/>
  <c r="BF300" i="6"/>
  <c r="U307" i="7"/>
  <c r="BF293" i="6"/>
  <c r="U300" i="7"/>
  <c r="BF281" i="6"/>
  <c r="U288" i="7"/>
  <c r="BF260" i="6"/>
  <c r="U267" i="7"/>
  <c r="BF250" i="6"/>
  <c r="U257" i="7"/>
  <c r="BF225" i="6"/>
  <c r="U232" i="7"/>
  <c r="BF207" i="6"/>
  <c r="U213" i="7"/>
  <c r="BF201" i="6"/>
  <c r="U207" i="7"/>
  <c r="BF170" i="6"/>
  <c r="U176" i="7"/>
  <c r="BF156" i="6"/>
  <c r="U162" i="7"/>
  <c r="BF193" i="6"/>
  <c r="U199" i="7"/>
  <c r="BF142" i="6"/>
  <c r="U148" i="7"/>
  <c r="U116" i="7"/>
  <c r="BF111" i="6"/>
  <c r="BF93" i="6"/>
  <c r="U97" i="7"/>
  <c r="BF70" i="6"/>
  <c r="U73" i="7"/>
  <c r="BF59" i="6"/>
  <c r="U62" i="7"/>
  <c r="BF40" i="6"/>
  <c r="U43" i="7"/>
  <c r="BF23" i="6"/>
  <c r="U25" i="7"/>
  <c r="BF10" i="6"/>
  <c r="U12" i="7"/>
  <c r="BF306" i="6"/>
  <c r="U313" i="7"/>
  <c r="BF155" i="6"/>
  <c r="U161" i="7"/>
  <c r="BF8" i="6"/>
  <c r="U10" i="7"/>
  <c r="BF228" i="6"/>
  <c r="U235" i="7"/>
  <c r="BF82" i="6"/>
  <c r="U86" i="7"/>
  <c r="BF249" i="6"/>
  <c r="U256" i="7"/>
  <c r="BF139" i="6"/>
  <c r="U145" i="7"/>
  <c r="BF242" i="6"/>
  <c r="U249" i="7"/>
  <c r="BF134" i="6"/>
  <c r="U139" i="7"/>
  <c r="BF234" i="6"/>
  <c r="U241" i="7"/>
  <c r="BF85" i="6"/>
  <c r="U89" i="7"/>
  <c r="BF288" i="6"/>
  <c r="U295" i="7"/>
  <c r="BF145" i="6"/>
  <c r="U151" i="7"/>
  <c r="BF75" i="6"/>
  <c r="U78" i="7"/>
  <c r="BF212" i="6"/>
  <c r="U218" i="7"/>
  <c r="BF37" i="6"/>
  <c r="U40" i="7"/>
  <c r="BF189" i="6"/>
  <c r="U195" i="7"/>
  <c r="BF20" i="6"/>
  <c r="U22" i="7"/>
  <c r="BF211" i="6"/>
  <c r="U217" i="7"/>
  <c r="BF125" i="6"/>
  <c r="U130" i="7"/>
  <c r="BF256" i="6"/>
  <c r="U263" i="7"/>
  <c r="BF131" i="6"/>
  <c r="U136" i="7"/>
  <c r="BF48" i="6"/>
  <c r="U51" i="7"/>
  <c r="BF101" i="6"/>
  <c r="U105" i="7"/>
  <c r="BF318" i="6"/>
  <c r="U325" i="7"/>
  <c r="BF265" i="6"/>
  <c r="U272" i="7"/>
  <c r="BF158" i="6"/>
  <c r="U164" i="7"/>
  <c r="BF286" i="6"/>
  <c r="U293" i="7"/>
  <c r="BF233" i="6"/>
  <c r="U240" i="7"/>
  <c r="BF122" i="6"/>
  <c r="U127" i="7"/>
  <c r="BF53" i="6"/>
  <c r="U56" i="7"/>
  <c r="BF110" i="6"/>
  <c r="U115" i="7"/>
  <c r="BF268" i="6"/>
  <c r="U275" i="7"/>
  <c r="BF241" i="6"/>
  <c r="U248" i="7"/>
  <c r="BF116" i="6"/>
  <c r="U121" i="7"/>
  <c r="BF312" i="6"/>
  <c r="U319" i="7"/>
  <c r="BF182" i="6"/>
  <c r="U188" i="7"/>
  <c r="BF124" i="6"/>
  <c r="U129" i="7"/>
  <c r="BF123" i="6"/>
  <c r="U128" i="7"/>
  <c r="BF292" i="6"/>
  <c r="U299" i="7"/>
  <c r="BF102" i="6"/>
  <c r="U106" i="7"/>
  <c r="BF129" i="6"/>
  <c r="U134" i="7"/>
  <c r="BF263" i="6"/>
  <c r="U270" i="7"/>
  <c r="BF243" i="6"/>
  <c r="U250" i="7"/>
  <c r="BF317" i="6"/>
  <c r="U324" i="7"/>
  <c r="BF183" i="6"/>
  <c r="U189" i="7"/>
  <c r="BF127" i="6"/>
  <c r="U132" i="7"/>
  <c r="BF89" i="6"/>
  <c r="U93" i="7"/>
  <c r="BF239" i="6"/>
  <c r="U246" i="7"/>
  <c r="BF161" i="6"/>
  <c r="U167" i="7"/>
  <c r="BF94" i="6"/>
  <c r="U98" i="7"/>
  <c r="BF296" i="6"/>
  <c r="U303" i="7"/>
  <c r="BF217" i="6"/>
  <c r="U223" i="7"/>
  <c r="BF119" i="6"/>
  <c r="U124" i="7"/>
  <c r="BF86" i="6"/>
  <c r="U90" i="7"/>
  <c r="BF219" i="6"/>
  <c r="U225" i="7"/>
  <c r="BF130" i="6"/>
  <c r="U135" i="7"/>
  <c r="BF26" i="6"/>
  <c r="U28" i="7"/>
  <c r="BF311" i="6"/>
  <c r="U318" i="7"/>
  <c r="BF215" i="6"/>
  <c r="U221" i="7"/>
  <c r="BF109" i="6"/>
  <c r="U114" i="7"/>
  <c r="BF25" i="6"/>
  <c r="U27" i="7"/>
  <c r="BF308" i="6"/>
  <c r="U315" i="7"/>
  <c r="BF213" i="6"/>
  <c r="U219" i="7"/>
  <c r="BF108" i="6"/>
  <c r="U112" i="7"/>
  <c r="BF33" i="6"/>
  <c r="U36" i="7"/>
  <c r="BF226" i="6"/>
  <c r="U233" i="7"/>
  <c r="BF115" i="6"/>
  <c r="U120" i="7"/>
  <c r="BF29" i="6"/>
  <c r="U31" i="7"/>
  <c r="BF222" i="6"/>
  <c r="U228" i="7"/>
  <c r="BF114" i="6"/>
  <c r="U119" i="7"/>
  <c r="BF27" i="6"/>
  <c r="U29" i="7"/>
  <c r="BF17" i="6"/>
  <c r="U19" i="7"/>
  <c r="BF46" i="6"/>
  <c r="U49" i="7"/>
  <c r="BF262" i="6"/>
  <c r="U269" i="7"/>
  <c r="BF76" i="6"/>
  <c r="U79" i="7"/>
  <c r="BF180" i="6"/>
  <c r="U186" i="7"/>
  <c r="BF221" i="6"/>
  <c r="U227" i="7"/>
  <c r="BF18" i="6"/>
  <c r="U20" i="7"/>
  <c r="BF301" i="6"/>
  <c r="U308" i="7"/>
  <c r="BF251" i="6"/>
  <c r="U258" i="7"/>
  <c r="BF316" i="6"/>
  <c r="U323" i="7"/>
  <c r="BF230" i="6"/>
  <c r="U237" i="7"/>
  <c r="BF140" i="6"/>
  <c r="U146" i="7"/>
  <c r="BF103" i="6"/>
  <c r="U107" i="7"/>
  <c r="BF163" i="6"/>
  <c r="U169" i="7"/>
  <c r="BF313" i="6"/>
  <c r="U320" i="7"/>
  <c r="BF190" i="6"/>
  <c r="U196" i="7"/>
  <c r="BF133" i="6"/>
  <c r="U138" i="7"/>
  <c r="BF92" i="6"/>
  <c r="U96" i="7"/>
  <c r="BF267" i="6"/>
  <c r="U274" i="7"/>
  <c r="BF235" i="6"/>
  <c r="U242" i="7"/>
  <c r="BF71" i="6"/>
  <c r="U74" i="7"/>
  <c r="BF61" i="6"/>
  <c r="U64" i="7"/>
  <c r="BF232" i="6"/>
  <c r="U239" i="7"/>
  <c r="BF280" i="6"/>
  <c r="U287" i="7"/>
  <c r="BF78" i="6"/>
  <c r="U81" i="7"/>
  <c r="BF112" i="6"/>
  <c r="U117" i="7"/>
  <c r="BF19" i="6"/>
  <c r="U21" i="7"/>
  <c r="BF246" i="6"/>
  <c r="U253" i="7"/>
  <c r="BF171" i="6"/>
  <c r="U177" i="7"/>
  <c r="BF74" i="6"/>
  <c r="U77" i="7"/>
  <c r="BF304" i="6"/>
  <c r="U311" i="7"/>
  <c r="BF165" i="6"/>
  <c r="U171" i="7"/>
  <c r="BF121" i="6"/>
  <c r="U126" i="7"/>
  <c r="BF52" i="6"/>
  <c r="U55" i="7"/>
  <c r="BF237" i="6"/>
  <c r="U244" i="7"/>
  <c r="BF132" i="6"/>
  <c r="U137" i="7"/>
  <c r="BF43" i="6"/>
  <c r="U46" i="7"/>
  <c r="BF264" i="6"/>
  <c r="U271" i="7"/>
  <c r="BF188" i="6"/>
  <c r="U194" i="7"/>
  <c r="BF95" i="6"/>
  <c r="U99" i="7"/>
  <c r="BF56" i="6"/>
  <c r="U59" i="7"/>
  <c r="BF266" i="6"/>
  <c r="U273" i="7"/>
  <c r="BF174" i="6"/>
  <c r="U180" i="7"/>
  <c r="BF66" i="6"/>
  <c r="U69" i="7"/>
  <c r="BF39" i="6"/>
  <c r="U42" i="7"/>
  <c r="BF255" i="6"/>
  <c r="U262" i="7"/>
  <c r="BF162" i="6"/>
  <c r="U168" i="7"/>
  <c r="BF63" i="6"/>
  <c r="U66" i="7"/>
  <c r="BF274" i="6"/>
  <c r="U281" i="7"/>
  <c r="BF177" i="6"/>
  <c r="U183" i="7"/>
  <c r="BF80" i="6"/>
  <c r="U84" i="7"/>
  <c r="BF28" i="6"/>
  <c r="U30" i="7"/>
  <c r="BF271" i="6"/>
  <c r="U278" i="7"/>
  <c r="BF175" i="6"/>
  <c r="U181" i="7"/>
  <c r="BF72" i="6"/>
  <c r="U75" i="7"/>
  <c r="BF283" i="6"/>
  <c r="U290" i="7"/>
  <c r="BF231" i="6"/>
  <c r="U238" i="7"/>
  <c r="BF191" i="6"/>
  <c r="U197" i="7"/>
  <c r="BF146" i="6"/>
  <c r="U152" i="7"/>
  <c r="BF91" i="6"/>
  <c r="U95" i="7"/>
  <c r="BF54" i="6"/>
  <c r="U57" i="7"/>
  <c r="BF36" i="6"/>
  <c r="U39" i="7"/>
  <c r="BF12" i="6"/>
  <c r="U14" i="7"/>
  <c r="BF282" i="6"/>
  <c r="U289" i="7"/>
  <c r="BF227" i="6"/>
  <c r="U234" i="7"/>
  <c r="BF184" i="6"/>
  <c r="U190" i="7"/>
  <c r="BF144" i="6"/>
  <c r="U150" i="7"/>
  <c r="BF83" i="6"/>
  <c r="U87" i="7"/>
  <c r="BF49" i="6"/>
  <c r="U52" i="7"/>
  <c r="BF299" i="6"/>
  <c r="U306" i="7"/>
  <c r="BF252" i="6"/>
  <c r="U259" i="7"/>
  <c r="BF202" i="6"/>
  <c r="U208" i="7"/>
  <c r="BF160" i="6"/>
  <c r="U166" i="7"/>
  <c r="BF100" i="6"/>
  <c r="U104" i="7"/>
  <c r="BF58" i="6"/>
  <c r="U61" i="7"/>
  <c r="BF7" i="6"/>
  <c r="U9" i="7"/>
  <c r="BF290" i="6"/>
  <c r="U297" i="7"/>
  <c r="BF244" i="6"/>
  <c r="U251" i="7"/>
  <c r="BF192" i="6"/>
  <c r="U198" i="7"/>
  <c r="BF154" i="6"/>
  <c r="U160" i="7"/>
  <c r="BF97" i="6"/>
  <c r="U101" i="7"/>
  <c r="BF57" i="6"/>
  <c r="U60" i="7"/>
  <c r="BF6" i="6"/>
  <c r="BF4" i="5"/>
  <c r="U6" i="7" l="1"/>
</calcChain>
</file>

<file path=xl/sharedStrings.xml><?xml version="1.0" encoding="utf-8"?>
<sst xmlns="http://schemas.openxmlformats.org/spreadsheetml/2006/main" count="29236" uniqueCount="797">
  <si>
    <t>September 2019</t>
  </si>
  <si>
    <t>K-12 Headcount</t>
  </si>
  <si>
    <t>K-12 FTE</t>
  </si>
  <si>
    <t>ALE Headcount</t>
  </si>
  <si>
    <t>ALE FTE</t>
  </si>
  <si>
    <t>CCDDD</t>
  </si>
  <si>
    <t>District</t>
  </si>
  <si>
    <t>K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</si>
  <si>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</si>
  <si>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</si>
  <si>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</si>
  <si>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</si>
  <si>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</si>
  <si>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</si>
  <si>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</si>
  <si>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</si>
  <si>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</si>
  <si>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</si>
  <si>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</si>
  <si>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</si>
  <si>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TOTAL</t>
  </si>
  <si>
    <t>TBIP K-6</t>
  </si>
  <si>
    <t>TBIP 7-12</t>
  </si>
  <si>
    <t>Exited TBIP</t>
  </si>
  <si>
    <t>OD HC</t>
  </si>
  <si>
    <t>OD NV FTE</t>
  </si>
  <si>
    <t>OD VOC FTE</t>
  </si>
  <si>
    <t>9-12 Voc FTE</t>
  </si>
  <si>
    <t>9-12 Voc ALE FTE</t>
  </si>
  <si>
    <t>MS VOC FTE</t>
  </si>
  <si>
    <t>MS VOC ALE FTE</t>
  </si>
  <si>
    <t>SC FTE</t>
  </si>
  <si>
    <t>SC ALE FTE</t>
  </si>
  <si>
    <t>AGE 3-5 Resident</t>
  </si>
  <si>
    <t>AGE-K-21 Resident</t>
  </si>
  <si>
    <t>00000</t>
  </si>
  <si>
    <t>State Summary</t>
  </si>
  <si>
    <t>01109</t>
  </si>
  <si>
    <t>Washtucna</t>
  </si>
  <si>
    <t>01122</t>
  </si>
  <si>
    <t>Benge</t>
  </si>
  <si>
    <t>01147</t>
  </si>
  <si>
    <t>Othello</t>
  </si>
  <si>
    <t>01158</t>
  </si>
  <si>
    <t>Lind</t>
  </si>
  <si>
    <t>01160</t>
  </si>
  <si>
    <t>Ritzville</t>
  </si>
  <si>
    <t>02250</t>
  </si>
  <si>
    <t>Clarkston</t>
  </si>
  <si>
    <t>02420</t>
  </si>
  <si>
    <t>Asotin-Anatone</t>
  </si>
  <si>
    <t>03017</t>
  </si>
  <si>
    <t>Kennewick</t>
  </si>
  <si>
    <t>03050</t>
  </si>
  <si>
    <t>Paterson</t>
  </si>
  <si>
    <t>03052</t>
  </si>
  <si>
    <t>Kiona Benton</t>
  </si>
  <si>
    <t>03053</t>
  </si>
  <si>
    <t>Finley</t>
  </si>
  <si>
    <t>03116</t>
  </si>
  <si>
    <t>Prosser</t>
  </si>
  <si>
    <t>03400</t>
  </si>
  <si>
    <t>Richland</t>
  </si>
  <si>
    <t>04019</t>
  </si>
  <si>
    <t>Manson</t>
  </si>
  <si>
    <t>04069</t>
  </si>
  <si>
    <t>Stehekin</t>
  </si>
  <si>
    <t>04127</t>
  </si>
  <si>
    <t>Entiat</t>
  </si>
  <si>
    <t>04129</t>
  </si>
  <si>
    <t>Lake Chelan</t>
  </si>
  <si>
    <t>04222</t>
  </si>
  <si>
    <t>Cashmere</t>
  </si>
  <si>
    <t>04228</t>
  </si>
  <si>
    <t>Cascade</t>
  </si>
  <si>
    <t>04246</t>
  </si>
  <si>
    <t>Wenatchee</t>
  </si>
  <si>
    <t>05121</t>
  </si>
  <si>
    <t>Port Angeles</t>
  </si>
  <si>
    <t>05313</t>
  </si>
  <si>
    <t>Crescent</t>
  </si>
  <si>
    <t>05323</t>
  </si>
  <si>
    <t>Sequim</t>
  </si>
  <si>
    <t>05401</t>
  </si>
  <si>
    <t>Cape Flattery</t>
  </si>
  <si>
    <t>05402</t>
  </si>
  <si>
    <t>Quillayute Valley</t>
  </si>
  <si>
    <t>05903</t>
  </si>
  <si>
    <t>Quileute Tribal</t>
  </si>
  <si>
    <t>06037</t>
  </si>
  <si>
    <t>Vancouver</t>
  </si>
  <si>
    <t>06098</t>
  </si>
  <si>
    <t>Hockinson</t>
  </si>
  <si>
    <t>06101</t>
  </si>
  <si>
    <t>Lacenter</t>
  </si>
  <si>
    <t>06103</t>
  </si>
  <si>
    <t>Green Mountain</t>
  </si>
  <si>
    <t>06112</t>
  </si>
  <si>
    <t>Washougal</t>
  </si>
  <si>
    <t>06114</t>
  </si>
  <si>
    <t>Evergreen (Clark)</t>
  </si>
  <si>
    <t>06117</t>
  </si>
  <si>
    <t>Camas</t>
  </si>
  <si>
    <t>06119</t>
  </si>
  <si>
    <t>Battle Ground</t>
  </si>
  <si>
    <t>06122</t>
  </si>
  <si>
    <t>Ridgefield</t>
  </si>
  <si>
    <t>07002</t>
  </si>
  <si>
    <t>Dayton</t>
  </si>
  <si>
    <t>07035</t>
  </si>
  <si>
    <t>Starbuck</t>
  </si>
  <si>
    <t>08122</t>
  </si>
  <si>
    <t>Longview</t>
  </si>
  <si>
    <t>08130</t>
  </si>
  <si>
    <t>Toutle Lake</t>
  </si>
  <si>
    <t>08401</t>
  </si>
  <si>
    <t>Castle Rock</t>
  </si>
  <si>
    <t>08402</t>
  </si>
  <si>
    <t>Kalama</t>
  </si>
  <si>
    <t>08404</t>
  </si>
  <si>
    <t>Woodland</t>
  </si>
  <si>
    <t>08458</t>
  </si>
  <si>
    <t>Kelso</t>
  </si>
  <si>
    <t>09013</t>
  </si>
  <si>
    <t>Orondo</t>
  </si>
  <si>
    <t>09075</t>
  </si>
  <si>
    <t>Bridgeport</t>
  </si>
  <si>
    <t>09102</t>
  </si>
  <si>
    <t>Palisades</t>
  </si>
  <si>
    <t>09206</t>
  </si>
  <si>
    <t>Eastmont</t>
  </si>
  <si>
    <t>09207</t>
  </si>
  <si>
    <t>Mansfield</t>
  </si>
  <si>
    <t>09209</t>
  </si>
  <si>
    <t>Waterville</t>
  </si>
  <si>
    <t>10003</t>
  </si>
  <si>
    <t>Keller</t>
  </si>
  <si>
    <t>10050</t>
  </si>
  <si>
    <t>Curlew</t>
  </si>
  <si>
    <t>10065</t>
  </si>
  <si>
    <t>Orient</t>
  </si>
  <si>
    <t>10070</t>
  </si>
  <si>
    <t>Inchelium</t>
  </si>
  <si>
    <t>10309</t>
  </si>
  <si>
    <t>Republic</t>
  </si>
  <si>
    <t>11001</t>
  </si>
  <si>
    <t>Pasco</t>
  </si>
  <si>
    <t>11051</t>
  </si>
  <si>
    <t>North Franklin</t>
  </si>
  <si>
    <t>11054</t>
  </si>
  <si>
    <t>Star</t>
  </si>
  <si>
    <t>11056</t>
  </si>
  <si>
    <t>Kahlotus</t>
  </si>
  <si>
    <t>12110</t>
  </si>
  <si>
    <t>Pomeroy</t>
  </si>
  <si>
    <t>13073</t>
  </si>
  <si>
    <t>Wahluke</t>
  </si>
  <si>
    <t>13144</t>
  </si>
  <si>
    <t>Quincy</t>
  </si>
  <si>
    <t>13146</t>
  </si>
  <si>
    <t>Warden</t>
  </si>
  <si>
    <t>13151</t>
  </si>
  <si>
    <t>Coulee/Hartline</t>
  </si>
  <si>
    <t>13156</t>
  </si>
  <si>
    <t>Soap Lake</t>
  </si>
  <si>
    <t>13160</t>
  </si>
  <si>
    <t>Royal</t>
  </si>
  <si>
    <t>13161</t>
  </si>
  <si>
    <t>Moses Lake</t>
  </si>
  <si>
    <t>13165</t>
  </si>
  <si>
    <t>Ephrata</t>
  </si>
  <si>
    <t>13167</t>
  </si>
  <si>
    <t>Wilson Creek</t>
  </si>
  <si>
    <t>13301</t>
  </si>
  <si>
    <t>Grand Coulee Dam</t>
  </si>
  <si>
    <t>14005</t>
  </si>
  <si>
    <t>Aberdeen</t>
  </si>
  <si>
    <t>14028</t>
  </si>
  <si>
    <t>Hoquiam</t>
  </si>
  <si>
    <t>14064</t>
  </si>
  <si>
    <t>North Beach</t>
  </si>
  <si>
    <t>14065</t>
  </si>
  <si>
    <t>Mc Cleary</t>
  </si>
  <si>
    <t>14066</t>
  </si>
  <si>
    <t>Montesano</t>
  </si>
  <si>
    <t>14068</t>
  </si>
  <si>
    <t>Elma</t>
  </si>
  <si>
    <t>14077</t>
  </si>
  <si>
    <t>Taholah</t>
  </si>
  <si>
    <t>14097</t>
  </si>
  <si>
    <t>Quinault</t>
  </si>
  <si>
    <t>14099</t>
  </si>
  <si>
    <t>Cosmopolis</t>
  </si>
  <si>
    <t>14104</t>
  </si>
  <si>
    <t>Satsop</t>
  </si>
  <si>
    <t>14117</t>
  </si>
  <si>
    <t>Wishkah Valley</t>
  </si>
  <si>
    <t>14172</t>
  </si>
  <si>
    <t>Ocosta</t>
  </si>
  <si>
    <t>14400</t>
  </si>
  <si>
    <t>Oakville</t>
  </si>
  <si>
    <t>15201</t>
  </si>
  <si>
    <t>Oak Harbor</t>
  </si>
  <si>
    <t>15204</t>
  </si>
  <si>
    <t>Coupeville</t>
  </si>
  <si>
    <t>15206</t>
  </si>
  <si>
    <t>South Whidbey</t>
  </si>
  <si>
    <t>16020</t>
  </si>
  <si>
    <t>Queets-Clearwater</t>
  </si>
  <si>
    <t>16046</t>
  </si>
  <si>
    <t>Brinnon</t>
  </si>
  <si>
    <t>16048</t>
  </si>
  <si>
    <t>Quilcene</t>
  </si>
  <si>
    <t>16049</t>
  </si>
  <si>
    <t>Chimacum</t>
  </si>
  <si>
    <t>16050</t>
  </si>
  <si>
    <t>Port Townsend</t>
  </si>
  <si>
    <t>17001</t>
  </si>
  <si>
    <t>Seattle</t>
  </si>
  <si>
    <t>17210</t>
  </si>
  <si>
    <t>Federal Way</t>
  </si>
  <si>
    <t>17216</t>
  </si>
  <si>
    <t>Enumclaw</t>
  </si>
  <si>
    <t>17400</t>
  </si>
  <si>
    <t>Mercer Island</t>
  </si>
  <si>
    <t>17401</t>
  </si>
  <si>
    <t>Highline</t>
  </si>
  <si>
    <t>17402</t>
  </si>
  <si>
    <t>Vashon Island</t>
  </si>
  <si>
    <t>17403</t>
  </si>
  <si>
    <t>Renton</t>
  </si>
  <si>
    <t>17404</t>
  </si>
  <si>
    <t>Skykomish</t>
  </si>
  <si>
    <t>17405</t>
  </si>
  <si>
    <t>Bellevue</t>
  </si>
  <si>
    <t>17406</t>
  </si>
  <si>
    <t>Tukwila</t>
  </si>
  <si>
    <t>17407</t>
  </si>
  <si>
    <t>Riverview</t>
  </si>
  <si>
    <t>17408</t>
  </si>
  <si>
    <t>Auburn</t>
  </si>
  <si>
    <t>17409</t>
  </si>
  <si>
    <t>Tahoma</t>
  </si>
  <si>
    <t>17410</t>
  </si>
  <si>
    <t>Snoqualmie Valley</t>
  </si>
  <si>
    <t>17411</t>
  </si>
  <si>
    <t>Issaquah</t>
  </si>
  <si>
    <t>17412</t>
  </si>
  <si>
    <t>Shoreline</t>
  </si>
  <si>
    <t>17414</t>
  </si>
  <si>
    <t>Lake Washington</t>
  </si>
  <si>
    <t>17415</t>
  </si>
  <si>
    <t>Kent</t>
  </si>
  <si>
    <t>17417</t>
  </si>
  <si>
    <t>Northshore</t>
  </si>
  <si>
    <t>17902</t>
  </si>
  <si>
    <t>Summit Sierra Charter</t>
  </si>
  <si>
    <t>17903</t>
  </si>
  <si>
    <t>Muckleshoot Tribal</t>
  </si>
  <si>
    <t>17905</t>
  </si>
  <si>
    <t>Summit Atlas Charter</t>
  </si>
  <si>
    <t>17908</t>
  </si>
  <si>
    <t>Rainier Prep Charter</t>
  </si>
  <si>
    <t>17910</t>
  </si>
  <si>
    <t>Green Dot Seattle Charter</t>
  </si>
  <si>
    <t>17911</t>
  </si>
  <si>
    <t>Impact Puget Sound Charter</t>
  </si>
  <si>
    <t>17937</t>
  </si>
  <si>
    <t>Lake Wa Inst Tech</t>
  </si>
  <si>
    <t>18100</t>
  </si>
  <si>
    <t>Bremerton</t>
  </si>
  <si>
    <t>18303</t>
  </si>
  <si>
    <t>Bainbridge</t>
  </si>
  <si>
    <t>18400</t>
  </si>
  <si>
    <t>North Kitsap</t>
  </si>
  <si>
    <t>18401</t>
  </si>
  <si>
    <t>Central Kitsap</t>
  </si>
  <si>
    <t>18402</t>
  </si>
  <si>
    <t>South Kitsap</t>
  </si>
  <si>
    <t>18902</t>
  </si>
  <si>
    <t>Suquamish Tribal</t>
  </si>
  <si>
    <t>19007</t>
  </si>
  <si>
    <t>Damman</t>
  </si>
  <si>
    <t>19028</t>
  </si>
  <si>
    <t>Easton</t>
  </si>
  <si>
    <t>19400</t>
  </si>
  <si>
    <t>Thorp</t>
  </si>
  <si>
    <t>19401</t>
  </si>
  <si>
    <t>Ellensburg</t>
  </si>
  <si>
    <t>19403</t>
  </si>
  <si>
    <t>Kittitas</t>
  </si>
  <si>
    <t>19404</t>
  </si>
  <si>
    <t>Cle Elum-Roslyn</t>
  </si>
  <si>
    <t>20094</t>
  </si>
  <si>
    <t>Wishram</t>
  </si>
  <si>
    <t>20203</t>
  </si>
  <si>
    <t>Bickleton</t>
  </si>
  <si>
    <t>20215</t>
  </si>
  <si>
    <t>Centerville</t>
  </si>
  <si>
    <t>20400</t>
  </si>
  <si>
    <t>Trout Lake</t>
  </si>
  <si>
    <t>20401</t>
  </si>
  <si>
    <t>Glenwood</t>
  </si>
  <si>
    <t>20402</t>
  </si>
  <si>
    <t>Klickitat</t>
  </si>
  <si>
    <t>20403</t>
  </si>
  <si>
    <t>Roosevelt</t>
  </si>
  <si>
    <t>20404</t>
  </si>
  <si>
    <t>Goldendale</t>
  </si>
  <si>
    <t>20405</t>
  </si>
  <si>
    <t>White Salmon</t>
  </si>
  <si>
    <t>20406</t>
  </si>
  <si>
    <t>Lyle</t>
  </si>
  <si>
    <t>21014</t>
  </si>
  <si>
    <t>Napavine</t>
  </si>
  <si>
    <t>21036</t>
  </si>
  <si>
    <t>Evaline</t>
  </si>
  <si>
    <t>21206</t>
  </si>
  <si>
    <t>Mossyrock</t>
  </si>
  <si>
    <t>21214</t>
  </si>
  <si>
    <t>Morton</t>
  </si>
  <si>
    <t>21226</t>
  </si>
  <si>
    <t>Adna</t>
  </si>
  <si>
    <t>21232</t>
  </si>
  <si>
    <t>Winlock</t>
  </si>
  <si>
    <t>21234</t>
  </si>
  <si>
    <t>Boistfort</t>
  </si>
  <si>
    <t>21237</t>
  </si>
  <si>
    <t>Toledo</t>
  </si>
  <si>
    <t>21300</t>
  </si>
  <si>
    <t>Onalaska</t>
  </si>
  <si>
    <t>21301</t>
  </si>
  <si>
    <t>Pe Ell</t>
  </si>
  <si>
    <t>21302</t>
  </si>
  <si>
    <t>Chehalis</t>
  </si>
  <si>
    <t>21303</t>
  </si>
  <si>
    <t>White Pass</t>
  </si>
  <si>
    <t>21401</t>
  </si>
  <si>
    <t>Centralia</t>
  </si>
  <si>
    <t>22008</t>
  </si>
  <si>
    <t>Sprague</t>
  </si>
  <si>
    <t>22009</t>
  </si>
  <si>
    <t>Reardan</t>
  </si>
  <si>
    <t>22017</t>
  </si>
  <si>
    <t>Almira</t>
  </si>
  <si>
    <t>22073</t>
  </si>
  <si>
    <t>Creston</t>
  </si>
  <si>
    <t>22105</t>
  </si>
  <si>
    <t>Odessa</t>
  </si>
  <si>
    <t>22200</t>
  </si>
  <si>
    <t>Wilbur</t>
  </si>
  <si>
    <t>22204</t>
  </si>
  <si>
    <t>Harrington</t>
  </si>
  <si>
    <t>22207</t>
  </si>
  <si>
    <t>Davenport</t>
  </si>
  <si>
    <t>23042</t>
  </si>
  <si>
    <t>Southside</t>
  </si>
  <si>
    <t>23054</t>
  </si>
  <si>
    <t>Grapeview</t>
  </si>
  <si>
    <t>23309</t>
  </si>
  <si>
    <t>Shelton</t>
  </si>
  <si>
    <t>23311</t>
  </si>
  <si>
    <t>Mary M Knight</t>
  </si>
  <si>
    <t>23402</t>
  </si>
  <si>
    <t>Pioneer</t>
  </si>
  <si>
    <t>23403</t>
  </si>
  <si>
    <t>North Mason</t>
  </si>
  <si>
    <t>23404</t>
  </si>
  <si>
    <t>Hood Canal</t>
  </si>
  <si>
    <t>24014</t>
  </si>
  <si>
    <t>Nespelem</t>
  </si>
  <si>
    <t>24019</t>
  </si>
  <si>
    <t>Omak</t>
  </si>
  <si>
    <t>24105</t>
  </si>
  <si>
    <t>Okanogan</t>
  </si>
  <si>
    <t>24111</t>
  </si>
  <si>
    <t>Brewster</t>
  </si>
  <si>
    <t>24122</t>
  </si>
  <si>
    <t>Pateros</t>
  </si>
  <si>
    <t>24350</t>
  </si>
  <si>
    <t>Methow Valley</t>
  </si>
  <si>
    <t>24404</t>
  </si>
  <si>
    <t>Tonasket</t>
  </si>
  <si>
    <t>24410</t>
  </si>
  <si>
    <t>Oroville</t>
  </si>
  <si>
    <t>25101</t>
  </si>
  <si>
    <t>Ocean Beach</t>
  </si>
  <si>
    <t>25116</t>
  </si>
  <si>
    <t>Raymond</t>
  </si>
  <si>
    <t>25118</t>
  </si>
  <si>
    <t>South Bend</t>
  </si>
  <si>
    <t>25155</t>
  </si>
  <si>
    <t>Naselle Grays Riv</t>
  </si>
  <si>
    <t>25160</t>
  </si>
  <si>
    <t>Willapa Valley</t>
  </si>
  <si>
    <t>25200</t>
  </si>
  <si>
    <t>North River</t>
  </si>
  <si>
    <t>26056</t>
  </si>
  <si>
    <t>Newport</t>
  </si>
  <si>
    <t>26059</t>
  </si>
  <si>
    <t>Cusick</t>
  </si>
  <si>
    <t>26070</t>
  </si>
  <si>
    <t>Selkirk</t>
  </si>
  <si>
    <t>27001</t>
  </si>
  <si>
    <t>Steilacoom Hist.</t>
  </si>
  <si>
    <t>27003</t>
  </si>
  <si>
    <t>Puyallup</t>
  </si>
  <si>
    <t>27010</t>
  </si>
  <si>
    <t>Tacoma</t>
  </si>
  <si>
    <t>27019</t>
  </si>
  <si>
    <t>Carbonado</t>
  </si>
  <si>
    <t>27083</t>
  </si>
  <si>
    <t>University Place</t>
  </si>
  <si>
    <t>27320</t>
  </si>
  <si>
    <t>Sumner</t>
  </si>
  <si>
    <t>27343</t>
  </si>
  <si>
    <t>Dieringer</t>
  </si>
  <si>
    <t>27344</t>
  </si>
  <si>
    <t>Orting</t>
  </si>
  <si>
    <t>27400</t>
  </si>
  <si>
    <t>Clover Park</t>
  </si>
  <si>
    <t>27401</t>
  </si>
  <si>
    <t>Peninsula</t>
  </si>
  <si>
    <t>27402</t>
  </si>
  <si>
    <t>Franklin Pierce</t>
  </si>
  <si>
    <t>27403</t>
  </si>
  <si>
    <t>Bethel</t>
  </si>
  <si>
    <t>27404</t>
  </si>
  <si>
    <t>Eatonville</t>
  </si>
  <si>
    <t>27416</t>
  </si>
  <si>
    <t>White River</t>
  </si>
  <si>
    <t>27417</t>
  </si>
  <si>
    <t>Fife</t>
  </si>
  <si>
    <t>27901</t>
  </si>
  <si>
    <t>Chief Leschi Tribal</t>
  </si>
  <si>
    <t>27905</t>
  </si>
  <si>
    <t>Summit Olympus Charter</t>
  </si>
  <si>
    <t>27931</t>
  </si>
  <si>
    <t>Bates TC</t>
  </si>
  <si>
    <t>27932</t>
  </si>
  <si>
    <t>Clover Park TC</t>
  </si>
  <si>
    <t>28010</t>
  </si>
  <si>
    <t>Shaw</t>
  </si>
  <si>
    <t>28137</t>
  </si>
  <si>
    <t>Orcas</t>
  </si>
  <si>
    <t>28144</t>
  </si>
  <si>
    <t>Lopez</t>
  </si>
  <si>
    <t>28149</t>
  </si>
  <si>
    <t>San Juan</t>
  </si>
  <si>
    <t>29011</t>
  </si>
  <si>
    <t>Concrete</t>
  </si>
  <si>
    <t>29100</t>
  </si>
  <si>
    <t>Burlington Edison</t>
  </si>
  <si>
    <t>29101</t>
  </si>
  <si>
    <t>Sedro Woolley</t>
  </si>
  <si>
    <t>29103</t>
  </si>
  <si>
    <t>Anacortes</t>
  </si>
  <si>
    <t>29311</t>
  </si>
  <si>
    <t>La Conner</t>
  </si>
  <si>
    <t>29317</t>
  </si>
  <si>
    <t>Conway</t>
  </si>
  <si>
    <t>29320</t>
  </si>
  <si>
    <t>Mt Vernon</t>
  </si>
  <si>
    <t>30002</t>
  </si>
  <si>
    <t>Skamania</t>
  </si>
  <si>
    <t>30029</t>
  </si>
  <si>
    <t>Mount Pleasant</t>
  </si>
  <si>
    <t>30031</t>
  </si>
  <si>
    <t>Mill A</t>
  </si>
  <si>
    <t>30303</t>
  </si>
  <si>
    <t>Stevenson-Carson</t>
  </si>
  <si>
    <t>31002</t>
  </si>
  <si>
    <t>Everett</t>
  </si>
  <si>
    <t>31004</t>
  </si>
  <si>
    <t>Lake Stevens</t>
  </si>
  <si>
    <t>31006</t>
  </si>
  <si>
    <t>Mukilteo</t>
  </si>
  <si>
    <t>31015</t>
  </si>
  <si>
    <t>Edmonds</t>
  </si>
  <si>
    <t>31016</t>
  </si>
  <si>
    <t>Arlington</t>
  </si>
  <si>
    <t>31025</t>
  </si>
  <si>
    <t>Marysville</t>
  </si>
  <si>
    <t>31063</t>
  </si>
  <si>
    <t>Index</t>
  </si>
  <si>
    <t>31103</t>
  </si>
  <si>
    <t>Monroe</t>
  </si>
  <si>
    <t>31201</t>
  </si>
  <si>
    <t>Snohomish</t>
  </si>
  <si>
    <t>31306</t>
  </si>
  <si>
    <t>Lakewood</t>
  </si>
  <si>
    <t>31311</t>
  </si>
  <si>
    <t>Sultan</t>
  </si>
  <si>
    <t>31330</t>
  </si>
  <si>
    <t>Darrington</t>
  </si>
  <si>
    <t>31332</t>
  </si>
  <si>
    <t>Granite Falls</t>
  </si>
  <si>
    <t>31401</t>
  </si>
  <si>
    <t>Stanwood</t>
  </si>
  <si>
    <t>32081</t>
  </si>
  <si>
    <t>Spokane</t>
  </si>
  <si>
    <t>32123</t>
  </si>
  <si>
    <t>Orchard Prairie</t>
  </si>
  <si>
    <t>32312</t>
  </si>
  <si>
    <t>Great Northern</t>
  </si>
  <si>
    <t>32325</t>
  </si>
  <si>
    <t>Nine Mile Falls</t>
  </si>
  <si>
    <t>32326</t>
  </si>
  <si>
    <t>Medical Lake</t>
  </si>
  <si>
    <t>32354</t>
  </si>
  <si>
    <t>Mead</t>
  </si>
  <si>
    <t>32356</t>
  </si>
  <si>
    <t>Central Valley</t>
  </si>
  <si>
    <t>32358</t>
  </si>
  <si>
    <t>Freeman</t>
  </si>
  <si>
    <t>32360</t>
  </si>
  <si>
    <t>Cheney</t>
  </si>
  <si>
    <t>32361</t>
  </si>
  <si>
    <t>East Valley (Spok</t>
  </si>
  <si>
    <t>32362</t>
  </si>
  <si>
    <t>Liberty</t>
  </si>
  <si>
    <t>32363</t>
  </si>
  <si>
    <t>West Valley (Spok</t>
  </si>
  <si>
    <t>32414</t>
  </si>
  <si>
    <t>Deer Park</t>
  </si>
  <si>
    <t>32416</t>
  </si>
  <si>
    <t>Riverside</t>
  </si>
  <si>
    <t>32901</t>
  </si>
  <si>
    <t>Spokane Int'l Charter</t>
  </si>
  <si>
    <t>32907</t>
  </si>
  <si>
    <t>Pride Prep Charter</t>
  </si>
  <si>
    <t>33030</t>
  </si>
  <si>
    <t>Onion Creek</t>
  </si>
  <si>
    <t>33036</t>
  </si>
  <si>
    <t>Chewelah</t>
  </si>
  <si>
    <t>33049</t>
  </si>
  <si>
    <t>Wellpinit</t>
  </si>
  <si>
    <t>33070</t>
  </si>
  <si>
    <t>Valley</t>
  </si>
  <si>
    <t>33115</t>
  </si>
  <si>
    <t>Colville</t>
  </si>
  <si>
    <t>33183</t>
  </si>
  <si>
    <t>Loon Lake</t>
  </si>
  <si>
    <t>33202</t>
  </si>
  <si>
    <t>Summit Valley</t>
  </si>
  <si>
    <t>33205</t>
  </si>
  <si>
    <t>Evergreen (Stev)</t>
  </si>
  <si>
    <t>33206</t>
  </si>
  <si>
    <t>Columbia (Stev)</t>
  </si>
  <si>
    <t>33207</t>
  </si>
  <si>
    <t>Mary Walker</t>
  </si>
  <si>
    <t>33211</t>
  </si>
  <si>
    <t>Northport</t>
  </si>
  <si>
    <t>33212</t>
  </si>
  <si>
    <t>Kettle Falls</t>
  </si>
  <si>
    <t>34002</t>
  </si>
  <si>
    <t>Yelm</t>
  </si>
  <si>
    <t>34003</t>
  </si>
  <si>
    <t>North Thurston</t>
  </si>
  <si>
    <t>34033</t>
  </si>
  <si>
    <t>Tumwater</t>
  </si>
  <si>
    <t>34111</t>
  </si>
  <si>
    <t>Olympia</t>
  </si>
  <si>
    <t>34307</t>
  </si>
  <si>
    <t>Rainier</t>
  </si>
  <si>
    <t>34324</t>
  </si>
  <si>
    <t>Griffin</t>
  </si>
  <si>
    <t>34401</t>
  </si>
  <si>
    <t>Rochester</t>
  </si>
  <si>
    <t>34402</t>
  </si>
  <si>
    <t>Tenino</t>
  </si>
  <si>
    <t>34901</t>
  </si>
  <si>
    <t>Wa He Lut Tribal</t>
  </si>
  <si>
    <t>35200</t>
  </si>
  <si>
    <t>Wahkiakum</t>
  </si>
  <si>
    <t>36101</t>
  </si>
  <si>
    <t>Dixie</t>
  </si>
  <si>
    <t>36140</t>
  </si>
  <si>
    <t>Walla Walla</t>
  </si>
  <si>
    <t>36250</t>
  </si>
  <si>
    <t>College Place</t>
  </si>
  <si>
    <t>36300</t>
  </si>
  <si>
    <t>Touchet</t>
  </si>
  <si>
    <t>36400</t>
  </si>
  <si>
    <t>Columbia (Walla)</t>
  </si>
  <si>
    <t>36401</t>
  </si>
  <si>
    <t>Waitsburg</t>
  </si>
  <si>
    <t>36402</t>
  </si>
  <si>
    <t>Prescott</t>
  </si>
  <si>
    <t>36901</t>
  </si>
  <si>
    <t xml:space="preserve">Innovation Charter School </t>
  </si>
  <si>
    <t>37501</t>
  </si>
  <si>
    <t>Bellingham</t>
  </si>
  <si>
    <t>37502</t>
  </si>
  <si>
    <t>Ferndale</t>
  </si>
  <si>
    <t>37503</t>
  </si>
  <si>
    <t>Blaine</t>
  </si>
  <si>
    <t>37504</t>
  </si>
  <si>
    <t>Lynden</t>
  </si>
  <si>
    <t>37505</t>
  </si>
  <si>
    <t>Meridian</t>
  </si>
  <si>
    <t>37506</t>
  </si>
  <si>
    <t>Nooksack Valley</t>
  </si>
  <si>
    <t>37507</t>
  </si>
  <si>
    <t>Mount Baker</t>
  </si>
  <si>
    <t>37903</t>
  </si>
  <si>
    <t>Lummi Tribal</t>
  </si>
  <si>
    <t>38126</t>
  </si>
  <si>
    <t>Lacrosse Joint</t>
  </si>
  <si>
    <t>38264</t>
  </si>
  <si>
    <t>Lamont</t>
  </si>
  <si>
    <t>38265</t>
  </si>
  <si>
    <t>Tekoa</t>
  </si>
  <si>
    <t>38267</t>
  </si>
  <si>
    <t>Pullman</t>
  </si>
  <si>
    <t>38300</t>
  </si>
  <si>
    <t>Colfax</t>
  </si>
  <si>
    <t>38301</t>
  </si>
  <si>
    <t>Palouse</t>
  </si>
  <si>
    <t>38302</t>
  </si>
  <si>
    <t>Garfield</t>
  </si>
  <si>
    <t>38304</t>
  </si>
  <si>
    <t>Steptoe</t>
  </si>
  <si>
    <t>38306</t>
  </si>
  <si>
    <t>Colton</t>
  </si>
  <si>
    <t>38308</t>
  </si>
  <si>
    <t>Endicott</t>
  </si>
  <si>
    <t>38320</t>
  </si>
  <si>
    <t>Rosalia</t>
  </si>
  <si>
    <t>38322</t>
  </si>
  <si>
    <t>St John</t>
  </si>
  <si>
    <t>38324</t>
  </si>
  <si>
    <t>Oakesdale</t>
  </si>
  <si>
    <t>39002</t>
  </si>
  <si>
    <t>Union Gap</t>
  </si>
  <si>
    <t>39003</t>
  </si>
  <si>
    <t>Naches Valley</t>
  </si>
  <si>
    <t>39007</t>
  </si>
  <si>
    <t>Yakima</t>
  </si>
  <si>
    <t>39090</t>
  </si>
  <si>
    <t>East Valley (Yak)</t>
  </si>
  <si>
    <t>39119</t>
  </si>
  <si>
    <t>Selah</t>
  </si>
  <si>
    <t>39120</t>
  </si>
  <si>
    <t>Mabton</t>
  </si>
  <si>
    <t>39200</t>
  </si>
  <si>
    <t>Grandview</t>
  </si>
  <si>
    <t>39201</t>
  </si>
  <si>
    <t>Sunnyside</t>
  </si>
  <si>
    <t>39202</t>
  </si>
  <si>
    <t>Toppenish</t>
  </si>
  <si>
    <t>39203</t>
  </si>
  <si>
    <t>Highland</t>
  </si>
  <si>
    <t>39204</t>
  </si>
  <si>
    <t>Granger</t>
  </si>
  <si>
    <t>39205</t>
  </si>
  <si>
    <t>Zillah</t>
  </si>
  <si>
    <t>39207</t>
  </si>
  <si>
    <t>Wapato</t>
  </si>
  <si>
    <t>39208</t>
  </si>
  <si>
    <t>West Valley (Yak)</t>
  </si>
  <si>
    <t>39209</t>
  </si>
  <si>
    <t>Mount Adams</t>
  </si>
  <si>
    <t>39901</t>
  </si>
  <si>
    <t>Yakama Nation Tribal</t>
  </si>
  <si>
    <t>SCHYR</t>
  </si>
  <si>
    <t>Reporting CCDDD</t>
  </si>
  <si>
    <t>Resident CCDDD</t>
  </si>
  <si>
    <t>MONTH</t>
  </si>
  <si>
    <t>GRADE</t>
  </si>
  <si>
    <t>IND</t>
  </si>
  <si>
    <t>FTE</t>
  </si>
  <si>
    <t>ALE-IND</t>
  </si>
  <si>
    <t>ALE-FTE</t>
  </si>
  <si>
    <t>2020-2021</t>
  </si>
  <si>
    <t>KINDERGARTEN</t>
  </si>
  <si>
    <t>17916</t>
  </si>
  <si>
    <t>RUN-IND</t>
  </si>
  <si>
    <t>RUN-RSO</t>
  </si>
  <si>
    <t>RN-NV-FTE</t>
  </si>
  <si>
    <t>RS-VOC-FTE</t>
  </si>
  <si>
    <t>BIL</t>
  </si>
  <si>
    <t>BIL K-6</t>
  </si>
  <si>
    <t>BIL 7-12</t>
  </si>
  <si>
    <t>BIL-EXITED</t>
  </si>
  <si>
    <t>OD-IND</t>
  </si>
  <si>
    <t>OD-NV-FTE</t>
  </si>
  <si>
    <t>OD-VOC-FTE</t>
  </si>
  <si>
    <t>T-VOC-FTE</t>
  </si>
  <si>
    <t>T-Voc ALE</t>
  </si>
  <si>
    <t>7-8-VOC-FTE</t>
  </si>
  <si>
    <t>7-8 Voc ALE</t>
  </si>
  <si>
    <t>SKILLS</t>
  </si>
  <si>
    <t>Skills ALE</t>
  </si>
  <si>
    <t>Age 3-5</t>
  </si>
  <si>
    <t>Tier 1 K-21</t>
  </si>
  <si>
    <t>Other Tier K-21</t>
  </si>
  <si>
    <t>Row Labels</t>
  </si>
  <si>
    <t>Grand Total</t>
  </si>
  <si>
    <t>(All)</t>
  </si>
  <si>
    <t>Column Labels</t>
  </si>
  <si>
    <t>Sum of IND</t>
  </si>
  <si>
    <t>Sum of FTE</t>
  </si>
  <si>
    <t>Sum of ALE-IND</t>
  </si>
  <si>
    <t>Sum of ALE-FTE</t>
  </si>
  <si>
    <t>Sum of BIL K-6</t>
  </si>
  <si>
    <t>Sum of BIL 7-12</t>
  </si>
  <si>
    <t>Sum of BIL-EXITED</t>
  </si>
  <si>
    <t>Sum of OD-IND</t>
  </si>
  <si>
    <t>Sum of OD-NV-FTE</t>
  </si>
  <si>
    <t>Sum of OD-VOC-FTE</t>
  </si>
  <si>
    <t>Sum of T-VOC-FTE</t>
  </si>
  <si>
    <t>Sum of T-Voc ALE</t>
  </si>
  <si>
    <t>Sum of 7-8-VOC-FTE</t>
  </si>
  <si>
    <t>Sum of 7-8 Voc ALE</t>
  </si>
  <si>
    <t>Sum of SKILLS</t>
  </si>
  <si>
    <t>Sum of Skills ALE</t>
  </si>
  <si>
    <t>Sum of Age 3-5</t>
  </si>
  <si>
    <t>Sum of Tier 1 K-21</t>
  </si>
  <si>
    <t>Sum of Other Tier K-21</t>
  </si>
  <si>
    <t>September 2020</t>
  </si>
  <si>
    <t>18901</t>
  </si>
  <si>
    <t>Catalyst Charter</t>
  </si>
  <si>
    <t>Impact Salish Sea Charter</t>
  </si>
  <si>
    <t>32903</t>
  </si>
  <si>
    <t>Lumen Charter</t>
  </si>
  <si>
    <t>Comparison of September 2020 and 2019</t>
  </si>
  <si>
    <t>K-12 FTE Total</t>
  </si>
  <si>
    <t>K-12 HC Total</t>
  </si>
  <si>
    <t>&lt; 100% decline -  &gt; 100% increase</t>
  </si>
  <si>
    <t>ALE HC TOTAL</t>
  </si>
  <si>
    <t>ALE FTE TOTAL</t>
  </si>
  <si>
    <t>(blank)</t>
  </si>
  <si>
    <t>K-12 HC</t>
  </si>
  <si>
    <t>ALE HC</t>
  </si>
  <si>
    <t>9-12 CTE</t>
  </si>
  <si>
    <t>MS CTE</t>
  </si>
  <si>
    <t>Skill Ctr</t>
  </si>
  <si>
    <t>Sped K-21</t>
  </si>
  <si>
    <t>Sped 3-5</t>
  </si>
  <si>
    <t>06701</t>
  </si>
  <si>
    <t>ESA 112</t>
  </si>
  <si>
    <t>ESD</t>
  </si>
  <si>
    <t>17941</t>
  </si>
  <si>
    <t>Renton TC</t>
  </si>
  <si>
    <t>OD FTE</t>
  </si>
  <si>
    <t>Comparison of September 2020 enrollment vs September 2019</t>
  </si>
  <si>
    <t>Source: September 2020 extract as of September 30, 2020; September 2019 extract as of August 19, 2020</t>
  </si>
  <si>
    <t>Variance</t>
  </si>
  <si>
    <t>% Change</t>
  </si>
  <si>
    <t>Year</t>
  </si>
  <si>
    <t>Kindergarten</t>
  </si>
  <si>
    <t>Headcount Data</t>
  </si>
  <si>
    <t>Grade Level</t>
  </si>
  <si>
    <t>First</t>
  </si>
  <si>
    <t>Second</t>
  </si>
  <si>
    <t>Third</t>
  </si>
  <si>
    <t>Fourth</t>
  </si>
  <si>
    <t xml:space="preserve">Fifth </t>
  </si>
  <si>
    <t>Sixth</t>
  </si>
  <si>
    <t>Seventh</t>
  </si>
  <si>
    <t>Eighth</t>
  </si>
  <si>
    <t>Ninth</t>
  </si>
  <si>
    <t>Tenth</t>
  </si>
  <si>
    <t>Eleventh</t>
  </si>
  <si>
    <t xml:space="preserve">Twelfth </t>
  </si>
  <si>
    <t>Full-Time Equivalent</t>
  </si>
  <si>
    <t>Total</t>
  </si>
  <si>
    <t>Preschool to Kindergarten</t>
  </si>
  <si>
    <t>Kindergarten to First</t>
  </si>
  <si>
    <t>First to Second</t>
  </si>
  <si>
    <t>Second to Third</t>
  </si>
  <si>
    <t>Third to Fourth</t>
  </si>
  <si>
    <t xml:space="preserve">Fourth to Fifth </t>
  </si>
  <si>
    <t>Fifth to Sixth</t>
  </si>
  <si>
    <t>Sixth to Seventh</t>
  </si>
  <si>
    <t>Seventh to Eighth</t>
  </si>
  <si>
    <t>Ninth to Tenth</t>
  </si>
  <si>
    <t>Tenth to Eleventh</t>
  </si>
  <si>
    <t xml:space="preserve">Eleventh to Twelfth </t>
  </si>
  <si>
    <t>Eighth to Ninth</t>
  </si>
  <si>
    <t>Not Available</t>
  </si>
  <si>
    <t>Cohort Comparison Head Count*</t>
  </si>
  <si>
    <t>*This table compares grade level progression by comparing last year's prior grade enrollment</t>
  </si>
  <si>
    <t xml:space="preserve">to this year's current grade enrollment. </t>
  </si>
  <si>
    <t>These Tables Compare September 2019 Enrollment with Setpember 2020 Enrollment as Reported to OSPI on September 20, 2020</t>
  </si>
  <si>
    <t>113</t>
  </si>
  <si>
    <t>101</t>
  </si>
  <si>
    <t>189</t>
  </si>
  <si>
    <t>123</t>
  </si>
  <si>
    <t>121</t>
  </si>
  <si>
    <t>112</t>
  </si>
  <si>
    <t>105</t>
  </si>
  <si>
    <t>114</t>
  </si>
  <si>
    <t>171</t>
  </si>
  <si>
    <t>WSCC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</si>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</sst>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11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</font>
    <font>
      <sz val="10"/>
      <color theme="1"/>
      <name val="Calibri"/>
      <family val="2"/>
    </font>
    <font>
      <b/>
      <u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4">
    <xf numFmtId="0" fontId="0" fillId="0" borderId="0" xfId="0"/>
    <xf numFmtId="17" fontId="3" fillId="0" borderId="0" xfId="0" quotePrefix="1" applyNumberFormat="1" applyFont="1"/>
    <xf numFmtId="0" fontId="0" fillId="0" borderId="0" xfId="0" applyNumberFormat="1" applyFont="1"/>
    <xf numFmtId="0" fontId="3" fillId="0" borderId="0" xfId="0" applyNumberFormat="1" applyFont="1"/>
    <xf numFmtId="0" fontId="3" fillId="0" borderId="1" xfId="0" applyNumberFormat="1" applyFont="1" applyBorder="1" applyAlignment="1">
      <alignment vertical="top"/>
    </xf>
    <xf numFmtId="0" fontId="3" fillId="0" borderId="2" xfId="0" applyNumberFormat="1" applyFont="1" applyBorder="1" applyAlignment="1">
      <alignment vertical="top"/>
    </xf>
    <xf numFmtId="0" fontId="3" fillId="0" borderId="2" xfId="0" applyNumberFormat="1" applyFont="1" applyBorder="1" applyAlignment="1">
      <alignment horizontal="center" vertical="top"/>
    </xf>
    <xf numFmtId="0" fontId="3" fillId="0" borderId="2" xfId="0" applyNumberFormat="1" applyFont="1" applyBorder="1" applyAlignment="1">
      <alignment horizontal="center" vertical="top" wrapText="1"/>
    </xf>
    <xf numFmtId="0" fontId="3" fillId="0" borderId="3" xfId="0" applyNumberFormat="1" applyFont="1" applyBorder="1" applyAlignment="1">
      <alignment horizontal="center" vertical="top" wrapText="1"/>
    </xf>
    <xf numFmtId="0" fontId="3" fillId="0" borderId="0" xfId="0" quotePrefix="1" applyNumberFormat="1" applyFont="1"/>
    <xf numFmtId="164" fontId="3" fillId="0" borderId="0" xfId="1" applyNumberFormat="1" applyFont="1" applyAlignment="1">
      <alignment horizontal="center"/>
    </xf>
    <xf numFmtId="43" fontId="3" fillId="0" borderId="0" xfId="1" applyFont="1" applyAlignment="1">
      <alignment horizontal="center"/>
    </xf>
    <xf numFmtId="0" fontId="0" fillId="0" borderId="0" xfId="0" applyNumberFormat="1" applyFont="1" applyAlignment="1">
      <alignment horizontal="left"/>
    </xf>
    <xf numFmtId="164" fontId="0" fillId="0" borderId="0" xfId="1" applyNumberFormat="1" applyFont="1"/>
    <xf numFmtId="43" fontId="0" fillId="0" borderId="0" xfId="1" applyFont="1"/>
    <xf numFmtId="164" fontId="0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4" fillId="0" borderId="0" xfId="1" applyFont="1" applyAlignment="1">
      <alignment horizontal="center"/>
    </xf>
    <xf numFmtId="164" fontId="4" fillId="0" borderId="0" xfId="1" applyNumberFormat="1" applyFont="1" applyAlignment="1">
      <alignment horizontal="center"/>
    </xf>
    <xf numFmtId="0" fontId="0" fillId="0" borderId="0" xfId="0" applyNumberFormat="1" applyFont="1" applyBorder="1" applyAlignment="1">
      <alignment horizontal="left"/>
    </xf>
    <xf numFmtId="0" fontId="0" fillId="0" borderId="0" xfId="0" applyBorder="1"/>
    <xf numFmtId="164" fontId="0" fillId="0" borderId="0" xfId="0" applyNumberFormat="1"/>
    <xf numFmtId="0" fontId="5" fillId="0" borderId="0" xfId="0" quotePrefix="1" applyFont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4" fontId="2" fillId="0" borderId="0" xfId="1" applyNumberFormat="1" applyFont="1"/>
    <xf numFmtId="164" fontId="2" fillId="0" borderId="0" xfId="1" applyNumberFormat="1" applyFont="1" applyAlignment="1">
      <alignment horizontal="center"/>
    </xf>
    <xf numFmtId="43" fontId="2" fillId="0" borderId="0" xfId="1" applyFont="1"/>
    <xf numFmtId="43" fontId="2" fillId="0" borderId="0" xfId="1" applyFont="1" applyAlignment="1">
      <alignment horizontal="center"/>
    </xf>
    <xf numFmtId="9" fontId="0" fillId="0" borderId="0" xfId="2" applyFont="1"/>
    <xf numFmtId="9" fontId="0" fillId="0" borderId="0" xfId="0" applyNumberFormat="1" applyFont="1"/>
    <xf numFmtId="0" fontId="3" fillId="0" borderId="0" xfId="0" applyNumberFormat="1" applyFont="1" applyBorder="1" applyAlignment="1">
      <alignment vertical="top"/>
    </xf>
    <xf numFmtId="43" fontId="0" fillId="0" borderId="0" xfId="1" applyFont="1" applyAlignment="1">
      <alignment horizontal="left"/>
    </xf>
    <xf numFmtId="164" fontId="0" fillId="0" borderId="0" xfId="1" applyNumberFormat="1" applyFont="1" applyAlignment="1">
      <alignment horizontal="left"/>
    </xf>
    <xf numFmtId="0" fontId="0" fillId="0" borderId="2" xfId="0" applyBorder="1" applyAlignment="1">
      <alignment horizontal="left" indent="24"/>
    </xf>
    <xf numFmtId="0" fontId="0" fillId="0" borderId="3" xfId="0" applyBorder="1" applyAlignment="1">
      <alignment horizontal="left" indent="24"/>
    </xf>
    <xf numFmtId="43" fontId="3" fillId="0" borderId="0" xfId="1" applyFont="1" applyBorder="1" applyAlignment="1">
      <alignment vertical="top"/>
    </xf>
    <xf numFmtId="43" fontId="3" fillId="0" borderId="2" xfId="1" applyFont="1" applyBorder="1" applyAlignment="1">
      <alignment vertical="top"/>
    </xf>
    <xf numFmtId="43" fontId="3" fillId="0" borderId="2" xfId="1" applyFont="1" applyFill="1" applyBorder="1" applyAlignment="1">
      <alignment vertical="top"/>
    </xf>
    <xf numFmtId="164" fontId="0" fillId="0" borderId="5" xfId="1" applyNumberFormat="1" applyFont="1" applyBorder="1" applyAlignment="1">
      <alignment horizontal="left"/>
    </xf>
    <xf numFmtId="164" fontId="3" fillId="0" borderId="0" xfId="1" applyNumberFormat="1" applyFont="1" applyBorder="1" applyAlignment="1">
      <alignment vertical="top"/>
    </xf>
    <xf numFmtId="164" fontId="3" fillId="0" borderId="4" xfId="1" applyNumberFormat="1" applyFont="1" applyBorder="1" applyAlignment="1">
      <alignment vertical="top"/>
    </xf>
    <xf numFmtId="164" fontId="3" fillId="0" borderId="6" xfId="1" applyNumberFormat="1" applyFont="1" applyBorder="1" applyAlignment="1">
      <alignment vertical="top"/>
    </xf>
    <xf numFmtId="43" fontId="3" fillId="0" borderId="7" xfId="1" applyFont="1" applyBorder="1" applyAlignment="1">
      <alignment vertical="top"/>
    </xf>
    <xf numFmtId="164" fontId="3" fillId="0" borderId="7" xfId="1" applyNumberFormat="1" applyFont="1" applyBorder="1" applyAlignment="1">
      <alignment vertical="top"/>
    </xf>
    <xf numFmtId="164" fontId="0" fillId="0" borderId="8" xfId="1" applyNumberFormat="1" applyFont="1" applyBorder="1" applyAlignment="1">
      <alignment horizontal="left"/>
    </xf>
    <xf numFmtId="43" fontId="0" fillId="0" borderId="0" xfId="1" applyFont="1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Fill="1" applyBorder="1" applyAlignment="1">
      <alignment horizontal="left"/>
    </xf>
    <xf numFmtId="164" fontId="0" fillId="0" borderId="8" xfId="1" applyNumberFormat="1" applyFont="1" applyFill="1" applyBorder="1" applyAlignment="1">
      <alignment horizontal="left"/>
    </xf>
    <xf numFmtId="43" fontId="0" fillId="0" borderId="0" xfId="1" applyFont="1" applyFill="1" applyBorder="1" applyAlignment="1">
      <alignment horizontal="left"/>
    </xf>
    <xf numFmtId="0" fontId="2" fillId="0" borderId="0" xfId="0" applyFont="1"/>
    <xf numFmtId="0" fontId="0" fillId="0" borderId="0" xfId="0" applyFill="1"/>
    <xf numFmtId="164" fontId="4" fillId="3" borderId="0" xfId="1" applyNumberFormat="1" applyFont="1" applyFill="1" applyAlignment="1">
      <alignment horizontal="left"/>
    </xf>
    <xf numFmtId="164" fontId="4" fillId="3" borderId="5" xfId="1" applyNumberFormat="1" applyFont="1" applyFill="1" applyBorder="1" applyAlignment="1">
      <alignment horizontal="left"/>
    </xf>
    <xf numFmtId="164" fontId="0" fillId="3" borderId="0" xfId="1" applyNumberFormat="1" applyFont="1" applyFill="1" applyBorder="1" applyAlignment="1">
      <alignment horizontal="left"/>
    </xf>
    <xf numFmtId="164" fontId="0" fillId="3" borderId="0" xfId="1" applyNumberFormat="1" applyFont="1" applyFill="1" applyAlignment="1">
      <alignment horizontal="left"/>
    </xf>
    <xf numFmtId="164" fontId="0" fillId="3" borderId="5" xfId="1" applyNumberFormat="1" applyFont="1" applyFill="1" applyBorder="1" applyAlignment="1">
      <alignment horizontal="left"/>
    </xf>
    <xf numFmtId="0" fontId="0" fillId="0" borderId="0" xfId="0" quotePrefix="1" applyNumberFormat="1" applyFont="1" applyAlignment="1">
      <alignment horizontal="left"/>
    </xf>
    <xf numFmtId="164" fontId="0" fillId="2" borderId="0" xfId="1" applyNumberFormat="1" applyFont="1" applyFill="1"/>
    <xf numFmtId="43" fontId="0" fillId="2" borderId="0" xfId="1" applyFont="1" applyFill="1"/>
    <xf numFmtId="164" fontId="0" fillId="2" borderId="0" xfId="1" applyNumberFormat="1" applyFont="1" applyFill="1" applyAlignment="1">
      <alignment horizontal="left"/>
    </xf>
    <xf numFmtId="43" fontId="0" fillId="2" borderId="0" xfId="1" applyFont="1" applyFill="1" applyAlignment="1">
      <alignment horizontal="left"/>
    </xf>
    <xf numFmtId="164" fontId="0" fillId="2" borderId="8" xfId="1" applyNumberFormat="1" applyFont="1" applyFill="1" applyBorder="1" applyAlignment="1">
      <alignment horizontal="left"/>
    </xf>
    <xf numFmtId="43" fontId="0" fillId="2" borderId="0" xfId="1" applyFont="1" applyFill="1" applyBorder="1" applyAlignment="1">
      <alignment horizontal="left"/>
    </xf>
    <xf numFmtId="164" fontId="0" fillId="2" borderId="0" xfId="1" applyNumberFormat="1" applyFont="1" applyFill="1" applyBorder="1" applyAlignment="1">
      <alignment horizontal="left"/>
    </xf>
    <xf numFmtId="164" fontId="4" fillId="2" borderId="0" xfId="1" applyNumberFormat="1" applyFont="1" applyFill="1" applyAlignment="1">
      <alignment horizontal="center"/>
    </xf>
    <xf numFmtId="43" fontId="4" fillId="2" borderId="0" xfId="1" applyFont="1" applyFill="1" applyAlignment="1">
      <alignment horizontal="center"/>
    </xf>
    <xf numFmtId="17" fontId="0" fillId="0" borderId="2" xfId="0" quotePrefix="1" applyNumberFormat="1" applyBorder="1" applyAlignment="1"/>
    <xf numFmtId="17" fontId="0" fillId="0" borderId="2" xfId="0" applyNumberFormat="1" applyBorder="1" applyAlignment="1"/>
    <xf numFmtId="17" fontId="6" fillId="0" borderId="1" xfId="0" quotePrefix="1" applyNumberFormat="1" applyFont="1" applyBorder="1" applyAlignment="1">
      <alignment horizontal="left" indent="31"/>
    </xf>
    <xf numFmtId="17" fontId="6" fillId="0" borderId="1" xfId="0" quotePrefix="1" applyNumberFormat="1" applyFont="1" applyBorder="1" applyAlignment="1">
      <alignment horizontal="left" indent="36"/>
    </xf>
    <xf numFmtId="0" fontId="0" fillId="0" borderId="2" xfId="0" quotePrefix="1" applyBorder="1" applyAlignment="1"/>
    <xf numFmtId="0" fontId="3" fillId="0" borderId="0" xfId="0" applyNumberFormat="1" applyFont="1" applyFill="1" applyBorder="1" applyAlignment="1">
      <alignment horizontal="center" vertical="top" wrapText="1"/>
    </xf>
    <xf numFmtId="43" fontId="6" fillId="0" borderId="2" xfId="1" applyFont="1" applyBorder="1" applyAlignment="1">
      <alignment horizontal="center" vertical="top"/>
    </xf>
    <xf numFmtId="43" fontId="6" fillId="0" borderId="2" xfId="1" applyFont="1" applyBorder="1" applyAlignment="1">
      <alignment vertical="top"/>
    </xf>
    <xf numFmtId="43" fontId="6" fillId="0" borderId="3" xfId="1" applyFont="1" applyBorder="1" applyAlignment="1">
      <alignment vertical="top"/>
    </xf>
    <xf numFmtId="0" fontId="0" fillId="0" borderId="0" xfId="0" applyAlignment="1">
      <alignment vertical="top"/>
    </xf>
    <xf numFmtId="0" fontId="0" fillId="3" borderId="0" xfId="0" applyFill="1"/>
    <xf numFmtId="0" fontId="7" fillId="0" borderId="0" xfId="0" quotePrefix="1" applyFont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0" fillId="3" borderId="5" xfId="0" applyFill="1" applyBorder="1"/>
    <xf numFmtId="0" fontId="6" fillId="0" borderId="0" xfId="0" applyFont="1" applyAlignment="1">
      <alignment horizontal="left" vertical="top"/>
    </xf>
    <xf numFmtId="0" fontId="2" fillId="0" borderId="0" xfId="0" applyFont="1" applyFill="1"/>
    <xf numFmtId="43" fontId="6" fillId="0" borderId="2" xfId="1" applyFont="1" applyFill="1" applyBorder="1" applyAlignment="1">
      <alignment vertical="top"/>
    </xf>
    <xf numFmtId="43" fontId="6" fillId="0" borderId="2" xfId="1" applyFont="1" applyFill="1" applyBorder="1" applyAlignment="1">
      <alignment horizontal="center" vertical="top"/>
    </xf>
    <xf numFmtId="43" fontId="6" fillId="0" borderId="2" xfId="1" applyFont="1" applyFill="1" applyBorder="1" applyAlignment="1">
      <alignment horizontal="center" vertical="top" wrapText="1"/>
    </xf>
    <xf numFmtId="164" fontId="3" fillId="0" borderId="0" xfId="1" applyNumberFormat="1" applyFont="1" applyFill="1" applyBorder="1" applyAlignment="1">
      <alignment vertical="top"/>
    </xf>
    <xf numFmtId="0" fontId="8" fillId="0" borderId="0" xfId="0" applyFont="1"/>
    <xf numFmtId="10" fontId="0" fillId="0" borderId="0" xfId="2" applyNumberFormat="1" applyFont="1"/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64" fontId="0" fillId="0" borderId="0" xfId="1" applyNumberFormat="1" applyFont="1" applyAlignment="1">
      <alignment horizontal="center"/>
    </xf>
    <xf numFmtId="43" fontId="0" fillId="0" borderId="0" xfId="1" applyNumberFormat="1" applyFont="1" applyAlignment="1">
      <alignment horizontal="center"/>
    </xf>
    <xf numFmtId="43" fontId="0" fillId="0" borderId="0" xfId="1" applyNumberFormat="1" applyFont="1"/>
    <xf numFmtId="3" fontId="0" fillId="0" borderId="0" xfId="1" applyNumberFormat="1" applyFont="1"/>
    <xf numFmtId="4" fontId="0" fillId="0" borderId="0" xfId="1" applyNumberFormat="1" applyFont="1"/>
    <xf numFmtId="0" fontId="9" fillId="0" borderId="0" xfId="0" applyFont="1"/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164" fontId="0" fillId="0" borderId="0" xfId="1" applyNumberFormat="1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CD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cky McLean" refreshedDate="44104.575559953701" createdVersion="6" refreshedVersion="6" minRefreshableVersion="3" recordCount="4549">
  <cacheSource type="worksheet">
    <worksheetSource ref="A1:I200000" sheet="Grade"/>
  </cacheSource>
  <cacheFields count="9">
    <cacheField name="SCHYR" numFmtId="0">
      <sharedItems containsBlank="1"/>
    </cacheField>
    <cacheField name="Reporting CCDDD" numFmtId="0">
      <sharedItems containsBlank="1" count="318">
        <s v="01109"/>
        <s v="01122"/>
        <s v="01147"/>
        <s v="01158"/>
        <s v="01160"/>
        <s v="02250"/>
        <s v="02420"/>
        <s v="03017"/>
        <s v="03050"/>
        <s v="03052"/>
        <s v="03053"/>
        <s v="03116"/>
        <s v="03400"/>
        <s v="04019"/>
        <s v="04069"/>
        <s v="04127"/>
        <s v="04129"/>
        <s v="04222"/>
        <s v="04228"/>
        <s v="04246"/>
        <s v="05121"/>
        <s v="05313"/>
        <s v="05323"/>
        <s v="05401"/>
        <s v="05402"/>
        <s v="05903"/>
        <s v="06037"/>
        <s v="06098"/>
        <s v="06101"/>
        <s v="06103"/>
        <s v="06112"/>
        <s v="06114"/>
        <s v="06117"/>
        <s v="06119"/>
        <s v="06122"/>
        <s v="07002"/>
        <s v="07035"/>
        <s v="08122"/>
        <s v="08130"/>
        <s v="08401"/>
        <s v="08402"/>
        <s v="08404"/>
        <s v="08458"/>
        <s v="09013"/>
        <s v="09075"/>
        <s v="09102"/>
        <s v="09206"/>
        <s v="09207"/>
        <s v="09209"/>
        <s v="10003"/>
        <s v="10050"/>
        <s v="10065"/>
        <s v="10070"/>
        <s v="10309"/>
        <s v="11001"/>
        <s v="11051"/>
        <s v="11054"/>
        <s v="11056"/>
        <s v="12110"/>
        <s v="13073"/>
        <s v="13144"/>
        <s v="13146"/>
        <s v="13151"/>
        <s v="13156"/>
        <s v="13160"/>
        <s v="13161"/>
        <s v="13165"/>
        <s v="13167"/>
        <s v="13301"/>
        <s v="14005"/>
        <s v="14028"/>
        <s v="14064"/>
        <s v="14065"/>
        <s v="14066"/>
        <s v="14068"/>
        <s v="14077"/>
        <s v="14097"/>
        <s v="14099"/>
        <s v="14104"/>
        <s v="14117"/>
        <s v="14172"/>
        <s v="14400"/>
        <s v="15201"/>
        <s v="15204"/>
        <s v="15206"/>
        <s v="16020"/>
        <s v="16046"/>
        <s v="16048"/>
        <s v="16049"/>
        <s v="16050"/>
        <s v="17001"/>
        <s v="17210"/>
        <s v="17216"/>
        <s v="17400"/>
        <s v="17401"/>
        <s v="17402"/>
        <s v="17403"/>
        <s v="17404"/>
        <s v="17405"/>
        <s v="17406"/>
        <s v="17407"/>
        <s v="17408"/>
        <s v="17409"/>
        <s v="17410"/>
        <s v="17411"/>
        <s v="17412"/>
        <s v="17414"/>
        <s v="17415"/>
        <s v="17417"/>
        <s v="17902"/>
        <s v="17903"/>
        <s v="17905"/>
        <s v="17908"/>
        <s v="17910"/>
        <s v="17911"/>
        <s v="17916"/>
        <s v="17937"/>
        <s v="18100"/>
        <s v="18303"/>
        <s v="18400"/>
        <s v="18401"/>
        <s v="18402"/>
        <s v="18901"/>
        <s v="18902"/>
        <s v="19007"/>
        <s v="19028"/>
        <s v="19400"/>
        <s v="19401"/>
        <s v="19403"/>
        <s v="19404"/>
        <s v="20094"/>
        <s v="20203"/>
        <s v="20215"/>
        <s v="20400"/>
        <s v="20401"/>
        <s v="20402"/>
        <s v="20403"/>
        <s v="20404"/>
        <s v="20405"/>
        <s v="20406"/>
        <s v="21014"/>
        <s v="21036"/>
        <s v="21206"/>
        <s v="21214"/>
        <s v="21226"/>
        <s v="21232"/>
        <s v="21234"/>
        <s v="21237"/>
        <s v="21300"/>
        <s v="21301"/>
        <s v="21302"/>
        <s v="21303"/>
        <s v="21401"/>
        <s v="22008"/>
        <s v="22009"/>
        <s v="22017"/>
        <s v="22073"/>
        <s v="22105"/>
        <s v="22200"/>
        <s v="22204"/>
        <s v="22207"/>
        <s v="23042"/>
        <s v="23054"/>
        <s v="23309"/>
        <s v="23311"/>
        <s v="23402"/>
        <s v="23403"/>
        <s v="23404"/>
        <s v="24014"/>
        <s v="24019"/>
        <s v="24105"/>
        <s v="24111"/>
        <s v="24122"/>
        <s v="24350"/>
        <s v="24404"/>
        <s v="24410"/>
        <s v="25101"/>
        <s v="25116"/>
        <s v="25118"/>
        <s v="25155"/>
        <s v="25160"/>
        <s v="25200"/>
        <s v="26056"/>
        <s v="26059"/>
        <s v="26070"/>
        <s v="27001"/>
        <s v="27003"/>
        <s v="27010"/>
        <s v="27019"/>
        <s v="27083"/>
        <s v="27320"/>
        <s v="27343"/>
        <s v="27344"/>
        <s v="27400"/>
        <s v="27401"/>
        <s v="27402"/>
        <s v="27403"/>
        <s v="27404"/>
        <s v="27416"/>
        <s v="27417"/>
        <s v="27901"/>
        <s v="27905"/>
        <s v="27931"/>
        <s v="27932"/>
        <s v="28010"/>
        <s v="28137"/>
        <s v="28144"/>
        <s v="28149"/>
        <s v="29011"/>
        <s v="29100"/>
        <s v="29101"/>
        <s v="29103"/>
        <s v="29311"/>
        <s v="29317"/>
        <s v="29320"/>
        <s v="30002"/>
        <s v="30029"/>
        <s v="30031"/>
        <s v="30303"/>
        <s v="31002"/>
        <s v="31004"/>
        <s v="31006"/>
        <s v="31015"/>
        <s v="31016"/>
        <s v="31025"/>
        <s v="31063"/>
        <s v="31103"/>
        <s v="31201"/>
        <s v="31306"/>
        <s v="31311"/>
        <s v="31330"/>
        <s v="31332"/>
        <s v="31401"/>
        <s v="32081"/>
        <s v="32123"/>
        <s v="32312"/>
        <s v="32325"/>
        <s v="32326"/>
        <s v="32354"/>
        <s v="32356"/>
        <s v="32358"/>
        <s v="32360"/>
        <s v="32361"/>
        <s v="32362"/>
        <s v="32363"/>
        <s v="32414"/>
        <s v="32416"/>
        <s v="32901"/>
        <s v="32903"/>
        <s v="32907"/>
        <s v="33030"/>
        <s v="33036"/>
        <s v="33049"/>
        <s v="33070"/>
        <s v="33115"/>
        <s v="33183"/>
        <s v="33202"/>
        <s v="33205"/>
        <s v="33206"/>
        <s v="33207"/>
        <s v="33211"/>
        <s v="33212"/>
        <s v="34002"/>
        <s v="34003"/>
        <s v="34033"/>
        <s v="34111"/>
        <s v="34307"/>
        <s v="34324"/>
        <s v="34401"/>
        <s v="34402"/>
        <s v="34901"/>
        <s v="35200"/>
        <s v="36101"/>
        <s v="36140"/>
        <s v="36250"/>
        <s v="36300"/>
        <s v="36400"/>
        <s v="36401"/>
        <s v="36402"/>
        <s v="36901"/>
        <s v="37501"/>
        <s v="37502"/>
        <s v="37503"/>
        <s v="37504"/>
        <s v="37505"/>
        <s v="37506"/>
        <s v="37507"/>
        <s v="37903"/>
        <s v="38126"/>
        <s v="38264"/>
        <s v="38265"/>
        <s v="38267"/>
        <s v="38300"/>
        <s v="38301"/>
        <s v="38302"/>
        <s v="38304"/>
        <s v="38306"/>
        <s v="38308"/>
        <s v="38320"/>
        <s v="38322"/>
        <s v="38324"/>
        <s v="39002"/>
        <s v="39003"/>
        <s v="39007"/>
        <s v="39090"/>
        <s v="39119"/>
        <s v="39120"/>
        <s v="39200"/>
        <s v="39201"/>
        <s v="39202"/>
        <s v="39203"/>
        <s v="39204"/>
        <s v="39205"/>
        <s v="39207"/>
        <s v="39208"/>
        <s v="39209"/>
        <s v="39901"/>
        <m/>
      </sharedItems>
    </cacheField>
    <cacheField name="Resident CCDDD" numFmtId="0">
      <sharedItems containsBlank="1"/>
    </cacheField>
    <cacheField name="MONTH" numFmtId="0">
      <sharedItems containsBlank="1" count="2">
        <s v="9"/>
        <m/>
      </sharedItems>
    </cacheField>
    <cacheField name="GRADE" numFmtId="0">
      <sharedItems containsBlank="1" count="14">
        <s v="KINDERGARTEN"/>
        <s v="1"/>
        <s v="2"/>
        <s v="3"/>
        <s v="4"/>
        <s v="5"/>
        <s v="6"/>
        <s v="8"/>
        <s v="9"/>
        <s v="10"/>
        <s v="11"/>
        <s v="12"/>
        <s v="7"/>
        <m/>
      </sharedItems>
    </cacheField>
    <cacheField name="IND" numFmtId="0">
      <sharedItems containsString="0" containsBlank="1" containsNumber="1" containsInteger="1" minValue="1" maxValue="4482"/>
    </cacheField>
    <cacheField name="FTE" numFmtId="0">
      <sharedItems containsString="0" containsBlank="1" containsNumber="1" minValue="0" maxValue="4481.3"/>
    </cacheField>
    <cacheField name="ALE-IND" numFmtId="0">
      <sharedItems containsString="0" containsBlank="1" containsNumber="1" minValue="0" maxValue="898"/>
    </cacheField>
    <cacheField name="ALE-FTE" numFmtId="0">
      <sharedItems containsString="0" containsBlank="1" containsNumber="1" minValue="0" maxValue="777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ecky McLean" refreshedDate="44104.575797916666" createdVersion="6" refreshedVersion="6" minRefreshableVersion="3" recordCount="645">
  <cacheSource type="worksheet">
    <worksheetSource ref="A2:X200000" sheet="Month"/>
  </cacheSource>
  <cacheFields count="24">
    <cacheField name="SCHYR" numFmtId="0">
      <sharedItems containsBlank="1"/>
    </cacheField>
    <cacheField name="Reporting CCDDD" numFmtId="0">
      <sharedItems containsBlank="1" count="307">
        <s v="01109"/>
        <s v="01122"/>
        <s v="01147"/>
        <s v="01158"/>
        <s v="01160"/>
        <s v="02250"/>
        <s v="02420"/>
        <s v="03017"/>
        <s v="03050"/>
        <s v="03052"/>
        <s v="03053"/>
        <s v="03116"/>
        <s v="03400"/>
        <s v="04019"/>
        <s v="04127"/>
        <s v="04129"/>
        <s v="04222"/>
        <s v="04228"/>
        <s v="04246"/>
        <s v="05121"/>
        <s v="05313"/>
        <s v="05323"/>
        <s v="05401"/>
        <s v="05402"/>
        <s v="05903"/>
        <s v="06037"/>
        <s v="06098"/>
        <s v="06101"/>
        <s v="06103"/>
        <s v="06112"/>
        <s v="06114"/>
        <s v="06117"/>
        <s v="06119"/>
        <s v="06122"/>
        <s v="06701"/>
        <s v="07002"/>
        <s v="07035"/>
        <s v="08122"/>
        <s v="08130"/>
        <s v="08401"/>
        <s v="08402"/>
        <s v="08404"/>
        <s v="08458"/>
        <s v="09013"/>
        <s v="09075"/>
        <s v="09102"/>
        <s v="09206"/>
        <s v="09207"/>
        <s v="09209"/>
        <s v="10003"/>
        <s v="10050"/>
        <s v="10065"/>
        <s v="10070"/>
        <s v="10309"/>
        <s v="11001"/>
        <s v="11051"/>
        <s v="11056"/>
        <s v="12110"/>
        <s v="13073"/>
        <s v="13144"/>
        <s v="13146"/>
        <s v="13151"/>
        <s v="13156"/>
        <s v="13160"/>
        <s v="13161"/>
        <s v="13165"/>
        <s v="13167"/>
        <s v="13301"/>
        <s v="14005"/>
        <s v="14028"/>
        <s v="14064"/>
        <s v="14065"/>
        <s v="14066"/>
        <s v="14068"/>
        <s v="14077"/>
        <s v="14097"/>
        <s v="14099"/>
        <s v="14104"/>
        <s v="14117"/>
        <s v="14172"/>
        <s v="14400"/>
        <s v="15201"/>
        <s v="15204"/>
        <s v="15206"/>
        <s v="16020"/>
        <s v="16046"/>
        <s v="16048"/>
        <s v="16049"/>
        <s v="16050"/>
        <s v="17001"/>
        <s v="17210"/>
        <s v="17216"/>
        <s v="17400"/>
        <s v="17401"/>
        <s v="17402"/>
        <s v="17403"/>
        <s v="17404"/>
        <s v="17405"/>
        <s v="17406"/>
        <s v="17407"/>
        <s v="17408"/>
        <s v="17409"/>
        <s v="17410"/>
        <s v="17411"/>
        <s v="17412"/>
        <s v="17414"/>
        <s v="17415"/>
        <s v="17417"/>
        <s v="17902"/>
        <s v="17903"/>
        <s v="17905"/>
        <s v="17908"/>
        <s v="17910"/>
        <s v="17911"/>
        <s v="17916"/>
        <s v="17937"/>
        <s v="17941"/>
        <s v="18100"/>
        <s v="18303"/>
        <s v="18400"/>
        <s v="18401"/>
        <s v="18402"/>
        <s v="18901"/>
        <s v="18902"/>
        <s v="19007"/>
        <s v="19028"/>
        <s v="19400"/>
        <s v="19401"/>
        <s v="19403"/>
        <s v="19404"/>
        <s v="20094"/>
        <s v="20400"/>
        <s v="20403"/>
        <s v="20404"/>
        <s v="20405"/>
        <s v="20406"/>
        <s v="21014"/>
        <s v="21036"/>
        <s v="21206"/>
        <s v="21214"/>
        <s v="21226"/>
        <s v="21232"/>
        <s v="21234"/>
        <s v="21237"/>
        <s v="21300"/>
        <s v="21301"/>
        <s v="21302"/>
        <s v="21303"/>
        <s v="21401"/>
        <s v="22008"/>
        <s v="22009"/>
        <s v="22017"/>
        <s v="22073"/>
        <s v="22105"/>
        <s v="22200"/>
        <s v="22204"/>
        <s v="22207"/>
        <s v="23042"/>
        <s v="23054"/>
        <s v="23309"/>
        <s v="23311"/>
        <s v="23402"/>
        <s v="23403"/>
        <s v="23404"/>
        <s v="24014"/>
        <s v="24019"/>
        <s v="24105"/>
        <s v="24111"/>
        <s v="24122"/>
        <s v="24350"/>
        <s v="24404"/>
        <s v="24410"/>
        <s v="25101"/>
        <s v="25116"/>
        <s v="25118"/>
        <s v="25155"/>
        <s v="25160"/>
        <s v="25200"/>
        <s v="26056"/>
        <s v="26059"/>
        <s v="26070"/>
        <s v="27001"/>
        <s v="27003"/>
        <s v="27010"/>
        <s v="27019"/>
        <s v="27083"/>
        <s v="27320"/>
        <s v="27343"/>
        <s v="27344"/>
        <s v="27400"/>
        <s v="27401"/>
        <s v="27402"/>
        <s v="27403"/>
        <s v="27404"/>
        <s v="27416"/>
        <s v="27417"/>
        <s v="27901"/>
        <s v="27905"/>
        <s v="27931"/>
        <s v="27932"/>
        <s v="28137"/>
        <s v="28144"/>
        <s v="28149"/>
        <s v="29011"/>
        <s v="29100"/>
        <s v="29101"/>
        <s v="29103"/>
        <s v="29311"/>
        <s v="29317"/>
        <s v="29320"/>
        <s v="30303"/>
        <s v="31002"/>
        <s v="31004"/>
        <s v="31006"/>
        <s v="31015"/>
        <s v="31016"/>
        <s v="31025"/>
        <s v="31063"/>
        <s v="31103"/>
        <s v="31201"/>
        <s v="31306"/>
        <s v="31311"/>
        <s v="31330"/>
        <s v="31332"/>
        <s v="31401"/>
        <s v="32081"/>
        <s v="32123"/>
        <s v="32325"/>
        <s v="32326"/>
        <s v="32354"/>
        <s v="32356"/>
        <s v="32358"/>
        <s v="32360"/>
        <s v="32361"/>
        <s v="32362"/>
        <s v="32363"/>
        <s v="32414"/>
        <s v="32416"/>
        <s v="32901"/>
        <s v="32903"/>
        <s v="32907"/>
        <s v="33030"/>
        <s v="33036"/>
        <s v="33049"/>
        <s v="33070"/>
        <s v="33115"/>
        <s v="33183"/>
        <s v="33202"/>
        <s v="33205"/>
        <s v="33206"/>
        <s v="33207"/>
        <s v="33211"/>
        <s v="33212"/>
        <s v="34002"/>
        <s v="34003"/>
        <s v="34033"/>
        <s v="34111"/>
        <s v="34307"/>
        <s v="34324"/>
        <s v="34401"/>
        <s v="34402"/>
        <s v="35200"/>
        <s v="36140"/>
        <s v="36250"/>
        <s v="36300"/>
        <s v="36400"/>
        <s v="36401"/>
        <s v="36402"/>
        <s v="36901"/>
        <s v="37501"/>
        <s v="37502"/>
        <s v="37503"/>
        <s v="37504"/>
        <s v="37505"/>
        <s v="37506"/>
        <s v="37507"/>
        <s v="37903"/>
        <s v="38126"/>
        <s v="38264"/>
        <s v="38265"/>
        <s v="38267"/>
        <s v="38300"/>
        <s v="38301"/>
        <s v="38302"/>
        <s v="38304"/>
        <s v="38306"/>
        <s v="38308"/>
        <s v="38320"/>
        <s v="38322"/>
        <s v="38324"/>
        <s v="39002"/>
        <s v="39003"/>
        <s v="39007"/>
        <s v="39090"/>
        <s v="39119"/>
        <s v="39120"/>
        <s v="39200"/>
        <s v="39201"/>
        <s v="39202"/>
        <s v="39203"/>
        <s v="39204"/>
        <s v="39205"/>
        <s v="39207"/>
        <s v="39208"/>
        <s v="39209"/>
        <m/>
        <s v="20203" u="1"/>
      </sharedItems>
    </cacheField>
    <cacheField name="Resident CCDDD" numFmtId="0">
      <sharedItems containsBlank="1"/>
    </cacheField>
    <cacheField name="MONTH" numFmtId="0">
      <sharedItems containsBlank="1"/>
    </cacheField>
    <cacheField name="RUN-IND" numFmtId="0">
      <sharedItems containsString="0" containsBlank="1" containsNumber="1" containsInteger="1" minValue="0" maxValue="0"/>
    </cacheField>
    <cacheField name="RUN-RSO" numFmtId="0">
      <sharedItems containsString="0" containsBlank="1" containsNumber="1" containsInteger="1" minValue="0" maxValue="0"/>
    </cacheField>
    <cacheField name="RN-NV-FTE" numFmtId="0">
      <sharedItems containsString="0" containsBlank="1" containsNumber="1" containsInteger="1" minValue="0" maxValue="0"/>
    </cacheField>
    <cacheField name="RS-VOC-FTE" numFmtId="0">
      <sharedItems containsString="0" containsBlank="1" containsNumber="1" containsInteger="1" minValue="0" maxValue="0"/>
    </cacheField>
    <cacheField name="BIL" numFmtId="0">
      <sharedItems containsString="0" containsBlank="1" containsNumber="1" containsInteger="1" minValue="0" maxValue="0"/>
    </cacheField>
    <cacheField name="BIL K-6" numFmtId="0">
      <sharedItems containsString="0" containsBlank="1" containsNumber="1" containsInteger="1" minValue="0" maxValue="3811"/>
    </cacheField>
    <cacheField name="BIL 7-12" numFmtId="0">
      <sharedItems containsString="0" containsBlank="1" containsNumber="1" containsInteger="1" minValue="0" maxValue="2170"/>
    </cacheField>
    <cacheField name="BIL-EXITED" numFmtId="0">
      <sharedItems containsString="0" containsBlank="1" containsNumber="1" containsInteger="1" minValue="0" maxValue="1761"/>
    </cacheField>
    <cacheField name="OD-IND" numFmtId="0">
      <sharedItems containsString="0" containsBlank="1" containsNumber="1" containsInteger="1" minValue="0" maxValue="310"/>
    </cacheField>
    <cacheField name="OD-NV-FTE" numFmtId="0">
      <sharedItems containsString="0" containsBlank="1" containsNumber="1" minValue="0" maxValue="310"/>
    </cacheField>
    <cacheField name="OD-VOC-FTE" numFmtId="0">
      <sharedItems containsString="0" containsBlank="1" containsNumber="1" minValue="0" maxValue="127.83"/>
    </cacheField>
    <cacheField name="T-VOC-FTE" numFmtId="0">
      <sharedItems containsString="0" containsBlank="1" containsNumber="1" minValue="0" maxValue="2171.77"/>
    </cacheField>
    <cacheField name="T-Voc ALE" numFmtId="0">
      <sharedItems containsString="0" containsBlank="1" containsNumber="1" minValue="0" maxValue="78.66"/>
    </cacheField>
    <cacheField name="7-8-VOC-FTE" numFmtId="0">
      <sharedItems containsString="0" containsBlank="1" containsNumber="1" minValue="0" maxValue="405.9"/>
    </cacheField>
    <cacheField name="7-8 Voc ALE" numFmtId="0">
      <sharedItems containsString="0" containsBlank="1" containsNumber="1" minValue="0" maxValue="1.2"/>
    </cacheField>
    <cacheField name="SKILLS" numFmtId="0">
      <sharedItems containsString="0" containsBlank="1" containsNumber="1" minValue="0" maxValue="227.16"/>
    </cacheField>
    <cacheField name="Skills ALE" numFmtId="0">
      <sharedItems containsString="0" containsBlank="1" containsNumber="1" minValue="0" maxValue="2.7"/>
    </cacheField>
    <cacheField name="Age 3-5" numFmtId="0">
      <sharedItems containsString="0" containsBlank="1" containsNumber="1" containsInteger="1" minValue="0" maxValue="285"/>
    </cacheField>
    <cacheField name="Tier 1 K-21" numFmtId="0">
      <sharedItems containsString="0" containsBlank="1" containsNumber="1" containsInteger="1" minValue="0" maxValue="4434"/>
    </cacheField>
    <cacheField name="Other Tier K-21" numFmtId="0">
      <sharedItems containsString="0" containsBlank="1" containsNumber="1" containsInteger="1" minValue="0" maxValue="24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49">
  <r>
    <s v="2020-2021"/>
    <x v="0"/>
    <s v="01109"/>
    <x v="0"/>
    <x v="0"/>
    <n v="3"/>
    <n v="3"/>
    <n v="0"/>
    <n v="0"/>
  </r>
  <r>
    <s v="2020-2021"/>
    <x v="0"/>
    <s v="01109"/>
    <x v="0"/>
    <x v="1"/>
    <n v="7"/>
    <n v="7"/>
    <n v="0"/>
    <n v="0"/>
  </r>
  <r>
    <s v="2020-2021"/>
    <x v="0"/>
    <s v="01109"/>
    <x v="0"/>
    <x v="2"/>
    <n v="2"/>
    <n v="2"/>
    <n v="0"/>
    <n v="0"/>
  </r>
  <r>
    <s v="2020-2021"/>
    <x v="0"/>
    <s v="01109"/>
    <x v="0"/>
    <x v="3"/>
    <n v="1"/>
    <n v="1"/>
    <n v="0"/>
    <n v="0"/>
  </r>
  <r>
    <s v="2020-2021"/>
    <x v="0"/>
    <s v="01109"/>
    <x v="0"/>
    <x v="4"/>
    <n v="4"/>
    <n v="4"/>
    <n v="0"/>
    <n v="0"/>
  </r>
  <r>
    <s v="2020-2021"/>
    <x v="0"/>
    <s v="01109"/>
    <x v="0"/>
    <x v="5"/>
    <n v="5"/>
    <n v="5"/>
    <n v="0"/>
    <n v="0"/>
  </r>
  <r>
    <s v="2020-2021"/>
    <x v="0"/>
    <s v="01109"/>
    <x v="0"/>
    <x v="6"/>
    <n v="8"/>
    <n v="8"/>
    <n v="0"/>
    <n v="0"/>
  </r>
  <r>
    <s v="2020-2021"/>
    <x v="0"/>
    <s v="01109"/>
    <x v="0"/>
    <x v="7"/>
    <n v="5"/>
    <n v="5"/>
    <n v="0"/>
    <n v="0"/>
  </r>
  <r>
    <s v="2020-2021"/>
    <x v="0"/>
    <s v="01109"/>
    <x v="0"/>
    <x v="8"/>
    <n v="3"/>
    <n v="3"/>
    <n v="0"/>
    <n v="0"/>
  </r>
  <r>
    <s v="2020-2021"/>
    <x v="0"/>
    <s v="01109"/>
    <x v="0"/>
    <x v="9"/>
    <n v="4"/>
    <n v="4"/>
    <n v="0"/>
    <n v="0"/>
  </r>
  <r>
    <s v="2020-2021"/>
    <x v="0"/>
    <s v="01109"/>
    <x v="0"/>
    <x v="10"/>
    <n v="9"/>
    <n v="9"/>
    <n v="0"/>
    <n v="0"/>
  </r>
  <r>
    <s v="2020-2021"/>
    <x v="0"/>
    <s v="01109"/>
    <x v="0"/>
    <x v="11"/>
    <n v="5"/>
    <n v="4"/>
    <n v="0"/>
    <n v="0"/>
  </r>
  <r>
    <s v="2020-2021"/>
    <x v="1"/>
    <s v="01122"/>
    <x v="0"/>
    <x v="0"/>
    <n v="3"/>
    <n v="3"/>
    <n v="0"/>
    <n v="0"/>
  </r>
  <r>
    <s v="2020-2021"/>
    <x v="1"/>
    <s v="01122"/>
    <x v="0"/>
    <x v="1"/>
    <n v="4"/>
    <n v="4"/>
    <n v="0"/>
    <n v="0"/>
  </r>
  <r>
    <s v="2020-2021"/>
    <x v="1"/>
    <s v="01122"/>
    <x v="0"/>
    <x v="2"/>
    <n v="3"/>
    <n v="3"/>
    <n v="0"/>
    <n v="0"/>
  </r>
  <r>
    <s v="2020-2021"/>
    <x v="1"/>
    <s v="01122"/>
    <x v="0"/>
    <x v="3"/>
    <n v="1"/>
    <n v="1"/>
    <n v="0"/>
    <n v="0"/>
  </r>
  <r>
    <s v="2020-2021"/>
    <x v="1"/>
    <s v="01122"/>
    <x v="0"/>
    <x v="5"/>
    <n v="3"/>
    <n v="3"/>
    <n v="0"/>
    <n v="0"/>
  </r>
  <r>
    <s v="2020-2021"/>
    <x v="1"/>
    <s v="01122"/>
    <x v="0"/>
    <x v="6"/>
    <n v="3"/>
    <n v="3"/>
    <n v="0"/>
    <n v="0"/>
  </r>
  <r>
    <s v="2020-2021"/>
    <x v="2"/>
    <s v="01147"/>
    <x v="0"/>
    <x v="0"/>
    <n v="303"/>
    <n v="303"/>
    <n v="0"/>
    <n v="0"/>
  </r>
  <r>
    <s v="2020-2021"/>
    <x v="2"/>
    <s v="01147"/>
    <x v="0"/>
    <x v="1"/>
    <n v="335"/>
    <n v="335"/>
    <n v="0"/>
    <n v="0"/>
  </r>
  <r>
    <s v="2020-2021"/>
    <x v="2"/>
    <s v="01147"/>
    <x v="0"/>
    <x v="2"/>
    <n v="349"/>
    <n v="349"/>
    <n v="0"/>
    <n v="0"/>
  </r>
  <r>
    <s v="2020-2021"/>
    <x v="2"/>
    <s v="01147"/>
    <x v="0"/>
    <x v="3"/>
    <n v="334"/>
    <n v="334"/>
    <n v="0"/>
    <n v="0"/>
  </r>
  <r>
    <s v="2020-2021"/>
    <x v="2"/>
    <s v="01147"/>
    <x v="0"/>
    <x v="4"/>
    <n v="367"/>
    <n v="367"/>
    <n v="0"/>
    <n v="0"/>
  </r>
  <r>
    <s v="2020-2021"/>
    <x v="2"/>
    <s v="01147"/>
    <x v="0"/>
    <x v="5"/>
    <n v="376"/>
    <n v="375.06"/>
    <n v="0"/>
    <n v="0"/>
  </r>
  <r>
    <s v="2020-2021"/>
    <x v="2"/>
    <s v="01147"/>
    <x v="0"/>
    <x v="6"/>
    <n v="347"/>
    <n v="347"/>
    <n v="0"/>
    <n v="0"/>
  </r>
  <r>
    <s v="2020-2021"/>
    <x v="2"/>
    <s v="01147"/>
    <x v="0"/>
    <x v="12"/>
    <n v="397"/>
    <n v="395.96"/>
    <n v="0"/>
    <n v="0"/>
  </r>
  <r>
    <s v="2020-2021"/>
    <x v="2"/>
    <s v="01147"/>
    <x v="0"/>
    <x v="7"/>
    <n v="360"/>
    <n v="359.61"/>
    <n v="0"/>
    <n v="0"/>
  </r>
  <r>
    <s v="2020-2021"/>
    <x v="2"/>
    <s v="01147"/>
    <x v="0"/>
    <x v="8"/>
    <n v="346"/>
    <n v="345.38"/>
    <n v="0"/>
    <n v="0"/>
  </r>
  <r>
    <s v="2020-2021"/>
    <x v="2"/>
    <s v="01147"/>
    <x v="0"/>
    <x v="9"/>
    <n v="347"/>
    <n v="346.1"/>
    <n v="6"/>
    <n v="6"/>
  </r>
  <r>
    <s v="2020-2021"/>
    <x v="2"/>
    <s v="01147"/>
    <x v="0"/>
    <x v="10"/>
    <n v="306"/>
    <n v="270.41000000000003"/>
    <n v="6"/>
    <n v="6"/>
  </r>
  <r>
    <s v="2020-2021"/>
    <x v="2"/>
    <s v="01147"/>
    <x v="0"/>
    <x v="11"/>
    <n v="316"/>
    <n v="282.2"/>
    <n v="13"/>
    <n v="12.12"/>
  </r>
  <r>
    <s v="2020-2021"/>
    <x v="3"/>
    <s v="01158"/>
    <x v="0"/>
    <x v="0"/>
    <n v="11"/>
    <n v="11"/>
    <n v="0"/>
    <n v="0"/>
  </r>
  <r>
    <s v="2020-2021"/>
    <x v="3"/>
    <s v="01158"/>
    <x v="0"/>
    <x v="1"/>
    <n v="11"/>
    <n v="11"/>
    <n v="0"/>
    <n v="0"/>
  </r>
  <r>
    <s v="2020-2021"/>
    <x v="3"/>
    <s v="01158"/>
    <x v="0"/>
    <x v="2"/>
    <n v="16"/>
    <n v="16"/>
    <n v="0"/>
    <n v="0"/>
  </r>
  <r>
    <s v="2020-2021"/>
    <x v="3"/>
    <s v="01158"/>
    <x v="0"/>
    <x v="3"/>
    <n v="17"/>
    <n v="17"/>
    <n v="0"/>
    <n v="0"/>
  </r>
  <r>
    <s v="2020-2021"/>
    <x v="3"/>
    <s v="01158"/>
    <x v="0"/>
    <x v="4"/>
    <n v="18"/>
    <n v="18"/>
    <n v="0"/>
    <n v="0"/>
  </r>
  <r>
    <s v="2020-2021"/>
    <x v="3"/>
    <s v="01158"/>
    <x v="0"/>
    <x v="5"/>
    <n v="21"/>
    <n v="21"/>
    <n v="0"/>
    <n v="0"/>
  </r>
  <r>
    <s v="2020-2021"/>
    <x v="3"/>
    <s v="01158"/>
    <x v="0"/>
    <x v="6"/>
    <n v="13"/>
    <n v="13"/>
    <n v="0"/>
    <n v="0"/>
  </r>
  <r>
    <s v="2020-2021"/>
    <x v="3"/>
    <s v="01158"/>
    <x v="0"/>
    <x v="12"/>
    <n v="14"/>
    <n v="14"/>
    <n v="0"/>
    <n v="0"/>
  </r>
  <r>
    <s v="2020-2021"/>
    <x v="3"/>
    <s v="01158"/>
    <x v="0"/>
    <x v="7"/>
    <n v="16"/>
    <n v="16"/>
    <n v="0"/>
    <n v="0"/>
  </r>
  <r>
    <s v="2020-2021"/>
    <x v="3"/>
    <s v="01158"/>
    <x v="0"/>
    <x v="8"/>
    <n v="15"/>
    <n v="15"/>
    <n v="0"/>
    <n v="0"/>
  </r>
  <r>
    <s v="2020-2021"/>
    <x v="3"/>
    <s v="01158"/>
    <x v="0"/>
    <x v="9"/>
    <n v="12"/>
    <n v="12"/>
    <n v="0"/>
    <n v="0"/>
  </r>
  <r>
    <s v="2020-2021"/>
    <x v="3"/>
    <s v="01158"/>
    <x v="0"/>
    <x v="10"/>
    <n v="11"/>
    <n v="11"/>
    <n v="0"/>
    <n v="0"/>
  </r>
  <r>
    <s v="2020-2021"/>
    <x v="3"/>
    <s v="01158"/>
    <x v="0"/>
    <x v="11"/>
    <n v="12"/>
    <n v="12"/>
    <n v="0"/>
    <n v="0"/>
  </r>
  <r>
    <s v="2020-2021"/>
    <x v="4"/>
    <s v="01160"/>
    <x v="0"/>
    <x v="0"/>
    <n v="16"/>
    <n v="16"/>
    <n v="0"/>
    <n v="0"/>
  </r>
  <r>
    <s v="2020-2021"/>
    <x v="4"/>
    <s v="01160"/>
    <x v="0"/>
    <x v="1"/>
    <n v="29"/>
    <n v="29"/>
    <n v="0"/>
    <n v="0"/>
  </r>
  <r>
    <s v="2020-2021"/>
    <x v="4"/>
    <s v="01160"/>
    <x v="0"/>
    <x v="2"/>
    <n v="24"/>
    <n v="24"/>
    <n v="0"/>
    <n v="0"/>
  </r>
  <r>
    <s v="2020-2021"/>
    <x v="4"/>
    <s v="01160"/>
    <x v="0"/>
    <x v="3"/>
    <n v="27"/>
    <n v="27"/>
    <n v="0"/>
    <n v="0"/>
  </r>
  <r>
    <s v="2020-2021"/>
    <x v="4"/>
    <s v="01160"/>
    <x v="0"/>
    <x v="4"/>
    <n v="28"/>
    <n v="28"/>
    <n v="0"/>
    <n v="0"/>
  </r>
  <r>
    <s v="2020-2021"/>
    <x v="4"/>
    <s v="01160"/>
    <x v="0"/>
    <x v="5"/>
    <n v="20"/>
    <n v="20"/>
    <n v="0"/>
    <n v="0"/>
  </r>
  <r>
    <s v="2020-2021"/>
    <x v="4"/>
    <s v="01160"/>
    <x v="0"/>
    <x v="6"/>
    <n v="22"/>
    <n v="22"/>
    <n v="0"/>
    <n v="0"/>
  </r>
  <r>
    <s v="2020-2021"/>
    <x v="4"/>
    <s v="01160"/>
    <x v="0"/>
    <x v="12"/>
    <n v="33"/>
    <n v="33"/>
    <n v="0"/>
    <n v="0"/>
  </r>
  <r>
    <s v="2020-2021"/>
    <x v="4"/>
    <s v="01160"/>
    <x v="0"/>
    <x v="7"/>
    <n v="28"/>
    <n v="28"/>
    <n v="0"/>
    <n v="0"/>
  </r>
  <r>
    <s v="2020-2021"/>
    <x v="4"/>
    <s v="01160"/>
    <x v="0"/>
    <x v="8"/>
    <n v="30"/>
    <n v="30"/>
    <n v="0"/>
    <n v="0"/>
  </r>
  <r>
    <s v="2020-2021"/>
    <x v="4"/>
    <s v="01160"/>
    <x v="0"/>
    <x v="9"/>
    <n v="20"/>
    <n v="20"/>
    <n v="0"/>
    <n v="0"/>
  </r>
  <r>
    <s v="2020-2021"/>
    <x v="4"/>
    <s v="01160"/>
    <x v="0"/>
    <x v="10"/>
    <n v="20"/>
    <n v="19.14"/>
    <n v="0"/>
    <n v="0"/>
  </r>
  <r>
    <s v="2020-2021"/>
    <x v="4"/>
    <s v="01160"/>
    <x v="0"/>
    <x v="11"/>
    <n v="26"/>
    <n v="21.84"/>
    <n v="0"/>
    <n v="0"/>
  </r>
  <r>
    <s v="2020-2021"/>
    <x v="5"/>
    <s v="02250"/>
    <x v="0"/>
    <x v="0"/>
    <n v="185"/>
    <n v="180.36"/>
    <n v="2"/>
    <n v="1"/>
  </r>
  <r>
    <s v="2020-2021"/>
    <x v="5"/>
    <s v="02250"/>
    <x v="0"/>
    <x v="1"/>
    <n v="187"/>
    <n v="181.04"/>
    <n v="1"/>
    <n v="1"/>
  </r>
  <r>
    <s v="2020-2021"/>
    <x v="5"/>
    <s v="02250"/>
    <x v="0"/>
    <x v="2"/>
    <n v="181"/>
    <n v="177.36"/>
    <n v="1"/>
    <n v="1"/>
  </r>
  <r>
    <s v="2020-2021"/>
    <x v="5"/>
    <s v="02250"/>
    <x v="0"/>
    <x v="3"/>
    <n v="180"/>
    <n v="179.27"/>
    <n v="1"/>
    <n v="1"/>
  </r>
  <r>
    <s v="2020-2021"/>
    <x v="5"/>
    <s v="02250"/>
    <x v="0"/>
    <x v="4"/>
    <n v="172"/>
    <n v="172"/>
    <n v="1"/>
    <n v="1"/>
  </r>
  <r>
    <s v="2020-2021"/>
    <x v="5"/>
    <s v="02250"/>
    <x v="0"/>
    <x v="5"/>
    <n v="159"/>
    <n v="158.9"/>
    <n v="0"/>
    <n v="0"/>
  </r>
  <r>
    <s v="2020-2021"/>
    <x v="5"/>
    <s v="02250"/>
    <x v="0"/>
    <x v="6"/>
    <n v="162"/>
    <n v="160.77000000000001"/>
    <n v="0"/>
    <n v="0"/>
  </r>
  <r>
    <s v="2020-2021"/>
    <x v="5"/>
    <s v="02250"/>
    <x v="0"/>
    <x v="12"/>
    <n v="182"/>
    <n v="180.92"/>
    <n v="0"/>
    <n v="0"/>
  </r>
  <r>
    <s v="2020-2021"/>
    <x v="5"/>
    <s v="02250"/>
    <x v="0"/>
    <x v="7"/>
    <n v="209"/>
    <n v="208.17"/>
    <n v="0"/>
    <n v="0"/>
  </r>
  <r>
    <s v="2020-2021"/>
    <x v="5"/>
    <s v="02250"/>
    <x v="0"/>
    <x v="8"/>
    <n v="231"/>
    <n v="230.52"/>
    <n v="1"/>
    <n v="1"/>
  </r>
  <r>
    <s v="2020-2021"/>
    <x v="5"/>
    <s v="02250"/>
    <x v="0"/>
    <x v="9"/>
    <n v="216"/>
    <n v="216"/>
    <n v="9"/>
    <n v="9"/>
  </r>
  <r>
    <s v="2020-2021"/>
    <x v="5"/>
    <s v="02250"/>
    <x v="0"/>
    <x v="10"/>
    <n v="207"/>
    <n v="202.63"/>
    <n v="15"/>
    <n v="15"/>
  </r>
  <r>
    <s v="2020-2021"/>
    <x v="5"/>
    <s v="02250"/>
    <x v="0"/>
    <x v="11"/>
    <n v="218"/>
    <n v="200.5"/>
    <n v="32"/>
    <n v="32"/>
  </r>
  <r>
    <s v="2020-2021"/>
    <x v="6"/>
    <s v="02420"/>
    <x v="0"/>
    <x v="0"/>
    <n v="76"/>
    <n v="76"/>
    <n v="0"/>
    <n v="0"/>
  </r>
  <r>
    <s v="2020-2021"/>
    <x v="6"/>
    <s v="02420"/>
    <x v="0"/>
    <x v="1"/>
    <n v="31"/>
    <n v="31"/>
    <n v="0"/>
    <n v="0"/>
  </r>
  <r>
    <s v="2020-2021"/>
    <x v="6"/>
    <s v="02420"/>
    <x v="0"/>
    <x v="2"/>
    <n v="56"/>
    <n v="56"/>
    <n v="0"/>
    <n v="0"/>
  </r>
  <r>
    <s v="2020-2021"/>
    <x v="6"/>
    <s v="02420"/>
    <x v="0"/>
    <x v="3"/>
    <n v="40"/>
    <n v="40"/>
    <n v="0"/>
    <n v="0"/>
  </r>
  <r>
    <s v="2020-2021"/>
    <x v="6"/>
    <s v="02420"/>
    <x v="0"/>
    <x v="4"/>
    <n v="45"/>
    <n v="45"/>
    <n v="0"/>
    <n v="0"/>
  </r>
  <r>
    <s v="2020-2021"/>
    <x v="6"/>
    <s v="02420"/>
    <x v="0"/>
    <x v="5"/>
    <n v="38"/>
    <n v="38"/>
    <n v="0"/>
    <n v="0"/>
  </r>
  <r>
    <s v="2020-2021"/>
    <x v="6"/>
    <s v="02420"/>
    <x v="0"/>
    <x v="6"/>
    <n v="44"/>
    <n v="43.44"/>
    <n v="0"/>
    <n v="0"/>
  </r>
  <r>
    <s v="2020-2021"/>
    <x v="6"/>
    <s v="02420"/>
    <x v="0"/>
    <x v="12"/>
    <n v="58"/>
    <n v="58"/>
    <n v="0"/>
    <n v="0"/>
  </r>
  <r>
    <s v="2020-2021"/>
    <x v="6"/>
    <s v="02420"/>
    <x v="0"/>
    <x v="7"/>
    <n v="38"/>
    <n v="37.159999999999997"/>
    <n v="0"/>
    <n v="0"/>
  </r>
  <r>
    <s v="2020-2021"/>
    <x v="6"/>
    <s v="02420"/>
    <x v="0"/>
    <x v="8"/>
    <n v="37"/>
    <n v="36.18"/>
    <n v="0"/>
    <n v="0"/>
  </r>
  <r>
    <s v="2020-2021"/>
    <x v="6"/>
    <s v="02420"/>
    <x v="0"/>
    <x v="9"/>
    <n v="49"/>
    <n v="48.18"/>
    <n v="0"/>
    <n v="0"/>
  </r>
  <r>
    <s v="2020-2021"/>
    <x v="6"/>
    <s v="02420"/>
    <x v="0"/>
    <x v="10"/>
    <n v="50"/>
    <n v="44.48"/>
    <n v="0"/>
    <n v="0"/>
  </r>
  <r>
    <s v="2020-2021"/>
    <x v="6"/>
    <s v="02420"/>
    <x v="0"/>
    <x v="11"/>
    <n v="49"/>
    <n v="46.02"/>
    <n v="0"/>
    <n v="0"/>
  </r>
  <r>
    <s v="2020-2021"/>
    <x v="7"/>
    <s v="03017"/>
    <x v="0"/>
    <x v="0"/>
    <n v="1278"/>
    <n v="1261.124"/>
    <n v="26"/>
    <n v="16.5"/>
  </r>
  <r>
    <s v="2020-2021"/>
    <x v="7"/>
    <s v="03017"/>
    <x v="0"/>
    <x v="1"/>
    <n v="1342"/>
    <n v="1331.17"/>
    <n v="59"/>
    <n v="51.03"/>
  </r>
  <r>
    <s v="2020-2021"/>
    <x v="7"/>
    <s v="03017"/>
    <x v="0"/>
    <x v="2"/>
    <n v="1347"/>
    <n v="1341.43"/>
    <n v="36"/>
    <n v="31.41"/>
  </r>
  <r>
    <s v="2020-2021"/>
    <x v="7"/>
    <s v="03017"/>
    <x v="0"/>
    <x v="3"/>
    <n v="1411"/>
    <n v="1401.194"/>
    <n v="47"/>
    <n v="41"/>
  </r>
  <r>
    <s v="2020-2021"/>
    <x v="7"/>
    <s v="03017"/>
    <x v="0"/>
    <x v="4"/>
    <n v="1415"/>
    <n v="1405.69"/>
    <n v="53"/>
    <n v="46.45"/>
  </r>
  <r>
    <s v="2020-2021"/>
    <x v="7"/>
    <s v="03017"/>
    <x v="0"/>
    <x v="5"/>
    <n v="1363"/>
    <n v="1356.28"/>
    <n v="50"/>
    <n v="45.86"/>
  </r>
  <r>
    <s v="2020-2021"/>
    <x v="7"/>
    <s v="03017"/>
    <x v="0"/>
    <x v="6"/>
    <n v="1964"/>
    <n v="1951.91"/>
    <n v="52"/>
    <n v="48.13"/>
  </r>
  <r>
    <s v="2020-2021"/>
    <x v="7"/>
    <s v="03017"/>
    <x v="0"/>
    <x v="12"/>
    <n v="1916"/>
    <n v="1898.2"/>
    <n v="53"/>
    <n v="45.12"/>
  </r>
  <r>
    <s v="2020-2021"/>
    <x v="7"/>
    <s v="03017"/>
    <x v="0"/>
    <x v="7"/>
    <n v="1951"/>
    <n v="1873.57"/>
    <n v="36"/>
    <n v="32.270000000000003"/>
  </r>
  <r>
    <s v="2020-2021"/>
    <x v="7"/>
    <s v="03017"/>
    <x v="0"/>
    <x v="8"/>
    <n v="1407"/>
    <n v="1274.96"/>
    <n v="24"/>
    <n v="23.4"/>
  </r>
  <r>
    <s v="2020-2021"/>
    <x v="7"/>
    <s v="03017"/>
    <x v="0"/>
    <x v="9"/>
    <n v="880"/>
    <n v="874.23"/>
    <n v="28"/>
    <n v="25.75"/>
  </r>
  <r>
    <s v="2020-2021"/>
    <x v="7"/>
    <s v="03017"/>
    <x v="0"/>
    <x v="10"/>
    <n v="911"/>
    <n v="845.43"/>
    <n v="20"/>
    <n v="11.35"/>
  </r>
  <r>
    <s v="2020-2021"/>
    <x v="7"/>
    <s v="03017"/>
    <x v="0"/>
    <x v="11"/>
    <n v="947"/>
    <n v="847.92"/>
    <n v="44"/>
    <n v="26.01"/>
  </r>
  <r>
    <s v="2020-2021"/>
    <x v="7"/>
    <s v="03052"/>
    <x v="0"/>
    <x v="10"/>
    <n v="17"/>
    <n v="9.18"/>
    <n v="0"/>
    <n v="0"/>
  </r>
  <r>
    <s v="2020-2021"/>
    <x v="7"/>
    <s v="03052"/>
    <x v="0"/>
    <x v="11"/>
    <n v="14"/>
    <n v="7.56"/>
    <n v="0"/>
    <n v="0"/>
  </r>
  <r>
    <s v="2020-2021"/>
    <x v="7"/>
    <s v="03053"/>
    <x v="0"/>
    <x v="10"/>
    <n v="17"/>
    <n v="9.18"/>
    <n v="0"/>
    <n v="0"/>
  </r>
  <r>
    <s v="2020-2021"/>
    <x v="7"/>
    <s v="03053"/>
    <x v="0"/>
    <x v="11"/>
    <n v="14"/>
    <n v="7.56"/>
    <n v="0"/>
    <n v="0"/>
  </r>
  <r>
    <s v="2020-2021"/>
    <x v="7"/>
    <s v="03116"/>
    <x v="0"/>
    <x v="10"/>
    <n v="9"/>
    <n v="4.8600000000000003"/>
    <n v="0"/>
    <n v="0"/>
  </r>
  <r>
    <s v="2020-2021"/>
    <x v="7"/>
    <s v="03116"/>
    <x v="0"/>
    <x v="11"/>
    <n v="7"/>
    <n v="3.78"/>
    <n v="0"/>
    <n v="0"/>
  </r>
  <r>
    <s v="2020-2021"/>
    <x v="7"/>
    <s v="03400"/>
    <x v="0"/>
    <x v="10"/>
    <n v="76"/>
    <n v="41.31"/>
    <n v="0"/>
    <n v="0"/>
  </r>
  <r>
    <s v="2020-2021"/>
    <x v="7"/>
    <s v="03400"/>
    <x v="0"/>
    <x v="11"/>
    <n v="137"/>
    <n v="74.61"/>
    <n v="0"/>
    <n v="0"/>
  </r>
  <r>
    <s v="2020-2021"/>
    <x v="7"/>
    <s v="11001"/>
    <x v="0"/>
    <x v="10"/>
    <n v="118"/>
    <n v="64.17"/>
    <n v="0"/>
    <n v="0"/>
  </r>
  <r>
    <s v="2020-2021"/>
    <x v="7"/>
    <s v="11001"/>
    <x v="0"/>
    <x v="11"/>
    <n v="166"/>
    <n v="90.36"/>
    <n v="0"/>
    <n v="0"/>
  </r>
  <r>
    <s v="2020-2021"/>
    <x v="7"/>
    <s v="11051"/>
    <x v="0"/>
    <x v="10"/>
    <n v="15"/>
    <n v="7.56"/>
    <n v="0"/>
    <n v="0"/>
  </r>
  <r>
    <s v="2020-2021"/>
    <x v="7"/>
    <s v="11051"/>
    <x v="0"/>
    <x v="11"/>
    <n v="14"/>
    <n v="7.65"/>
    <n v="0"/>
    <n v="0"/>
  </r>
  <r>
    <s v="2020-2021"/>
    <x v="7"/>
    <s v="36400"/>
    <x v="0"/>
    <x v="10"/>
    <n v="9"/>
    <n v="4.8600000000000003"/>
    <n v="0"/>
    <n v="0"/>
  </r>
  <r>
    <s v="2020-2021"/>
    <x v="7"/>
    <s v="36400"/>
    <x v="0"/>
    <x v="11"/>
    <n v="5"/>
    <n v="2.7"/>
    <n v="0"/>
    <n v="0"/>
  </r>
  <r>
    <s v="2020-2021"/>
    <x v="8"/>
    <s v="03050"/>
    <x v="0"/>
    <x v="0"/>
    <n v="12"/>
    <n v="12"/>
    <n v="0"/>
    <n v="0"/>
  </r>
  <r>
    <s v="2020-2021"/>
    <x v="8"/>
    <s v="03050"/>
    <x v="0"/>
    <x v="1"/>
    <n v="17"/>
    <n v="17"/>
    <n v="0"/>
    <n v="0"/>
  </r>
  <r>
    <s v="2020-2021"/>
    <x v="8"/>
    <s v="03050"/>
    <x v="0"/>
    <x v="2"/>
    <n v="15"/>
    <n v="15"/>
    <n v="0"/>
    <n v="0"/>
  </r>
  <r>
    <s v="2020-2021"/>
    <x v="8"/>
    <s v="03050"/>
    <x v="0"/>
    <x v="3"/>
    <n v="14"/>
    <n v="14"/>
    <n v="0"/>
    <n v="0"/>
  </r>
  <r>
    <s v="2020-2021"/>
    <x v="8"/>
    <s v="03050"/>
    <x v="0"/>
    <x v="4"/>
    <n v="15"/>
    <n v="15"/>
    <n v="0"/>
    <n v="0"/>
  </r>
  <r>
    <s v="2020-2021"/>
    <x v="8"/>
    <s v="03050"/>
    <x v="0"/>
    <x v="5"/>
    <n v="15"/>
    <n v="15"/>
    <n v="0"/>
    <n v="0"/>
  </r>
  <r>
    <s v="2020-2021"/>
    <x v="8"/>
    <s v="03050"/>
    <x v="0"/>
    <x v="6"/>
    <n v="18"/>
    <n v="18"/>
    <n v="0"/>
    <n v="0"/>
  </r>
  <r>
    <s v="2020-2021"/>
    <x v="8"/>
    <s v="03050"/>
    <x v="0"/>
    <x v="12"/>
    <n v="14"/>
    <n v="14"/>
    <n v="0"/>
    <n v="0"/>
  </r>
  <r>
    <s v="2020-2021"/>
    <x v="8"/>
    <s v="03050"/>
    <x v="0"/>
    <x v="7"/>
    <n v="17"/>
    <n v="17"/>
    <n v="0"/>
    <n v="0"/>
  </r>
  <r>
    <s v="2020-2021"/>
    <x v="9"/>
    <s v="03052"/>
    <x v="0"/>
    <x v="0"/>
    <n v="92"/>
    <n v="92"/>
    <n v="0"/>
    <n v="0"/>
  </r>
  <r>
    <s v="2020-2021"/>
    <x v="9"/>
    <s v="03052"/>
    <x v="0"/>
    <x v="1"/>
    <n v="85"/>
    <n v="85"/>
    <n v="0"/>
    <n v="0"/>
  </r>
  <r>
    <s v="2020-2021"/>
    <x v="9"/>
    <s v="03052"/>
    <x v="0"/>
    <x v="2"/>
    <n v="109"/>
    <n v="109"/>
    <n v="0"/>
    <n v="0"/>
  </r>
  <r>
    <s v="2020-2021"/>
    <x v="9"/>
    <s v="03052"/>
    <x v="0"/>
    <x v="3"/>
    <n v="114"/>
    <n v="114"/>
    <n v="0"/>
    <n v="0"/>
  </r>
  <r>
    <s v="2020-2021"/>
    <x v="9"/>
    <s v="03052"/>
    <x v="0"/>
    <x v="4"/>
    <n v="97"/>
    <n v="97"/>
    <n v="0"/>
    <n v="0"/>
  </r>
  <r>
    <s v="2020-2021"/>
    <x v="9"/>
    <s v="03052"/>
    <x v="0"/>
    <x v="5"/>
    <n v="101"/>
    <n v="100.68"/>
    <n v="0"/>
    <n v="0"/>
  </r>
  <r>
    <s v="2020-2021"/>
    <x v="9"/>
    <s v="03052"/>
    <x v="0"/>
    <x v="6"/>
    <n v="114"/>
    <n v="114"/>
    <n v="0"/>
    <n v="0"/>
  </r>
  <r>
    <s v="2020-2021"/>
    <x v="9"/>
    <s v="03052"/>
    <x v="0"/>
    <x v="12"/>
    <n v="121"/>
    <n v="120.43"/>
    <n v="0"/>
    <n v="0"/>
  </r>
  <r>
    <s v="2020-2021"/>
    <x v="9"/>
    <s v="03052"/>
    <x v="0"/>
    <x v="7"/>
    <n v="108"/>
    <n v="107.16"/>
    <n v="0"/>
    <n v="0"/>
  </r>
  <r>
    <s v="2020-2021"/>
    <x v="9"/>
    <s v="03052"/>
    <x v="0"/>
    <x v="8"/>
    <n v="110"/>
    <n v="110"/>
    <n v="0"/>
    <n v="0"/>
  </r>
  <r>
    <s v="2020-2021"/>
    <x v="9"/>
    <s v="03052"/>
    <x v="0"/>
    <x v="9"/>
    <n v="87"/>
    <n v="87"/>
    <n v="0"/>
    <n v="0"/>
  </r>
  <r>
    <s v="2020-2021"/>
    <x v="9"/>
    <s v="03052"/>
    <x v="0"/>
    <x v="10"/>
    <n v="92"/>
    <n v="87.85"/>
    <n v="0"/>
    <n v="0"/>
  </r>
  <r>
    <s v="2020-2021"/>
    <x v="9"/>
    <s v="03052"/>
    <x v="0"/>
    <x v="11"/>
    <n v="112"/>
    <n v="105.49"/>
    <n v="0"/>
    <n v="0"/>
  </r>
  <r>
    <s v="2020-2021"/>
    <x v="10"/>
    <s v="03053"/>
    <x v="0"/>
    <x v="0"/>
    <n v="44"/>
    <n v="44"/>
    <n v="0"/>
    <n v="0"/>
  </r>
  <r>
    <s v="2020-2021"/>
    <x v="10"/>
    <s v="03053"/>
    <x v="0"/>
    <x v="1"/>
    <n v="68"/>
    <n v="68"/>
    <n v="0"/>
    <n v="0"/>
  </r>
  <r>
    <s v="2020-2021"/>
    <x v="10"/>
    <s v="03053"/>
    <x v="0"/>
    <x v="2"/>
    <n v="56"/>
    <n v="56"/>
    <n v="0"/>
    <n v="0"/>
  </r>
  <r>
    <s v="2020-2021"/>
    <x v="10"/>
    <s v="03053"/>
    <x v="0"/>
    <x v="3"/>
    <n v="63"/>
    <n v="63"/>
    <n v="0"/>
    <n v="0"/>
  </r>
  <r>
    <s v="2020-2021"/>
    <x v="10"/>
    <s v="03053"/>
    <x v="0"/>
    <x v="4"/>
    <n v="58"/>
    <n v="58"/>
    <n v="0"/>
    <n v="0"/>
  </r>
  <r>
    <s v="2020-2021"/>
    <x v="10"/>
    <s v="03053"/>
    <x v="0"/>
    <x v="5"/>
    <n v="70"/>
    <n v="70"/>
    <n v="0"/>
    <n v="0"/>
  </r>
  <r>
    <s v="2020-2021"/>
    <x v="10"/>
    <s v="03053"/>
    <x v="0"/>
    <x v="6"/>
    <n v="67"/>
    <n v="67"/>
    <n v="0"/>
    <n v="0"/>
  </r>
  <r>
    <s v="2020-2021"/>
    <x v="10"/>
    <s v="03053"/>
    <x v="0"/>
    <x v="12"/>
    <n v="80"/>
    <n v="79.86"/>
    <n v="0"/>
    <n v="0"/>
  </r>
  <r>
    <s v="2020-2021"/>
    <x v="10"/>
    <s v="03053"/>
    <x v="0"/>
    <x v="7"/>
    <n v="60"/>
    <n v="60"/>
    <n v="0"/>
    <n v="0"/>
  </r>
  <r>
    <s v="2020-2021"/>
    <x v="10"/>
    <s v="03053"/>
    <x v="0"/>
    <x v="8"/>
    <n v="70"/>
    <n v="69.7"/>
    <n v="0"/>
    <n v="0"/>
  </r>
  <r>
    <s v="2020-2021"/>
    <x v="10"/>
    <s v="03053"/>
    <x v="0"/>
    <x v="9"/>
    <n v="83"/>
    <n v="82.51"/>
    <n v="0"/>
    <n v="0"/>
  </r>
  <r>
    <s v="2020-2021"/>
    <x v="10"/>
    <s v="03053"/>
    <x v="0"/>
    <x v="10"/>
    <n v="67"/>
    <n v="57.84"/>
    <n v="0"/>
    <n v="0"/>
  </r>
  <r>
    <s v="2020-2021"/>
    <x v="10"/>
    <s v="03053"/>
    <x v="0"/>
    <x v="11"/>
    <n v="84"/>
    <n v="67.34"/>
    <n v="0"/>
    <n v="0"/>
  </r>
  <r>
    <s v="2020-2021"/>
    <x v="11"/>
    <s v="03116"/>
    <x v="0"/>
    <x v="0"/>
    <n v="161"/>
    <n v="161"/>
    <n v="0"/>
    <n v="0"/>
  </r>
  <r>
    <s v="2020-2021"/>
    <x v="11"/>
    <s v="03116"/>
    <x v="0"/>
    <x v="1"/>
    <n v="164"/>
    <n v="164"/>
    <n v="0"/>
    <n v="0"/>
  </r>
  <r>
    <s v="2020-2021"/>
    <x v="11"/>
    <s v="03116"/>
    <x v="0"/>
    <x v="2"/>
    <n v="149"/>
    <n v="149"/>
    <n v="0"/>
    <n v="0"/>
  </r>
  <r>
    <s v="2020-2021"/>
    <x v="11"/>
    <s v="03116"/>
    <x v="0"/>
    <x v="3"/>
    <n v="157"/>
    <n v="157"/>
    <n v="0"/>
    <n v="0"/>
  </r>
  <r>
    <s v="2020-2021"/>
    <x v="11"/>
    <s v="03116"/>
    <x v="0"/>
    <x v="4"/>
    <n v="191"/>
    <n v="191"/>
    <n v="0"/>
    <n v="0"/>
  </r>
  <r>
    <s v="2020-2021"/>
    <x v="11"/>
    <s v="03116"/>
    <x v="0"/>
    <x v="5"/>
    <n v="191"/>
    <n v="190.4"/>
    <n v="0"/>
    <n v="0"/>
  </r>
  <r>
    <s v="2020-2021"/>
    <x v="11"/>
    <s v="03116"/>
    <x v="0"/>
    <x v="6"/>
    <n v="190"/>
    <n v="190"/>
    <n v="0"/>
    <n v="0"/>
  </r>
  <r>
    <s v="2020-2021"/>
    <x v="11"/>
    <s v="03116"/>
    <x v="0"/>
    <x v="12"/>
    <n v="210"/>
    <n v="210"/>
    <n v="0"/>
    <n v="0"/>
  </r>
  <r>
    <s v="2020-2021"/>
    <x v="11"/>
    <s v="03116"/>
    <x v="0"/>
    <x v="7"/>
    <n v="215"/>
    <n v="214.93"/>
    <n v="0"/>
    <n v="0"/>
  </r>
  <r>
    <s v="2020-2021"/>
    <x v="11"/>
    <s v="03116"/>
    <x v="0"/>
    <x v="8"/>
    <n v="209"/>
    <n v="208.83"/>
    <n v="0"/>
    <n v="0"/>
  </r>
  <r>
    <s v="2020-2021"/>
    <x v="11"/>
    <s v="03116"/>
    <x v="0"/>
    <x v="9"/>
    <n v="215"/>
    <n v="214.8"/>
    <n v="0"/>
    <n v="0"/>
  </r>
  <r>
    <s v="2020-2021"/>
    <x v="11"/>
    <s v="03116"/>
    <x v="0"/>
    <x v="10"/>
    <n v="228"/>
    <n v="209.01"/>
    <n v="0"/>
    <n v="0"/>
  </r>
  <r>
    <s v="2020-2021"/>
    <x v="11"/>
    <s v="03116"/>
    <x v="0"/>
    <x v="11"/>
    <n v="229"/>
    <n v="193.24"/>
    <n v="0"/>
    <n v="0"/>
  </r>
  <r>
    <s v="2020-2021"/>
    <x v="12"/>
    <s v="03400"/>
    <x v="0"/>
    <x v="0"/>
    <n v="840"/>
    <n v="802.54"/>
    <n v="74"/>
    <n v="36.54"/>
  </r>
  <r>
    <s v="2020-2021"/>
    <x v="12"/>
    <s v="03400"/>
    <x v="0"/>
    <x v="1"/>
    <n v="956"/>
    <n v="954.9"/>
    <n v="82"/>
    <n v="81.900000000000006"/>
  </r>
  <r>
    <s v="2020-2021"/>
    <x v="12"/>
    <s v="03400"/>
    <x v="0"/>
    <x v="2"/>
    <n v="913"/>
    <n v="908.67"/>
    <n v="66"/>
    <n v="64.319999999999993"/>
  </r>
  <r>
    <s v="2020-2021"/>
    <x v="12"/>
    <s v="03400"/>
    <x v="0"/>
    <x v="3"/>
    <n v="1041"/>
    <n v="1038.7"/>
    <n v="94"/>
    <n v="93.66"/>
  </r>
  <r>
    <s v="2020-2021"/>
    <x v="12"/>
    <s v="03400"/>
    <x v="0"/>
    <x v="4"/>
    <n v="998"/>
    <n v="994.64"/>
    <n v="75"/>
    <n v="74.22"/>
  </r>
  <r>
    <s v="2020-2021"/>
    <x v="12"/>
    <s v="03400"/>
    <x v="0"/>
    <x v="5"/>
    <n v="1054"/>
    <n v="1052.8"/>
    <n v="65"/>
    <n v="64.8"/>
  </r>
  <r>
    <s v="2020-2021"/>
    <x v="12"/>
    <s v="03400"/>
    <x v="0"/>
    <x v="6"/>
    <n v="1066"/>
    <n v="1057.98"/>
    <n v="88"/>
    <n v="85.6"/>
  </r>
  <r>
    <s v="2020-2021"/>
    <x v="12"/>
    <s v="03400"/>
    <x v="0"/>
    <x v="12"/>
    <n v="1057"/>
    <n v="1052.3399999999999"/>
    <n v="59"/>
    <n v="58.53"/>
  </r>
  <r>
    <s v="2020-2021"/>
    <x v="12"/>
    <s v="03400"/>
    <x v="0"/>
    <x v="7"/>
    <n v="1139"/>
    <n v="1132.93"/>
    <n v="60"/>
    <n v="59.63"/>
  </r>
  <r>
    <s v="2020-2021"/>
    <x v="12"/>
    <s v="03400"/>
    <x v="0"/>
    <x v="8"/>
    <n v="1099"/>
    <n v="1090.58"/>
    <n v="43"/>
    <n v="39.46"/>
  </r>
  <r>
    <s v="2020-2021"/>
    <x v="12"/>
    <s v="03400"/>
    <x v="0"/>
    <x v="9"/>
    <n v="975"/>
    <n v="967.3"/>
    <n v="36"/>
    <n v="31.32"/>
  </r>
  <r>
    <s v="2020-2021"/>
    <x v="12"/>
    <s v="03400"/>
    <x v="0"/>
    <x v="10"/>
    <n v="1056"/>
    <n v="888.02"/>
    <n v="36"/>
    <n v="35.96"/>
  </r>
  <r>
    <s v="2020-2021"/>
    <x v="12"/>
    <s v="03400"/>
    <x v="0"/>
    <x v="11"/>
    <n v="1146"/>
    <n v="905.79"/>
    <n v="78"/>
    <n v="69.98"/>
  </r>
  <r>
    <s v="2020-2021"/>
    <x v="13"/>
    <s v="04019"/>
    <x v="0"/>
    <x v="0"/>
    <n v="38"/>
    <n v="38"/>
    <n v="0"/>
    <n v="0"/>
  </r>
  <r>
    <s v="2020-2021"/>
    <x v="13"/>
    <s v="04019"/>
    <x v="0"/>
    <x v="1"/>
    <n v="46"/>
    <n v="46"/>
    <n v="0"/>
    <n v="0"/>
  </r>
  <r>
    <s v="2020-2021"/>
    <x v="13"/>
    <s v="04019"/>
    <x v="0"/>
    <x v="2"/>
    <n v="25"/>
    <n v="25"/>
    <n v="0"/>
    <n v="0"/>
  </r>
  <r>
    <s v="2020-2021"/>
    <x v="13"/>
    <s v="04019"/>
    <x v="0"/>
    <x v="3"/>
    <n v="41"/>
    <n v="41"/>
    <n v="0"/>
    <n v="0"/>
  </r>
  <r>
    <s v="2020-2021"/>
    <x v="13"/>
    <s v="04019"/>
    <x v="0"/>
    <x v="4"/>
    <n v="42"/>
    <n v="42"/>
    <n v="0"/>
    <n v="0"/>
  </r>
  <r>
    <s v="2020-2021"/>
    <x v="13"/>
    <s v="04019"/>
    <x v="0"/>
    <x v="5"/>
    <n v="42"/>
    <n v="42"/>
    <n v="0"/>
    <n v="0"/>
  </r>
  <r>
    <s v="2020-2021"/>
    <x v="13"/>
    <s v="04019"/>
    <x v="0"/>
    <x v="6"/>
    <n v="52"/>
    <n v="52"/>
    <n v="0"/>
    <n v="0"/>
  </r>
  <r>
    <s v="2020-2021"/>
    <x v="13"/>
    <s v="04019"/>
    <x v="0"/>
    <x v="12"/>
    <n v="65"/>
    <n v="64"/>
    <n v="0"/>
    <n v="0"/>
  </r>
  <r>
    <s v="2020-2021"/>
    <x v="13"/>
    <s v="04019"/>
    <x v="0"/>
    <x v="7"/>
    <n v="52"/>
    <n v="52"/>
    <n v="0"/>
    <n v="0"/>
  </r>
  <r>
    <s v="2020-2021"/>
    <x v="13"/>
    <s v="04019"/>
    <x v="0"/>
    <x v="8"/>
    <n v="63"/>
    <n v="63"/>
    <n v="0"/>
    <n v="0"/>
  </r>
  <r>
    <s v="2020-2021"/>
    <x v="13"/>
    <s v="04019"/>
    <x v="0"/>
    <x v="9"/>
    <n v="46"/>
    <n v="46"/>
    <n v="0"/>
    <n v="0"/>
  </r>
  <r>
    <s v="2020-2021"/>
    <x v="13"/>
    <s v="04019"/>
    <x v="0"/>
    <x v="10"/>
    <n v="53"/>
    <n v="53"/>
    <n v="0"/>
    <n v="0"/>
  </r>
  <r>
    <s v="2020-2021"/>
    <x v="13"/>
    <s v="04019"/>
    <x v="0"/>
    <x v="11"/>
    <n v="56"/>
    <n v="54.32"/>
    <n v="0"/>
    <n v="0"/>
  </r>
  <r>
    <s v="2020-2021"/>
    <x v="14"/>
    <s v="04069"/>
    <x v="0"/>
    <x v="1"/>
    <n v="1"/>
    <n v="1"/>
    <n v="0"/>
    <n v="0"/>
  </r>
  <r>
    <s v="2020-2021"/>
    <x v="14"/>
    <s v="04069"/>
    <x v="0"/>
    <x v="3"/>
    <n v="1"/>
    <n v="1"/>
    <n v="0"/>
    <n v="0"/>
  </r>
  <r>
    <s v="2020-2021"/>
    <x v="14"/>
    <s v="04069"/>
    <x v="0"/>
    <x v="4"/>
    <n v="2"/>
    <n v="2"/>
    <n v="0"/>
    <n v="0"/>
  </r>
  <r>
    <s v="2020-2021"/>
    <x v="14"/>
    <s v="04069"/>
    <x v="0"/>
    <x v="5"/>
    <n v="1"/>
    <n v="1"/>
    <n v="0"/>
    <n v="0"/>
  </r>
  <r>
    <s v="2020-2021"/>
    <x v="14"/>
    <s v="04069"/>
    <x v="0"/>
    <x v="6"/>
    <n v="1"/>
    <n v="1"/>
    <n v="0"/>
    <n v="0"/>
  </r>
  <r>
    <s v="2020-2021"/>
    <x v="14"/>
    <s v="04069"/>
    <x v="0"/>
    <x v="12"/>
    <n v="2"/>
    <n v="2"/>
    <n v="0"/>
    <n v="0"/>
  </r>
  <r>
    <s v="2020-2021"/>
    <x v="15"/>
    <s v="04127"/>
    <x v="0"/>
    <x v="0"/>
    <n v="30"/>
    <n v="30"/>
    <n v="0"/>
    <n v="0"/>
  </r>
  <r>
    <s v="2020-2021"/>
    <x v="15"/>
    <s v="04127"/>
    <x v="0"/>
    <x v="1"/>
    <n v="20"/>
    <n v="19.079999999999998"/>
    <n v="0"/>
    <n v="0"/>
  </r>
  <r>
    <s v="2020-2021"/>
    <x v="15"/>
    <s v="04127"/>
    <x v="0"/>
    <x v="2"/>
    <n v="31"/>
    <n v="31"/>
    <n v="0"/>
    <n v="0"/>
  </r>
  <r>
    <s v="2020-2021"/>
    <x v="15"/>
    <s v="04127"/>
    <x v="0"/>
    <x v="3"/>
    <n v="20"/>
    <n v="19.079999999999998"/>
    <n v="0"/>
    <n v="0"/>
  </r>
  <r>
    <s v="2020-2021"/>
    <x v="15"/>
    <s v="04127"/>
    <x v="0"/>
    <x v="4"/>
    <n v="24"/>
    <n v="24"/>
    <n v="0"/>
    <n v="0"/>
  </r>
  <r>
    <s v="2020-2021"/>
    <x v="15"/>
    <s v="04127"/>
    <x v="0"/>
    <x v="5"/>
    <n v="26"/>
    <n v="26"/>
    <n v="0"/>
    <n v="0"/>
  </r>
  <r>
    <s v="2020-2021"/>
    <x v="15"/>
    <s v="04127"/>
    <x v="0"/>
    <x v="6"/>
    <n v="34"/>
    <n v="34"/>
    <n v="0"/>
    <n v="0"/>
  </r>
  <r>
    <s v="2020-2021"/>
    <x v="15"/>
    <s v="04127"/>
    <x v="0"/>
    <x v="12"/>
    <n v="26"/>
    <n v="26"/>
    <n v="0"/>
    <n v="0"/>
  </r>
  <r>
    <s v="2020-2021"/>
    <x v="15"/>
    <s v="04127"/>
    <x v="0"/>
    <x v="7"/>
    <n v="23"/>
    <n v="22.23"/>
    <n v="0"/>
    <n v="0"/>
  </r>
  <r>
    <s v="2020-2021"/>
    <x v="15"/>
    <s v="04127"/>
    <x v="0"/>
    <x v="8"/>
    <n v="22"/>
    <n v="21.95"/>
    <n v="0"/>
    <n v="0"/>
  </r>
  <r>
    <s v="2020-2021"/>
    <x v="15"/>
    <s v="04127"/>
    <x v="0"/>
    <x v="9"/>
    <n v="22"/>
    <n v="22"/>
    <n v="0"/>
    <n v="0"/>
  </r>
  <r>
    <s v="2020-2021"/>
    <x v="15"/>
    <s v="04127"/>
    <x v="0"/>
    <x v="10"/>
    <n v="12"/>
    <n v="11.71"/>
    <n v="0"/>
    <n v="0"/>
  </r>
  <r>
    <s v="2020-2021"/>
    <x v="15"/>
    <s v="04127"/>
    <x v="0"/>
    <x v="11"/>
    <n v="11"/>
    <n v="9.24"/>
    <n v="0"/>
    <n v="0"/>
  </r>
  <r>
    <s v="2020-2021"/>
    <x v="16"/>
    <s v="04129"/>
    <x v="0"/>
    <x v="0"/>
    <n v="62"/>
    <n v="62"/>
    <n v="0"/>
    <n v="0"/>
  </r>
  <r>
    <s v="2020-2021"/>
    <x v="16"/>
    <s v="04129"/>
    <x v="0"/>
    <x v="1"/>
    <n v="90"/>
    <n v="90"/>
    <n v="0"/>
    <n v="0"/>
  </r>
  <r>
    <s v="2020-2021"/>
    <x v="16"/>
    <s v="04129"/>
    <x v="0"/>
    <x v="2"/>
    <n v="85"/>
    <n v="85"/>
    <n v="0"/>
    <n v="0"/>
  </r>
  <r>
    <s v="2020-2021"/>
    <x v="16"/>
    <s v="04129"/>
    <x v="0"/>
    <x v="3"/>
    <n v="88"/>
    <n v="88"/>
    <n v="0"/>
    <n v="0"/>
  </r>
  <r>
    <s v="2020-2021"/>
    <x v="16"/>
    <s v="04129"/>
    <x v="0"/>
    <x v="4"/>
    <n v="93"/>
    <n v="93"/>
    <n v="0"/>
    <n v="0"/>
  </r>
  <r>
    <s v="2020-2021"/>
    <x v="16"/>
    <s v="04129"/>
    <x v="0"/>
    <x v="5"/>
    <n v="99"/>
    <n v="99"/>
    <n v="0"/>
    <n v="0"/>
  </r>
  <r>
    <s v="2020-2021"/>
    <x v="16"/>
    <s v="04129"/>
    <x v="0"/>
    <x v="6"/>
    <n v="92"/>
    <n v="90.32"/>
    <n v="0"/>
    <n v="0"/>
  </r>
  <r>
    <s v="2020-2021"/>
    <x v="16"/>
    <s v="04129"/>
    <x v="0"/>
    <x v="12"/>
    <n v="104"/>
    <n v="104"/>
    <n v="0"/>
    <n v="0"/>
  </r>
  <r>
    <s v="2020-2021"/>
    <x v="16"/>
    <s v="04129"/>
    <x v="0"/>
    <x v="7"/>
    <n v="99"/>
    <n v="99"/>
    <n v="0"/>
    <n v="0"/>
  </r>
  <r>
    <s v="2020-2021"/>
    <x v="16"/>
    <s v="04129"/>
    <x v="0"/>
    <x v="8"/>
    <n v="111"/>
    <n v="109.43"/>
    <n v="0"/>
    <n v="0"/>
  </r>
  <r>
    <s v="2020-2021"/>
    <x v="16"/>
    <s v="04129"/>
    <x v="0"/>
    <x v="9"/>
    <n v="110"/>
    <n v="108.8"/>
    <n v="0"/>
    <n v="0"/>
  </r>
  <r>
    <s v="2020-2021"/>
    <x v="16"/>
    <s v="04129"/>
    <x v="0"/>
    <x v="10"/>
    <n v="125"/>
    <n v="116.68"/>
    <n v="0"/>
    <n v="0"/>
  </r>
  <r>
    <s v="2020-2021"/>
    <x v="16"/>
    <s v="04129"/>
    <x v="0"/>
    <x v="11"/>
    <n v="122"/>
    <n v="91.97"/>
    <n v="0"/>
    <n v="0"/>
  </r>
  <r>
    <s v="2020-2021"/>
    <x v="17"/>
    <s v="04222"/>
    <x v="0"/>
    <x v="0"/>
    <n v="112"/>
    <n v="111.02"/>
    <n v="0"/>
    <n v="0"/>
  </r>
  <r>
    <s v="2020-2021"/>
    <x v="17"/>
    <s v="04222"/>
    <x v="0"/>
    <x v="1"/>
    <n v="109"/>
    <n v="108.58"/>
    <n v="0"/>
    <n v="0"/>
  </r>
  <r>
    <s v="2020-2021"/>
    <x v="17"/>
    <s v="04222"/>
    <x v="0"/>
    <x v="2"/>
    <n v="115"/>
    <n v="115"/>
    <n v="0"/>
    <n v="0"/>
  </r>
  <r>
    <s v="2020-2021"/>
    <x v="17"/>
    <s v="04222"/>
    <x v="0"/>
    <x v="3"/>
    <n v="117"/>
    <n v="116.58"/>
    <n v="0"/>
    <n v="0"/>
  </r>
  <r>
    <s v="2020-2021"/>
    <x v="17"/>
    <s v="04222"/>
    <x v="0"/>
    <x v="4"/>
    <n v="114"/>
    <n v="113.18"/>
    <n v="0"/>
    <n v="0"/>
  </r>
  <r>
    <s v="2020-2021"/>
    <x v="17"/>
    <s v="04222"/>
    <x v="0"/>
    <x v="5"/>
    <n v="128"/>
    <n v="127.02"/>
    <n v="0"/>
    <n v="0"/>
  </r>
  <r>
    <s v="2020-2021"/>
    <x v="17"/>
    <s v="04222"/>
    <x v="0"/>
    <x v="6"/>
    <n v="132"/>
    <n v="131.21"/>
    <n v="0"/>
    <n v="0"/>
  </r>
  <r>
    <s v="2020-2021"/>
    <x v="17"/>
    <s v="04222"/>
    <x v="0"/>
    <x v="12"/>
    <n v="129"/>
    <n v="126.95"/>
    <n v="0"/>
    <n v="0"/>
  </r>
  <r>
    <s v="2020-2021"/>
    <x v="17"/>
    <s v="04222"/>
    <x v="0"/>
    <x v="7"/>
    <n v="134"/>
    <n v="132.19"/>
    <n v="0"/>
    <n v="0"/>
  </r>
  <r>
    <s v="2020-2021"/>
    <x v="17"/>
    <s v="04222"/>
    <x v="0"/>
    <x v="8"/>
    <n v="129"/>
    <n v="127.06"/>
    <n v="0"/>
    <n v="0"/>
  </r>
  <r>
    <s v="2020-2021"/>
    <x v="17"/>
    <s v="04222"/>
    <x v="0"/>
    <x v="9"/>
    <n v="114"/>
    <n v="113.28"/>
    <n v="0"/>
    <n v="0"/>
  </r>
  <r>
    <s v="2020-2021"/>
    <x v="17"/>
    <s v="04222"/>
    <x v="0"/>
    <x v="10"/>
    <n v="108"/>
    <n v="99.99"/>
    <n v="0"/>
    <n v="0"/>
  </r>
  <r>
    <s v="2020-2021"/>
    <x v="17"/>
    <s v="04222"/>
    <x v="0"/>
    <x v="11"/>
    <n v="130"/>
    <n v="119.92"/>
    <n v="0"/>
    <n v="0"/>
  </r>
  <r>
    <s v="2020-2021"/>
    <x v="18"/>
    <s v="04228"/>
    <x v="0"/>
    <x v="0"/>
    <n v="78"/>
    <n v="73.599999999999994"/>
    <n v="8"/>
    <n v="4"/>
  </r>
  <r>
    <s v="2020-2021"/>
    <x v="18"/>
    <s v="04228"/>
    <x v="0"/>
    <x v="1"/>
    <n v="76"/>
    <n v="76"/>
    <n v="5"/>
    <n v="5"/>
  </r>
  <r>
    <s v="2020-2021"/>
    <x v="18"/>
    <s v="04228"/>
    <x v="0"/>
    <x v="2"/>
    <n v="80"/>
    <n v="80"/>
    <n v="13"/>
    <n v="13"/>
  </r>
  <r>
    <s v="2020-2021"/>
    <x v="18"/>
    <s v="04228"/>
    <x v="0"/>
    <x v="3"/>
    <n v="98"/>
    <n v="98"/>
    <n v="12"/>
    <n v="12"/>
  </r>
  <r>
    <s v="2020-2021"/>
    <x v="18"/>
    <s v="04228"/>
    <x v="0"/>
    <x v="4"/>
    <n v="83"/>
    <n v="82.32"/>
    <n v="9"/>
    <n v="8.32"/>
  </r>
  <r>
    <s v="2020-2021"/>
    <x v="18"/>
    <s v="04228"/>
    <x v="0"/>
    <x v="5"/>
    <n v="99"/>
    <n v="99"/>
    <n v="8"/>
    <n v="7.28"/>
  </r>
  <r>
    <s v="2020-2021"/>
    <x v="18"/>
    <s v="04228"/>
    <x v="0"/>
    <x v="6"/>
    <n v="96"/>
    <n v="94.92"/>
    <n v="11"/>
    <n v="6.76"/>
  </r>
  <r>
    <s v="2020-2021"/>
    <x v="18"/>
    <s v="04228"/>
    <x v="0"/>
    <x v="12"/>
    <n v="110"/>
    <n v="110"/>
    <n v="7"/>
    <n v="6.2"/>
  </r>
  <r>
    <s v="2020-2021"/>
    <x v="18"/>
    <s v="04228"/>
    <x v="0"/>
    <x v="7"/>
    <n v="101"/>
    <n v="96.08"/>
    <n v="8"/>
    <n v="5.01"/>
  </r>
  <r>
    <s v="2020-2021"/>
    <x v="18"/>
    <s v="04228"/>
    <x v="0"/>
    <x v="8"/>
    <n v="106"/>
    <n v="104.72"/>
    <n v="3"/>
    <n v="1.36"/>
  </r>
  <r>
    <s v="2020-2021"/>
    <x v="18"/>
    <s v="04228"/>
    <x v="0"/>
    <x v="9"/>
    <n v="96"/>
    <n v="94.81"/>
    <n v="0"/>
    <n v="0"/>
  </r>
  <r>
    <s v="2020-2021"/>
    <x v="18"/>
    <s v="04228"/>
    <x v="0"/>
    <x v="10"/>
    <n v="102"/>
    <n v="84.95"/>
    <n v="1"/>
    <n v="0.18"/>
  </r>
  <r>
    <s v="2020-2021"/>
    <x v="18"/>
    <s v="04228"/>
    <x v="0"/>
    <x v="11"/>
    <n v="105"/>
    <n v="75.44"/>
    <n v="1"/>
    <n v="0.82"/>
  </r>
  <r>
    <s v="2020-2021"/>
    <x v="19"/>
    <s v="04127"/>
    <x v="0"/>
    <x v="9"/>
    <n v="1"/>
    <n v="0.54"/>
    <n v="0"/>
    <n v="0"/>
  </r>
  <r>
    <s v="2020-2021"/>
    <x v="19"/>
    <s v="04127"/>
    <x v="0"/>
    <x v="10"/>
    <n v="1"/>
    <n v="0.59"/>
    <n v="0"/>
    <n v="0"/>
  </r>
  <r>
    <s v="2020-2021"/>
    <x v="19"/>
    <s v="04127"/>
    <x v="0"/>
    <x v="11"/>
    <n v="7"/>
    <n v="4.13"/>
    <n v="0"/>
    <n v="0"/>
  </r>
  <r>
    <s v="2020-2021"/>
    <x v="19"/>
    <s v="04129"/>
    <x v="0"/>
    <x v="10"/>
    <n v="1"/>
    <n v="0.54"/>
    <n v="0"/>
    <n v="0"/>
  </r>
  <r>
    <s v="2020-2021"/>
    <x v="19"/>
    <s v="04129"/>
    <x v="0"/>
    <x v="11"/>
    <n v="5"/>
    <n v="2.9"/>
    <n v="0"/>
    <n v="0"/>
  </r>
  <r>
    <s v="2020-2021"/>
    <x v="19"/>
    <s v="04222"/>
    <x v="0"/>
    <x v="9"/>
    <n v="1"/>
    <n v="0.54"/>
    <n v="0"/>
    <n v="0"/>
  </r>
  <r>
    <s v="2020-2021"/>
    <x v="19"/>
    <s v="04222"/>
    <x v="0"/>
    <x v="10"/>
    <n v="5"/>
    <n v="2.85"/>
    <n v="0"/>
    <n v="0"/>
  </r>
  <r>
    <s v="2020-2021"/>
    <x v="19"/>
    <s v="04222"/>
    <x v="0"/>
    <x v="11"/>
    <n v="7"/>
    <n v="3.83"/>
    <n v="0"/>
    <n v="0"/>
  </r>
  <r>
    <s v="2020-2021"/>
    <x v="19"/>
    <s v="04228"/>
    <x v="0"/>
    <x v="8"/>
    <n v="1"/>
    <n v="0.59"/>
    <n v="0"/>
    <n v="0"/>
  </r>
  <r>
    <s v="2020-2021"/>
    <x v="19"/>
    <s v="04228"/>
    <x v="0"/>
    <x v="9"/>
    <n v="1"/>
    <n v="0.54"/>
    <n v="0"/>
    <n v="0"/>
  </r>
  <r>
    <s v="2020-2021"/>
    <x v="19"/>
    <s v="04228"/>
    <x v="0"/>
    <x v="10"/>
    <n v="3"/>
    <n v="1.72"/>
    <n v="0"/>
    <n v="0"/>
  </r>
  <r>
    <s v="2020-2021"/>
    <x v="19"/>
    <s v="04228"/>
    <x v="0"/>
    <x v="11"/>
    <n v="2"/>
    <n v="1.1299999999999999"/>
    <n v="0"/>
    <n v="0"/>
  </r>
  <r>
    <s v="2020-2021"/>
    <x v="19"/>
    <s v="04246"/>
    <x v="0"/>
    <x v="0"/>
    <n v="452"/>
    <n v="433.3"/>
    <n v="34"/>
    <n v="16.28"/>
  </r>
  <r>
    <s v="2020-2021"/>
    <x v="19"/>
    <s v="04246"/>
    <x v="0"/>
    <x v="1"/>
    <n v="495"/>
    <n v="493.05"/>
    <n v="43"/>
    <n v="43"/>
  </r>
  <r>
    <s v="2020-2021"/>
    <x v="19"/>
    <s v="04246"/>
    <x v="0"/>
    <x v="2"/>
    <n v="501"/>
    <n v="495.9"/>
    <n v="51"/>
    <n v="47.79"/>
  </r>
  <r>
    <s v="2020-2021"/>
    <x v="19"/>
    <s v="04246"/>
    <x v="0"/>
    <x v="3"/>
    <n v="540"/>
    <n v="536.54"/>
    <n v="43"/>
    <n v="41.5"/>
  </r>
  <r>
    <s v="2020-2021"/>
    <x v="19"/>
    <s v="04246"/>
    <x v="0"/>
    <x v="4"/>
    <n v="573"/>
    <n v="572.54999999999995"/>
    <n v="59"/>
    <n v="58.55"/>
  </r>
  <r>
    <s v="2020-2021"/>
    <x v="19"/>
    <s v="04246"/>
    <x v="0"/>
    <x v="5"/>
    <n v="580"/>
    <n v="577.37"/>
    <n v="46"/>
    <n v="44.61"/>
  </r>
  <r>
    <s v="2020-2021"/>
    <x v="19"/>
    <s v="04246"/>
    <x v="0"/>
    <x v="6"/>
    <n v="576"/>
    <n v="575.17999999999995"/>
    <n v="50"/>
    <n v="49.34"/>
  </r>
  <r>
    <s v="2020-2021"/>
    <x v="19"/>
    <s v="04246"/>
    <x v="0"/>
    <x v="12"/>
    <n v="605"/>
    <n v="602.61"/>
    <n v="56"/>
    <n v="55.43"/>
  </r>
  <r>
    <s v="2020-2021"/>
    <x v="19"/>
    <s v="04246"/>
    <x v="0"/>
    <x v="7"/>
    <n v="552"/>
    <n v="550.97"/>
    <n v="41"/>
    <n v="41"/>
  </r>
  <r>
    <s v="2020-2021"/>
    <x v="19"/>
    <s v="04246"/>
    <x v="0"/>
    <x v="8"/>
    <n v="618"/>
    <n v="614.4"/>
    <n v="23"/>
    <n v="23"/>
  </r>
  <r>
    <s v="2020-2021"/>
    <x v="19"/>
    <s v="04246"/>
    <x v="0"/>
    <x v="9"/>
    <n v="576"/>
    <n v="577.79999999999995"/>
    <n v="47"/>
    <n v="46.86"/>
  </r>
  <r>
    <s v="2020-2021"/>
    <x v="19"/>
    <s v="04246"/>
    <x v="0"/>
    <x v="10"/>
    <n v="508"/>
    <n v="442.36"/>
    <n v="43"/>
    <n v="42.54"/>
  </r>
  <r>
    <s v="2020-2021"/>
    <x v="19"/>
    <s v="04246"/>
    <x v="0"/>
    <x v="11"/>
    <n v="496"/>
    <n v="478.65"/>
    <n v="94"/>
    <n v="93.58"/>
  </r>
  <r>
    <s v="2020-2021"/>
    <x v="19"/>
    <s v="09206"/>
    <x v="0"/>
    <x v="10"/>
    <n v="22"/>
    <n v="11.4"/>
    <n v="0"/>
    <n v="0"/>
  </r>
  <r>
    <s v="2020-2021"/>
    <x v="19"/>
    <s v="09206"/>
    <x v="0"/>
    <x v="11"/>
    <n v="34"/>
    <n v="16.059999999999999"/>
    <n v="0"/>
    <n v="0"/>
  </r>
  <r>
    <s v="2020-2021"/>
    <x v="19"/>
    <s v="09209"/>
    <x v="0"/>
    <x v="11"/>
    <n v="1"/>
    <n v="0.54"/>
    <n v="0"/>
    <n v="0"/>
  </r>
  <r>
    <s v="2020-2021"/>
    <x v="20"/>
    <s v="05121"/>
    <x v="0"/>
    <x v="0"/>
    <n v="230"/>
    <n v="229.02"/>
    <n v="59"/>
    <n v="59"/>
  </r>
  <r>
    <s v="2020-2021"/>
    <x v="20"/>
    <s v="05121"/>
    <x v="0"/>
    <x v="1"/>
    <n v="241"/>
    <n v="240.02"/>
    <n v="77"/>
    <n v="76.91"/>
  </r>
  <r>
    <s v="2020-2021"/>
    <x v="20"/>
    <s v="05121"/>
    <x v="0"/>
    <x v="2"/>
    <n v="258"/>
    <n v="255.08"/>
    <n v="92"/>
    <n v="92"/>
  </r>
  <r>
    <s v="2020-2021"/>
    <x v="20"/>
    <s v="05121"/>
    <x v="0"/>
    <x v="3"/>
    <n v="251"/>
    <n v="249.28"/>
    <n v="68"/>
    <n v="67.91"/>
  </r>
  <r>
    <s v="2020-2021"/>
    <x v="20"/>
    <s v="05121"/>
    <x v="0"/>
    <x v="4"/>
    <n v="279"/>
    <n v="278.89999999999998"/>
    <n v="85"/>
    <n v="84.4"/>
  </r>
  <r>
    <s v="2020-2021"/>
    <x v="20"/>
    <s v="05121"/>
    <x v="0"/>
    <x v="5"/>
    <n v="265"/>
    <n v="264.7"/>
    <n v="79"/>
    <n v="78.010000000000005"/>
  </r>
  <r>
    <s v="2020-2021"/>
    <x v="20"/>
    <s v="05121"/>
    <x v="0"/>
    <x v="6"/>
    <n v="252"/>
    <n v="250.95"/>
    <n v="79"/>
    <n v="78.849999999999994"/>
  </r>
  <r>
    <s v="2020-2021"/>
    <x v="20"/>
    <s v="05121"/>
    <x v="0"/>
    <x v="12"/>
    <n v="287"/>
    <n v="286.3"/>
    <n v="91"/>
    <n v="90.95"/>
  </r>
  <r>
    <s v="2020-2021"/>
    <x v="20"/>
    <s v="05121"/>
    <x v="0"/>
    <x v="7"/>
    <n v="271"/>
    <n v="270"/>
    <n v="78"/>
    <n v="77.48"/>
  </r>
  <r>
    <s v="2020-2021"/>
    <x v="20"/>
    <s v="05121"/>
    <x v="0"/>
    <x v="8"/>
    <n v="291"/>
    <n v="291"/>
    <n v="65"/>
    <n v="64.44"/>
  </r>
  <r>
    <s v="2020-2021"/>
    <x v="20"/>
    <s v="05121"/>
    <x v="0"/>
    <x v="9"/>
    <n v="265"/>
    <n v="264.27"/>
    <n v="66"/>
    <n v="65.59"/>
  </r>
  <r>
    <s v="2020-2021"/>
    <x v="20"/>
    <s v="05121"/>
    <x v="0"/>
    <x v="10"/>
    <n v="261"/>
    <n v="218.27"/>
    <n v="48"/>
    <n v="47.65"/>
  </r>
  <r>
    <s v="2020-2021"/>
    <x v="20"/>
    <s v="05121"/>
    <x v="0"/>
    <x v="11"/>
    <n v="242"/>
    <n v="192.52"/>
    <n v="26"/>
    <n v="25.21"/>
  </r>
  <r>
    <s v="2020-2021"/>
    <x v="21"/>
    <s v="05313"/>
    <x v="0"/>
    <x v="0"/>
    <n v="26"/>
    <n v="26"/>
    <n v="18"/>
    <n v="18"/>
  </r>
  <r>
    <s v="2020-2021"/>
    <x v="21"/>
    <s v="05313"/>
    <x v="0"/>
    <x v="1"/>
    <n v="27"/>
    <n v="27"/>
    <n v="16"/>
    <n v="16"/>
  </r>
  <r>
    <s v="2020-2021"/>
    <x v="21"/>
    <s v="05313"/>
    <x v="0"/>
    <x v="2"/>
    <n v="38"/>
    <n v="38"/>
    <n v="21"/>
    <n v="21"/>
  </r>
  <r>
    <s v="2020-2021"/>
    <x v="21"/>
    <s v="05313"/>
    <x v="0"/>
    <x v="3"/>
    <n v="24"/>
    <n v="23.2"/>
    <n v="9"/>
    <n v="8.1999999999999993"/>
  </r>
  <r>
    <s v="2020-2021"/>
    <x v="21"/>
    <s v="05313"/>
    <x v="0"/>
    <x v="4"/>
    <n v="27"/>
    <n v="25.2"/>
    <n v="15"/>
    <n v="13.2"/>
  </r>
  <r>
    <s v="2020-2021"/>
    <x v="21"/>
    <s v="05313"/>
    <x v="0"/>
    <x v="5"/>
    <n v="22"/>
    <n v="20.399999999999999"/>
    <n v="13"/>
    <n v="11.4"/>
  </r>
  <r>
    <s v="2020-2021"/>
    <x v="21"/>
    <s v="05313"/>
    <x v="0"/>
    <x v="6"/>
    <n v="19"/>
    <n v="18"/>
    <n v="7"/>
    <n v="6"/>
  </r>
  <r>
    <s v="2020-2021"/>
    <x v="21"/>
    <s v="05313"/>
    <x v="0"/>
    <x v="12"/>
    <n v="25"/>
    <n v="24.2"/>
    <n v="9"/>
    <n v="8.1999999999999993"/>
  </r>
  <r>
    <s v="2020-2021"/>
    <x v="21"/>
    <s v="05313"/>
    <x v="0"/>
    <x v="7"/>
    <n v="31"/>
    <n v="30.6"/>
    <n v="8"/>
    <n v="7.6"/>
  </r>
  <r>
    <s v="2020-2021"/>
    <x v="21"/>
    <s v="05313"/>
    <x v="0"/>
    <x v="8"/>
    <n v="13"/>
    <n v="13"/>
    <n v="0"/>
    <n v="0"/>
  </r>
  <r>
    <s v="2020-2021"/>
    <x v="21"/>
    <s v="05313"/>
    <x v="0"/>
    <x v="9"/>
    <n v="26"/>
    <n v="26"/>
    <n v="0"/>
    <n v="0"/>
  </r>
  <r>
    <s v="2020-2021"/>
    <x v="21"/>
    <s v="05313"/>
    <x v="0"/>
    <x v="10"/>
    <n v="17"/>
    <n v="16.510000000000002"/>
    <n v="0"/>
    <n v="0"/>
  </r>
  <r>
    <s v="2020-2021"/>
    <x v="21"/>
    <s v="05313"/>
    <x v="0"/>
    <x v="11"/>
    <n v="11"/>
    <n v="10.7"/>
    <n v="0"/>
    <n v="0"/>
  </r>
  <r>
    <s v="2020-2021"/>
    <x v="22"/>
    <s v="05323"/>
    <x v="0"/>
    <x v="0"/>
    <n v="155"/>
    <n v="155"/>
    <n v="6"/>
    <n v="6"/>
  </r>
  <r>
    <s v="2020-2021"/>
    <x v="22"/>
    <s v="05323"/>
    <x v="0"/>
    <x v="1"/>
    <n v="168"/>
    <n v="168"/>
    <n v="6"/>
    <n v="6"/>
  </r>
  <r>
    <s v="2020-2021"/>
    <x v="22"/>
    <s v="05323"/>
    <x v="0"/>
    <x v="2"/>
    <n v="176"/>
    <n v="176"/>
    <n v="8"/>
    <n v="8"/>
  </r>
  <r>
    <s v="2020-2021"/>
    <x v="22"/>
    <s v="05323"/>
    <x v="0"/>
    <x v="3"/>
    <n v="195"/>
    <n v="195"/>
    <n v="12"/>
    <n v="12"/>
  </r>
  <r>
    <s v="2020-2021"/>
    <x v="22"/>
    <s v="05323"/>
    <x v="0"/>
    <x v="4"/>
    <n v="188"/>
    <n v="188"/>
    <n v="11"/>
    <n v="11"/>
  </r>
  <r>
    <s v="2020-2021"/>
    <x v="22"/>
    <s v="05323"/>
    <x v="0"/>
    <x v="5"/>
    <n v="193"/>
    <n v="193"/>
    <n v="13"/>
    <n v="13"/>
  </r>
  <r>
    <s v="2020-2021"/>
    <x v="22"/>
    <s v="05323"/>
    <x v="0"/>
    <x v="6"/>
    <n v="193"/>
    <n v="193"/>
    <n v="20"/>
    <n v="20"/>
  </r>
  <r>
    <s v="2020-2021"/>
    <x v="22"/>
    <s v="05323"/>
    <x v="0"/>
    <x v="12"/>
    <n v="211"/>
    <n v="210.64"/>
    <n v="22"/>
    <n v="21.64"/>
  </r>
  <r>
    <s v="2020-2021"/>
    <x v="22"/>
    <s v="05323"/>
    <x v="0"/>
    <x v="7"/>
    <n v="216"/>
    <n v="215.18"/>
    <n v="21"/>
    <n v="20.82"/>
  </r>
  <r>
    <s v="2020-2021"/>
    <x v="22"/>
    <s v="05323"/>
    <x v="0"/>
    <x v="8"/>
    <n v="222"/>
    <n v="222.36"/>
    <n v="16"/>
    <n v="14.78"/>
  </r>
  <r>
    <s v="2020-2021"/>
    <x v="22"/>
    <s v="05323"/>
    <x v="0"/>
    <x v="9"/>
    <n v="205"/>
    <n v="207.24"/>
    <n v="10"/>
    <n v="9.84"/>
  </r>
  <r>
    <s v="2020-2021"/>
    <x v="22"/>
    <s v="05323"/>
    <x v="0"/>
    <x v="10"/>
    <n v="210"/>
    <n v="195.36"/>
    <n v="3"/>
    <n v="3"/>
  </r>
  <r>
    <s v="2020-2021"/>
    <x v="22"/>
    <s v="05323"/>
    <x v="0"/>
    <x v="11"/>
    <n v="186"/>
    <n v="178.86"/>
    <n v="3"/>
    <n v="2.72"/>
  </r>
  <r>
    <s v="2020-2021"/>
    <x v="23"/>
    <s v="05401"/>
    <x v="0"/>
    <x v="0"/>
    <n v="42"/>
    <n v="42"/>
    <n v="0"/>
    <n v="0"/>
  </r>
  <r>
    <s v="2020-2021"/>
    <x v="23"/>
    <s v="05401"/>
    <x v="0"/>
    <x v="1"/>
    <n v="42"/>
    <n v="42"/>
    <n v="0"/>
    <n v="0"/>
  </r>
  <r>
    <s v="2020-2021"/>
    <x v="23"/>
    <s v="05401"/>
    <x v="0"/>
    <x v="2"/>
    <n v="42"/>
    <n v="42"/>
    <n v="0"/>
    <n v="0"/>
  </r>
  <r>
    <s v="2020-2021"/>
    <x v="23"/>
    <s v="05401"/>
    <x v="0"/>
    <x v="3"/>
    <n v="41"/>
    <n v="41"/>
    <n v="0"/>
    <n v="0"/>
  </r>
  <r>
    <s v="2020-2021"/>
    <x v="23"/>
    <s v="05401"/>
    <x v="0"/>
    <x v="4"/>
    <n v="48"/>
    <n v="48"/>
    <n v="0"/>
    <n v="0"/>
  </r>
  <r>
    <s v="2020-2021"/>
    <x v="23"/>
    <s v="05401"/>
    <x v="0"/>
    <x v="5"/>
    <n v="42"/>
    <n v="42"/>
    <n v="0"/>
    <n v="0"/>
  </r>
  <r>
    <s v="2020-2021"/>
    <x v="23"/>
    <s v="05401"/>
    <x v="0"/>
    <x v="6"/>
    <n v="35"/>
    <n v="35"/>
    <n v="0"/>
    <n v="0"/>
  </r>
  <r>
    <s v="2020-2021"/>
    <x v="23"/>
    <s v="05401"/>
    <x v="0"/>
    <x v="12"/>
    <n v="42"/>
    <n v="41.17"/>
    <n v="0"/>
    <n v="0"/>
  </r>
  <r>
    <s v="2020-2021"/>
    <x v="23"/>
    <s v="05401"/>
    <x v="0"/>
    <x v="7"/>
    <n v="38"/>
    <n v="38"/>
    <n v="0"/>
    <n v="0"/>
  </r>
  <r>
    <s v="2020-2021"/>
    <x v="23"/>
    <s v="05401"/>
    <x v="0"/>
    <x v="8"/>
    <n v="31"/>
    <n v="31"/>
    <n v="0"/>
    <n v="0"/>
  </r>
  <r>
    <s v="2020-2021"/>
    <x v="23"/>
    <s v="05401"/>
    <x v="0"/>
    <x v="9"/>
    <n v="27"/>
    <n v="27"/>
    <n v="0"/>
    <n v="0"/>
  </r>
  <r>
    <s v="2020-2021"/>
    <x v="23"/>
    <s v="05401"/>
    <x v="0"/>
    <x v="10"/>
    <n v="34"/>
    <n v="29.77"/>
    <n v="0"/>
    <n v="0"/>
  </r>
  <r>
    <s v="2020-2021"/>
    <x v="23"/>
    <s v="05401"/>
    <x v="0"/>
    <x v="11"/>
    <n v="45"/>
    <n v="37.78"/>
    <n v="0"/>
    <n v="0"/>
  </r>
  <r>
    <s v="2020-2021"/>
    <x v="24"/>
    <s v="05402"/>
    <x v="0"/>
    <x v="0"/>
    <n v="64"/>
    <n v="63.64"/>
    <n v="0"/>
    <n v="0"/>
  </r>
  <r>
    <s v="2020-2021"/>
    <x v="24"/>
    <s v="05402"/>
    <x v="0"/>
    <x v="1"/>
    <n v="66"/>
    <n v="66"/>
    <n v="0"/>
    <n v="0"/>
  </r>
  <r>
    <s v="2020-2021"/>
    <x v="24"/>
    <s v="05402"/>
    <x v="0"/>
    <x v="2"/>
    <n v="65"/>
    <n v="64.67"/>
    <n v="0"/>
    <n v="0"/>
  </r>
  <r>
    <s v="2020-2021"/>
    <x v="24"/>
    <s v="05402"/>
    <x v="0"/>
    <x v="3"/>
    <n v="76"/>
    <n v="76"/>
    <n v="0"/>
    <n v="0"/>
  </r>
  <r>
    <s v="2020-2021"/>
    <x v="24"/>
    <s v="05402"/>
    <x v="0"/>
    <x v="4"/>
    <n v="65"/>
    <n v="65"/>
    <n v="0"/>
    <n v="0"/>
  </r>
  <r>
    <s v="2020-2021"/>
    <x v="24"/>
    <s v="05402"/>
    <x v="0"/>
    <x v="5"/>
    <n v="77"/>
    <n v="77"/>
    <n v="1"/>
    <n v="1"/>
  </r>
  <r>
    <s v="2020-2021"/>
    <x v="24"/>
    <s v="05402"/>
    <x v="0"/>
    <x v="6"/>
    <n v="70"/>
    <n v="69.180000000000007"/>
    <n v="2"/>
    <n v="2"/>
  </r>
  <r>
    <s v="2020-2021"/>
    <x v="24"/>
    <s v="05402"/>
    <x v="0"/>
    <x v="12"/>
    <n v="63"/>
    <n v="63"/>
    <n v="2"/>
    <n v="2"/>
  </r>
  <r>
    <s v="2020-2021"/>
    <x v="24"/>
    <s v="05402"/>
    <x v="0"/>
    <x v="7"/>
    <n v="80"/>
    <n v="80"/>
    <n v="0"/>
    <n v="0"/>
  </r>
  <r>
    <s v="2020-2021"/>
    <x v="24"/>
    <s v="05402"/>
    <x v="0"/>
    <x v="8"/>
    <n v="236"/>
    <n v="221.95"/>
    <n v="166"/>
    <n v="151.86000000000001"/>
  </r>
  <r>
    <s v="2020-2021"/>
    <x v="24"/>
    <s v="05402"/>
    <x v="0"/>
    <x v="9"/>
    <n v="536"/>
    <n v="491.9"/>
    <n v="452"/>
    <n v="407.81"/>
  </r>
  <r>
    <s v="2020-2021"/>
    <x v="24"/>
    <s v="05402"/>
    <x v="0"/>
    <x v="10"/>
    <n v="641"/>
    <n v="605.85"/>
    <n v="603"/>
    <n v="567.76"/>
  </r>
  <r>
    <s v="2020-2021"/>
    <x v="24"/>
    <s v="05402"/>
    <x v="0"/>
    <x v="11"/>
    <n v="955"/>
    <n v="824.15"/>
    <n v="898"/>
    <n v="769.07"/>
  </r>
  <r>
    <s v="2020-2021"/>
    <x v="25"/>
    <s v="05903"/>
    <x v="0"/>
    <x v="0"/>
    <n v="10"/>
    <n v="10"/>
    <n v="0"/>
    <n v="0"/>
  </r>
  <r>
    <s v="2020-2021"/>
    <x v="25"/>
    <s v="05903"/>
    <x v="0"/>
    <x v="1"/>
    <n v="15"/>
    <n v="15"/>
    <n v="0"/>
    <n v="0"/>
  </r>
  <r>
    <s v="2020-2021"/>
    <x v="25"/>
    <s v="05903"/>
    <x v="0"/>
    <x v="2"/>
    <n v="8"/>
    <n v="8"/>
    <n v="0"/>
    <n v="0"/>
  </r>
  <r>
    <s v="2020-2021"/>
    <x v="25"/>
    <s v="05903"/>
    <x v="0"/>
    <x v="3"/>
    <n v="8"/>
    <n v="8"/>
    <n v="0"/>
    <n v="0"/>
  </r>
  <r>
    <s v="2020-2021"/>
    <x v="25"/>
    <s v="05903"/>
    <x v="0"/>
    <x v="4"/>
    <n v="8"/>
    <n v="8"/>
    <n v="0"/>
    <n v="0"/>
  </r>
  <r>
    <s v="2020-2021"/>
    <x v="25"/>
    <s v="05903"/>
    <x v="0"/>
    <x v="5"/>
    <n v="14"/>
    <n v="14"/>
    <n v="0"/>
    <n v="0"/>
  </r>
  <r>
    <s v="2020-2021"/>
    <x v="25"/>
    <s v="05903"/>
    <x v="0"/>
    <x v="6"/>
    <n v="7"/>
    <n v="7"/>
    <n v="0"/>
    <n v="0"/>
  </r>
  <r>
    <s v="2020-2021"/>
    <x v="25"/>
    <s v="05903"/>
    <x v="0"/>
    <x v="12"/>
    <n v="11"/>
    <n v="11"/>
    <n v="0"/>
    <n v="0"/>
  </r>
  <r>
    <s v="2020-2021"/>
    <x v="25"/>
    <s v="05903"/>
    <x v="0"/>
    <x v="7"/>
    <n v="14"/>
    <n v="14"/>
    <n v="0"/>
    <n v="0"/>
  </r>
  <r>
    <s v="2020-2021"/>
    <x v="25"/>
    <s v="05903"/>
    <x v="0"/>
    <x v="8"/>
    <n v="9"/>
    <n v="9"/>
    <n v="0"/>
    <n v="0"/>
  </r>
  <r>
    <s v="2020-2021"/>
    <x v="25"/>
    <s v="05903"/>
    <x v="0"/>
    <x v="9"/>
    <n v="11"/>
    <n v="11"/>
    <n v="0"/>
    <n v="0"/>
  </r>
  <r>
    <s v="2020-2021"/>
    <x v="25"/>
    <s v="05903"/>
    <x v="0"/>
    <x v="10"/>
    <n v="9"/>
    <n v="8.9"/>
    <n v="0"/>
    <n v="0"/>
  </r>
  <r>
    <s v="2020-2021"/>
    <x v="25"/>
    <s v="05903"/>
    <x v="0"/>
    <x v="11"/>
    <n v="7"/>
    <n v="7"/>
    <n v="0"/>
    <n v="0"/>
  </r>
  <r>
    <s v="2020-2021"/>
    <x v="26"/>
    <s v="06037"/>
    <x v="0"/>
    <x v="0"/>
    <n v="1375"/>
    <n v="1362.29"/>
    <n v="29"/>
    <n v="20"/>
  </r>
  <r>
    <s v="2020-2021"/>
    <x v="26"/>
    <s v="06037"/>
    <x v="0"/>
    <x v="1"/>
    <n v="1608"/>
    <n v="1602.63"/>
    <n v="23"/>
    <n v="23"/>
  </r>
  <r>
    <s v="2020-2021"/>
    <x v="26"/>
    <s v="06037"/>
    <x v="0"/>
    <x v="2"/>
    <n v="1607"/>
    <n v="1603.11"/>
    <n v="29"/>
    <n v="28.92"/>
  </r>
  <r>
    <s v="2020-2021"/>
    <x v="26"/>
    <s v="06037"/>
    <x v="0"/>
    <x v="3"/>
    <n v="1623"/>
    <n v="1620.5"/>
    <n v="17"/>
    <n v="16.47"/>
  </r>
  <r>
    <s v="2020-2021"/>
    <x v="26"/>
    <s v="06037"/>
    <x v="0"/>
    <x v="4"/>
    <n v="1572"/>
    <n v="1568.81"/>
    <n v="18"/>
    <n v="16.77"/>
  </r>
  <r>
    <s v="2020-2021"/>
    <x v="26"/>
    <s v="06037"/>
    <x v="0"/>
    <x v="5"/>
    <n v="1655"/>
    <n v="1653.92"/>
    <n v="22"/>
    <n v="21.72"/>
  </r>
  <r>
    <s v="2020-2021"/>
    <x v="26"/>
    <s v="06037"/>
    <x v="0"/>
    <x v="6"/>
    <n v="1762"/>
    <n v="1757.85"/>
    <n v="26"/>
    <n v="24.91"/>
  </r>
  <r>
    <s v="2020-2021"/>
    <x v="26"/>
    <s v="06037"/>
    <x v="0"/>
    <x v="12"/>
    <n v="1797"/>
    <n v="1795.05"/>
    <n v="28"/>
    <n v="27.48"/>
  </r>
  <r>
    <s v="2020-2021"/>
    <x v="26"/>
    <s v="06037"/>
    <x v="0"/>
    <x v="7"/>
    <n v="1812"/>
    <n v="1803.8"/>
    <n v="46"/>
    <n v="44.42"/>
  </r>
  <r>
    <s v="2020-2021"/>
    <x v="26"/>
    <s v="06037"/>
    <x v="0"/>
    <x v="8"/>
    <n v="1773"/>
    <n v="1772.88"/>
    <n v="35"/>
    <n v="34"/>
  </r>
  <r>
    <s v="2020-2021"/>
    <x v="26"/>
    <s v="06037"/>
    <x v="0"/>
    <x v="9"/>
    <n v="1723"/>
    <n v="1719.07"/>
    <n v="51"/>
    <n v="50.74"/>
  </r>
  <r>
    <s v="2020-2021"/>
    <x v="26"/>
    <s v="06037"/>
    <x v="0"/>
    <x v="10"/>
    <n v="1592"/>
    <n v="1438.28"/>
    <n v="31"/>
    <n v="29.78"/>
  </r>
  <r>
    <s v="2020-2021"/>
    <x v="26"/>
    <s v="06037"/>
    <x v="0"/>
    <x v="11"/>
    <n v="1456"/>
    <n v="1283.54"/>
    <n v="96"/>
    <n v="93.16"/>
  </r>
  <r>
    <s v="2020-2021"/>
    <x v="26"/>
    <s v="06101"/>
    <x v="0"/>
    <x v="4"/>
    <n v="1"/>
    <n v="1"/>
    <n v="0"/>
    <n v="0"/>
  </r>
  <r>
    <s v="2020-2021"/>
    <x v="26"/>
    <s v="06101"/>
    <x v="0"/>
    <x v="11"/>
    <n v="2"/>
    <n v="2"/>
    <n v="0"/>
    <n v="0"/>
  </r>
  <r>
    <s v="2020-2021"/>
    <x v="26"/>
    <s v="06112"/>
    <x v="0"/>
    <x v="2"/>
    <n v="1"/>
    <n v="1"/>
    <n v="0"/>
    <n v="0"/>
  </r>
  <r>
    <s v="2020-2021"/>
    <x v="26"/>
    <s v="06112"/>
    <x v="0"/>
    <x v="4"/>
    <n v="1"/>
    <n v="1"/>
    <n v="0"/>
    <n v="0"/>
  </r>
  <r>
    <s v="2020-2021"/>
    <x v="26"/>
    <s v="06112"/>
    <x v="0"/>
    <x v="5"/>
    <n v="1"/>
    <n v="1"/>
    <n v="0"/>
    <n v="0"/>
  </r>
  <r>
    <s v="2020-2021"/>
    <x v="26"/>
    <s v="06112"/>
    <x v="0"/>
    <x v="8"/>
    <n v="1"/>
    <n v="1"/>
    <n v="0"/>
    <n v="0"/>
  </r>
  <r>
    <s v="2020-2021"/>
    <x v="26"/>
    <s v="06117"/>
    <x v="0"/>
    <x v="6"/>
    <n v="2"/>
    <n v="2"/>
    <n v="0"/>
    <n v="0"/>
  </r>
  <r>
    <s v="2020-2021"/>
    <x v="26"/>
    <s v="06119"/>
    <x v="0"/>
    <x v="2"/>
    <n v="1"/>
    <n v="1"/>
    <n v="0"/>
    <n v="0"/>
  </r>
  <r>
    <s v="2020-2021"/>
    <x v="26"/>
    <s v="06119"/>
    <x v="0"/>
    <x v="5"/>
    <n v="1"/>
    <n v="1"/>
    <n v="0"/>
    <n v="0"/>
  </r>
  <r>
    <s v="2020-2021"/>
    <x v="26"/>
    <s v="06119"/>
    <x v="0"/>
    <x v="6"/>
    <n v="1"/>
    <n v="1"/>
    <n v="0"/>
    <n v="0"/>
  </r>
  <r>
    <s v="2020-2021"/>
    <x v="26"/>
    <s v="06119"/>
    <x v="0"/>
    <x v="12"/>
    <n v="1"/>
    <n v="1"/>
    <n v="0"/>
    <n v="0"/>
  </r>
  <r>
    <s v="2020-2021"/>
    <x v="26"/>
    <s v="06119"/>
    <x v="0"/>
    <x v="7"/>
    <n v="1"/>
    <n v="1"/>
    <n v="0"/>
    <n v="0"/>
  </r>
  <r>
    <s v="2020-2021"/>
    <x v="26"/>
    <s v="06122"/>
    <x v="0"/>
    <x v="8"/>
    <n v="1"/>
    <n v="1"/>
    <n v="0"/>
    <n v="0"/>
  </r>
  <r>
    <s v="2020-2021"/>
    <x v="26"/>
    <s v="08402"/>
    <x v="0"/>
    <x v="11"/>
    <n v="1"/>
    <n v="1"/>
    <n v="0"/>
    <n v="0"/>
  </r>
  <r>
    <s v="2020-2021"/>
    <x v="26"/>
    <s v="08404"/>
    <x v="0"/>
    <x v="3"/>
    <n v="3"/>
    <n v="3"/>
    <n v="0"/>
    <n v="0"/>
  </r>
  <r>
    <s v="2020-2021"/>
    <x v="26"/>
    <s v="08404"/>
    <x v="0"/>
    <x v="5"/>
    <n v="1"/>
    <n v="1"/>
    <n v="0"/>
    <n v="0"/>
  </r>
  <r>
    <s v="2020-2021"/>
    <x v="26"/>
    <s v="08404"/>
    <x v="0"/>
    <x v="7"/>
    <n v="1"/>
    <n v="1"/>
    <n v="0"/>
    <n v="0"/>
  </r>
  <r>
    <s v="2020-2021"/>
    <x v="26"/>
    <s v="08404"/>
    <x v="0"/>
    <x v="8"/>
    <n v="1"/>
    <n v="1"/>
    <n v="0"/>
    <n v="0"/>
  </r>
  <r>
    <s v="2020-2021"/>
    <x v="26"/>
    <s v="08458"/>
    <x v="0"/>
    <x v="10"/>
    <n v="1"/>
    <n v="1"/>
    <n v="0"/>
    <n v="0"/>
  </r>
  <r>
    <s v="2020-2021"/>
    <x v="26"/>
    <s v="30303"/>
    <x v="0"/>
    <x v="5"/>
    <n v="1"/>
    <n v="1"/>
    <n v="0"/>
    <n v="0"/>
  </r>
  <r>
    <s v="2020-2021"/>
    <x v="27"/>
    <s v="06098"/>
    <x v="0"/>
    <x v="0"/>
    <n v="114"/>
    <n v="114"/>
    <n v="0"/>
    <n v="0"/>
  </r>
  <r>
    <s v="2020-2021"/>
    <x v="27"/>
    <s v="06098"/>
    <x v="0"/>
    <x v="1"/>
    <n v="103"/>
    <n v="103"/>
    <n v="0"/>
    <n v="0"/>
  </r>
  <r>
    <s v="2020-2021"/>
    <x v="27"/>
    <s v="06098"/>
    <x v="0"/>
    <x v="2"/>
    <n v="127"/>
    <n v="126.1"/>
    <n v="0"/>
    <n v="0"/>
  </r>
  <r>
    <s v="2020-2021"/>
    <x v="27"/>
    <s v="06098"/>
    <x v="0"/>
    <x v="3"/>
    <n v="124"/>
    <n v="124"/>
    <n v="0"/>
    <n v="0"/>
  </r>
  <r>
    <s v="2020-2021"/>
    <x v="27"/>
    <s v="06098"/>
    <x v="0"/>
    <x v="4"/>
    <n v="145"/>
    <n v="145"/>
    <n v="0"/>
    <n v="0"/>
  </r>
  <r>
    <s v="2020-2021"/>
    <x v="27"/>
    <s v="06098"/>
    <x v="0"/>
    <x v="5"/>
    <n v="126"/>
    <n v="126"/>
    <n v="0"/>
    <n v="0"/>
  </r>
  <r>
    <s v="2020-2021"/>
    <x v="27"/>
    <s v="06098"/>
    <x v="0"/>
    <x v="6"/>
    <n v="153"/>
    <n v="149.9"/>
    <n v="0"/>
    <n v="0"/>
  </r>
  <r>
    <s v="2020-2021"/>
    <x v="27"/>
    <s v="06098"/>
    <x v="0"/>
    <x v="12"/>
    <n v="159"/>
    <n v="157.80000000000001"/>
    <n v="0"/>
    <n v="0"/>
  </r>
  <r>
    <s v="2020-2021"/>
    <x v="27"/>
    <s v="06098"/>
    <x v="0"/>
    <x v="7"/>
    <n v="157"/>
    <n v="154.5"/>
    <n v="0"/>
    <n v="0"/>
  </r>
  <r>
    <s v="2020-2021"/>
    <x v="27"/>
    <s v="06098"/>
    <x v="0"/>
    <x v="8"/>
    <n v="169"/>
    <n v="163.5"/>
    <n v="0"/>
    <n v="0"/>
  </r>
  <r>
    <s v="2020-2021"/>
    <x v="27"/>
    <s v="06098"/>
    <x v="0"/>
    <x v="9"/>
    <n v="168"/>
    <n v="164.5"/>
    <n v="0"/>
    <n v="0"/>
  </r>
  <r>
    <s v="2020-2021"/>
    <x v="27"/>
    <s v="06098"/>
    <x v="0"/>
    <x v="10"/>
    <n v="158"/>
    <n v="125.8"/>
    <n v="0"/>
    <n v="0"/>
  </r>
  <r>
    <s v="2020-2021"/>
    <x v="27"/>
    <s v="06098"/>
    <x v="0"/>
    <x v="11"/>
    <n v="125"/>
    <n v="105.1"/>
    <n v="0"/>
    <n v="0"/>
  </r>
  <r>
    <s v="2020-2021"/>
    <x v="28"/>
    <s v="06101"/>
    <x v="0"/>
    <x v="0"/>
    <n v="93"/>
    <n v="91.52"/>
    <n v="1"/>
    <n v="0.5"/>
  </r>
  <r>
    <s v="2020-2021"/>
    <x v="28"/>
    <s v="06101"/>
    <x v="0"/>
    <x v="1"/>
    <n v="96"/>
    <n v="95.02"/>
    <n v="2"/>
    <n v="2"/>
  </r>
  <r>
    <s v="2020-2021"/>
    <x v="28"/>
    <s v="06101"/>
    <x v="0"/>
    <x v="2"/>
    <n v="121"/>
    <n v="121"/>
    <n v="4"/>
    <n v="4"/>
  </r>
  <r>
    <s v="2020-2021"/>
    <x v="28"/>
    <s v="06101"/>
    <x v="0"/>
    <x v="3"/>
    <n v="108"/>
    <n v="108"/>
    <n v="3"/>
    <n v="3"/>
  </r>
  <r>
    <s v="2020-2021"/>
    <x v="28"/>
    <s v="06101"/>
    <x v="0"/>
    <x v="4"/>
    <n v="122"/>
    <n v="122"/>
    <n v="6"/>
    <n v="6"/>
  </r>
  <r>
    <s v="2020-2021"/>
    <x v="28"/>
    <s v="06101"/>
    <x v="0"/>
    <x v="5"/>
    <n v="117"/>
    <n v="117"/>
    <n v="12"/>
    <n v="12"/>
  </r>
  <r>
    <s v="2020-2021"/>
    <x v="28"/>
    <s v="06101"/>
    <x v="0"/>
    <x v="6"/>
    <n v="126"/>
    <n v="126"/>
    <n v="8"/>
    <n v="7.66"/>
  </r>
  <r>
    <s v="2020-2021"/>
    <x v="28"/>
    <s v="06101"/>
    <x v="0"/>
    <x v="12"/>
    <n v="140"/>
    <n v="139.16999999999999"/>
    <n v="9"/>
    <n v="9"/>
  </r>
  <r>
    <s v="2020-2021"/>
    <x v="28"/>
    <s v="06101"/>
    <x v="0"/>
    <x v="7"/>
    <n v="133"/>
    <n v="132.51"/>
    <n v="10"/>
    <n v="9.83"/>
  </r>
  <r>
    <s v="2020-2021"/>
    <x v="28"/>
    <s v="06101"/>
    <x v="0"/>
    <x v="8"/>
    <n v="135"/>
    <n v="135"/>
    <n v="8"/>
    <n v="7.67"/>
  </r>
  <r>
    <s v="2020-2021"/>
    <x v="28"/>
    <s v="06101"/>
    <x v="0"/>
    <x v="9"/>
    <n v="141"/>
    <n v="141"/>
    <n v="9"/>
    <n v="8.67"/>
  </r>
  <r>
    <s v="2020-2021"/>
    <x v="28"/>
    <s v="06101"/>
    <x v="0"/>
    <x v="10"/>
    <n v="138"/>
    <n v="129.78"/>
    <n v="13"/>
    <n v="11.76"/>
  </r>
  <r>
    <s v="2020-2021"/>
    <x v="28"/>
    <s v="06101"/>
    <x v="0"/>
    <x v="11"/>
    <n v="108"/>
    <n v="100.6"/>
    <n v="7"/>
    <n v="6.77"/>
  </r>
  <r>
    <s v="2020-2021"/>
    <x v="29"/>
    <s v="06103"/>
    <x v="0"/>
    <x v="0"/>
    <n v="17"/>
    <n v="17"/>
    <n v="0"/>
    <n v="0"/>
  </r>
  <r>
    <s v="2020-2021"/>
    <x v="29"/>
    <s v="06103"/>
    <x v="0"/>
    <x v="1"/>
    <n v="21"/>
    <n v="21"/>
    <n v="0"/>
    <n v="0"/>
  </r>
  <r>
    <s v="2020-2021"/>
    <x v="29"/>
    <s v="06103"/>
    <x v="0"/>
    <x v="2"/>
    <n v="17"/>
    <n v="17"/>
    <n v="0"/>
    <n v="0"/>
  </r>
  <r>
    <s v="2020-2021"/>
    <x v="29"/>
    <s v="06103"/>
    <x v="0"/>
    <x v="3"/>
    <n v="17"/>
    <n v="17"/>
    <n v="0"/>
    <n v="0"/>
  </r>
  <r>
    <s v="2020-2021"/>
    <x v="29"/>
    <s v="06103"/>
    <x v="0"/>
    <x v="4"/>
    <n v="15"/>
    <n v="15"/>
    <n v="0"/>
    <n v="0"/>
  </r>
  <r>
    <s v="2020-2021"/>
    <x v="29"/>
    <s v="06103"/>
    <x v="0"/>
    <x v="5"/>
    <n v="13"/>
    <n v="13"/>
    <n v="0"/>
    <n v="0"/>
  </r>
  <r>
    <s v="2020-2021"/>
    <x v="29"/>
    <s v="06103"/>
    <x v="0"/>
    <x v="6"/>
    <n v="17"/>
    <n v="17"/>
    <n v="0"/>
    <n v="0"/>
  </r>
  <r>
    <s v="2020-2021"/>
    <x v="29"/>
    <s v="06103"/>
    <x v="0"/>
    <x v="12"/>
    <n v="15"/>
    <n v="15"/>
    <n v="0"/>
    <n v="0"/>
  </r>
  <r>
    <s v="2020-2021"/>
    <x v="29"/>
    <s v="06103"/>
    <x v="0"/>
    <x v="7"/>
    <n v="23"/>
    <n v="23"/>
    <n v="0"/>
    <n v="0"/>
  </r>
  <r>
    <s v="2020-2021"/>
    <x v="30"/>
    <s v="06112"/>
    <x v="0"/>
    <x v="0"/>
    <n v="240"/>
    <n v="166.18"/>
    <n v="0"/>
    <n v="0"/>
  </r>
  <r>
    <s v="2020-2021"/>
    <x v="30"/>
    <s v="06112"/>
    <x v="0"/>
    <x v="1"/>
    <n v="204"/>
    <n v="203.07"/>
    <n v="0"/>
    <n v="0"/>
  </r>
  <r>
    <s v="2020-2021"/>
    <x v="30"/>
    <s v="06112"/>
    <x v="0"/>
    <x v="2"/>
    <n v="197"/>
    <n v="194.87"/>
    <n v="0"/>
    <n v="0"/>
  </r>
  <r>
    <s v="2020-2021"/>
    <x v="30"/>
    <s v="06112"/>
    <x v="0"/>
    <x v="3"/>
    <n v="209"/>
    <n v="209"/>
    <n v="0"/>
    <n v="0"/>
  </r>
  <r>
    <s v="2020-2021"/>
    <x v="30"/>
    <s v="06112"/>
    <x v="0"/>
    <x v="4"/>
    <n v="199"/>
    <n v="198.09"/>
    <n v="0"/>
    <n v="0"/>
  </r>
  <r>
    <s v="2020-2021"/>
    <x v="30"/>
    <s v="06112"/>
    <x v="0"/>
    <x v="5"/>
    <n v="229"/>
    <n v="229"/>
    <n v="0"/>
    <n v="0"/>
  </r>
  <r>
    <s v="2020-2021"/>
    <x v="30"/>
    <s v="06112"/>
    <x v="0"/>
    <x v="6"/>
    <n v="242"/>
    <n v="241.88"/>
    <n v="0"/>
    <n v="0"/>
  </r>
  <r>
    <s v="2020-2021"/>
    <x v="30"/>
    <s v="06112"/>
    <x v="0"/>
    <x v="12"/>
    <n v="249"/>
    <n v="248.56"/>
    <n v="0"/>
    <n v="0"/>
  </r>
  <r>
    <s v="2020-2021"/>
    <x v="30"/>
    <s v="06112"/>
    <x v="0"/>
    <x v="7"/>
    <n v="247"/>
    <n v="247"/>
    <n v="0"/>
    <n v="0"/>
  </r>
  <r>
    <s v="2020-2021"/>
    <x v="30"/>
    <s v="06112"/>
    <x v="0"/>
    <x v="8"/>
    <n v="260"/>
    <n v="257.17"/>
    <n v="0"/>
    <n v="0"/>
  </r>
  <r>
    <s v="2020-2021"/>
    <x v="30"/>
    <s v="06112"/>
    <x v="0"/>
    <x v="9"/>
    <n v="265"/>
    <n v="264.83999999999997"/>
    <n v="1"/>
    <n v="1"/>
  </r>
  <r>
    <s v="2020-2021"/>
    <x v="30"/>
    <s v="06112"/>
    <x v="0"/>
    <x v="10"/>
    <n v="221"/>
    <n v="177.18"/>
    <n v="2"/>
    <n v="2"/>
  </r>
  <r>
    <s v="2020-2021"/>
    <x v="30"/>
    <s v="06112"/>
    <x v="0"/>
    <x v="11"/>
    <n v="233"/>
    <n v="158.43"/>
    <n v="2"/>
    <n v="2"/>
  </r>
  <r>
    <s v="2020-2021"/>
    <x v="31"/>
    <s v="06037"/>
    <x v="0"/>
    <x v="9"/>
    <n v="2"/>
    <n v="1.54"/>
    <n v="0"/>
    <n v="0"/>
  </r>
  <r>
    <s v="2020-2021"/>
    <x v="31"/>
    <s v="06037"/>
    <x v="0"/>
    <x v="10"/>
    <n v="145"/>
    <n v="81.099999999999994"/>
    <n v="14"/>
    <n v="2.8"/>
  </r>
  <r>
    <s v="2020-2021"/>
    <x v="31"/>
    <s v="06037"/>
    <x v="0"/>
    <x v="11"/>
    <n v="116"/>
    <n v="63.7"/>
    <n v="3"/>
    <n v="0.6"/>
  </r>
  <r>
    <s v="2020-2021"/>
    <x v="31"/>
    <s v="06098"/>
    <x v="0"/>
    <x v="9"/>
    <n v="1"/>
    <n v="0.54"/>
    <n v="0"/>
    <n v="0"/>
  </r>
  <r>
    <s v="2020-2021"/>
    <x v="31"/>
    <s v="06098"/>
    <x v="0"/>
    <x v="10"/>
    <n v="20"/>
    <n v="10.8"/>
    <n v="0"/>
    <n v="0"/>
  </r>
  <r>
    <s v="2020-2021"/>
    <x v="31"/>
    <s v="06098"/>
    <x v="0"/>
    <x v="11"/>
    <n v="10"/>
    <n v="5.4"/>
    <n v="0"/>
    <n v="0"/>
  </r>
  <r>
    <s v="2020-2021"/>
    <x v="31"/>
    <s v="06101"/>
    <x v="0"/>
    <x v="9"/>
    <n v="1"/>
    <n v="0.54"/>
    <n v="0"/>
    <n v="0"/>
  </r>
  <r>
    <s v="2020-2021"/>
    <x v="31"/>
    <s v="06101"/>
    <x v="0"/>
    <x v="10"/>
    <n v="39"/>
    <n v="21.06"/>
    <n v="0"/>
    <n v="0"/>
  </r>
  <r>
    <s v="2020-2021"/>
    <x v="31"/>
    <s v="06101"/>
    <x v="0"/>
    <x v="11"/>
    <n v="28"/>
    <n v="16.899999999999999"/>
    <n v="2"/>
    <n v="0.4"/>
  </r>
  <r>
    <s v="2020-2021"/>
    <x v="31"/>
    <s v="06112"/>
    <x v="0"/>
    <x v="10"/>
    <n v="50"/>
    <n v="27"/>
    <n v="0"/>
    <n v="0"/>
  </r>
  <r>
    <s v="2020-2021"/>
    <x v="31"/>
    <s v="06112"/>
    <x v="0"/>
    <x v="11"/>
    <n v="33"/>
    <n v="18.28"/>
    <n v="0"/>
    <n v="0"/>
  </r>
  <r>
    <s v="2020-2021"/>
    <x v="31"/>
    <s v="06114"/>
    <x v="0"/>
    <x v="0"/>
    <n v="1309"/>
    <n v="1305.17"/>
    <n v="22"/>
    <n v="22"/>
  </r>
  <r>
    <s v="2020-2021"/>
    <x v="31"/>
    <s v="06114"/>
    <x v="0"/>
    <x v="1"/>
    <n v="1591"/>
    <n v="1584.13"/>
    <n v="20"/>
    <n v="20"/>
  </r>
  <r>
    <s v="2020-2021"/>
    <x v="31"/>
    <s v="06114"/>
    <x v="0"/>
    <x v="2"/>
    <n v="1641"/>
    <n v="1638.99"/>
    <n v="20"/>
    <n v="19.75"/>
  </r>
  <r>
    <s v="2020-2021"/>
    <x v="31"/>
    <s v="06114"/>
    <x v="0"/>
    <x v="3"/>
    <n v="1668"/>
    <n v="1665.28"/>
    <n v="25"/>
    <n v="25"/>
  </r>
  <r>
    <s v="2020-2021"/>
    <x v="31"/>
    <s v="06114"/>
    <x v="0"/>
    <x v="4"/>
    <n v="1740"/>
    <n v="1734.77"/>
    <n v="21"/>
    <n v="20.21"/>
  </r>
  <r>
    <s v="2020-2021"/>
    <x v="31"/>
    <s v="06114"/>
    <x v="0"/>
    <x v="5"/>
    <n v="1791"/>
    <n v="1787.23"/>
    <n v="23"/>
    <n v="22.23"/>
  </r>
  <r>
    <s v="2020-2021"/>
    <x v="31"/>
    <s v="06114"/>
    <x v="0"/>
    <x v="6"/>
    <n v="1803"/>
    <n v="1797.73"/>
    <n v="24"/>
    <n v="21.97"/>
  </r>
  <r>
    <s v="2020-2021"/>
    <x v="31"/>
    <s v="06114"/>
    <x v="0"/>
    <x v="12"/>
    <n v="1877"/>
    <n v="1875.72"/>
    <n v="38"/>
    <n v="37.29"/>
  </r>
  <r>
    <s v="2020-2021"/>
    <x v="31"/>
    <s v="06114"/>
    <x v="0"/>
    <x v="7"/>
    <n v="1956"/>
    <n v="1953.66"/>
    <n v="35"/>
    <n v="32.9"/>
  </r>
  <r>
    <s v="2020-2021"/>
    <x v="31"/>
    <s v="06114"/>
    <x v="0"/>
    <x v="8"/>
    <n v="1962"/>
    <n v="1959.6"/>
    <n v="5"/>
    <n v="4.5999999999999996"/>
  </r>
  <r>
    <s v="2020-2021"/>
    <x v="31"/>
    <s v="06114"/>
    <x v="0"/>
    <x v="9"/>
    <n v="1946"/>
    <n v="1941.6"/>
    <n v="16"/>
    <n v="16"/>
  </r>
  <r>
    <s v="2020-2021"/>
    <x v="31"/>
    <s v="06114"/>
    <x v="0"/>
    <x v="10"/>
    <n v="1862"/>
    <n v="1761.22"/>
    <n v="30"/>
    <n v="20.2"/>
  </r>
  <r>
    <s v="2020-2021"/>
    <x v="31"/>
    <s v="06114"/>
    <x v="0"/>
    <x v="11"/>
    <n v="1851"/>
    <n v="1782.05"/>
    <n v="33"/>
    <n v="30.31"/>
  </r>
  <r>
    <s v="2020-2021"/>
    <x v="31"/>
    <s v="06117"/>
    <x v="0"/>
    <x v="10"/>
    <n v="52"/>
    <n v="28.08"/>
    <n v="0"/>
    <n v="0"/>
  </r>
  <r>
    <s v="2020-2021"/>
    <x v="31"/>
    <s v="06117"/>
    <x v="0"/>
    <x v="11"/>
    <n v="39"/>
    <n v="21.06"/>
    <n v="0"/>
    <n v="0"/>
  </r>
  <r>
    <s v="2020-2021"/>
    <x v="31"/>
    <s v="06119"/>
    <x v="0"/>
    <x v="9"/>
    <n v="2"/>
    <n v="1.54"/>
    <n v="0"/>
    <n v="0"/>
  </r>
  <r>
    <s v="2020-2021"/>
    <x v="31"/>
    <s v="06119"/>
    <x v="0"/>
    <x v="10"/>
    <n v="91"/>
    <n v="49.6"/>
    <n v="0"/>
    <n v="0"/>
  </r>
  <r>
    <s v="2020-2021"/>
    <x v="31"/>
    <s v="06119"/>
    <x v="0"/>
    <x v="11"/>
    <n v="89"/>
    <n v="50.1"/>
    <n v="1"/>
    <n v="0.2"/>
  </r>
  <r>
    <s v="2020-2021"/>
    <x v="31"/>
    <s v="06122"/>
    <x v="0"/>
    <x v="9"/>
    <n v="1"/>
    <n v="0.54"/>
    <n v="0"/>
    <n v="0"/>
  </r>
  <r>
    <s v="2020-2021"/>
    <x v="31"/>
    <s v="06122"/>
    <x v="0"/>
    <x v="10"/>
    <n v="38"/>
    <n v="20.52"/>
    <n v="0"/>
    <n v="0"/>
  </r>
  <r>
    <s v="2020-2021"/>
    <x v="31"/>
    <s v="06122"/>
    <x v="0"/>
    <x v="11"/>
    <n v="26"/>
    <n v="14.5"/>
    <n v="0"/>
    <n v="0"/>
  </r>
  <r>
    <s v="2020-2021"/>
    <x v="31"/>
    <s v="08404"/>
    <x v="0"/>
    <x v="10"/>
    <n v="41"/>
    <n v="22.14"/>
    <n v="0"/>
    <n v="0"/>
  </r>
  <r>
    <s v="2020-2021"/>
    <x v="31"/>
    <s v="08404"/>
    <x v="0"/>
    <x v="11"/>
    <n v="23"/>
    <n v="12.88"/>
    <n v="0"/>
    <n v="0"/>
  </r>
  <r>
    <s v="2020-2021"/>
    <x v="31"/>
    <s v="24019"/>
    <x v="0"/>
    <x v="9"/>
    <n v="1"/>
    <n v="0.36"/>
    <n v="0"/>
    <n v="0"/>
  </r>
  <r>
    <s v="2020-2021"/>
    <x v="31"/>
    <s v="33070"/>
    <x v="0"/>
    <x v="6"/>
    <n v="1"/>
    <n v="0.2"/>
    <n v="0"/>
    <n v="0"/>
  </r>
  <r>
    <s v="2020-2021"/>
    <x v="31"/>
    <s v="33070"/>
    <x v="0"/>
    <x v="12"/>
    <n v="1"/>
    <n v="0.18"/>
    <n v="0"/>
    <n v="0"/>
  </r>
  <r>
    <s v="2020-2021"/>
    <x v="32"/>
    <s v="06117"/>
    <x v="0"/>
    <x v="0"/>
    <n v="417"/>
    <n v="414.58"/>
    <n v="0"/>
    <n v="0"/>
  </r>
  <r>
    <s v="2020-2021"/>
    <x v="32"/>
    <s v="06117"/>
    <x v="0"/>
    <x v="1"/>
    <n v="423"/>
    <n v="423"/>
    <n v="0"/>
    <n v="0"/>
  </r>
  <r>
    <s v="2020-2021"/>
    <x v="32"/>
    <s v="06117"/>
    <x v="0"/>
    <x v="2"/>
    <n v="487"/>
    <n v="486.02"/>
    <n v="0"/>
    <n v="0"/>
  </r>
  <r>
    <s v="2020-2021"/>
    <x v="32"/>
    <s v="06117"/>
    <x v="0"/>
    <x v="3"/>
    <n v="493"/>
    <n v="492.08"/>
    <n v="0"/>
    <n v="0"/>
  </r>
  <r>
    <s v="2020-2021"/>
    <x v="32"/>
    <s v="06117"/>
    <x v="0"/>
    <x v="4"/>
    <n v="497"/>
    <n v="493.79"/>
    <n v="0"/>
    <n v="0"/>
  </r>
  <r>
    <s v="2020-2021"/>
    <x v="32"/>
    <s v="06117"/>
    <x v="0"/>
    <x v="5"/>
    <n v="535"/>
    <n v="533.69000000000005"/>
    <n v="0"/>
    <n v="0"/>
  </r>
  <r>
    <s v="2020-2021"/>
    <x v="32"/>
    <s v="06117"/>
    <x v="0"/>
    <x v="6"/>
    <n v="598"/>
    <n v="596.26"/>
    <n v="0"/>
    <n v="0"/>
  </r>
  <r>
    <s v="2020-2021"/>
    <x v="32"/>
    <s v="06117"/>
    <x v="0"/>
    <x v="12"/>
    <n v="580"/>
    <n v="578.34"/>
    <n v="0"/>
    <n v="0"/>
  </r>
  <r>
    <s v="2020-2021"/>
    <x v="32"/>
    <s v="06117"/>
    <x v="0"/>
    <x v="7"/>
    <n v="605"/>
    <n v="603.25"/>
    <n v="0"/>
    <n v="0"/>
  </r>
  <r>
    <s v="2020-2021"/>
    <x v="32"/>
    <s v="06117"/>
    <x v="0"/>
    <x v="8"/>
    <n v="658"/>
    <n v="656.75"/>
    <n v="0"/>
    <n v="0"/>
  </r>
  <r>
    <s v="2020-2021"/>
    <x v="32"/>
    <s v="06117"/>
    <x v="0"/>
    <x v="9"/>
    <n v="608"/>
    <n v="607.36"/>
    <n v="1"/>
    <n v="1"/>
  </r>
  <r>
    <s v="2020-2021"/>
    <x v="32"/>
    <s v="06117"/>
    <x v="0"/>
    <x v="10"/>
    <n v="583"/>
    <n v="502.96"/>
    <n v="1"/>
    <n v="1"/>
  </r>
  <r>
    <s v="2020-2021"/>
    <x v="32"/>
    <s v="06117"/>
    <x v="0"/>
    <x v="11"/>
    <n v="625"/>
    <n v="519.13"/>
    <n v="1"/>
    <n v="1"/>
  </r>
  <r>
    <s v="2020-2021"/>
    <x v="33"/>
    <s v="06119"/>
    <x v="0"/>
    <x v="0"/>
    <n v="703"/>
    <n v="693.74"/>
    <n v="91"/>
    <n v="86.7"/>
  </r>
  <r>
    <s v="2020-2021"/>
    <x v="33"/>
    <s v="06119"/>
    <x v="0"/>
    <x v="1"/>
    <n v="748"/>
    <n v="733.66"/>
    <n v="101"/>
    <n v="94.4"/>
  </r>
  <r>
    <s v="2020-2021"/>
    <x v="33"/>
    <s v="06119"/>
    <x v="0"/>
    <x v="2"/>
    <n v="766"/>
    <n v="762.41"/>
    <n v="100"/>
    <n v="97.8"/>
  </r>
  <r>
    <s v="2020-2021"/>
    <x v="33"/>
    <s v="06119"/>
    <x v="0"/>
    <x v="3"/>
    <n v="845"/>
    <n v="838.76"/>
    <n v="149"/>
    <n v="144.30000000000001"/>
  </r>
  <r>
    <s v="2020-2021"/>
    <x v="33"/>
    <s v="06119"/>
    <x v="0"/>
    <x v="4"/>
    <n v="858"/>
    <n v="847.76"/>
    <n v="158"/>
    <n v="154"/>
  </r>
  <r>
    <s v="2020-2021"/>
    <x v="33"/>
    <s v="06119"/>
    <x v="0"/>
    <x v="5"/>
    <n v="930"/>
    <n v="919.46"/>
    <n v="177"/>
    <n v="169.55"/>
  </r>
  <r>
    <s v="2020-2021"/>
    <x v="33"/>
    <s v="06119"/>
    <x v="0"/>
    <x v="6"/>
    <n v="876"/>
    <n v="867.73"/>
    <n v="168"/>
    <n v="163"/>
  </r>
  <r>
    <s v="2020-2021"/>
    <x v="33"/>
    <s v="06119"/>
    <x v="0"/>
    <x v="12"/>
    <n v="1033"/>
    <n v="1026.5"/>
    <n v="192"/>
    <n v="185.5"/>
  </r>
  <r>
    <s v="2020-2021"/>
    <x v="33"/>
    <s v="06119"/>
    <x v="0"/>
    <x v="7"/>
    <n v="987"/>
    <n v="975.74"/>
    <n v="173"/>
    <n v="166"/>
  </r>
  <r>
    <s v="2020-2021"/>
    <x v="33"/>
    <s v="06119"/>
    <x v="0"/>
    <x v="8"/>
    <n v="1046"/>
    <n v="1036.5"/>
    <n v="188"/>
    <n v="182.46"/>
  </r>
  <r>
    <s v="2020-2021"/>
    <x v="33"/>
    <s v="06119"/>
    <x v="0"/>
    <x v="9"/>
    <n v="1047"/>
    <n v="1029.0999999999999"/>
    <n v="250"/>
    <n v="237.34"/>
  </r>
  <r>
    <s v="2020-2021"/>
    <x v="33"/>
    <s v="06119"/>
    <x v="0"/>
    <x v="10"/>
    <n v="940"/>
    <n v="811.49"/>
    <n v="228"/>
    <n v="189.73"/>
  </r>
  <r>
    <s v="2020-2021"/>
    <x v="33"/>
    <s v="06119"/>
    <x v="0"/>
    <x v="11"/>
    <n v="1049"/>
    <n v="885.18"/>
    <n v="372"/>
    <n v="299.75"/>
  </r>
  <r>
    <s v="2020-2021"/>
    <x v="34"/>
    <s v="06122"/>
    <x v="0"/>
    <x v="0"/>
    <n v="234"/>
    <n v="233.02"/>
    <n v="0"/>
    <n v="0"/>
  </r>
  <r>
    <s v="2020-2021"/>
    <x v="34"/>
    <s v="06122"/>
    <x v="0"/>
    <x v="1"/>
    <n v="234"/>
    <n v="231.06"/>
    <n v="0"/>
    <n v="0"/>
  </r>
  <r>
    <s v="2020-2021"/>
    <x v="34"/>
    <s v="06122"/>
    <x v="0"/>
    <x v="2"/>
    <n v="245"/>
    <n v="244.04"/>
    <n v="0"/>
    <n v="0"/>
  </r>
  <r>
    <s v="2020-2021"/>
    <x v="34"/>
    <s v="06122"/>
    <x v="0"/>
    <x v="3"/>
    <n v="264"/>
    <n v="262.04000000000002"/>
    <n v="0"/>
    <n v="0"/>
  </r>
  <r>
    <s v="2020-2021"/>
    <x v="34"/>
    <s v="06122"/>
    <x v="0"/>
    <x v="4"/>
    <n v="275"/>
    <n v="275"/>
    <n v="0"/>
    <n v="0"/>
  </r>
  <r>
    <s v="2020-2021"/>
    <x v="34"/>
    <s v="06122"/>
    <x v="0"/>
    <x v="5"/>
    <n v="252"/>
    <n v="252"/>
    <n v="0"/>
    <n v="0"/>
  </r>
  <r>
    <s v="2020-2021"/>
    <x v="34"/>
    <s v="06122"/>
    <x v="0"/>
    <x v="6"/>
    <n v="264"/>
    <n v="264"/>
    <n v="0"/>
    <n v="0"/>
  </r>
  <r>
    <s v="2020-2021"/>
    <x v="34"/>
    <s v="06122"/>
    <x v="0"/>
    <x v="12"/>
    <n v="311"/>
    <n v="310.66000000000003"/>
    <n v="0"/>
    <n v="0"/>
  </r>
  <r>
    <s v="2020-2021"/>
    <x v="34"/>
    <s v="06122"/>
    <x v="0"/>
    <x v="7"/>
    <n v="274"/>
    <n v="274"/>
    <n v="0"/>
    <n v="0"/>
  </r>
  <r>
    <s v="2020-2021"/>
    <x v="34"/>
    <s v="06122"/>
    <x v="0"/>
    <x v="8"/>
    <n v="271"/>
    <n v="271"/>
    <n v="0"/>
    <n v="0"/>
  </r>
  <r>
    <s v="2020-2021"/>
    <x v="34"/>
    <s v="06122"/>
    <x v="0"/>
    <x v="9"/>
    <n v="217"/>
    <n v="216.5"/>
    <n v="1"/>
    <n v="0.2"/>
  </r>
  <r>
    <s v="2020-2021"/>
    <x v="34"/>
    <s v="06122"/>
    <x v="0"/>
    <x v="10"/>
    <n v="249"/>
    <n v="215.87"/>
    <n v="2"/>
    <n v="0.4"/>
  </r>
  <r>
    <s v="2020-2021"/>
    <x v="34"/>
    <s v="06122"/>
    <x v="0"/>
    <x v="11"/>
    <n v="197"/>
    <n v="171.63"/>
    <n v="2"/>
    <n v="0.4"/>
  </r>
  <r>
    <s v="2020-2021"/>
    <x v="35"/>
    <s v="07002"/>
    <x v="0"/>
    <x v="0"/>
    <n v="32"/>
    <n v="32"/>
    <n v="0"/>
    <n v="0"/>
  </r>
  <r>
    <s v="2020-2021"/>
    <x v="35"/>
    <s v="07002"/>
    <x v="0"/>
    <x v="1"/>
    <n v="31"/>
    <n v="31"/>
    <n v="0"/>
    <n v="0"/>
  </r>
  <r>
    <s v="2020-2021"/>
    <x v="35"/>
    <s v="07002"/>
    <x v="0"/>
    <x v="2"/>
    <n v="25"/>
    <n v="25"/>
    <n v="0"/>
    <n v="0"/>
  </r>
  <r>
    <s v="2020-2021"/>
    <x v="35"/>
    <s v="07002"/>
    <x v="0"/>
    <x v="3"/>
    <n v="22"/>
    <n v="22"/>
    <n v="0"/>
    <n v="0"/>
  </r>
  <r>
    <s v="2020-2021"/>
    <x v="35"/>
    <s v="07002"/>
    <x v="0"/>
    <x v="4"/>
    <n v="34"/>
    <n v="34"/>
    <n v="0"/>
    <n v="0"/>
  </r>
  <r>
    <s v="2020-2021"/>
    <x v="35"/>
    <s v="07002"/>
    <x v="0"/>
    <x v="5"/>
    <n v="30"/>
    <n v="30"/>
    <n v="0"/>
    <n v="0"/>
  </r>
  <r>
    <s v="2020-2021"/>
    <x v="35"/>
    <s v="07002"/>
    <x v="0"/>
    <x v="6"/>
    <n v="36"/>
    <n v="36"/>
    <n v="0"/>
    <n v="0"/>
  </r>
  <r>
    <s v="2020-2021"/>
    <x v="35"/>
    <s v="07002"/>
    <x v="0"/>
    <x v="12"/>
    <n v="25"/>
    <n v="25"/>
    <n v="0"/>
    <n v="0"/>
  </r>
  <r>
    <s v="2020-2021"/>
    <x v="35"/>
    <s v="07002"/>
    <x v="0"/>
    <x v="7"/>
    <n v="33"/>
    <n v="33"/>
    <n v="0"/>
    <n v="0"/>
  </r>
  <r>
    <s v="2020-2021"/>
    <x v="35"/>
    <s v="07002"/>
    <x v="0"/>
    <x v="8"/>
    <n v="32"/>
    <n v="32"/>
    <n v="0"/>
    <n v="0"/>
  </r>
  <r>
    <s v="2020-2021"/>
    <x v="35"/>
    <s v="07002"/>
    <x v="0"/>
    <x v="9"/>
    <n v="21"/>
    <n v="20.92"/>
    <n v="0"/>
    <n v="0"/>
  </r>
  <r>
    <s v="2020-2021"/>
    <x v="35"/>
    <s v="07002"/>
    <x v="0"/>
    <x v="10"/>
    <n v="26"/>
    <n v="22"/>
    <n v="0"/>
    <n v="0"/>
  </r>
  <r>
    <s v="2020-2021"/>
    <x v="35"/>
    <s v="07002"/>
    <x v="0"/>
    <x v="11"/>
    <n v="33"/>
    <n v="27.6"/>
    <n v="0"/>
    <n v="0"/>
  </r>
  <r>
    <s v="2020-2021"/>
    <x v="36"/>
    <s v="07035"/>
    <x v="0"/>
    <x v="0"/>
    <n v="12"/>
    <n v="12"/>
    <n v="0"/>
    <n v="0"/>
  </r>
  <r>
    <s v="2020-2021"/>
    <x v="36"/>
    <s v="07035"/>
    <x v="0"/>
    <x v="1"/>
    <n v="5"/>
    <n v="5"/>
    <n v="0"/>
    <n v="0"/>
  </r>
  <r>
    <s v="2020-2021"/>
    <x v="36"/>
    <s v="07035"/>
    <x v="0"/>
    <x v="2"/>
    <n v="2"/>
    <n v="2"/>
    <n v="0"/>
    <n v="0"/>
  </r>
  <r>
    <s v="2020-2021"/>
    <x v="36"/>
    <s v="07035"/>
    <x v="0"/>
    <x v="3"/>
    <n v="2"/>
    <n v="2"/>
    <n v="0"/>
    <n v="0"/>
  </r>
  <r>
    <s v="2020-2021"/>
    <x v="36"/>
    <s v="07035"/>
    <x v="0"/>
    <x v="4"/>
    <n v="5"/>
    <n v="5"/>
    <n v="0"/>
    <n v="0"/>
  </r>
  <r>
    <s v="2020-2021"/>
    <x v="36"/>
    <s v="07035"/>
    <x v="0"/>
    <x v="5"/>
    <n v="2"/>
    <n v="2"/>
    <n v="0"/>
    <n v="0"/>
  </r>
  <r>
    <s v="2020-2021"/>
    <x v="36"/>
    <s v="07035"/>
    <x v="0"/>
    <x v="6"/>
    <n v="2"/>
    <n v="2"/>
    <n v="0"/>
    <n v="0"/>
  </r>
  <r>
    <s v="2020-2021"/>
    <x v="36"/>
    <s v="07035"/>
    <x v="0"/>
    <x v="12"/>
    <n v="3"/>
    <n v="3"/>
    <n v="0"/>
    <n v="0"/>
  </r>
  <r>
    <s v="2020-2021"/>
    <x v="36"/>
    <s v="07035"/>
    <x v="0"/>
    <x v="7"/>
    <n v="3"/>
    <n v="3"/>
    <n v="0"/>
    <n v="0"/>
  </r>
  <r>
    <s v="2020-2021"/>
    <x v="37"/>
    <s v="08122"/>
    <x v="0"/>
    <x v="0"/>
    <n v="423"/>
    <n v="423"/>
    <n v="0"/>
    <n v="0"/>
  </r>
  <r>
    <s v="2020-2021"/>
    <x v="37"/>
    <s v="08122"/>
    <x v="0"/>
    <x v="1"/>
    <n v="458"/>
    <n v="457.05"/>
    <n v="0"/>
    <n v="0"/>
  </r>
  <r>
    <s v="2020-2021"/>
    <x v="37"/>
    <s v="08122"/>
    <x v="0"/>
    <x v="2"/>
    <n v="468"/>
    <n v="468"/>
    <n v="0"/>
    <n v="0"/>
  </r>
  <r>
    <s v="2020-2021"/>
    <x v="37"/>
    <s v="08122"/>
    <x v="0"/>
    <x v="3"/>
    <n v="451"/>
    <n v="451"/>
    <n v="0"/>
    <n v="0"/>
  </r>
  <r>
    <s v="2020-2021"/>
    <x v="37"/>
    <s v="08122"/>
    <x v="0"/>
    <x v="4"/>
    <n v="468"/>
    <n v="467.23"/>
    <n v="0"/>
    <n v="0"/>
  </r>
  <r>
    <s v="2020-2021"/>
    <x v="37"/>
    <s v="08122"/>
    <x v="0"/>
    <x v="5"/>
    <n v="446"/>
    <n v="446"/>
    <n v="0"/>
    <n v="0"/>
  </r>
  <r>
    <s v="2020-2021"/>
    <x v="37"/>
    <s v="08122"/>
    <x v="0"/>
    <x v="6"/>
    <n v="473"/>
    <n v="470.5"/>
    <n v="10"/>
    <n v="9.83"/>
  </r>
  <r>
    <s v="2020-2021"/>
    <x v="37"/>
    <s v="08122"/>
    <x v="0"/>
    <x v="12"/>
    <n v="520"/>
    <n v="517.9"/>
    <n v="7"/>
    <n v="7"/>
  </r>
  <r>
    <s v="2020-2021"/>
    <x v="37"/>
    <s v="08122"/>
    <x v="0"/>
    <x v="7"/>
    <n v="537"/>
    <n v="535.1"/>
    <n v="11"/>
    <n v="10.83"/>
  </r>
  <r>
    <s v="2020-2021"/>
    <x v="37"/>
    <s v="08122"/>
    <x v="0"/>
    <x v="8"/>
    <n v="517"/>
    <n v="515.96"/>
    <n v="11"/>
    <n v="11"/>
  </r>
  <r>
    <s v="2020-2021"/>
    <x v="37"/>
    <s v="08122"/>
    <x v="0"/>
    <x v="9"/>
    <n v="477"/>
    <n v="476.68"/>
    <n v="13"/>
    <n v="12.32"/>
  </r>
  <r>
    <s v="2020-2021"/>
    <x v="37"/>
    <s v="08122"/>
    <x v="0"/>
    <x v="10"/>
    <n v="437"/>
    <n v="369.96"/>
    <n v="8"/>
    <n v="7.83"/>
  </r>
  <r>
    <s v="2020-2021"/>
    <x v="37"/>
    <s v="08122"/>
    <x v="0"/>
    <x v="11"/>
    <n v="484"/>
    <n v="405.18"/>
    <n v="8"/>
    <n v="7.83"/>
  </r>
  <r>
    <s v="2020-2021"/>
    <x v="38"/>
    <s v="08130"/>
    <x v="0"/>
    <x v="0"/>
    <n v="40"/>
    <n v="40"/>
    <n v="0"/>
    <n v="0"/>
  </r>
  <r>
    <s v="2020-2021"/>
    <x v="38"/>
    <s v="08130"/>
    <x v="0"/>
    <x v="1"/>
    <n v="51"/>
    <n v="50.5"/>
    <n v="0"/>
    <n v="0"/>
  </r>
  <r>
    <s v="2020-2021"/>
    <x v="38"/>
    <s v="08130"/>
    <x v="0"/>
    <x v="2"/>
    <n v="39"/>
    <n v="39"/>
    <n v="0"/>
    <n v="0"/>
  </r>
  <r>
    <s v="2020-2021"/>
    <x v="38"/>
    <s v="08130"/>
    <x v="0"/>
    <x v="3"/>
    <n v="58"/>
    <n v="56.75"/>
    <n v="0"/>
    <n v="0"/>
  </r>
  <r>
    <s v="2020-2021"/>
    <x v="38"/>
    <s v="08130"/>
    <x v="0"/>
    <x v="4"/>
    <n v="56"/>
    <n v="56"/>
    <n v="0"/>
    <n v="0"/>
  </r>
  <r>
    <s v="2020-2021"/>
    <x v="38"/>
    <s v="08130"/>
    <x v="0"/>
    <x v="5"/>
    <n v="58"/>
    <n v="58"/>
    <n v="0"/>
    <n v="0"/>
  </r>
  <r>
    <s v="2020-2021"/>
    <x v="38"/>
    <s v="08130"/>
    <x v="0"/>
    <x v="6"/>
    <n v="48"/>
    <n v="47.25"/>
    <n v="0"/>
    <n v="0"/>
  </r>
  <r>
    <s v="2020-2021"/>
    <x v="38"/>
    <s v="08130"/>
    <x v="0"/>
    <x v="12"/>
    <n v="58"/>
    <n v="57.95"/>
    <n v="0"/>
    <n v="0"/>
  </r>
  <r>
    <s v="2020-2021"/>
    <x v="38"/>
    <s v="08130"/>
    <x v="0"/>
    <x v="7"/>
    <n v="51"/>
    <n v="50.95"/>
    <n v="0"/>
    <n v="0"/>
  </r>
  <r>
    <s v="2020-2021"/>
    <x v="38"/>
    <s v="08130"/>
    <x v="0"/>
    <x v="8"/>
    <n v="63"/>
    <n v="63"/>
    <n v="0"/>
    <n v="0"/>
  </r>
  <r>
    <s v="2020-2021"/>
    <x v="38"/>
    <s v="08130"/>
    <x v="0"/>
    <x v="9"/>
    <n v="47"/>
    <n v="46.85"/>
    <n v="0"/>
    <n v="0"/>
  </r>
  <r>
    <s v="2020-2021"/>
    <x v="38"/>
    <s v="08130"/>
    <x v="0"/>
    <x v="10"/>
    <n v="35"/>
    <n v="25.87"/>
    <n v="0"/>
    <n v="0"/>
  </r>
  <r>
    <s v="2020-2021"/>
    <x v="38"/>
    <s v="08130"/>
    <x v="0"/>
    <x v="11"/>
    <n v="50"/>
    <n v="42.06"/>
    <n v="0"/>
    <n v="0"/>
  </r>
  <r>
    <s v="2020-2021"/>
    <x v="39"/>
    <s v="08401"/>
    <x v="0"/>
    <x v="0"/>
    <n v="88"/>
    <n v="87.25"/>
    <n v="0"/>
    <n v="0"/>
  </r>
  <r>
    <s v="2020-2021"/>
    <x v="39"/>
    <s v="08401"/>
    <x v="0"/>
    <x v="1"/>
    <n v="87"/>
    <n v="87"/>
    <n v="0"/>
    <n v="0"/>
  </r>
  <r>
    <s v="2020-2021"/>
    <x v="39"/>
    <s v="08401"/>
    <x v="0"/>
    <x v="2"/>
    <n v="105"/>
    <n v="105"/>
    <n v="0"/>
    <n v="0"/>
  </r>
  <r>
    <s v="2020-2021"/>
    <x v="39"/>
    <s v="08401"/>
    <x v="0"/>
    <x v="3"/>
    <n v="96"/>
    <n v="96"/>
    <n v="0"/>
    <n v="0"/>
  </r>
  <r>
    <s v="2020-2021"/>
    <x v="39"/>
    <s v="08401"/>
    <x v="0"/>
    <x v="4"/>
    <n v="102"/>
    <n v="101.01"/>
    <n v="0"/>
    <n v="0"/>
  </r>
  <r>
    <s v="2020-2021"/>
    <x v="39"/>
    <s v="08401"/>
    <x v="0"/>
    <x v="5"/>
    <n v="107"/>
    <n v="107"/>
    <n v="0"/>
    <n v="0"/>
  </r>
  <r>
    <s v="2020-2021"/>
    <x v="39"/>
    <s v="08401"/>
    <x v="0"/>
    <x v="6"/>
    <n v="110"/>
    <n v="110"/>
    <n v="0"/>
    <n v="0"/>
  </r>
  <r>
    <s v="2020-2021"/>
    <x v="39"/>
    <s v="08401"/>
    <x v="0"/>
    <x v="12"/>
    <n v="131"/>
    <n v="130.43"/>
    <n v="0"/>
    <n v="0"/>
  </r>
  <r>
    <s v="2020-2021"/>
    <x v="39"/>
    <s v="08401"/>
    <x v="0"/>
    <x v="7"/>
    <n v="88"/>
    <n v="88"/>
    <n v="0"/>
    <n v="0"/>
  </r>
  <r>
    <s v="2020-2021"/>
    <x v="39"/>
    <s v="08401"/>
    <x v="0"/>
    <x v="8"/>
    <n v="121"/>
    <n v="119.29"/>
    <n v="0"/>
    <n v="0"/>
  </r>
  <r>
    <s v="2020-2021"/>
    <x v="39"/>
    <s v="08401"/>
    <x v="0"/>
    <x v="9"/>
    <n v="112"/>
    <n v="112"/>
    <n v="0"/>
    <n v="0"/>
  </r>
  <r>
    <s v="2020-2021"/>
    <x v="39"/>
    <s v="08401"/>
    <x v="0"/>
    <x v="10"/>
    <n v="94"/>
    <n v="82.3"/>
    <n v="0"/>
    <n v="0"/>
  </r>
  <r>
    <s v="2020-2021"/>
    <x v="39"/>
    <s v="08401"/>
    <x v="0"/>
    <x v="11"/>
    <n v="93"/>
    <n v="86.34"/>
    <n v="0"/>
    <n v="0"/>
  </r>
  <r>
    <s v="2020-2021"/>
    <x v="40"/>
    <s v="08402"/>
    <x v="0"/>
    <x v="0"/>
    <n v="66"/>
    <n v="66"/>
    <n v="0"/>
    <n v="0"/>
  </r>
  <r>
    <s v="2020-2021"/>
    <x v="40"/>
    <s v="08402"/>
    <x v="0"/>
    <x v="1"/>
    <n v="85"/>
    <n v="85"/>
    <n v="0"/>
    <n v="0"/>
  </r>
  <r>
    <s v="2020-2021"/>
    <x v="40"/>
    <s v="08402"/>
    <x v="0"/>
    <x v="2"/>
    <n v="82"/>
    <n v="82"/>
    <n v="0"/>
    <n v="0"/>
  </r>
  <r>
    <s v="2020-2021"/>
    <x v="40"/>
    <s v="08402"/>
    <x v="0"/>
    <x v="3"/>
    <n v="84"/>
    <n v="84"/>
    <n v="0"/>
    <n v="0"/>
  </r>
  <r>
    <s v="2020-2021"/>
    <x v="40"/>
    <s v="08402"/>
    <x v="0"/>
    <x v="4"/>
    <n v="68"/>
    <n v="68"/>
    <n v="0"/>
    <n v="0"/>
  </r>
  <r>
    <s v="2020-2021"/>
    <x v="40"/>
    <s v="08402"/>
    <x v="0"/>
    <x v="5"/>
    <n v="82"/>
    <n v="82"/>
    <n v="0"/>
    <n v="0"/>
  </r>
  <r>
    <s v="2020-2021"/>
    <x v="40"/>
    <s v="08402"/>
    <x v="0"/>
    <x v="6"/>
    <n v="71"/>
    <n v="70"/>
    <n v="0"/>
    <n v="0"/>
  </r>
  <r>
    <s v="2020-2021"/>
    <x v="40"/>
    <s v="08402"/>
    <x v="0"/>
    <x v="12"/>
    <n v="75"/>
    <n v="75"/>
    <n v="0"/>
    <n v="0"/>
  </r>
  <r>
    <s v="2020-2021"/>
    <x v="40"/>
    <s v="08402"/>
    <x v="0"/>
    <x v="7"/>
    <n v="86"/>
    <n v="86"/>
    <n v="0"/>
    <n v="0"/>
  </r>
  <r>
    <s v="2020-2021"/>
    <x v="40"/>
    <s v="08402"/>
    <x v="0"/>
    <x v="8"/>
    <n v="87"/>
    <n v="86"/>
    <n v="1"/>
    <n v="1"/>
  </r>
  <r>
    <s v="2020-2021"/>
    <x v="40"/>
    <s v="08402"/>
    <x v="0"/>
    <x v="9"/>
    <n v="82"/>
    <n v="79.36"/>
    <n v="2"/>
    <n v="2"/>
  </r>
  <r>
    <s v="2020-2021"/>
    <x v="40"/>
    <s v="08402"/>
    <x v="0"/>
    <x v="10"/>
    <n v="72"/>
    <n v="51.8"/>
    <n v="4"/>
    <n v="4"/>
  </r>
  <r>
    <s v="2020-2021"/>
    <x v="40"/>
    <s v="08402"/>
    <x v="0"/>
    <x v="11"/>
    <n v="67"/>
    <n v="59.08"/>
    <n v="6.8"/>
    <n v="6.72"/>
  </r>
  <r>
    <s v="2020-2021"/>
    <x v="41"/>
    <s v="08404"/>
    <x v="0"/>
    <x v="0"/>
    <n v="158"/>
    <n v="157.02000000000001"/>
    <n v="16"/>
    <n v="16"/>
  </r>
  <r>
    <s v="2020-2021"/>
    <x v="41"/>
    <s v="08404"/>
    <x v="0"/>
    <x v="1"/>
    <n v="168"/>
    <n v="165.12"/>
    <n v="21"/>
    <n v="21"/>
  </r>
  <r>
    <s v="2020-2021"/>
    <x v="41"/>
    <s v="08404"/>
    <x v="0"/>
    <x v="2"/>
    <n v="201"/>
    <n v="200.05"/>
    <n v="24"/>
    <n v="24"/>
  </r>
  <r>
    <s v="2020-2021"/>
    <x v="41"/>
    <s v="08404"/>
    <x v="0"/>
    <x v="3"/>
    <n v="185"/>
    <n v="183.04"/>
    <n v="19"/>
    <n v="19"/>
  </r>
  <r>
    <s v="2020-2021"/>
    <x v="41"/>
    <s v="08404"/>
    <x v="0"/>
    <x v="4"/>
    <n v="189"/>
    <n v="186.1"/>
    <n v="15"/>
    <n v="15"/>
  </r>
  <r>
    <s v="2020-2021"/>
    <x v="41"/>
    <s v="08404"/>
    <x v="0"/>
    <x v="5"/>
    <n v="180"/>
    <n v="180"/>
    <n v="20"/>
    <n v="20"/>
  </r>
  <r>
    <s v="2020-2021"/>
    <x v="41"/>
    <s v="08404"/>
    <x v="0"/>
    <x v="6"/>
    <n v="157"/>
    <n v="156.75"/>
    <n v="15"/>
    <n v="15"/>
  </r>
  <r>
    <s v="2020-2021"/>
    <x v="41"/>
    <s v="08404"/>
    <x v="0"/>
    <x v="12"/>
    <n v="189"/>
    <n v="188.15"/>
    <n v="25"/>
    <n v="25"/>
  </r>
  <r>
    <s v="2020-2021"/>
    <x v="41"/>
    <s v="08404"/>
    <x v="0"/>
    <x v="7"/>
    <n v="211"/>
    <n v="210.65"/>
    <n v="25"/>
    <n v="24.72"/>
  </r>
  <r>
    <s v="2020-2021"/>
    <x v="41"/>
    <s v="08404"/>
    <x v="0"/>
    <x v="8"/>
    <n v="167"/>
    <n v="167"/>
    <n v="15"/>
    <n v="15"/>
  </r>
  <r>
    <s v="2020-2021"/>
    <x v="41"/>
    <s v="08404"/>
    <x v="0"/>
    <x v="9"/>
    <n v="218"/>
    <n v="216.2"/>
    <n v="41"/>
    <n v="40.1"/>
  </r>
  <r>
    <s v="2020-2021"/>
    <x v="41"/>
    <s v="08404"/>
    <x v="0"/>
    <x v="10"/>
    <n v="182"/>
    <n v="162.41"/>
    <n v="48"/>
    <n v="47.82"/>
  </r>
  <r>
    <s v="2020-2021"/>
    <x v="41"/>
    <s v="08404"/>
    <x v="0"/>
    <x v="11"/>
    <n v="183"/>
    <n v="161.6"/>
    <n v="51"/>
    <n v="50.5"/>
  </r>
  <r>
    <s v="2020-2021"/>
    <x v="42"/>
    <s v="08122"/>
    <x v="0"/>
    <x v="10"/>
    <n v="3"/>
    <n v="1.08"/>
    <n v="0"/>
    <n v="0"/>
  </r>
  <r>
    <s v="2020-2021"/>
    <x v="42"/>
    <s v="08122"/>
    <x v="0"/>
    <x v="11"/>
    <n v="10"/>
    <n v="3.6"/>
    <n v="0"/>
    <n v="0"/>
  </r>
  <r>
    <s v="2020-2021"/>
    <x v="42"/>
    <s v="08401"/>
    <x v="0"/>
    <x v="10"/>
    <n v="4"/>
    <n v="1.44"/>
    <n v="0"/>
    <n v="0"/>
  </r>
  <r>
    <s v="2020-2021"/>
    <x v="42"/>
    <s v="08401"/>
    <x v="0"/>
    <x v="11"/>
    <n v="4"/>
    <n v="1.44"/>
    <n v="0"/>
    <n v="0"/>
  </r>
  <r>
    <s v="2020-2021"/>
    <x v="42"/>
    <s v="08458"/>
    <x v="0"/>
    <x v="0"/>
    <n v="282"/>
    <n v="279.2"/>
    <n v="58"/>
    <n v="58"/>
  </r>
  <r>
    <s v="2020-2021"/>
    <x v="42"/>
    <s v="08458"/>
    <x v="0"/>
    <x v="1"/>
    <n v="347"/>
    <n v="345.16"/>
    <n v="77"/>
    <n v="77"/>
  </r>
  <r>
    <s v="2020-2021"/>
    <x v="42"/>
    <s v="08458"/>
    <x v="0"/>
    <x v="2"/>
    <n v="336"/>
    <n v="333.74"/>
    <n v="69"/>
    <n v="69"/>
  </r>
  <r>
    <s v="2020-2021"/>
    <x v="42"/>
    <s v="08458"/>
    <x v="0"/>
    <x v="3"/>
    <n v="343"/>
    <n v="341.19"/>
    <n v="77"/>
    <n v="77"/>
  </r>
  <r>
    <s v="2020-2021"/>
    <x v="42"/>
    <s v="08458"/>
    <x v="0"/>
    <x v="4"/>
    <n v="364"/>
    <n v="363.35"/>
    <n v="95"/>
    <n v="95"/>
  </r>
  <r>
    <s v="2020-2021"/>
    <x v="42"/>
    <s v="08458"/>
    <x v="0"/>
    <x v="5"/>
    <n v="371"/>
    <n v="366.14"/>
    <n v="70"/>
    <n v="70"/>
  </r>
  <r>
    <s v="2020-2021"/>
    <x v="42"/>
    <s v="08458"/>
    <x v="0"/>
    <x v="6"/>
    <n v="392"/>
    <n v="390.83"/>
    <n v="101"/>
    <n v="99.56"/>
  </r>
  <r>
    <s v="2020-2021"/>
    <x v="42"/>
    <s v="08458"/>
    <x v="0"/>
    <x v="12"/>
    <n v="373"/>
    <n v="370.5"/>
    <n v="70"/>
    <n v="68.56"/>
  </r>
  <r>
    <s v="2020-2021"/>
    <x v="42"/>
    <s v="08458"/>
    <x v="0"/>
    <x v="7"/>
    <n v="372"/>
    <n v="367.97"/>
    <n v="92"/>
    <n v="89.66"/>
  </r>
  <r>
    <s v="2020-2021"/>
    <x v="42"/>
    <s v="08458"/>
    <x v="0"/>
    <x v="8"/>
    <n v="372"/>
    <n v="370.66"/>
    <n v="76"/>
    <n v="66.5"/>
  </r>
  <r>
    <s v="2020-2021"/>
    <x v="42"/>
    <s v="08458"/>
    <x v="0"/>
    <x v="9"/>
    <n v="415"/>
    <n v="412.76"/>
    <n v="81"/>
    <n v="72.62"/>
  </r>
  <r>
    <s v="2020-2021"/>
    <x v="42"/>
    <s v="08458"/>
    <x v="0"/>
    <x v="10"/>
    <n v="358"/>
    <n v="328.38"/>
    <n v="66"/>
    <n v="56.3"/>
  </r>
  <r>
    <s v="2020-2021"/>
    <x v="42"/>
    <s v="08458"/>
    <x v="0"/>
    <x v="11"/>
    <n v="356"/>
    <n v="338.48"/>
    <n v="71"/>
    <n v="59.54"/>
  </r>
  <r>
    <s v="2020-2021"/>
    <x v="43"/>
    <s v="09013"/>
    <x v="0"/>
    <x v="0"/>
    <n v="12"/>
    <n v="12"/>
    <n v="0"/>
    <n v="0"/>
  </r>
  <r>
    <s v="2020-2021"/>
    <x v="43"/>
    <s v="09013"/>
    <x v="0"/>
    <x v="1"/>
    <n v="17"/>
    <n v="17"/>
    <n v="0"/>
    <n v="0"/>
  </r>
  <r>
    <s v="2020-2021"/>
    <x v="43"/>
    <s v="09013"/>
    <x v="0"/>
    <x v="2"/>
    <n v="23"/>
    <n v="23"/>
    <n v="0"/>
    <n v="0"/>
  </r>
  <r>
    <s v="2020-2021"/>
    <x v="43"/>
    <s v="09013"/>
    <x v="0"/>
    <x v="3"/>
    <n v="16"/>
    <n v="16"/>
    <n v="0"/>
    <n v="0"/>
  </r>
  <r>
    <s v="2020-2021"/>
    <x v="43"/>
    <s v="09013"/>
    <x v="0"/>
    <x v="4"/>
    <n v="18"/>
    <n v="18"/>
    <n v="0"/>
    <n v="0"/>
  </r>
  <r>
    <s v="2020-2021"/>
    <x v="43"/>
    <s v="09013"/>
    <x v="0"/>
    <x v="5"/>
    <n v="20"/>
    <n v="20"/>
    <n v="0"/>
    <n v="0"/>
  </r>
  <r>
    <s v="2020-2021"/>
    <x v="43"/>
    <s v="09013"/>
    <x v="0"/>
    <x v="6"/>
    <n v="15"/>
    <n v="15"/>
    <n v="0"/>
    <n v="0"/>
  </r>
  <r>
    <s v="2020-2021"/>
    <x v="43"/>
    <s v="09013"/>
    <x v="0"/>
    <x v="12"/>
    <n v="22"/>
    <n v="22"/>
    <n v="0"/>
    <n v="0"/>
  </r>
  <r>
    <s v="2020-2021"/>
    <x v="43"/>
    <s v="09013"/>
    <x v="0"/>
    <x v="7"/>
    <n v="13"/>
    <n v="13"/>
    <n v="0"/>
    <n v="0"/>
  </r>
  <r>
    <s v="2020-2021"/>
    <x v="44"/>
    <s v="09075"/>
    <x v="0"/>
    <x v="0"/>
    <n v="52"/>
    <n v="52"/>
    <n v="0"/>
    <n v="0"/>
  </r>
  <r>
    <s v="2020-2021"/>
    <x v="44"/>
    <s v="09075"/>
    <x v="0"/>
    <x v="1"/>
    <n v="49"/>
    <n v="49"/>
    <n v="0"/>
    <n v="0"/>
  </r>
  <r>
    <s v="2020-2021"/>
    <x v="44"/>
    <s v="09075"/>
    <x v="0"/>
    <x v="2"/>
    <n v="52"/>
    <n v="52"/>
    <n v="0"/>
    <n v="0"/>
  </r>
  <r>
    <s v="2020-2021"/>
    <x v="44"/>
    <s v="09075"/>
    <x v="0"/>
    <x v="3"/>
    <n v="47"/>
    <n v="47"/>
    <n v="0"/>
    <n v="0"/>
  </r>
  <r>
    <s v="2020-2021"/>
    <x v="44"/>
    <s v="09075"/>
    <x v="0"/>
    <x v="4"/>
    <n v="58"/>
    <n v="58"/>
    <n v="0"/>
    <n v="0"/>
  </r>
  <r>
    <s v="2020-2021"/>
    <x v="44"/>
    <s v="09075"/>
    <x v="0"/>
    <x v="5"/>
    <n v="65"/>
    <n v="65"/>
    <n v="0"/>
    <n v="0"/>
  </r>
  <r>
    <s v="2020-2021"/>
    <x v="44"/>
    <s v="09075"/>
    <x v="0"/>
    <x v="6"/>
    <n v="64"/>
    <n v="64"/>
    <n v="0"/>
    <n v="0"/>
  </r>
  <r>
    <s v="2020-2021"/>
    <x v="44"/>
    <s v="09075"/>
    <x v="0"/>
    <x v="12"/>
    <n v="78"/>
    <n v="78"/>
    <n v="0"/>
    <n v="0"/>
  </r>
  <r>
    <s v="2020-2021"/>
    <x v="44"/>
    <s v="09075"/>
    <x v="0"/>
    <x v="7"/>
    <n v="61"/>
    <n v="61"/>
    <n v="0"/>
    <n v="0"/>
  </r>
  <r>
    <s v="2020-2021"/>
    <x v="44"/>
    <s v="09075"/>
    <x v="0"/>
    <x v="8"/>
    <n v="54"/>
    <n v="54"/>
    <n v="0"/>
    <n v="0"/>
  </r>
  <r>
    <s v="2020-2021"/>
    <x v="44"/>
    <s v="09075"/>
    <x v="0"/>
    <x v="9"/>
    <n v="58"/>
    <n v="58"/>
    <n v="4"/>
    <n v="4"/>
  </r>
  <r>
    <s v="2020-2021"/>
    <x v="44"/>
    <s v="09075"/>
    <x v="0"/>
    <x v="10"/>
    <n v="62"/>
    <n v="62"/>
    <n v="5"/>
    <n v="5"/>
  </r>
  <r>
    <s v="2020-2021"/>
    <x v="44"/>
    <s v="09075"/>
    <x v="0"/>
    <x v="11"/>
    <n v="62"/>
    <n v="61.84"/>
    <n v="8"/>
    <n v="8"/>
  </r>
  <r>
    <s v="2020-2021"/>
    <x v="45"/>
    <s v="09102"/>
    <x v="0"/>
    <x v="0"/>
    <n v="6"/>
    <n v="6"/>
    <n v="0"/>
    <n v="0"/>
  </r>
  <r>
    <s v="2020-2021"/>
    <x v="45"/>
    <s v="09102"/>
    <x v="0"/>
    <x v="1"/>
    <n v="4"/>
    <n v="4"/>
    <n v="0"/>
    <n v="0"/>
  </r>
  <r>
    <s v="2020-2021"/>
    <x v="45"/>
    <s v="09102"/>
    <x v="0"/>
    <x v="2"/>
    <n v="4"/>
    <n v="4"/>
    <n v="0"/>
    <n v="0"/>
  </r>
  <r>
    <s v="2020-2021"/>
    <x v="45"/>
    <s v="09102"/>
    <x v="0"/>
    <x v="3"/>
    <n v="2"/>
    <n v="2"/>
    <n v="0"/>
    <n v="0"/>
  </r>
  <r>
    <s v="2020-2021"/>
    <x v="45"/>
    <s v="09102"/>
    <x v="0"/>
    <x v="4"/>
    <n v="6"/>
    <n v="6"/>
    <n v="0"/>
    <n v="0"/>
  </r>
  <r>
    <s v="2020-2021"/>
    <x v="45"/>
    <s v="09102"/>
    <x v="0"/>
    <x v="5"/>
    <n v="4"/>
    <n v="4"/>
    <n v="0"/>
    <n v="0"/>
  </r>
  <r>
    <s v="2020-2021"/>
    <x v="45"/>
    <s v="09102"/>
    <x v="0"/>
    <x v="6"/>
    <n v="4"/>
    <n v="4"/>
    <n v="0"/>
    <n v="0"/>
  </r>
  <r>
    <s v="2020-2021"/>
    <x v="46"/>
    <s v="09206"/>
    <x v="0"/>
    <x v="0"/>
    <n v="343"/>
    <n v="343"/>
    <n v="28"/>
    <n v="28"/>
  </r>
  <r>
    <s v="2020-2021"/>
    <x v="46"/>
    <s v="09206"/>
    <x v="0"/>
    <x v="1"/>
    <n v="423"/>
    <n v="423"/>
    <n v="37"/>
    <n v="37"/>
  </r>
  <r>
    <s v="2020-2021"/>
    <x v="46"/>
    <s v="09206"/>
    <x v="0"/>
    <x v="2"/>
    <n v="414"/>
    <n v="414"/>
    <n v="33"/>
    <n v="33"/>
  </r>
  <r>
    <s v="2020-2021"/>
    <x v="46"/>
    <s v="09206"/>
    <x v="0"/>
    <x v="3"/>
    <n v="407"/>
    <n v="407"/>
    <n v="33"/>
    <n v="33"/>
  </r>
  <r>
    <s v="2020-2021"/>
    <x v="46"/>
    <s v="09206"/>
    <x v="0"/>
    <x v="4"/>
    <n v="479"/>
    <n v="479"/>
    <n v="28"/>
    <n v="28"/>
  </r>
  <r>
    <s v="2020-2021"/>
    <x v="46"/>
    <s v="09206"/>
    <x v="0"/>
    <x v="5"/>
    <n v="442"/>
    <n v="441.79"/>
    <n v="34"/>
    <n v="33.79"/>
  </r>
  <r>
    <s v="2020-2021"/>
    <x v="46"/>
    <s v="09206"/>
    <x v="0"/>
    <x v="6"/>
    <n v="470"/>
    <n v="470"/>
    <n v="35"/>
    <n v="35"/>
  </r>
  <r>
    <s v="2020-2021"/>
    <x v="46"/>
    <s v="09206"/>
    <x v="0"/>
    <x v="12"/>
    <n v="539"/>
    <n v="538.29999999999995"/>
    <n v="37"/>
    <n v="36.79"/>
  </r>
  <r>
    <s v="2020-2021"/>
    <x v="46"/>
    <s v="09206"/>
    <x v="0"/>
    <x v="7"/>
    <n v="485"/>
    <n v="483.51"/>
    <n v="21"/>
    <n v="20.27"/>
  </r>
  <r>
    <s v="2020-2021"/>
    <x v="46"/>
    <s v="09206"/>
    <x v="0"/>
    <x v="8"/>
    <n v="523"/>
    <n v="523"/>
    <n v="23"/>
    <n v="23"/>
  </r>
  <r>
    <s v="2020-2021"/>
    <x v="46"/>
    <s v="09206"/>
    <x v="0"/>
    <x v="9"/>
    <n v="462"/>
    <n v="460.75"/>
    <n v="23"/>
    <n v="22.48"/>
  </r>
  <r>
    <s v="2020-2021"/>
    <x v="46"/>
    <s v="09206"/>
    <x v="0"/>
    <x v="10"/>
    <n v="399"/>
    <n v="370.87"/>
    <n v="37"/>
    <n v="36.26"/>
  </r>
  <r>
    <s v="2020-2021"/>
    <x v="46"/>
    <s v="09206"/>
    <x v="0"/>
    <x v="11"/>
    <n v="408"/>
    <n v="380.5"/>
    <n v="79"/>
    <n v="77.599999999999994"/>
  </r>
  <r>
    <s v="2020-2021"/>
    <x v="47"/>
    <s v="09207"/>
    <x v="0"/>
    <x v="0"/>
    <n v="6"/>
    <n v="6"/>
    <n v="0"/>
    <n v="0"/>
  </r>
  <r>
    <s v="2020-2021"/>
    <x v="47"/>
    <s v="09207"/>
    <x v="0"/>
    <x v="1"/>
    <n v="6"/>
    <n v="6"/>
    <n v="0"/>
    <n v="0"/>
  </r>
  <r>
    <s v="2020-2021"/>
    <x v="47"/>
    <s v="09207"/>
    <x v="0"/>
    <x v="2"/>
    <n v="4"/>
    <n v="4"/>
    <n v="0"/>
    <n v="0"/>
  </r>
  <r>
    <s v="2020-2021"/>
    <x v="47"/>
    <s v="09207"/>
    <x v="0"/>
    <x v="3"/>
    <n v="10"/>
    <n v="10"/>
    <n v="0"/>
    <n v="0"/>
  </r>
  <r>
    <s v="2020-2021"/>
    <x v="47"/>
    <s v="09207"/>
    <x v="0"/>
    <x v="4"/>
    <n v="10"/>
    <n v="10"/>
    <n v="0"/>
    <n v="0"/>
  </r>
  <r>
    <s v="2020-2021"/>
    <x v="47"/>
    <s v="09207"/>
    <x v="0"/>
    <x v="5"/>
    <n v="3"/>
    <n v="3"/>
    <n v="0"/>
    <n v="0"/>
  </r>
  <r>
    <s v="2020-2021"/>
    <x v="47"/>
    <s v="09207"/>
    <x v="0"/>
    <x v="6"/>
    <n v="9"/>
    <n v="8.84"/>
    <n v="0"/>
    <n v="0"/>
  </r>
  <r>
    <s v="2020-2021"/>
    <x v="47"/>
    <s v="09207"/>
    <x v="0"/>
    <x v="12"/>
    <n v="6"/>
    <n v="6"/>
    <n v="0"/>
    <n v="0"/>
  </r>
  <r>
    <s v="2020-2021"/>
    <x v="47"/>
    <s v="09207"/>
    <x v="0"/>
    <x v="7"/>
    <n v="5"/>
    <n v="5"/>
    <n v="0"/>
    <n v="0"/>
  </r>
  <r>
    <s v="2020-2021"/>
    <x v="47"/>
    <s v="09207"/>
    <x v="0"/>
    <x v="8"/>
    <n v="12"/>
    <n v="12"/>
    <n v="0"/>
    <n v="0"/>
  </r>
  <r>
    <s v="2020-2021"/>
    <x v="47"/>
    <s v="09207"/>
    <x v="0"/>
    <x v="9"/>
    <n v="7"/>
    <n v="7"/>
    <n v="0"/>
    <n v="0"/>
  </r>
  <r>
    <s v="2020-2021"/>
    <x v="47"/>
    <s v="09207"/>
    <x v="0"/>
    <x v="10"/>
    <n v="5"/>
    <n v="5"/>
    <n v="0"/>
    <n v="0"/>
  </r>
  <r>
    <s v="2020-2021"/>
    <x v="47"/>
    <s v="09207"/>
    <x v="0"/>
    <x v="11"/>
    <n v="6"/>
    <n v="6"/>
    <n v="0"/>
    <n v="0"/>
  </r>
  <r>
    <s v="2020-2021"/>
    <x v="48"/>
    <s v="09209"/>
    <x v="0"/>
    <x v="0"/>
    <n v="24"/>
    <n v="24"/>
    <n v="0"/>
    <n v="0"/>
  </r>
  <r>
    <s v="2020-2021"/>
    <x v="48"/>
    <s v="09209"/>
    <x v="0"/>
    <x v="1"/>
    <n v="17"/>
    <n v="17"/>
    <n v="0"/>
    <n v="0"/>
  </r>
  <r>
    <s v="2020-2021"/>
    <x v="48"/>
    <s v="09209"/>
    <x v="0"/>
    <x v="2"/>
    <n v="6"/>
    <n v="6"/>
    <n v="0"/>
    <n v="0"/>
  </r>
  <r>
    <s v="2020-2021"/>
    <x v="48"/>
    <s v="09209"/>
    <x v="0"/>
    <x v="3"/>
    <n v="16"/>
    <n v="16"/>
    <n v="0"/>
    <n v="0"/>
  </r>
  <r>
    <s v="2020-2021"/>
    <x v="48"/>
    <s v="09209"/>
    <x v="0"/>
    <x v="4"/>
    <n v="33"/>
    <n v="33"/>
    <n v="0"/>
    <n v="0"/>
  </r>
  <r>
    <s v="2020-2021"/>
    <x v="48"/>
    <s v="09209"/>
    <x v="0"/>
    <x v="5"/>
    <n v="16"/>
    <n v="16"/>
    <n v="0"/>
    <n v="0"/>
  </r>
  <r>
    <s v="2020-2021"/>
    <x v="48"/>
    <s v="09209"/>
    <x v="0"/>
    <x v="6"/>
    <n v="21"/>
    <n v="21"/>
    <n v="0"/>
    <n v="0"/>
  </r>
  <r>
    <s v="2020-2021"/>
    <x v="48"/>
    <s v="09209"/>
    <x v="0"/>
    <x v="12"/>
    <n v="13"/>
    <n v="13"/>
    <n v="0"/>
    <n v="0"/>
  </r>
  <r>
    <s v="2020-2021"/>
    <x v="48"/>
    <s v="09209"/>
    <x v="0"/>
    <x v="7"/>
    <n v="23"/>
    <n v="23"/>
    <n v="0"/>
    <n v="0"/>
  </r>
  <r>
    <s v="2020-2021"/>
    <x v="48"/>
    <s v="09209"/>
    <x v="0"/>
    <x v="8"/>
    <n v="25"/>
    <n v="25"/>
    <n v="0"/>
    <n v="0"/>
  </r>
  <r>
    <s v="2020-2021"/>
    <x v="48"/>
    <s v="09209"/>
    <x v="0"/>
    <x v="9"/>
    <n v="25"/>
    <n v="25"/>
    <n v="0"/>
    <n v="0"/>
  </r>
  <r>
    <s v="2020-2021"/>
    <x v="48"/>
    <s v="09209"/>
    <x v="0"/>
    <x v="10"/>
    <n v="22"/>
    <n v="18.420000000000002"/>
    <n v="0"/>
    <n v="0"/>
  </r>
  <r>
    <s v="2020-2021"/>
    <x v="48"/>
    <s v="09209"/>
    <x v="0"/>
    <x v="11"/>
    <n v="21"/>
    <n v="21"/>
    <n v="0"/>
    <n v="0"/>
  </r>
  <r>
    <s v="2020-2021"/>
    <x v="49"/>
    <s v="10003"/>
    <x v="0"/>
    <x v="0"/>
    <n v="6"/>
    <n v="6"/>
    <n v="0"/>
    <n v="0"/>
  </r>
  <r>
    <s v="2020-2021"/>
    <x v="49"/>
    <s v="10003"/>
    <x v="0"/>
    <x v="1"/>
    <n v="8"/>
    <n v="8"/>
    <n v="0"/>
    <n v="0"/>
  </r>
  <r>
    <s v="2020-2021"/>
    <x v="49"/>
    <s v="10003"/>
    <x v="0"/>
    <x v="2"/>
    <n v="3"/>
    <n v="3"/>
    <n v="0"/>
    <n v="0"/>
  </r>
  <r>
    <s v="2020-2021"/>
    <x v="49"/>
    <s v="10003"/>
    <x v="0"/>
    <x v="3"/>
    <n v="4"/>
    <n v="4"/>
    <n v="0"/>
    <n v="0"/>
  </r>
  <r>
    <s v="2020-2021"/>
    <x v="49"/>
    <s v="10003"/>
    <x v="0"/>
    <x v="4"/>
    <n v="3"/>
    <n v="3"/>
    <n v="0"/>
    <n v="0"/>
  </r>
  <r>
    <s v="2020-2021"/>
    <x v="49"/>
    <s v="10003"/>
    <x v="0"/>
    <x v="5"/>
    <n v="4"/>
    <n v="4"/>
    <n v="0"/>
    <n v="0"/>
  </r>
  <r>
    <s v="2020-2021"/>
    <x v="49"/>
    <s v="10003"/>
    <x v="0"/>
    <x v="6"/>
    <n v="8"/>
    <n v="8"/>
    <n v="0"/>
    <n v="0"/>
  </r>
  <r>
    <s v="2020-2021"/>
    <x v="50"/>
    <s v="10050"/>
    <x v="0"/>
    <x v="0"/>
    <n v="9"/>
    <n v="7"/>
    <n v="4"/>
    <n v="2"/>
  </r>
  <r>
    <s v="2020-2021"/>
    <x v="50"/>
    <s v="10050"/>
    <x v="0"/>
    <x v="1"/>
    <n v="14"/>
    <n v="14"/>
    <n v="3"/>
    <n v="3"/>
  </r>
  <r>
    <s v="2020-2021"/>
    <x v="50"/>
    <s v="10050"/>
    <x v="0"/>
    <x v="2"/>
    <n v="15"/>
    <n v="15"/>
    <n v="6"/>
    <n v="6"/>
  </r>
  <r>
    <s v="2020-2021"/>
    <x v="50"/>
    <s v="10050"/>
    <x v="0"/>
    <x v="3"/>
    <n v="13"/>
    <n v="13"/>
    <n v="2"/>
    <n v="2"/>
  </r>
  <r>
    <s v="2020-2021"/>
    <x v="50"/>
    <s v="10050"/>
    <x v="0"/>
    <x v="4"/>
    <n v="17"/>
    <n v="17"/>
    <n v="2"/>
    <n v="2"/>
  </r>
  <r>
    <s v="2020-2021"/>
    <x v="50"/>
    <s v="10050"/>
    <x v="0"/>
    <x v="5"/>
    <n v="22"/>
    <n v="22"/>
    <n v="7"/>
    <n v="7"/>
  </r>
  <r>
    <s v="2020-2021"/>
    <x v="50"/>
    <s v="10050"/>
    <x v="0"/>
    <x v="6"/>
    <n v="16"/>
    <n v="16"/>
    <n v="8"/>
    <n v="8"/>
  </r>
  <r>
    <s v="2020-2021"/>
    <x v="50"/>
    <s v="10050"/>
    <x v="0"/>
    <x v="12"/>
    <n v="18"/>
    <n v="18"/>
    <n v="4"/>
    <n v="4"/>
  </r>
  <r>
    <s v="2020-2021"/>
    <x v="50"/>
    <s v="10050"/>
    <x v="0"/>
    <x v="7"/>
    <n v="22"/>
    <n v="22"/>
    <n v="3"/>
    <n v="3"/>
  </r>
  <r>
    <s v="2020-2021"/>
    <x v="50"/>
    <s v="10050"/>
    <x v="0"/>
    <x v="8"/>
    <n v="18"/>
    <n v="18"/>
    <n v="5"/>
    <n v="5"/>
  </r>
  <r>
    <s v="2020-2021"/>
    <x v="50"/>
    <s v="10050"/>
    <x v="0"/>
    <x v="9"/>
    <n v="17"/>
    <n v="17"/>
    <n v="7"/>
    <n v="7"/>
  </r>
  <r>
    <s v="2020-2021"/>
    <x v="50"/>
    <s v="10050"/>
    <x v="0"/>
    <x v="10"/>
    <n v="19"/>
    <n v="17.36"/>
    <n v="5"/>
    <n v="5"/>
  </r>
  <r>
    <s v="2020-2021"/>
    <x v="50"/>
    <s v="10050"/>
    <x v="0"/>
    <x v="11"/>
    <n v="20"/>
    <n v="19.22"/>
    <n v="5"/>
    <n v="5"/>
  </r>
  <r>
    <s v="2020-2021"/>
    <x v="51"/>
    <s v="10065"/>
    <x v="0"/>
    <x v="0"/>
    <n v="5"/>
    <n v="5"/>
    <n v="0"/>
    <n v="0"/>
  </r>
  <r>
    <s v="2020-2021"/>
    <x v="51"/>
    <s v="10065"/>
    <x v="0"/>
    <x v="1"/>
    <n v="6"/>
    <n v="6"/>
    <n v="0"/>
    <n v="0"/>
  </r>
  <r>
    <s v="2020-2021"/>
    <x v="51"/>
    <s v="10065"/>
    <x v="0"/>
    <x v="2"/>
    <n v="4"/>
    <n v="4"/>
    <n v="0"/>
    <n v="0"/>
  </r>
  <r>
    <s v="2020-2021"/>
    <x v="51"/>
    <s v="10065"/>
    <x v="0"/>
    <x v="3"/>
    <n v="5"/>
    <n v="5"/>
    <n v="0"/>
    <n v="0"/>
  </r>
  <r>
    <s v="2020-2021"/>
    <x v="51"/>
    <s v="10065"/>
    <x v="0"/>
    <x v="4"/>
    <n v="4"/>
    <n v="4"/>
    <n v="0"/>
    <n v="0"/>
  </r>
  <r>
    <s v="2020-2021"/>
    <x v="51"/>
    <s v="10065"/>
    <x v="0"/>
    <x v="5"/>
    <n v="6"/>
    <n v="6"/>
    <n v="0"/>
    <n v="0"/>
  </r>
  <r>
    <s v="2020-2021"/>
    <x v="51"/>
    <s v="10065"/>
    <x v="0"/>
    <x v="6"/>
    <n v="3"/>
    <n v="3"/>
    <n v="0"/>
    <n v="0"/>
  </r>
  <r>
    <s v="2020-2021"/>
    <x v="51"/>
    <s v="10065"/>
    <x v="0"/>
    <x v="12"/>
    <n v="4"/>
    <n v="4"/>
    <n v="0"/>
    <n v="0"/>
  </r>
  <r>
    <s v="2020-2021"/>
    <x v="51"/>
    <s v="10065"/>
    <x v="0"/>
    <x v="7"/>
    <n v="9"/>
    <n v="9"/>
    <n v="0"/>
    <n v="0"/>
  </r>
  <r>
    <s v="2020-2021"/>
    <x v="52"/>
    <s v="10070"/>
    <x v="0"/>
    <x v="0"/>
    <n v="20"/>
    <n v="20"/>
    <n v="0"/>
    <n v="0"/>
  </r>
  <r>
    <s v="2020-2021"/>
    <x v="52"/>
    <s v="10070"/>
    <x v="0"/>
    <x v="1"/>
    <n v="14"/>
    <n v="14"/>
    <n v="0"/>
    <n v="0"/>
  </r>
  <r>
    <s v="2020-2021"/>
    <x v="52"/>
    <s v="10070"/>
    <x v="0"/>
    <x v="2"/>
    <n v="16"/>
    <n v="15.5"/>
    <n v="0"/>
    <n v="0"/>
  </r>
  <r>
    <s v="2020-2021"/>
    <x v="52"/>
    <s v="10070"/>
    <x v="0"/>
    <x v="3"/>
    <n v="16"/>
    <n v="16"/>
    <n v="0"/>
    <n v="0"/>
  </r>
  <r>
    <s v="2020-2021"/>
    <x v="52"/>
    <s v="10070"/>
    <x v="0"/>
    <x v="4"/>
    <n v="18"/>
    <n v="18"/>
    <n v="0"/>
    <n v="0"/>
  </r>
  <r>
    <s v="2020-2021"/>
    <x v="52"/>
    <s v="10070"/>
    <x v="0"/>
    <x v="5"/>
    <n v="17"/>
    <n v="17"/>
    <n v="0"/>
    <n v="0"/>
  </r>
  <r>
    <s v="2020-2021"/>
    <x v="52"/>
    <s v="10070"/>
    <x v="0"/>
    <x v="6"/>
    <n v="19"/>
    <n v="18"/>
    <n v="0"/>
    <n v="0"/>
  </r>
  <r>
    <s v="2020-2021"/>
    <x v="52"/>
    <s v="10070"/>
    <x v="0"/>
    <x v="12"/>
    <n v="15"/>
    <n v="15"/>
    <n v="0"/>
    <n v="0"/>
  </r>
  <r>
    <s v="2020-2021"/>
    <x v="52"/>
    <s v="10070"/>
    <x v="0"/>
    <x v="7"/>
    <n v="19"/>
    <n v="19"/>
    <n v="0"/>
    <n v="0"/>
  </r>
  <r>
    <s v="2020-2021"/>
    <x v="52"/>
    <s v="10070"/>
    <x v="0"/>
    <x v="8"/>
    <n v="19"/>
    <n v="18.5"/>
    <n v="0"/>
    <n v="0"/>
  </r>
  <r>
    <s v="2020-2021"/>
    <x v="52"/>
    <s v="10070"/>
    <x v="0"/>
    <x v="9"/>
    <n v="16"/>
    <n v="16"/>
    <n v="0"/>
    <n v="0"/>
  </r>
  <r>
    <s v="2020-2021"/>
    <x v="52"/>
    <s v="10070"/>
    <x v="0"/>
    <x v="10"/>
    <n v="15"/>
    <n v="12"/>
    <n v="0"/>
    <n v="0"/>
  </r>
  <r>
    <s v="2020-2021"/>
    <x v="52"/>
    <s v="10070"/>
    <x v="0"/>
    <x v="11"/>
    <n v="16"/>
    <n v="11.26"/>
    <n v="0"/>
    <n v="0"/>
  </r>
  <r>
    <s v="2020-2021"/>
    <x v="53"/>
    <s v="10309"/>
    <x v="0"/>
    <x v="0"/>
    <n v="18"/>
    <n v="17"/>
    <n v="2"/>
    <n v="1"/>
  </r>
  <r>
    <s v="2020-2021"/>
    <x v="53"/>
    <s v="10309"/>
    <x v="0"/>
    <x v="1"/>
    <n v="23"/>
    <n v="23"/>
    <n v="1"/>
    <n v="1"/>
  </r>
  <r>
    <s v="2020-2021"/>
    <x v="53"/>
    <s v="10309"/>
    <x v="0"/>
    <x v="2"/>
    <n v="29"/>
    <n v="29"/>
    <n v="8"/>
    <n v="8"/>
  </r>
  <r>
    <s v="2020-2021"/>
    <x v="53"/>
    <s v="10309"/>
    <x v="0"/>
    <x v="3"/>
    <n v="34"/>
    <n v="34"/>
    <n v="1"/>
    <n v="1"/>
  </r>
  <r>
    <s v="2020-2021"/>
    <x v="53"/>
    <s v="10309"/>
    <x v="0"/>
    <x v="4"/>
    <n v="35"/>
    <n v="35"/>
    <n v="7"/>
    <n v="7"/>
  </r>
  <r>
    <s v="2020-2021"/>
    <x v="53"/>
    <s v="10309"/>
    <x v="0"/>
    <x v="5"/>
    <n v="29"/>
    <n v="29"/>
    <n v="2"/>
    <n v="2"/>
  </r>
  <r>
    <s v="2020-2021"/>
    <x v="53"/>
    <s v="10309"/>
    <x v="0"/>
    <x v="6"/>
    <n v="23"/>
    <n v="23"/>
    <n v="4"/>
    <n v="4"/>
  </r>
  <r>
    <s v="2020-2021"/>
    <x v="53"/>
    <s v="10309"/>
    <x v="0"/>
    <x v="12"/>
    <n v="28"/>
    <n v="28"/>
    <n v="7"/>
    <n v="7"/>
  </r>
  <r>
    <s v="2020-2021"/>
    <x v="53"/>
    <s v="10309"/>
    <x v="0"/>
    <x v="7"/>
    <n v="31"/>
    <n v="31"/>
    <n v="1"/>
    <n v="1"/>
  </r>
  <r>
    <s v="2020-2021"/>
    <x v="53"/>
    <s v="10309"/>
    <x v="0"/>
    <x v="8"/>
    <n v="39"/>
    <n v="38.6"/>
    <n v="13"/>
    <n v="12.6"/>
  </r>
  <r>
    <s v="2020-2021"/>
    <x v="53"/>
    <s v="10309"/>
    <x v="0"/>
    <x v="9"/>
    <n v="38"/>
    <n v="38"/>
    <n v="8"/>
    <n v="8"/>
  </r>
  <r>
    <s v="2020-2021"/>
    <x v="53"/>
    <s v="10309"/>
    <x v="0"/>
    <x v="10"/>
    <n v="26"/>
    <n v="21.09"/>
    <n v="4"/>
    <n v="3.8"/>
  </r>
  <r>
    <s v="2020-2021"/>
    <x v="53"/>
    <s v="10309"/>
    <x v="0"/>
    <x v="11"/>
    <n v="25"/>
    <n v="22.71"/>
    <n v="6"/>
    <n v="6"/>
  </r>
  <r>
    <s v="2020-2021"/>
    <x v="54"/>
    <s v="11001"/>
    <x v="0"/>
    <x v="0"/>
    <n v="1255"/>
    <n v="1253.02"/>
    <n v="33"/>
    <n v="33"/>
  </r>
  <r>
    <s v="2020-2021"/>
    <x v="54"/>
    <s v="11001"/>
    <x v="0"/>
    <x v="1"/>
    <n v="1328"/>
    <n v="1326"/>
    <n v="29"/>
    <n v="29"/>
  </r>
  <r>
    <s v="2020-2021"/>
    <x v="54"/>
    <s v="11001"/>
    <x v="0"/>
    <x v="2"/>
    <n v="1394"/>
    <n v="1392.25"/>
    <n v="38"/>
    <n v="38"/>
  </r>
  <r>
    <s v="2020-2021"/>
    <x v="54"/>
    <s v="11001"/>
    <x v="0"/>
    <x v="3"/>
    <n v="1373"/>
    <n v="1369.27"/>
    <n v="21"/>
    <n v="21"/>
  </r>
  <r>
    <s v="2020-2021"/>
    <x v="54"/>
    <s v="11001"/>
    <x v="0"/>
    <x v="4"/>
    <n v="1397"/>
    <n v="1393.07"/>
    <n v="26"/>
    <n v="26"/>
  </r>
  <r>
    <s v="2020-2021"/>
    <x v="54"/>
    <s v="11001"/>
    <x v="0"/>
    <x v="5"/>
    <n v="1444"/>
    <n v="1441.25"/>
    <n v="17"/>
    <n v="17"/>
  </r>
  <r>
    <s v="2020-2021"/>
    <x v="54"/>
    <s v="11001"/>
    <x v="0"/>
    <x v="6"/>
    <n v="1498"/>
    <n v="1492.62"/>
    <n v="30"/>
    <n v="30"/>
  </r>
  <r>
    <s v="2020-2021"/>
    <x v="54"/>
    <s v="11001"/>
    <x v="0"/>
    <x v="12"/>
    <n v="1499"/>
    <n v="1493.55"/>
    <n v="47"/>
    <n v="28.2"/>
  </r>
  <r>
    <s v="2020-2021"/>
    <x v="54"/>
    <s v="11001"/>
    <x v="0"/>
    <x v="7"/>
    <n v="1468"/>
    <n v="1465.13"/>
    <n v="34"/>
    <n v="33"/>
  </r>
  <r>
    <s v="2020-2021"/>
    <x v="54"/>
    <s v="11001"/>
    <x v="0"/>
    <x v="8"/>
    <n v="1459"/>
    <n v="1430.8"/>
    <n v="24"/>
    <n v="16.399999999999999"/>
  </r>
  <r>
    <s v="2020-2021"/>
    <x v="54"/>
    <s v="11001"/>
    <x v="0"/>
    <x v="9"/>
    <n v="1420"/>
    <n v="1389.8"/>
    <n v="35"/>
    <n v="22"/>
  </r>
  <r>
    <s v="2020-2021"/>
    <x v="54"/>
    <s v="11001"/>
    <x v="0"/>
    <x v="10"/>
    <n v="1310"/>
    <n v="1032.9000000000001"/>
    <n v="18"/>
    <n v="11.2"/>
  </r>
  <r>
    <s v="2020-2021"/>
    <x v="54"/>
    <s v="11001"/>
    <x v="0"/>
    <x v="11"/>
    <n v="1460"/>
    <n v="1089.5999999999999"/>
    <n v="30"/>
    <n v="9.1"/>
  </r>
  <r>
    <s v="2020-2021"/>
    <x v="55"/>
    <s v="11051"/>
    <x v="0"/>
    <x v="0"/>
    <n v="131"/>
    <n v="131"/>
    <n v="6"/>
    <n v="6"/>
  </r>
  <r>
    <s v="2020-2021"/>
    <x v="55"/>
    <s v="11051"/>
    <x v="0"/>
    <x v="1"/>
    <n v="132"/>
    <n v="130.55000000000001"/>
    <n v="14"/>
    <n v="12.55"/>
  </r>
  <r>
    <s v="2020-2021"/>
    <x v="55"/>
    <s v="11051"/>
    <x v="0"/>
    <x v="2"/>
    <n v="160"/>
    <n v="158.57"/>
    <n v="7"/>
    <n v="5.57"/>
  </r>
  <r>
    <s v="2020-2021"/>
    <x v="55"/>
    <s v="11051"/>
    <x v="0"/>
    <x v="3"/>
    <n v="155"/>
    <n v="153.83000000000001"/>
    <n v="12"/>
    <n v="10.83"/>
  </r>
  <r>
    <s v="2020-2021"/>
    <x v="55"/>
    <s v="11051"/>
    <x v="0"/>
    <x v="4"/>
    <n v="144"/>
    <n v="142.08000000000001"/>
    <n v="6"/>
    <n v="4.08"/>
  </r>
  <r>
    <s v="2020-2021"/>
    <x v="55"/>
    <s v="11051"/>
    <x v="0"/>
    <x v="5"/>
    <n v="149"/>
    <n v="148.5"/>
    <n v="11"/>
    <n v="10.5"/>
  </r>
  <r>
    <s v="2020-2021"/>
    <x v="55"/>
    <s v="11051"/>
    <x v="0"/>
    <x v="6"/>
    <n v="155"/>
    <n v="155"/>
    <n v="9"/>
    <n v="9"/>
  </r>
  <r>
    <s v="2020-2021"/>
    <x v="55"/>
    <s v="11051"/>
    <x v="0"/>
    <x v="12"/>
    <n v="161"/>
    <n v="160.6"/>
    <n v="1"/>
    <n v="1"/>
  </r>
  <r>
    <s v="2020-2021"/>
    <x v="55"/>
    <s v="11051"/>
    <x v="0"/>
    <x v="7"/>
    <n v="167"/>
    <n v="167"/>
    <n v="2"/>
    <n v="2"/>
  </r>
  <r>
    <s v="2020-2021"/>
    <x v="55"/>
    <s v="11051"/>
    <x v="0"/>
    <x v="8"/>
    <n v="158"/>
    <n v="157.56"/>
    <n v="5"/>
    <n v="5"/>
  </r>
  <r>
    <s v="2020-2021"/>
    <x v="55"/>
    <s v="11051"/>
    <x v="0"/>
    <x v="9"/>
    <n v="182"/>
    <n v="180.29"/>
    <n v="3"/>
    <n v="3"/>
  </r>
  <r>
    <s v="2020-2021"/>
    <x v="55"/>
    <s v="11051"/>
    <x v="0"/>
    <x v="10"/>
    <n v="179"/>
    <n v="150.15"/>
    <n v="4"/>
    <n v="4"/>
  </r>
  <r>
    <s v="2020-2021"/>
    <x v="55"/>
    <s v="11051"/>
    <x v="0"/>
    <x v="11"/>
    <n v="155"/>
    <n v="132.43"/>
    <n v="0"/>
    <n v="0"/>
  </r>
  <r>
    <s v="2020-2021"/>
    <x v="56"/>
    <s v="11054"/>
    <x v="0"/>
    <x v="0"/>
    <n v="2"/>
    <n v="2"/>
    <n v="0"/>
    <n v="0"/>
  </r>
  <r>
    <s v="2020-2021"/>
    <x v="56"/>
    <s v="11054"/>
    <x v="0"/>
    <x v="1"/>
    <n v="4"/>
    <n v="4"/>
    <n v="0"/>
    <n v="0"/>
  </r>
  <r>
    <s v="2020-2021"/>
    <x v="56"/>
    <s v="11054"/>
    <x v="0"/>
    <x v="2"/>
    <n v="2"/>
    <n v="2"/>
    <n v="0"/>
    <n v="0"/>
  </r>
  <r>
    <s v="2020-2021"/>
    <x v="56"/>
    <s v="11054"/>
    <x v="0"/>
    <x v="3"/>
    <n v="2"/>
    <n v="2"/>
    <n v="0"/>
    <n v="0"/>
  </r>
  <r>
    <s v="2020-2021"/>
    <x v="56"/>
    <s v="11054"/>
    <x v="0"/>
    <x v="4"/>
    <n v="4"/>
    <n v="4"/>
    <n v="0"/>
    <n v="0"/>
  </r>
  <r>
    <s v="2020-2021"/>
    <x v="56"/>
    <s v="11054"/>
    <x v="0"/>
    <x v="5"/>
    <n v="2"/>
    <n v="2"/>
    <n v="0"/>
    <n v="0"/>
  </r>
  <r>
    <s v="2020-2021"/>
    <x v="57"/>
    <s v="11056"/>
    <x v="0"/>
    <x v="0"/>
    <n v="2"/>
    <n v="2"/>
    <n v="0"/>
    <n v="0"/>
  </r>
  <r>
    <s v="2020-2021"/>
    <x v="57"/>
    <s v="11056"/>
    <x v="0"/>
    <x v="1"/>
    <n v="3"/>
    <n v="3"/>
    <n v="0"/>
    <n v="0"/>
  </r>
  <r>
    <s v="2020-2021"/>
    <x v="57"/>
    <s v="11056"/>
    <x v="0"/>
    <x v="2"/>
    <n v="5"/>
    <n v="5"/>
    <n v="0"/>
    <n v="0"/>
  </r>
  <r>
    <s v="2020-2021"/>
    <x v="57"/>
    <s v="11056"/>
    <x v="0"/>
    <x v="3"/>
    <n v="1"/>
    <n v="1"/>
    <n v="0"/>
    <n v="0"/>
  </r>
  <r>
    <s v="2020-2021"/>
    <x v="57"/>
    <s v="11056"/>
    <x v="0"/>
    <x v="4"/>
    <n v="1"/>
    <n v="1"/>
    <n v="0"/>
    <n v="0"/>
  </r>
  <r>
    <s v="2020-2021"/>
    <x v="57"/>
    <s v="11056"/>
    <x v="0"/>
    <x v="5"/>
    <n v="5"/>
    <n v="5"/>
    <n v="0"/>
    <n v="0"/>
  </r>
  <r>
    <s v="2020-2021"/>
    <x v="57"/>
    <s v="11056"/>
    <x v="0"/>
    <x v="6"/>
    <n v="3"/>
    <n v="3"/>
    <n v="0"/>
    <n v="0"/>
  </r>
  <r>
    <s v="2020-2021"/>
    <x v="57"/>
    <s v="11056"/>
    <x v="0"/>
    <x v="12"/>
    <n v="1"/>
    <n v="1"/>
    <n v="0"/>
    <n v="0"/>
  </r>
  <r>
    <s v="2020-2021"/>
    <x v="57"/>
    <s v="11056"/>
    <x v="0"/>
    <x v="7"/>
    <n v="4"/>
    <n v="4"/>
    <n v="0"/>
    <n v="0"/>
  </r>
  <r>
    <s v="2020-2021"/>
    <x v="57"/>
    <s v="11056"/>
    <x v="0"/>
    <x v="8"/>
    <n v="6"/>
    <n v="6"/>
    <n v="0"/>
    <n v="0"/>
  </r>
  <r>
    <s v="2020-2021"/>
    <x v="57"/>
    <s v="11056"/>
    <x v="0"/>
    <x v="9"/>
    <n v="3"/>
    <n v="3"/>
    <n v="0"/>
    <n v="0"/>
  </r>
  <r>
    <s v="2020-2021"/>
    <x v="57"/>
    <s v="11056"/>
    <x v="0"/>
    <x v="10"/>
    <n v="2"/>
    <n v="2"/>
    <n v="0"/>
    <n v="0"/>
  </r>
  <r>
    <s v="2020-2021"/>
    <x v="57"/>
    <s v="11056"/>
    <x v="0"/>
    <x v="11"/>
    <n v="1"/>
    <n v="1"/>
    <n v="0"/>
    <n v="0"/>
  </r>
  <r>
    <s v="2020-2021"/>
    <x v="58"/>
    <s v="12110"/>
    <x v="0"/>
    <x v="0"/>
    <n v="22"/>
    <n v="22"/>
    <n v="0"/>
    <n v="0"/>
  </r>
  <r>
    <s v="2020-2021"/>
    <x v="58"/>
    <s v="12110"/>
    <x v="0"/>
    <x v="1"/>
    <n v="21"/>
    <n v="21"/>
    <n v="0"/>
    <n v="0"/>
  </r>
  <r>
    <s v="2020-2021"/>
    <x v="58"/>
    <s v="12110"/>
    <x v="0"/>
    <x v="2"/>
    <n v="25"/>
    <n v="25"/>
    <n v="0"/>
    <n v="0"/>
  </r>
  <r>
    <s v="2020-2021"/>
    <x v="58"/>
    <s v="12110"/>
    <x v="0"/>
    <x v="3"/>
    <n v="30"/>
    <n v="30"/>
    <n v="0"/>
    <n v="0"/>
  </r>
  <r>
    <s v="2020-2021"/>
    <x v="58"/>
    <s v="12110"/>
    <x v="0"/>
    <x v="4"/>
    <n v="19"/>
    <n v="19"/>
    <n v="0"/>
    <n v="0"/>
  </r>
  <r>
    <s v="2020-2021"/>
    <x v="58"/>
    <s v="12110"/>
    <x v="0"/>
    <x v="5"/>
    <n v="23"/>
    <n v="23"/>
    <n v="0"/>
    <n v="0"/>
  </r>
  <r>
    <s v="2020-2021"/>
    <x v="58"/>
    <s v="12110"/>
    <x v="0"/>
    <x v="6"/>
    <n v="25"/>
    <n v="25"/>
    <n v="0"/>
    <n v="0"/>
  </r>
  <r>
    <s v="2020-2021"/>
    <x v="58"/>
    <s v="12110"/>
    <x v="0"/>
    <x v="12"/>
    <n v="28"/>
    <n v="28"/>
    <n v="0"/>
    <n v="0"/>
  </r>
  <r>
    <s v="2020-2021"/>
    <x v="58"/>
    <s v="12110"/>
    <x v="0"/>
    <x v="7"/>
    <n v="23"/>
    <n v="22.97"/>
    <n v="0"/>
    <n v="0"/>
  </r>
  <r>
    <s v="2020-2021"/>
    <x v="58"/>
    <s v="12110"/>
    <x v="0"/>
    <x v="8"/>
    <n v="34"/>
    <n v="33.33"/>
    <n v="0"/>
    <n v="0"/>
  </r>
  <r>
    <s v="2020-2021"/>
    <x v="58"/>
    <s v="12110"/>
    <x v="0"/>
    <x v="9"/>
    <n v="20"/>
    <n v="20"/>
    <n v="0"/>
    <n v="0"/>
  </r>
  <r>
    <s v="2020-2021"/>
    <x v="58"/>
    <s v="12110"/>
    <x v="0"/>
    <x v="10"/>
    <n v="20"/>
    <n v="20"/>
    <n v="0"/>
    <n v="0"/>
  </r>
  <r>
    <s v="2020-2021"/>
    <x v="58"/>
    <s v="12110"/>
    <x v="0"/>
    <x v="11"/>
    <n v="21"/>
    <n v="19.440000000000001"/>
    <n v="0"/>
    <n v="0"/>
  </r>
  <r>
    <s v="2020-2021"/>
    <x v="59"/>
    <s v="13073"/>
    <x v="0"/>
    <x v="0"/>
    <n v="198"/>
    <n v="198"/>
    <n v="0"/>
    <n v="0"/>
  </r>
  <r>
    <s v="2020-2021"/>
    <x v="59"/>
    <s v="13073"/>
    <x v="0"/>
    <x v="1"/>
    <n v="146"/>
    <n v="146"/>
    <n v="0"/>
    <n v="0"/>
  </r>
  <r>
    <s v="2020-2021"/>
    <x v="59"/>
    <s v="13073"/>
    <x v="0"/>
    <x v="2"/>
    <n v="156"/>
    <n v="156"/>
    <n v="0"/>
    <n v="0"/>
  </r>
  <r>
    <s v="2020-2021"/>
    <x v="59"/>
    <s v="13073"/>
    <x v="0"/>
    <x v="3"/>
    <n v="205"/>
    <n v="205"/>
    <n v="0"/>
    <n v="0"/>
  </r>
  <r>
    <s v="2020-2021"/>
    <x v="59"/>
    <s v="13073"/>
    <x v="0"/>
    <x v="4"/>
    <n v="206"/>
    <n v="206"/>
    <n v="0"/>
    <n v="0"/>
  </r>
  <r>
    <s v="2020-2021"/>
    <x v="59"/>
    <s v="13073"/>
    <x v="0"/>
    <x v="5"/>
    <n v="205"/>
    <n v="205"/>
    <n v="0"/>
    <n v="0"/>
  </r>
  <r>
    <s v="2020-2021"/>
    <x v="59"/>
    <s v="13073"/>
    <x v="0"/>
    <x v="6"/>
    <n v="179"/>
    <n v="179"/>
    <n v="0"/>
    <n v="0"/>
  </r>
  <r>
    <s v="2020-2021"/>
    <x v="59"/>
    <s v="13073"/>
    <x v="0"/>
    <x v="12"/>
    <n v="216"/>
    <n v="216"/>
    <n v="0"/>
    <n v="0"/>
  </r>
  <r>
    <s v="2020-2021"/>
    <x v="59"/>
    <s v="13073"/>
    <x v="0"/>
    <x v="7"/>
    <n v="210"/>
    <n v="210"/>
    <n v="0"/>
    <n v="0"/>
  </r>
  <r>
    <s v="2020-2021"/>
    <x v="59"/>
    <s v="13073"/>
    <x v="0"/>
    <x v="8"/>
    <n v="208"/>
    <n v="208"/>
    <n v="0"/>
    <n v="0"/>
  </r>
  <r>
    <s v="2020-2021"/>
    <x v="59"/>
    <s v="13073"/>
    <x v="0"/>
    <x v="9"/>
    <n v="206"/>
    <n v="206"/>
    <n v="0"/>
    <n v="0"/>
  </r>
  <r>
    <s v="2020-2021"/>
    <x v="59"/>
    <s v="13073"/>
    <x v="0"/>
    <x v="10"/>
    <n v="168"/>
    <n v="139.19999999999999"/>
    <n v="0"/>
    <n v="0"/>
  </r>
  <r>
    <s v="2020-2021"/>
    <x v="59"/>
    <s v="13073"/>
    <x v="0"/>
    <x v="11"/>
    <n v="167"/>
    <n v="146.32"/>
    <n v="0"/>
    <n v="0"/>
  </r>
  <r>
    <s v="2020-2021"/>
    <x v="60"/>
    <s v="13144"/>
    <x v="0"/>
    <x v="0"/>
    <n v="210"/>
    <n v="209.5"/>
    <n v="2"/>
    <n v="1.5"/>
  </r>
  <r>
    <s v="2020-2021"/>
    <x v="60"/>
    <s v="13144"/>
    <x v="0"/>
    <x v="1"/>
    <n v="225"/>
    <n v="225"/>
    <n v="2"/>
    <n v="2"/>
  </r>
  <r>
    <s v="2020-2021"/>
    <x v="60"/>
    <s v="13144"/>
    <x v="0"/>
    <x v="2"/>
    <n v="211"/>
    <n v="211"/>
    <n v="0"/>
    <n v="0"/>
  </r>
  <r>
    <s v="2020-2021"/>
    <x v="60"/>
    <s v="13144"/>
    <x v="0"/>
    <x v="3"/>
    <n v="245"/>
    <n v="245"/>
    <n v="4"/>
    <n v="4"/>
  </r>
  <r>
    <s v="2020-2021"/>
    <x v="60"/>
    <s v="13144"/>
    <x v="0"/>
    <x v="4"/>
    <n v="269"/>
    <n v="269"/>
    <n v="8"/>
    <n v="8"/>
  </r>
  <r>
    <s v="2020-2021"/>
    <x v="60"/>
    <s v="13144"/>
    <x v="0"/>
    <x v="5"/>
    <n v="248"/>
    <n v="248"/>
    <n v="6"/>
    <n v="6"/>
  </r>
  <r>
    <s v="2020-2021"/>
    <x v="60"/>
    <s v="13144"/>
    <x v="0"/>
    <x v="6"/>
    <n v="250"/>
    <n v="250"/>
    <n v="5"/>
    <n v="4.5"/>
  </r>
  <r>
    <s v="2020-2021"/>
    <x v="60"/>
    <s v="13144"/>
    <x v="0"/>
    <x v="12"/>
    <n v="267"/>
    <n v="267"/>
    <n v="1"/>
    <n v="1"/>
  </r>
  <r>
    <s v="2020-2021"/>
    <x v="60"/>
    <s v="13144"/>
    <x v="0"/>
    <x v="7"/>
    <n v="218"/>
    <n v="217.77"/>
    <n v="1"/>
    <n v="1"/>
  </r>
  <r>
    <s v="2020-2021"/>
    <x v="60"/>
    <s v="13144"/>
    <x v="0"/>
    <x v="8"/>
    <n v="241"/>
    <n v="241"/>
    <n v="1"/>
    <n v="1"/>
  </r>
  <r>
    <s v="2020-2021"/>
    <x v="60"/>
    <s v="13144"/>
    <x v="0"/>
    <x v="9"/>
    <n v="190"/>
    <n v="190"/>
    <n v="2"/>
    <n v="2"/>
  </r>
  <r>
    <s v="2020-2021"/>
    <x v="60"/>
    <s v="13144"/>
    <x v="0"/>
    <x v="10"/>
    <n v="224"/>
    <n v="201.58"/>
    <n v="4"/>
    <n v="3.14"/>
  </r>
  <r>
    <s v="2020-2021"/>
    <x v="60"/>
    <s v="13144"/>
    <x v="0"/>
    <x v="11"/>
    <n v="211"/>
    <n v="188.38"/>
    <n v="7"/>
    <n v="7"/>
  </r>
  <r>
    <s v="2020-2021"/>
    <x v="61"/>
    <s v="13146"/>
    <x v="0"/>
    <x v="0"/>
    <n v="58"/>
    <n v="58"/>
    <n v="0"/>
    <n v="0"/>
  </r>
  <r>
    <s v="2020-2021"/>
    <x v="61"/>
    <s v="13146"/>
    <x v="0"/>
    <x v="1"/>
    <n v="57"/>
    <n v="57"/>
    <n v="0"/>
    <n v="0"/>
  </r>
  <r>
    <s v="2020-2021"/>
    <x v="61"/>
    <s v="13146"/>
    <x v="0"/>
    <x v="2"/>
    <n v="59"/>
    <n v="59"/>
    <n v="0"/>
    <n v="0"/>
  </r>
  <r>
    <s v="2020-2021"/>
    <x v="61"/>
    <s v="13146"/>
    <x v="0"/>
    <x v="3"/>
    <n v="68"/>
    <n v="68"/>
    <n v="0"/>
    <n v="0"/>
  </r>
  <r>
    <s v="2020-2021"/>
    <x v="61"/>
    <s v="13146"/>
    <x v="0"/>
    <x v="4"/>
    <n v="75"/>
    <n v="75"/>
    <n v="0"/>
    <n v="0"/>
  </r>
  <r>
    <s v="2020-2021"/>
    <x v="61"/>
    <s v="13146"/>
    <x v="0"/>
    <x v="5"/>
    <n v="71"/>
    <n v="71"/>
    <n v="0"/>
    <n v="0"/>
  </r>
  <r>
    <s v="2020-2021"/>
    <x v="61"/>
    <s v="13146"/>
    <x v="0"/>
    <x v="6"/>
    <n v="71"/>
    <n v="71"/>
    <n v="0"/>
    <n v="0"/>
  </r>
  <r>
    <s v="2020-2021"/>
    <x v="61"/>
    <s v="13146"/>
    <x v="0"/>
    <x v="12"/>
    <n v="72"/>
    <n v="71.78"/>
    <n v="0"/>
    <n v="0"/>
  </r>
  <r>
    <s v="2020-2021"/>
    <x v="61"/>
    <s v="13146"/>
    <x v="0"/>
    <x v="7"/>
    <n v="86"/>
    <n v="85.6"/>
    <n v="0"/>
    <n v="0"/>
  </r>
  <r>
    <s v="2020-2021"/>
    <x v="61"/>
    <s v="13146"/>
    <x v="0"/>
    <x v="8"/>
    <n v="84"/>
    <n v="84"/>
    <n v="0"/>
    <n v="0"/>
  </r>
  <r>
    <s v="2020-2021"/>
    <x v="61"/>
    <s v="13146"/>
    <x v="0"/>
    <x v="9"/>
    <n v="68"/>
    <n v="67.31"/>
    <n v="0"/>
    <n v="0"/>
  </r>
  <r>
    <s v="2020-2021"/>
    <x v="61"/>
    <s v="13146"/>
    <x v="0"/>
    <x v="10"/>
    <n v="71"/>
    <n v="53.96"/>
    <n v="0"/>
    <n v="0"/>
  </r>
  <r>
    <s v="2020-2021"/>
    <x v="61"/>
    <s v="13146"/>
    <x v="0"/>
    <x v="11"/>
    <n v="52"/>
    <n v="38.08"/>
    <n v="0"/>
    <n v="0"/>
  </r>
  <r>
    <s v="2020-2021"/>
    <x v="62"/>
    <s v="13151"/>
    <x v="0"/>
    <x v="0"/>
    <n v="6"/>
    <n v="6"/>
    <n v="0"/>
    <n v="0"/>
  </r>
  <r>
    <s v="2020-2021"/>
    <x v="62"/>
    <s v="13151"/>
    <x v="0"/>
    <x v="1"/>
    <n v="13"/>
    <n v="13"/>
    <n v="0"/>
    <n v="0"/>
  </r>
  <r>
    <s v="2020-2021"/>
    <x v="62"/>
    <s v="13151"/>
    <x v="0"/>
    <x v="2"/>
    <n v="14"/>
    <n v="14"/>
    <n v="0"/>
    <n v="0"/>
  </r>
  <r>
    <s v="2020-2021"/>
    <x v="62"/>
    <s v="13151"/>
    <x v="0"/>
    <x v="3"/>
    <n v="15"/>
    <n v="15"/>
    <n v="0"/>
    <n v="0"/>
  </r>
  <r>
    <s v="2020-2021"/>
    <x v="62"/>
    <s v="13151"/>
    <x v="0"/>
    <x v="4"/>
    <n v="17"/>
    <n v="17"/>
    <n v="0"/>
    <n v="0"/>
  </r>
  <r>
    <s v="2020-2021"/>
    <x v="62"/>
    <s v="13151"/>
    <x v="0"/>
    <x v="5"/>
    <n v="16"/>
    <n v="16"/>
    <n v="0"/>
    <n v="0"/>
  </r>
  <r>
    <s v="2020-2021"/>
    <x v="62"/>
    <s v="13151"/>
    <x v="0"/>
    <x v="6"/>
    <n v="18"/>
    <n v="18"/>
    <n v="0"/>
    <n v="0"/>
  </r>
  <r>
    <s v="2020-2021"/>
    <x v="62"/>
    <s v="13151"/>
    <x v="0"/>
    <x v="12"/>
    <n v="15"/>
    <n v="15"/>
    <n v="0"/>
    <n v="0"/>
  </r>
  <r>
    <s v="2020-2021"/>
    <x v="62"/>
    <s v="13151"/>
    <x v="0"/>
    <x v="7"/>
    <n v="15"/>
    <n v="15"/>
    <n v="0"/>
    <n v="0"/>
  </r>
  <r>
    <s v="2020-2021"/>
    <x v="62"/>
    <s v="13151"/>
    <x v="0"/>
    <x v="8"/>
    <n v="17"/>
    <n v="17"/>
    <n v="0"/>
    <n v="0"/>
  </r>
  <r>
    <s v="2020-2021"/>
    <x v="62"/>
    <s v="13151"/>
    <x v="0"/>
    <x v="9"/>
    <n v="14"/>
    <n v="14"/>
    <n v="0"/>
    <n v="0"/>
  </r>
  <r>
    <s v="2020-2021"/>
    <x v="62"/>
    <s v="13151"/>
    <x v="0"/>
    <x v="10"/>
    <n v="21"/>
    <n v="18.12"/>
    <n v="0"/>
    <n v="0"/>
  </r>
  <r>
    <s v="2020-2021"/>
    <x v="62"/>
    <s v="13151"/>
    <x v="0"/>
    <x v="11"/>
    <n v="13"/>
    <n v="11.85"/>
    <n v="0"/>
    <n v="0"/>
  </r>
  <r>
    <s v="2020-2021"/>
    <x v="63"/>
    <s v="13156"/>
    <x v="0"/>
    <x v="0"/>
    <n v="25"/>
    <n v="25"/>
    <n v="0"/>
    <n v="0"/>
  </r>
  <r>
    <s v="2020-2021"/>
    <x v="63"/>
    <s v="13156"/>
    <x v="0"/>
    <x v="1"/>
    <n v="39"/>
    <n v="39"/>
    <n v="0"/>
    <n v="0"/>
  </r>
  <r>
    <s v="2020-2021"/>
    <x v="63"/>
    <s v="13156"/>
    <x v="0"/>
    <x v="2"/>
    <n v="38"/>
    <n v="38"/>
    <n v="0"/>
    <n v="0"/>
  </r>
  <r>
    <s v="2020-2021"/>
    <x v="63"/>
    <s v="13156"/>
    <x v="0"/>
    <x v="3"/>
    <n v="31"/>
    <n v="31"/>
    <n v="0"/>
    <n v="0"/>
  </r>
  <r>
    <s v="2020-2021"/>
    <x v="63"/>
    <s v="13156"/>
    <x v="0"/>
    <x v="4"/>
    <n v="43"/>
    <n v="43"/>
    <n v="0"/>
    <n v="0"/>
  </r>
  <r>
    <s v="2020-2021"/>
    <x v="63"/>
    <s v="13156"/>
    <x v="0"/>
    <x v="5"/>
    <n v="36"/>
    <n v="36"/>
    <n v="0"/>
    <n v="0"/>
  </r>
  <r>
    <s v="2020-2021"/>
    <x v="63"/>
    <s v="13156"/>
    <x v="0"/>
    <x v="6"/>
    <n v="23"/>
    <n v="23"/>
    <n v="0"/>
    <n v="0"/>
  </r>
  <r>
    <s v="2020-2021"/>
    <x v="63"/>
    <s v="13156"/>
    <x v="0"/>
    <x v="12"/>
    <n v="41"/>
    <n v="41"/>
    <n v="0"/>
    <n v="0"/>
  </r>
  <r>
    <s v="2020-2021"/>
    <x v="63"/>
    <s v="13156"/>
    <x v="0"/>
    <x v="7"/>
    <n v="53"/>
    <n v="53"/>
    <n v="0"/>
    <n v="0"/>
  </r>
  <r>
    <s v="2020-2021"/>
    <x v="63"/>
    <s v="13156"/>
    <x v="0"/>
    <x v="8"/>
    <n v="47"/>
    <n v="47"/>
    <n v="4"/>
    <n v="4"/>
  </r>
  <r>
    <s v="2020-2021"/>
    <x v="63"/>
    <s v="13156"/>
    <x v="0"/>
    <x v="9"/>
    <n v="45"/>
    <n v="45"/>
    <n v="10"/>
    <n v="10"/>
  </r>
  <r>
    <s v="2020-2021"/>
    <x v="63"/>
    <s v="13156"/>
    <x v="0"/>
    <x v="10"/>
    <n v="51"/>
    <n v="42.78"/>
    <n v="9"/>
    <n v="9"/>
  </r>
  <r>
    <s v="2020-2021"/>
    <x v="63"/>
    <s v="13156"/>
    <x v="0"/>
    <x v="11"/>
    <n v="32"/>
    <n v="27.32"/>
    <n v="10"/>
    <n v="10"/>
  </r>
  <r>
    <s v="2020-2021"/>
    <x v="64"/>
    <s v="13160"/>
    <x v="0"/>
    <x v="0"/>
    <n v="124"/>
    <n v="124"/>
    <n v="0"/>
    <n v="0"/>
  </r>
  <r>
    <s v="2020-2021"/>
    <x v="64"/>
    <s v="13160"/>
    <x v="0"/>
    <x v="1"/>
    <n v="110"/>
    <n v="110"/>
    <n v="0"/>
    <n v="0"/>
  </r>
  <r>
    <s v="2020-2021"/>
    <x v="64"/>
    <s v="13160"/>
    <x v="0"/>
    <x v="2"/>
    <n v="128"/>
    <n v="128"/>
    <n v="0"/>
    <n v="0"/>
  </r>
  <r>
    <s v="2020-2021"/>
    <x v="64"/>
    <s v="13160"/>
    <x v="0"/>
    <x v="3"/>
    <n v="140"/>
    <n v="140"/>
    <n v="0"/>
    <n v="0"/>
  </r>
  <r>
    <s v="2020-2021"/>
    <x v="64"/>
    <s v="13160"/>
    <x v="0"/>
    <x v="4"/>
    <n v="139"/>
    <n v="139"/>
    <n v="0"/>
    <n v="0"/>
  </r>
  <r>
    <s v="2020-2021"/>
    <x v="64"/>
    <s v="13160"/>
    <x v="0"/>
    <x v="5"/>
    <n v="133"/>
    <n v="133"/>
    <n v="0"/>
    <n v="0"/>
  </r>
  <r>
    <s v="2020-2021"/>
    <x v="64"/>
    <s v="13160"/>
    <x v="0"/>
    <x v="6"/>
    <n v="142"/>
    <n v="142"/>
    <n v="0"/>
    <n v="0"/>
  </r>
  <r>
    <s v="2020-2021"/>
    <x v="64"/>
    <s v="13160"/>
    <x v="0"/>
    <x v="12"/>
    <n v="160"/>
    <n v="159.44999999999999"/>
    <n v="0"/>
    <n v="0"/>
  </r>
  <r>
    <s v="2020-2021"/>
    <x v="64"/>
    <s v="13160"/>
    <x v="0"/>
    <x v="7"/>
    <n v="137"/>
    <n v="135.35"/>
    <n v="0"/>
    <n v="0"/>
  </r>
  <r>
    <s v="2020-2021"/>
    <x v="64"/>
    <s v="13160"/>
    <x v="0"/>
    <x v="8"/>
    <n v="135"/>
    <n v="134.9"/>
    <n v="0"/>
    <n v="0"/>
  </r>
  <r>
    <s v="2020-2021"/>
    <x v="64"/>
    <s v="13160"/>
    <x v="0"/>
    <x v="9"/>
    <n v="118"/>
    <n v="117.48"/>
    <n v="0"/>
    <n v="0"/>
  </r>
  <r>
    <s v="2020-2021"/>
    <x v="64"/>
    <s v="13160"/>
    <x v="0"/>
    <x v="10"/>
    <n v="129"/>
    <n v="107.32"/>
    <n v="0"/>
    <n v="0"/>
  </r>
  <r>
    <s v="2020-2021"/>
    <x v="64"/>
    <s v="13160"/>
    <x v="0"/>
    <x v="11"/>
    <n v="102"/>
    <n v="84.82"/>
    <n v="0"/>
    <n v="0"/>
  </r>
  <r>
    <s v="2020-2021"/>
    <x v="65"/>
    <s v="13073"/>
    <x v="0"/>
    <x v="10"/>
    <n v="24"/>
    <n v="12.96"/>
    <n v="0"/>
    <n v="0"/>
  </r>
  <r>
    <s v="2020-2021"/>
    <x v="65"/>
    <s v="13073"/>
    <x v="0"/>
    <x v="11"/>
    <n v="10"/>
    <n v="5.4"/>
    <n v="0"/>
    <n v="0"/>
  </r>
  <r>
    <s v="2020-2021"/>
    <x v="65"/>
    <s v="13144"/>
    <x v="0"/>
    <x v="10"/>
    <n v="1"/>
    <n v="0.54"/>
    <n v="0"/>
    <n v="0"/>
  </r>
  <r>
    <s v="2020-2021"/>
    <x v="65"/>
    <s v="13156"/>
    <x v="0"/>
    <x v="8"/>
    <n v="1"/>
    <n v="0.54"/>
    <n v="0"/>
    <n v="0"/>
  </r>
  <r>
    <s v="2020-2021"/>
    <x v="65"/>
    <s v="13156"/>
    <x v="0"/>
    <x v="10"/>
    <n v="2"/>
    <n v="1.08"/>
    <n v="0"/>
    <n v="0"/>
  </r>
  <r>
    <s v="2020-2021"/>
    <x v="65"/>
    <s v="13160"/>
    <x v="0"/>
    <x v="10"/>
    <n v="9"/>
    <n v="4.8600000000000003"/>
    <n v="0"/>
    <n v="0"/>
  </r>
  <r>
    <s v="2020-2021"/>
    <x v="65"/>
    <s v="13160"/>
    <x v="0"/>
    <x v="11"/>
    <n v="8"/>
    <n v="4.32"/>
    <n v="0"/>
    <n v="0"/>
  </r>
  <r>
    <s v="2020-2021"/>
    <x v="65"/>
    <s v="13161"/>
    <x v="0"/>
    <x v="0"/>
    <n v="533"/>
    <n v="532.04999999999995"/>
    <n v="0"/>
    <n v="0"/>
  </r>
  <r>
    <s v="2020-2021"/>
    <x v="65"/>
    <s v="13161"/>
    <x v="0"/>
    <x v="1"/>
    <n v="620"/>
    <n v="617.09"/>
    <n v="0"/>
    <n v="0"/>
  </r>
  <r>
    <s v="2020-2021"/>
    <x v="65"/>
    <s v="13161"/>
    <x v="0"/>
    <x v="2"/>
    <n v="634"/>
    <n v="632.04"/>
    <n v="0"/>
    <n v="0"/>
  </r>
  <r>
    <s v="2020-2021"/>
    <x v="65"/>
    <s v="13161"/>
    <x v="0"/>
    <x v="3"/>
    <n v="629"/>
    <n v="629"/>
    <n v="0"/>
    <n v="0"/>
  </r>
  <r>
    <s v="2020-2021"/>
    <x v="65"/>
    <s v="13161"/>
    <x v="0"/>
    <x v="4"/>
    <n v="652"/>
    <n v="651.66"/>
    <n v="0"/>
    <n v="0"/>
  </r>
  <r>
    <s v="2020-2021"/>
    <x v="65"/>
    <s v="13161"/>
    <x v="0"/>
    <x v="5"/>
    <n v="626"/>
    <n v="624.96"/>
    <n v="0"/>
    <n v="0"/>
  </r>
  <r>
    <s v="2020-2021"/>
    <x v="65"/>
    <s v="13161"/>
    <x v="0"/>
    <x v="6"/>
    <n v="633"/>
    <n v="632.12"/>
    <n v="0"/>
    <n v="0"/>
  </r>
  <r>
    <s v="2020-2021"/>
    <x v="65"/>
    <s v="13161"/>
    <x v="0"/>
    <x v="12"/>
    <n v="669"/>
    <n v="668.12"/>
    <n v="0"/>
    <n v="0"/>
  </r>
  <r>
    <s v="2020-2021"/>
    <x v="65"/>
    <s v="13161"/>
    <x v="0"/>
    <x v="7"/>
    <n v="619"/>
    <n v="617.58000000000004"/>
    <n v="0"/>
    <n v="0"/>
  </r>
  <r>
    <s v="2020-2021"/>
    <x v="65"/>
    <s v="13161"/>
    <x v="0"/>
    <x v="8"/>
    <n v="637"/>
    <n v="630.91"/>
    <n v="0"/>
    <n v="0"/>
  </r>
  <r>
    <s v="2020-2021"/>
    <x v="65"/>
    <s v="13161"/>
    <x v="0"/>
    <x v="9"/>
    <n v="647"/>
    <n v="638.15"/>
    <n v="0"/>
    <n v="0"/>
  </r>
  <r>
    <s v="2020-2021"/>
    <x v="65"/>
    <s v="13161"/>
    <x v="0"/>
    <x v="10"/>
    <n v="516"/>
    <n v="468.39"/>
    <n v="0"/>
    <n v="0"/>
  </r>
  <r>
    <s v="2020-2021"/>
    <x v="65"/>
    <s v="13161"/>
    <x v="0"/>
    <x v="11"/>
    <n v="474"/>
    <n v="386.53"/>
    <n v="0"/>
    <n v="0"/>
  </r>
  <r>
    <s v="2020-2021"/>
    <x v="65"/>
    <s v="13165"/>
    <x v="0"/>
    <x v="9"/>
    <n v="1"/>
    <n v="0.54"/>
    <n v="0"/>
    <n v="0"/>
  </r>
  <r>
    <s v="2020-2021"/>
    <x v="65"/>
    <s v="13165"/>
    <x v="0"/>
    <x v="10"/>
    <n v="4"/>
    <n v="2.16"/>
    <n v="0"/>
    <n v="0"/>
  </r>
  <r>
    <s v="2020-2021"/>
    <x v="65"/>
    <s v="13165"/>
    <x v="0"/>
    <x v="11"/>
    <n v="15"/>
    <n v="8.1"/>
    <n v="0"/>
    <n v="0"/>
  </r>
  <r>
    <s v="2020-2021"/>
    <x v="65"/>
    <s v="13167"/>
    <x v="0"/>
    <x v="11"/>
    <n v="1"/>
    <n v="0.54"/>
    <n v="0"/>
    <n v="0"/>
  </r>
  <r>
    <s v="2020-2021"/>
    <x v="66"/>
    <s v="13165"/>
    <x v="0"/>
    <x v="0"/>
    <n v="165"/>
    <n v="165"/>
    <n v="0"/>
    <n v="0"/>
  </r>
  <r>
    <s v="2020-2021"/>
    <x v="66"/>
    <s v="13165"/>
    <x v="0"/>
    <x v="1"/>
    <n v="207"/>
    <n v="207"/>
    <n v="0"/>
    <n v="0"/>
  </r>
  <r>
    <s v="2020-2021"/>
    <x v="66"/>
    <s v="13165"/>
    <x v="0"/>
    <x v="2"/>
    <n v="167"/>
    <n v="167"/>
    <n v="0"/>
    <n v="0"/>
  </r>
  <r>
    <s v="2020-2021"/>
    <x v="66"/>
    <s v="13165"/>
    <x v="0"/>
    <x v="3"/>
    <n v="163"/>
    <n v="163"/>
    <n v="0"/>
    <n v="0"/>
  </r>
  <r>
    <s v="2020-2021"/>
    <x v="66"/>
    <s v="13165"/>
    <x v="0"/>
    <x v="4"/>
    <n v="200"/>
    <n v="200"/>
    <n v="0"/>
    <n v="0"/>
  </r>
  <r>
    <s v="2020-2021"/>
    <x v="66"/>
    <s v="13165"/>
    <x v="0"/>
    <x v="5"/>
    <n v="177"/>
    <n v="177"/>
    <n v="0"/>
    <n v="0"/>
  </r>
  <r>
    <s v="2020-2021"/>
    <x v="66"/>
    <s v="13165"/>
    <x v="0"/>
    <x v="6"/>
    <n v="214"/>
    <n v="214"/>
    <n v="0"/>
    <n v="0"/>
  </r>
  <r>
    <s v="2020-2021"/>
    <x v="66"/>
    <s v="13165"/>
    <x v="0"/>
    <x v="12"/>
    <n v="208"/>
    <n v="206.59"/>
    <n v="0"/>
    <n v="0"/>
  </r>
  <r>
    <s v="2020-2021"/>
    <x v="66"/>
    <s v="13165"/>
    <x v="0"/>
    <x v="7"/>
    <n v="220"/>
    <n v="219.22"/>
    <n v="0"/>
    <n v="0"/>
  </r>
  <r>
    <s v="2020-2021"/>
    <x v="66"/>
    <s v="13165"/>
    <x v="0"/>
    <x v="8"/>
    <n v="230"/>
    <n v="227.04"/>
    <n v="0"/>
    <n v="0"/>
  </r>
  <r>
    <s v="2020-2021"/>
    <x v="66"/>
    <s v="13165"/>
    <x v="0"/>
    <x v="9"/>
    <n v="199"/>
    <n v="196.27"/>
    <n v="1"/>
    <n v="0.18"/>
  </r>
  <r>
    <s v="2020-2021"/>
    <x v="66"/>
    <s v="13165"/>
    <x v="0"/>
    <x v="10"/>
    <n v="170"/>
    <n v="146.94"/>
    <n v="0"/>
    <n v="0"/>
  </r>
  <r>
    <s v="2020-2021"/>
    <x v="66"/>
    <s v="13165"/>
    <x v="0"/>
    <x v="11"/>
    <n v="182"/>
    <n v="153.53"/>
    <n v="0"/>
    <n v="0"/>
  </r>
  <r>
    <s v="2020-2021"/>
    <x v="66"/>
    <s v="13167"/>
    <x v="0"/>
    <x v="9"/>
    <n v="1"/>
    <n v="0.16"/>
    <n v="0"/>
    <n v="0"/>
  </r>
  <r>
    <s v="2020-2021"/>
    <x v="66"/>
    <s v="13167"/>
    <x v="0"/>
    <x v="11"/>
    <n v="1"/>
    <n v="0.32"/>
    <n v="0"/>
    <n v="0"/>
  </r>
  <r>
    <s v="2020-2021"/>
    <x v="67"/>
    <s v="13167"/>
    <x v="0"/>
    <x v="0"/>
    <n v="10"/>
    <n v="10"/>
    <n v="0"/>
    <n v="0"/>
  </r>
  <r>
    <s v="2020-2021"/>
    <x v="67"/>
    <s v="13167"/>
    <x v="0"/>
    <x v="1"/>
    <n v="10"/>
    <n v="10"/>
    <n v="0"/>
    <n v="0"/>
  </r>
  <r>
    <s v="2020-2021"/>
    <x v="67"/>
    <s v="13167"/>
    <x v="0"/>
    <x v="2"/>
    <n v="15"/>
    <n v="15"/>
    <n v="0"/>
    <n v="0"/>
  </r>
  <r>
    <s v="2020-2021"/>
    <x v="67"/>
    <s v="13167"/>
    <x v="0"/>
    <x v="3"/>
    <n v="7"/>
    <n v="7"/>
    <n v="0"/>
    <n v="0"/>
  </r>
  <r>
    <s v="2020-2021"/>
    <x v="67"/>
    <s v="13167"/>
    <x v="0"/>
    <x v="4"/>
    <n v="9"/>
    <n v="9"/>
    <n v="0"/>
    <n v="0"/>
  </r>
  <r>
    <s v="2020-2021"/>
    <x v="67"/>
    <s v="13167"/>
    <x v="0"/>
    <x v="5"/>
    <n v="11"/>
    <n v="11"/>
    <n v="0"/>
    <n v="0"/>
  </r>
  <r>
    <s v="2020-2021"/>
    <x v="67"/>
    <s v="13167"/>
    <x v="0"/>
    <x v="6"/>
    <n v="13"/>
    <n v="13"/>
    <n v="0"/>
    <n v="0"/>
  </r>
  <r>
    <s v="2020-2021"/>
    <x v="67"/>
    <s v="13167"/>
    <x v="0"/>
    <x v="12"/>
    <n v="8"/>
    <n v="8"/>
    <n v="0"/>
    <n v="0"/>
  </r>
  <r>
    <s v="2020-2021"/>
    <x v="67"/>
    <s v="13167"/>
    <x v="0"/>
    <x v="7"/>
    <n v="14"/>
    <n v="14"/>
    <n v="0"/>
    <n v="0"/>
  </r>
  <r>
    <s v="2020-2021"/>
    <x v="67"/>
    <s v="13167"/>
    <x v="0"/>
    <x v="8"/>
    <n v="10"/>
    <n v="10"/>
    <n v="0"/>
    <n v="0"/>
  </r>
  <r>
    <s v="2020-2021"/>
    <x v="67"/>
    <s v="13167"/>
    <x v="0"/>
    <x v="9"/>
    <n v="8"/>
    <n v="8"/>
    <n v="0"/>
    <n v="0"/>
  </r>
  <r>
    <s v="2020-2021"/>
    <x v="67"/>
    <s v="13167"/>
    <x v="0"/>
    <x v="10"/>
    <n v="12"/>
    <n v="11"/>
    <n v="0"/>
    <n v="0"/>
  </r>
  <r>
    <s v="2020-2021"/>
    <x v="67"/>
    <s v="13167"/>
    <x v="0"/>
    <x v="11"/>
    <n v="13"/>
    <n v="11"/>
    <n v="0"/>
    <n v="0"/>
  </r>
  <r>
    <s v="2020-2021"/>
    <x v="68"/>
    <s v="13301"/>
    <x v="0"/>
    <x v="0"/>
    <n v="47"/>
    <n v="47"/>
    <n v="0"/>
    <n v="0"/>
  </r>
  <r>
    <s v="2020-2021"/>
    <x v="68"/>
    <s v="13301"/>
    <x v="0"/>
    <x v="1"/>
    <n v="47"/>
    <n v="46.26"/>
    <n v="0"/>
    <n v="0"/>
  </r>
  <r>
    <s v="2020-2021"/>
    <x v="68"/>
    <s v="13301"/>
    <x v="0"/>
    <x v="2"/>
    <n v="56"/>
    <n v="55.55"/>
    <n v="0"/>
    <n v="0"/>
  </r>
  <r>
    <s v="2020-2021"/>
    <x v="68"/>
    <s v="13301"/>
    <x v="0"/>
    <x v="3"/>
    <n v="52"/>
    <n v="51.48"/>
    <n v="0"/>
    <n v="0"/>
  </r>
  <r>
    <s v="2020-2021"/>
    <x v="68"/>
    <s v="13301"/>
    <x v="0"/>
    <x v="4"/>
    <n v="48"/>
    <n v="48"/>
    <n v="0"/>
    <n v="0"/>
  </r>
  <r>
    <s v="2020-2021"/>
    <x v="68"/>
    <s v="13301"/>
    <x v="0"/>
    <x v="5"/>
    <n v="49"/>
    <n v="48.07"/>
    <n v="0"/>
    <n v="0"/>
  </r>
  <r>
    <s v="2020-2021"/>
    <x v="68"/>
    <s v="13301"/>
    <x v="0"/>
    <x v="6"/>
    <n v="51"/>
    <n v="51"/>
    <n v="0"/>
    <n v="0"/>
  </r>
  <r>
    <s v="2020-2021"/>
    <x v="68"/>
    <s v="13301"/>
    <x v="0"/>
    <x v="12"/>
    <n v="53"/>
    <n v="53"/>
    <n v="1"/>
    <n v="1"/>
  </r>
  <r>
    <s v="2020-2021"/>
    <x v="68"/>
    <s v="13301"/>
    <x v="0"/>
    <x v="7"/>
    <n v="69"/>
    <n v="69"/>
    <n v="1"/>
    <n v="1"/>
  </r>
  <r>
    <s v="2020-2021"/>
    <x v="68"/>
    <s v="13301"/>
    <x v="0"/>
    <x v="8"/>
    <n v="64"/>
    <n v="64"/>
    <n v="1"/>
    <n v="1"/>
  </r>
  <r>
    <s v="2020-2021"/>
    <x v="68"/>
    <s v="13301"/>
    <x v="0"/>
    <x v="9"/>
    <n v="55"/>
    <n v="55"/>
    <n v="5"/>
    <n v="5"/>
  </r>
  <r>
    <s v="2020-2021"/>
    <x v="68"/>
    <s v="13301"/>
    <x v="0"/>
    <x v="10"/>
    <n v="59"/>
    <n v="46.16"/>
    <n v="6"/>
    <n v="6"/>
  </r>
  <r>
    <s v="2020-2021"/>
    <x v="68"/>
    <s v="13301"/>
    <x v="0"/>
    <x v="11"/>
    <n v="75"/>
    <n v="69.36"/>
    <n v="16"/>
    <n v="15.36"/>
  </r>
  <r>
    <s v="2020-2021"/>
    <x v="69"/>
    <s v="14005"/>
    <x v="0"/>
    <x v="0"/>
    <n v="187"/>
    <n v="186.3"/>
    <n v="0"/>
    <n v="0"/>
  </r>
  <r>
    <s v="2020-2021"/>
    <x v="69"/>
    <s v="14005"/>
    <x v="0"/>
    <x v="1"/>
    <n v="203"/>
    <n v="203"/>
    <n v="0"/>
    <n v="0"/>
  </r>
  <r>
    <s v="2020-2021"/>
    <x v="69"/>
    <s v="14005"/>
    <x v="0"/>
    <x v="2"/>
    <n v="231"/>
    <n v="231"/>
    <n v="0"/>
    <n v="0"/>
  </r>
  <r>
    <s v="2020-2021"/>
    <x v="69"/>
    <s v="14005"/>
    <x v="0"/>
    <x v="3"/>
    <n v="209"/>
    <n v="209"/>
    <n v="0"/>
    <n v="0"/>
  </r>
  <r>
    <s v="2020-2021"/>
    <x v="69"/>
    <s v="14005"/>
    <x v="0"/>
    <x v="4"/>
    <n v="211"/>
    <n v="211"/>
    <n v="2"/>
    <n v="2"/>
  </r>
  <r>
    <s v="2020-2021"/>
    <x v="69"/>
    <s v="14005"/>
    <x v="0"/>
    <x v="5"/>
    <n v="230"/>
    <n v="230"/>
    <n v="1"/>
    <n v="1"/>
  </r>
  <r>
    <s v="2020-2021"/>
    <x v="69"/>
    <s v="14005"/>
    <x v="0"/>
    <x v="6"/>
    <n v="252"/>
    <n v="249.3"/>
    <n v="3"/>
    <n v="2.85"/>
  </r>
  <r>
    <s v="2020-2021"/>
    <x v="69"/>
    <s v="14005"/>
    <x v="0"/>
    <x v="12"/>
    <n v="290"/>
    <n v="290"/>
    <n v="1"/>
    <n v="1"/>
  </r>
  <r>
    <s v="2020-2021"/>
    <x v="69"/>
    <s v="14005"/>
    <x v="0"/>
    <x v="7"/>
    <n v="252"/>
    <n v="252"/>
    <n v="4"/>
    <n v="4"/>
  </r>
  <r>
    <s v="2020-2021"/>
    <x v="69"/>
    <s v="14005"/>
    <x v="0"/>
    <x v="8"/>
    <n v="257"/>
    <n v="256.99"/>
    <n v="3"/>
    <n v="3"/>
  </r>
  <r>
    <s v="2020-2021"/>
    <x v="69"/>
    <s v="14005"/>
    <x v="0"/>
    <x v="9"/>
    <n v="249"/>
    <n v="247.96"/>
    <n v="8"/>
    <n v="7.26"/>
  </r>
  <r>
    <s v="2020-2021"/>
    <x v="69"/>
    <s v="14005"/>
    <x v="0"/>
    <x v="10"/>
    <n v="243"/>
    <n v="223.58"/>
    <n v="10"/>
    <n v="6.3"/>
  </r>
  <r>
    <s v="2020-2021"/>
    <x v="69"/>
    <s v="14005"/>
    <x v="0"/>
    <x v="11"/>
    <n v="259"/>
    <n v="217.73"/>
    <n v="15"/>
    <n v="5.93"/>
  </r>
  <r>
    <s v="2020-2021"/>
    <x v="69"/>
    <s v="14028"/>
    <x v="0"/>
    <x v="10"/>
    <n v="2"/>
    <n v="1"/>
    <n v="0"/>
    <n v="0"/>
  </r>
  <r>
    <s v="2020-2021"/>
    <x v="69"/>
    <s v="14028"/>
    <x v="0"/>
    <x v="11"/>
    <n v="3"/>
    <n v="1.6"/>
    <n v="0"/>
    <n v="0"/>
  </r>
  <r>
    <s v="2020-2021"/>
    <x v="69"/>
    <s v="14064"/>
    <x v="0"/>
    <x v="11"/>
    <n v="1"/>
    <n v="0.5"/>
    <n v="0"/>
    <n v="0"/>
  </r>
  <r>
    <s v="2020-2021"/>
    <x v="69"/>
    <s v="14066"/>
    <x v="0"/>
    <x v="10"/>
    <n v="1"/>
    <n v="0.5"/>
    <n v="0"/>
    <n v="0"/>
  </r>
  <r>
    <s v="2020-2021"/>
    <x v="69"/>
    <s v="14066"/>
    <x v="0"/>
    <x v="11"/>
    <n v="1"/>
    <n v="0.5"/>
    <n v="0"/>
    <n v="0"/>
  </r>
  <r>
    <s v="2020-2021"/>
    <x v="69"/>
    <s v="14117"/>
    <x v="0"/>
    <x v="10"/>
    <n v="1"/>
    <n v="0.55000000000000004"/>
    <n v="0"/>
    <n v="0"/>
  </r>
  <r>
    <s v="2020-2021"/>
    <x v="69"/>
    <s v="25116"/>
    <x v="0"/>
    <x v="11"/>
    <n v="1"/>
    <n v="0.55000000000000004"/>
    <n v="0"/>
    <n v="0"/>
  </r>
  <r>
    <s v="2020-2021"/>
    <x v="70"/>
    <s v="14028"/>
    <x v="0"/>
    <x v="0"/>
    <n v="100"/>
    <n v="100"/>
    <n v="0"/>
    <n v="0"/>
  </r>
  <r>
    <s v="2020-2021"/>
    <x v="70"/>
    <s v="14028"/>
    <x v="0"/>
    <x v="1"/>
    <n v="121"/>
    <n v="121"/>
    <n v="0"/>
    <n v="0"/>
  </r>
  <r>
    <s v="2020-2021"/>
    <x v="70"/>
    <s v="14028"/>
    <x v="0"/>
    <x v="2"/>
    <n v="98"/>
    <n v="98"/>
    <n v="0"/>
    <n v="0"/>
  </r>
  <r>
    <s v="2020-2021"/>
    <x v="70"/>
    <s v="14028"/>
    <x v="0"/>
    <x v="3"/>
    <n v="116"/>
    <n v="116"/>
    <n v="3"/>
    <n v="3"/>
  </r>
  <r>
    <s v="2020-2021"/>
    <x v="70"/>
    <s v="14028"/>
    <x v="0"/>
    <x v="4"/>
    <n v="122"/>
    <n v="122"/>
    <n v="13"/>
    <n v="13"/>
  </r>
  <r>
    <s v="2020-2021"/>
    <x v="70"/>
    <s v="14028"/>
    <x v="0"/>
    <x v="5"/>
    <n v="126"/>
    <n v="126"/>
    <n v="8"/>
    <n v="8"/>
  </r>
  <r>
    <s v="2020-2021"/>
    <x v="70"/>
    <s v="14028"/>
    <x v="0"/>
    <x v="6"/>
    <n v="139"/>
    <n v="139"/>
    <n v="17"/>
    <n v="17"/>
  </r>
  <r>
    <s v="2020-2021"/>
    <x v="70"/>
    <s v="14028"/>
    <x v="0"/>
    <x v="12"/>
    <n v="111"/>
    <n v="109.03"/>
    <n v="12"/>
    <n v="11.7"/>
  </r>
  <r>
    <s v="2020-2021"/>
    <x v="70"/>
    <s v="14028"/>
    <x v="0"/>
    <x v="7"/>
    <n v="137"/>
    <n v="136.02000000000001"/>
    <n v="23"/>
    <n v="22.7"/>
  </r>
  <r>
    <s v="2020-2021"/>
    <x v="70"/>
    <s v="14028"/>
    <x v="0"/>
    <x v="8"/>
    <n v="149"/>
    <n v="149.16999999999999"/>
    <n v="23"/>
    <n v="22.65"/>
  </r>
  <r>
    <s v="2020-2021"/>
    <x v="70"/>
    <s v="14028"/>
    <x v="0"/>
    <x v="9"/>
    <n v="148"/>
    <n v="147.22999999999999"/>
    <n v="25"/>
    <n v="23.54"/>
  </r>
  <r>
    <s v="2020-2021"/>
    <x v="70"/>
    <s v="14028"/>
    <x v="0"/>
    <x v="10"/>
    <n v="123"/>
    <n v="115.65"/>
    <n v="15"/>
    <n v="14.5"/>
  </r>
  <r>
    <s v="2020-2021"/>
    <x v="70"/>
    <s v="14028"/>
    <x v="0"/>
    <x v="11"/>
    <n v="115"/>
    <n v="102.4"/>
    <n v="17"/>
    <n v="16.2"/>
  </r>
  <r>
    <s v="2020-2021"/>
    <x v="71"/>
    <s v="14064"/>
    <x v="0"/>
    <x v="0"/>
    <n v="88"/>
    <n v="88"/>
    <n v="0"/>
    <n v="0"/>
  </r>
  <r>
    <s v="2020-2021"/>
    <x v="71"/>
    <s v="14064"/>
    <x v="0"/>
    <x v="1"/>
    <n v="41"/>
    <n v="41"/>
    <n v="0"/>
    <n v="0"/>
  </r>
  <r>
    <s v="2020-2021"/>
    <x v="71"/>
    <s v="14064"/>
    <x v="0"/>
    <x v="2"/>
    <n v="64"/>
    <n v="64"/>
    <n v="0"/>
    <n v="0"/>
  </r>
  <r>
    <s v="2020-2021"/>
    <x v="71"/>
    <s v="14064"/>
    <x v="0"/>
    <x v="3"/>
    <n v="67"/>
    <n v="67"/>
    <n v="0"/>
    <n v="0"/>
  </r>
  <r>
    <s v="2020-2021"/>
    <x v="71"/>
    <s v="14064"/>
    <x v="0"/>
    <x v="4"/>
    <n v="51"/>
    <n v="51"/>
    <n v="0"/>
    <n v="0"/>
  </r>
  <r>
    <s v="2020-2021"/>
    <x v="71"/>
    <s v="14064"/>
    <x v="0"/>
    <x v="5"/>
    <n v="82"/>
    <n v="82"/>
    <n v="0"/>
    <n v="0"/>
  </r>
  <r>
    <s v="2020-2021"/>
    <x v="71"/>
    <s v="14064"/>
    <x v="0"/>
    <x v="6"/>
    <n v="57"/>
    <n v="56.77"/>
    <n v="0"/>
    <n v="0"/>
  </r>
  <r>
    <s v="2020-2021"/>
    <x v="71"/>
    <s v="14064"/>
    <x v="0"/>
    <x v="12"/>
    <n v="49"/>
    <n v="49"/>
    <n v="0"/>
    <n v="0"/>
  </r>
  <r>
    <s v="2020-2021"/>
    <x v="71"/>
    <s v="14064"/>
    <x v="0"/>
    <x v="7"/>
    <n v="56"/>
    <n v="56"/>
    <n v="0"/>
    <n v="0"/>
  </r>
  <r>
    <s v="2020-2021"/>
    <x v="71"/>
    <s v="14064"/>
    <x v="0"/>
    <x v="8"/>
    <n v="47"/>
    <n v="47"/>
    <n v="0"/>
    <n v="0"/>
  </r>
  <r>
    <s v="2020-2021"/>
    <x v="71"/>
    <s v="14064"/>
    <x v="0"/>
    <x v="9"/>
    <n v="42"/>
    <n v="42"/>
    <n v="0"/>
    <n v="0"/>
  </r>
  <r>
    <s v="2020-2021"/>
    <x v="71"/>
    <s v="14064"/>
    <x v="0"/>
    <x v="10"/>
    <n v="51"/>
    <n v="45.43"/>
    <n v="0"/>
    <n v="0"/>
  </r>
  <r>
    <s v="2020-2021"/>
    <x v="71"/>
    <s v="14064"/>
    <x v="0"/>
    <x v="11"/>
    <n v="53"/>
    <n v="44.95"/>
    <n v="0"/>
    <n v="0"/>
  </r>
  <r>
    <s v="2020-2021"/>
    <x v="72"/>
    <s v="14065"/>
    <x v="0"/>
    <x v="0"/>
    <n v="29"/>
    <n v="29"/>
    <n v="0"/>
    <n v="0"/>
  </r>
  <r>
    <s v="2020-2021"/>
    <x v="72"/>
    <s v="14065"/>
    <x v="0"/>
    <x v="1"/>
    <n v="32"/>
    <n v="32"/>
    <n v="0"/>
    <n v="0"/>
  </r>
  <r>
    <s v="2020-2021"/>
    <x v="72"/>
    <s v="14065"/>
    <x v="0"/>
    <x v="2"/>
    <n v="34"/>
    <n v="34"/>
    <n v="0"/>
    <n v="0"/>
  </r>
  <r>
    <s v="2020-2021"/>
    <x v="72"/>
    <s v="14065"/>
    <x v="0"/>
    <x v="3"/>
    <n v="37"/>
    <n v="37"/>
    <n v="0"/>
    <n v="0"/>
  </r>
  <r>
    <s v="2020-2021"/>
    <x v="72"/>
    <s v="14065"/>
    <x v="0"/>
    <x v="4"/>
    <n v="31"/>
    <n v="31"/>
    <n v="0"/>
    <n v="0"/>
  </r>
  <r>
    <s v="2020-2021"/>
    <x v="72"/>
    <s v="14065"/>
    <x v="0"/>
    <x v="5"/>
    <n v="39"/>
    <n v="39"/>
    <n v="0"/>
    <n v="0"/>
  </r>
  <r>
    <s v="2020-2021"/>
    <x v="72"/>
    <s v="14065"/>
    <x v="0"/>
    <x v="6"/>
    <n v="33"/>
    <n v="33"/>
    <n v="0"/>
    <n v="0"/>
  </r>
  <r>
    <s v="2020-2021"/>
    <x v="72"/>
    <s v="14065"/>
    <x v="0"/>
    <x v="12"/>
    <n v="27"/>
    <n v="27"/>
    <n v="0"/>
    <n v="0"/>
  </r>
  <r>
    <s v="2020-2021"/>
    <x v="72"/>
    <s v="14065"/>
    <x v="0"/>
    <x v="7"/>
    <n v="21"/>
    <n v="20.8"/>
    <n v="0"/>
    <n v="0"/>
  </r>
  <r>
    <s v="2020-2021"/>
    <x v="73"/>
    <s v="14066"/>
    <x v="0"/>
    <x v="0"/>
    <n v="91"/>
    <n v="91"/>
    <n v="0"/>
    <n v="0"/>
  </r>
  <r>
    <s v="2020-2021"/>
    <x v="73"/>
    <s v="14066"/>
    <x v="0"/>
    <x v="1"/>
    <n v="79"/>
    <n v="78.12"/>
    <n v="0"/>
    <n v="0"/>
  </r>
  <r>
    <s v="2020-2021"/>
    <x v="73"/>
    <s v="14066"/>
    <x v="0"/>
    <x v="2"/>
    <n v="89"/>
    <n v="89"/>
    <n v="0"/>
    <n v="0"/>
  </r>
  <r>
    <s v="2020-2021"/>
    <x v="73"/>
    <s v="14066"/>
    <x v="0"/>
    <x v="3"/>
    <n v="101"/>
    <n v="101"/>
    <n v="0"/>
    <n v="0"/>
  </r>
  <r>
    <s v="2020-2021"/>
    <x v="73"/>
    <s v="14066"/>
    <x v="0"/>
    <x v="4"/>
    <n v="115"/>
    <n v="114.63"/>
    <n v="0"/>
    <n v="0"/>
  </r>
  <r>
    <s v="2020-2021"/>
    <x v="73"/>
    <s v="14066"/>
    <x v="0"/>
    <x v="5"/>
    <n v="108"/>
    <n v="108"/>
    <n v="0"/>
    <n v="0"/>
  </r>
  <r>
    <s v="2020-2021"/>
    <x v="73"/>
    <s v="14066"/>
    <x v="0"/>
    <x v="6"/>
    <n v="101"/>
    <n v="101"/>
    <n v="0"/>
    <n v="0"/>
  </r>
  <r>
    <s v="2020-2021"/>
    <x v="73"/>
    <s v="14066"/>
    <x v="0"/>
    <x v="12"/>
    <n v="120"/>
    <n v="119.8"/>
    <n v="0"/>
    <n v="0"/>
  </r>
  <r>
    <s v="2020-2021"/>
    <x v="73"/>
    <s v="14066"/>
    <x v="0"/>
    <x v="7"/>
    <n v="129"/>
    <n v="127.44"/>
    <n v="0"/>
    <n v="0"/>
  </r>
  <r>
    <s v="2020-2021"/>
    <x v="73"/>
    <s v="14066"/>
    <x v="0"/>
    <x v="8"/>
    <n v="98"/>
    <n v="97.06"/>
    <n v="0"/>
    <n v="0"/>
  </r>
  <r>
    <s v="2020-2021"/>
    <x v="73"/>
    <s v="14066"/>
    <x v="0"/>
    <x v="9"/>
    <n v="117"/>
    <n v="116.72"/>
    <n v="0"/>
    <n v="0"/>
  </r>
  <r>
    <s v="2020-2021"/>
    <x v="73"/>
    <s v="14066"/>
    <x v="0"/>
    <x v="10"/>
    <n v="106"/>
    <n v="78.900000000000006"/>
    <n v="0"/>
    <n v="0"/>
  </r>
  <r>
    <s v="2020-2021"/>
    <x v="73"/>
    <s v="14066"/>
    <x v="0"/>
    <x v="11"/>
    <n v="118"/>
    <n v="76.099999999999994"/>
    <n v="0"/>
    <n v="0"/>
  </r>
  <r>
    <s v="2020-2021"/>
    <x v="74"/>
    <s v="14068"/>
    <x v="0"/>
    <x v="0"/>
    <n v="95"/>
    <n v="94.5"/>
    <n v="0"/>
    <n v="0"/>
  </r>
  <r>
    <s v="2020-2021"/>
    <x v="74"/>
    <s v="14068"/>
    <x v="0"/>
    <x v="1"/>
    <n v="96"/>
    <n v="96"/>
    <n v="0"/>
    <n v="0"/>
  </r>
  <r>
    <s v="2020-2021"/>
    <x v="74"/>
    <s v="14068"/>
    <x v="0"/>
    <x v="2"/>
    <n v="100"/>
    <n v="98.97"/>
    <n v="0"/>
    <n v="0"/>
  </r>
  <r>
    <s v="2020-2021"/>
    <x v="74"/>
    <s v="14068"/>
    <x v="0"/>
    <x v="3"/>
    <n v="102"/>
    <n v="102"/>
    <n v="0"/>
    <n v="0"/>
  </r>
  <r>
    <s v="2020-2021"/>
    <x v="74"/>
    <s v="14068"/>
    <x v="0"/>
    <x v="4"/>
    <n v="98"/>
    <n v="97.03"/>
    <n v="0"/>
    <n v="0"/>
  </r>
  <r>
    <s v="2020-2021"/>
    <x v="74"/>
    <s v="14068"/>
    <x v="0"/>
    <x v="5"/>
    <n v="120"/>
    <n v="119"/>
    <n v="0"/>
    <n v="0"/>
  </r>
  <r>
    <s v="2020-2021"/>
    <x v="74"/>
    <s v="14068"/>
    <x v="0"/>
    <x v="6"/>
    <n v="109"/>
    <n v="109"/>
    <n v="0"/>
    <n v="0"/>
  </r>
  <r>
    <s v="2020-2021"/>
    <x v="74"/>
    <s v="14068"/>
    <x v="0"/>
    <x v="12"/>
    <n v="114"/>
    <n v="114"/>
    <n v="0"/>
    <n v="0"/>
  </r>
  <r>
    <s v="2020-2021"/>
    <x v="74"/>
    <s v="14068"/>
    <x v="0"/>
    <x v="7"/>
    <n v="120"/>
    <n v="119.98"/>
    <n v="0"/>
    <n v="0"/>
  </r>
  <r>
    <s v="2020-2021"/>
    <x v="74"/>
    <s v="14068"/>
    <x v="0"/>
    <x v="8"/>
    <n v="141"/>
    <n v="141"/>
    <n v="0"/>
    <n v="0"/>
  </r>
  <r>
    <s v="2020-2021"/>
    <x v="74"/>
    <s v="14068"/>
    <x v="0"/>
    <x v="9"/>
    <n v="140"/>
    <n v="138.04"/>
    <n v="2"/>
    <n v="1.6"/>
  </r>
  <r>
    <s v="2020-2021"/>
    <x v="74"/>
    <s v="14068"/>
    <x v="0"/>
    <x v="10"/>
    <n v="104"/>
    <n v="90.12"/>
    <n v="4"/>
    <n v="2.8"/>
  </r>
  <r>
    <s v="2020-2021"/>
    <x v="74"/>
    <s v="14068"/>
    <x v="0"/>
    <x v="11"/>
    <n v="132"/>
    <n v="100.26"/>
    <n v="9"/>
    <n v="8.1999999999999993"/>
  </r>
  <r>
    <s v="2020-2021"/>
    <x v="75"/>
    <s v="14077"/>
    <x v="0"/>
    <x v="0"/>
    <n v="9"/>
    <n v="9"/>
    <n v="0"/>
    <n v="0"/>
  </r>
  <r>
    <s v="2020-2021"/>
    <x v="75"/>
    <s v="14077"/>
    <x v="0"/>
    <x v="1"/>
    <n v="8"/>
    <n v="8"/>
    <n v="0"/>
    <n v="0"/>
  </r>
  <r>
    <s v="2020-2021"/>
    <x v="75"/>
    <s v="14077"/>
    <x v="0"/>
    <x v="2"/>
    <n v="8"/>
    <n v="8"/>
    <n v="0"/>
    <n v="0"/>
  </r>
  <r>
    <s v="2020-2021"/>
    <x v="75"/>
    <s v="14077"/>
    <x v="0"/>
    <x v="3"/>
    <n v="14"/>
    <n v="14"/>
    <n v="0"/>
    <n v="0"/>
  </r>
  <r>
    <s v="2020-2021"/>
    <x v="75"/>
    <s v="14077"/>
    <x v="0"/>
    <x v="4"/>
    <n v="14"/>
    <n v="14"/>
    <n v="0"/>
    <n v="0"/>
  </r>
  <r>
    <s v="2020-2021"/>
    <x v="75"/>
    <s v="14077"/>
    <x v="0"/>
    <x v="5"/>
    <n v="6"/>
    <n v="6"/>
    <n v="0"/>
    <n v="0"/>
  </r>
  <r>
    <s v="2020-2021"/>
    <x v="75"/>
    <s v="14077"/>
    <x v="0"/>
    <x v="6"/>
    <n v="19"/>
    <n v="19"/>
    <n v="0"/>
    <n v="0"/>
  </r>
  <r>
    <s v="2020-2021"/>
    <x v="75"/>
    <s v="14077"/>
    <x v="0"/>
    <x v="7"/>
    <n v="14"/>
    <n v="14"/>
    <n v="0"/>
    <n v="0"/>
  </r>
  <r>
    <s v="2020-2021"/>
    <x v="75"/>
    <s v="14077"/>
    <x v="0"/>
    <x v="8"/>
    <n v="23"/>
    <n v="23"/>
    <n v="0"/>
    <n v="0"/>
  </r>
  <r>
    <s v="2020-2021"/>
    <x v="75"/>
    <s v="14077"/>
    <x v="0"/>
    <x v="9"/>
    <n v="17"/>
    <n v="17"/>
    <n v="0"/>
    <n v="0"/>
  </r>
  <r>
    <s v="2020-2021"/>
    <x v="75"/>
    <s v="14077"/>
    <x v="0"/>
    <x v="10"/>
    <n v="17"/>
    <n v="16.95"/>
    <n v="0"/>
    <n v="0"/>
  </r>
  <r>
    <s v="2020-2021"/>
    <x v="75"/>
    <s v="14077"/>
    <x v="0"/>
    <x v="11"/>
    <n v="13"/>
    <n v="13"/>
    <n v="0"/>
    <n v="0"/>
  </r>
  <r>
    <s v="2020-2021"/>
    <x v="76"/>
    <s v="14097"/>
    <x v="0"/>
    <x v="0"/>
    <n v="13"/>
    <n v="13"/>
    <n v="0"/>
    <n v="0"/>
  </r>
  <r>
    <s v="2020-2021"/>
    <x v="76"/>
    <s v="14097"/>
    <x v="0"/>
    <x v="1"/>
    <n v="18"/>
    <n v="18"/>
    <n v="0"/>
    <n v="0"/>
  </r>
  <r>
    <s v="2020-2021"/>
    <x v="76"/>
    <s v="14097"/>
    <x v="0"/>
    <x v="2"/>
    <n v="11"/>
    <n v="11"/>
    <n v="0"/>
    <n v="0"/>
  </r>
  <r>
    <s v="2020-2021"/>
    <x v="76"/>
    <s v="14097"/>
    <x v="0"/>
    <x v="3"/>
    <n v="17"/>
    <n v="17"/>
    <n v="0"/>
    <n v="0"/>
  </r>
  <r>
    <s v="2020-2021"/>
    <x v="76"/>
    <s v="14097"/>
    <x v="0"/>
    <x v="4"/>
    <n v="17"/>
    <n v="17"/>
    <n v="0"/>
    <n v="0"/>
  </r>
  <r>
    <s v="2020-2021"/>
    <x v="76"/>
    <s v="14097"/>
    <x v="0"/>
    <x v="5"/>
    <n v="14"/>
    <n v="14"/>
    <n v="0"/>
    <n v="0"/>
  </r>
  <r>
    <s v="2020-2021"/>
    <x v="76"/>
    <s v="14097"/>
    <x v="0"/>
    <x v="6"/>
    <n v="18"/>
    <n v="18"/>
    <n v="0"/>
    <n v="0"/>
  </r>
  <r>
    <s v="2020-2021"/>
    <x v="76"/>
    <s v="14097"/>
    <x v="0"/>
    <x v="12"/>
    <n v="13"/>
    <n v="13"/>
    <n v="0"/>
    <n v="0"/>
  </r>
  <r>
    <s v="2020-2021"/>
    <x v="76"/>
    <s v="14097"/>
    <x v="0"/>
    <x v="7"/>
    <n v="15"/>
    <n v="15"/>
    <n v="0"/>
    <n v="0"/>
  </r>
  <r>
    <s v="2020-2021"/>
    <x v="76"/>
    <s v="14097"/>
    <x v="0"/>
    <x v="8"/>
    <n v="10"/>
    <n v="10"/>
    <n v="0"/>
    <n v="0"/>
  </r>
  <r>
    <s v="2020-2021"/>
    <x v="76"/>
    <s v="14097"/>
    <x v="0"/>
    <x v="9"/>
    <n v="18"/>
    <n v="18"/>
    <n v="0"/>
    <n v="0"/>
  </r>
  <r>
    <s v="2020-2021"/>
    <x v="76"/>
    <s v="14097"/>
    <x v="0"/>
    <x v="10"/>
    <n v="11"/>
    <n v="11"/>
    <n v="0"/>
    <n v="0"/>
  </r>
  <r>
    <s v="2020-2021"/>
    <x v="76"/>
    <s v="14097"/>
    <x v="0"/>
    <x v="11"/>
    <n v="13"/>
    <n v="13"/>
    <n v="0"/>
    <n v="0"/>
  </r>
  <r>
    <s v="2020-2021"/>
    <x v="77"/>
    <s v="14099"/>
    <x v="0"/>
    <x v="0"/>
    <n v="28"/>
    <n v="28"/>
    <n v="0"/>
    <n v="0"/>
  </r>
  <r>
    <s v="2020-2021"/>
    <x v="77"/>
    <s v="14099"/>
    <x v="0"/>
    <x v="1"/>
    <n v="24"/>
    <n v="24"/>
    <n v="0"/>
    <n v="0"/>
  </r>
  <r>
    <s v="2020-2021"/>
    <x v="77"/>
    <s v="14099"/>
    <x v="0"/>
    <x v="2"/>
    <n v="25"/>
    <n v="25"/>
    <n v="0"/>
    <n v="0"/>
  </r>
  <r>
    <s v="2020-2021"/>
    <x v="77"/>
    <s v="14099"/>
    <x v="0"/>
    <x v="3"/>
    <n v="22"/>
    <n v="22"/>
    <n v="0"/>
    <n v="0"/>
  </r>
  <r>
    <s v="2020-2021"/>
    <x v="77"/>
    <s v="14099"/>
    <x v="0"/>
    <x v="4"/>
    <n v="20"/>
    <n v="20"/>
    <n v="0"/>
    <n v="0"/>
  </r>
  <r>
    <s v="2020-2021"/>
    <x v="77"/>
    <s v="14099"/>
    <x v="0"/>
    <x v="5"/>
    <n v="27"/>
    <n v="27"/>
    <n v="0"/>
    <n v="0"/>
  </r>
  <r>
    <s v="2020-2021"/>
    <x v="77"/>
    <s v="14099"/>
    <x v="0"/>
    <x v="6"/>
    <n v="18"/>
    <n v="18"/>
    <n v="0"/>
    <n v="0"/>
  </r>
  <r>
    <s v="2020-2021"/>
    <x v="78"/>
    <s v="14104"/>
    <x v="0"/>
    <x v="0"/>
    <n v="13"/>
    <n v="13"/>
    <n v="0"/>
    <n v="0"/>
  </r>
  <r>
    <s v="2020-2021"/>
    <x v="78"/>
    <s v="14104"/>
    <x v="0"/>
    <x v="1"/>
    <n v="7"/>
    <n v="7"/>
    <n v="0"/>
    <n v="0"/>
  </r>
  <r>
    <s v="2020-2021"/>
    <x v="78"/>
    <s v="14104"/>
    <x v="0"/>
    <x v="2"/>
    <n v="6"/>
    <n v="6"/>
    <n v="0"/>
    <n v="0"/>
  </r>
  <r>
    <s v="2020-2021"/>
    <x v="78"/>
    <s v="14104"/>
    <x v="0"/>
    <x v="3"/>
    <n v="8"/>
    <n v="8"/>
    <n v="0"/>
    <n v="0"/>
  </r>
  <r>
    <s v="2020-2021"/>
    <x v="78"/>
    <s v="14104"/>
    <x v="0"/>
    <x v="4"/>
    <n v="8"/>
    <n v="8"/>
    <n v="0"/>
    <n v="0"/>
  </r>
  <r>
    <s v="2020-2021"/>
    <x v="78"/>
    <s v="14104"/>
    <x v="0"/>
    <x v="5"/>
    <n v="6"/>
    <n v="6"/>
    <n v="0"/>
    <n v="0"/>
  </r>
  <r>
    <s v="2020-2021"/>
    <x v="78"/>
    <s v="14104"/>
    <x v="0"/>
    <x v="6"/>
    <n v="5"/>
    <n v="5"/>
    <n v="0"/>
    <n v="0"/>
  </r>
  <r>
    <s v="2020-2021"/>
    <x v="79"/>
    <s v="14117"/>
    <x v="0"/>
    <x v="0"/>
    <n v="10"/>
    <n v="10"/>
    <n v="0"/>
    <n v="0"/>
  </r>
  <r>
    <s v="2020-2021"/>
    <x v="79"/>
    <s v="14117"/>
    <x v="0"/>
    <x v="1"/>
    <n v="8"/>
    <n v="8"/>
    <n v="0"/>
    <n v="0"/>
  </r>
  <r>
    <s v="2020-2021"/>
    <x v="79"/>
    <s v="14117"/>
    <x v="0"/>
    <x v="2"/>
    <n v="11"/>
    <n v="11"/>
    <n v="0"/>
    <n v="0"/>
  </r>
  <r>
    <s v="2020-2021"/>
    <x v="79"/>
    <s v="14117"/>
    <x v="0"/>
    <x v="3"/>
    <n v="6"/>
    <n v="6"/>
    <n v="0"/>
    <n v="0"/>
  </r>
  <r>
    <s v="2020-2021"/>
    <x v="79"/>
    <s v="14117"/>
    <x v="0"/>
    <x v="4"/>
    <n v="12"/>
    <n v="12"/>
    <n v="0"/>
    <n v="0"/>
  </r>
  <r>
    <s v="2020-2021"/>
    <x v="79"/>
    <s v="14117"/>
    <x v="0"/>
    <x v="5"/>
    <n v="12"/>
    <n v="12"/>
    <n v="0"/>
    <n v="0"/>
  </r>
  <r>
    <s v="2020-2021"/>
    <x v="79"/>
    <s v="14117"/>
    <x v="0"/>
    <x v="6"/>
    <n v="13"/>
    <n v="13"/>
    <n v="0"/>
    <n v="0"/>
  </r>
  <r>
    <s v="2020-2021"/>
    <x v="79"/>
    <s v="14117"/>
    <x v="0"/>
    <x v="12"/>
    <n v="14"/>
    <n v="14"/>
    <n v="0"/>
    <n v="0"/>
  </r>
  <r>
    <s v="2020-2021"/>
    <x v="79"/>
    <s v="14117"/>
    <x v="0"/>
    <x v="7"/>
    <n v="11"/>
    <n v="11"/>
    <n v="0"/>
    <n v="0"/>
  </r>
  <r>
    <s v="2020-2021"/>
    <x v="79"/>
    <s v="14117"/>
    <x v="0"/>
    <x v="8"/>
    <n v="10"/>
    <n v="10"/>
    <n v="0"/>
    <n v="0"/>
  </r>
  <r>
    <s v="2020-2021"/>
    <x v="79"/>
    <s v="14117"/>
    <x v="0"/>
    <x v="9"/>
    <n v="13"/>
    <n v="13"/>
    <n v="0"/>
    <n v="0"/>
  </r>
  <r>
    <s v="2020-2021"/>
    <x v="79"/>
    <s v="14117"/>
    <x v="0"/>
    <x v="10"/>
    <n v="5"/>
    <n v="2.61"/>
    <n v="0"/>
    <n v="0"/>
  </r>
  <r>
    <s v="2020-2021"/>
    <x v="79"/>
    <s v="14117"/>
    <x v="0"/>
    <x v="11"/>
    <n v="16"/>
    <n v="13.62"/>
    <n v="0"/>
    <n v="0"/>
  </r>
  <r>
    <s v="2020-2021"/>
    <x v="80"/>
    <s v="14172"/>
    <x v="0"/>
    <x v="0"/>
    <n v="38"/>
    <n v="38"/>
    <n v="0"/>
    <n v="0"/>
  </r>
  <r>
    <s v="2020-2021"/>
    <x v="80"/>
    <s v="14172"/>
    <x v="0"/>
    <x v="1"/>
    <n v="57"/>
    <n v="57"/>
    <n v="0"/>
    <n v="0"/>
  </r>
  <r>
    <s v="2020-2021"/>
    <x v="80"/>
    <s v="14172"/>
    <x v="0"/>
    <x v="2"/>
    <n v="47"/>
    <n v="47"/>
    <n v="0"/>
    <n v="0"/>
  </r>
  <r>
    <s v="2020-2021"/>
    <x v="80"/>
    <s v="14172"/>
    <x v="0"/>
    <x v="3"/>
    <n v="35"/>
    <n v="35"/>
    <n v="0"/>
    <n v="0"/>
  </r>
  <r>
    <s v="2020-2021"/>
    <x v="80"/>
    <s v="14172"/>
    <x v="0"/>
    <x v="4"/>
    <n v="57"/>
    <n v="57"/>
    <n v="0"/>
    <n v="0"/>
  </r>
  <r>
    <s v="2020-2021"/>
    <x v="80"/>
    <s v="14172"/>
    <x v="0"/>
    <x v="5"/>
    <n v="38"/>
    <n v="38"/>
    <n v="0"/>
    <n v="0"/>
  </r>
  <r>
    <s v="2020-2021"/>
    <x v="80"/>
    <s v="14172"/>
    <x v="0"/>
    <x v="6"/>
    <n v="46"/>
    <n v="46"/>
    <n v="0"/>
    <n v="0"/>
  </r>
  <r>
    <s v="2020-2021"/>
    <x v="80"/>
    <s v="14172"/>
    <x v="0"/>
    <x v="12"/>
    <n v="45"/>
    <n v="44.92"/>
    <n v="0"/>
    <n v="0"/>
  </r>
  <r>
    <s v="2020-2021"/>
    <x v="80"/>
    <s v="14172"/>
    <x v="0"/>
    <x v="7"/>
    <n v="56"/>
    <n v="56"/>
    <n v="0"/>
    <n v="0"/>
  </r>
  <r>
    <s v="2020-2021"/>
    <x v="80"/>
    <s v="14172"/>
    <x v="0"/>
    <x v="8"/>
    <n v="53"/>
    <n v="52.96"/>
    <n v="0"/>
    <n v="0"/>
  </r>
  <r>
    <s v="2020-2021"/>
    <x v="80"/>
    <s v="14172"/>
    <x v="0"/>
    <x v="9"/>
    <n v="39"/>
    <n v="38.96"/>
    <n v="0"/>
    <n v="0"/>
  </r>
  <r>
    <s v="2020-2021"/>
    <x v="80"/>
    <s v="14172"/>
    <x v="0"/>
    <x v="10"/>
    <n v="30"/>
    <n v="27.32"/>
    <n v="0"/>
    <n v="0"/>
  </r>
  <r>
    <s v="2020-2021"/>
    <x v="80"/>
    <s v="14172"/>
    <x v="0"/>
    <x v="11"/>
    <n v="43"/>
    <n v="38.840000000000003"/>
    <n v="0"/>
    <n v="0"/>
  </r>
  <r>
    <s v="2020-2021"/>
    <x v="81"/>
    <s v="14400"/>
    <x v="0"/>
    <x v="0"/>
    <n v="25"/>
    <n v="25"/>
    <n v="0"/>
    <n v="0"/>
  </r>
  <r>
    <s v="2020-2021"/>
    <x v="81"/>
    <s v="14400"/>
    <x v="0"/>
    <x v="1"/>
    <n v="18"/>
    <n v="18"/>
    <n v="0"/>
    <n v="0"/>
  </r>
  <r>
    <s v="2020-2021"/>
    <x v="81"/>
    <s v="14400"/>
    <x v="0"/>
    <x v="2"/>
    <n v="16"/>
    <n v="16"/>
    <n v="0"/>
    <n v="0"/>
  </r>
  <r>
    <s v="2020-2021"/>
    <x v="81"/>
    <s v="14400"/>
    <x v="0"/>
    <x v="3"/>
    <n v="25"/>
    <n v="25"/>
    <n v="0"/>
    <n v="0"/>
  </r>
  <r>
    <s v="2020-2021"/>
    <x v="81"/>
    <s v="14400"/>
    <x v="0"/>
    <x v="4"/>
    <n v="23"/>
    <n v="23"/>
    <n v="1"/>
    <n v="1"/>
  </r>
  <r>
    <s v="2020-2021"/>
    <x v="81"/>
    <s v="14400"/>
    <x v="0"/>
    <x v="5"/>
    <n v="23"/>
    <n v="23"/>
    <n v="0"/>
    <n v="0"/>
  </r>
  <r>
    <s v="2020-2021"/>
    <x v="81"/>
    <s v="14400"/>
    <x v="0"/>
    <x v="6"/>
    <n v="16"/>
    <n v="16"/>
    <n v="1"/>
    <n v="0.85"/>
  </r>
  <r>
    <s v="2020-2021"/>
    <x v="81"/>
    <s v="14400"/>
    <x v="0"/>
    <x v="12"/>
    <n v="19"/>
    <n v="19"/>
    <n v="3"/>
    <n v="3"/>
  </r>
  <r>
    <s v="2020-2021"/>
    <x v="81"/>
    <s v="14400"/>
    <x v="0"/>
    <x v="7"/>
    <n v="29"/>
    <n v="29"/>
    <n v="2"/>
    <n v="2"/>
  </r>
  <r>
    <s v="2020-2021"/>
    <x v="81"/>
    <s v="14400"/>
    <x v="0"/>
    <x v="8"/>
    <n v="28"/>
    <n v="28"/>
    <n v="2"/>
    <n v="2"/>
  </r>
  <r>
    <s v="2020-2021"/>
    <x v="81"/>
    <s v="14400"/>
    <x v="0"/>
    <x v="9"/>
    <n v="31"/>
    <n v="31"/>
    <n v="2"/>
    <n v="2"/>
  </r>
  <r>
    <s v="2020-2021"/>
    <x v="81"/>
    <s v="14400"/>
    <x v="0"/>
    <x v="10"/>
    <n v="19"/>
    <n v="18.079999999999998"/>
    <n v="3"/>
    <n v="3"/>
  </r>
  <r>
    <s v="2020-2021"/>
    <x v="81"/>
    <s v="14400"/>
    <x v="0"/>
    <x v="11"/>
    <n v="14"/>
    <n v="13.8"/>
    <n v="2"/>
    <n v="2"/>
  </r>
  <r>
    <s v="2020-2021"/>
    <x v="82"/>
    <s v="15201"/>
    <x v="0"/>
    <x v="0"/>
    <n v="438"/>
    <n v="423.49"/>
    <n v="26"/>
    <n v="12.47"/>
  </r>
  <r>
    <s v="2020-2021"/>
    <x v="82"/>
    <s v="15201"/>
    <x v="0"/>
    <x v="1"/>
    <n v="495"/>
    <n v="484.63"/>
    <n v="37"/>
    <n v="26.59"/>
  </r>
  <r>
    <s v="2020-2021"/>
    <x v="82"/>
    <s v="15201"/>
    <x v="0"/>
    <x v="2"/>
    <n v="439"/>
    <n v="428.1"/>
    <n v="29"/>
    <n v="18.18"/>
  </r>
  <r>
    <s v="2020-2021"/>
    <x v="82"/>
    <s v="15201"/>
    <x v="0"/>
    <x v="3"/>
    <n v="449"/>
    <n v="441.2"/>
    <n v="30"/>
    <n v="22.2"/>
  </r>
  <r>
    <s v="2020-2021"/>
    <x v="82"/>
    <s v="15201"/>
    <x v="0"/>
    <x v="4"/>
    <n v="453"/>
    <n v="447.25"/>
    <n v="24"/>
    <n v="17.84"/>
  </r>
  <r>
    <s v="2020-2021"/>
    <x v="82"/>
    <s v="15201"/>
    <x v="0"/>
    <x v="5"/>
    <n v="441"/>
    <n v="430.36"/>
    <n v="32"/>
    <n v="23.08"/>
  </r>
  <r>
    <s v="2020-2021"/>
    <x v="82"/>
    <s v="15201"/>
    <x v="0"/>
    <x v="6"/>
    <n v="411"/>
    <n v="402.44"/>
    <n v="41"/>
    <n v="32.54"/>
  </r>
  <r>
    <s v="2020-2021"/>
    <x v="82"/>
    <s v="15201"/>
    <x v="0"/>
    <x v="12"/>
    <n v="453"/>
    <n v="446.6"/>
    <n v="35"/>
    <n v="23.97"/>
  </r>
  <r>
    <s v="2020-2021"/>
    <x v="82"/>
    <s v="15201"/>
    <x v="0"/>
    <x v="7"/>
    <n v="442"/>
    <n v="437.23"/>
    <n v="30"/>
    <n v="23.56"/>
  </r>
  <r>
    <s v="2020-2021"/>
    <x v="82"/>
    <s v="15201"/>
    <x v="0"/>
    <x v="8"/>
    <n v="425"/>
    <n v="421.57"/>
    <n v="26"/>
    <n v="22.54"/>
  </r>
  <r>
    <s v="2020-2021"/>
    <x v="82"/>
    <s v="15201"/>
    <x v="0"/>
    <x v="9"/>
    <n v="397"/>
    <n v="393.29"/>
    <n v="21"/>
    <n v="14.67"/>
  </r>
  <r>
    <s v="2020-2021"/>
    <x v="82"/>
    <s v="15201"/>
    <x v="0"/>
    <x v="10"/>
    <n v="397"/>
    <n v="377.14"/>
    <n v="15"/>
    <n v="5.65"/>
  </r>
  <r>
    <s v="2020-2021"/>
    <x v="82"/>
    <s v="15201"/>
    <x v="0"/>
    <x v="11"/>
    <n v="367"/>
    <n v="350.14"/>
    <n v="8"/>
    <n v="1.53"/>
  </r>
  <r>
    <s v="2020-2021"/>
    <x v="82"/>
    <s v="15204"/>
    <x v="0"/>
    <x v="4"/>
    <n v="1"/>
    <n v="1"/>
    <n v="0"/>
    <n v="0"/>
  </r>
  <r>
    <s v="2020-2021"/>
    <x v="82"/>
    <s v="15204"/>
    <x v="0"/>
    <x v="7"/>
    <n v="1"/>
    <n v="1"/>
    <n v="0"/>
    <n v="0"/>
  </r>
  <r>
    <s v="2020-2021"/>
    <x v="83"/>
    <s v="15204"/>
    <x v="0"/>
    <x v="0"/>
    <n v="74"/>
    <n v="74"/>
    <n v="0"/>
    <n v="0"/>
  </r>
  <r>
    <s v="2020-2021"/>
    <x v="83"/>
    <s v="15204"/>
    <x v="0"/>
    <x v="1"/>
    <n v="64"/>
    <n v="64"/>
    <n v="0"/>
    <n v="0"/>
  </r>
  <r>
    <s v="2020-2021"/>
    <x v="83"/>
    <s v="15204"/>
    <x v="0"/>
    <x v="2"/>
    <n v="68"/>
    <n v="68"/>
    <n v="0"/>
    <n v="0"/>
  </r>
  <r>
    <s v="2020-2021"/>
    <x v="83"/>
    <s v="15204"/>
    <x v="0"/>
    <x v="3"/>
    <n v="69"/>
    <n v="69"/>
    <n v="0"/>
    <n v="0"/>
  </r>
  <r>
    <s v="2020-2021"/>
    <x v="83"/>
    <s v="15204"/>
    <x v="0"/>
    <x v="4"/>
    <n v="71"/>
    <n v="71"/>
    <n v="0"/>
    <n v="0"/>
  </r>
  <r>
    <s v="2020-2021"/>
    <x v="83"/>
    <s v="15204"/>
    <x v="0"/>
    <x v="5"/>
    <n v="74"/>
    <n v="74"/>
    <n v="0"/>
    <n v="0"/>
  </r>
  <r>
    <s v="2020-2021"/>
    <x v="83"/>
    <s v="15204"/>
    <x v="0"/>
    <x v="6"/>
    <n v="63"/>
    <n v="63"/>
    <n v="0"/>
    <n v="0"/>
  </r>
  <r>
    <s v="2020-2021"/>
    <x v="83"/>
    <s v="15204"/>
    <x v="0"/>
    <x v="12"/>
    <n v="63"/>
    <n v="63"/>
    <n v="0"/>
    <n v="0"/>
  </r>
  <r>
    <s v="2020-2021"/>
    <x v="83"/>
    <s v="15204"/>
    <x v="0"/>
    <x v="7"/>
    <n v="79"/>
    <n v="79"/>
    <n v="0"/>
    <n v="0"/>
  </r>
  <r>
    <s v="2020-2021"/>
    <x v="83"/>
    <s v="15204"/>
    <x v="0"/>
    <x v="8"/>
    <n v="76"/>
    <n v="76"/>
    <n v="0"/>
    <n v="0"/>
  </r>
  <r>
    <s v="2020-2021"/>
    <x v="83"/>
    <s v="15204"/>
    <x v="0"/>
    <x v="9"/>
    <n v="91"/>
    <n v="91"/>
    <n v="0"/>
    <n v="0"/>
  </r>
  <r>
    <s v="2020-2021"/>
    <x v="83"/>
    <s v="15204"/>
    <x v="0"/>
    <x v="10"/>
    <n v="47"/>
    <n v="38.299999999999997"/>
    <n v="0"/>
    <n v="0"/>
  </r>
  <r>
    <s v="2020-2021"/>
    <x v="83"/>
    <s v="15204"/>
    <x v="0"/>
    <x v="11"/>
    <n v="58"/>
    <n v="55.65"/>
    <n v="0"/>
    <n v="0"/>
  </r>
  <r>
    <s v="2020-2021"/>
    <x v="84"/>
    <s v="15206"/>
    <x v="0"/>
    <x v="0"/>
    <n v="53"/>
    <n v="51.8"/>
    <n v="0"/>
    <n v="0"/>
  </r>
  <r>
    <s v="2020-2021"/>
    <x v="84"/>
    <s v="15206"/>
    <x v="0"/>
    <x v="1"/>
    <n v="82"/>
    <n v="80.599999999999994"/>
    <n v="0"/>
    <n v="0"/>
  </r>
  <r>
    <s v="2020-2021"/>
    <x v="84"/>
    <s v="15206"/>
    <x v="0"/>
    <x v="2"/>
    <n v="96"/>
    <n v="94.8"/>
    <n v="0"/>
    <n v="0"/>
  </r>
  <r>
    <s v="2020-2021"/>
    <x v="84"/>
    <s v="15206"/>
    <x v="0"/>
    <x v="3"/>
    <n v="75"/>
    <n v="74.86"/>
    <n v="0"/>
    <n v="0"/>
  </r>
  <r>
    <s v="2020-2021"/>
    <x v="84"/>
    <s v="15206"/>
    <x v="0"/>
    <x v="4"/>
    <n v="94"/>
    <n v="93.58"/>
    <n v="0"/>
    <n v="0"/>
  </r>
  <r>
    <s v="2020-2021"/>
    <x v="84"/>
    <s v="15206"/>
    <x v="0"/>
    <x v="5"/>
    <n v="95"/>
    <n v="94.58"/>
    <n v="0"/>
    <n v="0"/>
  </r>
  <r>
    <s v="2020-2021"/>
    <x v="84"/>
    <s v="15206"/>
    <x v="0"/>
    <x v="6"/>
    <n v="93"/>
    <n v="91.94"/>
    <n v="1"/>
    <n v="0.34"/>
  </r>
  <r>
    <s v="2020-2021"/>
    <x v="84"/>
    <s v="15206"/>
    <x v="0"/>
    <x v="12"/>
    <n v="82"/>
    <n v="79.8"/>
    <n v="6"/>
    <n v="3.2"/>
  </r>
  <r>
    <s v="2020-2021"/>
    <x v="84"/>
    <s v="15206"/>
    <x v="0"/>
    <x v="7"/>
    <n v="107"/>
    <n v="106"/>
    <n v="7"/>
    <n v="5.8"/>
  </r>
  <r>
    <s v="2020-2021"/>
    <x v="84"/>
    <s v="15206"/>
    <x v="0"/>
    <x v="8"/>
    <n v="116"/>
    <n v="114.92"/>
    <n v="1"/>
    <n v="1"/>
  </r>
  <r>
    <s v="2020-2021"/>
    <x v="84"/>
    <s v="15206"/>
    <x v="0"/>
    <x v="9"/>
    <n v="119"/>
    <n v="118.6"/>
    <n v="2"/>
    <n v="1.29"/>
  </r>
  <r>
    <s v="2020-2021"/>
    <x v="84"/>
    <s v="15206"/>
    <x v="0"/>
    <x v="10"/>
    <n v="106"/>
    <n v="95.06"/>
    <n v="2"/>
    <n v="0.39"/>
  </r>
  <r>
    <s v="2020-2021"/>
    <x v="84"/>
    <s v="15206"/>
    <x v="0"/>
    <x v="11"/>
    <n v="99"/>
    <n v="83.2"/>
    <n v="0"/>
    <n v="0"/>
  </r>
  <r>
    <s v="2020-2021"/>
    <x v="85"/>
    <s v="16020"/>
    <x v="0"/>
    <x v="0"/>
    <n v="6"/>
    <n v="6"/>
    <n v="0"/>
    <n v="0"/>
  </r>
  <r>
    <s v="2020-2021"/>
    <x v="85"/>
    <s v="16020"/>
    <x v="0"/>
    <x v="1"/>
    <n v="4"/>
    <n v="4"/>
    <n v="0"/>
    <n v="0"/>
  </r>
  <r>
    <s v="2020-2021"/>
    <x v="85"/>
    <s v="16020"/>
    <x v="0"/>
    <x v="2"/>
    <n v="4"/>
    <n v="4"/>
    <n v="0"/>
    <n v="0"/>
  </r>
  <r>
    <s v="2020-2021"/>
    <x v="85"/>
    <s v="16020"/>
    <x v="0"/>
    <x v="3"/>
    <n v="1"/>
    <n v="1"/>
    <n v="0"/>
    <n v="0"/>
  </r>
  <r>
    <s v="2020-2021"/>
    <x v="85"/>
    <s v="16020"/>
    <x v="0"/>
    <x v="4"/>
    <n v="2"/>
    <n v="2"/>
    <n v="0"/>
    <n v="0"/>
  </r>
  <r>
    <s v="2020-2021"/>
    <x v="85"/>
    <s v="16020"/>
    <x v="0"/>
    <x v="5"/>
    <n v="4"/>
    <n v="4"/>
    <n v="0"/>
    <n v="0"/>
  </r>
  <r>
    <s v="2020-2021"/>
    <x v="85"/>
    <s v="16020"/>
    <x v="0"/>
    <x v="6"/>
    <n v="4"/>
    <n v="4"/>
    <n v="0"/>
    <n v="0"/>
  </r>
  <r>
    <s v="2020-2021"/>
    <x v="85"/>
    <s v="16020"/>
    <x v="0"/>
    <x v="12"/>
    <n v="3"/>
    <n v="3"/>
    <n v="0"/>
    <n v="0"/>
  </r>
  <r>
    <s v="2020-2021"/>
    <x v="85"/>
    <s v="16020"/>
    <x v="0"/>
    <x v="7"/>
    <n v="1"/>
    <n v="1"/>
    <n v="0"/>
    <n v="0"/>
  </r>
  <r>
    <s v="2020-2021"/>
    <x v="86"/>
    <s v="16046"/>
    <x v="0"/>
    <x v="0"/>
    <n v="13"/>
    <n v="13"/>
    <n v="0"/>
    <n v="0"/>
  </r>
  <r>
    <s v="2020-2021"/>
    <x v="86"/>
    <s v="16046"/>
    <x v="0"/>
    <x v="1"/>
    <n v="6"/>
    <n v="6"/>
    <n v="0"/>
    <n v="0"/>
  </r>
  <r>
    <s v="2020-2021"/>
    <x v="86"/>
    <s v="16046"/>
    <x v="0"/>
    <x v="2"/>
    <n v="4"/>
    <n v="4"/>
    <n v="0"/>
    <n v="0"/>
  </r>
  <r>
    <s v="2020-2021"/>
    <x v="86"/>
    <s v="16046"/>
    <x v="0"/>
    <x v="3"/>
    <n v="9"/>
    <n v="9"/>
    <n v="0"/>
    <n v="0"/>
  </r>
  <r>
    <s v="2020-2021"/>
    <x v="86"/>
    <s v="16046"/>
    <x v="0"/>
    <x v="4"/>
    <n v="8"/>
    <n v="8"/>
    <n v="0"/>
    <n v="0"/>
  </r>
  <r>
    <s v="2020-2021"/>
    <x v="86"/>
    <s v="16046"/>
    <x v="0"/>
    <x v="5"/>
    <n v="13"/>
    <n v="13"/>
    <n v="0"/>
    <n v="0"/>
  </r>
  <r>
    <s v="2020-2021"/>
    <x v="86"/>
    <s v="16046"/>
    <x v="0"/>
    <x v="6"/>
    <n v="8"/>
    <n v="8"/>
    <n v="0"/>
    <n v="0"/>
  </r>
  <r>
    <s v="2020-2021"/>
    <x v="86"/>
    <s v="16046"/>
    <x v="0"/>
    <x v="12"/>
    <n v="6"/>
    <n v="6"/>
    <n v="0"/>
    <n v="0"/>
  </r>
  <r>
    <s v="2020-2021"/>
    <x v="86"/>
    <s v="16046"/>
    <x v="0"/>
    <x v="7"/>
    <n v="7"/>
    <n v="7"/>
    <n v="0"/>
    <n v="0"/>
  </r>
  <r>
    <s v="2020-2021"/>
    <x v="87"/>
    <s v="16048"/>
    <x v="0"/>
    <x v="0"/>
    <n v="53"/>
    <n v="31"/>
    <n v="44"/>
    <n v="22"/>
  </r>
  <r>
    <s v="2020-2021"/>
    <x v="87"/>
    <s v="16048"/>
    <x v="0"/>
    <x v="1"/>
    <n v="71"/>
    <n v="64.3"/>
    <n v="58"/>
    <n v="51.8"/>
  </r>
  <r>
    <s v="2020-2021"/>
    <x v="87"/>
    <s v="16048"/>
    <x v="0"/>
    <x v="2"/>
    <n v="75"/>
    <n v="67.3"/>
    <n v="61"/>
    <n v="53.3"/>
  </r>
  <r>
    <s v="2020-2021"/>
    <x v="87"/>
    <s v="16048"/>
    <x v="0"/>
    <x v="3"/>
    <n v="87"/>
    <n v="79.099999999999994"/>
    <n v="76"/>
    <n v="68.099999999999994"/>
  </r>
  <r>
    <s v="2020-2021"/>
    <x v="87"/>
    <s v="16048"/>
    <x v="0"/>
    <x v="4"/>
    <n v="86"/>
    <n v="75.5"/>
    <n v="74"/>
    <n v="63.5"/>
  </r>
  <r>
    <s v="2020-2021"/>
    <x v="87"/>
    <s v="16048"/>
    <x v="0"/>
    <x v="5"/>
    <n v="58"/>
    <n v="53.1"/>
    <n v="44"/>
    <n v="39.1"/>
  </r>
  <r>
    <s v="2020-2021"/>
    <x v="87"/>
    <s v="16048"/>
    <x v="0"/>
    <x v="6"/>
    <n v="67"/>
    <n v="57.6"/>
    <n v="57"/>
    <n v="50.1"/>
  </r>
  <r>
    <s v="2020-2021"/>
    <x v="87"/>
    <s v="16048"/>
    <x v="0"/>
    <x v="12"/>
    <n v="77"/>
    <n v="68.2"/>
    <n v="59"/>
    <n v="50"/>
  </r>
  <r>
    <s v="2020-2021"/>
    <x v="87"/>
    <s v="16048"/>
    <x v="0"/>
    <x v="7"/>
    <n v="61"/>
    <n v="55.4"/>
    <n v="44"/>
    <n v="38.200000000000003"/>
  </r>
  <r>
    <s v="2020-2021"/>
    <x v="87"/>
    <s v="16048"/>
    <x v="0"/>
    <x v="8"/>
    <n v="24"/>
    <n v="23.6"/>
    <n v="0"/>
    <n v="0"/>
  </r>
  <r>
    <s v="2020-2021"/>
    <x v="87"/>
    <s v="16048"/>
    <x v="0"/>
    <x v="9"/>
    <n v="25"/>
    <n v="24.9"/>
    <n v="0"/>
    <n v="0"/>
  </r>
  <r>
    <s v="2020-2021"/>
    <x v="87"/>
    <s v="16048"/>
    <x v="0"/>
    <x v="10"/>
    <n v="24"/>
    <n v="16.87"/>
    <n v="0"/>
    <n v="0"/>
  </r>
  <r>
    <s v="2020-2021"/>
    <x v="87"/>
    <s v="16048"/>
    <x v="0"/>
    <x v="11"/>
    <n v="24"/>
    <n v="20.7"/>
    <n v="0"/>
    <n v="0"/>
  </r>
  <r>
    <s v="2020-2021"/>
    <x v="88"/>
    <s v="16049"/>
    <x v="0"/>
    <x v="0"/>
    <n v="43"/>
    <n v="43"/>
    <n v="0"/>
    <n v="0"/>
  </r>
  <r>
    <s v="2020-2021"/>
    <x v="88"/>
    <s v="16049"/>
    <x v="0"/>
    <x v="1"/>
    <n v="58"/>
    <n v="58"/>
    <n v="3"/>
    <n v="3"/>
  </r>
  <r>
    <s v="2020-2021"/>
    <x v="88"/>
    <s v="16049"/>
    <x v="0"/>
    <x v="2"/>
    <n v="42"/>
    <n v="42"/>
    <n v="0"/>
    <n v="0"/>
  </r>
  <r>
    <s v="2020-2021"/>
    <x v="88"/>
    <s v="16049"/>
    <x v="0"/>
    <x v="3"/>
    <n v="50"/>
    <n v="50"/>
    <n v="7"/>
    <n v="7"/>
  </r>
  <r>
    <s v="2020-2021"/>
    <x v="88"/>
    <s v="16049"/>
    <x v="0"/>
    <x v="4"/>
    <n v="67"/>
    <n v="67"/>
    <n v="3"/>
    <n v="3"/>
  </r>
  <r>
    <s v="2020-2021"/>
    <x v="88"/>
    <s v="16049"/>
    <x v="0"/>
    <x v="5"/>
    <n v="45"/>
    <n v="45"/>
    <n v="11"/>
    <n v="11"/>
  </r>
  <r>
    <s v="2020-2021"/>
    <x v="88"/>
    <s v="16049"/>
    <x v="0"/>
    <x v="6"/>
    <n v="66"/>
    <n v="66"/>
    <n v="7"/>
    <n v="7"/>
  </r>
  <r>
    <s v="2020-2021"/>
    <x v="88"/>
    <s v="16049"/>
    <x v="0"/>
    <x v="12"/>
    <n v="60"/>
    <n v="60"/>
    <n v="4"/>
    <n v="4"/>
  </r>
  <r>
    <s v="2020-2021"/>
    <x v="88"/>
    <s v="16049"/>
    <x v="0"/>
    <x v="7"/>
    <n v="43"/>
    <n v="43"/>
    <n v="6"/>
    <n v="6"/>
  </r>
  <r>
    <s v="2020-2021"/>
    <x v="88"/>
    <s v="16049"/>
    <x v="0"/>
    <x v="8"/>
    <n v="53"/>
    <n v="53"/>
    <n v="3"/>
    <n v="3"/>
  </r>
  <r>
    <s v="2020-2021"/>
    <x v="88"/>
    <s v="16049"/>
    <x v="0"/>
    <x v="9"/>
    <n v="54"/>
    <n v="53.9"/>
    <n v="13"/>
    <n v="12.18"/>
  </r>
  <r>
    <s v="2020-2021"/>
    <x v="88"/>
    <s v="16049"/>
    <x v="0"/>
    <x v="10"/>
    <n v="63"/>
    <n v="52.56"/>
    <n v="10"/>
    <n v="7.28"/>
  </r>
  <r>
    <s v="2020-2021"/>
    <x v="88"/>
    <s v="16049"/>
    <x v="0"/>
    <x v="11"/>
    <n v="54"/>
    <n v="50.36"/>
    <n v="9"/>
    <n v="7.7"/>
  </r>
  <r>
    <s v="2020-2021"/>
    <x v="89"/>
    <s v="16050"/>
    <x v="0"/>
    <x v="0"/>
    <n v="54"/>
    <n v="54"/>
    <n v="0"/>
    <n v="0"/>
  </r>
  <r>
    <s v="2020-2021"/>
    <x v="89"/>
    <s v="16050"/>
    <x v="0"/>
    <x v="1"/>
    <n v="64"/>
    <n v="64"/>
    <n v="5"/>
    <n v="5"/>
  </r>
  <r>
    <s v="2020-2021"/>
    <x v="89"/>
    <s v="16050"/>
    <x v="0"/>
    <x v="2"/>
    <n v="77"/>
    <n v="77"/>
    <n v="15"/>
    <n v="15"/>
  </r>
  <r>
    <s v="2020-2021"/>
    <x v="89"/>
    <s v="16050"/>
    <x v="0"/>
    <x v="3"/>
    <n v="69"/>
    <n v="69"/>
    <n v="8"/>
    <n v="8"/>
  </r>
  <r>
    <s v="2020-2021"/>
    <x v="89"/>
    <s v="16050"/>
    <x v="0"/>
    <x v="4"/>
    <n v="80"/>
    <n v="80"/>
    <n v="15"/>
    <n v="15"/>
  </r>
  <r>
    <s v="2020-2021"/>
    <x v="89"/>
    <s v="16050"/>
    <x v="0"/>
    <x v="5"/>
    <n v="89"/>
    <n v="89"/>
    <n v="13"/>
    <n v="13"/>
  </r>
  <r>
    <s v="2020-2021"/>
    <x v="89"/>
    <s v="16050"/>
    <x v="0"/>
    <x v="6"/>
    <n v="85"/>
    <n v="85"/>
    <n v="5"/>
    <n v="5"/>
  </r>
  <r>
    <s v="2020-2021"/>
    <x v="89"/>
    <s v="16050"/>
    <x v="0"/>
    <x v="12"/>
    <n v="101"/>
    <n v="101"/>
    <n v="11"/>
    <n v="11"/>
  </r>
  <r>
    <s v="2020-2021"/>
    <x v="89"/>
    <s v="16050"/>
    <x v="0"/>
    <x v="7"/>
    <n v="86"/>
    <n v="86"/>
    <n v="8"/>
    <n v="8"/>
  </r>
  <r>
    <s v="2020-2021"/>
    <x v="89"/>
    <s v="16050"/>
    <x v="0"/>
    <x v="8"/>
    <n v="102"/>
    <n v="102"/>
    <n v="4"/>
    <n v="3.82"/>
  </r>
  <r>
    <s v="2020-2021"/>
    <x v="89"/>
    <s v="16050"/>
    <x v="0"/>
    <x v="9"/>
    <n v="135"/>
    <n v="135.47999999999999"/>
    <n v="20"/>
    <n v="17.12"/>
  </r>
  <r>
    <s v="2020-2021"/>
    <x v="89"/>
    <s v="16050"/>
    <x v="0"/>
    <x v="10"/>
    <n v="89"/>
    <n v="77.599999999999994"/>
    <n v="10"/>
    <n v="8.1"/>
  </r>
  <r>
    <s v="2020-2021"/>
    <x v="89"/>
    <s v="16050"/>
    <x v="0"/>
    <x v="11"/>
    <n v="96"/>
    <n v="66.17"/>
    <n v="15"/>
    <n v="8.3800000000000008"/>
  </r>
  <r>
    <s v="2020-2021"/>
    <x v="90"/>
    <s v="17001"/>
    <x v="0"/>
    <x v="0"/>
    <n v="3914"/>
    <n v="3912.36"/>
    <n v="12"/>
    <n v="12"/>
  </r>
  <r>
    <s v="2020-2021"/>
    <x v="90"/>
    <s v="17001"/>
    <x v="0"/>
    <x v="1"/>
    <n v="4482"/>
    <n v="4481.3"/>
    <n v="25"/>
    <n v="24.8"/>
  </r>
  <r>
    <s v="2020-2021"/>
    <x v="90"/>
    <s v="17001"/>
    <x v="0"/>
    <x v="2"/>
    <n v="4429"/>
    <n v="4427.57"/>
    <n v="23"/>
    <n v="22.56"/>
  </r>
  <r>
    <s v="2020-2021"/>
    <x v="90"/>
    <s v="17001"/>
    <x v="0"/>
    <x v="3"/>
    <n v="4220"/>
    <n v="4219.3"/>
    <n v="26"/>
    <n v="25.8"/>
  </r>
  <r>
    <s v="2020-2021"/>
    <x v="90"/>
    <s v="17001"/>
    <x v="0"/>
    <x v="4"/>
    <n v="4261"/>
    <n v="4260.5"/>
    <n v="18"/>
    <n v="18"/>
  </r>
  <r>
    <s v="2020-2021"/>
    <x v="90"/>
    <s v="17001"/>
    <x v="0"/>
    <x v="5"/>
    <n v="4233"/>
    <n v="4230.01"/>
    <n v="24"/>
    <n v="23.08"/>
  </r>
  <r>
    <s v="2020-2021"/>
    <x v="90"/>
    <s v="17001"/>
    <x v="0"/>
    <x v="6"/>
    <n v="4095"/>
    <n v="4093.28"/>
    <n v="17"/>
    <n v="16.239999999999998"/>
  </r>
  <r>
    <s v="2020-2021"/>
    <x v="90"/>
    <s v="17001"/>
    <x v="0"/>
    <x v="12"/>
    <n v="3939"/>
    <n v="3842.79"/>
    <n v="21"/>
    <n v="20.8"/>
  </r>
  <r>
    <s v="2020-2021"/>
    <x v="90"/>
    <s v="17001"/>
    <x v="0"/>
    <x v="7"/>
    <n v="4040"/>
    <n v="3925.89"/>
    <n v="19"/>
    <n v="18.8"/>
  </r>
  <r>
    <s v="2020-2021"/>
    <x v="90"/>
    <s v="17001"/>
    <x v="0"/>
    <x v="8"/>
    <n v="3810"/>
    <n v="3710.75"/>
    <n v="43"/>
    <n v="43"/>
  </r>
  <r>
    <s v="2020-2021"/>
    <x v="90"/>
    <s v="17001"/>
    <x v="0"/>
    <x v="9"/>
    <n v="3906"/>
    <n v="3809.2"/>
    <n v="69"/>
    <n v="68.540000000000006"/>
  </r>
  <r>
    <s v="2020-2021"/>
    <x v="90"/>
    <s v="17001"/>
    <x v="0"/>
    <x v="10"/>
    <n v="3504"/>
    <n v="3123.62"/>
    <n v="136"/>
    <n v="135.08000000000001"/>
  </r>
  <r>
    <s v="2020-2021"/>
    <x v="90"/>
    <s v="17001"/>
    <x v="0"/>
    <x v="11"/>
    <n v="3648"/>
    <n v="3247.18"/>
    <n v="294"/>
    <n v="293.24"/>
  </r>
  <r>
    <s v="2020-2021"/>
    <x v="91"/>
    <s v="06037"/>
    <x v="0"/>
    <x v="7"/>
    <n v="1"/>
    <n v="1"/>
    <n v="1"/>
    <n v="1"/>
  </r>
  <r>
    <s v="2020-2021"/>
    <x v="91"/>
    <s v="13161"/>
    <x v="0"/>
    <x v="0"/>
    <n v="1"/>
    <n v="0.5"/>
    <n v="1"/>
    <n v="0.5"/>
  </r>
  <r>
    <s v="2020-2021"/>
    <x v="91"/>
    <s v="13161"/>
    <x v="0"/>
    <x v="1"/>
    <n v="2"/>
    <n v="2"/>
    <n v="2"/>
    <n v="2"/>
  </r>
  <r>
    <s v="2020-2021"/>
    <x v="91"/>
    <s v="13161"/>
    <x v="0"/>
    <x v="3"/>
    <n v="1"/>
    <n v="1"/>
    <n v="1"/>
    <n v="1"/>
  </r>
  <r>
    <s v="2020-2021"/>
    <x v="91"/>
    <s v="13161"/>
    <x v="0"/>
    <x v="6"/>
    <n v="2"/>
    <n v="1.8"/>
    <n v="2"/>
    <n v="1.8"/>
  </r>
  <r>
    <s v="2020-2021"/>
    <x v="91"/>
    <s v="13161"/>
    <x v="0"/>
    <x v="7"/>
    <n v="2"/>
    <n v="2"/>
    <n v="2"/>
    <n v="2"/>
  </r>
  <r>
    <s v="2020-2021"/>
    <x v="91"/>
    <s v="13161"/>
    <x v="0"/>
    <x v="8"/>
    <n v="1"/>
    <n v="1"/>
    <n v="1"/>
    <n v="1"/>
  </r>
  <r>
    <s v="2020-2021"/>
    <x v="91"/>
    <s v="13161"/>
    <x v="0"/>
    <x v="10"/>
    <n v="1"/>
    <n v="1"/>
    <n v="1"/>
    <n v="1"/>
  </r>
  <r>
    <s v="2020-2021"/>
    <x v="91"/>
    <s v="14028"/>
    <x v="0"/>
    <x v="11"/>
    <n v="1"/>
    <n v="1"/>
    <n v="1"/>
    <n v="1"/>
  </r>
  <r>
    <s v="2020-2021"/>
    <x v="91"/>
    <s v="14065"/>
    <x v="0"/>
    <x v="7"/>
    <n v="1"/>
    <n v="1"/>
    <n v="1"/>
    <n v="1"/>
  </r>
  <r>
    <s v="2020-2021"/>
    <x v="91"/>
    <s v="15206"/>
    <x v="0"/>
    <x v="10"/>
    <n v="1"/>
    <n v="1"/>
    <n v="1"/>
    <n v="1"/>
  </r>
  <r>
    <s v="2020-2021"/>
    <x v="91"/>
    <s v="17001"/>
    <x v="0"/>
    <x v="6"/>
    <n v="1"/>
    <n v="1"/>
    <n v="1"/>
    <n v="1"/>
  </r>
  <r>
    <s v="2020-2021"/>
    <x v="91"/>
    <s v="17001"/>
    <x v="0"/>
    <x v="12"/>
    <n v="1"/>
    <n v="1"/>
    <n v="1"/>
    <n v="1"/>
  </r>
  <r>
    <s v="2020-2021"/>
    <x v="91"/>
    <s v="17001"/>
    <x v="0"/>
    <x v="7"/>
    <n v="2"/>
    <n v="2"/>
    <n v="2"/>
    <n v="2"/>
  </r>
  <r>
    <s v="2020-2021"/>
    <x v="91"/>
    <s v="17001"/>
    <x v="0"/>
    <x v="8"/>
    <n v="1"/>
    <n v="1"/>
    <n v="1"/>
    <n v="1"/>
  </r>
  <r>
    <s v="2020-2021"/>
    <x v="91"/>
    <s v="17001"/>
    <x v="0"/>
    <x v="9"/>
    <n v="3"/>
    <n v="3"/>
    <n v="3"/>
    <n v="3"/>
  </r>
  <r>
    <s v="2020-2021"/>
    <x v="91"/>
    <s v="17001"/>
    <x v="0"/>
    <x v="10"/>
    <n v="2"/>
    <n v="2"/>
    <n v="2"/>
    <n v="2"/>
  </r>
  <r>
    <s v="2020-2021"/>
    <x v="91"/>
    <s v="17001"/>
    <x v="0"/>
    <x v="11"/>
    <n v="4"/>
    <n v="4"/>
    <n v="4"/>
    <n v="4"/>
  </r>
  <r>
    <s v="2020-2021"/>
    <x v="91"/>
    <s v="17210"/>
    <x v="0"/>
    <x v="0"/>
    <n v="1375"/>
    <n v="1362.1"/>
    <n v="24"/>
    <n v="11.6"/>
  </r>
  <r>
    <s v="2020-2021"/>
    <x v="91"/>
    <s v="17210"/>
    <x v="0"/>
    <x v="1"/>
    <n v="1505"/>
    <n v="1503.33"/>
    <n v="33"/>
    <n v="32.200000000000003"/>
  </r>
  <r>
    <s v="2020-2021"/>
    <x v="91"/>
    <s v="17210"/>
    <x v="0"/>
    <x v="2"/>
    <n v="1565"/>
    <n v="1562.8"/>
    <n v="15"/>
    <n v="14.6"/>
  </r>
  <r>
    <s v="2020-2021"/>
    <x v="91"/>
    <s v="17210"/>
    <x v="0"/>
    <x v="3"/>
    <n v="1581"/>
    <n v="1578.83"/>
    <n v="34"/>
    <n v="33.799999999999997"/>
  </r>
  <r>
    <s v="2020-2021"/>
    <x v="91"/>
    <s v="17210"/>
    <x v="0"/>
    <x v="4"/>
    <n v="1591"/>
    <n v="1590.38"/>
    <n v="25"/>
    <n v="25"/>
  </r>
  <r>
    <s v="2020-2021"/>
    <x v="91"/>
    <s v="17210"/>
    <x v="0"/>
    <x v="5"/>
    <n v="1580"/>
    <n v="1577.6"/>
    <n v="28"/>
    <n v="27.4"/>
  </r>
  <r>
    <s v="2020-2021"/>
    <x v="91"/>
    <s v="17210"/>
    <x v="0"/>
    <x v="6"/>
    <n v="1642"/>
    <n v="1633.68"/>
    <n v="30"/>
    <n v="27.8"/>
  </r>
  <r>
    <s v="2020-2021"/>
    <x v="91"/>
    <s v="17210"/>
    <x v="0"/>
    <x v="12"/>
    <n v="1733"/>
    <n v="1725.32"/>
    <n v="37"/>
    <n v="34.200000000000003"/>
  </r>
  <r>
    <s v="2020-2021"/>
    <x v="91"/>
    <s v="17210"/>
    <x v="0"/>
    <x v="7"/>
    <n v="1740"/>
    <n v="1734.04"/>
    <n v="83"/>
    <n v="63.6"/>
  </r>
  <r>
    <s v="2020-2021"/>
    <x v="91"/>
    <s v="17210"/>
    <x v="0"/>
    <x v="8"/>
    <n v="1717"/>
    <n v="1708.84"/>
    <n v="50"/>
    <n v="45.6"/>
  </r>
  <r>
    <s v="2020-2021"/>
    <x v="91"/>
    <s v="17210"/>
    <x v="0"/>
    <x v="9"/>
    <n v="1640"/>
    <n v="1625.47"/>
    <n v="56"/>
    <n v="45.92"/>
  </r>
  <r>
    <s v="2020-2021"/>
    <x v="91"/>
    <s v="17210"/>
    <x v="0"/>
    <x v="10"/>
    <n v="1439"/>
    <n v="1309.01"/>
    <n v="58"/>
    <n v="45.57"/>
  </r>
  <r>
    <s v="2020-2021"/>
    <x v="91"/>
    <s v="17210"/>
    <x v="0"/>
    <x v="11"/>
    <n v="1382"/>
    <n v="1234.53"/>
    <n v="64"/>
    <n v="44.4"/>
  </r>
  <r>
    <s v="2020-2021"/>
    <x v="91"/>
    <s v="17216"/>
    <x v="0"/>
    <x v="0"/>
    <n v="3"/>
    <n v="1.4"/>
    <n v="3"/>
    <n v="1.4"/>
  </r>
  <r>
    <s v="2020-2021"/>
    <x v="91"/>
    <s v="17216"/>
    <x v="0"/>
    <x v="1"/>
    <n v="4"/>
    <n v="4"/>
    <n v="4"/>
    <n v="4"/>
  </r>
  <r>
    <s v="2020-2021"/>
    <x v="91"/>
    <s v="17216"/>
    <x v="0"/>
    <x v="2"/>
    <n v="2"/>
    <n v="1.6"/>
    <n v="2"/>
    <n v="1.6"/>
  </r>
  <r>
    <s v="2020-2021"/>
    <x v="91"/>
    <s v="17216"/>
    <x v="0"/>
    <x v="3"/>
    <n v="1"/>
    <n v="1"/>
    <n v="1"/>
    <n v="1"/>
  </r>
  <r>
    <s v="2020-2021"/>
    <x v="91"/>
    <s v="17216"/>
    <x v="0"/>
    <x v="4"/>
    <n v="2"/>
    <n v="2"/>
    <n v="2"/>
    <n v="2"/>
  </r>
  <r>
    <s v="2020-2021"/>
    <x v="91"/>
    <s v="17216"/>
    <x v="0"/>
    <x v="5"/>
    <n v="1"/>
    <n v="1"/>
    <n v="1"/>
    <n v="1"/>
  </r>
  <r>
    <s v="2020-2021"/>
    <x v="91"/>
    <s v="17216"/>
    <x v="0"/>
    <x v="6"/>
    <n v="1"/>
    <n v="1"/>
    <n v="1"/>
    <n v="1"/>
  </r>
  <r>
    <s v="2020-2021"/>
    <x v="91"/>
    <s v="17216"/>
    <x v="0"/>
    <x v="9"/>
    <n v="1"/>
    <n v="1"/>
    <n v="1"/>
    <n v="1"/>
  </r>
  <r>
    <s v="2020-2021"/>
    <x v="91"/>
    <s v="17216"/>
    <x v="0"/>
    <x v="10"/>
    <n v="2"/>
    <n v="2"/>
    <n v="2"/>
    <n v="2"/>
  </r>
  <r>
    <s v="2020-2021"/>
    <x v="91"/>
    <s v="17216"/>
    <x v="0"/>
    <x v="11"/>
    <n v="1"/>
    <n v="1"/>
    <n v="1"/>
    <n v="1"/>
  </r>
  <r>
    <s v="2020-2021"/>
    <x v="91"/>
    <s v="17403"/>
    <x v="0"/>
    <x v="8"/>
    <n v="1"/>
    <n v="1"/>
    <n v="0"/>
    <n v="0"/>
  </r>
  <r>
    <s v="2020-2021"/>
    <x v="91"/>
    <s v="17405"/>
    <x v="0"/>
    <x v="10"/>
    <n v="1"/>
    <n v="0.8"/>
    <n v="1"/>
    <n v="0.8"/>
  </r>
  <r>
    <s v="2020-2021"/>
    <x v="91"/>
    <s v="17405"/>
    <x v="0"/>
    <x v="11"/>
    <n v="2"/>
    <n v="1.2"/>
    <n v="2"/>
    <n v="1.2"/>
  </r>
  <r>
    <s v="2020-2021"/>
    <x v="91"/>
    <s v="17406"/>
    <x v="0"/>
    <x v="9"/>
    <n v="2"/>
    <n v="2"/>
    <n v="2"/>
    <n v="2"/>
  </r>
  <r>
    <s v="2020-2021"/>
    <x v="91"/>
    <s v="17408"/>
    <x v="0"/>
    <x v="1"/>
    <n v="1"/>
    <n v="1"/>
    <n v="1"/>
    <n v="1"/>
  </r>
  <r>
    <s v="2020-2021"/>
    <x v="91"/>
    <s v="17408"/>
    <x v="0"/>
    <x v="3"/>
    <n v="1"/>
    <n v="1"/>
    <n v="1"/>
    <n v="1"/>
  </r>
  <r>
    <s v="2020-2021"/>
    <x v="91"/>
    <s v="17408"/>
    <x v="0"/>
    <x v="4"/>
    <n v="2"/>
    <n v="2"/>
    <n v="1"/>
    <n v="1"/>
  </r>
  <r>
    <s v="2020-2021"/>
    <x v="91"/>
    <s v="17408"/>
    <x v="0"/>
    <x v="5"/>
    <n v="3"/>
    <n v="3"/>
    <n v="2"/>
    <n v="2"/>
  </r>
  <r>
    <s v="2020-2021"/>
    <x v="91"/>
    <s v="17408"/>
    <x v="0"/>
    <x v="6"/>
    <n v="1"/>
    <n v="1"/>
    <n v="1"/>
    <n v="1"/>
  </r>
  <r>
    <s v="2020-2021"/>
    <x v="91"/>
    <s v="17408"/>
    <x v="0"/>
    <x v="7"/>
    <n v="3"/>
    <n v="3"/>
    <n v="3"/>
    <n v="3"/>
  </r>
  <r>
    <s v="2020-2021"/>
    <x v="91"/>
    <s v="17408"/>
    <x v="0"/>
    <x v="8"/>
    <n v="3"/>
    <n v="3"/>
    <n v="3"/>
    <n v="3"/>
  </r>
  <r>
    <s v="2020-2021"/>
    <x v="91"/>
    <s v="17408"/>
    <x v="0"/>
    <x v="9"/>
    <n v="3"/>
    <n v="2.2000000000000002"/>
    <n v="2"/>
    <n v="1.2"/>
  </r>
  <r>
    <s v="2020-2021"/>
    <x v="91"/>
    <s v="17408"/>
    <x v="0"/>
    <x v="11"/>
    <n v="2"/>
    <n v="1.6"/>
    <n v="2"/>
    <n v="1.6"/>
  </r>
  <r>
    <s v="2020-2021"/>
    <x v="91"/>
    <s v="17409"/>
    <x v="0"/>
    <x v="8"/>
    <n v="1"/>
    <n v="1"/>
    <n v="1"/>
    <n v="1"/>
  </r>
  <r>
    <s v="2020-2021"/>
    <x v="91"/>
    <s v="17409"/>
    <x v="0"/>
    <x v="9"/>
    <n v="1"/>
    <n v="1"/>
    <n v="1"/>
    <n v="1"/>
  </r>
  <r>
    <s v="2020-2021"/>
    <x v="91"/>
    <s v="17409"/>
    <x v="0"/>
    <x v="10"/>
    <n v="1"/>
    <n v="0.4"/>
    <n v="1"/>
    <n v="0.4"/>
  </r>
  <r>
    <s v="2020-2021"/>
    <x v="91"/>
    <s v="17411"/>
    <x v="0"/>
    <x v="8"/>
    <n v="1"/>
    <n v="1"/>
    <n v="1"/>
    <n v="1"/>
  </r>
  <r>
    <s v="2020-2021"/>
    <x v="91"/>
    <s v="17411"/>
    <x v="0"/>
    <x v="9"/>
    <n v="2"/>
    <n v="1.2"/>
    <n v="2"/>
    <n v="1.2"/>
  </r>
  <r>
    <s v="2020-2021"/>
    <x v="91"/>
    <s v="17411"/>
    <x v="0"/>
    <x v="10"/>
    <n v="1"/>
    <n v="1"/>
    <n v="1"/>
    <n v="1"/>
  </r>
  <r>
    <s v="2020-2021"/>
    <x v="91"/>
    <s v="17412"/>
    <x v="0"/>
    <x v="10"/>
    <n v="1"/>
    <n v="1"/>
    <n v="1"/>
    <n v="1"/>
  </r>
  <r>
    <s v="2020-2021"/>
    <x v="91"/>
    <s v="17414"/>
    <x v="0"/>
    <x v="10"/>
    <n v="1"/>
    <n v="1"/>
    <n v="1"/>
    <n v="1"/>
  </r>
  <r>
    <s v="2020-2021"/>
    <x v="91"/>
    <s v="17414"/>
    <x v="0"/>
    <x v="11"/>
    <n v="1"/>
    <n v="1"/>
    <n v="1"/>
    <n v="1"/>
  </r>
  <r>
    <s v="2020-2021"/>
    <x v="91"/>
    <s v="17415"/>
    <x v="0"/>
    <x v="0"/>
    <n v="4"/>
    <n v="3"/>
    <n v="2"/>
    <n v="1"/>
  </r>
  <r>
    <s v="2020-2021"/>
    <x v="91"/>
    <s v="17415"/>
    <x v="0"/>
    <x v="1"/>
    <n v="1"/>
    <n v="1"/>
    <n v="0"/>
    <n v="0"/>
  </r>
  <r>
    <s v="2020-2021"/>
    <x v="91"/>
    <s v="17415"/>
    <x v="0"/>
    <x v="2"/>
    <n v="3"/>
    <n v="3"/>
    <n v="0"/>
    <n v="0"/>
  </r>
  <r>
    <s v="2020-2021"/>
    <x v="91"/>
    <s v="17415"/>
    <x v="0"/>
    <x v="3"/>
    <n v="1"/>
    <n v="1"/>
    <n v="1"/>
    <n v="1"/>
  </r>
  <r>
    <s v="2020-2021"/>
    <x v="91"/>
    <s v="17415"/>
    <x v="0"/>
    <x v="4"/>
    <n v="1"/>
    <n v="1"/>
    <n v="0"/>
    <n v="0"/>
  </r>
  <r>
    <s v="2020-2021"/>
    <x v="91"/>
    <s v="17415"/>
    <x v="0"/>
    <x v="5"/>
    <n v="3"/>
    <n v="3"/>
    <n v="1"/>
    <n v="1"/>
  </r>
  <r>
    <s v="2020-2021"/>
    <x v="91"/>
    <s v="17415"/>
    <x v="0"/>
    <x v="6"/>
    <n v="1"/>
    <n v="1"/>
    <n v="0"/>
    <n v="0"/>
  </r>
  <r>
    <s v="2020-2021"/>
    <x v="91"/>
    <s v="17415"/>
    <x v="0"/>
    <x v="12"/>
    <n v="1"/>
    <n v="1"/>
    <n v="0"/>
    <n v="0"/>
  </r>
  <r>
    <s v="2020-2021"/>
    <x v="91"/>
    <s v="17415"/>
    <x v="0"/>
    <x v="7"/>
    <n v="2"/>
    <n v="2"/>
    <n v="2"/>
    <n v="2"/>
  </r>
  <r>
    <s v="2020-2021"/>
    <x v="91"/>
    <s v="17415"/>
    <x v="0"/>
    <x v="9"/>
    <n v="1"/>
    <n v="0.8"/>
    <n v="1"/>
    <n v="0.8"/>
  </r>
  <r>
    <s v="2020-2021"/>
    <x v="91"/>
    <s v="17415"/>
    <x v="0"/>
    <x v="10"/>
    <n v="2"/>
    <n v="1.4"/>
    <n v="2"/>
    <n v="1.4"/>
  </r>
  <r>
    <s v="2020-2021"/>
    <x v="91"/>
    <s v="17415"/>
    <x v="0"/>
    <x v="11"/>
    <n v="2"/>
    <n v="1"/>
    <n v="2"/>
    <n v="1"/>
  </r>
  <r>
    <s v="2020-2021"/>
    <x v="91"/>
    <s v="17417"/>
    <x v="0"/>
    <x v="7"/>
    <n v="1"/>
    <n v="1"/>
    <n v="1"/>
    <n v="1"/>
  </r>
  <r>
    <s v="2020-2021"/>
    <x v="91"/>
    <s v="17417"/>
    <x v="0"/>
    <x v="8"/>
    <n v="1"/>
    <n v="0.2"/>
    <n v="1"/>
    <n v="0.2"/>
  </r>
  <r>
    <s v="2020-2021"/>
    <x v="91"/>
    <s v="17417"/>
    <x v="0"/>
    <x v="9"/>
    <n v="1"/>
    <n v="1"/>
    <n v="1"/>
    <n v="1"/>
  </r>
  <r>
    <s v="2020-2021"/>
    <x v="91"/>
    <s v="17417"/>
    <x v="0"/>
    <x v="11"/>
    <n v="1"/>
    <n v="1"/>
    <n v="1"/>
    <n v="1"/>
  </r>
  <r>
    <s v="2020-2021"/>
    <x v="91"/>
    <s v="18401"/>
    <x v="0"/>
    <x v="12"/>
    <n v="1"/>
    <n v="0.2"/>
    <n v="1"/>
    <n v="0.2"/>
  </r>
  <r>
    <s v="2020-2021"/>
    <x v="91"/>
    <s v="18401"/>
    <x v="0"/>
    <x v="7"/>
    <n v="1"/>
    <n v="1"/>
    <n v="1"/>
    <n v="1"/>
  </r>
  <r>
    <s v="2020-2021"/>
    <x v="91"/>
    <s v="18402"/>
    <x v="0"/>
    <x v="6"/>
    <n v="1"/>
    <n v="1"/>
    <n v="1"/>
    <n v="1"/>
  </r>
  <r>
    <s v="2020-2021"/>
    <x v="91"/>
    <s v="18402"/>
    <x v="0"/>
    <x v="7"/>
    <n v="1"/>
    <n v="1"/>
    <n v="1"/>
    <n v="1"/>
  </r>
  <r>
    <s v="2020-2021"/>
    <x v="91"/>
    <s v="18402"/>
    <x v="0"/>
    <x v="10"/>
    <n v="1"/>
    <n v="1"/>
    <n v="1"/>
    <n v="1"/>
  </r>
  <r>
    <s v="2020-2021"/>
    <x v="91"/>
    <s v="18402"/>
    <x v="0"/>
    <x v="11"/>
    <n v="1"/>
    <n v="1"/>
    <n v="1"/>
    <n v="1"/>
  </r>
  <r>
    <s v="2020-2021"/>
    <x v="91"/>
    <s v="19401"/>
    <x v="0"/>
    <x v="6"/>
    <n v="1"/>
    <n v="1"/>
    <n v="1"/>
    <n v="1"/>
  </r>
  <r>
    <s v="2020-2021"/>
    <x v="91"/>
    <s v="19401"/>
    <x v="0"/>
    <x v="10"/>
    <n v="1"/>
    <n v="1"/>
    <n v="1"/>
    <n v="1"/>
  </r>
  <r>
    <s v="2020-2021"/>
    <x v="91"/>
    <s v="20405"/>
    <x v="0"/>
    <x v="12"/>
    <n v="1"/>
    <n v="1"/>
    <n v="1"/>
    <n v="1"/>
  </r>
  <r>
    <s v="2020-2021"/>
    <x v="91"/>
    <s v="20405"/>
    <x v="0"/>
    <x v="7"/>
    <n v="1"/>
    <n v="1"/>
    <n v="1"/>
    <n v="1"/>
  </r>
  <r>
    <s v="2020-2021"/>
    <x v="91"/>
    <s v="21214"/>
    <x v="0"/>
    <x v="7"/>
    <n v="1"/>
    <n v="0.6"/>
    <n v="1"/>
    <n v="0.6"/>
  </r>
  <r>
    <s v="2020-2021"/>
    <x v="91"/>
    <s v="23309"/>
    <x v="0"/>
    <x v="10"/>
    <n v="1"/>
    <n v="1"/>
    <n v="1"/>
    <n v="1"/>
  </r>
  <r>
    <s v="2020-2021"/>
    <x v="91"/>
    <s v="27003"/>
    <x v="0"/>
    <x v="4"/>
    <n v="1"/>
    <n v="1"/>
    <n v="1"/>
    <n v="1"/>
  </r>
  <r>
    <s v="2020-2021"/>
    <x v="91"/>
    <s v="27003"/>
    <x v="0"/>
    <x v="7"/>
    <n v="2"/>
    <n v="2"/>
    <n v="2"/>
    <n v="2"/>
  </r>
  <r>
    <s v="2020-2021"/>
    <x v="91"/>
    <s v="27003"/>
    <x v="0"/>
    <x v="9"/>
    <n v="2"/>
    <n v="1.4"/>
    <n v="2"/>
    <n v="1.4"/>
  </r>
  <r>
    <s v="2020-2021"/>
    <x v="91"/>
    <s v="27003"/>
    <x v="0"/>
    <x v="11"/>
    <n v="1"/>
    <n v="0.8"/>
    <n v="1"/>
    <n v="0.8"/>
  </r>
  <r>
    <s v="2020-2021"/>
    <x v="91"/>
    <s v="27010"/>
    <x v="0"/>
    <x v="5"/>
    <n v="1"/>
    <n v="0.6"/>
    <n v="1"/>
    <n v="0.6"/>
  </r>
  <r>
    <s v="2020-2021"/>
    <x v="91"/>
    <s v="27010"/>
    <x v="0"/>
    <x v="7"/>
    <n v="4"/>
    <n v="3"/>
    <n v="4"/>
    <n v="3"/>
  </r>
  <r>
    <s v="2020-2021"/>
    <x v="91"/>
    <s v="27010"/>
    <x v="0"/>
    <x v="9"/>
    <n v="2"/>
    <n v="2"/>
    <n v="2"/>
    <n v="2"/>
  </r>
  <r>
    <s v="2020-2021"/>
    <x v="91"/>
    <s v="27010"/>
    <x v="0"/>
    <x v="11"/>
    <n v="1"/>
    <n v="0.8"/>
    <n v="1"/>
    <n v="0.8"/>
  </r>
  <r>
    <s v="2020-2021"/>
    <x v="91"/>
    <s v="27083"/>
    <x v="0"/>
    <x v="5"/>
    <n v="1"/>
    <n v="1"/>
    <n v="1"/>
    <n v="1"/>
  </r>
  <r>
    <s v="2020-2021"/>
    <x v="91"/>
    <s v="27083"/>
    <x v="0"/>
    <x v="8"/>
    <n v="1"/>
    <n v="1"/>
    <n v="1"/>
    <n v="1"/>
  </r>
  <r>
    <s v="2020-2021"/>
    <x v="91"/>
    <s v="27083"/>
    <x v="0"/>
    <x v="9"/>
    <n v="1"/>
    <n v="1"/>
    <n v="1"/>
    <n v="1"/>
  </r>
  <r>
    <s v="2020-2021"/>
    <x v="91"/>
    <s v="27083"/>
    <x v="0"/>
    <x v="11"/>
    <n v="1"/>
    <n v="0.2"/>
    <n v="1"/>
    <n v="0.2"/>
  </r>
  <r>
    <s v="2020-2021"/>
    <x v="91"/>
    <s v="27320"/>
    <x v="0"/>
    <x v="6"/>
    <n v="1"/>
    <n v="1"/>
    <n v="1"/>
    <n v="1"/>
  </r>
  <r>
    <s v="2020-2021"/>
    <x v="91"/>
    <s v="27320"/>
    <x v="0"/>
    <x v="7"/>
    <n v="1"/>
    <n v="1"/>
    <n v="1"/>
    <n v="1"/>
  </r>
  <r>
    <s v="2020-2021"/>
    <x v="91"/>
    <s v="27320"/>
    <x v="0"/>
    <x v="9"/>
    <n v="1"/>
    <n v="1"/>
    <n v="1"/>
    <n v="1"/>
  </r>
  <r>
    <s v="2020-2021"/>
    <x v="91"/>
    <s v="27320"/>
    <x v="0"/>
    <x v="10"/>
    <n v="2"/>
    <n v="2"/>
    <n v="2"/>
    <n v="2"/>
  </r>
  <r>
    <s v="2020-2021"/>
    <x v="91"/>
    <s v="27343"/>
    <x v="0"/>
    <x v="12"/>
    <n v="1"/>
    <n v="1"/>
    <n v="1"/>
    <n v="1"/>
  </r>
  <r>
    <s v="2020-2021"/>
    <x v="91"/>
    <s v="27343"/>
    <x v="0"/>
    <x v="7"/>
    <n v="2"/>
    <n v="2"/>
    <n v="2"/>
    <n v="2"/>
  </r>
  <r>
    <s v="2020-2021"/>
    <x v="91"/>
    <s v="27344"/>
    <x v="0"/>
    <x v="0"/>
    <n v="1"/>
    <n v="0.5"/>
    <n v="1"/>
    <n v="0.5"/>
  </r>
  <r>
    <s v="2020-2021"/>
    <x v="91"/>
    <s v="27400"/>
    <x v="0"/>
    <x v="11"/>
    <n v="1"/>
    <n v="1"/>
    <n v="1"/>
    <n v="1"/>
  </r>
  <r>
    <s v="2020-2021"/>
    <x v="91"/>
    <s v="27401"/>
    <x v="0"/>
    <x v="7"/>
    <n v="1"/>
    <n v="1"/>
    <n v="1"/>
    <n v="1"/>
  </r>
  <r>
    <s v="2020-2021"/>
    <x v="91"/>
    <s v="27401"/>
    <x v="0"/>
    <x v="8"/>
    <n v="1"/>
    <n v="1"/>
    <n v="1"/>
    <n v="1"/>
  </r>
  <r>
    <s v="2020-2021"/>
    <x v="91"/>
    <s v="27401"/>
    <x v="0"/>
    <x v="9"/>
    <n v="1"/>
    <n v="1"/>
    <n v="1"/>
    <n v="1"/>
  </r>
  <r>
    <s v="2020-2021"/>
    <x v="91"/>
    <s v="27403"/>
    <x v="0"/>
    <x v="12"/>
    <n v="1"/>
    <n v="1"/>
    <n v="1"/>
    <n v="1"/>
  </r>
  <r>
    <s v="2020-2021"/>
    <x v="91"/>
    <s v="27403"/>
    <x v="0"/>
    <x v="7"/>
    <n v="5"/>
    <n v="5"/>
    <n v="5"/>
    <n v="5"/>
  </r>
  <r>
    <s v="2020-2021"/>
    <x v="91"/>
    <s v="27403"/>
    <x v="0"/>
    <x v="8"/>
    <n v="1"/>
    <n v="1"/>
    <n v="1"/>
    <n v="1"/>
  </r>
  <r>
    <s v="2020-2021"/>
    <x v="91"/>
    <s v="27403"/>
    <x v="0"/>
    <x v="10"/>
    <n v="1"/>
    <n v="1"/>
    <n v="1"/>
    <n v="1"/>
  </r>
  <r>
    <s v="2020-2021"/>
    <x v="91"/>
    <s v="27403"/>
    <x v="0"/>
    <x v="11"/>
    <n v="2"/>
    <n v="2"/>
    <n v="2"/>
    <n v="2"/>
  </r>
  <r>
    <s v="2020-2021"/>
    <x v="91"/>
    <s v="27416"/>
    <x v="0"/>
    <x v="6"/>
    <n v="1"/>
    <n v="1"/>
    <n v="1"/>
    <n v="1"/>
  </r>
  <r>
    <s v="2020-2021"/>
    <x v="91"/>
    <s v="27416"/>
    <x v="0"/>
    <x v="12"/>
    <n v="1"/>
    <n v="1"/>
    <n v="1"/>
    <n v="1"/>
  </r>
  <r>
    <s v="2020-2021"/>
    <x v="91"/>
    <s v="27416"/>
    <x v="0"/>
    <x v="9"/>
    <n v="1"/>
    <n v="1"/>
    <n v="1"/>
    <n v="1"/>
  </r>
  <r>
    <s v="2020-2021"/>
    <x v="91"/>
    <s v="27417"/>
    <x v="0"/>
    <x v="9"/>
    <n v="1"/>
    <n v="1"/>
    <n v="1"/>
    <n v="1"/>
  </r>
  <r>
    <s v="2020-2021"/>
    <x v="91"/>
    <s v="27417"/>
    <x v="0"/>
    <x v="10"/>
    <n v="1"/>
    <n v="1"/>
    <n v="1"/>
    <n v="1"/>
  </r>
  <r>
    <s v="2020-2021"/>
    <x v="91"/>
    <s v="29103"/>
    <x v="0"/>
    <x v="3"/>
    <n v="1"/>
    <n v="1"/>
    <n v="1"/>
    <n v="1"/>
  </r>
  <r>
    <s v="2020-2021"/>
    <x v="91"/>
    <s v="31002"/>
    <x v="0"/>
    <x v="0"/>
    <n v="1"/>
    <n v="0.2"/>
    <n v="1"/>
    <n v="0.2"/>
  </r>
  <r>
    <s v="2020-2021"/>
    <x v="91"/>
    <s v="31015"/>
    <x v="0"/>
    <x v="8"/>
    <n v="1"/>
    <n v="1"/>
    <n v="1"/>
    <n v="1"/>
  </r>
  <r>
    <s v="2020-2021"/>
    <x v="91"/>
    <s v="31016"/>
    <x v="0"/>
    <x v="0"/>
    <n v="1"/>
    <n v="0.5"/>
    <n v="1"/>
    <n v="0.5"/>
  </r>
  <r>
    <s v="2020-2021"/>
    <x v="91"/>
    <s v="31016"/>
    <x v="0"/>
    <x v="3"/>
    <n v="1"/>
    <n v="1"/>
    <n v="1"/>
    <n v="1"/>
  </r>
  <r>
    <s v="2020-2021"/>
    <x v="91"/>
    <s v="31025"/>
    <x v="0"/>
    <x v="12"/>
    <n v="1"/>
    <n v="1"/>
    <n v="1"/>
    <n v="1"/>
  </r>
  <r>
    <s v="2020-2021"/>
    <x v="91"/>
    <s v="31025"/>
    <x v="0"/>
    <x v="10"/>
    <n v="1"/>
    <n v="1"/>
    <n v="1"/>
    <n v="1"/>
  </r>
  <r>
    <s v="2020-2021"/>
    <x v="91"/>
    <s v="31201"/>
    <x v="0"/>
    <x v="8"/>
    <n v="1"/>
    <n v="1"/>
    <n v="1"/>
    <n v="1"/>
  </r>
  <r>
    <s v="2020-2021"/>
    <x v="91"/>
    <s v="31201"/>
    <x v="0"/>
    <x v="9"/>
    <n v="1"/>
    <n v="1"/>
    <n v="1"/>
    <n v="1"/>
  </r>
  <r>
    <s v="2020-2021"/>
    <x v="91"/>
    <s v="31201"/>
    <x v="0"/>
    <x v="10"/>
    <n v="1"/>
    <n v="1"/>
    <n v="1"/>
    <n v="1"/>
  </r>
  <r>
    <s v="2020-2021"/>
    <x v="91"/>
    <s v="31311"/>
    <x v="0"/>
    <x v="2"/>
    <n v="1"/>
    <n v="1"/>
    <n v="1"/>
    <n v="1"/>
  </r>
  <r>
    <s v="2020-2021"/>
    <x v="91"/>
    <s v="31311"/>
    <x v="0"/>
    <x v="3"/>
    <n v="1"/>
    <n v="1"/>
    <n v="1"/>
    <n v="1"/>
  </r>
  <r>
    <s v="2020-2021"/>
    <x v="91"/>
    <s v="31311"/>
    <x v="0"/>
    <x v="9"/>
    <n v="1"/>
    <n v="1"/>
    <n v="1"/>
    <n v="1"/>
  </r>
  <r>
    <s v="2020-2021"/>
    <x v="91"/>
    <s v="31332"/>
    <x v="0"/>
    <x v="8"/>
    <n v="1"/>
    <n v="1"/>
    <n v="1"/>
    <n v="1"/>
  </r>
  <r>
    <s v="2020-2021"/>
    <x v="91"/>
    <s v="31332"/>
    <x v="0"/>
    <x v="9"/>
    <n v="1"/>
    <n v="1"/>
    <n v="1"/>
    <n v="1"/>
  </r>
  <r>
    <s v="2020-2021"/>
    <x v="91"/>
    <s v="32356"/>
    <x v="0"/>
    <x v="9"/>
    <n v="1"/>
    <n v="1"/>
    <n v="1"/>
    <n v="1"/>
  </r>
  <r>
    <s v="2020-2021"/>
    <x v="91"/>
    <s v="32361"/>
    <x v="0"/>
    <x v="10"/>
    <n v="1"/>
    <n v="1"/>
    <n v="1"/>
    <n v="1"/>
  </r>
  <r>
    <s v="2020-2021"/>
    <x v="91"/>
    <s v="34002"/>
    <x v="0"/>
    <x v="1"/>
    <n v="1"/>
    <n v="0.8"/>
    <n v="1"/>
    <n v="0.8"/>
  </r>
  <r>
    <s v="2020-2021"/>
    <x v="91"/>
    <s v="34002"/>
    <x v="0"/>
    <x v="7"/>
    <n v="1"/>
    <n v="0.2"/>
    <n v="1"/>
    <n v="0.2"/>
  </r>
  <r>
    <s v="2020-2021"/>
    <x v="91"/>
    <s v="34002"/>
    <x v="0"/>
    <x v="10"/>
    <n v="1"/>
    <n v="1"/>
    <n v="1"/>
    <n v="1"/>
  </r>
  <r>
    <s v="2020-2021"/>
    <x v="91"/>
    <s v="34003"/>
    <x v="0"/>
    <x v="0"/>
    <n v="4"/>
    <n v="2"/>
    <n v="4"/>
    <n v="2"/>
  </r>
  <r>
    <s v="2020-2021"/>
    <x v="91"/>
    <s v="34003"/>
    <x v="0"/>
    <x v="1"/>
    <n v="1"/>
    <n v="1"/>
    <n v="1"/>
    <n v="1"/>
  </r>
  <r>
    <s v="2020-2021"/>
    <x v="91"/>
    <s v="34003"/>
    <x v="0"/>
    <x v="6"/>
    <n v="1"/>
    <n v="1"/>
    <n v="1"/>
    <n v="1"/>
  </r>
  <r>
    <s v="2020-2021"/>
    <x v="91"/>
    <s v="34003"/>
    <x v="0"/>
    <x v="10"/>
    <n v="1"/>
    <n v="1"/>
    <n v="1"/>
    <n v="1"/>
  </r>
  <r>
    <s v="2020-2021"/>
    <x v="91"/>
    <s v="34033"/>
    <x v="0"/>
    <x v="8"/>
    <n v="1"/>
    <n v="1"/>
    <n v="1"/>
    <n v="1"/>
  </r>
  <r>
    <s v="2020-2021"/>
    <x v="91"/>
    <s v="34402"/>
    <x v="0"/>
    <x v="7"/>
    <n v="1"/>
    <n v="1"/>
    <n v="1"/>
    <n v="1"/>
  </r>
  <r>
    <s v="2020-2021"/>
    <x v="91"/>
    <s v="36402"/>
    <x v="0"/>
    <x v="8"/>
    <n v="1"/>
    <n v="1"/>
    <n v="1"/>
    <n v="1"/>
  </r>
  <r>
    <s v="2020-2021"/>
    <x v="91"/>
    <s v="37501"/>
    <x v="0"/>
    <x v="12"/>
    <n v="1"/>
    <n v="0.8"/>
    <n v="1"/>
    <n v="0.8"/>
  </r>
  <r>
    <s v="2020-2021"/>
    <x v="91"/>
    <s v="37501"/>
    <x v="0"/>
    <x v="11"/>
    <n v="1"/>
    <n v="1"/>
    <n v="1"/>
    <n v="1"/>
  </r>
  <r>
    <s v="2020-2021"/>
    <x v="91"/>
    <s v="37502"/>
    <x v="0"/>
    <x v="6"/>
    <n v="1"/>
    <n v="1"/>
    <n v="1"/>
    <n v="1"/>
  </r>
  <r>
    <s v="2020-2021"/>
    <x v="91"/>
    <s v="37502"/>
    <x v="0"/>
    <x v="7"/>
    <n v="1"/>
    <n v="1"/>
    <n v="1"/>
    <n v="1"/>
  </r>
  <r>
    <s v="2020-2021"/>
    <x v="91"/>
    <s v="37502"/>
    <x v="0"/>
    <x v="8"/>
    <n v="1"/>
    <n v="1"/>
    <n v="1"/>
    <n v="1"/>
  </r>
  <r>
    <s v="2020-2021"/>
    <x v="91"/>
    <s v="37503"/>
    <x v="0"/>
    <x v="9"/>
    <n v="1"/>
    <n v="1"/>
    <n v="1"/>
    <n v="1"/>
  </r>
  <r>
    <s v="2020-2021"/>
    <x v="91"/>
    <s v="39203"/>
    <x v="0"/>
    <x v="8"/>
    <n v="1"/>
    <n v="0.2"/>
    <n v="1"/>
    <n v="0.2"/>
  </r>
  <r>
    <s v="2020-2021"/>
    <x v="91"/>
    <s v="39208"/>
    <x v="0"/>
    <x v="4"/>
    <n v="1"/>
    <n v="1"/>
    <n v="1"/>
    <n v="1"/>
  </r>
  <r>
    <s v="2020-2021"/>
    <x v="91"/>
    <s v="39208"/>
    <x v="0"/>
    <x v="6"/>
    <n v="1"/>
    <n v="1"/>
    <n v="1"/>
    <n v="1"/>
  </r>
  <r>
    <s v="2020-2021"/>
    <x v="92"/>
    <s v="17216"/>
    <x v="0"/>
    <x v="0"/>
    <n v="261"/>
    <n v="257.08"/>
    <n v="0"/>
    <n v="0"/>
  </r>
  <r>
    <s v="2020-2021"/>
    <x v="92"/>
    <s v="17216"/>
    <x v="0"/>
    <x v="1"/>
    <n v="305"/>
    <n v="303.05"/>
    <n v="0"/>
    <n v="0"/>
  </r>
  <r>
    <s v="2020-2021"/>
    <x v="92"/>
    <s v="17216"/>
    <x v="0"/>
    <x v="2"/>
    <n v="289"/>
    <n v="287.60000000000002"/>
    <n v="0"/>
    <n v="0"/>
  </r>
  <r>
    <s v="2020-2021"/>
    <x v="92"/>
    <s v="17216"/>
    <x v="0"/>
    <x v="3"/>
    <n v="319"/>
    <n v="318.02"/>
    <n v="0"/>
    <n v="0"/>
  </r>
  <r>
    <s v="2020-2021"/>
    <x v="92"/>
    <s v="17216"/>
    <x v="0"/>
    <x v="4"/>
    <n v="276"/>
    <n v="276"/>
    <n v="0"/>
    <n v="0"/>
  </r>
  <r>
    <s v="2020-2021"/>
    <x v="92"/>
    <s v="17216"/>
    <x v="0"/>
    <x v="5"/>
    <n v="298"/>
    <n v="298"/>
    <n v="0"/>
    <n v="0"/>
  </r>
  <r>
    <s v="2020-2021"/>
    <x v="92"/>
    <s v="17216"/>
    <x v="0"/>
    <x v="6"/>
    <n v="325"/>
    <n v="324.2"/>
    <n v="0"/>
    <n v="0"/>
  </r>
  <r>
    <s v="2020-2021"/>
    <x v="92"/>
    <s v="17216"/>
    <x v="0"/>
    <x v="12"/>
    <n v="342"/>
    <n v="340.8"/>
    <n v="0"/>
    <n v="0"/>
  </r>
  <r>
    <s v="2020-2021"/>
    <x v="92"/>
    <s v="17216"/>
    <x v="0"/>
    <x v="7"/>
    <n v="302"/>
    <n v="301.39999999999998"/>
    <n v="0"/>
    <n v="0"/>
  </r>
  <r>
    <s v="2020-2021"/>
    <x v="92"/>
    <s v="17216"/>
    <x v="0"/>
    <x v="8"/>
    <n v="329"/>
    <n v="329"/>
    <n v="0"/>
    <n v="0"/>
  </r>
  <r>
    <s v="2020-2021"/>
    <x v="92"/>
    <s v="17216"/>
    <x v="0"/>
    <x v="9"/>
    <n v="322"/>
    <n v="321.69"/>
    <n v="0"/>
    <n v="0"/>
  </r>
  <r>
    <s v="2020-2021"/>
    <x v="92"/>
    <s v="17216"/>
    <x v="0"/>
    <x v="10"/>
    <n v="284"/>
    <n v="274.93"/>
    <n v="0"/>
    <n v="0"/>
  </r>
  <r>
    <s v="2020-2021"/>
    <x v="92"/>
    <s v="17216"/>
    <x v="0"/>
    <x v="11"/>
    <n v="256"/>
    <n v="243.16"/>
    <n v="0"/>
    <n v="0"/>
  </r>
  <r>
    <s v="2020-2021"/>
    <x v="92"/>
    <s v="27416"/>
    <x v="0"/>
    <x v="1"/>
    <n v="2"/>
    <n v="2"/>
    <n v="0"/>
    <n v="0"/>
  </r>
  <r>
    <s v="2020-2021"/>
    <x v="92"/>
    <s v="27416"/>
    <x v="0"/>
    <x v="3"/>
    <n v="3"/>
    <n v="3"/>
    <n v="0"/>
    <n v="0"/>
  </r>
  <r>
    <s v="2020-2021"/>
    <x v="92"/>
    <s v="27416"/>
    <x v="0"/>
    <x v="5"/>
    <n v="1"/>
    <n v="1"/>
    <n v="0"/>
    <n v="0"/>
  </r>
  <r>
    <s v="2020-2021"/>
    <x v="92"/>
    <s v="27416"/>
    <x v="0"/>
    <x v="6"/>
    <n v="1"/>
    <n v="1"/>
    <n v="0"/>
    <n v="0"/>
  </r>
  <r>
    <s v="2020-2021"/>
    <x v="92"/>
    <s v="27416"/>
    <x v="0"/>
    <x v="12"/>
    <n v="2"/>
    <n v="2"/>
    <n v="0"/>
    <n v="0"/>
  </r>
  <r>
    <s v="2020-2021"/>
    <x v="92"/>
    <s v="27416"/>
    <x v="0"/>
    <x v="7"/>
    <n v="3"/>
    <n v="2.8"/>
    <n v="0"/>
    <n v="0"/>
  </r>
  <r>
    <s v="2020-2021"/>
    <x v="92"/>
    <s v="27416"/>
    <x v="0"/>
    <x v="8"/>
    <n v="1"/>
    <n v="1"/>
    <n v="0"/>
    <n v="0"/>
  </r>
  <r>
    <s v="2020-2021"/>
    <x v="92"/>
    <s v="27416"/>
    <x v="0"/>
    <x v="10"/>
    <n v="1"/>
    <n v="1"/>
    <n v="0"/>
    <n v="0"/>
  </r>
  <r>
    <s v="2020-2021"/>
    <x v="92"/>
    <s v="27416"/>
    <x v="0"/>
    <x v="11"/>
    <n v="1"/>
    <n v="1"/>
    <n v="0"/>
    <n v="0"/>
  </r>
  <r>
    <s v="2020-2021"/>
    <x v="93"/>
    <s v="17400"/>
    <x v="0"/>
    <x v="0"/>
    <n v="187"/>
    <n v="179.5"/>
    <n v="15"/>
    <n v="7.5"/>
  </r>
  <r>
    <s v="2020-2021"/>
    <x v="93"/>
    <s v="17400"/>
    <x v="0"/>
    <x v="1"/>
    <n v="238"/>
    <n v="237.18"/>
    <n v="2"/>
    <n v="2"/>
  </r>
  <r>
    <s v="2020-2021"/>
    <x v="93"/>
    <s v="17400"/>
    <x v="0"/>
    <x v="2"/>
    <n v="251"/>
    <n v="250.44"/>
    <n v="7"/>
    <n v="7"/>
  </r>
  <r>
    <s v="2020-2021"/>
    <x v="93"/>
    <s v="17400"/>
    <x v="0"/>
    <x v="3"/>
    <n v="300"/>
    <n v="300"/>
    <n v="1"/>
    <n v="1"/>
  </r>
  <r>
    <s v="2020-2021"/>
    <x v="93"/>
    <s v="17400"/>
    <x v="0"/>
    <x v="4"/>
    <n v="295"/>
    <n v="295"/>
    <n v="6"/>
    <n v="6"/>
  </r>
  <r>
    <s v="2020-2021"/>
    <x v="93"/>
    <s v="17400"/>
    <x v="0"/>
    <x v="5"/>
    <n v="299"/>
    <n v="299"/>
    <n v="2"/>
    <n v="2"/>
  </r>
  <r>
    <s v="2020-2021"/>
    <x v="93"/>
    <s v="17400"/>
    <x v="0"/>
    <x v="6"/>
    <n v="310"/>
    <n v="308.38"/>
    <n v="1"/>
    <n v="0.68"/>
  </r>
  <r>
    <s v="2020-2021"/>
    <x v="93"/>
    <s v="17400"/>
    <x v="0"/>
    <x v="12"/>
    <n v="343"/>
    <n v="339.46"/>
    <n v="9"/>
    <n v="7.57"/>
  </r>
  <r>
    <s v="2020-2021"/>
    <x v="93"/>
    <s v="17400"/>
    <x v="0"/>
    <x v="7"/>
    <n v="375"/>
    <n v="372.08"/>
    <n v="4"/>
    <n v="3.68"/>
  </r>
  <r>
    <s v="2020-2021"/>
    <x v="93"/>
    <s v="17400"/>
    <x v="0"/>
    <x v="8"/>
    <n v="391"/>
    <n v="387.51"/>
    <n v="10"/>
    <n v="4.3499999999999996"/>
  </r>
  <r>
    <s v="2020-2021"/>
    <x v="93"/>
    <s v="17400"/>
    <x v="0"/>
    <x v="9"/>
    <n v="381"/>
    <n v="377.81"/>
    <n v="14"/>
    <n v="3.9"/>
  </r>
  <r>
    <s v="2020-2021"/>
    <x v="93"/>
    <s v="17400"/>
    <x v="0"/>
    <x v="10"/>
    <n v="383"/>
    <n v="368.44"/>
    <n v="27"/>
    <n v="7.8"/>
  </r>
  <r>
    <s v="2020-2021"/>
    <x v="93"/>
    <s v="17400"/>
    <x v="0"/>
    <x v="11"/>
    <n v="367"/>
    <n v="340.74"/>
    <n v="28"/>
    <n v="5.85"/>
  </r>
  <r>
    <s v="2020-2021"/>
    <x v="94"/>
    <s v="17001"/>
    <x v="0"/>
    <x v="10"/>
    <n v="6"/>
    <n v="1.74"/>
    <n v="0"/>
    <n v="0"/>
  </r>
  <r>
    <s v="2020-2021"/>
    <x v="94"/>
    <s v="17001"/>
    <x v="0"/>
    <x v="11"/>
    <n v="5"/>
    <n v="1.45"/>
    <n v="0"/>
    <n v="0"/>
  </r>
  <r>
    <s v="2020-2021"/>
    <x v="94"/>
    <s v="17210"/>
    <x v="0"/>
    <x v="10"/>
    <n v="86"/>
    <n v="30.75"/>
    <n v="0"/>
    <n v="0"/>
  </r>
  <r>
    <s v="2020-2021"/>
    <x v="94"/>
    <s v="17210"/>
    <x v="0"/>
    <x v="11"/>
    <n v="124"/>
    <n v="45.22"/>
    <n v="0"/>
    <n v="0"/>
  </r>
  <r>
    <s v="2020-2021"/>
    <x v="94"/>
    <s v="17216"/>
    <x v="0"/>
    <x v="11"/>
    <n v="1"/>
    <n v="0.36"/>
    <n v="0"/>
    <n v="0"/>
  </r>
  <r>
    <s v="2020-2021"/>
    <x v="94"/>
    <s v="17401"/>
    <x v="0"/>
    <x v="0"/>
    <n v="1214"/>
    <n v="1214"/>
    <n v="0"/>
    <n v="0"/>
  </r>
  <r>
    <s v="2020-2021"/>
    <x v="94"/>
    <s v="17401"/>
    <x v="0"/>
    <x v="1"/>
    <n v="1380"/>
    <n v="1380"/>
    <n v="0"/>
    <n v="0"/>
  </r>
  <r>
    <s v="2020-2021"/>
    <x v="94"/>
    <s v="17401"/>
    <x v="0"/>
    <x v="2"/>
    <n v="1434"/>
    <n v="1434"/>
    <n v="0"/>
    <n v="0"/>
  </r>
  <r>
    <s v="2020-2021"/>
    <x v="94"/>
    <s v="17401"/>
    <x v="0"/>
    <x v="3"/>
    <n v="1368"/>
    <n v="1368"/>
    <n v="0"/>
    <n v="0"/>
  </r>
  <r>
    <s v="2020-2021"/>
    <x v="94"/>
    <s v="17401"/>
    <x v="0"/>
    <x v="4"/>
    <n v="1384"/>
    <n v="1383.05"/>
    <n v="0"/>
    <n v="0"/>
  </r>
  <r>
    <s v="2020-2021"/>
    <x v="94"/>
    <s v="17401"/>
    <x v="0"/>
    <x v="5"/>
    <n v="1322"/>
    <n v="1322"/>
    <n v="0"/>
    <n v="0"/>
  </r>
  <r>
    <s v="2020-2021"/>
    <x v="94"/>
    <s v="17401"/>
    <x v="0"/>
    <x v="6"/>
    <n v="1408"/>
    <n v="1408"/>
    <n v="0"/>
    <n v="0"/>
  </r>
  <r>
    <s v="2020-2021"/>
    <x v="94"/>
    <s v="17401"/>
    <x v="0"/>
    <x v="12"/>
    <n v="1404"/>
    <n v="1403.05"/>
    <n v="0"/>
    <n v="0"/>
  </r>
  <r>
    <s v="2020-2021"/>
    <x v="94"/>
    <s v="17401"/>
    <x v="0"/>
    <x v="7"/>
    <n v="1304"/>
    <n v="1302.73"/>
    <n v="1"/>
    <n v="0.32"/>
  </r>
  <r>
    <s v="2020-2021"/>
    <x v="94"/>
    <s v="17401"/>
    <x v="0"/>
    <x v="8"/>
    <n v="1383"/>
    <n v="1381.55"/>
    <n v="0"/>
    <n v="0"/>
  </r>
  <r>
    <s v="2020-2021"/>
    <x v="94"/>
    <s v="17401"/>
    <x v="0"/>
    <x v="9"/>
    <n v="1394"/>
    <n v="1390.34"/>
    <n v="5"/>
    <n v="4.08"/>
  </r>
  <r>
    <s v="2020-2021"/>
    <x v="94"/>
    <s v="17401"/>
    <x v="0"/>
    <x v="10"/>
    <n v="1175"/>
    <n v="1111.43"/>
    <n v="6"/>
    <n v="5.44"/>
  </r>
  <r>
    <s v="2020-2021"/>
    <x v="94"/>
    <s v="17401"/>
    <x v="0"/>
    <x v="11"/>
    <n v="1252"/>
    <n v="1158.5999999999999"/>
    <n v="49"/>
    <n v="46.32"/>
  </r>
  <r>
    <s v="2020-2021"/>
    <x v="94"/>
    <s v="17402"/>
    <x v="0"/>
    <x v="10"/>
    <n v="2"/>
    <n v="0.65"/>
    <n v="0"/>
    <n v="0"/>
  </r>
  <r>
    <s v="2020-2021"/>
    <x v="94"/>
    <s v="17402"/>
    <x v="0"/>
    <x v="11"/>
    <n v="1"/>
    <n v="0.36"/>
    <n v="0"/>
    <n v="0"/>
  </r>
  <r>
    <s v="2020-2021"/>
    <x v="94"/>
    <s v="17403"/>
    <x v="0"/>
    <x v="0"/>
    <n v="1"/>
    <n v="1"/>
    <n v="0"/>
    <n v="0"/>
  </r>
  <r>
    <s v="2020-2021"/>
    <x v="94"/>
    <s v="17403"/>
    <x v="0"/>
    <x v="7"/>
    <n v="1"/>
    <n v="1"/>
    <n v="0"/>
    <n v="0"/>
  </r>
  <r>
    <s v="2020-2021"/>
    <x v="94"/>
    <s v="17403"/>
    <x v="0"/>
    <x v="10"/>
    <n v="1"/>
    <n v="1"/>
    <n v="0"/>
    <n v="0"/>
  </r>
  <r>
    <s v="2020-2021"/>
    <x v="94"/>
    <s v="17405"/>
    <x v="0"/>
    <x v="10"/>
    <n v="1"/>
    <n v="0.28999999999999998"/>
    <n v="0"/>
    <n v="0"/>
  </r>
  <r>
    <s v="2020-2021"/>
    <x v="94"/>
    <s v="17406"/>
    <x v="0"/>
    <x v="10"/>
    <n v="9"/>
    <n v="3.24"/>
    <n v="0"/>
    <n v="0"/>
  </r>
  <r>
    <s v="2020-2021"/>
    <x v="94"/>
    <s v="17406"/>
    <x v="0"/>
    <x v="11"/>
    <n v="25"/>
    <n v="8.7899999999999991"/>
    <n v="0"/>
    <n v="0"/>
  </r>
  <r>
    <s v="2020-2021"/>
    <x v="94"/>
    <s v="17408"/>
    <x v="0"/>
    <x v="1"/>
    <n v="1"/>
    <n v="1"/>
    <n v="0"/>
    <n v="0"/>
  </r>
  <r>
    <s v="2020-2021"/>
    <x v="94"/>
    <s v="17408"/>
    <x v="0"/>
    <x v="3"/>
    <n v="1"/>
    <n v="1"/>
    <n v="0"/>
    <n v="0"/>
  </r>
  <r>
    <s v="2020-2021"/>
    <x v="94"/>
    <s v="17408"/>
    <x v="0"/>
    <x v="4"/>
    <n v="1"/>
    <n v="1"/>
    <n v="0"/>
    <n v="0"/>
  </r>
  <r>
    <s v="2020-2021"/>
    <x v="94"/>
    <s v="17408"/>
    <x v="0"/>
    <x v="10"/>
    <n v="1"/>
    <n v="0.28999999999999998"/>
    <n v="0"/>
    <n v="0"/>
  </r>
  <r>
    <s v="2020-2021"/>
    <x v="94"/>
    <s v="17409"/>
    <x v="0"/>
    <x v="10"/>
    <n v="4"/>
    <n v="1.23"/>
    <n v="0"/>
    <n v="0"/>
  </r>
  <r>
    <s v="2020-2021"/>
    <x v="94"/>
    <s v="17409"/>
    <x v="0"/>
    <x v="11"/>
    <n v="3"/>
    <n v="1.08"/>
    <n v="0"/>
    <n v="0"/>
  </r>
  <r>
    <s v="2020-2021"/>
    <x v="94"/>
    <s v="17411"/>
    <x v="0"/>
    <x v="10"/>
    <n v="2"/>
    <n v="0.57999999999999996"/>
    <n v="0"/>
    <n v="0"/>
  </r>
  <r>
    <s v="2020-2021"/>
    <x v="94"/>
    <s v="17411"/>
    <x v="0"/>
    <x v="11"/>
    <n v="2"/>
    <n v="0.57999999999999996"/>
    <n v="0"/>
    <n v="0"/>
  </r>
  <r>
    <s v="2020-2021"/>
    <x v="94"/>
    <s v="17412"/>
    <x v="0"/>
    <x v="11"/>
    <n v="1"/>
    <n v="0.28999999999999998"/>
    <n v="0"/>
    <n v="0"/>
  </r>
  <r>
    <s v="2020-2021"/>
    <x v="94"/>
    <s v="17414"/>
    <x v="0"/>
    <x v="10"/>
    <n v="1"/>
    <n v="0.28999999999999998"/>
    <n v="0"/>
    <n v="0"/>
  </r>
  <r>
    <s v="2020-2021"/>
    <x v="94"/>
    <s v="17414"/>
    <x v="0"/>
    <x v="11"/>
    <n v="2"/>
    <n v="0.57999999999999996"/>
    <n v="0"/>
    <n v="0"/>
  </r>
  <r>
    <s v="2020-2021"/>
    <x v="94"/>
    <s v="17415"/>
    <x v="0"/>
    <x v="1"/>
    <n v="1"/>
    <n v="1"/>
    <n v="0"/>
    <n v="0"/>
  </r>
  <r>
    <s v="2020-2021"/>
    <x v="94"/>
    <s v="17415"/>
    <x v="0"/>
    <x v="2"/>
    <n v="1"/>
    <n v="1"/>
    <n v="0"/>
    <n v="0"/>
  </r>
  <r>
    <s v="2020-2021"/>
    <x v="94"/>
    <s v="17415"/>
    <x v="0"/>
    <x v="10"/>
    <n v="3"/>
    <n v="0.94"/>
    <n v="0"/>
    <n v="0"/>
  </r>
  <r>
    <s v="2020-2021"/>
    <x v="94"/>
    <s v="17415"/>
    <x v="0"/>
    <x v="11"/>
    <n v="5"/>
    <n v="1.8"/>
    <n v="0"/>
    <n v="0"/>
  </r>
  <r>
    <s v="2020-2021"/>
    <x v="94"/>
    <s v="17902"/>
    <x v="0"/>
    <x v="10"/>
    <n v="1"/>
    <n v="0.28999999999999998"/>
    <n v="0"/>
    <n v="0"/>
  </r>
  <r>
    <s v="2020-2021"/>
    <x v="94"/>
    <s v="17902"/>
    <x v="0"/>
    <x v="11"/>
    <n v="1"/>
    <n v="0.28999999999999998"/>
    <n v="0"/>
    <n v="0"/>
  </r>
  <r>
    <s v="2020-2021"/>
    <x v="94"/>
    <s v="27010"/>
    <x v="0"/>
    <x v="11"/>
    <n v="1"/>
    <n v="0.28999999999999998"/>
    <n v="0"/>
    <n v="0"/>
  </r>
  <r>
    <s v="2020-2021"/>
    <x v="94"/>
    <s v="27083"/>
    <x v="0"/>
    <x v="10"/>
    <n v="1"/>
    <n v="0.28999999999999998"/>
    <n v="0"/>
    <n v="0"/>
  </r>
  <r>
    <s v="2020-2021"/>
    <x v="94"/>
    <s v="27320"/>
    <x v="0"/>
    <x v="10"/>
    <n v="1"/>
    <n v="0.28999999999999998"/>
    <n v="0"/>
    <n v="0"/>
  </r>
  <r>
    <s v="2020-2021"/>
    <x v="94"/>
    <s v="27320"/>
    <x v="0"/>
    <x v="11"/>
    <n v="1"/>
    <n v="0.28999999999999998"/>
    <n v="0"/>
    <n v="0"/>
  </r>
  <r>
    <s v="2020-2021"/>
    <x v="94"/>
    <s v="27403"/>
    <x v="0"/>
    <x v="11"/>
    <n v="1"/>
    <n v="0.28999999999999998"/>
    <n v="0"/>
    <n v="0"/>
  </r>
  <r>
    <s v="2020-2021"/>
    <x v="94"/>
    <s v="27416"/>
    <x v="0"/>
    <x v="10"/>
    <n v="1"/>
    <n v="0.28999999999999998"/>
    <n v="0"/>
    <n v="0"/>
  </r>
  <r>
    <s v="2020-2021"/>
    <x v="94"/>
    <s v="31002"/>
    <x v="0"/>
    <x v="10"/>
    <n v="1"/>
    <n v="0.28999999999999998"/>
    <n v="0"/>
    <n v="0"/>
  </r>
  <r>
    <s v="2020-2021"/>
    <x v="94"/>
    <s v="31002"/>
    <x v="0"/>
    <x v="11"/>
    <n v="1"/>
    <n v="0.28999999999999998"/>
    <n v="0"/>
    <n v="0"/>
  </r>
  <r>
    <s v="2020-2021"/>
    <x v="94"/>
    <s v="31015"/>
    <x v="0"/>
    <x v="10"/>
    <n v="1"/>
    <n v="0.28999999999999998"/>
    <n v="0"/>
    <n v="0"/>
  </r>
  <r>
    <s v="2020-2021"/>
    <x v="94"/>
    <s v="31015"/>
    <x v="0"/>
    <x v="11"/>
    <n v="1"/>
    <n v="0.28999999999999998"/>
    <n v="0"/>
    <n v="0"/>
  </r>
  <r>
    <s v="2020-2021"/>
    <x v="95"/>
    <s v="17402"/>
    <x v="0"/>
    <x v="0"/>
    <n v="63"/>
    <n v="62"/>
    <n v="2"/>
    <n v="1"/>
  </r>
  <r>
    <s v="2020-2021"/>
    <x v="95"/>
    <s v="17402"/>
    <x v="0"/>
    <x v="1"/>
    <n v="87"/>
    <n v="87"/>
    <n v="6"/>
    <n v="6"/>
  </r>
  <r>
    <s v="2020-2021"/>
    <x v="95"/>
    <s v="17402"/>
    <x v="0"/>
    <x v="2"/>
    <n v="87"/>
    <n v="87"/>
    <n v="16"/>
    <n v="16"/>
  </r>
  <r>
    <s v="2020-2021"/>
    <x v="95"/>
    <s v="17402"/>
    <x v="0"/>
    <x v="3"/>
    <n v="97"/>
    <n v="97"/>
    <n v="14"/>
    <n v="14"/>
  </r>
  <r>
    <s v="2020-2021"/>
    <x v="95"/>
    <s v="17402"/>
    <x v="0"/>
    <x v="4"/>
    <n v="111"/>
    <n v="111"/>
    <n v="13"/>
    <n v="13"/>
  </r>
  <r>
    <s v="2020-2021"/>
    <x v="95"/>
    <s v="17402"/>
    <x v="0"/>
    <x v="5"/>
    <n v="98"/>
    <n v="98"/>
    <n v="10"/>
    <n v="10"/>
  </r>
  <r>
    <s v="2020-2021"/>
    <x v="95"/>
    <s v="17402"/>
    <x v="0"/>
    <x v="6"/>
    <n v="128"/>
    <n v="127.66"/>
    <n v="12"/>
    <n v="11.14"/>
  </r>
  <r>
    <s v="2020-2021"/>
    <x v="95"/>
    <s v="17402"/>
    <x v="0"/>
    <x v="12"/>
    <n v="120"/>
    <n v="119.38"/>
    <n v="9"/>
    <n v="8.6199999999999992"/>
  </r>
  <r>
    <s v="2020-2021"/>
    <x v="95"/>
    <s v="17402"/>
    <x v="0"/>
    <x v="7"/>
    <n v="134"/>
    <n v="133.9"/>
    <n v="8"/>
    <n v="7.9"/>
  </r>
  <r>
    <s v="2020-2021"/>
    <x v="95"/>
    <s v="17402"/>
    <x v="0"/>
    <x v="8"/>
    <n v="151"/>
    <n v="151"/>
    <n v="4"/>
    <n v="3.62"/>
  </r>
  <r>
    <s v="2020-2021"/>
    <x v="95"/>
    <s v="17402"/>
    <x v="0"/>
    <x v="9"/>
    <n v="141"/>
    <n v="140"/>
    <n v="12"/>
    <n v="10.48"/>
  </r>
  <r>
    <s v="2020-2021"/>
    <x v="95"/>
    <s v="17402"/>
    <x v="0"/>
    <x v="10"/>
    <n v="120"/>
    <n v="119.38"/>
    <n v="5"/>
    <n v="4.62"/>
  </r>
  <r>
    <s v="2020-2021"/>
    <x v="95"/>
    <s v="17402"/>
    <x v="0"/>
    <x v="11"/>
    <n v="111"/>
    <n v="110.38"/>
    <n v="24"/>
    <n v="22.86"/>
  </r>
  <r>
    <s v="2020-2021"/>
    <x v="96"/>
    <s v="17401"/>
    <x v="0"/>
    <x v="9"/>
    <n v="1"/>
    <n v="1"/>
    <n v="0"/>
    <n v="0"/>
  </r>
  <r>
    <s v="2020-2021"/>
    <x v="96"/>
    <s v="17403"/>
    <x v="0"/>
    <x v="0"/>
    <n v="1040"/>
    <n v="1032.08"/>
    <n v="8"/>
    <n v="4"/>
  </r>
  <r>
    <s v="2020-2021"/>
    <x v="96"/>
    <s v="17403"/>
    <x v="0"/>
    <x v="1"/>
    <n v="1205"/>
    <n v="1205"/>
    <n v="11"/>
    <n v="11"/>
  </r>
  <r>
    <s v="2020-2021"/>
    <x v="96"/>
    <s v="17403"/>
    <x v="0"/>
    <x v="2"/>
    <n v="1218"/>
    <n v="1217.02"/>
    <n v="9"/>
    <n v="9"/>
  </r>
  <r>
    <s v="2020-2021"/>
    <x v="96"/>
    <s v="17403"/>
    <x v="0"/>
    <x v="3"/>
    <n v="1133"/>
    <n v="1132.98"/>
    <n v="6"/>
    <n v="6"/>
  </r>
  <r>
    <s v="2020-2021"/>
    <x v="96"/>
    <s v="17403"/>
    <x v="0"/>
    <x v="4"/>
    <n v="1175"/>
    <n v="1174.01"/>
    <n v="17"/>
    <n v="16.8"/>
  </r>
  <r>
    <s v="2020-2021"/>
    <x v="96"/>
    <s v="17403"/>
    <x v="0"/>
    <x v="5"/>
    <n v="1203"/>
    <n v="1201.79"/>
    <n v="12"/>
    <n v="11.79"/>
  </r>
  <r>
    <s v="2020-2021"/>
    <x v="96"/>
    <s v="17403"/>
    <x v="0"/>
    <x v="6"/>
    <n v="1225"/>
    <n v="1223.83"/>
    <n v="16"/>
    <n v="15.3"/>
  </r>
  <r>
    <s v="2020-2021"/>
    <x v="96"/>
    <s v="17403"/>
    <x v="0"/>
    <x v="12"/>
    <n v="1262"/>
    <n v="1259.31"/>
    <n v="12"/>
    <n v="12"/>
  </r>
  <r>
    <s v="2020-2021"/>
    <x v="96"/>
    <s v="17403"/>
    <x v="0"/>
    <x v="7"/>
    <n v="1166"/>
    <n v="1165.3699999999999"/>
    <n v="15"/>
    <n v="14.2"/>
  </r>
  <r>
    <s v="2020-2021"/>
    <x v="96"/>
    <s v="17403"/>
    <x v="0"/>
    <x v="8"/>
    <n v="1129"/>
    <n v="1128.43"/>
    <n v="14"/>
    <n v="13"/>
  </r>
  <r>
    <s v="2020-2021"/>
    <x v="96"/>
    <s v="17403"/>
    <x v="0"/>
    <x v="9"/>
    <n v="1110"/>
    <n v="1097.68"/>
    <n v="13"/>
    <n v="12.4"/>
  </r>
  <r>
    <s v="2020-2021"/>
    <x v="96"/>
    <s v="17403"/>
    <x v="0"/>
    <x v="10"/>
    <n v="1001"/>
    <n v="887.82"/>
    <n v="18"/>
    <n v="15.8"/>
  </r>
  <r>
    <s v="2020-2021"/>
    <x v="96"/>
    <s v="17403"/>
    <x v="0"/>
    <x v="11"/>
    <n v="969"/>
    <n v="848.48"/>
    <n v="41"/>
    <n v="38.799999999999997"/>
  </r>
  <r>
    <s v="2020-2021"/>
    <x v="96"/>
    <s v="17405"/>
    <x v="0"/>
    <x v="1"/>
    <n v="1"/>
    <n v="1"/>
    <n v="0"/>
    <n v="0"/>
  </r>
  <r>
    <s v="2020-2021"/>
    <x v="96"/>
    <s v="17415"/>
    <x v="0"/>
    <x v="11"/>
    <n v="1"/>
    <n v="1"/>
    <n v="0"/>
    <n v="0"/>
  </r>
  <r>
    <s v="2020-2021"/>
    <x v="97"/>
    <s v="17404"/>
    <x v="0"/>
    <x v="0"/>
    <n v="2"/>
    <n v="2"/>
    <n v="0"/>
    <n v="0"/>
  </r>
  <r>
    <s v="2020-2021"/>
    <x v="97"/>
    <s v="17404"/>
    <x v="0"/>
    <x v="1"/>
    <n v="4"/>
    <n v="4"/>
    <n v="0"/>
    <n v="0"/>
  </r>
  <r>
    <s v="2020-2021"/>
    <x v="97"/>
    <s v="17404"/>
    <x v="0"/>
    <x v="2"/>
    <n v="8"/>
    <n v="8"/>
    <n v="0"/>
    <n v="0"/>
  </r>
  <r>
    <s v="2020-2021"/>
    <x v="97"/>
    <s v="17404"/>
    <x v="0"/>
    <x v="3"/>
    <n v="2"/>
    <n v="2"/>
    <n v="0"/>
    <n v="0"/>
  </r>
  <r>
    <s v="2020-2021"/>
    <x v="97"/>
    <s v="17404"/>
    <x v="0"/>
    <x v="4"/>
    <n v="6"/>
    <n v="6"/>
    <n v="0"/>
    <n v="0"/>
  </r>
  <r>
    <s v="2020-2021"/>
    <x v="97"/>
    <s v="17404"/>
    <x v="0"/>
    <x v="6"/>
    <n v="5"/>
    <n v="5"/>
    <n v="0"/>
    <n v="0"/>
  </r>
  <r>
    <s v="2020-2021"/>
    <x v="97"/>
    <s v="17404"/>
    <x v="0"/>
    <x v="12"/>
    <n v="4"/>
    <n v="4"/>
    <n v="0"/>
    <n v="0"/>
  </r>
  <r>
    <s v="2020-2021"/>
    <x v="97"/>
    <s v="17404"/>
    <x v="0"/>
    <x v="7"/>
    <n v="5"/>
    <n v="5"/>
    <n v="0"/>
    <n v="0"/>
  </r>
  <r>
    <s v="2020-2021"/>
    <x v="97"/>
    <s v="17404"/>
    <x v="0"/>
    <x v="8"/>
    <n v="5"/>
    <n v="5"/>
    <n v="0"/>
    <n v="0"/>
  </r>
  <r>
    <s v="2020-2021"/>
    <x v="97"/>
    <s v="17404"/>
    <x v="0"/>
    <x v="10"/>
    <n v="3"/>
    <n v="2.2799999999999998"/>
    <n v="0"/>
    <n v="0"/>
  </r>
  <r>
    <s v="2020-2021"/>
    <x v="97"/>
    <s v="17404"/>
    <x v="0"/>
    <x v="11"/>
    <n v="3"/>
    <n v="3"/>
    <n v="0"/>
    <n v="0"/>
  </r>
  <r>
    <s v="2020-2021"/>
    <x v="98"/>
    <s v="17405"/>
    <x v="0"/>
    <x v="0"/>
    <n v="1205"/>
    <n v="1188.22"/>
    <n v="0"/>
    <n v="0"/>
  </r>
  <r>
    <s v="2020-2021"/>
    <x v="98"/>
    <s v="17405"/>
    <x v="0"/>
    <x v="1"/>
    <n v="1296"/>
    <n v="1285.42"/>
    <n v="0"/>
    <n v="0"/>
  </r>
  <r>
    <s v="2020-2021"/>
    <x v="98"/>
    <s v="17405"/>
    <x v="0"/>
    <x v="2"/>
    <n v="1412"/>
    <n v="1407.63"/>
    <n v="0"/>
    <n v="0"/>
  </r>
  <r>
    <s v="2020-2021"/>
    <x v="98"/>
    <s v="17405"/>
    <x v="0"/>
    <x v="3"/>
    <n v="1431"/>
    <n v="1430.44"/>
    <n v="0"/>
    <n v="0"/>
  </r>
  <r>
    <s v="2020-2021"/>
    <x v="98"/>
    <s v="17405"/>
    <x v="0"/>
    <x v="4"/>
    <n v="1532"/>
    <n v="1519.08"/>
    <n v="0"/>
    <n v="0"/>
  </r>
  <r>
    <s v="2020-2021"/>
    <x v="98"/>
    <s v="17405"/>
    <x v="0"/>
    <x v="5"/>
    <n v="1491"/>
    <n v="1472.19"/>
    <n v="0"/>
    <n v="0"/>
  </r>
  <r>
    <s v="2020-2021"/>
    <x v="98"/>
    <s v="17405"/>
    <x v="0"/>
    <x v="6"/>
    <n v="1632"/>
    <n v="1631.5"/>
    <n v="0"/>
    <n v="0"/>
  </r>
  <r>
    <s v="2020-2021"/>
    <x v="98"/>
    <s v="17405"/>
    <x v="0"/>
    <x v="12"/>
    <n v="1568"/>
    <n v="1568"/>
    <n v="0"/>
    <n v="0"/>
  </r>
  <r>
    <s v="2020-2021"/>
    <x v="98"/>
    <s v="17405"/>
    <x v="0"/>
    <x v="7"/>
    <n v="2000"/>
    <n v="1993.59"/>
    <n v="0"/>
    <n v="0"/>
  </r>
  <r>
    <s v="2020-2021"/>
    <x v="98"/>
    <s v="17405"/>
    <x v="0"/>
    <x v="8"/>
    <n v="1616"/>
    <n v="1620.91"/>
    <n v="0"/>
    <n v="0"/>
  </r>
  <r>
    <s v="2020-2021"/>
    <x v="98"/>
    <s v="17405"/>
    <x v="0"/>
    <x v="9"/>
    <n v="1666"/>
    <n v="1642.33"/>
    <n v="0"/>
    <n v="0"/>
  </r>
  <r>
    <s v="2020-2021"/>
    <x v="98"/>
    <s v="17405"/>
    <x v="0"/>
    <x v="10"/>
    <n v="1620"/>
    <n v="1544.7"/>
    <n v="0"/>
    <n v="0"/>
  </r>
  <r>
    <s v="2020-2021"/>
    <x v="98"/>
    <s v="17405"/>
    <x v="0"/>
    <x v="11"/>
    <n v="1080"/>
    <n v="1003.92"/>
    <n v="0"/>
    <n v="0"/>
  </r>
  <r>
    <s v="2020-2021"/>
    <x v="98"/>
    <s v="17414"/>
    <x v="0"/>
    <x v="10"/>
    <n v="1"/>
    <n v="0.32"/>
    <n v="0"/>
    <n v="0"/>
  </r>
  <r>
    <s v="2020-2021"/>
    <x v="98"/>
    <s v="17414"/>
    <x v="0"/>
    <x v="11"/>
    <n v="1"/>
    <n v="0.32"/>
    <n v="0"/>
    <n v="0"/>
  </r>
  <r>
    <s v="2020-2021"/>
    <x v="99"/>
    <s v="17406"/>
    <x v="0"/>
    <x v="0"/>
    <n v="165"/>
    <n v="165"/>
    <n v="0"/>
    <n v="0"/>
  </r>
  <r>
    <s v="2020-2021"/>
    <x v="99"/>
    <s v="17406"/>
    <x v="0"/>
    <x v="1"/>
    <n v="207"/>
    <n v="207"/>
    <n v="0"/>
    <n v="0"/>
  </r>
  <r>
    <s v="2020-2021"/>
    <x v="99"/>
    <s v="17406"/>
    <x v="0"/>
    <x v="2"/>
    <n v="210"/>
    <n v="210"/>
    <n v="0"/>
    <n v="0"/>
  </r>
  <r>
    <s v="2020-2021"/>
    <x v="99"/>
    <s v="17406"/>
    <x v="0"/>
    <x v="3"/>
    <n v="202"/>
    <n v="202"/>
    <n v="0"/>
    <n v="0"/>
  </r>
  <r>
    <s v="2020-2021"/>
    <x v="99"/>
    <s v="17406"/>
    <x v="0"/>
    <x v="4"/>
    <n v="214"/>
    <n v="214"/>
    <n v="0"/>
    <n v="0"/>
  </r>
  <r>
    <s v="2020-2021"/>
    <x v="99"/>
    <s v="17406"/>
    <x v="0"/>
    <x v="5"/>
    <n v="209"/>
    <n v="209"/>
    <n v="0"/>
    <n v="0"/>
  </r>
  <r>
    <s v="2020-2021"/>
    <x v="99"/>
    <s v="17406"/>
    <x v="0"/>
    <x v="6"/>
    <n v="187"/>
    <n v="187"/>
    <n v="0"/>
    <n v="0"/>
  </r>
  <r>
    <s v="2020-2021"/>
    <x v="99"/>
    <s v="17406"/>
    <x v="0"/>
    <x v="12"/>
    <n v="210"/>
    <n v="208.35"/>
    <n v="0"/>
    <n v="0"/>
  </r>
  <r>
    <s v="2020-2021"/>
    <x v="99"/>
    <s v="17406"/>
    <x v="0"/>
    <x v="7"/>
    <n v="211"/>
    <n v="207.3"/>
    <n v="0"/>
    <n v="0"/>
  </r>
  <r>
    <s v="2020-2021"/>
    <x v="99"/>
    <s v="17406"/>
    <x v="0"/>
    <x v="8"/>
    <n v="220"/>
    <n v="220"/>
    <n v="0"/>
    <n v="0"/>
  </r>
  <r>
    <s v="2020-2021"/>
    <x v="99"/>
    <s v="17406"/>
    <x v="0"/>
    <x v="9"/>
    <n v="223"/>
    <n v="223"/>
    <n v="0"/>
    <n v="0"/>
  </r>
  <r>
    <s v="2020-2021"/>
    <x v="99"/>
    <s v="17406"/>
    <x v="0"/>
    <x v="10"/>
    <n v="199"/>
    <n v="178.35"/>
    <n v="0"/>
    <n v="0"/>
  </r>
  <r>
    <s v="2020-2021"/>
    <x v="99"/>
    <s v="17406"/>
    <x v="0"/>
    <x v="11"/>
    <n v="187"/>
    <n v="160.28"/>
    <n v="0"/>
    <n v="0"/>
  </r>
  <r>
    <s v="2020-2021"/>
    <x v="100"/>
    <s v="17407"/>
    <x v="0"/>
    <x v="0"/>
    <n v="192"/>
    <n v="192"/>
    <n v="11"/>
    <n v="11"/>
  </r>
  <r>
    <s v="2020-2021"/>
    <x v="100"/>
    <s v="17407"/>
    <x v="0"/>
    <x v="1"/>
    <n v="228"/>
    <n v="227.01"/>
    <n v="9"/>
    <n v="9"/>
  </r>
  <r>
    <s v="2020-2021"/>
    <x v="100"/>
    <s v="17407"/>
    <x v="0"/>
    <x v="2"/>
    <n v="226"/>
    <n v="224.03"/>
    <n v="9"/>
    <n v="9"/>
  </r>
  <r>
    <s v="2020-2021"/>
    <x v="100"/>
    <s v="17407"/>
    <x v="0"/>
    <x v="3"/>
    <n v="210"/>
    <n v="209.01"/>
    <n v="4"/>
    <n v="4"/>
  </r>
  <r>
    <s v="2020-2021"/>
    <x v="100"/>
    <s v="17407"/>
    <x v="0"/>
    <x v="4"/>
    <n v="222"/>
    <n v="221.02"/>
    <n v="5"/>
    <n v="5"/>
  </r>
  <r>
    <s v="2020-2021"/>
    <x v="100"/>
    <s v="17407"/>
    <x v="0"/>
    <x v="5"/>
    <n v="242"/>
    <n v="240.19"/>
    <n v="8"/>
    <n v="8"/>
  </r>
  <r>
    <s v="2020-2021"/>
    <x v="100"/>
    <s v="17407"/>
    <x v="0"/>
    <x v="6"/>
    <n v="231"/>
    <n v="230.17"/>
    <n v="13"/>
    <n v="13"/>
  </r>
  <r>
    <s v="2020-2021"/>
    <x v="100"/>
    <s v="17407"/>
    <x v="0"/>
    <x v="12"/>
    <n v="263"/>
    <n v="263"/>
    <n v="16"/>
    <n v="16"/>
  </r>
  <r>
    <s v="2020-2021"/>
    <x v="100"/>
    <s v="17407"/>
    <x v="0"/>
    <x v="7"/>
    <n v="256"/>
    <n v="255.52"/>
    <n v="21"/>
    <n v="21"/>
  </r>
  <r>
    <s v="2020-2021"/>
    <x v="100"/>
    <s v="17407"/>
    <x v="0"/>
    <x v="8"/>
    <n v="262"/>
    <n v="261.18"/>
    <n v="11"/>
    <n v="11"/>
  </r>
  <r>
    <s v="2020-2021"/>
    <x v="100"/>
    <s v="17407"/>
    <x v="0"/>
    <x v="9"/>
    <n v="285"/>
    <n v="284.57"/>
    <n v="12"/>
    <n v="12"/>
  </r>
  <r>
    <s v="2020-2021"/>
    <x v="100"/>
    <s v="17407"/>
    <x v="0"/>
    <x v="10"/>
    <n v="196"/>
    <n v="177.43"/>
    <n v="28"/>
    <n v="26.57"/>
  </r>
  <r>
    <s v="2020-2021"/>
    <x v="100"/>
    <s v="17407"/>
    <x v="0"/>
    <x v="11"/>
    <n v="222"/>
    <n v="207.24"/>
    <n v="28"/>
    <n v="26.6"/>
  </r>
  <r>
    <s v="2020-2021"/>
    <x v="101"/>
    <s v="17408"/>
    <x v="0"/>
    <x v="0"/>
    <n v="980"/>
    <n v="980"/>
    <n v="0"/>
    <n v="0"/>
  </r>
  <r>
    <s v="2020-2021"/>
    <x v="101"/>
    <s v="17408"/>
    <x v="0"/>
    <x v="1"/>
    <n v="1235"/>
    <n v="1235"/>
    <n v="0"/>
    <n v="0"/>
  </r>
  <r>
    <s v="2020-2021"/>
    <x v="101"/>
    <s v="17408"/>
    <x v="0"/>
    <x v="2"/>
    <n v="1246"/>
    <n v="1245.6300000000001"/>
    <n v="0"/>
    <n v="0"/>
  </r>
  <r>
    <s v="2020-2021"/>
    <x v="101"/>
    <s v="17408"/>
    <x v="0"/>
    <x v="3"/>
    <n v="1241"/>
    <n v="1240.76"/>
    <n v="0"/>
    <n v="0"/>
  </r>
  <r>
    <s v="2020-2021"/>
    <x v="101"/>
    <s v="17408"/>
    <x v="0"/>
    <x v="4"/>
    <n v="1250"/>
    <n v="1250"/>
    <n v="0"/>
    <n v="0"/>
  </r>
  <r>
    <s v="2020-2021"/>
    <x v="101"/>
    <s v="17408"/>
    <x v="0"/>
    <x v="5"/>
    <n v="1283"/>
    <n v="1283"/>
    <n v="0"/>
    <n v="0"/>
  </r>
  <r>
    <s v="2020-2021"/>
    <x v="101"/>
    <s v="17408"/>
    <x v="0"/>
    <x v="6"/>
    <n v="1299"/>
    <n v="1299"/>
    <n v="0"/>
    <n v="0"/>
  </r>
  <r>
    <s v="2020-2021"/>
    <x v="101"/>
    <s v="17408"/>
    <x v="0"/>
    <x v="12"/>
    <n v="1314"/>
    <n v="1313.06"/>
    <n v="0"/>
    <n v="0"/>
  </r>
  <r>
    <s v="2020-2021"/>
    <x v="101"/>
    <s v="17408"/>
    <x v="0"/>
    <x v="7"/>
    <n v="1260"/>
    <n v="1258.22"/>
    <n v="0"/>
    <n v="0"/>
  </r>
  <r>
    <s v="2020-2021"/>
    <x v="101"/>
    <s v="17408"/>
    <x v="0"/>
    <x v="8"/>
    <n v="1333"/>
    <n v="1331.96"/>
    <n v="0"/>
    <n v="0"/>
  </r>
  <r>
    <s v="2020-2021"/>
    <x v="101"/>
    <s v="17408"/>
    <x v="0"/>
    <x v="9"/>
    <n v="1362"/>
    <n v="1359.92"/>
    <n v="2"/>
    <n v="2"/>
  </r>
  <r>
    <s v="2020-2021"/>
    <x v="101"/>
    <s v="17408"/>
    <x v="0"/>
    <x v="10"/>
    <n v="1171"/>
    <n v="1123"/>
    <n v="13"/>
    <n v="13"/>
  </r>
  <r>
    <s v="2020-2021"/>
    <x v="101"/>
    <s v="17408"/>
    <x v="0"/>
    <x v="11"/>
    <n v="1103"/>
    <n v="1064.72"/>
    <n v="36"/>
    <n v="36"/>
  </r>
  <r>
    <s v="2020-2021"/>
    <x v="102"/>
    <s v="17409"/>
    <x v="0"/>
    <x v="0"/>
    <n v="576"/>
    <n v="573.76"/>
    <n v="0"/>
    <n v="0"/>
  </r>
  <r>
    <s v="2020-2021"/>
    <x v="102"/>
    <s v="17409"/>
    <x v="0"/>
    <x v="1"/>
    <n v="653"/>
    <n v="648.02"/>
    <n v="0"/>
    <n v="0"/>
  </r>
  <r>
    <s v="2020-2021"/>
    <x v="102"/>
    <s v="17409"/>
    <x v="0"/>
    <x v="2"/>
    <n v="613"/>
    <n v="611.16"/>
    <n v="0"/>
    <n v="0"/>
  </r>
  <r>
    <s v="2020-2021"/>
    <x v="102"/>
    <s v="17409"/>
    <x v="0"/>
    <x v="3"/>
    <n v="613"/>
    <n v="609.36"/>
    <n v="0"/>
    <n v="0"/>
  </r>
  <r>
    <s v="2020-2021"/>
    <x v="102"/>
    <s v="17409"/>
    <x v="0"/>
    <x v="4"/>
    <n v="650"/>
    <n v="647.1"/>
    <n v="0"/>
    <n v="0"/>
  </r>
  <r>
    <s v="2020-2021"/>
    <x v="102"/>
    <s v="17409"/>
    <x v="0"/>
    <x v="5"/>
    <n v="655"/>
    <n v="653.29999999999995"/>
    <n v="0"/>
    <n v="0"/>
  </r>
  <r>
    <s v="2020-2021"/>
    <x v="102"/>
    <s v="17409"/>
    <x v="0"/>
    <x v="6"/>
    <n v="697"/>
    <n v="693.92"/>
    <n v="0"/>
    <n v="0"/>
  </r>
  <r>
    <s v="2020-2021"/>
    <x v="102"/>
    <s v="17409"/>
    <x v="0"/>
    <x v="12"/>
    <n v="711"/>
    <n v="705.68"/>
    <n v="0"/>
    <n v="0"/>
  </r>
  <r>
    <s v="2020-2021"/>
    <x v="102"/>
    <s v="17409"/>
    <x v="0"/>
    <x v="7"/>
    <n v="750"/>
    <n v="745.62"/>
    <n v="0"/>
    <n v="0"/>
  </r>
  <r>
    <s v="2020-2021"/>
    <x v="102"/>
    <s v="17409"/>
    <x v="0"/>
    <x v="8"/>
    <n v="693"/>
    <n v="685.58"/>
    <n v="0"/>
    <n v="0"/>
  </r>
  <r>
    <s v="2020-2021"/>
    <x v="102"/>
    <s v="17409"/>
    <x v="0"/>
    <x v="9"/>
    <n v="674"/>
    <n v="669.17"/>
    <n v="0"/>
    <n v="0"/>
  </r>
  <r>
    <s v="2020-2021"/>
    <x v="102"/>
    <s v="17409"/>
    <x v="0"/>
    <x v="10"/>
    <n v="576"/>
    <n v="527.83000000000004"/>
    <n v="0"/>
    <n v="0"/>
  </r>
  <r>
    <s v="2020-2021"/>
    <x v="102"/>
    <s v="17409"/>
    <x v="0"/>
    <x v="11"/>
    <n v="566"/>
    <n v="490.97"/>
    <n v="0"/>
    <n v="0"/>
  </r>
  <r>
    <s v="2020-2021"/>
    <x v="103"/>
    <s v="17410"/>
    <x v="0"/>
    <x v="0"/>
    <n v="417"/>
    <n v="416.02"/>
    <n v="11"/>
    <n v="11"/>
  </r>
  <r>
    <s v="2020-2021"/>
    <x v="103"/>
    <s v="17410"/>
    <x v="0"/>
    <x v="1"/>
    <n v="569"/>
    <n v="567.47"/>
    <n v="19"/>
    <n v="19"/>
  </r>
  <r>
    <s v="2020-2021"/>
    <x v="103"/>
    <s v="17410"/>
    <x v="0"/>
    <x v="2"/>
    <n v="520"/>
    <n v="519.98"/>
    <n v="14"/>
    <n v="13.98"/>
  </r>
  <r>
    <s v="2020-2021"/>
    <x v="103"/>
    <s v="17410"/>
    <x v="0"/>
    <x v="3"/>
    <n v="527"/>
    <n v="525.32000000000005"/>
    <n v="12"/>
    <n v="12"/>
  </r>
  <r>
    <s v="2020-2021"/>
    <x v="103"/>
    <s v="17410"/>
    <x v="0"/>
    <x v="4"/>
    <n v="543"/>
    <n v="540.61"/>
    <n v="13"/>
    <n v="13"/>
  </r>
  <r>
    <s v="2020-2021"/>
    <x v="103"/>
    <s v="17410"/>
    <x v="0"/>
    <x v="5"/>
    <n v="556"/>
    <n v="555.04999999999995"/>
    <n v="12"/>
    <n v="12"/>
  </r>
  <r>
    <s v="2020-2021"/>
    <x v="103"/>
    <s v="17410"/>
    <x v="0"/>
    <x v="6"/>
    <n v="585"/>
    <n v="584.48"/>
    <n v="6"/>
    <n v="5.6"/>
  </r>
  <r>
    <s v="2020-2021"/>
    <x v="103"/>
    <s v="17410"/>
    <x v="0"/>
    <x v="12"/>
    <n v="556"/>
    <n v="553.67999999999995"/>
    <n v="9"/>
    <n v="9"/>
  </r>
  <r>
    <s v="2020-2021"/>
    <x v="103"/>
    <s v="17410"/>
    <x v="0"/>
    <x v="7"/>
    <n v="564"/>
    <n v="560.5"/>
    <n v="1"/>
    <n v="1"/>
  </r>
  <r>
    <s v="2020-2021"/>
    <x v="103"/>
    <s v="17410"/>
    <x v="0"/>
    <x v="8"/>
    <n v="569"/>
    <n v="568.04999999999995"/>
    <n v="12"/>
    <n v="12"/>
  </r>
  <r>
    <s v="2020-2021"/>
    <x v="103"/>
    <s v="17410"/>
    <x v="0"/>
    <x v="9"/>
    <n v="504"/>
    <n v="502.07"/>
    <n v="4"/>
    <n v="4"/>
  </r>
  <r>
    <s v="2020-2021"/>
    <x v="103"/>
    <s v="17410"/>
    <x v="0"/>
    <x v="10"/>
    <n v="444"/>
    <n v="386.02"/>
    <n v="0"/>
    <n v="0"/>
  </r>
  <r>
    <s v="2020-2021"/>
    <x v="103"/>
    <s v="17410"/>
    <x v="0"/>
    <x v="11"/>
    <n v="389"/>
    <n v="347.4"/>
    <n v="0"/>
    <n v="0"/>
  </r>
  <r>
    <s v="2020-2021"/>
    <x v="104"/>
    <s v="17411"/>
    <x v="0"/>
    <x v="0"/>
    <n v="1153"/>
    <n v="1145.32"/>
    <n v="0"/>
    <n v="0"/>
  </r>
  <r>
    <s v="2020-2021"/>
    <x v="104"/>
    <s v="17411"/>
    <x v="0"/>
    <x v="1"/>
    <n v="1452"/>
    <n v="1449.12"/>
    <n v="0"/>
    <n v="0"/>
  </r>
  <r>
    <s v="2020-2021"/>
    <x v="104"/>
    <s v="17411"/>
    <x v="0"/>
    <x v="2"/>
    <n v="1399"/>
    <n v="1396.65"/>
    <n v="0"/>
    <n v="0"/>
  </r>
  <r>
    <s v="2020-2021"/>
    <x v="104"/>
    <s v="17411"/>
    <x v="0"/>
    <x v="3"/>
    <n v="1534"/>
    <n v="1532.9"/>
    <n v="0"/>
    <n v="0"/>
  </r>
  <r>
    <s v="2020-2021"/>
    <x v="104"/>
    <s v="17411"/>
    <x v="0"/>
    <x v="4"/>
    <n v="1593"/>
    <n v="1591.22"/>
    <n v="0"/>
    <n v="0"/>
  </r>
  <r>
    <s v="2020-2021"/>
    <x v="104"/>
    <s v="17411"/>
    <x v="0"/>
    <x v="5"/>
    <n v="1538"/>
    <n v="1534.82"/>
    <n v="0"/>
    <n v="0"/>
  </r>
  <r>
    <s v="2020-2021"/>
    <x v="104"/>
    <s v="17411"/>
    <x v="0"/>
    <x v="6"/>
    <n v="1680"/>
    <n v="1672.97"/>
    <n v="0"/>
    <n v="0"/>
  </r>
  <r>
    <s v="2020-2021"/>
    <x v="104"/>
    <s v="17411"/>
    <x v="0"/>
    <x v="12"/>
    <n v="1632"/>
    <n v="1623.75"/>
    <n v="1"/>
    <n v="0.14000000000000001"/>
  </r>
  <r>
    <s v="2020-2021"/>
    <x v="104"/>
    <s v="17411"/>
    <x v="0"/>
    <x v="7"/>
    <n v="1695"/>
    <n v="1686.15"/>
    <n v="4"/>
    <n v="0.56000000000000005"/>
  </r>
  <r>
    <s v="2020-2021"/>
    <x v="104"/>
    <s v="17411"/>
    <x v="0"/>
    <x v="8"/>
    <n v="1635"/>
    <n v="1631.97"/>
    <n v="4"/>
    <n v="0.7"/>
  </r>
  <r>
    <s v="2020-2021"/>
    <x v="104"/>
    <s v="17411"/>
    <x v="0"/>
    <x v="9"/>
    <n v="1614"/>
    <n v="1605.09"/>
    <n v="11"/>
    <n v="1.68"/>
  </r>
  <r>
    <s v="2020-2021"/>
    <x v="104"/>
    <s v="17411"/>
    <x v="0"/>
    <x v="10"/>
    <n v="1374"/>
    <n v="1254.46"/>
    <n v="18"/>
    <n v="2.8"/>
  </r>
  <r>
    <s v="2020-2021"/>
    <x v="104"/>
    <s v="17411"/>
    <x v="0"/>
    <x v="11"/>
    <n v="1219"/>
    <n v="1105.49"/>
    <n v="30"/>
    <n v="4.34"/>
  </r>
  <r>
    <s v="2020-2021"/>
    <x v="105"/>
    <s v="17412"/>
    <x v="0"/>
    <x v="0"/>
    <n v="636"/>
    <n v="629.70000000000005"/>
    <n v="7"/>
    <n v="3.5"/>
  </r>
  <r>
    <s v="2020-2021"/>
    <x v="105"/>
    <s v="17412"/>
    <x v="0"/>
    <x v="1"/>
    <n v="705"/>
    <n v="704.07"/>
    <n v="15"/>
    <n v="15"/>
  </r>
  <r>
    <s v="2020-2021"/>
    <x v="105"/>
    <s v="17412"/>
    <x v="0"/>
    <x v="2"/>
    <n v="664"/>
    <n v="663.04"/>
    <n v="15"/>
    <n v="15"/>
  </r>
  <r>
    <s v="2020-2021"/>
    <x v="105"/>
    <s v="17412"/>
    <x v="0"/>
    <x v="3"/>
    <n v="720"/>
    <n v="720"/>
    <n v="19"/>
    <n v="19"/>
  </r>
  <r>
    <s v="2020-2021"/>
    <x v="105"/>
    <s v="17412"/>
    <x v="0"/>
    <x v="4"/>
    <n v="703"/>
    <n v="699.27"/>
    <n v="14"/>
    <n v="14"/>
  </r>
  <r>
    <s v="2020-2021"/>
    <x v="105"/>
    <s v="17412"/>
    <x v="0"/>
    <x v="5"/>
    <n v="684"/>
    <n v="682.3"/>
    <n v="23"/>
    <n v="23"/>
  </r>
  <r>
    <s v="2020-2021"/>
    <x v="105"/>
    <s v="17412"/>
    <x v="0"/>
    <x v="6"/>
    <n v="748"/>
    <n v="747.3"/>
    <n v="15"/>
    <n v="15"/>
  </r>
  <r>
    <s v="2020-2021"/>
    <x v="105"/>
    <s v="17412"/>
    <x v="0"/>
    <x v="12"/>
    <n v="750"/>
    <n v="750"/>
    <n v="13"/>
    <n v="12.65"/>
  </r>
  <r>
    <s v="2020-2021"/>
    <x v="105"/>
    <s v="17412"/>
    <x v="0"/>
    <x v="7"/>
    <n v="737"/>
    <n v="736.9"/>
    <n v="11"/>
    <n v="10.9"/>
  </r>
  <r>
    <s v="2020-2021"/>
    <x v="105"/>
    <s v="17412"/>
    <x v="0"/>
    <x v="8"/>
    <n v="731"/>
    <n v="728.85"/>
    <n v="0"/>
    <n v="0"/>
  </r>
  <r>
    <s v="2020-2021"/>
    <x v="105"/>
    <s v="17412"/>
    <x v="0"/>
    <x v="9"/>
    <n v="748"/>
    <n v="747.4"/>
    <n v="0"/>
    <n v="0"/>
  </r>
  <r>
    <s v="2020-2021"/>
    <x v="105"/>
    <s v="17412"/>
    <x v="0"/>
    <x v="10"/>
    <n v="754"/>
    <n v="707.21"/>
    <n v="0"/>
    <n v="0"/>
  </r>
  <r>
    <s v="2020-2021"/>
    <x v="105"/>
    <s v="17412"/>
    <x v="0"/>
    <x v="11"/>
    <n v="698"/>
    <n v="625.37"/>
    <n v="0"/>
    <n v="0"/>
  </r>
  <r>
    <s v="2020-2021"/>
    <x v="106"/>
    <s v="17001"/>
    <x v="0"/>
    <x v="11"/>
    <n v="2"/>
    <n v="1.08"/>
    <n v="0"/>
    <n v="0"/>
  </r>
  <r>
    <s v="2020-2021"/>
    <x v="106"/>
    <s v="17400"/>
    <x v="0"/>
    <x v="10"/>
    <n v="5"/>
    <n v="2.5"/>
    <n v="0"/>
    <n v="0"/>
  </r>
  <r>
    <s v="2020-2021"/>
    <x v="106"/>
    <s v="17400"/>
    <x v="0"/>
    <x v="11"/>
    <n v="8"/>
    <n v="3.71"/>
    <n v="0"/>
    <n v="0"/>
  </r>
  <r>
    <s v="2020-2021"/>
    <x v="106"/>
    <s v="17405"/>
    <x v="0"/>
    <x v="9"/>
    <n v="19"/>
    <n v="9.2200000000000006"/>
    <n v="0"/>
    <n v="0"/>
  </r>
  <r>
    <s v="2020-2021"/>
    <x v="106"/>
    <s v="17405"/>
    <x v="0"/>
    <x v="10"/>
    <n v="100"/>
    <n v="49.17"/>
    <n v="0"/>
    <n v="0"/>
  </r>
  <r>
    <s v="2020-2021"/>
    <x v="106"/>
    <s v="17405"/>
    <x v="0"/>
    <x v="11"/>
    <n v="102"/>
    <n v="50.22"/>
    <n v="0"/>
    <n v="0"/>
  </r>
  <r>
    <s v="2020-2021"/>
    <x v="106"/>
    <s v="17407"/>
    <x v="0"/>
    <x v="9"/>
    <n v="2"/>
    <n v="1.08"/>
    <n v="0"/>
    <n v="0"/>
  </r>
  <r>
    <s v="2020-2021"/>
    <x v="106"/>
    <s v="17407"/>
    <x v="0"/>
    <x v="11"/>
    <n v="5"/>
    <n v="2.7"/>
    <n v="0"/>
    <n v="0"/>
  </r>
  <r>
    <s v="2020-2021"/>
    <x v="106"/>
    <s v="17410"/>
    <x v="0"/>
    <x v="10"/>
    <n v="2"/>
    <n v="1.01"/>
    <n v="0"/>
    <n v="0"/>
  </r>
  <r>
    <s v="2020-2021"/>
    <x v="106"/>
    <s v="17410"/>
    <x v="0"/>
    <x v="11"/>
    <n v="2"/>
    <n v="1.01"/>
    <n v="0"/>
    <n v="0"/>
  </r>
  <r>
    <s v="2020-2021"/>
    <x v="106"/>
    <s v="17411"/>
    <x v="0"/>
    <x v="9"/>
    <n v="8"/>
    <n v="4.28"/>
    <n v="0"/>
    <n v="0"/>
  </r>
  <r>
    <s v="2020-2021"/>
    <x v="106"/>
    <s v="17411"/>
    <x v="0"/>
    <x v="10"/>
    <n v="33"/>
    <n v="17.55"/>
    <n v="0"/>
    <n v="0"/>
  </r>
  <r>
    <s v="2020-2021"/>
    <x v="106"/>
    <s v="17411"/>
    <x v="0"/>
    <x v="11"/>
    <n v="25"/>
    <n v="13.82"/>
    <n v="0"/>
    <n v="0"/>
  </r>
  <r>
    <s v="2020-2021"/>
    <x v="106"/>
    <s v="17414"/>
    <x v="0"/>
    <x v="0"/>
    <n v="2138"/>
    <n v="2134.21"/>
    <n v="0"/>
    <n v="0"/>
  </r>
  <r>
    <s v="2020-2021"/>
    <x v="106"/>
    <s v="17414"/>
    <x v="0"/>
    <x v="1"/>
    <n v="2423"/>
    <n v="2416.04"/>
    <n v="4"/>
    <n v="4"/>
  </r>
  <r>
    <s v="2020-2021"/>
    <x v="106"/>
    <s v="17414"/>
    <x v="0"/>
    <x v="2"/>
    <n v="2585"/>
    <n v="2574.5300000000002"/>
    <n v="6"/>
    <n v="6"/>
  </r>
  <r>
    <s v="2020-2021"/>
    <x v="106"/>
    <s v="17414"/>
    <x v="0"/>
    <x v="3"/>
    <n v="2505"/>
    <n v="2495.7800000000002"/>
    <n v="2"/>
    <n v="2"/>
  </r>
  <r>
    <s v="2020-2021"/>
    <x v="106"/>
    <s v="17414"/>
    <x v="0"/>
    <x v="4"/>
    <n v="2554"/>
    <n v="2547.84"/>
    <n v="4"/>
    <n v="4"/>
  </r>
  <r>
    <s v="2020-2021"/>
    <x v="106"/>
    <s v="17414"/>
    <x v="0"/>
    <x v="5"/>
    <n v="2562"/>
    <n v="2555.54"/>
    <n v="3"/>
    <n v="3"/>
  </r>
  <r>
    <s v="2020-2021"/>
    <x v="106"/>
    <s v="17414"/>
    <x v="0"/>
    <x v="6"/>
    <n v="2393"/>
    <n v="2384.61"/>
    <n v="3"/>
    <n v="3"/>
  </r>
  <r>
    <s v="2020-2021"/>
    <x v="106"/>
    <s v="17414"/>
    <x v="0"/>
    <x v="12"/>
    <n v="2468"/>
    <n v="2460.36"/>
    <n v="9"/>
    <n v="9"/>
  </r>
  <r>
    <s v="2020-2021"/>
    <x v="106"/>
    <s v="17414"/>
    <x v="0"/>
    <x v="7"/>
    <n v="2396"/>
    <n v="2386.7199999999998"/>
    <n v="5"/>
    <n v="5"/>
  </r>
  <r>
    <s v="2020-2021"/>
    <x v="106"/>
    <s v="17414"/>
    <x v="0"/>
    <x v="8"/>
    <n v="2276"/>
    <n v="2285.6999999999998"/>
    <n v="4"/>
    <n v="2.6"/>
  </r>
  <r>
    <s v="2020-2021"/>
    <x v="106"/>
    <s v="17414"/>
    <x v="0"/>
    <x v="9"/>
    <n v="2213"/>
    <n v="2221.13"/>
    <n v="6"/>
    <n v="6"/>
  </r>
  <r>
    <s v="2020-2021"/>
    <x v="106"/>
    <s v="17414"/>
    <x v="0"/>
    <x v="10"/>
    <n v="1869"/>
    <n v="1782.32"/>
    <n v="4"/>
    <n v="1.43"/>
  </r>
  <r>
    <s v="2020-2021"/>
    <x v="106"/>
    <s v="17414"/>
    <x v="0"/>
    <x v="11"/>
    <n v="1694"/>
    <n v="1584.31"/>
    <n v="79"/>
    <n v="4.6900000000000004"/>
  </r>
  <r>
    <s v="2020-2021"/>
    <x v="106"/>
    <s v="17417"/>
    <x v="0"/>
    <x v="9"/>
    <n v="10"/>
    <n v="5.32"/>
    <n v="0"/>
    <n v="0"/>
  </r>
  <r>
    <s v="2020-2021"/>
    <x v="106"/>
    <s v="17417"/>
    <x v="0"/>
    <x v="10"/>
    <n v="88"/>
    <n v="45.25"/>
    <n v="0"/>
    <n v="0"/>
  </r>
  <r>
    <s v="2020-2021"/>
    <x v="106"/>
    <s v="17417"/>
    <x v="0"/>
    <x v="11"/>
    <n v="117"/>
    <n v="57.57"/>
    <n v="0"/>
    <n v="0"/>
  </r>
  <r>
    <s v="2020-2021"/>
    <x v="106"/>
    <s v="31002"/>
    <x v="0"/>
    <x v="9"/>
    <n v="1"/>
    <n v="0.54"/>
    <n v="0"/>
    <n v="0"/>
  </r>
  <r>
    <s v="2020-2021"/>
    <x v="106"/>
    <s v="31002"/>
    <x v="0"/>
    <x v="10"/>
    <n v="1"/>
    <n v="0.54"/>
    <n v="0"/>
    <n v="0"/>
  </r>
  <r>
    <s v="2020-2021"/>
    <x v="106"/>
    <s v="31002"/>
    <x v="0"/>
    <x v="11"/>
    <n v="1"/>
    <n v="0.54"/>
    <n v="0"/>
    <n v="0"/>
  </r>
  <r>
    <s v="2020-2021"/>
    <x v="106"/>
    <s v="31103"/>
    <x v="0"/>
    <x v="10"/>
    <n v="2"/>
    <n v="1.08"/>
    <n v="0"/>
    <n v="0"/>
  </r>
  <r>
    <s v="2020-2021"/>
    <x v="106"/>
    <s v="31201"/>
    <x v="0"/>
    <x v="10"/>
    <n v="1"/>
    <n v="0.54"/>
    <n v="0"/>
    <n v="0"/>
  </r>
  <r>
    <s v="2020-2021"/>
    <x v="107"/>
    <s v="17415"/>
    <x v="0"/>
    <x v="0"/>
    <n v="1671"/>
    <n v="1671"/>
    <n v="0"/>
    <n v="0"/>
  </r>
  <r>
    <s v="2020-2021"/>
    <x v="107"/>
    <s v="17415"/>
    <x v="0"/>
    <x v="1"/>
    <n v="1894"/>
    <n v="1894"/>
    <n v="0"/>
    <n v="0"/>
  </r>
  <r>
    <s v="2020-2021"/>
    <x v="107"/>
    <s v="17415"/>
    <x v="0"/>
    <x v="2"/>
    <n v="1987"/>
    <n v="1981.59"/>
    <n v="0"/>
    <n v="0"/>
  </r>
  <r>
    <s v="2020-2021"/>
    <x v="107"/>
    <s v="17415"/>
    <x v="0"/>
    <x v="3"/>
    <n v="2011"/>
    <n v="2005.74"/>
    <n v="0"/>
    <n v="0"/>
  </r>
  <r>
    <s v="2020-2021"/>
    <x v="107"/>
    <s v="17415"/>
    <x v="0"/>
    <x v="4"/>
    <n v="1914"/>
    <n v="1911.51"/>
    <n v="0"/>
    <n v="0"/>
  </r>
  <r>
    <s v="2020-2021"/>
    <x v="107"/>
    <s v="17415"/>
    <x v="0"/>
    <x v="5"/>
    <n v="1935"/>
    <n v="1932.58"/>
    <n v="0"/>
    <n v="0"/>
  </r>
  <r>
    <s v="2020-2021"/>
    <x v="107"/>
    <s v="17415"/>
    <x v="0"/>
    <x v="6"/>
    <n v="2029"/>
    <n v="2025.19"/>
    <n v="0"/>
    <n v="0"/>
  </r>
  <r>
    <s v="2020-2021"/>
    <x v="107"/>
    <s v="17415"/>
    <x v="0"/>
    <x v="12"/>
    <n v="2033"/>
    <n v="2031.06"/>
    <n v="0"/>
    <n v="0"/>
  </r>
  <r>
    <s v="2020-2021"/>
    <x v="107"/>
    <s v="17415"/>
    <x v="0"/>
    <x v="7"/>
    <n v="2107"/>
    <n v="2103.3200000000002"/>
    <n v="0"/>
    <n v="0"/>
  </r>
  <r>
    <s v="2020-2021"/>
    <x v="107"/>
    <s v="17415"/>
    <x v="0"/>
    <x v="8"/>
    <n v="2020"/>
    <n v="2019.44"/>
    <n v="0"/>
    <n v="0"/>
  </r>
  <r>
    <s v="2020-2021"/>
    <x v="107"/>
    <s v="17415"/>
    <x v="0"/>
    <x v="9"/>
    <n v="1817"/>
    <n v="1814.08"/>
    <n v="4"/>
    <n v="4"/>
  </r>
  <r>
    <s v="2020-2021"/>
    <x v="107"/>
    <s v="17415"/>
    <x v="0"/>
    <x v="10"/>
    <n v="1760"/>
    <n v="1548.78"/>
    <n v="14"/>
    <n v="14"/>
  </r>
  <r>
    <s v="2020-2021"/>
    <x v="107"/>
    <s v="17415"/>
    <x v="0"/>
    <x v="11"/>
    <n v="1491"/>
    <n v="1361.82"/>
    <n v="35"/>
    <n v="35"/>
  </r>
  <r>
    <s v="2020-2021"/>
    <x v="108"/>
    <s v="17414"/>
    <x v="0"/>
    <x v="11"/>
    <n v="1"/>
    <n v="0.28999999999999998"/>
    <n v="0"/>
    <n v="0"/>
  </r>
  <r>
    <s v="2020-2021"/>
    <x v="108"/>
    <s v="17417"/>
    <x v="0"/>
    <x v="0"/>
    <n v="1543"/>
    <n v="1539.15"/>
    <n v="37"/>
    <n v="37"/>
  </r>
  <r>
    <s v="2020-2021"/>
    <x v="108"/>
    <s v="17417"/>
    <x v="0"/>
    <x v="1"/>
    <n v="1750"/>
    <n v="1746.12"/>
    <n v="36"/>
    <n v="36"/>
  </r>
  <r>
    <s v="2020-2021"/>
    <x v="108"/>
    <s v="17417"/>
    <x v="0"/>
    <x v="2"/>
    <n v="1816"/>
    <n v="1810.17"/>
    <n v="40"/>
    <n v="40"/>
  </r>
  <r>
    <s v="2020-2021"/>
    <x v="108"/>
    <s v="17417"/>
    <x v="0"/>
    <x v="3"/>
    <n v="1784"/>
    <n v="1781.2"/>
    <n v="37"/>
    <n v="37"/>
  </r>
  <r>
    <s v="2020-2021"/>
    <x v="108"/>
    <s v="17417"/>
    <x v="0"/>
    <x v="4"/>
    <n v="1767"/>
    <n v="1762.36"/>
    <n v="34"/>
    <n v="34"/>
  </r>
  <r>
    <s v="2020-2021"/>
    <x v="108"/>
    <s v="17417"/>
    <x v="0"/>
    <x v="5"/>
    <n v="1861"/>
    <n v="1859.24"/>
    <n v="31"/>
    <n v="31"/>
  </r>
  <r>
    <s v="2020-2021"/>
    <x v="108"/>
    <s v="17417"/>
    <x v="0"/>
    <x v="6"/>
    <n v="1776"/>
    <n v="1771.46"/>
    <n v="14"/>
    <n v="12.94"/>
  </r>
  <r>
    <s v="2020-2021"/>
    <x v="108"/>
    <s v="17417"/>
    <x v="0"/>
    <x v="12"/>
    <n v="1848"/>
    <n v="1846.59"/>
    <n v="16"/>
    <n v="15.32"/>
  </r>
  <r>
    <s v="2020-2021"/>
    <x v="108"/>
    <s v="17417"/>
    <x v="0"/>
    <x v="7"/>
    <n v="1764"/>
    <n v="1760.09"/>
    <n v="10"/>
    <n v="10"/>
  </r>
  <r>
    <s v="2020-2021"/>
    <x v="108"/>
    <s v="17417"/>
    <x v="0"/>
    <x v="8"/>
    <n v="1867"/>
    <n v="1861.51"/>
    <n v="10"/>
    <n v="10"/>
  </r>
  <r>
    <s v="2020-2021"/>
    <x v="108"/>
    <s v="17417"/>
    <x v="0"/>
    <x v="9"/>
    <n v="1767"/>
    <n v="1761.64"/>
    <n v="9"/>
    <n v="8.6999999999999993"/>
  </r>
  <r>
    <s v="2020-2021"/>
    <x v="108"/>
    <s v="17417"/>
    <x v="0"/>
    <x v="10"/>
    <n v="1600"/>
    <n v="1460.89"/>
    <n v="21"/>
    <n v="20.14"/>
  </r>
  <r>
    <s v="2020-2021"/>
    <x v="108"/>
    <s v="17417"/>
    <x v="0"/>
    <x v="11"/>
    <n v="1601"/>
    <n v="1413.76"/>
    <n v="42"/>
    <n v="41.35"/>
  </r>
  <r>
    <s v="2020-2021"/>
    <x v="109"/>
    <s v="17902"/>
    <x v="0"/>
    <x v="8"/>
    <n v="89"/>
    <n v="89"/>
    <n v="0"/>
    <n v="0"/>
  </r>
  <r>
    <s v="2020-2021"/>
    <x v="109"/>
    <s v="17902"/>
    <x v="0"/>
    <x v="9"/>
    <n v="99"/>
    <n v="99"/>
    <n v="0"/>
    <n v="0"/>
  </r>
  <r>
    <s v="2020-2021"/>
    <x v="109"/>
    <s v="17902"/>
    <x v="0"/>
    <x v="10"/>
    <n v="96"/>
    <n v="96"/>
    <n v="0"/>
    <n v="0"/>
  </r>
  <r>
    <s v="2020-2021"/>
    <x v="109"/>
    <s v="17902"/>
    <x v="0"/>
    <x v="11"/>
    <n v="95"/>
    <n v="95"/>
    <n v="0"/>
    <n v="0"/>
  </r>
  <r>
    <s v="2020-2021"/>
    <x v="110"/>
    <s v="17903"/>
    <x v="0"/>
    <x v="0"/>
    <n v="42"/>
    <n v="42"/>
    <n v="0"/>
    <n v="0"/>
  </r>
  <r>
    <s v="2020-2021"/>
    <x v="110"/>
    <s v="17903"/>
    <x v="0"/>
    <x v="1"/>
    <n v="39"/>
    <n v="39"/>
    <n v="0"/>
    <n v="0"/>
  </r>
  <r>
    <s v="2020-2021"/>
    <x v="110"/>
    <s v="17903"/>
    <x v="0"/>
    <x v="2"/>
    <n v="53"/>
    <n v="53"/>
    <n v="0"/>
    <n v="0"/>
  </r>
  <r>
    <s v="2020-2021"/>
    <x v="110"/>
    <s v="17903"/>
    <x v="0"/>
    <x v="3"/>
    <n v="56"/>
    <n v="56"/>
    <n v="0"/>
    <n v="0"/>
  </r>
  <r>
    <s v="2020-2021"/>
    <x v="110"/>
    <s v="17903"/>
    <x v="0"/>
    <x v="4"/>
    <n v="54"/>
    <n v="54"/>
    <n v="0"/>
    <n v="0"/>
  </r>
  <r>
    <s v="2020-2021"/>
    <x v="110"/>
    <s v="17903"/>
    <x v="0"/>
    <x v="5"/>
    <n v="45"/>
    <n v="45"/>
    <n v="0"/>
    <n v="0"/>
  </r>
  <r>
    <s v="2020-2021"/>
    <x v="110"/>
    <s v="17903"/>
    <x v="0"/>
    <x v="6"/>
    <n v="46"/>
    <n v="46"/>
    <n v="0"/>
    <n v="0"/>
  </r>
  <r>
    <s v="2020-2021"/>
    <x v="110"/>
    <s v="17903"/>
    <x v="0"/>
    <x v="12"/>
    <n v="51"/>
    <n v="51"/>
    <n v="0"/>
    <n v="0"/>
  </r>
  <r>
    <s v="2020-2021"/>
    <x v="110"/>
    <s v="17903"/>
    <x v="0"/>
    <x v="7"/>
    <n v="42"/>
    <n v="42"/>
    <n v="0"/>
    <n v="0"/>
  </r>
  <r>
    <s v="2020-2021"/>
    <x v="110"/>
    <s v="17903"/>
    <x v="0"/>
    <x v="8"/>
    <n v="36"/>
    <n v="36"/>
    <n v="0"/>
    <n v="0"/>
  </r>
  <r>
    <s v="2020-2021"/>
    <x v="110"/>
    <s v="17903"/>
    <x v="0"/>
    <x v="9"/>
    <n v="37"/>
    <n v="37"/>
    <n v="0"/>
    <n v="0"/>
  </r>
  <r>
    <s v="2020-2021"/>
    <x v="110"/>
    <s v="17903"/>
    <x v="0"/>
    <x v="10"/>
    <n v="33"/>
    <n v="33"/>
    <n v="0"/>
    <n v="0"/>
  </r>
  <r>
    <s v="2020-2021"/>
    <x v="110"/>
    <s v="17903"/>
    <x v="0"/>
    <x v="11"/>
    <n v="40"/>
    <n v="39.950000000000003"/>
    <n v="0"/>
    <n v="0"/>
  </r>
  <r>
    <s v="2020-2021"/>
    <x v="111"/>
    <s v="17905"/>
    <x v="0"/>
    <x v="6"/>
    <n v="69"/>
    <n v="69"/>
    <n v="0"/>
    <n v="0"/>
  </r>
  <r>
    <s v="2020-2021"/>
    <x v="111"/>
    <s v="17905"/>
    <x v="0"/>
    <x v="12"/>
    <n v="86"/>
    <n v="86"/>
    <n v="0"/>
    <n v="0"/>
  </r>
  <r>
    <s v="2020-2021"/>
    <x v="111"/>
    <s v="17905"/>
    <x v="0"/>
    <x v="7"/>
    <n v="100"/>
    <n v="100"/>
    <n v="0"/>
    <n v="0"/>
  </r>
  <r>
    <s v="2020-2021"/>
    <x v="111"/>
    <s v="17905"/>
    <x v="0"/>
    <x v="8"/>
    <n v="96"/>
    <n v="96"/>
    <n v="0"/>
    <n v="0"/>
  </r>
  <r>
    <s v="2020-2021"/>
    <x v="111"/>
    <s v="17905"/>
    <x v="0"/>
    <x v="9"/>
    <n v="45"/>
    <n v="45"/>
    <n v="0"/>
    <n v="0"/>
  </r>
  <r>
    <s v="2020-2021"/>
    <x v="111"/>
    <s v="17905"/>
    <x v="0"/>
    <x v="10"/>
    <n v="37"/>
    <n v="37.33"/>
    <n v="0"/>
    <n v="0"/>
  </r>
  <r>
    <s v="2020-2021"/>
    <x v="111"/>
    <s v="17905"/>
    <x v="0"/>
    <x v="11"/>
    <n v="33"/>
    <n v="32.64"/>
    <n v="0"/>
    <n v="0"/>
  </r>
  <r>
    <s v="2020-2021"/>
    <x v="112"/>
    <s v="17908"/>
    <x v="0"/>
    <x v="5"/>
    <n v="78"/>
    <n v="78"/>
    <n v="0"/>
    <n v="0"/>
  </r>
  <r>
    <s v="2020-2021"/>
    <x v="112"/>
    <s v="17908"/>
    <x v="0"/>
    <x v="6"/>
    <n v="89"/>
    <n v="89"/>
    <n v="0"/>
    <n v="0"/>
  </r>
  <r>
    <s v="2020-2021"/>
    <x v="112"/>
    <s v="17908"/>
    <x v="0"/>
    <x v="12"/>
    <n v="88"/>
    <n v="88"/>
    <n v="0"/>
    <n v="0"/>
  </r>
  <r>
    <s v="2020-2021"/>
    <x v="112"/>
    <s v="17908"/>
    <x v="0"/>
    <x v="7"/>
    <n v="89"/>
    <n v="89"/>
    <n v="0"/>
    <n v="0"/>
  </r>
  <r>
    <s v="2020-2021"/>
    <x v="113"/>
    <s v="17910"/>
    <x v="0"/>
    <x v="6"/>
    <n v="16"/>
    <n v="0"/>
    <n v="0"/>
    <n v="0"/>
  </r>
  <r>
    <s v="2020-2021"/>
    <x v="113"/>
    <s v="17910"/>
    <x v="0"/>
    <x v="12"/>
    <n v="39"/>
    <n v="0"/>
    <n v="0"/>
    <n v="0"/>
  </r>
  <r>
    <s v="2020-2021"/>
    <x v="113"/>
    <s v="17910"/>
    <x v="0"/>
    <x v="7"/>
    <n v="41"/>
    <n v="0"/>
    <n v="0"/>
    <n v="0"/>
  </r>
  <r>
    <s v="2020-2021"/>
    <x v="113"/>
    <s v="17910"/>
    <x v="0"/>
    <x v="8"/>
    <n v="42"/>
    <n v="0"/>
    <n v="0"/>
    <n v="0"/>
  </r>
  <r>
    <s v="2020-2021"/>
    <x v="113"/>
    <s v="17910"/>
    <x v="0"/>
    <x v="9"/>
    <n v="17"/>
    <n v="0"/>
    <n v="0"/>
    <n v="0"/>
  </r>
  <r>
    <s v="2020-2021"/>
    <x v="113"/>
    <s v="17910"/>
    <x v="0"/>
    <x v="10"/>
    <n v="9"/>
    <n v="0"/>
    <n v="0"/>
    <n v="0"/>
  </r>
  <r>
    <s v="2020-2021"/>
    <x v="114"/>
    <s v="17911"/>
    <x v="0"/>
    <x v="0"/>
    <n v="106"/>
    <n v="106"/>
    <n v="0"/>
    <n v="0"/>
  </r>
  <r>
    <s v="2020-2021"/>
    <x v="114"/>
    <s v="17911"/>
    <x v="0"/>
    <x v="1"/>
    <n v="105"/>
    <n v="105"/>
    <n v="0"/>
    <n v="0"/>
  </r>
  <r>
    <s v="2020-2021"/>
    <x v="114"/>
    <s v="17911"/>
    <x v="0"/>
    <x v="2"/>
    <n v="136"/>
    <n v="136"/>
    <n v="0"/>
    <n v="0"/>
  </r>
  <r>
    <s v="2020-2021"/>
    <x v="114"/>
    <s v="17911"/>
    <x v="0"/>
    <x v="3"/>
    <n v="71"/>
    <n v="71"/>
    <n v="0"/>
    <n v="0"/>
  </r>
  <r>
    <s v="2020-2021"/>
    <x v="115"/>
    <s v="17916"/>
    <x v="0"/>
    <x v="0"/>
    <n v="97"/>
    <n v="97"/>
    <n v="0"/>
    <n v="0"/>
  </r>
  <r>
    <s v="2020-2021"/>
    <x v="115"/>
    <s v="17916"/>
    <x v="0"/>
    <x v="1"/>
    <n v="26"/>
    <n v="26"/>
    <n v="0"/>
    <n v="0"/>
  </r>
  <r>
    <s v="2020-2021"/>
    <x v="116"/>
    <s v="17001"/>
    <x v="0"/>
    <x v="10"/>
    <n v="2"/>
    <n v="1.2"/>
    <n v="0"/>
    <n v="0"/>
  </r>
  <r>
    <s v="2020-2021"/>
    <x v="116"/>
    <s v="17400"/>
    <x v="0"/>
    <x v="10"/>
    <n v="1"/>
    <n v="0.88"/>
    <n v="0"/>
    <n v="0"/>
  </r>
  <r>
    <s v="2020-2021"/>
    <x v="116"/>
    <s v="17400"/>
    <x v="0"/>
    <x v="11"/>
    <n v="1"/>
    <n v="0.4"/>
    <n v="0"/>
    <n v="0"/>
  </r>
  <r>
    <s v="2020-2021"/>
    <x v="116"/>
    <s v="17401"/>
    <x v="0"/>
    <x v="11"/>
    <n v="1"/>
    <n v="0.57999999999999996"/>
    <n v="0"/>
    <n v="0"/>
  </r>
  <r>
    <s v="2020-2021"/>
    <x v="116"/>
    <s v="17403"/>
    <x v="0"/>
    <x v="10"/>
    <n v="1"/>
    <n v="0.36"/>
    <n v="0"/>
    <n v="0"/>
  </r>
  <r>
    <s v="2020-2021"/>
    <x v="116"/>
    <s v="17403"/>
    <x v="0"/>
    <x v="11"/>
    <n v="1"/>
    <n v="0.66"/>
    <n v="0"/>
    <n v="0"/>
  </r>
  <r>
    <s v="2020-2021"/>
    <x v="116"/>
    <s v="17405"/>
    <x v="0"/>
    <x v="10"/>
    <n v="1"/>
    <n v="0.62"/>
    <n v="0"/>
    <n v="0"/>
  </r>
  <r>
    <s v="2020-2021"/>
    <x v="116"/>
    <s v="17405"/>
    <x v="0"/>
    <x v="11"/>
    <n v="2"/>
    <n v="0.79"/>
    <n v="0"/>
    <n v="0"/>
  </r>
  <r>
    <s v="2020-2021"/>
    <x v="116"/>
    <s v="17407"/>
    <x v="0"/>
    <x v="10"/>
    <n v="6"/>
    <n v="4.95"/>
    <n v="0"/>
    <n v="0"/>
  </r>
  <r>
    <s v="2020-2021"/>
    <x v="116"/>
    <s v="17407"/>
    <x v="0"/>
    <x v="11"/>
    <n v="1"/>
    <n v="0.72"/>
    <n v="0"/>
    <n v="0"/>
  </r>
  <r>
    <s v="2020-2021"/>
    <x v="116"/>
    <s v="17409"/>
    <x v="0"/>
    <x v="10"/>
    <n v="1"/>
    <n v="0.32"/>
    <n v="0"/>
    <n v="0"/>
  </r>
  <r>
    <s v="2020-2021"/>
    <x v="116"/>
    <s v="17410"/>
    <x v="0"/>
    <x v="10"/>
    <n v="2"/>
    <n v="1.88"/>
    <n v="0"/>
    <n v="0"/>
  </r>
  <r>
    <s v="2020-2021"/>
    <x v="116"/>
    <s v="17412"/>
    <x v="0"/>
    <x v="10"/>
    <n v="6"/>
    <n v="4.32"/>
    <n v="0"/>
    <n v="0"/>
  </r>
  <r>
    <s v="2020-2021"/>
    <x v="116"/>
    <s v="17414"/>
    <x v="0"/>
    <x v="10"/>
    <n v="47"/>
    <n v="31.93"/>
    <n v="0"/>
    <n v="0"/>
  </r>
  <r>
    <s v="2020-2021"/>
    <x v="116"/>
    <s v="17414"/>
    <x v="0"/>
    <x v="11"/>
    <n v="19"/>
    <n v="12.49"/>
    <n v="0"/>
    <n v="0"/>
  </r>
  <r>
    <s v="2020-2021"/>
    <x v="116"/>
    <s v="17417"/>
    <x v="0"/>
    <x v="10"/>
    <n v="19"/>
    <n v="13.47"/>
    <n v="0"/>
    <n v="0"/>
  </r>
  <r>
    <s v="2020-2021"/>
    <x v="116"/>
    <s v="17417"/>
    <x v="0"/>
    <x v="11"/>
    <n v="6"/>
    <n v="3.67"/>
    <n v="0"/>
    <n v="0"/>
  </r>
  <r>
    <s v="2020-2021"/>
    <x v="116"/>
    <s v="31002"/>
    <x v="0"/>
    <x v="10"/>
    <n v="6"/>
    <n v="4.66"/>
    <n v="0"/>
    <n v="0"/>
  </r>
  <r>
    <s v="2020-2021"/>
    <x v="116"/>
    <s v="31006"/>
    <x v="0"/>
    <x v="10"/>
    <n v="5"/>
    <n v="3.21"/>
    <n v="0"/>
    <n v="0"/>
  </r>
  <r>
    <s v="2020-2021"/>
    <x v="116"/>
    <s v="31006"/>
    <x v="0"/>
    <x v="11"/>
    <n v="2"/>
    <n v="1.38"/>
    <n v="0"/>
    <n v="0"/>
  </r>
  <r>
    <s v="2020-2021"/>
    <x v="116"/>
    <s v="31015"/>
    <x v="0"/>
    <x v="10"/>
    <n v="3"/>
    <n v="2.06"/>
    <n v="0"/>
    <n v="0"/>
  </r>
  <r>
    <s v="2020-2021"/>
    <x v="116"/>
    <s v="31015"/>
    <x v="0"/>
    <x v="11"/>
    <n v="1"/>
    <n v="0.54"/>
    <n v="0"/>
    <n v="0"/>
  </r>
  <r>
    <s v="2020-2021"/>
    <x v="116"/>
    <s v="31016"/>
    <x v="0"/>
    <x v="10"/>
    <n v="1"/>
    <n v="0.62"/>
    <n v="0"/>
    <n v="0"/>
  </r>
  <r>
    <s v="2020-2021"/>
    <x v="116"/>
    <s v="31103"/>
    <x v="0"/>
    <x v="10"/>
    <n v="14"/>
    <n v="8.9499999999999993"/>
    <n v="0"/>
    <n v="0"/>
  </r>
  <r>
    <s v="2020-2021"/>
    <x v="116"/>
    <s v="31103"/>
    <x v="0"/>
    <x v="11"/>
    <n v="6"/>
    <n v="3.63"/>
    <n v="0"/>
    <n v="0"/>
  </r>
  <r>
    <s v="2020-2021"/>
    <x v="116"/>
    <s v="31311"/>
    <x v="0"/>
    <x v="10"/>
    <n v="2"/>
    <n v="1.2"/>
    <n v="0"/>
    <n v="0"/>
  </r>
  <r>
    <s v="2020-2021"/>
    <x v="116"/>
    <s v="31311"/>
    <x v="0"/>
    <x v="11"/>
    <n v="1"/>
    <n v="0.54"/>
    <n v="0"/>
    <n v="0"/>
  </r>
  <r>
    <s v="2020-2021"/>
    <x v="117"/>
    <s v="16048"/>
    <x v="0"/>
    <x v="10"/>
    <n v="6"/>
    <n v="3.24"/>
    <n v="0"/>
    <n v="0"/>
  </r>
  <r>
    <s v="2020-2021"/>
    <x v="117"/>
    <s v="16048"/>
    <x v="0"/>
    <x v="11"/>
    <n v="4"/>
    <n v="2.16"/>
    <n v="0"/>
    <n v="0"/>
  </r>
  <r>
    <s v="2020-2021"/>
    <x v="117"/>
    <s v="16049"/>
    <x v="0"/>
    <x v="10"/>
    <n v="7"/>
    <n v="3.78"/>
    <n v="0"/>
    <n v="0"/>
  </r>
  <r>
    <s v="2020-2021"/>
    <x v="117"/>
    <s v="16049"/>
    <x v="0"/>
    <x v="11"/>
    <n v="6"/>
    <n v="3.24"/>
    <n v="0"/>
    <n v="0"/>
  </r>
  <r>
    <s v="2020-2021"/>
    <x v="117"/>
    <s v="16050"/>
    <x v="0"/>
    <x v="10"/>
    <n v="14"/>
    <n v="7.56"/>
    <n v="0"/>
    <n v="0"/>
  </r>
  <r>
    <s v="2020-2021"/>
    <x v="117"/>
    <s v="16050"/>
    <x v="0"/>
    <x v="11"/>
    <n v="17"/>
    <n v="9.18"/>
    <n v="0"/>
    <n v="0"/>
  </r>
  <r>
    <s v="2020-2021"/>
    <x v="117"/>
    <s v="18100"/>
    <x v="0"/>
    <x v="0"/>
    <n v="302"/>
    <n v="296"/>
    <n v="12"/>
    <n v="6"/>
  </r>
  <r>
    <s v="2020-2021"/>
    <x v="117"/>
    <s v="18100"/>
    <x v="0"/>
    <x v="1"/>
    <n v="384"/>
    <n v="383.72"/>
    <n v="23"/>
    <n v="22.72"/>
  </r>
  <r>
    <s v="2020-2021"/>
    <x v="117"/>
    <s v="18100"/>
    <x v="0"/>
    <x v="2"/>
    <n v="397"/>
    <n v="396"/>
    <n v="20"/>
    <n v="19.559999999999999"/>
  </r>
  <r>
    <s v="2020-2021"/>
    <x v="117"/>
    <s v="18100"/>
    <x v="0"/>
    <x v="3"/>
    <n v="358"/>
    <n v="358"/>
    <n v="13"/>
    <n v="13"/>
  </r>
  <r>
    <s v="2020-2021"/>
    <x v="117"/>
    <s v="18100"/>
    <x v="0"/>
    <x v="4"/>
    <n v="360"/>
    <n v="359.5"/>
    <n v="16"/>
    <n v="15.5"/>
  </r>
  <r>
    <s v="2020-2021"/>
    <x v="117"/>
    <s v="18100"/>
    <x v="0"/>
    <x v="5"/>
    <n v="289"/>
    <n v="289"/>
    <n v="14"/>
    <n v="14"/>
  </r>
  <r>
    <s v="2020-2021"/>
    <x v="117"/>
    <s v="18100"/>
    <x v="0"/>
    <x v="6"/>
    <n v="337"/>
    <n v="336"/>
    <n v="20"/>
    <n v="19.45"/>
  </r>
  <r>
    <s v="2020-2021"/>
    <x v="117"/>
    <s v="18100"/>
    <x v="0"/>
    <x v="12"/>
    <n v="362"/>
    <n v="361.17"/>
    <n v="10"/>
    <n v="9.83"/>
  </r>
  <r>
    <s v="2020-2021"/>
    <x v="117"/>
    <s v="18100"/>
    <x v="0"/>
    <x v="7"/>
    <n v="325"/>
    <n v="324.51"/>
    <n v="9"/>
    <n v="8.6199999999999992"/>
  </r>
  <r>
    <s v="2020-2021"/>
    <x v="117"/>
    <s v="18100"/>
    <x v="0"/>
    <x v="8"/>
    <n v="321"/>
    <n v="320.89"/>
    <n v="5"/>
    <n v="4.83"/>
  </r>
  <r>
    <s v="2020-2021"/>
    <x v="117"/>
    <s v="18100"/>
    <x v="0"/>
    <x v="9"/>
    <n v="323"/>
    <n v="322.17"/>
    <n v="21"/>
    <n v="20.83"/>
  </r>
  <r>
    <s v="2020-2021"/>
    <x v="117"/>
    <s v="18100"/>
    <x v="0"/>
    <x v="10"/>
    <n v="311"/>
    <n v="289.26"/>
    <n v="27"/>
    <n v="27"/>
  </r>
  <r>
    <s v="2020-2021"/>
    <x v="117"/>
    <s v="18100"/>
    <x v="0"/>
    <x v="11"/>
    <n v="321"/>
    <n v="303.58"/>
    <n v="47"/>
    <n v="45.16"/>
  </r>
  <r>
    <s v="2020-2021"/>
    <x v="117"/>
    <s v="18303"/>
    <x v="0"/>
    <x v="10"/>
    <n v="4"/>
    <n v="2.16"/>
    <n v="0"/>
    <n v="0"/>
  </r>
  <r>
    <s v="2020-2021"/>
    <x v="117"/>
    <s v="18303"/>
    <x v="0"/>
    <x v="11"/>
    <n v="6"/>
    <n v="3.7"/>
    <n v="0"/>
    <n v="0"/>
  </r>
  <r>
    <s v="2020-2021"/>
    <x v="117"/>
    <s v="18400"/>
    <x v="0"/>
    <x v="9"/>
    <n v="1"/>
    <n v="0.54"/>
    <n v="0"/>
    <n v="0"/>
  </r>
  <r>
    <s v="2020-2021"/>
    <x v="117"/>
    <s v="18400"/>
    <x v="0"/>
    <x v="10"/>
    <n v="11"/>
    <n v="5.94"/>
    <n v="0"/>
    <n v="0"/>
  </r>
  <r>
    <s v="2020-2021"/>
    <x v="117"/>
    <s v="18400"/>
    <x v="0"/>
    <x v="11"/>
    <n v="25"/>
    <n v="13.5"/>
    <n v="0"/>
    <n v="0"/>
  </r>
  <r>
    <s v="2020-2021"/>
    <x v="117"/>
    <s v="18401"/>
    <x v="0"/>
    <x v="9"/>
    <n v="1"/>
    <n v="0.54"/>
    <n v="0"/>
    <n v="0"/>
  </r>
  <r>
    <s v="2020-2021"/>
    <x v="117"/>
    <s v="18401"/>
    <x v="0"/>
    <x v="10"/>
    <n v="34"/>
    <n v="18.36"/>
    <n v="0"/>
    <n v="0"/>
  </r>
  <r>
    <s v="2020-2021"/>
    <x v="117"/>
    <s v="18401"/>
    <x v="0"/>
    <x v="11"/>
    <n v="77"/>
    <n v="41.58"/>
    <n v="0"/>
    <n v="0"/>
  </r>
  <r>
    <s v="2020-2021"/>
    <x v="117"/>
    <s v="18402"/>
    <x v="0"/>
    <x v="10"/>
    <n v="40"/>
    <n v="21.6"/>
    <n v="0"/>
    <n v="0"/>
  </r>
  <r>
    <s v="2020-2021"/>
    <x v="117"/>
    <s v="18402"/>
    <x v="0"/>
    <x v="11"/>
    <n v="47"/>
    <n v="25.38"/>
    <n v="0"/>
    <n v="0"/>
  </r>
  <r>
    <s v="2020-2021"/>
    <x v="117"/>
    <s v="23403"/>
    <x v="0"/>
    <x v="10"/>
    <n v="13"/>
    <n v="7.02"/>
    <n v="0"/>
    <n v="0"/>
  </r>
  <r>
    <s v="2020-2021"/>
    <x v="117"/>
    <s v="23403"/>
    <x v="0"/>
    <x v="11"/>
    <n v="11"/>
    <n v="5.94"/>
    <n v="0"/>
    <n v="0"/>
  </r>
  <r>
    <s v="2020-2021"/>
    <x v="117"/>
    <s v="24019"/>
    <x v="0"/>
    <x v="10"/>
    <n v="1"/>
    <n v="0.54"/>
    <n v="0"/>
    <n v="0"/>
  </r>
  <r>
    <s v="2020-2021"/>
    <x v="117"/>
    <s v="24019"/>
    <x v="0"/>
    <x v="11"/>
    <n v="1"/>
    <n v="0.54"/>
    <n v="0"/>
    <n v="0"/>
  </r>
  <r>
    <s v="2020-2021"/>
    <x v="117"/>
    <s v="27401"/>
    <x v="0"/>
    <x v="10"/>
    <n v="42"/>
    <n v="22.68"/>
    <n v="0"/>
    <n v="0"/>
  </r>
  <r>
    <s v="2020-2021"/>
    <x v="117"/>
    <s v="27401"/>
    <x v="0"/>
    <x v="11"/>
    <n v="55"/>
    <n v="29.7"/>
    <n v="0"/>
    <n v="0"/>
  </r>
  <r>
    <s v="2020-2021"/>
    <x v="118"/>
    <s v="18303"/>
    <x v="0"/>
    <x v="0"/>
    <n v="209"/>
    <n v="203.64"/>
    <n v="10"/>
    <n v="9.32"/>
  </r>
  <r>
    <s v="2020-2021"/>
    <x v="118"/>
    <s v="18303"/>
    <x v="0"/>
    <x v="1"/>
    <n v="218"/>
    <n v="213.24"/>
    <n v="9"/>
    <n v="9"/>
  </r>
  <r>
    <s v="2020-2021"/>
    <x v="118"/>
    <s v="18303"/>
    <x v="0"/>
    <x v="2"/>
    <n v="228"/>
    <n v="228"/>
    <n v="13"/>
    <n v="13"/>
  </r>
  <r>
    <s v="2020-2021"/>
    <x v="118"/>
    <s v="18303"/>
    <x v="0"/>
    <x v="3"/>
    <n v="219"/>
    <n v="216.1"/>
    <n v="15"/>
    <n v="15"/>
  </r>
  <r>
    <s v="2020-2021"/>
    <x v="118"/>
    <s v="18303"/>
    <x v="0"/>
    <x v="4"/>
    <n v="227"/>
    <n v="222.87"/>
    <n v="13"/>
    <n v="13"/>
  </r>
  <r>
    <s v="2020-2021"/>
    <x v="118"/>
    <s v="18303"/>
    <x v="0"/>
    <x v="5"/>
    <n v="274"/>
    <n v="274"/>
    <n v="13"/>
    <n v="13"/>
  </r>
  <r>
    <s v="2020-2021"/>
    <x v="118"/>
    <s v="18303"/>
    <x v="0"/>
    <x v="6"/>
    <n v="252"/>
    <n v="248.31"/>
    <n v="9"/>
    <n v="9"/>
  </r>
  <r>
    <s v="2020-2021"/>
    <x v="118"/>
    <s v="18303"/>
    <x v="0"/>
    <x v="12"/>
    <n v="286"/>
    <n v="282.04000000000002"/>
    <n v="7"/>
    <n v="7"/>
  </r>
  <r>
    <s v="2020-2021"/>
    <x v="118"/>
    <s v="18303"/>
    <x v="0"/>
    <x v="7"/>
    <n v="311"/>
    <n v="304.33999999999997"/>
    <n v="3"/>
    <n v="2.3199999999999998"/>
  </r>
  <r>
    <s v="2020-2021"/>
    <x v="118"/>
    <s v="18303"/>
    <x v="0"/>
    <x v="8"/>
    <n v="330"/>
    <n v="325.58"/>
    <n v="0"/>
    <n v="0"/>
  </r>
  <r>
    <s v="2020-2021"/>
    <x v="118"/>
    <s v="18303"/>
    <x v="0"/>
    <x v="9"/>
    <n v="352"/>
    <n v="344.15"/>
    <n v="0"/>
    <n v="0"/>
  </r>
  <r>
    <s v="2020-2021"/>
    <x v="118"/>
    <s v="18303"/>
    <x v="0"/>
    <x v="10"/>
    <n v="354"/>
    <n v="333.05"/>
    <n v="0"/>
    <n v="0"/>
  </r>
  <r>
    <s v="2020-2021"/>
    <x v="118"/>
    <s v="18303"/>
    <x v="0"/>
    <x v="11"/>
    <n v="329"/>
    <n v="307.11"/>
    <n v="0"/>
    <n v="0"/>
  </r>
  <r>
    <s v="2020-2021"/>
    <x v="119"/>
    <s v="18400"/>
    <x v="0"/>
    <x v="0"/>
    <n v="309"/>
    <n v="307.04000000000002"/>
    <n v="4"/>
    <n v="4"/>
  </r>
  <r>
    <s v="2020-2021"/>
    <x v="119"/>
    <s v="18400"/>
    <x v="0"/>
    <x v="1"/>
    <n v="395"/>
    <n v="391.74"/>
    <n v="3"/>
    <n v="2.68"/>
  </r>
  <r>
    <s v="2020-2021"/>
    <x v="119"/>
    <s v="18400"/>
    <x v="0"/>
    <x v="2"/>
    <n v="389"/>
    <n v="386.08"/>
    <n v="3"/>
    <n v="3"/>
  </r>
  <r>
    <s v="2020-2021"/>
    <x v="119"/>
    <s v="18400"/>
    <x v="0"/>
    <x v="3"/>
    <n v="410"/>
    <n v="406.98"/>
    <n v="8"/>
    <n v="5.68"/>
  </r>
  <r>
    <s v="2020-2021"/>
    <x v="119"/>
    <s v="18400"/>
    <x v="0"/>
    <x v="4"/>
    <n v="428"/>
    <n v="427.12"/>
    <n v="3"/>
    <n v="1"/>
  </r>
  <r>
    <s v="2020-2021"/>
    <x v="119"/>
    <s v="18400"/>
    <x v="0"/>
    <x v="5"/>
    <n v="427"/>
    <n v="423.8"/>
    <n v="4"/>
    <n v="3.68"/>
  </r>
  <r>
    <s v="2020-2021"/>
    <x v="119"/>
    <s v="18400"/>
    <x v="0"/>
    <x v="6"/>
    <n v="412"/>
    <n v="412"/>
    <n v="3"/>
    <n v="1"/>
  </r>
  <r>
    <s v="2020-2021"/>
    <x v="119"/>
    <s v="18400"/>
    <x v="0"/>
    <x v="12"/>
    <n v="429"/>
    <n v="428.06"/>
    <n v="7"/>
    <n v="4.0599999999999996"/>
  </r>
  <r>
    <s v="2020-2021"/>
    <x v="119"/>
    <s v="18400"/>
    <x v="0"/>
    <x v="7"/>
    <n v="428"/>
    <n v="425.84"/>
    <n v="11"/>
    <n v="7.05"/>
  </r>
  <r>
    <s v="2020-2021"/>
    <x v="119"/>
    <s v="18400"/>
    <x v="0"/>
    <x v="8"/>
    <n v="472"/>
    <n v="472.04"/>
    <n v="5"/>
    <n v="4.68"/>
  </r>
  <r>
    <s v="2020-2021"/>
    <x v="119"/>
    <s v="18400"/>
    <x v="0"/>
    <x v="9"/>
    <n v="433"/>
    <n v="430.59"/>
    <n v="12"/>
    <n v="8.1300000000000008"/>
  </r>
  <r>
    <s v="2020-2021"/>
    <x v="119"/>
    <s v="18400"/>
    <x v="0"/>
    <x v="10"/>
    <n v="362"/>
    <n v="340.01"/>
    <n v="6"/>
    <n v="4.67"/>
  </r>
  <r>
    <s v="2020-2021"/>
    <x v="119"/>
    <s v="18400"/>
    <x v="0"/>
    <x v="11"/>
    <n v="371"/>
    <n v="343.67"/>
    <n v="20"/>
    <n v="13.98"/>
  </r>
  <r>
    <s v="2020-2021"/>
    <x v="120"/>
    <s v="16049"/>
    <x v="0"/>
    <x v="7"/>
    <n v="1"/>
    <n v="1"/>
    <n v="1"/>
    <n v="1"/>
  </r>
  <r>
    <s v="2020-2021"/>
    <x v="120"/>
    <s v="17412"/>
    <x v="0"/>
    <x v="0"/>
    <n v="1"/>
    <n v="0.5"/>
    <n v="1"/>
    <n v="0.5"/>
  </r>
  <r>
    <s v="2020-2021"/>
    <x v="120"/>
    <s v="18100"/>
    <x v="0"/>
    <x v="0"/>
    <n v="4"/>
    <n v="2"/>
    <n v="4"/>
    <n v="2"/>
  </r>
  <r>
    <s v="2020-2021"/>
    <x v="120"/>
    <s v="18100"/>
    <x v="0"/>
    <x v="1"/>
    <n v="6"/>
    <n v="6"/>
    <n v="6"/>
    <n v="6"/>
  </r>
  <r>
    <s v="2020-2021"/>
    <x v="120"/>
    <s v="18100"/>
    <x v="0"/>
    <x v="2"/>
    <n v="2"/>
    <n v="2"/>
    <n v="2"/>
    <n v="2"/>
  </r>
  <r>
    <s v="2020-2021"/>
    <x v="120"/>
    <s v="18100"/>
    <x v="0"/>
    <x v="3"/>
    <n v="3"/>
    <n v="3"/>
    <n v="3"/>
    <n v="3"/>
  </r>
  <r>
    <s v="2020-2021"/>
    <x v="120"/>
    <s v="18100"/>
    <x v="0"/>
    <x v="4"/>
    <n v="3"/>
    <n v="3"/>
    <n v="3"/>
    <n v="3"/>
  </r>
  <r>
    <s v="2020-2021"/>
    <x v="120"/>
    <s v="18100"/>
    <x v="0"/>
    <x v="5"/>
    <n v="4"/>
    <n v="4"/>
    <n v="4"/>
    <n v="4"/>
  </r>
  <r>
    <s v="2020-2021"/>
    <x v="120"/>
    <s v="18100"/>
    <x v="0"/>
    <x v="6"/>
    <n v="2"/>
    <n v="2"/>
    <n v="2"/>
    <n v="2"/>
  </r>
  <r>
    <s v="2020-2021"/>
    <x v="120"/>
    <s v="18100"/>
    <x v="0"/>
    <x v="7"/>
    <n v="3"/>
    <n v="3"/>
    <n v="3"/>
    <n v="3"/>
  </r>
  <r>
    <s v="2020-2021"/>
    <x v="120"/>
    <s v="18100"/>
    <x v="0"/>
    <x v="8"/>
    <n v="1"/>
    <n v="1"/>
    <n v="1"/>
    <n v="1"/>
  </r>
  <r>
    <s v="2020-2021"/>
    <x v="120"/>
    <s v="18100"/>
    <x v="0"/>
    <x v="9"/>
    <n v="8"/>
    <n v="8"/>
    <n v="8"/>
    <n v="8"/>
  </r>
  <r>
    <s v="2020-2021"/>
    <x v="120"/>
    <s v="18100"/>
    <x v="0"/>
    <x v="10"/>
    <n v="8"/>
    <n v="7.33"/>
    <n v="8"/>
    <n v="7.33"/>
  </r>
  <r>
    <s v="2020-2021"/>
    <x v="120"/>
    <s v="18100"/>
    <x v="0"/>
    <x v="11"/>
    <n v="24"/>
    <n v="23"/>
    <n v="24"/>
    <n v="23"/>
  </r>
  <r>
    <s v="2020-2021"/>
    <x v="120"/>
    <s v="18400"/>
    <x v="0"/>
    <x v="2"/>
    <n v="3"/>
    <n v="3"/>
    <n v="3"/>
    <n v="3"/>
  </r>
  <r>
    <s v="2020-2021"/>
    <x v="120"/>
    <s v="18400"/>
    <x v="0"/>
    <x v="3"/>
    <n v="3"/>
    <n v="3"/>
    <n v="3"/>
    <n v="3"/>
  </r>
  <r>
    <s v="2020-2021"/>
    <x v="120"/>
    <s v="18400"/>
    <x v="0"/>
    <x v="4"/>
    <n v="1"/>
    <n v="1"/>
    <n v="1"/>
    <n v="1"/>
  </r>
  <r>
    <s v="2020-2021"/>
    <x v="120"/>
    <s v="18400"/>
    <x v="0"/>
    <x v="5"/>
    <n v="1"/>
    <n v="1"/>
    <n v="1"/>
    <n v="1"/>
  </r>
  <r>
    <s v="2020-2021"/>
    <x v="120"/>
    <s v="18400"/>
    <x v="0"/>
    <x v="6"/>
    <n v="3"/>
    <n v="3"/>
    <n v="3"/>
    <n v="3"/>
  </r>
  <r>
    <s v="2020-2021"/>
    <x v="120"/>
    <s v="18400"/>
    <x v="0"/>
    <x v="12"/>
    <n v="5"/>
    <n v="5"/>
    <n v="5"/>
    <n v="5"/>
  </r>
  <r>
    <s v="2020-2021"/>
    <x v="120"/>
    <s v="18400"/>
    <x v="0"/>
    <x v="8"/>
    <n v="3"/>
    <n v="3"/>
    <n v="3"/>
    <n v="3"/>
  </r>
  <r>
    <s v="2020-2021"/>
    <x v="120"/>
    <s v="18400"/>
    <x v="0"/>
    <x v="9"/>
    <n v="5"/>
    <n v="4.67"/>
    <n v="5"/>
    <n v="4.67"/>
  </r>
  <r>
    <s v="2020-2021"/>
    <x v="120"/>
    <s v="18400"/>
    <x v="0"/>
    <x v="10"/>
    <n v="7"/>
    <n v="6.67"/>
    <n v="7"/>
    <n v="6.67"/>
  </r>
  <r>
    <s v="2020-2021"/>
    <x v="120"/>
    <s v="18400"/>
    <x v="0"/>
    <x v="11"/>
    <n v="9"/>
    <n v="7.67"/>
    <n v="9"/>
    <n v="7.67"/>
  </r>
  <r>
    <s v="2020-2021"/>
    <x v="120"/>
    <s v="18401"/>
    <x v="0"/>
    <x v="0"/>
    <n v="736"/>
    <n v="704.5"/>
    <n v="56"/>
    <n v="28"/>
  </r>
  <r>
    <s v="2020-2021"/>
    <x v="120"/>
    <s v="18401"/>
    <x v="0"/>
    <x v="1"/>
    <n v="847"/>
    <n v="847"/>
    <n v="51"/>
    <n v="51"/>
  </r>
  <r>
    <s v="2020-2021"/>
    <x v="120"/>
    <s v="18401"/>
    <x v="0"/>
    <x v="2"/>
    <n v="825"/>
    <n v="825"/>
    <n v="48"/>
    <n v="48"/>
  </r>
  <r>
    <s v="2020-2021"/>
    <x v="120"/>
    <s v="18401"/>
    <x v="0"/>
    <x v="3"/>
    <n v="865"/>
    <n v="865"/>
    <n v="48"/>
    <n v="48"/>
  </r>
  <r>
    <s v="2020-2021"/>
    <x v="120"/>
    <s v="18401"/>
    <x v="0"/>
    <x v="4"/>
    <n v="767"/>
    <n v="767"/>
    <n v="26"/>
    <n v="26"/>
  </r>
  <r>
    <s v="2020-2021"/>
    <x v="120"/>
    <s v="18401"/>
    <x v="0"/>
    <x v="5"/>
    <n v="764"/>
    <n v="764"/>
    <n v="36"/>
    <n v="36"/>
  </r>
  <r>
    <s v="2020-2021"/>
    <x v="120"/>
    <s v="18401"/>
    <x v="0"/>
    <x v="6"/>
    <n v="833"/>
    <n v="833"/>
    <n v="25"/>
    <n v="25"/>
  </r>
  <r>
    <s v="2020-2021"/>
    <x v="120"/>
    <s v="18401"/>
    <x v="0"/>
    <x v="12"/>
    <n v="936"/>
    <n v="935.6"/>
    <n v="21"/>
    <n v="20.6"/>
  </r>
  <r>
    <s v="2020-2021"/>
    <x v="120"/>
    <s v="18401"/>
    <x v="0"/>
    <x v="7"/>
    <n v="897"/>
    <n v="895.19"/>
    <n v="35"/>
    <n v="35"/>
  </r>
  <r>
    <s v="2020-2021"/>
    <x v="120"/>
    <s v="18401"/>
    <x v="0"/>
    <x v="8"/>
    <n v="898"/>
    <n v="897.51"/>
    <n v="21"/>
    <n v="21"/>
  </r>
  <r>
    <s v="2020-2021"/>
    <x v="120"/>
    <s v="18401"/>
    <x v="0"/>
    <x v="9"/>
    <n v="1015"/>
    <n v="1008.64"/>
    <n v="29"/>
    <n v="27"/>
  </r>
  <r>
    <s v="2020-2021"/>
    <x v="120"/>
    <s v="18401"/>
    <x v="0"/>
    <x v="10"/>
    <n v="797"/>
    <n v="732.47"/>
    <n v="83"/>
    <n v="80"/>
  </r>
  <r>
    <s v="2020-2021"/>
    <x v="120"/>
    <s v="18401"/>
    <x v="0"/>
    <x v="11"/>
    <n v="821"/>
    <n v="738.47"/>
    <n v="116"/>
    <n v="108.37"/>
  </r>
  <r>
    <s v="2020-2021"/>
    <x v="120"/>
    <s v="18402"/>
    <x v="0"/>
    <x v="3"/>
    <n v="1"/>
    <n v="1"/>
    <n v="1"/>
    <n v="1"/>
  </r>
  <r>
    <s v="2020-2021"/>
    <x v="120"/>
    <s v="18402"/>
    <x v="0"/>
    <x v="5"/>
    <n v="1"/>
    <n v="1"/>
    <n v="1"/>
    <n v="1"/>
  </r>
  <r>
    <s v="2020-2021"/>
    <x v="120"/>
    <s v="18402"/>
    <x v="0"/>
    <x v="6"/>
    <n v="1"/>
    <n v="1"/>
    <n v="1"/>
    <n v="1"/>
  </r>
  <r>
    <s v="2020-2021"/>
    <x v="120"/>
    <s v="18402"/>
    <x v="0"/>
    <x v="7"/>
    <n v="1"/>
    <n v="1"/>
    <n v="1"/>
    <n v="1"/>
  </r>
  <r>
    <s v="2020-2021"/>
    <x v="120"/>
    <s v="18402"/>
    <x v="0"/>
    <x v="9"/>
    <n v="1"/>
    <n v="1"/>
    <n v="1"/>
    <n v="1"/>
  </r>
  <r>
    <s v="2020-2021"/>
    <x v="120"/>
    <s v="18402"/>
    <x v="0"/>
    <x v="11"/>
    <n v="5"/>
    <n v="3.67"/>
    <n v="5"/>
    <n v="3.67"/>
  </r>
  <r>
    <s v="2020-2021"/>
    <x v="120"/>
    <s v="23309"/>
    <x v="0"/>
    <x v="11"/>
    <n v="1"/>
    <n v="1"/>
    <n v="1"/>
    <n v="1"/>
  </r>
  <r>
    <s v="2020-2021"/>
    <x v="120"/>
    <s v="23403"/>
    <x v="0"/>
    <x v="0"/>
    <n v="1"/>
    <n v="0.5"/>
    <n v="1"/>
    <n v="0.5"/>
  </r>
  <r>
    <s v="2020-2021"/>
    <x v="120"/>
    <s v="23403"/>
    <x v="0"/>
    <x v="6"/>
    <n v="1"/>
    <n v="1"/>
    <n v="1"/>
    <n v="1"/>
  </r>
  <r>
    <s v="2020-2021"/>
    <x v="120"/>
    <s v="23403"/>
    <x v="0"/>
    <x v="7"/>
    <n v="1"/>
    <n v="1"/>
    <n v="1"/>
    <n v="1"/>
  </r>
  <r>
    <s v="2020-2021"/>
    <x v="120"/>
    <s v="23403"/>
    <x v="0"/>
    <x v="9"/>
    <n v="3"/>
    <n v="3"/>
    <n v="3"/>
    <n v="3"/>
  </r>
  <r>
    <s v="2020-2021"/>
    <x v="120"/>
    <s v="23403"/>
    <x v="0"/>
    <x v="11"/>
    <n v="4"/>
    <n v="4"/>
    <n v="4"/>
    <n v="4"/>
  </r>
  <r>
    <s v="2020-2021"/>
    <x v="121"/>
    <s v="18402"/>
    <x v="0"/>
    <x v="0"/>
    <n v="616"/>
    <n v="613.05999999999995"/>
    <n v="10"/>
    <n v="10"/>
  </r>
  <r>
    <s v="2020-2021"/>
    <x v="121"/>
    <s v="18402"/>
    <x v="0"/>
    <x v="1"/>
    <n v="645"/>
    <n v="640.67999999999995"/>
    <n v="11"/>
    <n v="11"/>
  </r>
  <r>
    <s v="2020-2021"/>
    <x v="121"/>
    <s v="18402"/>
    <x v="0"/>
    <x v="2"/>
    <n v="701"/>
    <n v="699.14"/>
    <n v="12"/>
    <n v="11.91"/>
  </r>
  <r>
    <s v="2020-2021"/>
    <x v="121"/>
    <s v="18402"/>
    <x v="0"/>
    <x v="3"/>
    <n v="684"/>
    <n v="676.6"/>
    <n v="17"/>
    <n v="16.88"/>
  </r>
  <r>
    <s v="2020-2021"/>
    <x v="121"/>
    <s v="18402"/>
    <x v="0"/>
    <x v="4"/>
    <n v="691"/>
    <n v="685.67"/>
    <n v="17"/>
    <n v="16.95"/>
  </r>
  <r>
    <s v="2020-2021"/>
    <x v="121"/>
    <s v="18402"/>
    <x v="0"/>
    <x v="5"/>
    <n v="702"/>
    <n v="698.92"/>
    <n v="12"/>
    <n v="12"/>
  </r>
  <r>
    <s v="2020-2021"/>
    <x v="121"/>
    <s v="18402"/>
    <x v="0"/>
    <x v="6"/>
    <n v="775"/>
    <n v="774.26"/>
    <n v="78"/>
    <n v="77.459999999999994"/>
  </r>
  <r>
    <s v="2020-2021"/>
    <x v="121"/>
    <s v="18402"/>
    <x v="0"/>
    <x v="12"/>
    <n v="791"/>
    <n v="789.54"/>
    <n v="104"/>
    <n v="103.1"/>
  </r>
  <r>
    <s v="2020-2021"/>
    <x v="121"/>
    <s v="18402"/>
    <x v="0"/>
    <x v="7"/>
    <n v="804"/>
    <n v="801.44"/>
    <n v="129"/>
    <n v="128.46"/>
  </r>
  <r>
    <s v="2020-2021"/>
    <x v="121"/>
    <s v="18402"/>
    <x v="0"/>
    <x v="8"/>
    <n v="996"/>
    <n v="994.54"/>
    <n v="349"/>
    <n v="347.92"/>
  </r>
  <r>
    <s v="2020-2021"/>
    <x v="121"/>
    <s v="18402"/>
    <x v="0"/>
    <x v="9"/>
    <n v="938"/>
    <n v="934.63"/>
    <n v="318"/>
    <n v="315.58"/>
  </r>
  <r>
    <s v="2020-2021"/>
    <x v="121"/>
    <s v="18402"/>
    <x v="0"/>
    <x v="10"/>
    <n v="790"/>
    <n v="745.39"/>
    <n v="268"/>
    <n v="263.58"/>
  </r>
  <r>
    <s v="2020-2021"/>
    <x v="121"/>
    <s v="18402"/>
    <x v="0"/>
    <x v="11"/>
    <n v="803"/>
    <n v="739.61"/>
    <n v="272"/>
    <n v="265.35000000000002"/>
  </r>
  <r>
    <s v="2020-2021"/>
    <x v="122"/>
    <s v="18901"/>
    <x v="0"/>
    <x v="0"/>
    <n v="82"/>
    <n v="82"/>
    <n v="0"/>
    <n v="0"/>
  </r>
  <r>
    <s v="2020-2021"/>
    <x v="122"/>
    <s v="18901"/>
    <x v="0"/>
    <x v="1"/>
    <n v="30"/>
    <n v="30"/>
    <n v="0"/>
    <n v="0"/>
  </r>
  <r>
    <s v="2020-2021"/>
    <x v="122"/>
    <s v="18901"/>
    <x v="0"/>
    <x v="5"/>
    <n v="28"/>
    <n v="28"/>
    <n v="0"/>
    <n v="0"/>
  </r>
  <r>
    <s v="2020-2021"/>
    <x v="122"/>
    <s v="18901"/>
    <x v="0"/>
    <x v="6"/>
    <n v="29"/>
    <n v="29"/>
    <n v="0"/>
    <n v="0"/>
  </r>
  <r>
    <s v="2020-2021"/>
    <x v="123"/>
    <s v="18902"/>
    <x v="0"/>
    <x v="6"/>
    <n v="14"/>
    <n v="14"/>
    <n v="0"/>
    <n v="0"/>
  </r>
  <r>
    <s v="2020-2021"/>
    <x v="123"/>
    <s v="18902"/>
    <x v="0"/>
    <x v="12"/>
    <n v="15"/>
    <n v="15"/>
    <n v="0"/>
    <n v="0"/>
  </r>
  <r>
    <s v="2020-2021"/>
    <x v="123"/>
    <s v="18902"/>
    <x v="0"/>
    <x v="7"/>
    <n v="8"/>
    <n v="8"/>
    <n v="0"/>
    <n v="0"/>
  </r>
  <r>
    <s v="2020-2021"/>
    <x v="123"/>
    <s v="18902"/>
    <x v="0"/>
    <x v="8"/>
    <n v="8"/>
    <n v="8"/>
    <n v="0"/>
    <n v="0"/>
  </r>
  <r>
    <s v="2020-2021"/>
    <x v="123"/>
    <s v="18902"/>
    <x v="0"/>
    <x v="9"/>
    <n v="13"/>
    <n v="13"/>
    <n v="0"/>
    <n v="0"/>
  </r>
  <r>
    <s v="2020-2021"/>
    <x v="123"/>
    <s v="18902"/>
    <x v="0"/>
    <x v="10"/>
    <n v="13"/>
    <n v="13"/>
    <n v="0"/>
    <n v="0"/>
  </r>
  <r>
    <s v="2020-2021"/>
    <x v="123"/>
    <s v="18902"/>
    <x v="0"/>
    <x v="11"/>
    <n v="18"/>
    <n v="16.579999999999998"/>
    <n v="0"/>
    <n v="0"/>
  </r>
  <r>
    <s v="2020-2021"/>
    <x v="124"/>
    <s v="19007"/>
    <x v="0"/>
    <x v="0"/>
    <n v="10"/>
    <n v="10"/>
    <n v="0"/>
    <n v="0"/>
  </r>
  <r>
    <s v="2020-2021"/>
    <x v="124"/>
    <s v="19007"/>
    <x v="0"/>
    <x v="1"/>
    <n v="4"/>
    <n v="4"/>
    <n v="0"/>
    <n v="0"/>
  </r>
  <r>
    <s v="2020-2021"/>
    <x v="124"/>
    <s v="19007"/>
    <x v="0"/>
    <x v="2"/>
    <n v="5"/>
    <n v="5"/>
    <n v="0"/>
    <n v="0"/>
  </r>
  <r>
    <s v="2020-2021"/>
    <x v="124"/>
    <s v="19007"/>
    <x v="0"/>
    <x v="3"/>
    <n v="6"/>
    <n v="6"/>
    <n v="0"/>
    <n v="0"/>
  </r>
  <r>
    <s v="2020-2021"/>
    <x v="124"/>
    <s v="19007"/>
    <x v="0"/>
    <x v="4"/>
    <n v="9"/>
    <n v="9"/>
    <n v="0"/>
    <n v="0"/>
  </r>
  <r>
    <s v="2020-2021"/>
    <x v="124"/>
    <s v="19007"/>
    <x v="0"/>
    <x v="5"/>
    <n v="7"/>
    <n v="7"/>
    <n v="0"/>
    <n v="0"/>
  </r>
  <r>
    <s v="2020-2021"/>
    <x v="125"/>
    <s v="19028"/>
    <x v="0"/>
    <x v="0"/>
    <n v="8"/>
    <n v="8"/>
    <n v="0"/>
    <n v="0"/>
  </r>
  <r>
    <s v="2020-2021"/>
    <x v="125"/>
    <s v="19028"/>
    <x v="0"/>
    <x v="1"/>
    <n v="4"/>
    <n v="4"/>
    <n v="0"/>
    <n v="0"/>
  </r>
  <r>
    <s v="2020-2021"/>
    <x v="125"/>
    <s v="19028"/>
    <x v="0"/>
    <x v="2"/>
    <n v="2"/>
    <n v="2"/>
    <n v="0"/>
    <n v="0"/>
  </r>
  <r>
    <s v="2020-2021"/>
    <x v="125"/>
    <s v="19028"/>
    <x v="0"/>
    <x v="3"/>
    <n v="5"/>
    <n v="5"/>
    <n v="0"/>
    <n v="0"/>
  </r>
  <r>
    <s v="2020-2021"/>
    <x v="125"/>
    <s v="19028"/>
    <x v="0"/>
    <x v="4"/>
    <n v="6"/>
    <n v="6"/>
    <n v="0"/>
    <n v="0"/>
  </r>
  <r>
    <s v="2020-2021"/>
    <x v="125"/>
    <s v="19028"/>
    <x v="0"/>
    <x v="5"/>
    <n v="7"/>
    <n v="7"/>
    <n v="0"/>
    <n v="0"/>
  </r>
  <r>
    <s v="2020-2021"/>
    <x v="125"/>
    <s v="19028"/>
    <x v="0"/>
    <x v="6"/>
    <n v="9"/>
    <n v="9"/>
    <n v="0"/>
    <n v="0"/>
  </r>
  <r>
    <s v="2020-2021"/>
    <x v="125"/>
    <s v="19028"/>
    <x v="0"/>
    <x v="12"/>
    <n v="12"/>
    <n v="12"/>
    <n v="0"/>
    <n v="0"/>
  </r>
  <r>
    <s v="2020-2021"/>
    <x v="125"/>
    <s v="19028"/>
    <x v="0"/>
    <x v="7"/>
    <n v="9"/>
    <n v="9"/>
    <n v="0"/>
    <n v="0"/>
  </r>
  <r>
    <s v="2020-2021"/>
    <x v="125"/>
    <s v="19028"/>
    <x v="0"/>
    <x v="8"/>
    <n v="5"/>
    <n v="5"/>
    <n v="0"/>
    <n v="0"/>
  </r>
  <r>
    <s v="2020-2021"/>
    <x v="125"/>
    <s v="19028"/>
    <x v="0"/>
    <x v="9"/>
    <n v="5"/>
    <n v="5"/>
    <n v="0"/>
    <n v="0"/>
  </r>
  <r>
    <s v="2020-2021"/>
    <x v="125"/>
    <s v="19028"/>
    <x v="0"/>
    <x v="10"/>
    <n v="8"/>
    <n v="7"/>
    <n v="0"/>
    <n v="0"/>
  </r>
  <r>
    <s v="2020-2021"/>
    <x v="125"/>
    <s v="19028"/>
    <x v="0"/>
    <x v="11"/>
    <n v="6"/>
    <n v="5"/>
    <n v="0"/>
    <n v="0"/>
  </r>
  <r>
    <s v="2020-2021"/>
    <x v="126"/>
    <s v="19400"/>
    <x v="0"/>
    <x v="0"/>
    <n v="20"/>
    <n v="20"/>
    <n v="0"/>
    <n v="0"/>
  </r>
  <r>
    <s v="2020-2021"/>
    <x v="126"/>
    <s v="19400"/>
    <x v="0"/>
    <x v="1"/>
    <n v="15"/>
    <n v="15"/>
    <n v="0"/>
    <n v="0"/>
  </r>
  <r>
    <s v="2020-2021"/>
    <x v="126"/>
    <s v="19400"/>
    <x v="0"/>
    <x v="2"/>
    <n v="23"/>
    <n v="23"/>
    <n v="0"/>
    <n v="0"/>
  </r>
  <r>
    <s v="2020-2021"/>
    <x v="126"/>
    <s v="19400"/>
    <x v="0"/>
    <x v="3"/>
    <n v="19"/>
    <n v="19"/>
    <n v="0"/>
    <n v="0"/>
  </r>
  <r>
    <s v="2020-2021"/>
    <x v="126"/>
    <s v="19400"/>
    <x v="0"/>
    <x v="4"/>
    <n v="23"/>
    <n v="23"/>
    <n v="0"/>
    <n v="0"/>
  </r>
  <r>
    <s v="2020-2021"/>
    <x v="126"/>
    <s v="19400"/>
    <x v="0"/>
    <x v="5"/>
    <n v="16"/>
    <n v="16"/>
    <n v="0"/>
    <n v="0"/>
  </r>
  <r>
    <s v="2020-2021"/>
    <x v="126"/>
    <s v="19400"/>
    <x v="0"/>
    <x v="6"/>
    <n v="14"/>
    <n v="12.05"/>
    <n v="0"/>
    <n v="0"/>
  </r>
  <r>
    <s v="2020-2021"/>
    <x v="126"/>
    <s v="19400"/>
    <x v="0"/>
    <x v="12"/>
    <n v="24"/>
    <n v="24"/>
    <n v="0"/>
    <n v="0"/>
  </r>
  <r>
    <s v="2020-2021"/>
    <x v="126"/>
    <s v="19400"/>
    <x v="0"/>
    <x v="7"/>
    <n v="15"/>
    <n v="15"/>
    <n v="0"/>
    <n v="0"/>
  </r>
  <r>
    <s v="2020-2021"/>
    <x v="126"/>
    <s v="19400"/>
    <x v="0"/>
    <x v="8"/>
    <n v="12"/>
    <n v="11.85"/>
    <n v="0"/>
    <n v="0"/>
  </r>
  <r>
    <s v="2020-2021"/>
    <x v="126"/>
    <s v="19400"/>
    <x v="0"/>
    <x v="9"/>
    <n v="13"/>
    <n v="13"/>
    <n v="0"/>
    <n v="0"/>
  </r>
  <r>
    <s v="2020-2021"/>
    <x v="126"/>
    <s v="19400"/>
    <x v="0"/>
    <x v="10"/>
    <n v="14"/>
    <n v="7.15"/>
    <n v="0"/>
    <n v="0"/>
  </r>
  <r>
    <s v="2020-2021"/>
    <x v="126"/>
    <s v="19400"/>
    <x v="0"/>
    <x v="11"/>
    <n v="8"/>
    <n v="6.14"/>
    <n v="0"/>
    <n v="0"/>
  </r>
  <r>
    <s v="2020-2021"/>
    <x v="127"/>
    <s v="19401"/>
    <x v="0"/>
    <x v="0"/>
    <n v="216"/>
    <n v="216"/>
    <n v="0"/>
    <n v="0"/>
  </r>
  <r>
    <s v="2020-2021"/>
    <x v="127"/>
    <s v="19401"/>
    <x v="0"/>
    <x v="1"/>
    <n v="205"/>
    <n v="205"/>
    <n v="0"/>
    <n v="0"/>
  </r>
  <r>
    <s v="2020-2021"/>
    <x v="127"/>
    <s v="19401"/>
    <x v="0"/>
    <x v="2"/>
    <n v="222"/>
    <n v="219.34"/>
    <n v="0"/>
    <n v="0"/>
  </r>
  <r>
    <s v="2020-2021"/>
    <x v="127"/>
    <s v="19401"/>
    <x v="0"/>
    <x v="3"/>
    <n v="247"/>
    <n v="245.23"/>
    <n v="0"/>
    <n v="0"/>
  </r>
  <r>
    <s v="2020-2021"/>
    <x v="127"/>
    <s v="19401"/>
    <x v="0"/>
    <x v="4"/>
    <n v="247"/>
    <n v="247"/>
    <n v="0"/>
    <n v="0"/>
  </r>
  <r>
    <s v="2020-2021"/>
    <x v="127"/>
    <s v="19401"/>
    <x v="0"/>
    <x v="5"/>
    <n v="244"/>
    <n v="241.25"/>
    <n v="0"/>
    <n v="0"/>
  </r>
  <r>
    <s v="2020-2021"/>
    <x v="127"/>
    <s v="19401"/>
    <x v="0"/>
    <x v="6"/>
    <n v="246"/>
    <n v="244.74"/>
    <n v="0"/>
    <n v="0"/>
  </r>
  <r>
    <s v="2020-2021"/>
    <x v="127"/>
    <s v="19401"/>
    <x v="0"/>
    <x v="12"/>
    <n v="253"/>
    <n v="251.39"/>
    <n v="3"/>
    <n v="2.4500000000000002"/>
  </r>
  <r>
    <s v="2020-2021"/>
    <x v="127"/>
    <s v="19401"/>
    <x v="0"/>
    <x v="7"/>
    <n v="248"/>
    <n v="245.66"/>
    <n v="0"/>
    <n v="0"/>
  </r>
  <r>
    <s v="2020-2021"/>
    <x v="127"/>
    <s v="19401"/>
    <x v="0"/>
    <x v="8"/>
    <n v="237"/>
    <n v="235.33"/>
    <n v="5"/>
    <n v="5"/>
  </r>
  <r>
    <s v="2020-2021"/>
    <x v="127"/>
    <s v="19401"/>
    <x v="0"/>
    <x v="9"/>
    <n v="235"/>
    <n v="232.84"/>
    <n v="9"/>
    <n v="8.9"/>
  </r>
  <r>
    <s v="2020-2021"/>
    <x v="127"/>
    <s v="19401"/>
    <x v="0"/>
    <x v="10"/>
    <n v="274"/>
    <n v="227.77"/>
    <n v="17"/>
    <n v="16.91"/>
  </r>
  <r>
    <s v="2020-2021"/>
    <x v="127"/>
    <s v="19401"/>
    <x v="0"/>
    <x v="11"/>
    <n v="248"/>
    <n v="175.32"/>
    <n v="23"/>
    <n v="22.86"/>
  </r>
  <r>
    <s v="2020-2021"/>
    <x v="128"/>
    <s v="19403"/>
    <x v="0"/>
    <x v="0"/>
    <n v="38"/>
    <n v="38"/>
    <n v="0"/>
    <n v="0"/>
  </r>
  <r>
    <s v="2020-2021"/>
    <x v="128"/>
    <s v="19403"/>
    <x v="0"/>
    <x v="1"/>
    <n v="29"/>
    <n v="29"/>
    <n v="0"/>
    <n v="0"/>
  </r>
  <r>
    <s v="2020-2021"/>
    <x v="128"/>
    <s v="19403"/>
    <x v="0"/>
    <x v="2"/>
    <n v="36"/>
    <n v="36"/>
    <n v="0"/>
    <n v="0"/>
  </r>
  <r>
    <s v="2020-2021"/>
    <x v="128"/>
    <s v="19403"/>
    <x v="0"/>
    <x v="3"/>
    <n v="46"/>
    <n v="46"/>
    <n v="0"/>
    <n v="0"/>
  </r>
  <r>
    <s v="2020-2021"/>
    <x v="128"/>
    <s v="19403"/>
    <x v="0"/>
    <x v="4"/>
    <n v="45"/>
    <n v="45"/>
    <n v="0"/>
    <n v="0"/>
  </r>
  <r>
    <s v="2020-2021"/>
    <x v="128"/>
    <s v="19403"/>
    <x v="0"/>
    <x v="5"/>
    <n v="41"/>
    <n v="41"/>
    <n v="0"/>
    <n v="0"/>
  </r>
  <r>
    <s v="2020-2021"/>
    <x v="128"/>
    <s v="19403"/>
    <x v="0"/>
    <x v="6"/>
    <n v="51"/>
    <n v="51"/>
    <n v="0"/>
    <n v="0"/>
  </r>
  <r>
    <s v="2020-2021"/>
    <x v="128"/>
    <s v="19403"/>
    <x v="0"/>
    <x v="12"/>
    <n v="49"/>
    <n v="49"/>
    <n v="0"/>
    <n v="0"/>
  </r>
  <r>
    <s v="2020-2021"/>
    <x v="128"/>
    <s v="19403"/>
    <x v="0"/>
    <x v="7"/>
    <n v="44"/>
    <n v="44"/>
    <n v="0"/>
    <n v="0"/>
  </r>
  <r>
    <s v="2020-2021"/>
    <x v="128"/>
    <s v="19403"/>
    <x v="0"/>
    <x v="8"/>
    <n v="58"/>
    <n v="58"/>
    <n v="0"/>
    <n v="0"/>
  </r>
  <r>
    <s v="2020-2021"/>
    <x v="128"/>
    <s v="19403"/>
    <x v="0"/>
    <x v="9"/>
    <n v="53"/>
    <n v="53"/>
    <n v="0"/>
    <n v="0"/>
  </r>
  <r>
    <s v="2020-2021"/>
    <x v="128"/>
    <s v="19403"/>
    <x v="0"/>
    <x v="10"/>
    <n v="48"/>
    <n v="41.4"/>
    <n v="0"/>
    <n v="0"/>
  </r>
  <r>
    <s v="2020-2021"/>
    <x v="128"/>
    <s v="19403"/>
    <x v="0"/>
    <x v="11"/>
    <n v="66"/>
    <n v="57.44"/>
    <n v="0"/>
    <n v="0"/>
  </r>
  <r>
    <s v="2020-2021"/>
    <x v="129"/>
    <s v="19404"/>
    <x v="0"/>
    <x v="0"/>
    <n v="60"/>
    <n v="60"/>
    <n v="0"/>
    <n v="0"/>
  </r>
  <r>
    <s v="2020-2021"/>
    <x v="129"/>
    <s v="19404"/>
    <x v="0"/>
    <x v="1"/>
    <n v="58"/>
    <n v="58"/>
    <n v="0"/>
    <n v="0"/>
  </r>
  <r>
    <s v="2020-2021"/>
    <x v="129"/>
    <s v="19404"/>
    <x v="0"/>
    <x v="2"/>
    <n v="47"/>
    <n v="47"/>
    <n v="0"/>
    <n v="0"/>
  </r>
  <r>
    <s v="2020-2021"/>
    <x v="129"/>
    <s v="19404"/>
    <x v="0"/>
    <x v="3"/>
    <n v="60"/>
    <n v="60"/>
    <n v="0"/>
    <n v="0"/>
  </r>
  <r>
    <s v="2020-2021"/>
    <x v="129"/>
    <s v="19404"/>
    <x v="0"/>
    <x v="4"/>
    <n v="61"/>
    <n v="61"/>
    <n v="0"/>
    <n v="0"/>
  </r>
  <r>
    <s v="2020-2021"/>
    <x v="129"/>
    <s v="19404"/>
    <x v="0"/>
    <x v="5"/>
    <n v="62"/>
    <n v="62"/>
    <n v="0"/>
    <n v="0"/>
  </r>
  <r>
    <s v="2020-2021"/>
    <x v="129"/>
    <s v="19404"/>
    <x v="0"/>
    <x v="6"/>
    <n v="87"/>
    <n v="86.2"/>
    <n v="0"/>
    <n v="0"/>
  </r>
  <r>
    <s v="2020-2021"/>
    <x v="129"/>
    <s v="19404"/>
    <x v="0"/>
    <x v="12"/>
    <n v="74"/>
    <n v="72.3"/>
    <n v="0"/>
    <n v="0"/>
  </r>
  <r>
    <s v="2020-2021"/>
    <x v="129"/>
    <s v="19404"/>
    <x v="0"/>
    <x v="7"/>
    <n v="68"/>
    <n v="67.92"/>
    <n v="0"/>
    <n v="0"/>
  </r>
  <r>
    <s v="2020-2021"/>
    <x v="129"/>
    <s v="19404"/>
    <x v="0"/>
    <x v="8"/>
    <n v="64"/>
    <n v="64"/>
    <n v="1"/>
    <n v="1"/>
  </r>
  <r>
    <s v="2020-2021"/>
    <x v="129"/>
    <s v="19404"/>
    <x v="0"/>
    <x v="9"/>
    <n v="57"/>
    <n v="57"/>
    <n v="2"/>
    <n v="2"/>
  </r>
  <r>
    <s v="2020-2021"/>
    <x v="129"/>
    <s v="19404"/>
    <x v="0"/>
    <x v="10"/>
    <n v="68"/>
    <n v="61.38"/>
    <n v="7"/>
    <n v="6.6"/>
  </r>
  <r>
    <s v="2020-2021"/>
    <x v="129"/>
    <s v="19404"/>
    <x v="0"/>
    <x v="11"/>
    <n v="61"/>
    <n v="56.9"/>
    <n v="8"/>
    <n v="8"/>
  </r>
  <r>
    <s v="2020-2021"/>
    <x v="130"/>
    <s v="20094"/>
    <x v="0"/>
    <x v="0"/>
    <n v="7"/>
    <n v="7"/>
    <n v="0"/>
    <n v="0"/>
  </r>
  <r>
    <s v="2020-2021"/>
    <x v="130"/>
    <s v="20094"/>
    <x v="0"/>
    <x v="1"/>
    <n v="6"/>
    <n v="6"/>
    <n v="0"/>
    <n v="0"/>
  </r>
  <r>
    <s v="2020-2021"/>
    <x v="130"/>
    <s v="20094"/>
    <x v="0"/>
    <x v="2"/>
    <n v="4"/>
    <n v="4"/>
    <n v="0"/>
    <n v="0"/>
  </r>
  <r>
    <s v="2020-2021"/>
    <x v="130"/>
    <s v="20094"/>
    <x v="0"/>
    <x v="3"/>
    <n v="3"/>
    <n v="3"/>
    <n v="0"/>
    <n v="0"/>
  </r>
  <r>
    <s v="2020-2021"/>
    <x v="130"/>
    <s v="20094"/>
    <x v="0"/>
    <x v="4"/>
    <n v="8"/>
    <n v="8"/>
    <n v="0"/>
    <n v="0"/>
  </r>
  <r>
    <s v="2020-2021"/>
    <x v="130"/>
    <s v="20094"/>
    <x v="0"/>
    <x v="5"/>
    <n v="2"/>
    <n v="2"/>
    <n v="0"/>
    <n v="0"/>
  </r>
  <r>
    <s v="2020-2021"/>
    <x v="130"/>
    <s v="20094"/>
    <x v="0"/>
    <x v="6"/>
    <n v="8"/>
    <n v="8"/>
    <n v="0"/>
    <n v="0"/>
  </r>
  <r>
    <s v="2020-2021"/>
    <x v="130"/>
    <s v="20094"/>
    <x v="0"/>
    <x v="12"/>
    <n v="3"/>
    <n v="3"/>
    <n v="0"/>
    <n v="0"/>
  </r>
  <r>
    <s v="2020-2021"/>
    <x v="130"/>
    <s v="20094"/>
    <x v="0"/>
    <x v="7"/>
    <n v="3"/>
    <n v="3"/>
    <n v="0"/>
    <n v="0"/>
  </r>
  <r>
    <s v="2020-2021"/>
    <x v="130"/>
    <s v="20094"/>
    <x v="0"/>
    <x v="8"/>
    <n v="7"/>
    <n v="7"/>
    <n v="0"/>
    <n v="0"/>
  </r>
  <r>
    <s v="2020-2021"/>
    <x v="130"/>
    <s v="20094"/>
    <x v="0"/>
    <x v="9"/>
    <n v="5"/>
    <n v="5"/>
    <n v="0"/>
    <n v="0"/>
  </r>
  <r>
    <s v="2020-2021"/>
    <x v="130"/>
    <s v="20094"/>
    <x v="0"/>
    <x v="10"/>
    <n v="7"/>
    <n v="5.62"/>
    <n v="0"/>
    <n v="0"/>
  </r>
  <r>
    <s v="2020-2021"/>
    <x v="130"/>
    <s v="20094"/>
    <x v="0"/>
    <x v="11"/>
    <n v="4"/>
    <n v="4"/>
    <n v="0"/>
    <n v="0"/>
  </r>
  <r>
    <s v="2020-2021"/>
    <x v="131"/>
    <s v="20203"/>
    <x v="0"/>
    <x v="0"/>
    <n v="4"/>
    <n v="4"/>
    <n v="0"/>
    <n v="0"/>
  </r>
  <r>
    <s v="2020-2021"/>
    <x v="131"/>
    <s v="20203"/>
    <x v="0"/>
    <x v="1"/>
    <n v="9"/>
    <n v="9"/>
    <n v="0"/>
    <n v="0"/>
  </r>
  <r>
    <s v="2020-2021"/>
    <x v="131"/>
    <s v="20203"/>
    <x v="0"/>
    <x v="2"/>
    <n v="7"/>
    <n v="7"/>
    <n v="0"/>
    <n v="0"/>
  </r>
  <r>
    <s v="2020-2021"/>
    <x v="131"/>
    <s v="20203"/>
    <x v="0"/>
    <x v="3"/>
    <n v="11"/>
    <n v="11"/>
    <n v="0"/>
    <n v="0"/>
  </r>
  <r>
    <s v="2020-2021"/>
    <x v="131"/>
    <s v="20203"/>
    <x v="0"/>
    <x v="4"/>
    <n v="7"/>
    <n v="7"/>
    <n v="0"/>
    <n v="0"/>
  </r>
  <r>
    <s v="2020-2021"/>
    <x v="131"/>
    <s v="20203"/>
    <x v="0"/>
    <x v="5"/>
    <n v="4"/>
    <n v="4"/>
    <n v="0"/>
    <n v="0"/>
  </r>
  <r>
    <s v="2020-2021"/>
    <x v="131"/>
    <s v="20203"/>
    <x v="0"/>
    <x v="6"/>
    <n v="9"/>
    <n v="9"/>
    <n v="0"/>
    <n v="0"/>
  </r>
  <r>
    <s v="2020-2021"/>
    <x v="131"/>
    <s v="20203"/>
    <x v="0"/>
    <x v="12"/>
    <n v="8"/>
    <n v="8"/>
    <n v="0"/>
    <n v="0"/>
  </r>
  <r>
    <s v="2020-2021"/>
    <x v="131"/>
    <s v="20203"/>
    <x v="0"/>
    <x v="7"/>
    <n v="11"/>
    <n v="11"/>
    <n v="0"/>
    <n v="0"/>
  </r>
  <r>
    <s v="2020-2021"/>
    <x v="131"/>
    <s v="20203"/>
    <x v="0"/>
    <x v="8"/>
    <n v="11"/>
    <n v="11"/>
    <n v="0"/>
    <n v="0"/>
  </r>
  <r>
    <s v="2020-2021"/>
    <x v="131"/>
    <s v="20203"/>
    <x v="0"/>
    <x v="9"/>
    <n v="10"/>
    <n v="10"/>
    <n v="0"/>
    <n v="0"/>
  </r>
  <r>
    <s v="2020-2021"/>
    <x v="131"/>
    <s v="20203"/>
    <x v="0"/>
    <x v="10"/>
    <n v="8"/>
    <n v="8"/>
    <n v="0"/>
    <n v="0"/>
  </r>
  <r>
    <s v="2020-2021"/>
    <x v="131"/>
    <s v="20203"/>
    <x v="0"/>
    <x v="11"/>
    <n v="7"/>
    <n v="7"/>
    <n v="0"/>
    <n v="0"/>
  </r>
  <r>
    <s v="2020-2021"/>
    <x v="132"/>
    <s v="20215"/>
    <x v="0"/>
    <x v="0"/>
    <n v="9"/>
    <n v="9"/>
    <n v="0"/>
    <n v="0"/>
  </r>
  <r>
    <s v="2020-2021"/>
    <x v="132"/>
    <s v="20215"/>
    <x v="0"/>
    <x v="1"/>
    <n v="8"/>
    <n v="8"/>
    <n v="0"/>
    <n v="0"/>
  </r>
  <r>
    <s v="2020-2021"/>
    <x v="132"/>
    <s v="20215"/>
    <x v="0"/>
    <x v="2"/>
    <n v="12"/>
    <n v="12"/>
    <n v="0"/>
    <n v="0"/>
  </r>
  <r>
    <s v="2020-2021"/>
    <x v="132"/>
    <s v="20215"/>
    <x v="0"/>
    <x v="3"/>
    <n v="6"/>
    <n v="6"/>
    <n v="0"/>
    <n v="0"/>
  </r>
  <r>
    <s v="2020-2021"/>
    <x v="132"/>
    <s v="20215"/>
    <x v="0"/>
    <x v="4"/>
    <n v="13"/>
    <n v="13"/>
    <n v="0"/>
    <n v="0"/>
  </r>
  <r>
    <s v="2020-2021"/>
    <x v="132"/>
    <s v="20215"/>
    <x v="0"/>
    <x v="5"/>
    <n v="7"/>
    <n v="7"/>
    <n v="0"/>
    <n v="0"/>
  </r>
  <r>
    <s v="2020-2021"/>
    <x v="132"/>
    <s v="20215"/>
    <x v="0"/>
    <x v="6"/>
    <n v="13"/>
    <n v="13"/>
    <n v="0"/>
    <n v="0"/>
  </r>
  <r>
    <s v="2020-2021"/>
    <x v="132"/>
    <s v="20215"/>
    <x v="0"/>
    <x v="12"/>
    <n v="9"/>
    <n v="9"/>
    <n v="0"/>
    <n v="0"/>
  </r>
  <r>
    <s v="2020-2021"/>
    <x v="132"/>
    <s v="20215"/>
    <x v="0"/>
    <x v="7"/>
    <n v="10"/>
    <n v="10"/>
    <n v="0"/>
    <n v="0"/>
  </r>
  <r>
    <s v="2020-2021"/>
    <x v="133"/>
    <s v="20400"/>
    <x v="0"/>
    <x v="0"/>
    <n v="4"/>
    <n v="4"/>
    <n v="0"/>
    <n v="0"/>
  </r>
  <r>
    <s v="2020-2021"/>
    <x v="133"/>
    <s v="20400"/>
    <x v="0"/>
    <x v="1"/>
    <n v="13"/>
    <n v="13"/>
    <n v="0"/>
    <n v="0"/>
  </r>
  <r>
    <s v="2020-2021"/>
    <x v="133"/>
    <s v="20400"/>
    <x v="0"/>
    <x v="2"/>
    <n v="13"/>
    <n v="13"/>
    <n v="0"/>
    <n v="0"/>
  </r>
  <r>
    <s v="2020-2021"/>
    <x v="133"/>
    <s v="20400"/>
    <x v="0"/>
    <x v="3"/>
    <n v="8"/>
    <n v="8"/>
    <n v="0"/>
    <n v="0"/>
  </r>
  <r>
    <s v="2020-2021"/>
    <x v="133"/>
    <s v="20400"/>
    <x v="0"/>
    <x v="4"/>
    <n v="19"/>
    <n v="19"/>
    <n v="0"/>
    <n v="0"/>
  </r>
  <r>
    <s v="2020-2021"/>
    <x v="133"/>
    <s v="20400"/>
    <x v="0"/>
    <x v="5"/>
    <n v="13"/>
    <n v="13"/>
    <n v="0"/>
    <n v="0"/>
  </r>
  <r>
    <s v="2020-2021"/>
    <x v="133"/>
    <s v="20400"/>
    <x v="0"/>
    <x v="6"/>
    <n v="10"/>
    <n v="10"/>
    <n v="0"/>
    <n v="0"/>
  </r>
  <r>
    <s v="2020-2021"/>
    <x v="133"/>
    <s v="20400"/>
    <x v="0"/>
    <x v="12"/>
    <n v="18"/>
    <n v="18"/>
    <n v="0"/>
    <n v="0"/>
  </r>
  <r>
    <s v="2020-2021"/>
    <x v="133"/>
    <s v="20400"/>
    <x v="0"/>
    <x v="7"/>
    <n v="23"/>
    <n v="23"/>
    <n v="0"/>
    <n v="0"/>
  </r>
  <r>
    <s v="2020-2021"/>
    <x v="133"/>
    <s v="20400"/>
    <x v="0"/>
    <x v="8"/>
    <n v="19"/>
    <n v="18.32"/>
    <n v="0"/>
    <n v="0"/>
  </r>
  <r>
    <s v="2020-2021"/>
    <x v="133"/>
    <s v="20400"/>
    <x v="0"/>
    <x v="9"/>
    <n v="19"/>
    <n v="19"/>
    <n v="0"/>
    <n v="0"/>
  </r>
  <r>
    <s v="2020-2021"/>
    <x v="133"/>
    <s v="20400"/>
    <x v="0"/>
    <x v="10"/>
    <n v="17"/>
    <n v="15.64"/>
    <n v="0"/>
    <n v="0"/>
  </r>
  <r>
    <s v="2020-2021"/>
    <x v="133"/>
    <s v="20400"/>
    <x v="0"/>
    <x v="11"/>
    <n v="19"/>
    <n v="16.760000000000002"/>
    <n v="0"/>
    <n v="0"/>
  </r>
  <r>
    <s v="2020-2021"/>
    <x v="134"/>
    <s v="20401"/>
    <x v="0"/>
    <x v="0"/>
    <n v="4"/>
    <n v="4"/>
    <n v="0"/>
    <n v="0"/>
  </r>
  <r>
    <s v="2020-2021"/>
    <x v="134"/>
    <s v="20401"/>
    <x v="0"/>
    <x v="1"/>
    <n v="3"/>
    <n v="3"/>
    <n v="0"/>
    <n v="0"/>
  </r>
  <r>
    <s v="2020-2021"/>
    <x v="134"/>
    <s v="20401"/>
    <x v="0"/>
    <x v="2"/>
    <n v="3"/>
    <n v="3"/>
    <n v="0"/>
    <n v="0"/>
  </r>
  <r>
    <s v="2020-2021"/>
    <x v="134"/>
    <s v="20401"/>
    <x v="0"/>
    <x v="3"/>
    <n v="2"/>
    <n v="2"/>
    <n v="0"/>
    <n v="0"/>
  </r>
  <r>
    <s v="2020-2021"/>
    <x v="134"/>
    <s v="20401"/>
    <x v="0"/>
    <x v="4"/>
    <n v="3"/>
    <n v="3"/>
    <n v="0"/>
    <n v="0"/>
  </r>
  <r>
    <s v="2020-2021"/>
    <x v="134"/>
    <s v="20401"/>
    <x v="0"/>
    <x v="5"/>
    <n v="5"/>
    <n v="5"/>
    <n v="0"/>
    <n v="0"/>
  </r>
  <r>
    <s v="2020-2021"/>
    <x v="134"/>
    <s v="20401"/>
    <x v="0"/>
    <x v="6"/>
    <n v="5"/>
    <n v="5"/>
    <n v="0"/>
    <n v="0"/>
  </r>
  <r>
    <s v="2020-2021"/>
    <x v="134"/>
    <s v="20401"/>
    <x v="0"/>
    <x v="12"/>
    <n v="5"/>
    <n v="5"/>
    <n v="0"/>
    <n v="0"/>
  </r>
  <r>
    <s v="2020-2021"/>
    <x v="134"/>
    <s v="20401"/>
    <x v="0"/>
    <x v="7"/>
    <n v="10"/>
    <n v="10"/>
    <n v="0"/>
    <n v="0"/>
  </r>
  <r>
    <s v="2020-2021"/>
    <x v="134"/>
    <s v="20401"/>
    <x v="0"/>
    <x v="8"/>
    <n v="6"/>
    <n v="6"/>
    <n v="0"/>
    <n v="0"/>
  </r>
  <r>
    <s v="2020-2021"/>
    <x v="134"/>
    <s v="20401"/>
    <x v="0"/>
    <x v="9"/>
    <n v="5"/>
    <n v="5"/>
    <n v="0"/>
    <n v="0"/>
  </r>
  <r>
    <s v="2020-2021"/>
    <x v="134"/>
    <s v="20401"/>
    <x v="0"/>
    <x v="10"/>
    <n v="1"/>
    <n v="1"/>
    <n v="0"/>
    <n v="0"/>
  </r>
  <r>
    <s v="2020-2021"/>
    <x v="134"/>
    <s v="20401"/>
    <x v="0"/>
    <x v="11"/>
    <n v="6"/>
    <n v="6"/>
    <n v="0"/>
    <n v="0"/>
  </r>
  <r>
    <s v="2020-2021"/>
    <x v="135"/>
    <s v="20402"/>
    <x v="0"/>
    <x v="0"/>
    <n v="7"/>
    <n v="7"/>
    <n v="0"/>
    <n v="0"/>
  </r>
  <r>
    <s v="2020-2021"/>
    <x v="135"/>
    <s v="20402"/>
    <x v="0"/>
    <x v="1"/>
    <n v="5"/>
    <n v="5"/>
    <n v="0"/>
    <n v="0"/>
  </r>
  <r>
    <s v="2020-2021"/>
    <x v="135"/>
    <s v="20402"/>
    <x v="0"/>
    <x v="2"/>
    <n v="6"/>
    <n v="6"/>
    <n v="0"/>
    <n v="0"/>
  </r>
  <r>
    <s v="2020-2021"/>
    <x v="135"/>
    <s v="20402"/>
    <x v="0"/>
    <x v="3"/>
    <n v="8"/>
    <n v="8"/>
    <n v="0"/>
    <n v="0"/>
  </r>
  <r>
    <s v="2020-2021"/>
    <x v="135"/>
    <s v="20402"/>
    <x v="0"/>
    <x v="4"/>
    <n v="6"/>
    <n v="6"/>
    <n v="0"/>
    <n v="0"/>
  </r>
  <r>
    <s v="2020-2021"/>
    <x v="135"/>
    <s v="20402"/>
    <x v="0"/>
    <x v="5"/>
    <n v="4"/>
    <n v="4"/>
    <n v="0"/>
    <n v="0"/>
  </r>
  <r>
    <s v="2020-2021"/>
    <x v="135"/>
    <s v="20402"/>
    <x v="0"/>
    <x v="6"/>
    <n v="6"/>
    <n v="6"/>
    <n v="0"/>
    <n v="0"/>
  </r>
  <r>
    <s v="2020-2021"/>
    <x v="135"/>
    <s v="20402"/>
    <x v="0"/>
    <x v="12"/>
    <n v="8"/>
    <n v="8"/>
    <n v="0"/>
    <n v="0"/>
  </r>
  <r>
    <s v="2020-2021"/>
    <x v="135"/>
    <s v="20402"/>
    <x v="0"/>
    <x v="7"/>
    <n v="6"/>
    <n v="6"/>
    <n v="0"/>
    <n v="0"/>
  </r>
  <r>
    <s v="2020-2021"/>
    <x v="135"/>
    <s v="20402"/>
    <x v="0"/>
    <x v="8"/>
    <n v="7"/>
    <n v="7"/>
    <n v="0"/>
    <n v="0"/>
  </r>
  <r>
    <s v="2020-2021"/>
    <x v="135"/>
    <s v="20402"/>
    <x v="0"/>
    <x v="9"/>
    <n v="4"/>
    <n v="4"/>
    <n v="0"/>
    <n v="0"/>
  </r>
  <r>
    <s v="2020-2021"/>
    <x v="135"/>
    <s v="20402"/>
    <x v="0"/>
    <x v="10"/>
    <n v="5"/>
    <n v="3.98"/>
    <n v="0"/>
    <n v="0"/>
  </r>
  <r>
    <s v="2020-2021"/>
    <x v="136"/>
    <s v="20403"/>
    <x v="0"/>
    <x v="0"/>
    <n v="4"/>
    <n v="4"/>
    <n v="0"/>
    <n v="0"/>
  </r>
  <r>
    <s v="2020-2021"/>
    <x v="136"/>
    <s v="20403"/>
    <x v="0"/>
    <x v="1"/>
    <n v="2"/>
    <n v="2"/>
    <n v="0"/>
    <n v="0"/>
  </r>
  <r>
    <s v="2020-2021"/>
    <x v="136"/>
    <s v="20403"/>
    <x v="0"/>
    <x v="2"/>
    <n v="7"/>
    <n v="7"/>
    <n v="0"/>
    <n v="0"/>
  </r>
  <r>
    <s v="2020-2021"/>
    <x v="136"/>
    <s v="20403"/>
    <x v="0"/>
    <x v="3"/>
    <n v="5"/>
    <n v="5"/>
    <n v="0"/>
    <n v="0"/>
  </r>
  <r>
    <s v="2020-2021"/>
    <x v="136"/>
    <s v="20403"/>
    <x v="0"/>
    <x v="4"/>
    <n v="2"/>
    <n v="2"/>
    <n v="0"/>
    <n v="0"/>
  </r>
  <r>
    <s v="2020-2021"/>
    <x v="136"/>
    <s v="20403"/>
    <x v="0"/>
    <x v="5"/>
    <n v="10"/>
    <n v="10"/>
    <n v="0"/>
    <n v="0"/>
  </r>
  <r>
    <s v="2020-2021"/>
    <x v="136"/>
    <s v="20403"/>
    <x v="0"/>
    <x v="6"/>
    <n v="4"/>
    <n v="4"/>
    <n v="0"/>
    <n v="0"/>
  </r>
  <r>
    <s v="2020-2021"/>
    <x v="137"/>
    <s v="20404"/>
    <x v="0"/>
    <x v="0"/>
    <n v="59"/>
    <n v="59"/>
    <n v="17"/>
    <n v="17"/>
  </r>
  <r>
    <s v="2020-2021"/>
    <x v="137"/>
    <s v="20404"/>
    <x v="0"/>
    <x v="1"/>
    <n v="92"/>
    <n v="92"/>
    <n v="29"/>
    <n v="29"/>
  </r>
  <r>
    <s v="2020-2021"/>
    <x v="137"/>
    <s v="20404"/>
    <x v="0"/>
    <x v="2"/>
    <n v="89"/>
    <n v="89"/>
    <n v="45"/>
    <n v="45"/>
  </r>
  <r>
    <s v="2020-2021"/>
    <x v="137"/>
    <s v="20404"/>
    <x v="0"/>
    <x v="3"/>
    <n v="108"/>
    <n v="107.05"/>
    <n v="45"/>
    <n v="45"/>
  </r>
  <r>
    <s v="2020-2021"/>
    <x v="137"/>
    <s v="20404"/>
    <x v="0"/>
    <x v="4"/>
    <n v="116"/>
    <n v="116"/>
    <n v="62"/>
    <n v="62"/>
  </r>
  <r>
    <s v="2020-2021"/>
    <x v="137"/>
    <s v="20404"/>
    <x v="0"/>
    <x v="5"/>
    <n v="122"/>
    <n v="122"/>
    <n v="65"/>
    <n v="65"/>
  </r>
  <r>
    <s v="2020-2021"/>
    <x v="137"/>
    <s v="20404"/>
    <x v="0"/>
    <x v="6"/>
    <n v="129"/>
    <n v="128.16999999999999"/>
    <n v="64"/>
    <n v="64"/>
  </r>
  <r>
    <s v="2020-2021"/>
    <x v="137"/>
    <s v="20404"/>
    <x v="0"/>
    <x v="12"/>
    <n v="123"/>
    <n v="123"/>
    <n v="70"/>
    <n v="70"/>
  </r>
  <r>
    <s v="2020-2021"/>
    <x v="137"/>
    <s v="20404"/>
    <x v="0"/>
    <x v="7"/>
    <n v="130"/>
    <n v="128.34"/>
    <n v="75"/>
    <n v="75"/>
  </r>
  <r>
    <s v="2020-2021"/>
    <x v="137"/>
    <s v="20404"/>
    <x v="0"/>
    <x v="8"/>
    <n v="217"/>
    <n v="215.23"/>
    <n v="133"/>
    <n v="133"/>
  </r>
  <r>
    <s v="2020-2021"/>
    <x v="137"/>
    <s v="20404"/>
    <x v="0"/>
    <x v="9"/>
    <n v="149"/>
    <n v="148.81"/>
    <n v="75"/>
    <n v="75"/>
  </r>
  <r>
    <s v="2020-2021"/>
    <x v="137"/>
    <s v="20404"/>
    <x v="0"/>
    <x v="10"/>
    <n v="105"/>
    <n v="105"/>
    <n v="43"/>
    <n v="43"/>
  </r>
  <r>
    <s v="2020-2021"/>
    <x v="137"/>
    <s v="20404"/>
    <x v="0"/>
    <x v="11"/>
    <n v="83"/>
    <n v="78.77"/>
    <n v="14"/>
    <n v="14"/>
  </r>
  <r>
    <s v="2020-2021"/>
    <x v="138"/>
    <s v="20405"/>
    <x v="0"/>
    <x v="0"/>
    <n v="63"/>
    <n v="63"/>
    <n v="0"/>
    <n v="0"/>
  </r>
  <r>
    <s v="2020-2021"/>
    <x v="138"/>
    <s v="20405"/>
    <x v="0"/>
    <x v="1"/>
    <n v="85"/>
    <n v="85"/>
    <n v="0"/>
    <n v="0"/>
  </r>
  <r>
    <s v="2020-2021"/>
    <x v="138"/>
    <s v="20405"/>
    <x v="0"/>
    <x v="2"/>
    <n v="89"/>
    <n v="89"/>
    <n v="0"/>
    <n v="0"/>
  </r>
  <r>
    <s v="2020-2021"/>
    <x v="138"/>
    <s v="20405"/>
    <x v="0"/>
    <x v="3"/>
    <n v="95"/>
    <n v="95"/>
    <n v="0"/>
    <n v="0"/>
  </r>
  <r>
    <s v="2020-2021"/>
    <x v="138"/>
    <s v="20405"/>
    <x v="0"/>
    <x v="4"/>
    <n v="94"/>
    <n v="93.07"/>
    <n v="0"/>
    <n v="0"/>
  </r>
  <r>
    <s v="2020-2021"/>
    <x v="138"/>
    <s v="20405"/>
    <x v="0"/>
    <x v="5"/>
    <n v="90"/>
    <n v="90"/>
    <n v="0"/>
    <n v="0"/>
  </r>
  <r>
    <s v="2020-2021"/>
    <x v="138"/>
    <s v="20405"/>
    <x v="0"/>
    <x v="6"/>
    <n v="85"/>
    <n v="84.18"/>
    <n v="0"/>
    <n v="0"/>
  </r>
  <r>
    <s v="2020-2021"/>
    <x v="138"/>
    <s v="20405"/>
    <x v="0"/>
    <x v="12"/>
    <n v="109"/>
    <n v="108.84"/>
    <n v="0"/>
    <n v="0"/>
  </r>
  <r>
    <s v="2020-2021"/>
    <x v="138"/>
    <s v="20405"/>
    <x v="0"/>
    <x v="7"/>
    <n v="100"/>
    <n v="99.18"/>
    <n v="0"/>
    <n v="0"/>
  </r>
  <r>
    <s v="2020-2021"/>
    <x v="138"/>
    <s v="20405"/>
    <x v="0"/>
    <x v="8"/>
    <n v="86"/>
    <n v="84.86"/>
    <n v="0"/>
    <n v="0"/>
  </r>
  <r>
    <s v="2020-2021"/>
    <x v="138"/>
    <s v="20405"/>
    <x v="0"/>
    <x v="9"/>
    <n v="72"/>
    <n v="71.260000000000005"/>
    <n v="1"/>
    <n v="1"/>
  </r>
  <r>
    <s v="2020-2021"/>
    <x v="138"/>
    <s v="20405"/>
    <x v="0"/>
    <x v="10"/>
    <n v="101"/>
    <n v="82.36"/>
    <n v="5"/>
    <n v="4.57"/>
  </r>
  <r>
    <s v="2020-2021"/>
    <x v="138"/>
    <s v="20405"/>
    <x v="0"/>
    <x v="11"/>
    <n v="92"/>
    <n v="82.93"/>
    <n v="11"/>
    <n v="10.57"/>
  </r>
  <r>
    <s v="2020-2021"/>
    <x v="139"/>
    <s v="20406"/>
    <x v="0"/>
    <x v="0"/>
    <n v="11"/>
    <n v="11"/>
    <n v="0"/>
    <n v="0"/>
  </r>
  <r>
    <s v="2020-2021"/>
    <x v="139"/>
    <s v="20406"/>
    <x v="0"/>
    <x v="1"/>
    <n v="8"/>
    <n v="8"/>
    <n v="0"/>
    <n v="0"/>
  </r>
  <r>
    <s v="2020-2021"/>
    <x v="139"/>
    <s v="20406"/>
    <x v="0"/>
    <x v="2"/>
    <n v="20"/>
    <n v="20"/>
    <n v="0"/>
    <n v="0"/>
  </r>
  <r>
    <s v="2020-2021"/>
    <x v="139"/>
    <s v="20406"/>
    <x v="0"/>
    <x v="3"/>
    <n v="18"/>
    <n v="18"/>
    <n v="0"/>
    <n v="0"/>
  </r>
  <r>
    <s v="2020-2021"/>
    <x v="139"/>
    <s v="20406"/>
    <x v="0"/>
    <x v="4"/>
    <n v="19"/>
    <n v="19"/>
    <n v="0"/>
    <n v="0"/>
  </r>
  <r>
    <s v="2020-2021"/>
    <x v="139"/>
    <s v="20406"/>
    <x v="0"/>
    <x v="5"/>
    <n v="15"/>
    <n v="15"/>
    <n v="0"/>
    <n v="0"/>
  </r>
  <r>
    <s v="2020-2021"/>
    <x v="139"/>
    <s v="20406"/>
    <x v="0"/>
    <x v="6"/>
    <n v="17"/>
    <n v="17"/>
    <n v="0"/>
    <n v="0"/>
  </r>
  <r>
    <s v="2020-2021"/>
    <x v="139"/>
    <s v="20406"/>
    <x v="0"/>
    <x v="12"/>
    <n v="15"/>
    <n v="15"/>
    <n v="0"/>
    <n v="0"/>
  </r>
  <r>
    <s v="2020-2021"/>
    <x v="139"/>
    <s v="20406"/>
    <x v="0"/>
    <x v="7"/>
    <n v="12"/>
    <n v="12"/>
    <n v="0"/>
    <n v="0"/>
  </r>
  <r>
    <s v="2020-2021"/>
    <x v="139"/>
    <s v="20406"/>
    <x v="0"/>
    <x v="8"/>
    <n v="11"/>
    <n v="11"/>
    <n v="0"/>
    <n v="0"/>
  </r>
  <r>
    <s v="2020-2021"/>
    <x v="139"/>
    <s v="20406"/>
    <x v="0"/>
    <x v="9"/>
    <n v="23"/>
    <n v="22.86"/>
    <n v="0"/>
    <n v="0"/>
  </r>
  <r>
    <s v="2020-2021"/>
    <x v="139"/>
    <s v="20406"/>
    <x v="0"/>
    <x v="10"/>
    <n v="15"/>
    <n v="7.6"/>
    <n v="0"/>
    <n v="0"/>
  </r>
  <r>
    <s v="2020-2021"/>
    <x v="139"/>
    <s v="20406"/>
    <x v="0"/>
    <x v="11"/>
    <n v="14"/>
    <n v="9.48"/>
    <n v="0"/>
    <n v="0"/>
  </r>
  <r>
    <s v="2020-2021"/>
    <x v="140"/>
    <s v="21014"/>
    <x v="0"/>
    <x v="0"/>
    <n v="41"/>
    <n v="41"/>
    <n v="0"/>
    <n v="0"/>
  </r>
  <r>
    <s v="2020-2021"/>
    <x v="140"/>
    <s v="21014"/>
    <x v="0"/>
    <x v="1"/>
    <n v="46"/>
    <n v="46"/>
    <n v="0"/>
    <n v="0"/>
  </r>
  <r>
    <s v="2020-2021"/>
    <x v="140"/>
    <s v="21014"/>
    <x v="0"/>
    <x v="2"/>
    <n v="49"/>
    <n v="49"/>
    <n v="0"/>
    <n v="0"/>
  </r>
  <r>
    <s v="2020-2021"/>
    <x v="140"/>
    <s v="21014"/>
    <x v="0"/>
    <x v="3"/>
    <n v="50"/>
    <n v="50"/>
    <n v="0"/>
    <n v="0"/>
  </r>
  <r>
    <s v="2020-2021"/>
    <x v="140"/>
    <s v="21014"/>
    <x v="0"/>
    <x v="4"/>
    <n v="55"/>
    <n v="55"/>
    <n v="0"/>
    <n v="0"/>
  </r>
  <r>
    <s v="2020-2021"/>
    <x v="140"/>
    <s v="21014"/>
    <x v="0"/>
    <x v="5"/>
    <n v="61"/>
    <n v="61"/>
    <n v="0"/>
    <n v="0"/>
  </r>
  <r>
    <s v="2020-2021"/>
    <x v="140"/>
    <s v="21014"/>
    <x v="0"/>
    <x v="6"/>
    <n v="76"/>
    <n v="76"/>
    <n v="0"/>
    <n v="0"/>
  </r>
  <r>
    <s v="2020-2021"/>
    <x v="140"/>
    <s v="21014"/>
    <x v="0"/>
    <x v="12"/>
    <n v="77"/>
    <n v="77"/>
    <n v="0"/>
    <n v="0"/>
  </r>
  <r>
    <s v="2020-2021"/>
    <x v="140"/>
    <s v="21014"/>
    <x v="0"/>
    <x v="7"/>
    <n v="68"/>
    <n v="68"/>
    <n v="0"/>
    <n v="0"/>
  </r>
  <r>
    <s v="2020-2021"/>
    <x v="140"/>
    <s v="21014"/>
    <x v="0"/>
    <x v="8"/>
    <n v="78"/>
    <n v="77.900000000000006"/>
    <n v="0"/>
    <n v="0"/>
  </r>
  <r>
    <s v="2020-2021"/>
    <x v="140"/>
    <s v="21014"/>
    <x v="0"/>
    <x v="9"/>
    <n v="63"/>
    <n v="62.9"/>
    <n v="0"/>
    <n v="0"/>
  </r>
  <r>
    <s v="2020-2021"/>
    <x v="140"/>
    <s v="21014"/>
    <x v="0"/>
    <x v="10"/>
    <n v="46"/>
    <n v="40.479999999999997"/>
    <n v="0"/>
    <n v="0"/>
  </r>
  <r>
    <s v="2020-2021"/>
    <x v="140"/>
    <s v="21014"/>
    <x v="0"/>
    <x v="11"/>
    <n v="38"/>
    <n v="34.840000000000003"/>
    <n v="0"/>
    <n v="0"/>
  </r>
  <r>
    <s v="2020-2021"/>
    <x v="141"/>
    <s v="21036"/>
    <x v="0"/>
    <x v="0"/>
    <n v="9"/>
    <n v="9"/>
    <n v="0"/>
    <n v="0"/>
  </r>
  <r>
    <s v="2020-2021"/>
    <x v="141"/>
    <s v="21036"/>
    <x v="0"/>
    <x v="1"/>
    <n v="5"/>
    <n v="5"/>
    <n v="0"/>
    <n v="0"/>
  </r>
  <r>
    <s v="2020-2021"/>
    <x v="141"/>
    <s v="21036"/>
    <x v="0"/>
    <x v="2"/>
    <n v="7"/>
    <n v="7"/>
    <n v="0"/>
    <n v="0"/>
  </r>
  <r>
    <s v="2020-2021"/>
    <x v="141"/>
    <s v="21036"/>
    <x v="0"/>
    <x v="3"/>
    <n v="10"/>
    <n v="10"/>
    <n v="0"/>
    <n v="0"/>
  </r>
  <r>
    <s v="2020-2021"/>
    <x v="141"/>
    <s v="21036"/>
    <x v="0"/>
    <x v="4"/>
    <n v="7"/>
    <n v="7"/>
    <n v="0"/>
    <n v="0"/>
  </r>
  <r>
    <s v="2020-2021"/>
    <x v="141"/>
    <s v="21036"/>
    <x v="0"/>
    <x v="5"/>
    <n v="9"/>
    <n v="9"/>
    <n v="0"/>
    <n v="0"/>
  </r>
  <r>
    <s v="2020-2021"/>
    <x v="141"/>
    <s v="21036"/>
    <x v="0"/>
    <x v="6"/>
    <n v="3"/>
    <n v="3"/>
    <n v="0"/>
    <n v="0"/>
  </r>
  <r>
    <s v="2020-2021"/>
    <x v="142"/>
    <s v="21206"/>
    <x v="0"/>
    <x v="0"/>
    <n v="37"/>
    <n v="37"/>
    <n v="0"/>
    <n v="0"/>
  </r>
  <r>
    <s v="2020-2021"/>
    <x v="142"/>
    <s v="21206"/>
    <x v="0"/>
    <x v="1"/>
    <n v="49"/>
    <n v="49"/>
    <n v="0"/>
    <n v="0"/>
  </r>
  <r>
    <s v="2020-2021"/>
    <x v="142"/>
    <s v="21206"/>
    <x v="0"/>
    <x v="2"/>
    <n v="32"/>
    <n v="32"/>
    <n v="0"/>
    <n v="0"/>
  </r>
  <r>
    <s v="2020-2021"/>
    <x v="142"/>
    <s v="21206"/>
    <x v="0"/>
    <x v="3"/>
    <n v="44"/>
    <n v="44"/>
    <n v="0"/>
    <n v="0"/>
  </r>
  <r>
    <s v="2020-2021"/>
    <x v="142"/>
    <s v="21206"/>
    <x v="0"/>
    <x v="4"/>
    <n v="42"/>
    <n v="42"/>
    <n v="0"/>
    <n v="0"/>
  </r>
  <r>
    <s v="2020-2021"/>
    <x v="142"/>
    <s v="21206"/>
    <x v="0"/>
    <x v="5"/>
    <n v="43"/>
    <n v="43"/>
    <n v="0"/>
    <n v="0"/>
  </r>
  <r>
    <s v="2020-2021"/>
    <x v="142"/>
    <s v="21206"/>
    <x v="0"/>
    <x v="6"/>
    <n v="41"/>
    <n v="41"/>
    <n v="0"/>
    <n v="0"/>
  </r>
  <r>
    <s v="2020-2021"/>
    <x v="142"/>
    <s v="21206"/>
    <x v="0"/>
    <x v="12"/>
    <n v="53"/>
    <n v="52.45"/>
    <n v="0"/>
    <n v="0"/>
  </r>
  <r>
    <s v="2020-2021"/>
    <x v="142"/>
    <s v="21206"/>
    <x v="0"/>
    <x v="7"/>
    <n v="41"/>
    <n v="41"/>
    <n v="0"/>
    <n v="0"/>
  </r>
  <r>
    <s v="2020-2021"/>
    <x v="142"/>
    <s v="21206"/>
    <x v="0"/>
    <x v="8"/>
    <n v="47"/>
    <n v="47"/>
    <n v="0"/>
    <n v="0"/>
  </r>
  <r>
    <s v="2020-2021"/>
    <x v="142"/>
    <s v="21206"/>
    <x v="0"/>
    <x v="9"/>
    <n v="44"/>
    <n v="44"/>
    <n v="0"/>
    <n v="0"/>
  </r>
  <r>
    <s v="2020-2021"/>
    <x v="142"/>
    <s v="21206"/>
    <x v="0"/>
    <x v="10"/>
    <n v="36"/>
    <n v="34.29"/>
    <n v="5"/>
    <n v="4.72"/>
  </r>
  <r>
    <s v="2020-2021"/>
    <x v="142"/>
    <s v="21206"/>
    <x v="0"/>
    <x v="11"/>
    <n v="30"/>
    <n v="29.15"/>
    <n v="5"/>
    <n v="5"/>
  </r>
  <r>
    <s v="2020-2021"/>
    <x v="143"/>
    <s v="21214"/>
    <x v="0"/>
    <x v="0"/>
    <n v="20"/>
    <n v="20"/>
    <n v="0"/>
    <n v="0"/>
  </r>
  <r>
    <s v="2020-2021"/>
    <x v="143"/>
    <s v="21214"/>
    <x v="0"/>
    <x v="1"/>
    <n v="34"/>
    <n v="34"/>
    <n v="0"/>
    <n v="0"/>
  </r>
  <r>
    <s v="2020-2021"/>
    <x v="143"/>
    <s v="21214"/>
    <x v="0"/>
    <x v="2"/>
    <n v="25"/>
    <n v="25"/>
    <n v="0"/>
    <n v="0"/>
  </r>
  <r>
    <s v="2020-2021"/>
    <x v="143"/>
    <s v="21214"/>
    <x v="0"/>
    <x v="3"/>
    <n v="16"/>
    <n v="16"/>
    <n v="0"/>
    <n v="0"/>
  </r>
  <r>
    <s v="2020-2021"/>
    <x v="143"/>
    <s v="21214"/>
    <x v="0"/>
    <x v="4"/>
    <n v="20"/>
    <n v="20"/>
    <n v="0"/>
    <n v="0"/>
  </r>
  <r>
    <s v="2020-2021"/>
    <x v="143"/>
    <s v="21214"/>
    <x v="0"/>
    <x v="5"/>
    <n v="23"/>
    <n v="23"/>
    <n v="0"/>
    <n v="0"/>
  </r>
  <r>
    <s v="2020-2021"/>
    <x v="143"/>
    <s v="21214"/>
    <x v="0"/>
    <x v="6"/>
    <n v="26"/>
    <n v="26"/>
    <n v="0"/>
    <n v="0"/>
  </r>
  <r>
    <s v="2020-2021"/>
    <x v="143"/>
    <s v="21214"/>
    <x v="0"/>
    <x v="12"/>
    <n v="30"/>
    <n v="30"/>
    <n v="0"/>
    <n v="0"/>
  </r>
  <r>
    <s v="2020-2021"/>
    <x v="143"/>
    <s v="21214"/>
    <x v="0"/>
    <x v="7"/>
    <n v="17"/>
    <n v="17"/>
    <n v="0"/>
    <n v="0"/>
  </r>
  <r>
    <s v="2020-2021"/>
    <x v="143"/>
    <s v="21214"/>
    <x v="0"/>
    <x v="8"/>
    <n v="22"/>
    <n v="22"/>
    <n v="0"/>
    <n v="0"/>
  </r>
  <r>
    <s v="2020-2021"/>
    <x v="143"/>
    <s v="21214"/>
    <x v="0"/>
    <x v="9"/>
    <n v="30"/>
    <n v="30"/>
    <n v="0"/>
    <n v="0"/>
  </r>
  <r>
    <s v="2020-2021"/>
    <x v="143"/>
    <s v="21214"/>
    <x v="0"/>
    <x v="10"/>
    <n v="30"/>
    <n v="26.01"/>
    <n v="0"/>
    <n v="0"/>
  </r>
  <r>
    <s v="2020-2021"/>
    <x v="143"/>
    <s v="21214"/>
    <x v="0"/>
    <x v="11"/>
    <n v="29"/>
    <n v="21.63"/>
    <n v="0"/>
    <n v="0"/>
  </r>
  <r>
    <s v="2020-2021"/>
    <x v="144"/>
    <s v="21226"/>
    <x v="0"/>
    <x v="0"/>
    <n v="31"/>
    <n v="31"/>
    <n v="0"/>
    <n v="0"/>
  </r>
  <r>
    <s v="2020-2021"/>
    <x v="144"/>
    <s v="21226"/>
    <x v="0"/>
    <x v="1"/>
    <n v="42"/>
    <n v="42"/>
    <n v="0"/>
    <n v="0"/>
  </r>
  <r>
    <s v="2020-2021"/>
    <x v="144"/>
    <s v="21226"/>
    <x v="0"/>
    <x v="2"/>
    <n v="32"/>
    <n v="32"/>
    <n v="0"/>
    <n v="0"/>
  </r>
  <r>
    <s v="2020-2021"/>
    <x v="144"/>
    <s v="21226"/>
    <x v="0"/>
    <x v="3"/>
    <n v="38"/>
    <n v="38"/>
    <n v="0"/>
    <n v="0"/>
  </r>
  <r>
    <s v="2020-2021"/>
    <x v="144"/>
    <s v="21226"/>
    <x v="0"/>
    <x v="4"/>
    <n v="41"/>
    <n v="41"/>
    <n v="0"/>
    <n v="0"/>
  </r>
  <r>
    <s v="2020-2021"/>
    <x v="144"/>
    <s v="21226"/>
    <x v="0"/>
    <x v="5"/>
    <n v="31"/>
    <n v="31"/>
    <n v="0"/>
    <n v="0"/>
  </r>
  <r>
    <s v="2020-2021"/>
    <x v="144"/>
    <s v="21226"/>
    <x v="0"/>
    <x v="6"/>
    <n v="55"/>
    <n v="54.08"/>
    <n v="0"/>
    <n v="0"/>
  </r>
  <r>
    <s v="2020-2021"/>
    <x v="144"/>
    <s v="21226"/>
    <x v="0"/>
    <x v="12"/>
    <n v="49"/>
    <n v="48.16"/>
    <n v="0"/>
    <n v="0"/>
  </r>
  <r>
    <s v="2020-2021"/>
    <x v="144"/>
    <s v="21226"/>
    <x v="0"/>
    <x v="7"/>
    <n v="58"/>
    <n v="57.16"/>
    <n v="1"/>
    <n v="1"/>
  </r>
  <r>
    <s v="2020-2021"/>
    <x v="144"/>
    <s v="21226"/>
    <x v="0"/>
    <x v="8"/>
    <n v="63"/>
    <n v="63"/>
    <n v="2"/>
    <n v="2"/>
  </r>
  <r>
    <s v="2020-2021"/>
    <x v="144"/>
    <s v="21226"/>
    <x v="0"/>
    <x v="9"/>
    <n v="40"/>
    <n v="40"/>
    <n v="0"/>
    <n v="0"/>
  </r>
  <r>
    <s v="2020-2021"/>
    <x v="144"/>
    <s v="21226"/>
    <x v="0"/>
    <x v="10"/>
    <n v="49"/>
    <n v="40.92"/>
    <n v="1"/>
    <n v="1"/>
  </r>
  <r>
    <s v="2020-2021"/>
    <x v="144"/>
    <s v="21226"/>
    <x v="0"/>
    <x v="11"/>
    <n v="63"/>
    <n v="57.76"/>
    <n v="1"/>
    <n v="1"/>
  </r>
  <r>
    <s v="2020-2021"/>
    <x v="145"/>
    <s v="21232"/>
    <x v="0"/>
    <x v="0"/>
    <n v="40"/>
    <n v="40"/>
    <n v="0"/>
    <n v="0"/>
  </r>
  <r>
    <s v="2020-2021"/>
    <x v="145"/>
    <s v="21232"/>
    <x v="0"/>
    <x v="1"/>
    <n v="55"/>
    <n v="55"/>
    <n v="0"/>
    <n v="0"/>
  </r>
  <r>
    <s v="2020-2021"/>
    <x v="145"/>
    <s v="21232"/>
    <x v="0"/>
    <x v="2"/>
    <n v="49"/>
    <n v="49"/>
    <n v="0"/>
    <n v="0"/>
  </r>
  <r>
    <s v="2020-2021"/>
    <x v="145"/>
    <s v="21232"/>
    <x v="0"/>
    <x v="3"/>
    <n v="56"/>
    <n v="56"/>
    <n v="0"/>
    <n v="0"/>
  </r>
  <r>
    <s v="2020-2021"/>
    <x v="145"/>
    <s v="21232"/>
    <x v="0"/>
    <x v="4"/>
    <n v="55"/>
    <n v="55"/>
    <n v="0"/>
    <n v="0"/>
  </r>
  <r>
    <s v="2020-2021"/>
    <x v="145"/>
    <s v="21232"/>
    <x v="0"/>
    <x v="5"/>
    <n v="51"/>
    <n v="51"/>
    <n v="0"/>
    <n v="0"/>
  </r>
  <r>
    <s v="2020-2021"/>
    <x v="145"/>
    <s v="21232"/>
    <x v="0"/>
    <x v="6"/>
    <n v="54"/>
    <n v="54"/>
    <n v="0"/>
    <n v="0"/>
  </r>
  <r>
    <s v="2020-2021"/>
    <x v="145"/>
    <s v="21232"/>
    <x v="0"/>
    <x v="12"/>
    <n v="53"/>
    <n v="53"/>
    <n v="0"/>
    <n v="0"/>
  </r>
  <r>
    <s v="2020-2021"/>
    <x v="145"/>
    <s v="21232"/>
    <x v="0"/>
    <x v="7"/>
    <n v="43"/>
    <n v="43"/>
    <n v="0"/>
    <n v="0"/>
  </r>
  <r>
    <s v="2020-2021"/>
    <x v="145"/>
    <s v="21232"/>
    <x v="0"/>
    <x v="8"/>
    <n v="60"/>
    <n v="60"/>
    <n v="0"/>
    <n v="0"/>
  </r>
  <r>
    <s v="2020-2021"/>
    <x v="145"/>
    <s v="21232"/>
    <x v="0"/>
    <x v="9"/>
    <n v="49"/>
    <n v="49"/>
    <n v="0"/>
    <n v="0"/>
  </r>
  <r>
    <s v="2020-2021"/>
    <x v="145"/>
    <s v="21232"/>
    <x v="0"/>
    <x v="10"/>
    <n v="47"/>
    <n v="41.36"/>
    <n v="5"/>
    <n v="4.49"/>
  </r>
  <r>
    <s v="2020-2021"/>
    <x v="145"/>
    <s v="21232"/>
    <x v="0"/>
    <x v="11"/>
    <n v="52"/>
    <n v="49.36"/>
    <n v="6"/>
    <n v="5.66"/>
  </r>
  <r>
    <s v="2020-2021"/>
    <x v="146"/>
    <s v="21234"/>
    <x v="0"/>
    <x v="0"/>
    <n v="6"/>
    <n v="6"/>
    <n v="0"/>
    <n v="0"/>
  </r>
  <r>
    <s v="2020-2021"/>
    <x v="146"/>
    <s v="21234"/>
    <x v="0"/>
    <x v="1"/>
    <n v="10"/>
    <n v="10"/>
    <n v="0"/>
    <n v="0"/>
  </r>
  <r>
    <s v="2020-2021"/>
    <x v="146"/>
    <s v="21234"/>
    <x v="0"/>
    <x v="2"/>
    <n v="9"/>
    <n v="9"/>
    <n v="0"/>
    <n v="0"/>
  </r>
  <r>
    <s v="2020-2021"/>
    <x v="146"/>
    <s v="21234"/>
    <x v="0"/>
    <x v="3"/>
    <n v="7"/>
    <n v="6.04"/>
    <n v="0"/>
    <n v="0"/>
  </r>
  <r>
    <s v="2020-2021"/>
    <x v="146"/>
    <s v="21234"/>
    <x v="0"/>
    <x v="4"/>
    <n v="18"/>
    <n v="17.04"/>
    <n v="0"/>
    <n v="0"/>
  </r>
  <r>
    <s v="2020-2021"/>
    <x v="146"/>
    <s v="21234"/>
    <x v="0"/>
    <x v="5"/>
    <n v="15"/>
    <n v="15"/>
    <n v="0"/>
    <n v="0"/>
  </r>
  <r>
    <s v="2020-2021"/>
    <x v="146"/>
    <s v="21234"/>
    <x v="0"/>
    <x v="6"/>
    <n v="11"/>
    <n v="11"/>
    <n v="0"/>
    <n v="0"/>
  </r>
  <r>
    <s v="2020-2021"/>
    <x v="146"/>
    <s v="21234"/>
    <x v="0"/>
    <x v="12"/>
    <n v="5"/>
    <n v="5"/>
    <n v="0"/>
    <n v="0"/>
  </r>
  <r>
    <s v="2020-2021"/>
    <x v="146"/>
    <s v="21234"/>
    <x v="0"/>
    <x v="7"/>
    <n v="9"/>
    <n v="9"/>
    <n v="0"/>
    <n v="0"/>
  </r>
  <r>
    <s v="2020-2021"/>
    <x v="147"/>
    <s v="21014"/>
    <x v="0"/>
    <x v="8"/>
    <n v="3"/>
    <n v="3"/>
    <n v="0"/>
    <n v="0"/>
  </r>
  <r>
    <s v="2020-2021"/>
    <x v="147"/>
    <s v="21232"/>
    <x v="0"/>
    <x v="6"/>
    <n v="2"/>
    <n v="2"/>
    <n v="0"/>
    <n v="0"/>
  </r>
  <r>
    <s v="2020-2021"/>
    <x v="147"/>
    <s v="21237"/>
    <x v="0"/>
    <x v="0"/>
    <n v="57"/>
    <n v="57"/>
    <n v="0"/>
    <n v="0"/>
  </r>
  <r>
    <s v="2020-2021"/>
    <x v="147"/>
    <s v="21237"/>
    <x v="0"/>
    <x v="1"/>
    <n v="58"/>
    <n v="58"/>
    <n v="0"/>
    <n v="0"/>
  </r>
  <r>
    <s v="2020-2021"/>
    <x v="147"/>
    <s v="21237"/>
    <x v="0"/>
    <x v="2"/>
    <n v="54"/>
    <n v="53.1"/>
    <n v="0"/>
    <n v="0"/>
  </r>
  <r>
    <s v="2020-2021"/>
    <x v="147"/>
    <s v="21237"/>
    <x v="0"/>
    <x v="3"/>
    <n v="49"/>
    <n v="49"/>
    <n v="0"/>
    <n v="0"/>
  </r>
  <r>
    <s v="2020-2021"/>
    <x v="147"/>
    <s v="21237"/>
    <x v="0"/>
    <x v="4"/>
    <n v="54"/>
    <n v="54"/>
    <n v="0"/>
    <n v="0"/>
  </r>
  <r>
    <s v="2020-2021"/>
    <x v="147"/>
    <s v="21237"/>
    <x v="0"/>
    <x v="5"/>
    <n v="53"/>
    <n v="53"/>
    <n v="0"/>
    <n v="0"/>
  </r>
  <r>
    <s v="2020-2021"/>
    <x v="147"/>
    <s v="21237"/>
    <x v="0"/>
    <x v="6"/>
    <n v="51"/>
    <n v="51"/>
    <n v="0"/>
    <n v="0"/>
  </r>
  <r>
    <s v="2020-2021"/>
    <x v="147"/>
    <s v="21237"/>
    <x v="0"/>
    <x v="12"/>
    <n v="66"/>
    <n v="65.290000000000006"/>
    <n v="0"/>
    <n v="0"/>
  </r>
  <r>
    <s v="2020-2021"/>
    <x v="147"/>
    <s v="21237"/>
    <x v="0"/>
    <x v="7"/>
    <n v="57"/>
    <n v="57"/>
    <n v="1"/>
    <n v="1"/>
  </r>
  <r>
    <s v="2020-2021"/>
    <x v="147"/>
    <s v="21237"/>
    <x v="0"/>
    <x v="8"/>
    <n v="71"/>
    <n v="71"/>
    <n v="3"/>
    <n v="3"/>
  </r>
  <r>
    <s v="2020-2021"/>
    <x v="147"/>
    <s v="21237"/>
    <x v="0"/>
    <x v="9"/>
    <n v="56"/>
    <n v="56"/>
    <n v="3"/>
    <n v="3"/>
  </r>
  <r>
    <s v="2020-2021"/>
    <x v="147"/>
    <s v="21237"/>
    <x v="0"/>
    <x v="10"/>
    <n v="65"/>
    <n v="59.8"/>
    <n v="13"/>
    <n v="13"/>
  </r>
  <r>
    <s v="2020-2021"/>
    <x v="147"/>
    <s v="21237"/>
    <x v="0"/>
    <x v="11"/>
    <n v="70"/>
    <n v="64.8"/>
    <n v="17"/>
    <n v="17"/>
  </r>
  <r>
    <s v="2020-2021"/>
    <x v="148"/>
    <s v="21300"/>
    <x v="0"/>
    <x v="0"/>
    <n v="50"/>
    <n v="50"/>
    <n v="0"/>
    <n v="0"/>
  </r>
  <r>
    <s v="2020-2021"/>
    <x v="148"/>
    <s v="21300"/>
    <x v="0"/>
    <x v="1"/>
    <n v="54"/>
    <n v="54"/>
    <n v="0"/>
    <n v="0"/>
  </r>
  <r>
    <s v="2020-2021"/>
    <x v="148"/>
    <s v="21300"/>
    <x v="0"/>
    <x v="2"/>
    <n v="60"/>
    <n v="60"/>
    <n v="0"/>
    <n v="0"/>
  </r>
  <r>
    <s v="2020-2021"/>
    <x v="148"/>
    <s v="21300"/>
    <x v="0"/>
    <x v="3"/>
    <n v="54"/>
    <n v="54"/>
    <n v="0"/>
    <n v="0"/>
  </r>
  <r>
    <s v="2020-2021"/>
    <x v="148"/>
    <s v="21300"/>
    <x v="0"/>
    <x v="4"/>
    <n v="63"/>
    <n v="63"/>
    <n v="0"/>
    <n v="0"/>
  </r>
  <r>
    <s v="2020-2021"/>
    <x v="148"/>
    <s v="21300"/>
    <x v="0"/>
    <x v="5"/>
    <n v="59"/>
    <n v="59"/>
    <n v="0"/>
    <n v="0"/>
  </r>
  <r>
    <s v="2020-2021"/>
    <x v="148"/>
    <s v="21300"/>
    <x v="0"/>
    <x v="6"/>
    <n v="60"/>
    <n v="60"/>
    <n v="0"/>
    <n v="0"/>
  </r>
  <r>
    <s v="2020-2021"/>
    <x v="148"/>
    <s v="21300"/>
    <x v="0"/>
    <x v="12"/>
    <n v="68"/>
    <n v="66.64"/>
    <n v="0"/>
    <n v="0"/>
  </r>
  <r>
    <s v="2020-2021"/>
    <x v="148"/>
    <s v="21300"/>
    <x v="0"/>
    <x v="7"/>
    <n v="74"/>
    <n v="74"/>
    <n v="0"/>
    <n v="0"/>
  </r>
  <r>
    <s v="2020-2021"/>
    <x v="148"/>
    <s v="21300"/>
    <x v="0"/>
    <x v="8"/>
    <n v="70"/>
    <n v="69.34"/>
    <n v="0"/>
    <n v="0"/>
  </r>
  <r>
    <s v="2020-2021"/>
    <x v="148"/>
    <s v="21300"/>
    <x v="0"/>
    <x v="9"/>
    <n v="46"/>
    <n v="46"/>
    <n v="0"/>
    <n v="0"/>
  </r>
  <r>
    <s v="2020-2021"/>
    <x v="148"/>
    <s v="21300"/>
    <x v="0"/>
    <x v="10"/>
    <n v="74"/>
    <n v="64.28"/>
    <n v="0"/>
    <n v="0"/>
  </r>
  <r>
    <s v="2020-2021"/>
    <x v="148"/>
    <s v="21300"/>
    <x v="0"/>
    <x v="11"/>
    <n v="40"/>
    <n v="36.92"/>
    <n v="0"/>
    <n v="0"/>
  </r>
  <r>
    <s v="2020-2021"/>
    <x v="149"/>
    <s v="21301"/>
    <x v="0"/>
    <x v="0"/>
    <n v="22"/>
    <n v="22"/>
    <n v="0"/>
    <n v="0"/>
  </r>
  <r>
    <s v="2020-2021"/>
    <x v="149"/>
    <s v="21301"/>
    <x v="0"/>
    <x v="1"/>
    <n v="14"/>
    <n v="14"/>
    <n v="0"/>
    <n v="0"/>
  </r>
  <r>
    <s v="2020-2021"/>
    <x v="149"/>
    <s v="21301"/>
    <x v="0"/>
    <x v="2"/>
    <n v="17"/>
    <n v="17"/>
    <n v="0"/>
    <n v="0"/>
  </r>
  <r>
    <s v="2020-2021"/>
    <x v="149"/>
    <s v="21301"/>
    <x v="0"/>
    <x v="3"/>
    <n v="22"/>
    <n v="21.14"/>
    <n v="0"/>
    <n v="0"/>
  </r>
  <r>
    <s v="2020-2021"/>
    <x v="149"/>
    <s v="21301"/>
    <x v="0"/>
    <x v="4"/>
    <n v="14"/>
    <n v="14"/>
    <n v="0"/>
    <n v="0"/>
  </r>
  <r>
    <s v="2020-2021"/>
    <x v="149"/>
    <s v="21301"/>
    <x v="0"/>
    <x v="5"/>
    <n v="23"/>
    <n v="23"/>
    <n v="0"/>
    <n v="0"/>
  </r>
  <r>
    <s v="2020-2021"/>
    <x v="149"/>
    <s v="21301"/>
    <x v="0"/>
    <x v="6"/>
    <n v="20"/>
    <n v="19.27"/>
    <n v="0"/>
    <n v="0"/>
  </r>
  <r>
    <s v="2020-2021"/>
    <x v="149"/>
    <s v="21301"/>
    <x v="0"/>
    <x v="12"/>
    <n v="21"/>
    <n v="21"/>
    <n v="0"/>
    <n v="0"/>
  </r>
  <r>
    <s v="2020-2021"/>
    <x v="149"/>
    <s v="21301"/>
    <x v="0"/>
    <x v="7"/>
    <n v="15"/>
    <n v="13.41"/>
    <n v="0"/>
    <n v="0"/>
  </r>
  <r>
    <s v="2020-2021"/>
    <x v="149"/>
    <s v="21301"/>
    <x v="0"/>
    <x v="8"/>
    <n v="20"/>
    <n v="19.3"/>
    <n v="0"/>
    <n v="0"/>
  </r>
  <r>
    <s v="2020-2021"/>
    <x v="149"/>
    <s v="21301"/>
    <x v="0"/>
    <x v="9"/>
    <n v="19"/>
    <n v="18.149999999999999"/>
    <n v="0"/>
    <n v="0"/>
  </r>
  <r>
    <s v="2020-2021"/>
    <x v="149"/>
    <s v="21301"/>
    <x v="0"/>
    <x v="10"/>
    <n v="19"/>
    <n v="16.829999999999998"/>
    <n v="0"/>
    <n v="0"/>
  </r>
  <r>
    <s v="2020-2021"/>
    <x v="149"/>
    <s v="21301"/>
    <x v="0"/>
    <x v="11"/>
    <n v="20"/>
    <n v="17.61"/>
    <n v="0"/>
    <n v="0"/>
  </r>
  <r>
    <s v="2020-2021"/>
    <x v="150"/>
    <s v="21302"/>
    <x v="0"/>
    <x v="0"/>
    <n v="190"/>
    <n v="190"/>
    <n v="0"/>
    <n v="0"/>
  </r>
  <r>
    <s v="2020-2021"/>
    <x v="150"/>
    <s v="21302"/>
    <x v="0"/>
    <x v="1"/>
    <n v="211"/>
    <n v="211"/>
    <n v="0"/>
    <n v="0"/>
  </r>
  <r>
    <s v="2020-2021"/>
    <x v="150"/>
    <s v="21302"/>
    <x v="0"/>
    <x v="2"/>
    <n v="215"/>
    <n v="215"/>
    <n v="0"/>
    <n v="0"/>
  </r>
  <r>
    <s v="2020-2021"/>
    <x v="150"/>
    <s v="21302"/>
    <x v="0"/>
    <x v="3"/>
    <n v="209"/>
    <n v="209"/>
    <n v="0"/>
    <n v="0"/>
  </r>
  <r>
    <s v="2020-2021"/>
    <x v="150"/>
    <s v="21302"/>
    <x v="0"/>
    <x v="4"/>
    <n v="225"/>
    <n v="225"/>
    <n v="0"/>
    <n v="0"/>
  </r>
  <r>
    <s v="2020-2021"/>
    <x v="150"/>
    <s v="21302"/>
    <x v="0"/>
    <x v="5"/>
    <n v="228"/>
    <n v="228"/>
    <n v="0"/>
    <n v="0"/>
  </r>
  <r>
    <s v="2020-2021"/>
    <x v="150"/>
    <s v="21302"/>
    <x v="0"/>
    <x v="6"/>
    <n v="205"/>
    <n v="203.78"/>
    <n v="0"/>
    <n v="0"/>
  </r>
  <r>
    <s v="2020-2021"/>
    <x v="150"/>
    <s v="21302"/>
    <x v="0"/>
    <x v="12"/>
    <n v="244"/>
    <n v="242.92"/>
    <n v="0"/>
    <n v="0"/>
  </r>
  <r>
    <s v="2020-2021"/>
    <x v="150"/>
    <s v="21302"/>
    <x v="0"/>
    <x v="7"/>
    <n v="203"/>
    <n v="201.78"/>
    <n v="0"/>
    <n v="0"/>
  </r>
  <r>
    <s v="2020-2021"/>
    <x v="150"/>
    <s v="21302"/>
    <x v="0"/>
    <x v="8"/>
    <n v="238"/>
    <n v="238"/>
    <n v="0"/>
    <n v="0"/>
  </r>
  <r>
    <s v="2020-2021"/>
    <x v="150"/>
    <s v="21302"/>
    <x v="0"/>
    <x v="9"/>
    <n v="254"/>
    <n v="254"/>
    <n v="1"/>
    <n v="1"/>
  </r>
  <r>
    <s v="2020-2021"/>
    <x v="150"/>
    <s v="21302"/>
    <x v="0"/>
    <x v="10"/>
    <n v="220"/>
    <n v="201.44"/>
    <n v="2"/>
    <n v="2"/>
  </r>
  <r>
    <s v="2020-2021"/>
    <x v="150"/>
    <s v="21302"/>
    <x v="0"/>
    <x v="11"/>
    <n v="206"/>
    <n v="191.25"/>
    <n v="16"/>
    <n v="16"/>
  </r>
  <r>
    <s v="2020-2021"/>
    <x v="151"/>
    <s v="21303"/>
    <x v="0"/>
    <x v="0"/>
    <n v="18"/>
    <n v="18"/>
    <n v="0"/>
    <n v="0"/>
  </r>
  <r>
    <s v="2020-2021"/>
    <x v="151"/>
    <s v="21303"/>
    <x v="0"/>
    <x v="1"/>
    <n v="22"/>
    <n v="22"/>
    <n v="2"/>
    <n v="2"/>
  </r>
  <r>
    <s v="2020-2021"/>
    <x v="151"/>
    <s v="21303"/>
    <x v="0"/>
    <x v="2"/>
    <n v="29"/>
    <n v="28.02"/>
    <n v="2"/>
    <n v="2"/>
  </r>
  <r>
    <s v="2020-2021"/>
    <x v="151"/>
    <s v="21303"/>
    <x v="0"/>
    <x v="3"/>
    <n v="25"/>
    <n v="25"/>
    <n v="2"/>
    <n v="2"/>
  </r>
  <r>
    <s v="2020-2021"/>
    <x v="151"/>
    <s v="21303"/>
    <x v="0"/>
    <x v="4"/>
    <n v="26"/>
    <n v="26"/>
    <n v="0"/>
    <n v="0"/>
  </r>
  <r>
    <s v="2020-2021"/>
    <x v="151"/>
    <s v="21303"/>
    <x v="0"/>
    <x v="5"/>
    <n v="26"/>
    <n v="26"/>
    <n v="2"/>
    <n v="2"/>
  </r>
  <r>
    <s v="2020-2021"/>
    <x v="151"/>
    <s v="21303"/>
    <x v="0"/>
    <x v="6"/>
    <n v="25"/>
    <n v="25"/>
    <n v="2"/>
    <n v="2"/>
  </r>
  <r>
    <s v="2020-2021"/>
    <x v="151"/>
    <s v="21303"/>
    <x v="0"/>
    <x v="12"/>
    <n v="29"/>
    <n v="29"/>
    <n v="2"/>
    <n v="2"/>
  </r>
  <r>
    <s v="2020-2021"/>
    <x v="151"/>
    <s v="21303"/>
    <x v="0"/>
    <x v="7"/>
    <n v="32"/>
    <n v="32"/>
    <n v="4"/>
    <n v="4"/>
  </r>
  <r>
    <s v="2020-2021"/>
    <x v="151"/>
    <s v="21303"/>
    <x v="0"/>
    <x v="8"/>
    <n v="25"/>
    <n v="24"/>
    <n v="1"/>
    <n v="1"/>
  </r>
  <r>
    <s v="2020-2021"/>
    <x v="151"/>
    <s v="21303"/>
    <x v="0"/>
    <x v="9"/>
    <n v="47"/>
    <n v="42"/>
    <n v="5"/>
    <n v="5"/>
  </r>
  <r>
    <s v="2020-2021"/>
    <x v="151"/>
    <s v="21303"/>
    <x v="0"/>
    <x v="10"/>
    <n v="28"/>
    <n v="20.39"/>
    <n v="5"/>
    <n v="5"/>
  </r>
  <r>
    <s v="2020-2021"/>
    <x v="151"/>
    <s v="21303"/>
    <x v="0"/>
    <x v="11"/>
    <n v="29"/>
    <n v="19.649999999999999"/>
    <n v="9"/>
    <n v="9"/>
  </r>
  <r>
    <s v="2020-2021"/>
    <x v="152"/>
    <s v="21401"/>
    <x v="0"/>
    <x v="0"/>
    <n v="222"/>
    <n v="222"/>
    <n v="0"/>
    <n v="0"/>
  </r>
  <r>
    <s v="2020-2021"/>
    <x v="152"/>
    <s v="21401"/>
    <x v="0"/>
    <x v="1"/>
    <n v="241"/>
    <n v="241"/>
    <n v="0"/>
    <n v="0"/>
  </r>
  <r>
    <s v="2020-2021"/>
    <x v="152"/>
    <s v="21401"/>
    <x v="0"/>
    <x v="2"/>
    <n v="275"/>
    <n v="275"/>
    <n v="0"/>
    <n v="0"/>
  </r>
  <r>
    <s v="2020-2021"/>
    <x v="152"/>
    <s v="21401"/>
    <x v="0"/>
    <x v="3"/>
    <n v="255"/>
    <n v="255"/>
    <n v="0"/>
    <n v="0"/>
  </r>
  <r>
    <s v="2020-2021"/>
    <x v="152"/>
    <s v="21401"/>
    <x v="0"/>
    <x v="4"/>
    <n v="269"/>
    <n v="269"/>
    <n v="0"/>
    <n v="0"/>
  </r>
  <r>
    <s v="2020-2021"/>
    <x v="152"/>
    <s v="21401"/>
    <x v="0"/>
    <x v="5"/>
    <n v="282"/>
    <n v="281.2"/>
    <n v="0"/>
    <n v="0"/>
  </r>
  <r>
    <s v="2020-2021"/>
    <x v="152"/>
    <s v="21401"/>
    <x v="0"/>
    <x v="6"/>
    <n v="269"/>
    <n v="268.04000000000002"/>
    <n v="0"/>
    <n v="0"/>
  </r>
  <r>
    <s v="2020-2021"/>
    <x v="152"/>
    <s v="21401"/>
    <x v="0"/>
    <x v="12"/>
    <n v="267"/>
    <n v="266.32"/>
    <n v="0"/>
    <n v="0"/>
  </r>
  <r>
    <s v="2020-2021"/>
    <x v="152"/>
    <s v="21401"/>
    <x v="0"/>
    <x v="7"/>
    <n v="255"/>
    <n v="255"/>
    <n v="0"/>
    <n v="0"/>
  </r>
  <r>
    <s v="2020-2021"/>
    <x v="152"/>
    <s v="21401"/>
    <x v="0"/>
    <x v="8"/>
    <n v="256"/>
    <n v="254.54"/>
    <n v="0"/>
    <n v="0"/>
  </r>
  <r>
    <s v="2020-2021"/>
    <x v="152"/>
    <s v="21401"/>
    <x v="0"/>
    <x v="9"/>
    <n v="256"/>
    <n v="255.18"/>
    <n v="3"/>
    <n v="3"/>
  </r>
  <r>
    <s v="2020-2021"/>
    <x v="152"/>
    <s v="21401"/>
    <x v="0"/>
    <x v="10"/>
    <n v="216"/>
    <n v="189.65"/>
    <n v="11"/>
    <n v="11"/>
  </r>
  <r>
    <s v="2020-2021"/>
    <x v="152"/>
    <s v="21401"/>
    <x v="0"/>
    <x v="11"/>
    <n v="239"/>
    <n v="207.25"/>
    <n v="30"/>
    <n v="30"/>
  </r>
  <r>
    <s v="2020-2021"/>
    <x v="153"/>
    <s v="22008"/>
    <x v="0"/>
    <x v="0"/>
    <n v="8"/>
    <n v="8"/>
    <n v="0"/>
    <n v="0"/>
  </r>
  <r>
    <s v="2020-2021"/>
    <x v="153"/>
    <s v="22008"/>
    <x v="0"/>
    <x v="1"/>
    <n v="7"/>
    <n v="7"/>
    <n v="0"/>
    <n v="0"/>
  </r>
  <r>
    <s v="2020-2021"/>
    <x v="153"/>
    <s v="22008"/>
    <x v="0"/>
    <x v="2"/>
    <n v="7"/>
    <n v="7"/>
    <n v="0"/>
    <n v="0"/>
  </r>
  <r>
    <s v="2020-2021"/>
    <x v="153"/>
    <s v="22008"/>
    <x v="0"/>
    <x v="3"/>
    <n v="7"/>
    <n v="7"/>
    <n v="0"/>
    <n v="0"/>
  </r>
  <r>
    <s v="2020-2021"/>
    <x v="153"/>
    <s v="22008"/>
    <x v="0"/>
    <x v="4"/>
    <n v="11"/>
    <n v="11"/>
    <n v="0"/>
    <n v="0"/>
  </r>
  <r>
    <s v="2020-2021"/>
    <x v="153"/>
    <s v="22008"/>
    <x v="0"/>
    <x v="8"/>
    <n v="10"/>
    <n v="10"/>
    <n v="0"/>
    <n v="0"/>
  </r>
  <r>
    <s v="2020-2021"/>
    <x v="153"/>
    <s v="22008"/>
    <x v="0"/>
    <x v="9"/>
    <n v="5"/>
    <n v="5"/>
    <n v="0"/>
    <n v="0"/>
  </r>
  <r>
    <s v="2020-2021"/>
    <x v="153"/>
    <s v="22008"/>
    <x v="0"/>
    <x v="10"/>
    <n v="12"/>
    <n v="12"/>
    <n v="0"/>
    <n v="0"/>
  </r>
  <r>
    <s v="2020-2021"/>
    <x v="153"/>
    <s v="22008"/>
    <x v="0"/>
    <x v="11"/>
    <n v="7"/>
    <n v="7"/>
    <n v="0"/>
    <n v="0"/>
  </r>
  <r>
    <s v="2020-2021"/>
    <x v="154"/>
    <s v="22009"/>
    <x v="0"/>
    <x v="0"/>
    <n v="38"/>
    <n v="38"/>
    <n v="0"/>
    <n v="0"/>
  </r>
  <r>
    <s v="2020-2021"/>
    <x v="154"/>
    <s v="22009"/>
    <x v="0"/>
    <x v="1"/>
    <n v="56"/>
    <n v="56"/>
    <n v="0"/>
    <n v="0"/>
  </r>
  <r>
    <s v="2020-2021"/>
    <x v="154"/>
    <s v="22009"/>
    <x v="0"/>
    <x v="2"/>
    <n v="43"/>
    <n v="43"/>
    <n v="0"/>
    <n v="0"/>
  </r>
  <r>
    <s v="2020-2021"/>
    <x v="154"/>
    <s v="22009"/>
    <x v="0"/>
    <x v="3"/>
    <n v="48"/>
    <n v="48"/>
    <n v="0"/>
    <n v="0"/>
  </r>
  <r>
    <s v="2020-2021"/>
    <x v="154"/>
    <s v="22009"/>
    <x v="0"/>
    <x v="4"/>
    <n v="60"/>
    <n v="59.27"/>
    <n v="0"/>
    <n v="0"/>
  </r>
  <r>
    <s v="2020-2021"/>
    <x v="154"/>
    <s v="22009"/>
    <x v="0"/>
    <x v="5"/>
    <n v="41"/>
    <n v="40.17"/>
    <n v="0"/>
    <n v="0"/>
  </r>
  <r>
    <s v="2020-2021"/>
    <x v="154"/>
    <s v="22009"/>
    <x v="0"/>
    <x v="6"/>
    <n v="54"/>
    <n v="52.3"/>
    <n v="0"/>
    <n v="0"/>
  </r>
  <r>
    <s v="2020-2021"/>
    <x v="154"/>
    <s v="22009"/>
    <x v="0"/>
    <x v="12"/>
    <n v="41"/>
    <n v="38.799999999999997"/>
    <n v="0"/>
    <n v="0"/>
  </r>
  <r>
    <s v="2020-2021"/>
    <x v="154"/>
    <s v="22009"/>
    <x v="0"/>
    <x v="7"/>
    <n v="61"/>
    <n v="52.78"/>
    <n v="0"/>
    <n v="0"/>
  </r>
  <r>
    <s v="2020-2021"/>
    <x v="154"/>
    <s v="22009"/>
    <x v="0"/>
    <x v="8"/>
    <n v="50"/>
    <n v="49.78"/>
    <n v="0"/>
    <n v="0"/>
  </r>
  <r>
    <s v="2020-2021"/>
    <x v="154"/>
    <s v="22009"/>
    <x v="0"/>
    <x v="9"/>
    <n v="45"/>
    <n v="44.12"/>
    <n v="0"/>
    <n v="0"/>
  </r>
  <r>
    <s v="2020-2021"/>
    <x v="154"/>
    <s v="22009"/>
    <x v="0"/>
    <x v="10"/>
    <n v="48"/>
    <n v="40.119999999999997"/>
    <n v="0"/>
    <n v="0"/>
  </r>
  <r>
    <s v="2020-2021"/>
    <x v="154"/>
    <s v="22009"/>
    <x v="0"/>
    <x v="11"/>
    <n v="40"/>
    <n v="33.56"/>
    <n v="0"/>
    <n v="0"/>
  </r>
  <r>
    <s v="2020-2021"/>
    <x v="155"/>
    <s v="22017"/>
    <x v="0"/>
    <x v="0"/>
    <n v="8"/>
    <n v="8"/>
    <n v="0"/>
    <n v="0"/>
  </r>
  <r>
    <s v="2020-2021"/>
    <x v="155"/>
    <s v="22017"/>
    <x v="0"/>
    <x v="1"/>
    <n v="6"/>
    <n v="6"/>
    <n v="0"/>
    <n v="0"/>
  </r>
  <r>
    <s v="2020-2021"/>
    <x v="155"/>
    <s v="22017"/>
    <x v="0"/>
    <x v="2"/>
    <n v="8"/>
    <n v="8"/>
    <n v="0"/>
    <n v="0"/>
  </r>
  <r>
    <s v="2020-2021"/>
    <x v="155"/>
    <s v="22017"/>
    <x v="0"/>
    <x v="3"/>
    <n v="4"/>
    <n v="4"/>
    <n v="0"/>
    <n v="0"/>
  </r>
  <r>
    <s v="2020-2021"/>
    <x v="155"/>
    <s v="22017"/>
    <x v="0"/>
    <x v="4"/>
    <n v="9"/>
    <n v="9"/>
    <n v="0"/>
    <n v="0"/>
  </r>
  <r>
    <s v="2020-2021"/>
    <x v="155"/>
    <s v="22017"/>
    <x v="0"/>
    <x v="5"/>
    <n v="11"/>
    <n v="11"/>
    <n v="0"/>
    <n v="0"/>
  </r>
  <r>
    <s v="2020-2021"/>
    <x v="155"/>
    <s v="22017"/>
    <x v="0"/>
    <x v="6"/>
    <n v="7"/>
    <n v="7"/>
    <n v="0"/>
    <n v="0"/>
  </r>
  <r>
    <s v="2020-2021"/>
    <x v="155"/>
    <s v="22017"/>
    <x v="0"/>
    <x v="12"/>
    <n v="8"/>
    <n v="8"/>
    <n v="0"/>
    <n v="0"/>
  </r>
  <r>
    <s v="2020-2021"/>
    <x v="155"/>
    <s v="22017"/>
    <x v="0"/>
    <x v="7"/>
    <n v="6"/>
    <n v="6"/>
    <n v="0"/>
    <n v="0"/>
  </r>
  <r>
    <s v="2020-2021"/>
    <x v="155"/>
    <s v="22017"/>
    <x v="0"/>
    <x v="8"/>
    <n v="6"/>
    <n v="6"/>
    <n v="0"/>
    <n v="0"/>
  </r>
  <r>
    <s v="2020-2021"/>
    <x v="155"/>
    <s v="22017"/>
    <x v="0"/>
    <x v="9"/>
    <n v="3"/>
    <n v="3"/>
    <n v="0"/>
    <n v="0"/>
  </r>
  <r>
    <s v="2020-2021"/>
    <x v="155"/>
    <s v="22017"/>
    <x v="0"/>
    <x v="10"/>
    <n v="6"/>
    <n v="6"/>
    <n v="0"/>
    <n v="0"/>
  </r>
  <r>
    <s v="2020-2021"/>
    <x v="155"/>
    <s v="22017"/>
    <x v="0"/>
    <x v="11"/>
    <n v="3"/>
    <n v="3"/>
    <n v="0"/>
    <n v="0"/>
  </r>
  <r>
    <s v="2020-2021"/>
    <x v="156"/>
    <s v="22073"/>
    <x v="0"/>
    <x v="0"/>
    <n v="3"/>
    <n v="3"/>
    <n v="0"/>
    <n v="0"/>
  </r>
  <r>
    <s v="2020-2021"/>
    <x v="156"/>
    <s v="22073"/>
    <x v="0"/>
    <x v="1"/>
    <n v="3"/>
    <n v="3"/>
    <n v="0"/>
    <n v="0"/>
  </r>
  <r>
    <s v="2020-2021"/>
    <x v="156"/>
    <s v="22073"/>
    <x v="0"/>
    <x v="2"/>
    <n v="3"/>
    <n v="3"/>
    <n v="0"/>
    <n v="0"/>
  </r>
  <r>
    <s v="2020-2021"/>
    <x v="156"/>
    <s v="22073"/>
    <x v="0"/>
    <x v="3"/>
    <n v="7"/>
    <n v="7"/>
    <n v="0"/>
    <n v="0"/>
  </r>
  <r>
    <s v="2020-2021"/>
    <x v="156"/>
    <s v="22073"/>
    <x v="0"/>
    <x v="4"/>
    <n v="6"/>
    <n v="6"/>
    <n v="0"/>
    <n v="0"/>
  </r>
  <r>
    <s v="2020-2021"/>
    <x v="156"/>
    <s v="22073"/>
    <x v="0"/>
    <x v="5"/>
    <n v="8"/>
    <n v="8"/>
    <n v="0"/>
    <n v="0"/>
  </r>
  <r>
    <s v="2020-2021"/>
    <x v="156"/>
    <s v="22073"/>
    <x v="0"/>
    <x v="6"/>
    <n v="6"/>
    <n v="6"/>
    <n v="0"/>
    <n v="0"/>
  </r>
  <r>
    <s v="2020-2021"/>
    <x v="156"/>
    <s v="22073"/>
    <x v="0"/>
    <x v="12"/>
    <n v="8"/>
    <n v="8"/>
    <n v="0"/>
    <n v="0"/>
  </r>
  <r>
    <s v="2020-2021"/>
    <x v="156"/>
    <s v="22073"/>
    <x v="0"/>
    <x v="7"/>
    <n v="5"/>
    <n v="5"/>
    <n v="0"/>
    <n v="0"/>
  </r>
  <r>
    <s v="2020-2021"/>
    <x v="156"/>
    <s v="22073"/>
    <x v="0"/>
    <x v="8"/>
    <n v="12"/>
    <n v="12"/>
    <n v="0"/>
    <n v="0"/>
  </r>
  <r>
    <s v="2020-2021"/>
    <x v="156"/>
    <s v="22073"/>
    <x v="0"/>
    <x v="9"/>
    <n v="7"/>
    <n v="7"/>
    <n v="0"/>
    <n v="0"/>
  </r>
  <r>
    <s v="2020-2021"/>
    <x v="156"/>
    <s v="22073"/>
    <x v="0"/>
    <x v="10"/>
    <n v="4"/>
    <n v="4"/>
    <n v="0"/>
    <n v="0"/>
  </r>
  <r>
    <s v="2020-2021"/>
    <x v="156"/>
    <s v="22073"/>
    <x v="0"/>
    <x v="11"/>
    <n v="10"/>
    <n v="9.4499999999999993"/>
    <n v="0"/>
    <n v="0"/>
  </r>
  <r>
    <s v="2020-2021"/>
    <x v="157"/>
    <s v="22105"/>
    <x v="0"/>
    <x v="0"/>
    <n v="14"/>
    <n v="14"/>
    <n v="0"/>
    <n v="0"/>
  </r>
  <r>
    <s v="2020-2021"/>
    <x v="157"/>
    <s v="22105"/>
    <x v="0"/>
    <x v="1"/>
    <n v="14"/>
    <n v="14"/>
    <n v="0"/>
    <n v="0"/>
  </r>
  <r>
    <s v="2020-2021"/>
    <x v="157"/>
    <s v="22105"/>
    <x v="0"/>
    <x v="2"/>
    <n v="10"/>
    <n v="10"/>
    <n v="0"/>
    <n v="0"/>
  </r>
  <r>
    <s v="2020-2021"/>
    <x v="157"/>
    <s v="22105"/>
    <x v="0"/>
    <x v="3"/>
    <n v="17"/>
    <n v="17"/>
    <n v="0"/>
    <n v="0"/>
  </r>
  <r>
    <s v="2020-2021"/>
    <x v="157"/>
    <s v="22105"/>
    <x v="0"/>
    <x v="4"/>
    <n v="15"/>
    <n v="15"/>
    <n v="0"/>
    <n v="0"/>
  </r>
  <r>
    <s v="2020-2021"/>
    <x v="157"/>
    <s v="22105"/>
    <x v="0"/>
    <x v="5"/>
    <n v="14"/>
    <n v="14"/>
    <n v="0"/>
    <n v="0"/>
  </r>
  <r>
    <s v="2020-2021"/>
    <x v="157"/>
    <s v="22105"/>
    <x v="0"/>
    <x v="6"/>
    <n v="15"/>
    <n v="15"/>
    <n v="0"/>
    <n v="0"/>
  </r>
  <r>
    <s v="2020-2021"/>
    <x v="157"/>
    <s v="22105"/>
    <x v="0"/>
    <x v="12"/>
    <n v="15"/>
    <n v="15"/>
    <n v="0"/>
    <n v="0"/>
  </r>
  <r>
    <s v="2020-2021"/>
    <x v="157"/>
    <s v="22105"/>
    <x v="0"/>
    <x v="7"/>
    <n v="17"/>
    <n v="17"/>
    <n v="0"/>
    <n v="0"/>
  </r>
  <r>
    <s v="2020-2021"/>
    <x v="157"/>
    <s v="22105"/>
    <x v="0"/>
    <x v="8"/>
    <n v="21"/>
    <n v="21"/>
    <n v="0"/>
    <n v="0"/>
  </r>
  <r>
    <s v="2020-2021"/>
    <x v="157"/>
    <s v="22105"/>
    <x v="0"/>
    <x v="9"/>
    <n v="19"/>
    <n v="19"/>
    <n v="0"/>
    <n v="0"/>
  </r>
  <r>
    <s v="2020-2021"/>
    <x v="157"/>
    <s v="22105"/>
    <x v="0"/>
    <x v="10"/>
    <n v="17"/>
    <n v="16.8"/>
    <n v="0"/>
    <n v="0"/>
  </r>
  <r>
    <s v="2020-2021"/>
    <x v="157"/>
    <s v="22105"/>
    <x v="0"/>
    <x v="11"/>
    <n v="16"/>
    <n v="12.71"/>
    <n v="0"/>
    <n v="0"/>
  </r>
  <r>
    <s v="2020-2021"/>
    <x v="158"/>
    <s v="22200"/>
    <x v="0"/>
    <x v="0"/>
    <n v="9"/>
    <n v="9"/>
    <n v="0"/>
    <n v="0"/>
  </r>
  <r>
    <s v="2020-2021"/>
    <x v="158"/>
    <s v="22200"/>
    <x v="0"/>
    <x v="1"/>
    <n v="11"/>
    <n v="11"/>
    <n v="0"/>
    <n v="0"/>
  </r>
  <r>
    <s v="2020-2021"/>
    <x v="158"/>
    <s v="22200"/>
    <x v="0"/>
    <x v="2"/>
    <n v="18"/>
    <n v="18"/>
    <n v="0"/>
    <n v="0"/>
  </r>
  <r>
    <s v="2020-2021"/>
    <x v="158"/>
    <s v="22200"/>
    <x v="0"/>
    <x v="3"/>
    <n v="10"/>
    <n v="10"/>
    <n v="0"/>
    <n v="0"/>
  </r>
  <r>
    <s v="2020-2021"/>
    <x v="158"/>
    <s v="22200"/>
    <x v="0"/>
    <x v="4"/>
    <n v="14"/>
    <n v="14"/>
    <n v="0"/>
    <n v="0"/>
  </r>
  <r>
    <s v="2020-2021"/>
    <x v="158"/>
    <s v="22200"/>
    <x v="0"/>
    <x v="5"/>
    <n v="7"/>
    <n v="7"/>
    <n v="0"/>
    <n v="0"/>
  </r>
  <r>
    <s v="2020-2021"/>
    <x v="158"/>
    <s v="22200"/>
    <x v="0"/>
    <x v="6"/>
    <n v="12"/>
    <n v="12"/>
    <n v="0"/>
    <n v="0"/>
  </r>
  <r>
    <s v="2020-2021"/>
    <x v="158"/>
    <s v="22200"/>
    <x v="0"/>
    <x v="12"/>
    <n v="19"/>
    <n v="19"/>
    <n v="0"/>
    <n v="0"/>
  </r>
  <r>
    <s v="2020-2021"/>
    <x v="158"/>
    <s v="22200"/>
    <x v="0"/>
    <x v="7"/>
    <n v="22"/>
    <n v="22"/>
    <n v="0"/>
    <n v="0"/>
  </r>
  <r>
    <s v="2020-2021"/>
    <x v="158"/>
    <s v="22200"/>
    <x v="0"/>
    <x v="8"/>
    <n v="25"/>
    <n v="25"/>
    <n v="0"/>
    <n v="0"/>
  </r>
  <r>
    <s v="2020-2021"/>
    <x v="158"/>
    <s v="22200"/>
    <x v="0"/>
    <x v="9"/>
    <n v="22"/>
    <n v="22"/>
    <n v="0"/>
    <n v="0"/>
  </r>
  <r>
    <s v="2020-2021"/>
    <x v="158"/>
    <s v="22200"/>
    <x v="0"/>
    <x v="10"/>
    <n v="26"/>
    <n v="24.85"/>
    <n v="0"/>
    <n v="0"/>
  </r>
  <r>
    <s v="2020-2021"/>
    <x v="158"/>
    <s v="22200"/>
    <x v="0"/>
    <x v="11"/>
    <n v="19"/>
    <n v="18.899999999999999"/>
    <n v="0"/>
    <n v="0"/>
  </r>
  <r>
    <s v="2020-2021"/>
    <x v="159"/>
    <s v="22204"/>
    <x v="0"/>
    <x v="0"/>
    <n v="12"/>
    <n v="12"/>
    <n v="0"/>
    <n v="0"/>
  </r>
  <r>
    <s v="2020-2021"/>
    <x v="159"/>
    <s v="22204"/>
    <x v="0"/>
    <x v="1"/>
    <n v="13"/>
    <n v="13"/>
    <n v="0"/>
    <n v="0"/>
  </r>
  <r>
    <s v="2020-2021"/>
    <x v="159"/>
    <s v="22204"/>
    <x v="0"/>
    <x v="2"/>
    <n v="13"/>
    <n v="13"/>
    <n v="0"/>
    <n v="0"/>
  </r>
  <r>
    <s v="2020-2021"/>
    <x v="159"/>
    <s v="22204"/>
    <x v="0"/>
    <x v="3"/>
    <n v="10"/>
    <n v="10"/>
    <n v="0"/>
    <n v="0"/>
  </r>
  <r>
    <s v="2020-2021"/>
    <x v="159"/>
    <s v="22204"/>
    <x v="0"/>
    <x v="4"/>
    <n v="18"/>
    <n v="17.27"/>
    <n v="0"/>
    <n v="0"/>
  </r>
  <r>
    <s v="2020-2021"/>
    <x v="159"/>
    <s v="22204"/>
    <x v="0"/>
    <x v="5"/>
    <n v="10"/>
    <n v="10"/>
    <n v="0"/>
    <n v="0"/>
  </r>
  <r>
    <s v="2020-2021"/>
    <x v="159"/>
    <s v="22204"/>
    <x v="0"/>
    <x v="6"/>
    <n v="8"/>
    <n v="8"/>
    <n v="0"/>
    <n v="0"/>
  </r>
  <r>
    <s v="2020-2021"/>
    <x v="159"/>
    <s v="22204"/>
    <x v="0"/>
    <x v="12"/>
    <n v="15"/>
    <n v="14.32"/>
    <n v="0"/>
    <n v="0"/>
  </r>
  <r>
    <s v="2020-2021"/>
    <x v="159"/>
    <s v="22204"/>
    <x v="0"/>
    <x v="7"/>
    <n v="9"/>
    <n v="8.32"/>
    <n v="0"/>
    <n v="0"/>
  </r>
  <r>
    <s v="2020-2021"/>
    <x v="159"/>
    <s v="22204"/>
    <x v="0"/>
    <x v="8"/>
    <n v="6"/>
    <n v="6"/>
    <n v="0"/>
    <n v="0"/>
  </r>
  <r>
    <s v="2020-2021"/>
    <x v="159"/>
    <s v="22204"/>
    <x v="0"/>
    <x v="9"/>
    <n v="15"/>
    <n v="15"/>
    <n v="0"/>
    <n v="0"/>
  </r>
  <r>
    <s v="2020-2021"/>
    <x v="159"/>
    <s v="22204"/>
    <x v="0"/>
    <x v="10"/>
    <n v="5"/>
    <n v="3.92"/>
    <n v="0"/>
    <n v="0"/>
  </r>
  <r>
    <s v="2020-2021"/>
    <x v="159"/>
    <s v="22204"/>
    <x v="0"/>
    <x v="11"/>
    <n v="6"/>
    <n v="6"/>
    <n v="0"/>
    <n v="0"/>
  </r>
  <r>
    <s v="2020-2021"/>
    <x v="160"/>
    <s v="22009"/>
    <x v="0"/>
    <x v="11"/>
    <n v="1"/>
    <n v="0.54"/>
    <n v="0"/>
    <n v="0"/>
  </r>
  <r>
    <s v="2020-2021"/>
    <x v="160"/>
    <s v="22207"/>
    <x v="0"/>
    <x v="0"/>
    <n v="49"/>
    <n v="49"/>
    <n v="0"/>
    <n v="0"/>
  </r>
  <r>
    <s v="2020-2021"/>
    <x v="160"/>
    <s v="22207"/>
    <x v="0"/>
    <x v="1"/>
    <n v="42"/>
    <n v="42"/>
    <n v="0"/>
    <n v="0"/>
  </r>
  <r>
    <s v="2020-2021"/>
    <x v="160"/>
    <s v="22207"/>
    <x v="0"/>
    <x v="2"/>
    <n v="43"/>
    <n v="43"/>
    <n v="0"/>
    <n v="0"/>
  </r>
  <r>
    <s v="2020-2021"/>
    <x v="160"/>
    <s v="22207"/>
    <x v="0"/>
    <x v="3"/>
    <n v="29"/>
    <n v="29"/>
    <n v="0"/>
    <n v="0"/>
  </r>
  <r>
    <s v="2020-2021"/>
    <x v="160"/>
    <s v="22207"/>
    <x v="0"/>
    <x v="4"/>
    <n v="25"/>
    <n v="25"/>
    <n v="0"/>
    <n v="0"/>
  </r>
  <r>
    <s v="2020-2021"/>
    <x v="160"/>
    <s v="22207"/>
    <x v="0"/>
    <x v="5"/>
    <n v="39"/>
    <n v="39"/>
    <n v="0"/>
    <n v="0"/>
  </r>
  <r>
    <s v="2020-2021"/>
    <x v="160"/>
    <s v="22207"/>
    <x v="0"/>
    <x v="6"/>
    <n v="45"/>
    <n v="45"/>
    <n v="0"/>
    <n v="0"/>
  </r>
  <r>
    <s v="2020-2021"/>
    <x v="160"/>
    <s v="22207"/>
    <x v="0"/>
    <x v="12"/>
    <n v="43"/>
    <n v="43"/>
    <n v="0"/>
    <n v="0"/>
  </r>
  <r>
    <s v="2020-2021"/>
    <x v="160"/>
    <s v="22207"/>
    <x v="0"/>
    <x v="7"/>
    <n v="36"/>
    <n v="36"/>
    <n v="0"/>
    <n v="0"/>
  </r>
  <r>
    <s v="2020-2021"/>
    <x v="160"/>
    <s v="22207"/>
    <x v="0"/>
    <x v="8"/>
    <n v="41"/>
    <n v="41"/>
    <n v="0"/>
    <n v="0"/>
  </r>
  <r>
    <s v="2020-2021"/>
    <x v="160"/>
    <s v="22207"/>
    <x v="0"/>
    <x v="9"/>
    <n v="43"/>
    <n v="43"/>
    <n v="0"/>
    <n v="0"/>
  </r>
  <r>
    <s v="2020-2021"/>
    <x v="160"/>
    <s v="22207"/>
    <x v="0"/>
    <x v="10"/>
    <n v="39"/>
    <n v="39"/>
    <n v="0"/>
    <n v="0"/>
  </r>
  <r>
    <s v="2020-2021"/>
    <x v="160"/>
    <s v="22207"/>
    <x v="0"/>
    <x v="11"/>
    <n v="38"/>
    <n v="37.72"/>
    <n v="0"/>
    <n v="0"/>
  </r>
  <r>
    <s v="2020-2021"/>
    <x v="161"/>
    <s v="23042"/>
    <x v="0"/>
    <x v="0"/>
    <n v="37"/>
    <n v="37"/>
    <n v="0"/>
    <n v="0"/>
  </r>
  <r>
    <s v="2020-2021"/>
    <x v="161"/>
    <s v="23042"/>
    <x v="0"/>
    <x v="1"/>
    <n v="20"/>
    <n v="20"/>
    <n v="0"/>
    <n v="0"/>
  </r>
  <r>
    <s v="2020-2021"/>
    <x v="161"/>
    <s v="23042"/>
    <x v="0"/>
    <x v="2"/>
    <n v="23"/>
    <n v="23"/>
    <n v="0"/>
    <n v="0"/>
  </r>
  <r>
    <s v="2020-2021"/>
    <x v="161"/>
    <s v="23042"/>
    <x v="0"/>
    <x v="3"/>
    <n v="22"/>
    <n v="22"/>
    <n v="0"/>
    <n v="0"/>
  </r>
  <r>
    <s v="2020-2021"/>
    <x v="161"/>
    <s v="23042"/>
    <x v="0"/>
    <x v="4"/>
    <n v="35"/>
    <n v="35"/>
    <n v="0"/>
    <n v="0"/>
  </r>
  <r>
    <s v="2020-2021"/>
    <x v="161"/>
    <s v="23042"/>
    <x v="0"/>
    <x v="5"/>
    <n v="33"/>
    <n v="33"/>
    <n v="0"/>
    <n v="0"/>
  </r>
  <r>
    <s v="2020-2021"/>
    <x v="161"/>
    <s v="23042"/>
    <x v="0"/>
    <x v="6"/>
    <n v="31"/>
    <n v="31"/>
    <n v="0"/>
    <n v="0"/>
  </r>
  <r>
    <s v="2020-2021"/>
    <x v="161"/>
    <s v="23042"/>
    <x v="0"/>
    <x v="12"/>
    <n v="21"/>
    <n v="21"/>
    <n v="0"/>
    <n v="0"/>
  </r>
  <r>
    <s v="2020-2021"/>
    <x v="162"/>
    <s v="23054"/>
    <x v="0"/>
    <x v="0"/>
    <n v="18"/>
    <n v="18"/>
    <n v="0"/>
    <n v="0"/>
  </r>
  <r>
    <s v="2020-2021"/>
    <x v="162"/>
    <s v="23054"/>
    <x v="0"/>
    <x v="1"/>
    <n v="21"/>
    <n v="21"/>
    <n v="0"/>
    <n v="0"/>
  </r>
  <r>
    <s v="2020-2021"/>
    <x v="162"/>
    <s v="23054"/>
    <x v="0"/>
    <x v="2"/>
    <n v="23"/>
    <n v="23"/>
    <n v="0"/>
    <n v="0"/>
  </r>
  <r>
    <s v="2020-2021"/>
    <x v="162"/>
    <s v="23054"/>
    <x v="0"/>
    <x v="3"/>
    <n v="21"/>
    <n v="21"/>
    <n v="0"/>
    <n v="0"/>
  </r>
  <r>
    <s v="2020-2021"/>
    <x v="162"/>
    <s v="23054"/>
    <x v="0"/>
    <x v="4"/>
    <n v="26"/>
    <n v="26"/>
    <n v="0"/>
    <n v="0"/>
  </r>
  <r>
    <s v="2020-2021"/>
    <x v="162"/>
    <s v="23054"/>
    <x v="0"/>
    <x v="5"/>
    <n v="26"/>
    <n v="26"/>
    <n v="0"/>
    <n v="0"/>
  </r>
  <r>
    <s v="2020-2021"/>
    <x v="162"/>
    <s v="23054"/>
    <x v="0"/>
    <x v="6"/>
    <n v="32"/>
    <n v="32"/>
    <n v="0"/>
    <n v="0"/>
  </r>
  <r>
    <s v="2020-2021"/>
    <x v="162"/>
    <s v="23054"/>
    <x v="0"/>
    <x v="12"/>
    <n v="15"/>
    <n v="15"/>
    <n v="0"/>
    <n v="0"/>
  </r>
  <r>
    <s v="2020-2021"/>
    <x v="162"/>
    <s v="23054"/>
    <x v="0"/>
    <x v="7"/>
    <n v="26"/>
    <n v="26"/>
    <n v="0"/>
    <n v="0"/>
  </r>
  <r>
    <s v="2020-2021"/>
    <x v="163"/>
    <s v="23309"/>
    <x v="0"/>
    <x v="0"/>
    <n v="239"/>
    <n v="239"/>
    <n v="0"/>
    <n v="0"/>
  </r>
  <r>
    <s v="2020-2021"/>
    <x v="163"/>
    <s v="23309"/>
    <x v="0"/>
    <x v="1"/>
    <n v="298"/>
    <n v="297.25"/>
    <n v="0"/>
    <n v="0"/>
  </r>
  <r>
    <s v="2020-2021"/>
    <x v="163"/>
    <s v="23309"/>
    <x v="0"/>
    <x v="2"/>
    <n v="313"/>
    <n v="313"/>
    <n v="0"/>
    <n v="0"/>
  </r>
  <r>
    <s v="2020-2021"/>
    <x v="163"/>
    <s v="23309"/>
    <x v="0"/>
    <x v="3"/>
    <n v="271"/>
    <n v="270.94"/>
    <n v="0"/>
    <n v="0"/>
  </r>
  <r>
    <s v="2020-2021"/>
    <x v="163"/>
    <s v="23309"/>
    <x v="0"/>
    <x v="4"/>
    <n v="268"/>
    <n v="268"/>
    <n v="0"/>
    <n v="0"/>
  </r>
  <r>
    <s v="2020-2021"/>
    <x v="163"/>
    <s v="23309"/>
    <x v="0"/>
    <x v="5"/>
    <n v="299"/>
    <n v="299"/>
    <n v="0"/>
    <n v="0"/>
  </r>
  <r>
    <s v="2020-2021"/>
    <x v="163"/>
    <s v="23309"/>
    <x v="0"/>
    <x v="6"/>
    <n v="301"/>
    <n v="301"/>
    <n v="0"/>
    <n v="0"/>
  </r>
  <r>
    <s v="2020-2021"/>
    <x v="163"/>
    <s v="23309"/>
    <x v="0"/>
    <x v="12"/>
    <n v="265"/>
    <n v="265"/>
    <n v="0"/>
    <n v="0"/>
  </r>
  <r>
    <s v="2020-2021"/>
    <x v="163"/>
    <s v="23309"/>
    <x v="0"/>
    <x v="7"/>
    <n v="295"/>
    <n v="295"/>
    <n v="7"/>
    <n v="7"/>
  </r>
  <r>
    <s v="2020-2021"/>
    <x v="163"/>
    <s v="23309"/>
    <x v="0"/>
    <x v="8"/>
    <n v="457"/>
    <n v="457"/>
    <n v="8"/>
    <n v="8"/>
  </r>
  <r>
    <s v="2020-2021"/>
    <x v="163"/>
    <s v="23309"/>
    <x v="0"/>
    <x v="9"/>
    <n v="443"/>
    <n v="442.24"/>
    <n v="17"/>
    <n v="17"/>
  </r>
  <r>
    <s v="2020-2021"/>
    <x v="163"/>
    <s v="23309"/>
    <x v="0"/>
    <x v="10"/>
    <n v="414"/>
    <n v="406"/>
    <n v="20"/>
    <n v="19.8"/>
  </r>
  <r>
    <s v="2020-2021"/>
    <x v="163"/>
    <s v="23309"/>
    <x v="0"/>
    <x v="11"/>
    <n v="380"/>
    <n v="363.4"/>
    <n v="48"/>
    <n v="47.6"/>
  </r>
  <r>
    <s v="2020-2021"/>
    <x v="164"/>
    <s v="23311"/>
    <x v="0"/>
    <x v="0"/>
    <n v="180"/>
    <n v="95.5"/>
    <n v="169"/>
    <n v="84.5"/>
  </r>
  <r>
    <s v="2020-2021"/>
    <x v="164"/>
    <s v="23311"/>
    <x v="0"/>
    <x v="1"/>
    <n v="175"/>
    <n v="175"/>
    <n v="163"/>
    <n v="163"/>
  </r>
  <r>
    <s v="2020-2021"/>
    <x v="164"/>
    <s v="23311"/>
    <x v="0"/>
    <x v="2"/>
    <n v="194"/>
    <n v="194"/>
    <n v="183"/>
    <n v="183"/>
  </r>
  <r>
    <s v="2020-2021"/>
    <x v="164"/>
    <s v="23311"/>
    <x v="0"/>
    <x v="3"/>
    <n v="187"/>
    <n v="187"/>
    <n v="173"/>
    <n v="173"/>
  </r>
  <r>
    <s v="2020-2021"/>
    <x v="164"/>
    <s v="23311"/>
    <x v="0"/>
    <x v="4"/>
    <n v="216"/>
    <n v="216"/>
    <n v="204"/>
    <n v="204"/>
  </r>
  <r>
    <s v="2020-2021"/>
    <x v="164"/>
    <s v="23311"/>
    <x v="0"/>
    <x v="5"/>
    <n v="218"/>
    <n v="218"/>
    <n v="207"/>
    <n v="207"/>
  </r>
  <r>
    <s v="2020-2021"/>
    <x v="164"/>
    <s v="23311"/>
    <x v="0"/>
    <x v="6"/>
    <n v="283"/>
    <n v="283"/>
    <n v="273"/>
    <n v="273"/>
  </r>
  <r>
    <s v="2020-2021"/>
    <x v="164"/>
    <s v="23311"/>
    <x v="0"/>
    <x v="12"/>
    <n v="304"/>
    <n v="304"/>
    <n v="291"/>
    <n v="291"/>
  </r>
  <r>
    <s v="2020-2021"/>
    <x v="164"/>
    <s v="23311"/>
    <x v="0"/>
    <x v="7"/>
    <n v="247"/>
    <n v="247"/>
    <n v="238"/>
    <n v="238"/>
  </r>
  <r>
    <s v="2020-2021"/>
    <x v="164"/>
    <s v="23311"/>
    <x v="0"/>
    <x v="8"/>
    <n v="12"/>
    <n v="12"/>
    <n v="0"/>
    <n v="0"/>
  </r>
  <r>
    <s v="2020-2021"/>
    <x v="164"/>
    <s v="23311"/>
    <x v="0"/>
    <x v="9"/>
    <n v="11"/>
    <n v="11"/>
    <n v="0"/>
    <n v="0"/>
  </r>
  <r>
    <s v="2020-2021"/>
    <x v="164"/>
    <s v="23311"/>
    <x v="0"/>
    <x v="10"/>
    <n v="12"/>
    <n v="10.5"/>
    <n v="0"/>
    <n v="0"/>
  </r>
  <r>
    <s v="2020-2021"/>
    <x v="164"/>
    <s v="23311"/>
    <x v="0"/>
    <x v="11"/>
    <n v="15"/>
    <n v="14.96"/>
    <n v="0"/>
    <n v="0"/>
  </r>
  <r>
    <s v="2020-2021"/>
    <x v="165"/>
    <s v="23402"/>
    <x v="0"/>
    <x v="0"/>
    <n v="55"/>
    <n v="55"/>
    <n v="0"/>
    <n v="0"/>
  </r>
  <r>
    <s v="2020-2021"/>
    <x v="165"/>
    <s v="23402"/>
    <x v="0"/>
    <x v="1"/>
    <n v="69"/>
    <n v="69"/>
    <n v="0"/>
    <n v="0"/>
  </r>
  <r>
    <s v="2020-2021"/>
    <x v="165"/>
    <s v="23402"/>
    <x v="0"/>
    <x v="2"/>
    <n v="78"/>
    <n v="78"/>
    <n v="0"/>
    <n v="0"/>
  </r>
  <r>
    <s v="2020-2021"/>
    <x v="165"/>
    <s v="23402"/>
    <x v="0"/>
    <x v="3"/>
    <n v="65"/>
    <n v="65"/>
    <n v="0"/>
    <n v="0"/>
  </r>
  <r>
    <s v="2020-2021"/>
    <x v="165"/>
    <s v="23402"/>
    <x v="0"/>
    <x v="4"/>
    <n v="66"/>
    <n v="66"/>
    <n v="0"/>
    <n v="0"/>
  </r>
  <r>
    <s v="2020-2021"/>
    <x v="165"/>
    <s v="23402"/>
    <x v="0"/>
    <x v="5"/>
    <n v="73"/>
    <n v="73"/>
    <n v="0"/>
    <n v="0"/>
  </r>
  <r>
    <s v="2020-2021"/>
    <x v="165"/>
    <s v="23402"/>
    <x v="0"/>
    <x v="6"/>
    <n v="77"/>
    <n v="77"/>
    <n v="0"/>
    <n v="0"/>
  </r>
  <r>
    <s v="2020-2021"/>
    <x v="165"/>
    <s v="23402"/>
    <x v="0"/>
    <x v="12"/>
    <n v="78"/>
    <n v="78"/>
    <n v="0"/>
    <n v="0"/>
  </r>
  <r>
    <s v="2020-2021"/>
    <x v="165"/>
    <s v="23402"/>
    <x v="0"/>
    <x v="7"/>
    <n v="75"/>
    <n v="75"/>
    <n v="0"/>
    <n v="0"/>
  </r>
  <r>
    <s v="2020-2021"/>
    <x v="166"/>
    <s v="23403"/>
    <x v="0"/>
    <x v="0"/>
    <n v="152"/>
    <n v="152"/>
    <n v="0"/>
    <n v="0"/>
  </r>
  <r>
    <s v="2020-2021"/>
    <x v="166"/>
    <s v="23403"/>
    <x v="0"/>
    <x v="1"/>
    <n v="167"/>
    <n v="166.04"/>
    <n v="0"/>
    <n v="0"/>
  </r>
  <r>
    <s v="2020-2021"/>
    <x v="166"/>
    <s v="23403"/>
    <x v="0"/>
    <x v="2"/>
    <n v="178"/>
    <n v="178"/>
    <n v="0"/>
    <n v="0"/>
  </r>
  <r>
    <s v="2020-2021"/>
    <x v="166"/>
    <s v="23403"/>
    <x v="0"/>
    <x v="3"/>
    <n v="163"/>
    <n v="163"/>
    <n v="0"/>
    <n v="0"/>
  </r>
  <r>
    <s v="2020-2021"/>
    <x v="166"/>
    <s v="23403"/>
    <x v="0"/>
    <x v="4"/>
    <n v="150"/>
    <n v="150"/>
    <n v="0"/>
    <n v="0"/>
  </r>
  <r>
    <s v="2020-2021"/>
    <x v="166"/>
    <s v="23403"/>
    <x v="0"/>
    <x v="5"/>
    <n v="136"/>
    <n v="136"/>
    <n v="0"/>
    <n v="0"/>
  </r>
  <r>
    <s v="2020-2021"/>
    <x v="166"/>
    <s v="23403"/>
    <x v="0"/>
    <x v="6"/>
    <n v="175"/>
    <n v="175"/>
    <n v="0"/>
    <n v="0"/>
  </r>
  <r>
    <s v="2020-2021"/>
    <x v="166"/>
    <s v="23403"/>
    <x v="0"/>
    <x v="12"/>
    <n v="162"/>
    <n v="162"/>
    <n v="0"/>
    <n v="0"/>
  </r>
  <r>
    <s v="2020-2021"/>
    <x v="166"/>
    <s v="23403"/>
    <x v="0"/>
    <x v="7"/>
    <n v="174"/>
    <n v="174"/>
    <n v="0"/>
    <n v="0"/>
  </r>
  <r>
    <s v="2020-2021"/>
    <x v="166"/>
    <s v="23403"/>
    <x v="0"/>
    <x v="8"/>
    <n v="183"/>
    <n v="180.06"/>
    <n v="2"/>
    <n v="2"/>
  </r>
  <r>
    <s v="2020-2021"/>
    <x v="166"/>
    <s v="23403"/>
    <x v="0"/>
    <x v="9"/>
    <n v="218"/>
    <n v="213.1"/>
    <n v="5"/>
    <n v="4.5999999999999996"/>
  </r>
  <r>
    <s v="2020-2021"/>
    <x v="166"/>
    <s v="23403"/>
    <x v="0"/>
    <x v="10"/>
    <n v="175"/>
    <n v="161.31"/>
    <n v="9"/>
    <n v="9"/>
  </r>
  <r>
    <s v="2020-2021"/>
    <x v="166"/>
    <s v="23403"/>
    <x v="0"/>
    <x v="11"/>
    <n v="195"/>
    <n v="182.86"/>
    <n v="31"/>
    <n v="29.8"/>
  </r>
  <r>
    <s v="2020-2021"/>
    <x v="167"/>
    <s v="23404"/>
    <x v="0"/>
    <x v="0"/>
    <n v="36"/>
    <n v="36"/>
    <n v="0"/>
    <n v="0"/>
  </r>
  <r>
    <s v="2020-2021"/>
    <x v="167"/>
    <s v="23404"/>
    <x v="0"/>
    <x v="1"/>
    <n v="32"/>
    <n v="32"/>
    <n v="0"/>
    <n v="0"/>
  </r>
  <r>
    <s v="2020-2021"/>
    <x v="167"/>
    <s v="23404"/>
    <x v="0"/>
    <x v="2"/>
    <n v="30"/>
    <n v="30"/>
    <n v="0"/>
    <n v="0"/>
  </r>
  <r>
    <s v="2020-2021"/>
    <x v="167"/>
    <s v="23404"/>
    <x v="0"/>
    <x v="3"/>
    <n v="33"/>
    <n v="33"/>
    <n v="0"/>
    <n v="0"/>
  </r>
  <r>
    <s v="2020-2021"/>
    <x v="167"/>
    <s v="23404"/>
    <x v="0"/>
    <x v="4"/>
    <n v="29"/>
    <n v="29"/>
    <n v="0"/>
    <n v="0"/>
  </r>
  <r>
    <s v="2020-2021"/>
    <x v="167"/>
    <s v="23404"/>
    <x v="0"/>
    <x v="5"/>
    <n v="35"/>
    <n v="35"/>
    <n v="0"/>
    <n v="0"/>
  </r>
  <r>
    <s v="2020-2021"/>
    <x v="167"/>
    <s v="23404"/>
    <x v="0"/>
    <x v="6"/>
    <n v="39"/>
    <n v="39"/>
    <n v="0"/>
    <n v="0"/>
  </r>
  <r>
    <s v="2020-2021"/>
    <x v="167"/>
    <s v="23404"/>
    <x v="0"/>
    <x v="12"/>
    <n v="33"/>
    <n v="33"/>
    <n v="0"/>
    <n v="0"/>
  </r>
  <r>
    <s v="2020-2021"/>
    <x v="167"/>
    <s v="23404"/>
    <x v="0"/>
    <x v="7"/>
    <n v="36"/>
    <n v="36"/>
    <n v="0"/>
    <n v="0"/>
  </r>
  <r>
    <s v="2020-2021"/>
    <x v="168"/>
    <s v="24014"/>
    <x v="0"/>
    <x v="0"/>
    <n v="9"/>
    <n v="9"/>
    <n v="0"/>
    <n v="0"/>
  </r>
  <r>
    <s v="2020-2021"/>
    <x v="168"/>
    <s v="24014"/>
    <x v="0"/>
    <x v="1"/>
    <n v="15"/>
    <n v="15"/>
    <n v="0"/>
    <n v="0"/>
  </r>
  <r>
    <s v="2020-2021"/>
    <x v="168"/>
    <s v="24014"/>
    <x v="0"/>
    <x v="2"/>
    <n v="18"/>
    <n v="18"/>
    <n v="0"/>
    <n v="0"/>
  </r>
  <r>
    <s v="2020-2021"/>
    <x v="168"/>
    <s v="24014"/>
    <x v="0"/>
    <x v="3"/>
    <n v="14"/>
    <n v="14"/>
    <n v="0"/>
    <n v="0"/>
  </r>
  <r>
    <s v="2020-2021"/>
    <x v="168"/>
    <s v="24014"/>
    <x v="0"/>
    <x v="4"/>
    <n v="18"/>
    <n v="18"/>
    <n v="0"/>
    <n v="0"/>
  </r>
  <r>
    <s v="2020-2021"/>
    <x v="168"/>
    <s v="24014"/>
    <x v="0"/>
    <x v="5"/>
    <n v="12"/>
    <n v="12"/>
    <n v="0"/>
    <n v="0"/>
  </r>
  <r>
    <s v="2020-2021"/>
    <x v="168"/>
    <s v="24014"/>
    <x v="0"/>
    <x v="6"/>
    <n v="15"/>
    <n v="15"/>
    <n v="0"/>
    <n v="0"/>
  </r>
  <r>
    <s v="2020-2021"/>
    <x v="168"/>
    <s v="24014"/>
    <x v="0"/>
    <x v="12"/>
    <n v="15"/>
    <n v="15"/>
    <n v="0"/>
    <n v="0"/>
  </r>
  <r>
    <s v="2020-2021"/>
    <x v="168"/>
    <s v="24014"/>
    <x v="0"/>
    <x v="7"/>
    <n v="15"/>
    <n v="15"/>
    <n v="0"/>
    <n v="0"/>
  </r>
  <r>
    <s v="2020-2021"/>
    <x v="169"/>
    <s v="01147"/>
    <x v="0"/>
    <x v="9"/>
    <n v="1"/>
    <n v="0.2"/>
    <n v="1"/>
    <n v="0.2"/>
  </r>
  <r>
    <s v="2020-2021"/>
    <x v="169"/>
    <s v="03400"/>
    <x v="0"/>
    <x v="3"/>
    <n v="1"/>
    <n v="0.5"/>
    <n v="1"/>
    <n v="0.5"/>
  </r>
  <r>
    <s v="2020-2021"/>
    <x v="169"/>
    <s v="03400"/>
    <x v="0"/>
    <x v="11"/>
    <n v="1"/>
    <n v="0.64"/>
    <n v="1"/>
    <n v="0.64"/>
  </r>
  <r>
    <s v="2020-2021"/>
    <x v="169"/>
    <s v="04228"/>
    <x v="0"/>
    <x v="4"/>
    <n v="1"/>
    <n v="0.5"/>
    <n v="1"/>
    <n v="0.5"/>
  </r>
  <r>
    <s v="2020-2021"/>
    <x v="169"/>
    <s v="04228"/>
    <x v="0"/>
    <x v="6"/>
    <n v="1"/>
    <n v="0.8"/>
    <n v="1"/>
    <n v="0.8"/>
  </r>
  <r>
    <s v="2020-2021"/>
    <x v="169"/>
    <s v="04228"/>
    <x v="0"/>
    <x v="7"/>
    <n v="1"/>
    <n v="0.8"/>
    <n v="1"/>
    <n v="0.8"/>
  </r>
  <r>
    <s v="2020-2021"/>
    <x v="169"/>
    <s v="06037"/>
    <x v="0"/>
    <x v="7"/>
    <n v="1"/>
    <n v="1"/>
    <n v="1"/>
    <n v="1"/>
  </r>
  <r>
    <s v="2020-2021"/>
    <x v="169"/>
    <s v="06037"/>
    <x v="0"/>
    <x v="9"/>
    <n v="1"/>
    <n v="0.67"/>
    <n v="1"/>
    <n v="0.67"/>
  </r>
  <r>
    <s v="2020-2021"/>
    <x v="169"/>
    <s v="06037"/>
    <x v="0"/>
    <x v="10"/>
    <n v="1"/>
    <n v="0.82"/>
    <n v="1"/>
    <n v="0.82"/>
  </r>
  <r>
    <s v="2020-2021"/>
    <x v="169"/>
    <s v="06037"/>
    <x v="0"/>
    <x v="11"/>
    <n v="1"/>
    <n v="0.8"/>
    <n v="1"/>
    <n v="0.8"/>
  </r>
  <r>
    <s v="2020-2021"/>
    <x v="169"/>
    <s v="06114"/>
    <x v="0"/>
    <x v="9"/>
    <n v="1"/>
    <n v="0.6"/>
    <n v="1"/>
    <n v="0.6"/>
  </r>
  <r>
    <s v="2020-2021"/>
    <x v="169"/>
    <s v="06117"/>
    <x v="0"/>
    <x v="9"/>
    <n v="1"/>
    <n v="0.64"/>
    <n v="1"/>
    <n v="0.64"/>
  </r>
  <r>
    <s v="2020-2021"/>
    <x v="169"/>
    <s v="13151"/>
    <x v="0"/>
    <x v="11"/>
    <n v="1"/>
    <n v="0.28999999999999998"/>
    <n v="1"/>
    <n v="0.28999999999999998"/>
  </r>
  <r>
    <s v="2020-2021"/>
    <x v="169"/>
    <s v="17001"/>
    <x v="0"/>
    <x v="10"/>
    <n v="1"/>
    <n v="0.4"/>
    <n v="1"/>
    <n v="0.4"/>
  </r>
  <r>
    <s v="2020-2021"/>
    <x v="169"/>
    <s v="17210"/>
    <x v="0"/>
    <x v="4"/>
    <n v="1"/>
    <n v="0.41"/>
    <n v="1"/>
    <n v="0.41"/>
  </r>
  <r>
    <s v="2020-2021"/>
    <x v="169"/>
    <s v="17403"/>
    <x v="0"/>
    <x v="0"/>
    <n v="1"/>
    <n v="0.5"/>
    <n v="1"/>
    <n v="0.5"/>
  </r>
  <r>
    <s v="2020-2021"/>
    <x v="169"/>
    <s v="17409"/>
    <x v="0"/>
    <x v="8"/>
    <n v="1"/>
    <n v="0.61"/>
    <n v="1"/>
    <n v="0.61"/>
  </r>
  <r>
    <s v="2020-2021"/>
    <x v="169"/>
    <s v="17409"/>
    <x v="0"/>
    <x v="9"/>
    <n v="2"/>
    <n v="0.8"/>
    <n v="2"/>
    <n v="0.8"/>
  </r>
  <r>
    <s v="2020-2021"/>
    <x v="169"/>
    <s v="17412"/>
    <x v="0"/>
    <x v="10"/>
    <n v="1"/>
    <n v="0.6"/>
    <n v="1"/>
    <n v="0.6"/>
  </r>
  <r>
    <s v="2020-2021"/>
    <x v="169"/>
    <s v="17414"/>
    <x v="0"/>
    <x v="5"/>
    <n v="2"/>
    <n v="1.28"/>
    <n v="2"/>
    <n v="1.28"/>
  </r>
  <r>
    <s v="2020-2021"/>
    <x v="169"/>
    <s v="17414"/>
    <x v="0"/>
    <x v="9"/>
    <n v="1"/>
    <n v="0.6"/>
    <n v="1"/>
    <n v="0.6"/>
  </r>
  <r>
    <s v="2020-2021"/>
    <x v="169"/>
    <s v="17414"/>
    <x v="0"/>
    <x v="10"/>
    <n v="1"/>
    <n v="0.2"/>
    <n v="1"/>
    <n v="0.2"/>
  </r>
  <r>
    <s v="2020-2021"/>
    <x v="169"/>
    <s v="17414"/>
    <x v="0"/>
    <x v="11"/>
    <n v="1"/>
    <n v="0.8"/>
    <n v="1"/>
    <n v="0.8"/>
  </r>
  <r>
    <s v="2020-2021"/>
    <x v="169"/>
    <s v="17415"/>
    <x v="0"/>
    <x v="6"/>
    <n v="1"/>
    <n v="0.64"/>
    <n v="1"/>
    <n v="0.64"/>
  </r>
  <r>
    <s v="2020-2021"/>
    <x v="169"/>
    <s v="19401"/>
    <x v="0"/>
    <x v="11"/>
    <n v="1"/>
    <n v="0.68"/>
    <n v="1"/>
    <n v="0.68"/>
  </r>
  <r>
    <s v="2020-2021"/>
    <x v="169"/>
    <s v="24019"/>
    <x v="0"/>
    <x v="0"/>
    <n v="487"/>
    <n v="308"/>
    <n v="358"/>
    <n v="179"/>
  </r>
  <r>
    <s v="2020-2021"/>
    <x v="169"/>
    <s v="24019"/>
    <x v="0"/>
    <x v="1"/>
    <n v="554"/>
    <n v="553.5"/>
    <n v="430"/>
    <n v="429.5"/>
  </r>
  <r>
    <s v="2020-2021"/>
    <x v="169"/>
    <s v="24019"/>
    <x v="0"/>
    <x v="2"/>
    <n v="555"/>
    <n v="550.5"/>
    <n v="425"/>
    <n v="420.5"/>
  </r>
  <r>
    <s v="2020-2021"/>
    <x v="169"/>
    <s v="24019"/>
    <x v="0"/>
    <x v="3"/>
    <n v="603"/>
    <n v="601.25"/>
    <n v="460"/>
    <n v="458.25"/>
  </r>
  <r>
    <s v="2020-2021"/>
    <x v="169"/>
    <s v="24019"/>
    <x v="0"/>
    <x v="4"/>
    <n v="588"/>
    <n v="583.03"/>
    <n v="463"/>
    <n v="459.93"/>
  </r>
  <r>
    <s v="2020-2021"/>
    <x v="169"/>
    <s v="24019"/>
    <x v="0"/>
    <x v="5"/>
    <n v="652"/>
    <n v="646.45000000000005"/>
    <n v="512"/>
    <n v="506.95"/>
  </r>
  <r>
    <s v="2020-2021"/>
    <x v="169"/>
    <s v="24019"/>
    <x v="0"/>
    <x v="6"/>
    <n v="780"/>
    <n v="777.14"/>
    <n v="666"/>
    <n v="663.82"/>
  </r>
  <r>
    <s v="2020-2021"/>
    <x v="169"/>
    <s v="24019"/>
    <x v="0"/>
    <x v="12"/>
    <n v="916"/>
    <n v="914.71"/>
    <n v="775"/>
    <n v="772.58"/>
  </r>
  <r>
    <s v="2020-2021"/>
    <x v="169"/>
    <s v="24019"/>
    <x v="0"/>
    <x v="7"/>
    <n v="906"/>
    <n v="902.74"/>
    <n v="780"/>
    <n v="777.5"/>
  </r>
  <r>
    <s v="2020-2021"/>
    <x v="169"/>
    <s v="24019"/>
    <x v="0"/>
    <x v="8"/>
    <n v="782"/>
    <n v="779.7"/>
    <n v="637"/>
    <n v="634.79999999999995"/>
  </r>
  <r>
    <s v="2020-2021"/>
    <x v="169"/>
    <s v="24019"/>
    <x v="0"/>
    <x v="9"/>
    <n v="640"/>
    <n v="635.92999999999995"/>
    <n v="523"/>
    <n v="521.32000000000005"/>
  </r>
  <r>
    <s v="2020-2021"/>
    <x v="169"/>
    <s v="24019"/>
    <x v="0"/>
    <x v="10"/>
    <n v="425"/>
    <n v="389.26"/>
    <n v="324"/>
    <n v="305.31"/>
  </r>
  <r>
    <s v="2020-2021"/>
    <x v="169"/>
    <s v="24019"/>
    <x v="0"/>
    <x v="11"/>
    <n v="315"/>
    <n v="291.61"/>
    <n v="242"/>
    <n v="220.6"/>
  </r>
  <r>
    <s v="2020-2021"/>
    <x v="169"/>
    <s v="27010"/>
    <x v="0"/>
    <x v="6"/>
    <n v="1"/>
    <n v="0.2"/>
    <n v="1"/>
    <n v="0.2"/>
  </r>
  <r>
    <s v="2020-2021"/>
    <x v="169"/>
    <s v="27010"/>
    <x v="0"/>
    <x v="12"/>
    <n v="1"/>
    <n v="0.8"/>
    <n v="1"/>
    <n v="0.8"/>
  </r>
  <r>
    <s v="2020-2021"/>
    <x v="169"/>
    <s v="27083"/>
    <x v="0"/>
    <x v="11"/>
    <n v="1"/>
    <n v="0.82"/>
    <n v="1"/>
    <n v="0.82"/>
  </r>
  <r>
    <s v="2020-2021"/>
    <x v="169"/>
    <s v="27344"/>
    <x v="0"/>
    <x v="9"/>
    <n v="1"/>
    <n v="0.83"/>
    <n v="1"/>
    <n v="0.83"/>
  </r>
  <r>
    <s v="2020-2021"/>
    <x v="169"/>
    <s v="27400"/>
    <x v="0"/>
    <x v="9"/>
    <n v="1"/>
    <n v="0.74"/>
    <n v="1"/>
    <n v="0.74"/>
  </r>
  <r>
    <s v="2020-2021"/>
    <x v="169"/>
    <s v="27401"/>
    <x v="0"/>
    <x v="9"/>
    <n v="1"/>
    <n v="0.66"/>
    <n v="1"/>
    <n v="0.66"/>
  </r>
  <r>
    <s v="2020-2021"/>
    <x v="169"/>
    <s v="29101"/>
    <x v="0"/>
    <x v="5"/>
    <n v="1"/>
    <n v="0.73"/>
    <n v="1"/>
    <n v="0.73"/>
  </r>
  <r>
    <s v="2020-2021"/>
    <x v="169"/>
    <s v="29101"/>
    <x v="0"/>
    <x v="8"/>
    <n v="1"/>
    <n v="0.74"/>
    <n v="1"/>
    <n v="0.74"/>
  </r>
  <r>
    <s v="2020-2021"/>
    <x v="169"/>
    <s v="31015"/>
    <x v="0"/>
    <x v="7"/>
    <n v="1"/>
    <n v="0.82"/>
    <n v="1"/>
    <n v="0.82"/>
  </r>
  <r>
    <s v="2020-2021"/>
    <x v="169"/>
    <s v="31016"/>
    <x v="0"/>
    <x v="9"/>
    <n v="1"/>
    <n v="0.82"/>
    <n v="1"/>
    <n v="0.82"/>
  </r>
  <r>
    <s v="2020-2021"/>
    <x v="169"/>
    <s v="31103"/>
    <x v="0"/>
    <x v="7"/>
    <n v="1"/>
    <n v="0.82"/>
    <n v="1"/>
    <n v="0.82"/>
  </r>
  <r>
    <s v="2020-2021"/>
    <x v="169"/>
    <s v="34003"/>
    <x v="0"/>
    <x v="12"/>
    <n v="1"/>
    <n v="0.82"/>
    <n v="1"/>
    <n v="0.82"/>
  </r>
  <r>
    <s v="2020-2021"/>
    <x v="169"/>
    <s v="36140"/>
    <x v="0"/>
    <x v="9"/>
    <n v="1"/>
    <n v="0.49"/>
    <n v="1"/>
    <n v="0.49"/>
  </r>
  <r>
    <s v="2020-2021"/>
    <x v="169"/>
    <s v="37501"/>
    <x v="0"/>
    <x v="8"/>
    <n v="1"/>
    <n v="0.48"/>
    <n v="1"/>
    <n v="0.48"/>
  </r>
  <r>
    <s v="2020-2021"/>
    <x v="170"/>
    <s v="24105"/>
    <x v="0"/>
    <x v="0"/>
    <n v="62"/>
    <n v="62"/>
    <n v="0"/>
    <n v="0"/>
  </r>
  <r>
    <s v="2020-2021"/>
    <x v="170"/>
    <s v="24105"/>
    <x v="0"/>
    <x v="1"/>
    <n v="66"/>
    <n v="66"/>
    <n v="0"/>
    <n v="0"/>
  </r>
  <r>
    <s v="2020-2021"/>
    <x v="170"/>
    <s v="24105"/>
    <x v="0"/>
    <x v="2"/>
    <n v="83"/>
    <n v="83"/>
    <n v="0"/>
    <n v="0"/>
  </r>
  <r>
    <s v="2020-2021"/>
    <x v="170"/>
    <s v="24105"/>
    <x v="0"/>
    <x v="3"/>
    <n v="85"/>
    <n v="85"/>
    <n v="0"/>
    <n v="0"/>
  </r>
  <r>
    <s v="2020-2021"/>
    <x v="170"/>
    <s v="24105"/>
    <x v="0"/>
    <x v="4"/>
    <n v="58"/>
    <n v="58"/>
    <n v="0"/>
    <n v="0"/>
  </r>
  <r>
    <s v="2020-2021"/>
    <x v="170"/>
    <s v="24105"/>
    <x v="0"/>
    <x v="5"/>
    <n v="87"/>
    <n v="87"/>
    <n v="0"/>
    <n v="0"/>
  </r>
  <r>
    <s v="2020-2021"/>
    <x v="170"/>
    <s v="24105"/>
    <x v="0"/>
    <x v="6"/>
    <n v="70"/>
    <n v="70"/>
    <n v="0"/>
    <n v="0"/>
  </r>
  <r>
    <s v="2020-2021"/>
    <x v="170"/>
    <s v="24105"/>
    <x v="0"/>
    <x v="12"/>
    <n v="93"/>
    <n v="93"/>
    <n v="1"/>
    <n v="1"/>
  </r>
  <r>
    <s v="2020-2021"/>
    <x v="170"/>
    <s v="24105"/>
    <x v="0"/>
    <x v="7"/>
    <n v="106"/>
    <n v="106"/>
    <n v="3"/>
    <n v="3"/>
  </r>
  <r>
    <s v="2020-2021"/>
    <x v="170"/>
    <s v="24105"/>
    <x v="0"/>
    <x v="8"/>
    <n v="84"/>
    <n v="84"/>
    <n v="2"/>
    <n v="2"/>
  </r>
  <r>
    <s v="2020-2021"/>
    <x v="170"/>
    <s v="24105"/>
    <x v="0"/>
    <x v="9"/>
    <n v="99"/>
    <n v="99"/>
    <n v="10"/>
    <n v="10"/>
  </r>
  <r>
    <s v="2020-2021"/>
    <x v="170"/>
    <s v="24105"/>
    <x v="0"/>
    <x v="10"/>
    <n v="89"/>
    <n v="71.56"/>
    <n v="16"/>
    <n v="16"/>
  </r>
  <r>
    <s v="2020-2021"/>
    <x v="170"/>
    <s v="24105"/>
    <x v="0"/>
    <x v="11"/>
    <n v="96"/>
    <n v="81.61"/>
    <n v="28"/>
    <n v="27.48"/>
  </r>
  <r>
    <s v="2020-2021"/>
    <x v="171"/>
    <s v="24111"/>
    <x v="0"/>
    <x v="0"/>
    <n v="55"/>
    <n v="55"/>
    <n v="0"/>
    <n v="0"/>
  </r>
  <r>
    <s v="2020-2021"/>
    <x v="171"/>
    <s v="24111"/>
    <x v="0"/>
    <x v="1"/>
    <n v="62"/>
    <n v="62"/>
    <n v="0"/>
    <n v="0"/>
  </r>
  <r>
    <s v="2020-2021"/>
    <x v="171"/>
    <s v="24111"/>
    <x v="0"/>
    <x v="2"/>
    <n v="61"/>
    <n v="61"/>
    <n v="0"/>
    <n v="0"/>
  </r>
  <r>
    <s v="2020-2021"/>
    <x v="171"/>
    <s v="24111"/>
    <x v="0"/>
    <x v="3"/>
    <n v="74"/>
    <n v="74"/>
    <n v="0"/>
    <n v="0"/>
  </r>
  <r>
    <s v="2020-2021"/>
    <x v="171"/>
    <s v="24111"/>
    <x v="0"/>
    <x v="4"/>
    <n v="76"/>
    <n v="76"/>
    <n v="0"/>
    <n v="0"/>
  </r>
  <r>
    <s v="2020-2021"/>
    <x v="171"/>
    <s v="24111"/>
    <x v="0"/>
    <x v="5"/>
    <n v="77"/>
    <n v="77"/>
    <n v="0"/>
    <n v="0"/>
  </r>
  <r>
    <s v="2020-2021"/>
    <x v="171"/>
    <s v="24111"/>
    <x v="0"/>
    <x v="6"/>
    <n v="87"/>
    <n v="87"/>
    <n v="0"/>
    <n v="0"/>
  </r>
  <r>
    <s v="2020-2021"/>
    <x v="171"/>
    <s v="24111"/>
    <x v="0"/>
    <x v="12"/>
    <n v="77"/>
    <n v="77"/>
    <n v="0"/>
    <n v="0"/>
  </r>
  <r>
    <s v="2020-2021"/>
    <x v="171"/>
    <s v="24111"/>
    <x v="0"/>
    <x v="7"/>
    <n v="78"/>
    <n v="78"/>
    <n v="0"/>
    <n v="0"/>
  </r>
  <r>
    <s v="2020-2021"/>
    <x v="171"/>
    <s v="24111"/>
    <x v="0"/>
    <x v="8"/>
    <n v="79"/>
    <n v="79"/>
    <n v="0"/>
    <n v="0"/>
  </r>
  <r>
    <s v="2020-2021"/>
    <x v="171"/>
    <s v="24111"/>
    <x v="0"/>
    <x v="9"/>
    <n v="72"/>
    <n v="71.59"/>
    <n v="0"/>
    <n v="0"/>
  </r>
  <r>
    <s v="2020-2021"/>
    <x v="171"/>
    <s v="24111"/>
    <x v="0"/>
    <x v="10"/>
    <n v="72"/>
    <n v="66.67"/>
    <n v="11"/>
    <n v="11"/>
  </r>
  <r>
    <s v="2020-2021"/>
    <x v="171"/>
    <s v="24111"/>
    <x v="0"/>
    <x v="11"/>
    <n v="62"/>
    <n v="56.84"/>
    <n v="4"/>
    <n v="4"/>
  </r>
  <r>
    <s v="2020-2021"/>
    <x v="172"/>
    <s v="24122"/>
    <x v="0"/>
    <x v="0"/>
    <n v="23"/>
    <n v="23"/>
    <n v="0"/>
    <n v="0"/>
  </r>
  <r>
    <s v="2020-2021"/>
    <x v="172"/>
    <s v="24122"/>
    <x v="0"/>
    <x v="1"/>
    <n v="16"/>
    <n v="16"/>
    <n v="0"/>
    <n v="0"/>
  </r>
  <r>
    <s v="2020-2021"/>
    <x v="172"/>
    <s v="24122"/>
    <x v="0"/>
    <x v="2"/>
    <n v="14"/>
    <n v="14"/>
    <n v="0"/>
    <n v="0"/>
  </r>
  <r>
    <s v="2020-2021"/>
    <x v="172"/>
    <s v="24122"/>
    <x v="0"/>
    <x v="3"/>
    <n v="18"/>
    <n v="18"/>
    <n v="0"/>
    <n v="0"/>
  </r>
  <r>
    <s v="2020-2021"/>
    <x v="172"/>
    <s v="24122"/>
    <x v="0"/>
    <x v="4"/>
    <n v="21"/>
    <n v="21"/>
    <n v="0"/>
    <n v="0"/>
  </r>
  <r>
    <s v="2020-2021"/>
    <x v="172"/>
    <s v="24122"/>
    <x v="0"/>
    <x v="5"/>
    <n v="27"/>
    <n v="27"/>
    <n v="0"/>
    <n v="0"/>
  </r>
  <r>
    <s v="2020-2021"/>
    <x v="172"/>
    <s v="24122"/>
    <x v="0"/>
    <x v="6"/>
    <n v="17"/>
    <n v="17"/>
    <n v="0"/>
    <n v="0"/>
  </r>
  <r>
    <s v="2020-2021"/>
    <x v="172"/>
    <s v="24122"/>
    <x v="0"/>
    <x v="12"/>
    <n v="35"/>
    <n v="35"/>
    <n v="0"/>
    <n v="0"/>
  </r>
  <r>
    <s v="2020-2021"/>
    <x v="172"/>
    <s v="24122"/>
    <x v="0"/>
    <x v="7"/>
    <n v="21"/>
    <n v="21"/>
    <n v="0"/>
    <n v="0"/>
  </r>
  <r>
    <s v="2020-2021"/>
    <x v="172"/>
    <s v="24122"/>
    <x v="0"/>
    <x v="8"/>
    <n v="26"/>
    <n v="26"/>
    <n v="0"/>
    <n v="0"/>
  </r>
  <r>
    <s v="2020-2021"/>
    <x v="172"/>
    <s v="24122"/>
    <x v="0"/>
    <x v="9"/>
    <n v="24"/>
    <n v="24"/>
    <n v="0"/>
    <n v="0"/>
  </r>
  <r>
    <s v="2020-2021"/>
    <x v="172"/>
    <s v="24122"/>
    <x v="0"/>
    <x v="10"/>
    <n v="21"/>
    <n v="17.809999999999999"/>
    <n v="0"/>
    <n v="0"/>
  </r>
  <r>
    <s v="2020-2021"/>
    <x v="172"/>
    <s v="24122"/>
    <x v="0"/>
    <x v="11"/>
    <n v="28"/>
    <n v="24.99"/>
    <n v="0"/>
    <n v="0"/>
  </r>
  <r>
    <s v="2020-2021"/>
    <x v="173"/>
    <s v="24350"/>
    <x v="0"/>
    <x v="0"/>
    <n v="49"/>
    <n v="45.5"/>
    <n v="7"/>
    <n v="3.5"/>
  </r>
  <r>
    <s v="2020-2021"/>
    <x v="173"/>
    <s v="24350"/>
    <x v="0"/>
    <x v="1"/>
    <n v="55"/>
    <n v="54.5"/>
    <n v="11"/>
    <n v="10.5"/>
  </r>
  <r>
    <s v="2020-2021"/>
    <x v="173"/>
    <s v="24350"/>
    <x v="0"/>
    <x v="2"/>
    <n v="52"/>
    <n v="51.5"/>
    <n v="4"/>
    <n v="3.5"/>
  </r>
  <r>
    <s v="2020-2021"/>
    <x v="173"/>
    <s v="24350"/>
    <x v="0"/>
    <x v="3"/>
    <n v="62"/>
    <n v="61.5"/>
    <n v="6"/>
    <n v="5.5"/>
  </r>
  <r>
    <s v="2020-2021"/>
    <x v="173"/>
    <s v="24350"/>
    <x v="0"/>
    <x v="4"/>
    <n v="51"/>
    <n v="49"/>
    <n v="8"/>
    <n v="6"/>
  </r>
  <r>
    <s v="2020-2021"/>
    <x v="173"/>
    <s v="24350"/>
    <x v="0"/>
    <x v="5"/>
    <n v="51"/>
    <n v="49.75"/>
    <n v="8"/>
    <n v="6.75"/>
  </r>
  <r>
    <s v="2020-2021"/>
    <x v="173"/>
    <s v="24350"/>
    <x v="0"/>
    <x v="6"/>
    <n v="50"/>
    <n v="49.5"/>
    <n v="4"/>
    <n v="3.5"/>
  </r>
  <r>
    <s v="2020-2021"/>
    <x v="173"/>
    <s v="24350"/>
    <x v="0"/>
    <x v="12"/>
    <n v="49"/>
    <n v="47.89"/>
    <n v="3"/>
    <n v="3"/>
  </r>
  <r>
    <s v="2020-2021"/>
    <x v="173"/>
    <s v="24350"/>
    <x v="0"/>
    <x v="7"/>
    <n v="61"/>
    <n v="59.01"/>
    <n v="5"/>
    <n v="3.75"/>
  </r>
  <r>
    <s v="2020-2021"/>
    <x v="173"/>
    <s v="24350"/>
    <x v="0"/>
    <x v="8"/>
    <n v="43"/>
    <n v="41.52"/>
    <n v="4"/>
    <n v="4"/>
  </r>
  <r>
    <s v="2020-2021"/>
    <x v="173"/>
    <s v="24350"/>
    <x v="0"/>
    <x v="9"/>
    <n v="55"/>
    <n v="53.52"/>
    <n v="6"/>
    <n v="6"/>
  </r>
  <r>
    <s v="2020-2021"/>
    <x v="173"/>
    <s v="24350"/>
    <x v="0"/>
    <x v="10"/>
    <n v="55"/>
    <n v="52.71"/>
    <n v="13"/>
    <n v="13"/>
  </r>
  <r>
    <s v="2020-2021"/>
    <x v="173"/>
    <s v="24350"/>
    <x v="0"/>
    <x v="11"/>
    <n v="43"/>
    <n v="42.04"/>
    <n v="9"/>
    <n v="9"/>
  </r>
  <r>
    <s v="2020-2021"/>
    <x v="174"/>
    <s v="24404"/>
    <x v="0"/>
    <x v="0"/>
    <n v="73"/>
    <n v="73"/>
    <n v="0"/>
    <n v="0"/>
  </r>
  <r>
    <s v="2020-2021"/>
    <x v="174"/>
    <s v="24404"/>
    <x v="0"/>
    <x v="1"/>
    <n v="77"/>
    <n v="77"/>
    <n v="7"/>
    <n v="7"/>
  </r>
  <r>
    <s v="2020-2021"/>
    <x v="174"/>
    <s v="24404"/>
    <x v="0"/>
    <x v="2"/>
    <n v="74"/>
    <n v="74"/>
    <n v="6"/>
    <n v="6"/>
  </r>
  <r>
    <s v="2020-2021"/>
    <x v="174"/>
    <s v="24404"/>
    <x v="0"/>
    <x v="3"/>
    <n v="71"/>
    <n v="71"/>
    <n v="4"/>
    <n v="4"/>
  </r>
  <r>
    <s v="2020-2021"/>
    <x v="174"/>
    <s v="24404"/>
    <x v="0"/>
    <x v="4"/>
    <n v="69"/>
    <n v="69"/>
    <n v="7"/>
    <n v="7"/>
  </r>
  <r>
    <s v="2020-2021"/>
    <x v="174"/>
    <s v="24404"/>
    <x v="0"/>
    <x v="5"/>
    <n v="90"/>
    <n v="90"/>
    <n v="13"/>
    <n v="13"/>
  </r>
  <r>
    <s v="2020-2021"/>
    <x v="174"/>
    <s v="24404"/>
    <x v="0"/>
    <x v="6"/>
    <n v="88"/>
    <n v="88"/>
    <n v="9"/>
    <n v="9"/>
  </r>
  <r>
    <s v="2020-2021"/>
    <x v="174"/>
    <s v="24404"/>
    <x v="0"/>
    <x v="12"/>
    <n v="92"/>
    <n v="92"/>
    <n v="7"/>
    <n v="7"/>
  </r>
  <r>
    <s v="2020-2021"/>
    <x v="174"/>
    <s v="24404"/>
    <x v="0"/>
    <x v="7"/>
    <n v="95"/>
    <n v="94.06"/>
    <n v="6"/>
    <n v="5.77"/>
  </r>
  <r>
    <s v="2020-2021"/>
    <x v="174"/>
    <s v="24404"/>
    <x v="0"/>
    <x v="8"/>
    <n v="94"/>
    <n v="93.86"/>
    <n v="7"/>
    <n v="7"/>
  </r>
  <r>
    <s v="2020-2021"/>
    <x v="174"/>
    <s v="24404"/>
    <x v="0"/>
    <x v="9"/>
    <n v="103"/>
    <n v="102.08"/>
    <n v="4"/>
    <n v="4"/>
  </r>
  <r>
    <s v="2020-2021"/>
    <x v="174"/>
    <s v="24404"/>
    <x v="0"/>
    <x v="10"/>
    <n v="70"/>
    <n v="66.510000000000005"/>
    <n v="8"/>
    <n v="7.26"/>
  </r>
  <r>
    <s v="2020-2021"/>
    <x v="174"/>
    <s v="24404"/>
    <x v="0"/>
    <x v="11"/>
    <n v="64"/>
    <n v="60.82"/>
    <n v="12"/>
    <n v="12"/>
  </r>
  <r>
    <s v="2020-2021"/>
    <x v="175"/>
    <s v="24410"/>
    <x v="0"/>
    <x v="0"/>
    <n v="33"/>
    <n v="33"/>
    <n v="0"/>
    <n v="0"/>
  </r>
  <r>
    <s v="2020-2021"/>
    <x v="175"/>
    <s v="24410"/>
    <x v="0"/>
    <x v="1"/>
    <n v="37"/>
    <n v="37"/>
    <n v="0"/>
    <n v="0"/>
  </r>
  <r>
    <s v="2020-2021"/>
    <x v="175"/>
    <s v="24410"/>
    <x v="0"/>
    <x v="2"/>
    <n v="41"/>
    <n v="41"/>
    <n v="0"/>
    <n v="0"/>
  </r>
  <r>
    <s v="2020-2021"/>
    <x v="175"/>
    <s v="24410"/>
    <x v="0"/>
    <x v="3"/>
    <n v="37"/>
    <n v="37"/>
    <n v="1"/>
    <n v="1"/>
  </r>
  <r>
    <s v="2020-2021"/>
    <x v="175"/>
    <s v="24410"/>
    <x v="0"/>
    <x v="4"/>
    <n v="39"/>
    <n v="38.590000000000003"/>
    <n v="0"/>
    <n v="0"/>
  </r>
  <r>
    <s v="2020-2021"/>
    <x v="175"/>
    <s v="24410"/>
    <x v="0"/>
    <x v="5"/>
    <n v="42"/>
    <n v="42"/>
    <n v="1"/>
    <n v="1"/>
  </r>
  <r>
    <s v="2020-2021"/>
    <x v="175"/>
    <s v="24410"/>
    <x v="0"/>
    <x v="6"/>
    <n v="47"/>
    <n v="47"/>
    <n v="2"/>
    <n v="2"/>
  </r>
  <r>
    <s v="2020-2021"/>
    <x v="175"/>
    <s v="24410"/>
    <x v="0"/>
    <x v="12"/>
    <n v="37"/>
    <n v="37"/>
    <n v="0"/>
    <n v="0"/>
  </r>
  <r>
    <s v="2020-2021"/>
    <x v="175"/>
    <s v="24410"/>
    <x v="0"/>
    <x v="7"/>
    <n v="45"/>
    <n v="45"/>
    <n v="3"/>
    <n v="3"/>
  </r>
  <r>
    <s v="2020-2021"/>
    <x v="175"/>
    <s v="24410"/>
    <x v="0"/>
    <x v="8"/>
    <n v="48"/>
    <n v="48"/>
    <n v="5"/>
    <n v="5"/>
  </r>
  <r>
    <s v="2020-2021"/>
    <x v="175"/>
    <s v="24410"/>
    <x v="0"/>
    <x v="9"/>
    <n v="49"/>
    <n v="49"/>
    <n v="5"/>
    <n v="5"/>
  </r>
  <r>
    <s v="2020-2021"/>
    <x v="175"/>
    <s v="24410"/>
    <x v="0"/>
    <x v="10"/>
    <n v="31"/>
    <n v="26.12"/>
    <n v="1"/>
    <n v="1"/>
  </r>
  <r>
    <s v="2020-2021"/>
    <x v="175"/>
    <s v="24410"/>
    <x v="0"/>
    <x v="11"/>
    <n v="40"/>
    <n v="36.97"/>
    <n v="5"/>
    <n v="5"/>
  </r>
  <r>
    <s v="2020-2021"/>
    <x v="176"/>
    <s v="25101"/>
    <x v="0"/>
    <x v="0"/>
    <n v="67"/>
    <n v="67"/>
    <n v="0"/>
    <n v="0"/>
  </r>
  <r>
    <s v="2020-2021"/>
    <x v="176"/>
    <s v="25101"/>
    <x v="0"/>
    <x v="1"/>
    <n v="62"/>
    <n v="62"/>
    <n v="0"/>
    <n v="0"/>
  </r>
  <r>
    <s v="2020-2021"/>
    <x v="176"/>
    <s v="25101"/>
    <x v="0"/>
    <x v="2"/>
    <n v="57"/>
    <n v="56.57"/>
    <n v="0"/>
    <n v="0"/>
  </r>
  <r>
    <s v="2020-2021"/>
    <x v="176"/>
    <s v="25101"/>
    <x v="0"/>
    <x v="3"/>
    <n v="68"/>
    <n v="68"/>
    <n v="0"/>
    <n v="0"/>
  </r>
  <r>
    <s v="2020-2021"/>
    <x v="176"/>
    <s v="25101"/>
    <x v="0"/>
    <x v="4"/>
    <n v="78"/>
    <n v="77.5"/>
    <n v="0"/>
    <n v="0"/>
  </r>
  <r>
    <s v="2020-2021"/>
    <x v="176"/>
    <s v="25101"/>
    <x v="0"/>
    <x v="5"/>
    <n v="75"/>
    <n v="75"/>
    <n v="0"/>
    <n v="0"/>
  </r>
  <r>
    <s v="2020-2021"/>
    <x v="176"/>
    <s v="25101"/>
    <x v="0"/>
    <x v="6"/>
    <n v="79"/>
    <n v="79"/>
    <n v="1"/>
    <n v="1"/>
  </r>
  <r>
    <s v="2020-2021"/>
    <x v="176"/>
    <s v="25101"/>
    <x v="0"/>
    <x v="12"/>
    <n v="74"/>
    <n v="74"/>
    <n v="2"/>
    <n v="2"/>
  </r>
  <r>
    <s v="2020-2021"/>
    <x v="176"/>
    <s v="25101"/>
    <x v="0"/>
    <x v="7"/>
    <n v="88"/>
    <n v="87.18"/>
    <n v="4"/>
    <n v="3.18"/>
  </r>
  <r>
    <s v="2020-2021"/>
    <x v="176"/>
    <s v="25101"/>
    <x v="0"/>
    <x v="8"/>
    <n v="86"/>
    <n v="86"/>
    <n v="3"/>
    <n v="3"/>
  </r>
  <r>
    <s v="2020-2021"/>
    <x v="176"/>
    <s v="25101"/>
    <x v="0"/>
    <x v="9"/>
    <n v="92"/>
    <n v="92"/>
    <n v="10"/>
    <n v="10"/>
  </r>
  <r>
    <s v="2020-2021"/>
    <x v="176"/>
    <s v="25101"/>
    <x v="0"/>
    <x v="10"/>
    <n v="88"/>
    <n v="85.17"/>
    <n v="6"/>
    <n v="6"/>
  </r>
  <r>
    <s v="2020-2021"/>
    <x v="176"/>
    <s v="25101"/>
    <x v="0"/>
    <x v="11"/>
    <n v="70"/>
    <n v="69.2"/>
    <n v="13"/>
    <n v="13"/>
  </r>
  <r>
    <s v="2020-2021"/>
    <x v="177"/>
    <s v="25116"/>
    <x v="0"/>
    <x v="0"/>
    <n v="35"/>
    <n v="35"/>
    <n v="0"/>
    <n v="0"/>
  </r>
  <r>
    <s v="2020-2021"/>
    <x v="177"/>
    <s v="25116"/>
    <x v="0"/>
    <x v="1"/>
    <n v="27"/>
    <n v="27"/>
    <n v="0"/>
    <n v="0"/>
  </r>
  <r>
    <s v="2020-2021"/>
    <x v="177"/>
    <s v="25116"/>
    <x v="0"/>
    <x v="2"/>
    <n v="43"/>
    <n v="43"/>
    <n v="0"/>
    <n v="0"/>
  </r>
  <r>
    <s v="2020-2021"/>
    <x v="177"/>
    <s v="25116"/>
    <x v="0"/>
    <x v="3"/>
    <n v="42"/>
    <n v="42"/>
    <n v="0"/>
    <n v="0"/>
  </r>
  <r>
    <s v="2020-2021"/>
    <x v="177"/>
    <s v="25116"/>
    <x v="0"/>
    <x v="4"/>
    <n v="38"/>
    <n v="38"/>
    <n v="0"/>
    <n v="0"/>
  </r>
  <r>
    <s v="2020-2021"/>
    <x v="177"/>
    <s v="25116"/>
    <x v="0"/>
    <x v="5"/>
    <n v="51"/>
    <n v="51"/>
    <n v="0"/>
    <n v="0"/>
  </r>
  <r>
    <s v="2020-2021"/>
    <x v="177"/>
    <s v="25116"/>
    <x v="0"/>
    <x v="6"/>
    <n v="30"/>
    <n v="30"/>
    <n v="0"/>
    <n v="0"/>
  </r>
  <r>
    <s v="2020-2021"/>
    <x v="177"/>
    <s v="25116"/>
    <x v="0"/>
    <x v="12"/>
    <n v="53"/>
    <n v="53"/>
    <n v="0"/>
    <n v="0"/>
  </r>
  <r>
    <s v="2020-2021"/>
    <x v="177"/>
    <s v="25116"/>
    <x v="0"/>
    <x v="7"/>
    <n v="50"/>
    <n v="50"/>
    <n v="1"/>
    <n v="1"/>
  </r>
  <r>
    <s v="2020-2021"/>
    <x v="177"/>
    <s v="25116"/>
    <x v="0"/>
    <x v="8"/>
    <n v="49"/>
    <n v="49"/>
    <n v="1"/>
    <n v="1"/>
  </r>
  <r>
    <s v="2020-2021"/>
    <x v="177"/>
    <s v="25116"/>
    <x v="0"/>
    <x v="9"/>
    <n v="46"/>
    <n v="46"/>
    <n v="0"/>
    <n v="0"/>
  </r>
  <r>
    <s v="2020-2021"/>
    <x v="177"/>
    <s v="25116"/>
    <x v="0"/>
    <x v="10"/>
    <n v="34"/>
    <n v="31.51"/>
    <n v="0"/>
    <n v="0"/>
  </r>
  <r>
    <s v="2020-2021"/>
    <x v="177"/>
    <s v="25116"/>
    <x v="0"/>
    <x v="11"/>
    <n v="39"/>
    <n v="32.44"/>
    <n v="1"/>
    <n v="1"/>
  </r>
  <r>
    <s v="2020-2021"/>
    <x v="178"/>
    <s v="25118"/>
    <x v="0"/>
    <x v="0"/>
    <n v="47"/>
    <n v="42.5"/>
    <n v="9"/>
    <n v="4.5"/>
  </r>
  <r>
    <s v="2020-2021"/>
    <x v="178"/>
    <s v="25118"/>
    <x v="0"/>
    <x v="1"/>
    <n v="45"/>
    <n v="45"/>
    <n v="6"/>
    <n v="6"/>
  </r>
  <r>
    <s v="2020-2021"/>
    <x v="178"/>
    <s v="25118"/>
    <x v="0"/>
    <x v="2"/>
    <n v="42"/>
    <n v="42"/>
    <n v="3"/>
    <n v="3"/>
  </r>
  <r>
    <s v="2020-2021"/>
    <x v="178"/>
    <s v="25118"/>
    <x v="0"/>
    <x v="3"/>
    <n v="42"/>
    <n v="41.83"/>
    <n v="7"/>
    <n v="6.83"/>
  </r>
  <r>
    <s v="2020-2021"/>
    <x v="178"/>
    <s v="25118"/>
    <x v="0"/>
    <x v="4"/>
    <n v="48"/>
    <n v="48"/>
    <n v="8"/>
    <n v="8"/>
  </r>
  <r>
    <s v="2020-2021"/>
    <x v="178"/>
    <s v="25118"/>
    <x v="0"/>
    <x v="5"/>
    <n v="48"/>
    <n v="47.72"/>
    <n v="10"/>
    <n v="9.7200000000000006"/>
  </r>
  <r>
    <s v="2020-2021"/>
    <x v="178"/>
    <s v="25118"/>
    <x v="0"/>
    <x v="6"/>
    <n v="42"/>
    <n v="41.83"/>
    <n v="9"/>
    <n v="8.83"/>
  </r>
  <r>
    <s v="2020-2021"/>
    <x v="178"/>
    <s v="25118"/>
    <x v="0"/>
    <x v="12"/>
    <n v="61"/>
    <n v="60.83"/>
    <n v="7"/>
    <n v="6.83"/>
  </r>
  <r>
    <s v="2020-2021"/>
    <x v="178"/>
    <s v="25118"/>
    <x v="0"/>
    <x v="7"/>
    <n v="49"/>
    <n v="49"/>
    <n v="14"/>
    <n v="14"/>
  </r>
  <r>
    <s v="2020-2021"/>
    <x v="178"/>
    <s v="25118"/>
    <x v="0"/>
    <x v="8"/>
    <n v="44"/>
    <n v="43.16"/>
    <n v="1"/>
    <n v="1"/>
  </r>
  <r>
    <s v="2020-2021"/>
    <x v="178"/>
    <s v="25118"/>
    <x v="0"/>
    <x v="9"/>
    <n v="57"/>
    <n v="57"/>
    <n v="1"/>
    <n v="1"/>
  </r>
  <r>
    <s v="2020-2021"/>
    <x v="178"/>
    <s v="25118"/>
    <x v="0"/>
    <x v="10"/>
    <n v="22"/>
    <n v="22"/>
    <n v="0"/>
    <n v="0"/>
  </r>
  <r>
    <s v="2020-2021"/>
    <x v="178"/>
    <s v="25118"/>
    <x v="0"/>
    <x v="11"/>
    <n v="37"/>
    <n v="37"/>
    <n v="0"/>
    <n v="0"/>
  </r>
  <r>
    <s v="2020-2021"/>
    <x v="179"/>
    <s v="25155"/>
    <x v="0"/>
    <x v="0"/>
    <n v="17"/>
    <n v="17"/>
    <n v="0"/>
    <n v="0"/>
  </r>
  <r>
    <s v="2020-2021"/>
    <x v="179"/>
    <s v="25155"/>
    <x v="0"/>
    <x v="1"/>
    <n v="16"/>
    <n v="16"/>
    <n v="0"/>
    <n v="0"/>
  </r>
  <r>
    <s v="2020-2021"/>
    <x v="179"/>
    <s v="25155"/>
    <x v="0"/>
    <x v="2"/>
    <n v="24"/>
    <n v="24"/>
    <n v="0"/>
    <n v="0"/>
  </r>
  <r>
    <s v="2020-2021"/>
    <x v="179"/>
    <s v="25155"/>
    <x v="0"/>
    <x v="3"/>
    <n v="19"/>
    <n v="19"/>
    <n v="0"/>
    <n v="0"/>
  </r>
  <r>
    <s v="2020-2021"/>
    <x v="179"/>
    <s v="25155"/>
    <x v="0"/>
    <x v="4"/>
    <n v="26"/>
    <n v="26"/>
    <n v="0"/>
    <n v="0"/>
  </r>
  <r>
    <s v="2020-2021"/>
    <x v="179"/>
    <s v="25155"/>
    <x v="0"/>
    <x v="5"/>
    <n v="29"/>
    <n v="29"/>
    <n v="0"/>
    <n v="0"/>
  </r>
  <r>
    <s v="2020-2021"/>
    <x v="179"/>
    <s v="25155"/>
    <x v="0"/>
    <x v="6"/>
    <n v="28"/>
    <n v="28"/>
    <n v="0"/>
    <n v="0"/>
  </r>
  <r>
    <s v="2020-2021"/>
    <x v="179"/>
    <s v="25155"/>
    <x v="0"/>
    <x v="12"/>
    <n v="34"/>
    <n v="34"/>
    <n v="0"/>
    <n v="0"/>
  </r>
  <r>
    <s v="2020-2021"/>
    <x v="179"/>
    <s v="25155"/>
    <x v="0"/>
    <x v="7"/>
    <n v="17"/>
    <n v="17"/>
    <n v="0"/>
    <n v="0"/>
  </r>
  <r>
    <s v="2020-2021"/>
    <x v="179"/>
    <s v="25155"/>
    <x v="0"/>
    <x v="8"/>
    <n v="28"/>
    <n v="28"/>
    <n v="0"/>
    <n v="0"/>
  </r>
  <r>
    <s v="2020-2021"/>
    <x v="179"/>
    <s v="25155"/>
    <x v="0"/>
    <x v="9"/>
    <n v="26"/>
    <n v="26"/>
    <n v="0"/>
    <n v="0"/>
  </r>
  <r>
    <s v="2020-2021"/>
    <x v="179"/>
    <s v="25155"/>
    <x v="0"/>
    <x v="10"/>
    <n v="20"/>
    <n v="16.14"/>
    <n v="0"/>
    <n v="0"/>
  </r>
  <r>
    <s v="2020-2021"/>
    <x v="179"/>
    <s v="25155"/>
    <x v="0"/>
    <x v="11"/>
    <n v="19"/>
    <n v="17.11"/>
    <n v="0"/>
    <n v="0"/>
  </r>
  <r>
    <s v="2020-2021"/>
    <x v="180"/>
    <s v="25160"/>
    <x v="0"/>
    <x v="0"/>
    <n v="24"/>
    <n v="24"/>
    <n v="0"/>
    <n v="0"/>
  </r>
  <r>
    <s v="2020-2021"/>
    <x v="180"/>
    <s v="25160"/>
    <x v="0"/>
    <x v="1"/>
    <n v="20"/>
    <n v="20"/>
    <n v="0"/>
    <n v="0"/>
  </r>
  <r>
    <s v="2020-2021"/>
    <x v="180"/>
    <s v="25160"/>
    <x v="0"/>
    <x v="2"/>
    <n v="22"/>
    <n v="22"/>
    <n v="0"/>
    <n v="0"/>
  </r>
  <r>
    <s v="2020-2021"/>
    <x v="180"/>
    <s v="25160"/>
    <x v="0"/>
    <x v="3"/>
    <n v="26"/>
    <n v="26"/>
    <n v="0"/>
    <n v="0"/>
  </r>
  <r>
    <s v="2020-2021"/>
    <x v="180"/>
    <s v="25160"/>
    <x v="0"/>
    <x v="4"/>
    <n v="23"/>
    <n v="23"/>
    <n v="0"/>
    <n v="0"/>
  </r>
  <r>
    <s v="2020-2021"/>
    <x v="180"/>
    <s v="25160"/>
    <x v="0"/>
    <x v="5"/>
    <n v="24"/>
    <n v="24"/>
    <n v="0"/>
    <n v="0"/>
  </r>
  <r>
    <s v="2020-2021"/>
    <x v="180"/>
    <s v="25160"/>
    <x v="0"/>
    <x v="6"/>
    <n v="24"/>
    <n v="24"/>
    <n v="0"/>
    <n v="0"/>
  </r>
  <r>
    <s v="2020-2021"/>
    <x v="180"/>
    <s v="25160"/>
    <x v="0"/>
    <x v="12"/>
    <n v="39"/>
    <n v="39"/>
    <n v="0"/>
    <n v="0"/>
  </r>
  <r>
    <s v="2020-2021"/>
    <x v="180"/>
    <s v="25160"/>
    <x v="0"/>
    <x v="7"/>
    <n v="24"/>
    <n v="24"/>
    <n v="0"/>
    <n v="0"/>
  </r>
  <r>
    <s v="2020-2021"/>
    <x v="180"/>
    <s v="25160"/>
    <x v="0"/>
    <x v="8"/>
    <n v="23"/>
    <n v="23"/>
    <n v="0"/>
    <n v="0"/>
  </r>
  <r>
    <s v="2020-2021"/>
    <x v="180"/>
    <s v="25160"/>
    <x v="0"/>
    <x v="9"/>
    <n v="31"/>
    <n v="31"/>
    <n v="0"/>
    <n v="0"/>
  </r>
  <r>
    <s v="2020-2021"/>
    <x v="180"/>
    <s v="25160"/>
    <x v="0"/>
    <x v="10"/>
    <n v="38"/>
    <n v="20.96"/>
    <n v="0"/>
    <n v="0"/>
  </r>
  <r>
    <s v="2020-2021"/>
    <x v="180"/>
    <s v="25160"/>
    <x v="0"/>
    <x v="11"/>
    <n v="21"/>
    <n v="16.18"/>
    <n v="0"/>
    <n v="0"/>
  </r>
  <r>
    <s v="2020-2021"/>
    <x v="181"/>
    <s v="25200"/>
    <x v="0"/>
    <x v="0"/>
    <n v="9"/>
    <n v="9"/>
    <n v="0"/>
    <n v="0"/>
  </r>
  <r>
    <s v="2020-2021"/>
    <x v="181"/>
    <s v="25200"/>
    <x v="0"/>
    <x v="1"/>
    <n v="5"/>
    <n v="5"/>
    <n v="0"/>
    <n v="0"/>
  </r>
  <r>
    <s v="2020-2021"/>
    <x v="181"/>
    <s v="25200"/>
    <x v="0"/>
    <x v="2"/>
    <n v="7"/>
    <n v="7"/>
    <n v="0"/>
    <n v="0"/>
  </r>
  <r>
    <s v="2020-2021"/>
    <x v="181"/>
    <s v="25200"/>
    <x v="0"/>
    <x v="3"/>
    <n v="3"/>
    <n v="3"/>
    <n v="0"/>
    <n v="0"/>
  </r>
  <r>
    <s v="2020-2021"/>
    <x v="181"/>
    <s v="25200"/>
    <x v="0"/>
    <x v="4"/>
    <n v="3"/>
    <n v="3"/>
    <n v="0"/>
    <n v="0"/>
  </r>
  <r>
    <s v="2020-2021"/>
    <x v="181"/>
    <s v="25200"/>
    <x v="0"/>
    <x v="5"/>
    <n v="5"/>
    <n v="5"/>
    <n v="0"/>
    <n v="0"/>
  </r>
  <r>
    <s v="2020-2021"/>
    <x v="181"/>
    <s v="25200"/>
    <x v="0"/>
    <x v="6"/>
    <n v="8"/>
    <n v="8"/>
    <n v="0"/>
    <n v="0"/>
  </r>
  <r>
    <s v="2020-2021"/>
    <x v="181"/>
    <s v="25200"/>
    <x v="0"/>
    <x v="12"/>
    <n v="5"/>
    <n v="5"/>
    <n v="0"/>
    <n v="0"/>
  </r>
  <r>
    <s v="2020-2021"/>
    <x v="181"/>
    <s v="25200"/>
    <x v="0"/>
    <x v="7"/>
    <n v="5"/>
    <n v="5"/>
    <n v="0"/>
    <n v="0"/>
  </r>
  <r>
    <s v="2020-2021"/>
    <x v="181"/>
    <s v="25200"/>
    <x v="0"/>
    <x v="8"/>
    <n v="5"/>
    <n v="5"/>
    <n v="0"/>
    <n v="0"/>
  </r>
  <r>
    <s v="2020-2021"/>
    <x v="181"/>
    <s v="25200"/>
    <x v="0"/>
    <x v="9"/>
    <n v="7"/>
    <n v="7"/>
    <n v="0"/>
    <n v="0"/>
  </r>
  <r>
    <s v="2020-2021"/>
    <x v="181"/>
    <s v="25200"/>
    <x v="0"/>
    <x v="10"/>
    <n v="6"/>
    <n v="6"/>
    <n v="0"/>
    <n v="0"/>
  </r>
  <r>
    <s v="2020-2021"/>
    <x v="181"/>
    <s v="25200"/>
    <x v="0"/>
    <x v="11"/>
    <n v="2"/>
    <n v="2"/>
    <n v="0"/>
    <n v="0"/>
  </r>
  <r>
    <s v="2020-2021"/>
    <x v="182"/>
    <s v="26056"/>
    <x v="0"/>
    <x v="0"/>
    <n v="47"/>
    <n v="47"/>
    <n v="0"/>
    <n v="0"/>
  </r>
  <r>
    <s v="2020-2021"/>
    <x v="182"/>
    <s v="26056"/>
    <x v="0"/>
    <x v="1"/>
    <n v="67"/>
    <n v="67"/>
    <n v="0"/>
    <n v="0"/>
  </r>
  <r>
    <s v="2020-2021"/>
    <x v="182"/>
    <s v="26056"/>
    <x v="0"/>
    <x v="2"/>
    <n v="60"/>
    <n v="60"/>
    <n v="0"/>
    <n v="0"/>
  </r>
  <r>
    <s v="2020-2021"/>
    <x v="182"/>
    <s v="26056"/>
    <x v="0"/>
    <x v="3"/>
    <n v="61"/>
    <n v="61"/>
    <n v="0"/>
    <n v="0"/>
  </r>
  <r>
    <s v="2020-2021"/>
    <x v="182"/>
    <s v="26056"/>
    <x v="0"/>
    <x v="4"/>
    <n v="62"/>
    <n v="62"/>
    <n v="0"/>
    <n v="0"/>
  </r>
  <r>
    <s v="2020-2021"/>
    <x v="182"/>
    <s v="26056"/>
    <x v="0"/>
    <x v="5"/>
    <n v="74"/>
    <n v="74"/>
    <n v="0"/>
    <n v="0"/>
  </r>
  <r>
    <s v="2020-2021"/>
    <x v="182"/>
    <s v="26056"/>
    <x v="0"/>
    <x v="6"/>
    <n v="64"/>
    <n v="63.15"/>
    <n v="0"/>
    <n v="0"/>
  </r>
  <r>
    <s v="2020-2021"/>
    <x v="182"/>
    <s v="26056"/>
    <x v="0"/>
    <x v="12"/>
    <n v="77"/>
    <n v="77"/>
    <n v="0"/>
    <n v="0"/>
  </r>
  <r>
    <s v="2020-2021"/>
    <x v="182"/>
    <s v="26056"/>
    <x v="0"/>
    <x v="7"/>
    <n v="74"/>
    <n v="74"/>
    <n v="0"/>
    <n v="0"/>
  </r>
  <r>
    <s v="2020-2021"/>
    <x v="182"/>
    <s v="26056"/>
    <x v="0"/>
    <x v="8"/>
    <n v="89"/>
    <n v="89"/>
    <n v="0"/>
    <n v="0"/>
  </r>
  <r>
    <s v="2020-2021"/>
    <x v="182"/>
    <s v="26056"/>
    <x v="0"/>
    <x v="9"/>
    <n v="86"/>
    <n v="86"/>
    <n v="4"/>
    <n v="3.78"/>
  </r>
  <r>
    <s v="2020-2021"/>
    <x v="182"/>
    <s v="26056"/>
    <x v="0"/>
    <x v="10"/>
    <n v="96"/>
    <n v="84.57"/>
    <n v="6"/>
    <n v="6"/>
  </r>
  <r>
    <s v="2020-2021"/>
    <x v="182"/>
    <s v="26056"/>
    <x v="0"/>
    <x v="11"/>
    <n v="101"/>
    <n v="93.96"/>
    <n v="16"/>
    <n v="16"/>
  </r>
  <r>
    <s v="2020-2021"/>
    <x v="183"/>
    <s v="26059"/>
    <x v="0"/>
    <x v="0"/>
    <n v="21"/>
    <n v="21"/>
    <n v="8"/>
    <n v="4"/>
  </r>
  <r>
    <s v="2020-2021"/>
    <x v="183"/>
    <s v="26059"/>
    <x v="0"/>
    <x v="1"/>
    <n v="23"/>
    <n v="23"/>
    <n v="10"/>
    <n v="6.5"/>
  </r>
  <r>
    <s v="2020-2021"/>
    <x v="183"/>
    <s v="26059"/>
    <x v="0"/>
    <x v="2"/>
    <n v="35"/>
    <n v="35"/>
    <n v="17"/>
    <n v="12"/>
  </r>
  <r>
    <s v="2020-2021"/>
    <x v="183"/>
    <s v="26059"/>
    <x v="0"/>
    <x v="3"/>
    <n v="16"/>
    <n v="16"/>
    <n v="8"/>
    <n v="5"/>
  </r>
  <r>
    <s v="2020-2021"/>
    <x v="183"/>
    <s v="26059"/>
    <x v="0"/>
    <x v="4"/>
    <n v="30"/>
    <n v="30"/>
    <n v="16"/>
    <n v="12.5"/>
  </r>
  <r>
    <s v="2020-2021"/>
    <x v="183"/>
    <s v="26059"/>
    <x v="0"/>
    <x v="5"/>
    <n v="17"/>
    <n v="17"/>
    <n v="5"/>
    <n v="3.5"/>
  </r>
  <r>
    <s v="2020-2021"/>
    <x v="183"/>
    <s v="26059"/>
    <x v="0"/>
    <x v="6"/>
    <n v="19"/>
    <n v="19"/>
    <n v="10"/>
    <n v="7.1"/>
  </r>
  <r>
    <s v="2020-2021"/>
    <x v="183"/>
    <s v="26059"/>
    <x v="0"/>
    <x v="12"/>
    <n v="23"/>
    <n v="23"/>
    <n v="5"/>
    <n v="5"/>
  </r>
  <r>
    <s v="2020-2021"/>
    <x v="183"/>
    <s v="26059"/>
    <x v="0"/>
    <x v="7"/>
    <n v="25"/>
    <n v="25"/>
    <n v="4"/>
    <n v="4"/>
  </r>
  <r>
    <s v="2020-2021"/>
    <x v="183"/>
    <s v="26059"/>
    <x v="0"/>
    <x v="8"/>
    <n v="20"/>
    <n v="20"/>
    <n v="0"/>
    <n v="0"/>
  </r>
  <r>
    <s v="2020-2021"/>
    <x v="183"/>
    <s v="26059"/>
    <x v="0"/>
    <x v="9"/>
    <n v="14"/>
    <n v="13.14"/>
    <n v="0"/>
    <n v="0"/>
  </r>
  <r>
    <s v="2020-2021"/>
    <x v="183"/>
    <s v="26059"/>
    <x v="0"/>
    <x v="10"/>
    <n v="24"/>
    <n v="21.45"/>
    <n v="0"/>
    <n v="0"/>
  </r>
  <r>
    <s v="2020-2021"/>
    <x v="183"/>
    <s v="26059"/>
    <x v="0"/>
    <x v="11"/>
    <n v="15"/>
    <n v="12.29"/>
    <n v="0"/>
    <n v="0"/>
  </r>
  <r>
    <s v="2020-2021"/>
    <x v="184"/>
    <s v="26070"/>
    <x v="0"/>
    <x v="0"/>
    <n v="23"/>
    <n v="22.02"/>
    <n v="0"/>
    <n v="0"/>
  </r>
  <r>
    <s v="2020-2021"/>
    <x v="184"/>
    <s v="26070"/>
    <x v="0"/>
    <x v="1"/>
    <n v="19"/>
    <n v="19"/>
    <n v="0"/>
    <n v="0"/>
  </r>
  <r>
    <s v="2020-2021"/>
    <x v="184"/>
    <s v="26070"/>
    <x v="0"/>
    <x v="2"/>
    <n v="13"/>
    <n v="13"/>
    <n v="0"/>
    <n v="0"/>
  </r>
  <r>
    <s v="2020-2021"/>
    <x v="184"/>
    <s v="26070"/>
    <x v="0"/>
    <x v="3"/>
    <n v="16"/>
    <n v="16"/>
    <n v="0"/>
    <n v="0"/>
  </r>
  <r>
    <s v="2020-2021"/>
    <x v="184"/>
    <s v="26070"/>
    <x v="0"/>
    <x v="4"/>
    <n v="14"/>
    <n v="14"/>
    <n v="0"/>
    <n v="0"/>
  </r>
  <r>
    <s v="2020-2021"/>
    <x v="184"/>
    <s v="26070"/>
    <x v="0"/>
    <x v="5"/>
    <n v="18"/>
    <n v="18"/>
    <n v="0"/>
    <n v="0"/>
  </r>
  <r>
    <s v="2020-2021"/>
    <x v="184"/>
    <s v="26070"/>
    <x v="0"/>
    <x v="6"/>
    <n v="16"/>
    <n v="15.07"/>
    <n v="0"/>
    <n v="0"/>
  </r>
  <r>
    <s v="2020-2021"/>
    <x v="184"/>
    <s v="26070"/>
    <x v="0"/>
    <x v="12"/>
    <n v="24"/>
    <n v="23.34"/>
    <n v="0"/>
    <n v="0"/>
  </r>
  <r>
    <s v="2020-2021"/>
    <x v="184"/>
    <s v="26070"/>
    <x v="0"/>
    <x v="7"/>
    <n v="17"/>
    <n v="17"/>
    <n v="0"/>
    <n v="0"/>
  </r>
  <r>
    <s v="2020-2021"/>
    <x v="184"/>
    <s v="26070"/>
    <x v="0"/>
    <x v="8"/>
    <n v="16"/>
    <n v="16"/>
    <n v="0"/>
    <n v="0"/>
  </r>
  <r>
    <s v="2020-2021"/>
    <x v="184"/>
    <s v="26070"/>
    <x v="0"/>
    <x v="9"/>
    <n v="23"/>
    <n v="23"/>
    <n v="0"/>
    <n v="0"/>
  </r>
  <r>
    <s v="2020-2021"/>
    <x v="184"/>
    <s v="26070"/>
    <x v="0"/>
    <x v="10"/>
    <n v="16"/>
    <n v="11.36"/>
    <n v="0"/>
    <n v="0"/>
  </r>
  <r>
    <s v="2020-2021"/>
    <x v="184"/>
    <s v="26070"/>
    <x v="0"/>
    <x v="11"/>
    <n v="17"/>
    <n v="16.18"/>
    <n v="0"/>
    <n v="0"/>
  </r>
  <r>
    <s v="2020-2021"/>
    <x v="185"/>
    <s v="27001"/>
    <x v="0"/>
    <x v="0"/>
    <n v="200"/>
    <n v="200"/>
    <n v="0"/>
    <n v="0"/>
  </r>
  <r>
    <s v="2020-2021"/>
    <x v="185"/>
    <s v="27001"/>
    <x v="0"/>
    <x v="1"/>
    <n v="238"/>
    <n v="238"/>
    <n v="0"/>
    <n v="0"/>
  </r>
  <r>
    <s v="2020-2021"/>
    <x v="185"/>
    <s v="27001"/>
    <x v="0"/>
    <x v="2"/>
    <n v="256"/>
    <n v="255.59"/>
    <n v="0"/>
    <n v="0"/>
  </r>
  <r>
    <s v="2020-2021"/>
    <x v="185"/>
    <s v="27001"/>
    <x v="0"/>
    <x v="3"/>
    <n v="238"/>
    <n v="237.08"/>
    <n v="0"/>
    <n v="0"/>
  </r>
  <r>
    <s v="2020-2021"/>
    <x v="185"/>
    <s v="27001"/>
    <x v="0"/>
    <x v="4"/>
    <n v="229"/>
    <n v="228.07"/>
    <n v="0"/>
    <n v="0"/>
  </r>
  <r>
    <s v="2020-2021"/>
    <x v="185"/>
    <s v="27001"/>
    <x v="0"/>
    <x v="5"/>
    <n v="220"/>
    <n v="220"/>
    <n v="0"/>
    <n v="0"/>
  </r>
  <r>
    <s v="2020-2021"/>
    <x v="185"/>
    <s v="27001"/>
    <x v="0"/>
    <x v="6"/>
    <n v="230"/>
    <n v="228.36"/>
    <n v="0"/>
    <n v="0"/>
  </r>
  <r>
    <s v="2020-2021"/>
    <x v="185"/>
    <s v="27001"/>
    <x v="0"/>
    <x v="12"/>
    <n v="273"/>
    <n v="271.54000000000002"/>
    <n v="0"/>
    <n v="0"/>
  </r>
  <r>
    <s v="2020-2021"/>
    <x v="185"/>
    <s v="27001"/>
    <x v="0"/>
    <x v="7"/>
    <n v="242"/>
    <n v="238.39"/>
    <n v="0"/>
    <n v="0"/>
  </r>
  <r>
    <s v="2020-2021"/>
    <x v="185"/>
    <s v="27001"/>
    <x v="0"/>
    <x v="8"/>
    <n v="240"/>
    <n v="239.02"/>
    <n v="0"/>
    <n v="0"/>
  </r>
  <r>
    <s v="2020-2021"/>
    <x v="185"/>
    <s v="27001"/>
    <x v="0"/>
    <x v="9"/>
    <n v="222"/>
    <n v="221.52"/>
    <n v="0"/>
    <n v="0"/>
  </r>
  <r>
    <s v="2020-2021"/>
    <x v="185"/>
    <s v="27001"/>
    <x v="0"/>
    <x v="10"/>
    <n v="245"/>
    <n v="185.88"/>
    <n v="0"/>
    <n v="0"/>
  </r>
  <r>
    <s v="2020-2021"/>
    <x v="185"/>
    <s v="27001"/>
    <x v="0"/>
    <x v="11"/>
    <n v="218"/>
    <n v="170.4"/>
    <n v="0"/>
    <n v="0"/>
  </r>
  <r>
    <s v="2020-2021"/>
    <x v="186"/>
    <s v="17408"/>
    <x v="0"/>
    <x v="4"/>
    <n v="1"/>
    <n v="1"/>
    <n v="0"/>
    <n v="0"/>
  </r>
  <r>
    <s v="2020-2021"/>
    <x v="186"/>
    <s v="17408"/>
    <x v="0"/>
    <x v="10"/>
    <n v="1"/>
    <n v="1"/>
    <n v="0"/>
    <n v="0"/>
  </r>
  <r>
    <s v="2020-2021"/>
    <x v="186"/>
    <s v="17408"/>
    <x v="0"/>
    <x v="11"/>
    <n v="1"/>
    <n v="1"/>
    <n v="0"/>
    <n v="0"/>
  </r>
  <r>
    <s v="2020-2021"/>
    <x v="186"/>
    <s v="27003"/>
    <x v="0"/>
    <x v="0"/>
    <n v="1412"/>
    <n v="1408.47"/>
    <n v="10"/>
    <n v="10"/>
  </r>
  <r>
    <s v="2020-2021"/>
    <x v="186"/>
    <s v="27003"/>
    <x v="0"/>
    <x v="1"/>
    <n v="1699"/>
    <n v="1698.04"/>
    <n v="12"/>
    <n v="12"/>
  </r>
  <r>
    <s v="2020-2021"/>
    <x v="186"/>
    <s v="27003"/>
    <x v="0"/>
    <x v="2"/>
    <n v="1596"/>
    <n v="1596"/>
    <n v="14"/>
    <n v="14"/>
  </r>
  <r>
    <s v="2020-2021"/>
    <x v="186"/>
    <s v="27003"/>
    <x v="0"/>
    <x v="3"/>
    <n v="1626"/>
    <n v="1625.02"/>
    <n v="11"/>
    <n v="11"/>
  </r>
  <r>
    <s v="2020-2021"/>
    <x v="186"/>
    <s v="27003"/>
    <x v="0"/>
    <x v="4"/>
    <n v="1673"/>
    <n v="1673"/>
    <n v="12"/>
    <n v="12"/>
  </r>
  <r>
    <s v="2020-2021"/>
    <x v="186"/>
    <s v="27003"/>
    <x v="0"/>
    <x v="5"/>
    <n v="1717"/>
    <n v="1716.05"/>
    <n v="10"/>
    <n v="10"/>
  </r>
  <r>
    <s v="2020-2021"/>
    <x v="186"/>
    <s v="27003"/>
    <x v="0"/>
    <x v="6"/>
    <n v="1921"/>
    <n v="1921"/>
    <n v="10"/>
    <n v="10"/>
  </r>
  <r>
    <s v="2020-2021"/>
    <x v="186"/>
    <s v="27003"/>
    <x v="0"/>
    <x v="12"/>
    <n v="1743"/>
    <n v="1742.23"/>
    <n v="13"/>
    <n v="12.93"/>
  </r>
  <r>
    <s v="2020-2021"/>
    <x v="186"/>
    <s v="27003"/>
    <x v="0"/>
    <x v="7"/>
    <n v="1794"/>
    <n v="1788.55"/>
    <n v="25"/>
    <n v="24.98"/>
  </r>
  <r>
    <s v="2020-2021"/>
    <x v="186"/>
    <s v="27003"/>
    <x v="0"/>
    <x v="8"/>
    <n v="1743"/>
    <n v="1738.56"/>
    <n v="24"/>
    <n v="23.77"/>
  </r>
  <r>
    <s v="2020-2021"/>
    <x v="186"/>
    <s v="27003"/>
    <x v="0"/>
    <x v="9"/>
    <n v="1724"/>
    <n v="1721.87"/>
    <n v="34"/>
    <n v="33.83"/>
  </r>
  <r>
    <s v="2020-2021"/>
    <x v="186"/>
    <s v="27003"/>
    <x v="0"/>
    <x v="10"/>
    <n v="1645"/>
    <n v="1467.38"/>
    <n v="62"/>
    <n v="61.46"/>
  </r>
  <r>
    <s v="2020-2021"/>
    <x v="186"/>
    <s v="27003"/>
    <x v="0"/>
    <x v="11"/>
    <n v="1560"/>
    <n v="1418.94"/>
    <n v="83"/>
    <n v="80.14"/>
  </r>
  <r>
    <s v="2020-2021"/>
    <x v="186"/>
    <s v="27320"/>
    <x v="0"/>
    <x v="9"/>
    <n v="2"/>
    <n v="2"/>
    <n v="0"/>
    <n v="0"/>
  </r>
  <r>
    <s v="2020-2021"/>
    <x v="186"/>
    <s v="27400"/>
    <x v="0"/>
    <x v="1"/>
    <n v="1"/>
    <n v="1"/>
    <n v="0"/>
    <n v="0"/>
  </r>
  <r>
    <s v="2020-2021"/>
    <x v="186"/>
    <s v="27400"/>
    <x v="0"/>
    <x v="5"/>
    <n v="1"/>
    <n v="1"/>
    <n v="0"/>
    <n v="0"/>
  </r>
  <r>
    <s v="2020-2021"/>
    <x v="186"/>
    <s v="27403"/>
    <x v="0"/>
    <x v="2"/>
    <n v="2"/>
    <n v="2"/>
    <n v="0"/>
    <n v="0"/>
  </r>
  <r>
    <s v="2020-2021"/>
    <x v="186"/>
    <s v="27403"/>
    <x v="0"/>
    <x v="3"/>
    <n v="1"/>
    <n v="1"/>
    <n v="0"/>
    <n v="0"/>
  </r>
  <r>
    <s v="2020-2021"/>
    <x v="186"/>
    <s v="27403"/>
    <x v="0"/>
    <x v="12"/>
    <n v="1"/>
    <n v="1"/>
    <n v="0"/>
    <n v="0"/>
  </r>
  <r>
    <s v="2020-2021"/>
    <x v="186"/>
    <s v="27403"/>
    <x v="0"/>
    <x v="9"/>
    <n v="1"/>
    <n v="1"/>
    <n v="0"/>
    <n v="0"/>
  </r>
  <r>
    <s v="2020-2021"/>
    <x v="186"/>
    <s v="27403"/>
    <x v="0"/>
    <x v="11"/>
    <n v="1"/>
    <n v="1"/>
    <n v="0"/>
    <n v="0"/>
  </r>
  <r>
    <s v="2020-2021"/>
    <x v="186"/>
    <s v="27404"/>
    <x v="0"/>
    <x v="7"/>
    <n v="1"/>
    <n v="1"/>
    <n v="0"/>
    <n v="0"/>
  </r>
  <r>
    <s v="2020-2021"/>
    <x v="186"/>
    <s v="27416"/>
    <x v="0"/>
    <x v="10"/>
    <n v="1"/>
    <n v="1"/>
    <n v="0"/>
    <n v="0"/>
  </r>
  <r>
    <s v="2020-2021"/>
    <x v="186"/>
    <s v="27417"/>
    <x v="0"/>
    <x v="5"/>
    <n v="1"/>
    <n v="1"/>
    <n v="0"/>
    <n v="0"/>
  </r>
  <r>
    <s v="2020-2021"/>
    <x v="187"/>
    <s v="17401"/>
    <x v="0"/>
    <x v="2"/>
    <n v="1"/>
    <n v="1"/>
    <n v="0"/>
    <n v="0"/>
  </r>
  <r>
    <s v="2020-2021"/>
    <x v="187"/>
    <s v="17409"/>
    <x v="0"/>
    <x v="8"/>
    <n v="1"/>
    <n v="1"/>
    <n v="0"/>
    <n v="0"/>
  </r>
  <r>
    <s v="2020-2021"/>
    <x v="187"/>
    <s v="17415"/>
    <x v="0"/>
    <x v="6"/>
    <n v="1"/>
    <n v="1"/>
    <n v="0"/>
    <n v="0"/>
  </r>
  <r>
    <s v="2020-2021"/>
    <x v="187"/>
    <s v="18402"/>
    <x v="0"/>
    <x v="8"/>
    <n v="1"/>
    <n v="1"/>
    <n v="0"/>
    <n v="0"/>
  </r>
  <r>
    <s v="2020-2021"/>
    <x v="187"/>
    <s v="27001"/>
    <x v="0"/>
    <x v="2"/>
    <n v="1"/>
    <n v="1"/>
    <n v="0"/>
    <n v="0"/>
  </r>
  <r>
    <s v="2020-2021"/>
    <x v="187"/>
    <s v="27010"/>
    <x v="0"/>
    <x v="0"/>
    <n v="1856"/>
    <n v="1855"/>
    <n v="0"/>
    <n v="0"/>
  </r>
  <r>
    <s v="2020-2021"/>
    <x v="187"/>
    <s v="27010"/>
    <x v="0"/>
    <x v="1"/>
    <n v="2112"/>
    <n v="2100"/>
    <n v="0"/>
    <n v="0"/>
  </r>
  <r>
    <s v="2020-2021"/>
    <x v="187"/>
    <s v="27010"/>
    <x v="0"/>
    <x v="2"/>
    <n v="2132"/>
    <n v="2131"/>
    <n v="0"/>
    <n v="0"/>
  </r>
  <r>
    <s v="2020-2021"/>
    <x v="187"/>
    <s v="27010"/>
    <x v="0"/>
    <x v="3"/>
    <n v="2041"/>
    <n v="2041"/>
    <n v="0"/>
    <n v="0"/>
  </r>
  <r>
    <s v="2020-2021"/>
    <x v="187"/>
    <s v="27010"/>
    <x v="0"/>
    <x v="4"/>
    <n v="2087"/>
    <n v="2087"/>
    <n v="0"/>
    <n v="0"/>
  </r>
  <r>
    <s v="2020-2021"/>
    <x v="187"/>
    <s v="27010"/>
    <x v="0"/>
    <x v="5"/>
    <n v="2120"/>
    <n v="2120"/>
    <n v="0"/>
    <n v="0"/>
  </r>
  <r>
    <s v="2020-2021"/>
    <x v="187"/>
    <s v="27010"/>
    <x v="0"/>
    <x v="6"/>
    <n v="2124"/>
    <n v="2023.14"/>
    <n v="0"/>
    <n v="0"/>
  </r>
  <r>
    <s v="2020-2021"/>
    <x v="187"/>
    <s v="27010"/>
    <x v="0"/>
    <x v="12"/>
    <n v="2222"/>
    <n v="2110.73"/>
    <n v="0"/>
    <n v="0"/>
  </r>
  <r>
    <s v="2020-2021"/>
    <x v="187"/>
    <s v="27010"/>
    <x v="0"/>
    <x v="7"/>
    <n v="2257"/>
    <n v="2134.85"/>
    <n v="0"/>
    <n v="0"/>
  </r>
  <r>
    <s v="2020-2021"/>
    <x v="187"/>
    <s v="27010"/>
    <x v="0"/>
    <x v="8"/>
    <n v="2157"/>
    <n v="2003.36"/>
    <n v="0"/>
    <n v="0"/>
  </r>
  <r>
    <s v="2020-2021"/>
    <x v="187"/>
    <s v="27010"/>
    <x v="0"/>
    <x v="9"/>
    <n v="2059"/>
    <n v="1918.58"/>
    <n v="0"/>
    <n v="0"/>
  </r>
  <r>
    <s v="2020-2021"/>
    <x v="187"/>
    <s v="27010"/>
    <x v="0"/>
    <x v="10"/>
    <n v="2077"/>
    <n v="1792.95"/>
    <n v="0"/>
    <n v="0"/>
  </r>
  <r>
    <s v="2020-2021"/>
    <x v="187"/>
    <s v="27010"/>
    <x v="0"/>
    <x v="11"/>
    <n v="1829"/>
    <n v="1522.2"/>
    <n v="0"/>
    <n v="0"/>
  </r>
  <r>
    <s v="2020-2021"/>
    <x v="187"/>
    <s v="27083"/>
    <x v="0"/>
    <x v="2"/>
    <n v="1"/>
    <n v="1"/>
    <n v="0"/>
    <n v="0"/>
  </r>
  <r>
    <s v="2020-2021"/>
    <x v="187"/>
    <s v="27343"/>
    <x v="0"/>
    <x v="3"/>
    <n v="1"/>
    <n v="1"/>
    <n v="0"/>
    <n v="0"/>
  </r>
  <r>
    <s v="2020-2021"/>
    <x v="187"/>
    <s v="27400"/>
    <x v="0"/>
    <x v="4"/>
    <n v="1"/>
    <n v="1"/>
    <n v="0"/>
    <n v="0"/>
  </r>
  <r>
    <s v="2020-2021"/>
    <x v="187"/>
    <s v="27400"/>
    <x v="0"/>
    <x v="6"/>
    <n v="1"/>
    <n v="1"/>
    <n v="0"/>
    <n v="0"/>
  </r>
  <r>
    <s v="2020-2021"/>
    <x v="187"/>
    <s v="27400"/>
    <x v="0"/>
    <x v="11"/>
    <n v="3"/>
    <n v="3"/>
    <n v="0"/>
    <n v="0"/>
  </r>
  <r>
    <s v="2020-2021"/>
    <x v="187"/>
    <s v="27402"/>
    <x v="0"/>
    <x v="1"/>
    <n v="1"/>
    <n v="1"/>
    <n v="0"/>
    <n v="0"/>
  </r>
  <r>
    <s v="2020-2021"/>
    <x v="187"/>
    <s v="27402"/>
    <x v="0"/>
    <x v="5"/>
    <n v="1"/>
    <n v="1"/>
    <n v="0"/>
    <n v="0"/>
  </r>
  <r>
    <s v="2020-2021"/>
    <x v="187"/>
    <s v="27402"/>
    <x v="0"/>
    <x v="8"/>
    <n v="2"/>
    <n v="2"/>
    <n v="0"/>
    <n v="0"/>
  </r>
  <r>
    <s v="2020-2021"/>
    <x v="187"/>
    <s v="27402"/>
    <x v="0"/>
    <x v="10"/>
    <n v="1"/>
    <n v="1"/>
    <n v="0"/>
    <n v="0"/>
  </r>
  <r>
    <s v="2020-2021"/>
    <x v="187"/>
    <s v="34002"/>
    <x v="0"/>
    <x v="0"/>
    <n v="1"/>
    <n v="1"/>
    <n v="0"/>
    <n v="0"/>
  </r>
  <r>
    <s v="2020-2021"/>
    <x v="187"/>
    <s v="34002"/>
    <x v="0"/>
    <x v="9"/>
    <n v="1"/>
    <n v="1"/>
    <n v="0"/>
    <n v="0"/>
  </r>
  <r>
    <s v="2020-2021"/>
    <x v="187"/>
    <s v="34111"/>
    <x v="0"/>
    <x v="6"/>
    <n v="1"/>
    <n v="1"/>
    <n v="0"/>
    <n v="0"/>
  </r>
  <r>
    <s v="2020-2021"/>
    <x v="187"/>
    <s v="34401"/>
    <x v="0"/>
    <x v="3"/>
    <n v="1"/>
    <n v="1"/>
    <n v="0"/>
    <n v="0"/>
  </r>
  <r>
    <s v="2020-2021"/>
    <x v="187"/>
    <s v="34401"/>
    <x v="0"/>
    <x v="4"/>
    <n v="1"/>
    <n v="1"/>
    <n v="0"/>
    <n v="0"/>
  </r>
  <r>
    <s v="2020-2021"/>
    <x v="188"/>
    <s v="27019"/>
    <x v="0"/>
    <x v="0"/>
    <n v="23"/>
    <n v="23"/>
    <n v="0"/>
    <n v="0"/>
  </r>
  <r>
    <s v="2020-2021"/>
    <x v="188"/>
    <s v="27019"/>
    <x v="0"/>
    <x v="1"/>
    <n v="15"/>
    <n v="15"/>
    <n v="0"/>
    <n v="0"/>
  </r>
  <r>
    <s v="2020-2021"/>
    <x v="188"/>
    <s v="27019"/>
    <x v="0"/>
    <x v="2"/>
    <n v="23"/>
    <n v="23"/>
    <n v="0"/>
    <n v="0"/>
  </r>
  <r>
    <s v="2020-2021"/>
    <x v="188"/>
    <s v="27019"/>
    <x v="0"/>
    <x v="3"/>
    <n v="17"/>
    <n v="17"/>
    <n v="0"/>
    <n v="0"/>
  </r>
  <r>
    <s v="2020-2021"/>
    <x v="188"/>
    <s v="27019"/>
    <x v="0"/>
    <x v="4"/>
    <n v="25"/>
    <n v="25"/>
    <n v="0"/>
    <n v="0"/>
  </r>
  <r>
    <s v="2020-2021"/>
    <x v="188"/>
    <s v="27019"/>
    <x v="0"/>
    <x v="5"/>
    <n v="22"/>
    <n v="22"/>
    <n v="0"/>
    <n v="0"/>
  </r>
  <r>
    <s v="2020-2021"/>
    <x v="188"/>
    <s v="27019"/>
    <x v="0"/>
    <x v="6"/>
    <n v="19"/>
    <n v="19"/>
    <n v="0"/>
    <n v="0"/>
  </r>
  <r>
    <s v="2020-2021"/>
    <x v="188"/>
    <s v="27019"/>
    <x v="0"/>
    <x v="12"/>
    <n v="19"/>
    <n v="18.3"/>
    <n v="0"/>
    <n v="0"/>
  </r>
  <r>
    <s v="2020-2021"/>
    <x v="188"/>
    <s v="27019"/>
    <x v="0"/>
    <x v="7"/>
    <n v="23"/>
    <n v="23"/>
    <n v="0"/>
    <n v="0"/>
  </r>
  <r>
    <s v="2020-2021"/>
    <x v="189"/>
    <s v="27083"/>
    <x v="0"/>
    <x v="0"/>
    <n v="366"/>
    <n v="366"/>
    <n v="0"/>
    <n v="0"/>
  </r>
  <r>
    <s v="2020-2021"/>
    <x v="189"/>
    <s v="27083"/>
    <x v="0"/>
    <x v="1"/>
    <n v="403"/>
    <n v="403"/>
    <n v="0"/>
    <n v="0"/>
  </r>
  <r>
    <s v="2020-2021"/>
    <x v="189"/>
    <s v="27083"/>
    <x v="0"/>
    <x v="2"/>
    <n v="391"/>
    <n v="390.2"/>
    <n v="0"/>
    <n v="0"/>
  </r>
  <r>
    <s v="2020-2021"/>
    <x v="189"/>
    <s v="27083"/>
    <x v="0"/>
    <x v="3"/>
    <n v="421"/>
    <n v="421"/>
    <n v="0"/>
    <n v="0"/>
  </r>
  <r>
    <s v="2020-2021"/>
    <x v="189"/>
    <s v="27083"/>
    <x v="0"/>
    <x v="4"/>
    <n v="479"/>
    <n v="479"/>
    <n v="0"/>
    <n v="0"/>
  </r>
  <r>
    <s v="2020-2021"/>
    <x v="189"/>
    <s v="27083"/>
    <x v="0"/>
    <x v="5"/>
    <n v="393"/>
    <n v="393"/>
    <n v="0"/>
    <n v="0"/>
  </r>
  <r>
    <s v="2020-2021"/>
    <x v="189"/>
    <s v="27083"/>
    <x v="0"/>
    <x v="6"/>
    <n v="449"/>
    <n v="449"/>
    <n v="0"/>
    <n v="0"/>
  </r>
  <r>
    <s v="2020-2021"/>
    <x v="189"/>
    <s v="27083"/>
    <x v="0"/>
    <x v="12"/>
    <n v="436"/>
    <n v="435.1"/>
    <n v="0"/>
    <n v="0"/>
  </r>
  <r>
    <s v="2020-2021"/>
    <x v="189"/>
    <s v="27083"/>
    <x v="0"/>
    <x v="7"/>
    <n v="441"/>
    <n v="441"/>
    <n v="0"/>
    <n v="0"/>
  </r>
  <r>
    <s v="2020-2021"/>
    <x v="189"/>
    <s v="27083"/>
    <x v="0"/>
    <x v="8"/>
    <n v="441"/>
    <n v="440.83"/>
    <n v="0"/>
    <n v="0"/>
  </r>
  <r>
    <s v="2020-2021"/>
    <x v="189"/>
    <s v="27083"/>
    <x v="0"/>
    <x v="9"/>
    <n v="487"/>
    <n v="486.08"/>
    <n v="0"/>
    <n v="0"/>
  </r>
  <r>
    <s v="2020-2021"/>
    <x v="189"/>
    <s v="27083"/>
    <x v="0"/>
    <x v="10"/>
    <n v="413"/>
    <n v="335.5"/>
    <n v="0"/>
    <n v="0"/>
  </r>
  <r>
    <s v="2020-2021"/>
    <x v="189"/>
    <s v="27083"/>
    <x v="0"/>
    <x v="11"/>
    <n v="374"/>
    <n v="327.08"/>
    <n v="0"/>
    <n v="0"/>
  </r>
  <r>
    <s v="2020-2021"/>
    <x v="190"/>
    <s v="27320"/>
    <x v="0"/>
    <x v="0"/>
    <n v="620"/>
    <n v="618.66"/>
    <n v="0"/>
    <n v="0"/>
  </r>
  <r>
    <s v="2020-2021"/>
    <x v="190"/>
    <s v="27320"/>
    <x v="0"/>
    <x v="1"/>
    <n v="710"/>
    <n v="706.81"/>
    <n v="0"/>
    <n v="0"/>
  </r>
  <r>
    <s v="2020-2021"/>
    <x v="190"/>
    <s v="27320"/>
    <x v="0"/>
    <x v="2"/>
    <n v="710"/>
    <n v="708.52"/>
    <n v="0"/>
    <n v="0"/>
  </r>
  <r>
    <s v="2020-2021"/>
    <x v="190"/>
    <s v="27320"/>
    <x v="0"/>
    <x v="3"/>
    <n v="709"/>
    <n v="709"/>
    <n v="0"/>
    <n v="0"/>
  </r>
  <r>
    <s v="2020-2021"/>
    <x v="190"/>
    <s v="27320"/>
    <x v="0"/>
    <x v="4"/>
    <n v="708"/>
    <n v="707.1"/>
    <n v="0"/>
    <n v="0"/>
  </r>
  <r>
    <s v="2020-2021"/>
    <x v="190"/>
    <s v="27320"/>
    <x v="0"/>
    <x v="5"/>
    <n v="673"/>
    <n v="673"/>
    <n v="0"/>
    <n v="0"/>
  </r>
  <r>
    <s v="2020-2021"/>
    <x v="190"/>
    <s v="27320"/>
    <x v="0"/>
    <x v="6"/>
    <n v="771"/>
    <n v="767.16"/>
    <n v="0"/>
    <n v="0"/>
  </r>
  <r>
    <s v="2020-2021"/>
    <x v="190"/>
    <s v="27320"/>
    <x v="0"/>
    <x v="12"/>
    <n v="783"/>
    <n v="780.74"/>
    <n v="0"/>
    <n v="0"/>
  </r>
  <r>
    <s v="2020-2021"/>
    <x v="190"/>
    <s v="27320"/>
    <x v="0"/>
    <x v="7"/>
    <n v="809"/>
    <n v="804.36"/>
    <n v="0"/>
    <n v="0"/>
  </r>
  <r>
    <s v="2020-2021"/>
    <x v="190"/>
    <s v="27320"/>
    <x v="0"/>
    <x v="8"/>
    <n v="880"/>
    <n v="878.36"/>
    <n v="0"/>
    <n v="0"/>
  </r>
  <r>
    <s v="2020-2021"/>
    <x v="190"/>
    <s v="27320"/>
    <x v="0"/>
    <x v="9"/>
    <n v="804"/>
    <n v="801.27"/>
    <n v="0"/>
    <n v="0"/>
  </r>
  <r>
    <s v="2020-2021"/>
    <x v="190"/>
    <s v="27320"/>
    <x v="0"/>
    <x v="10"/>
    <n v="702"/>
    <n v="629.02"/>
    <n v="3"/>
    <n v="1.27"/>
  </r>
  <r>
    <s v="2020-2021"/>
    <x v="190"/>
    <s v="27320"/>
    <x v="0"/>
    <x v="11"/>
    <n v="638"/>
    <n v="589.15"/>
    <n v="9"/>
    <n v="8.2899999999999991"/>
  </r>
  <r>
    <s v="2020-2021"/>
    <x v="191"/>
    <s v="27343"/>
    <x v="0"/>
    <x v="0"/>
    <n v="117"/>
    <n v="114.03"/>
    <n v="0"/>
    <n v="0"/>
  </r>
  <r>
    <s v="2020-2021"/>
    <x v="191"/>
    <s v="27343"/>
    <x v="0"/>
    <x v="1"/>
    <n v="127"/>
    <n v="127"/>
    <n v="0"/>
    <n v="0"/>
  </r>
  <r>
    <s v="2020-2021"/>
    <x v="191"/>
    <s v="27343"/>
    <x v="0"/>
    <x v="2"/>
    <n v="152"/>
    <n v="151.09"/>
    <n v="0"/>
    <n v="0"/>
  </r>
  <r>
    <s v="2020-2021"/>
    <x v="191"/>
    <s v="27343"/>
    <x v="0"/>
    <x v="3"/>
    <n v="142"/>
    <n v="142"/>
    <n v="0"/>
    <n v="0"/>
  </r>
  <r>
    <s v="2020-2021"/>
    <x v="191"/>
    <s v="27343"/>
    <x v="0"/>
    <x v="4"/>
    <n v="159"/>
    <n v="159"/>
    <n v="0"/>
    <n v="0"/>
  </r>
  <r>
    <s v="2020-2021"/>
    <x v="191"/>
    <s v="27343"/>
    <x v="0"/>
    <x v="5"/>
    <n v="178"/>
    <n v="178"/>
    <n v="0"/>
    <n v="0"/>
  </r>
  <r>
    <s v="2020-2021"/>
    <x v="191"/>
    <s v="27343"/>
    <x v="0"/>
    <x v="6"/>
    <n v="161"/>
    <n v="161"/>
    <n v="0"/>
    <n v="0"/>
  </r>
  <r>
    <s v="2020-2021"/>
    <x v="191"/>
    <s v="27343"/>
    <x v="0"/>
    <x v="12"/>
    <n v="168"/>
    <n v="168"/>
    <n v="0"/>
    <n v="0"/>
  </r>
  <r>
    <s v="2020-2021"/>
    <x v="191"/>
    <s v="27343"/>
    <x v="0"/>
    <x v="7"/>
    <n v="165"/>
    <n v="165"/>
    <n v="0"/>
    <n v="0"/>
  </r>
  <r>
    <s v="2020-2021"/>
    <x v="192"/>
    <s v="27344"/>
    <x v="0"/>
    <x v="0"/>
    <n v="136"/>
    <n v="135.04"/>
    <n v="21"/>
    <n v="21"/>
  </r>
  <r>
    <s v="2020-2021"/>
    <x v="192"/>
    <s v="27344"/>
    <x v="0"/>
    <x v="1"/>
    <n v="189"/>
    <n v="187.31"/>
    <n v="36"/>
    <n v="36"/>
  </r>
  <r>
    <s v="2020-2021"/>
    <x v="192"/>
    <s v="27344"/>
    <x v="0"/>
    <x v="2"/>
    <n v="156"/>
    <n v="154.12"/>
    <n v="27"/>
    <n v="27"/>
  </r>
  <r>
    <s v="2020-2021"/>
    <x v="192"/>
    <s v="27344"/>
    <x v="0"/>
    <x v="3"/>
    <n v="192"/>
    <n v="190.24"/>
    <n v="25"/>
    <n v="25"/>
  </r>
  <r>
    <s v="2020-2021"/>
    <x v="192"/>
    <s v="27344"/>
    <x v="0"/>
    <x v="4"/>
    <n v="186"/>
    <n v="185.01"/>
    <n v="18"/>
    <n v="18"/>
  </r>
  <r>
    <s v="2020-2021"/>
    <x v="192"/>
    <s v="27344"/>
    <x v="0"/>
    <x v="5"/>
    <n v="193"/>
    <n v="191.06"/>
    <n v="23"/>
    <n v="23"/>
  </r>
  <r>
    <s v="2020-2021"/>
    <x v="192"/>
    <s v="27344"/>
    <x v="0"/>
    <x v="6"/>
    <n v="210"/>
    <n v="209"/>
    <n v="12"/>
    <n v="12"/>
  </r>
  <r>
    <s v="2020-2021"/>
    <x v="192"/>
    <s v="27344"/>
    <x v="0"/>
    <x v="12"/>
    <n v="227"/>
    <n v="226.68"/>
    <n v="24"/>
    <n v="24"/>
  </r>
  <r>
    <s v="2020-2021"/>
    <x v="192"/>
    <s v="27344"/>
    <x v="0"/>
    <x v="7"/>
    <n v="227"/>
    <n v="224.87"/>
    <n v="25"/>
    <n v="24.66"/>
  </r>
  <r>
    <s v="2020-2021"/>
    <x v="192"/>
    <s v="27344"/>
    <x v="0"/>
    <x v="8"/>
    <n v="228"/>
    <n v="227"/>
    <n v="23"/>
    <n v="21.64"/>
  </r>
  <r>
    <s v="2020-2021"/>
    <x v="192"/>
    <s v="27344"/>
    <x v="0"/>
    <x v="9"/>
    <n v="206"/>
    <n v="204.17"/>
    <n v="32"/>
    <n v="31.62"/>
  </r>
  <r>
    <s v="2020-2021"/>
    <x v="192"/>
    <s v="27344"/>
    <x v="0"/>
    <x v="10"/>
    <n v="200"/>
    <n v="179.04"/>
    <n v="27"/>
    <n v="25.86"/>
  </r>
  <r>
    <s v="2020-2021"/>
    <x v="192"/>
    <s v="27344"/>
    <x v="0"/>
    <x v="11"/>
    <n v="191"/>
    <n v="177.35"/>
    <n v="50"/>
    <n v="50"/>
  </r>
  <r>
    <s v="2020-2021"/>
    <x v="193"/>
    <s v="17401"/>
    <x v="0"/>
    <x v="8"/>
    <n v="1"/>
    <n v="1"/>
    <n v="0"/>
    <n v="0"/>
  </r>
  <r>
    <s v="2020-2021"/>
    <x v="193"/>
    <s v="23311"/>
    <x v="0"/>
    <x v="10"/>
    <n v="1"/>
    <n v="1"/>
    <n v="0"/>
    <n v="0"/>
  </r>
  <r>
    <s v="2020-2021"/>
    <x v="193"/>
    <s v="27010"/>
    <x v="0"/>
    <x v="8"/>
    <n v="1"/>
    <n v="1"/>
    <n v="0"/>
    <n v="0"/>
  </r>
  <r>
    <s v="2020-2021"/>
    <x v="193"/>
    <s v="27083"/>
    <x v="0"/>
    <x v="10"/>
    <n v="1"/>
    <n v="1"/>
    <n v="0"/>
    <n v="0"/>
  </r>
  <r>
    <s v="2020-2021"/>
    <x v="193"/>
    <s v="27400"/>
    <x v="0"/>
    <x v="0"/>
    <n v="1031"/>
    <n v="1031"/>
    <n v="0"/>
    <n v="0"/>
  </r>
  <r>
    <s v="2020-2021"/>
    <x v="193"/>
    <s v="27400"/>
    <x v="0"/>
    <x v="1"/>
    <n v="1139"/>
    <n v="1137.23"/>
    <n v="0"/>
    <n v="0"/>
  </r>
  <r>
    <s v="2020-2021"/>
    <x v="193"/>
    <s v="27400"/>
    <x v="0"/>
    <x v="2"/>
    <n v="1056"/>
    <n v="1055.02"/>
    <n v="0"/>
    <n v="0"/>
  </r>
  <r>
    <s v="2020-2021"/>
    <x v="193"/>
    <s v="27400"/>
    <x v="0"/>
    <x v="3"/>
    <n v="1046"/>
    <n v="1043.02"/>
    <n v="0"/>
    <n v="0"/>
  </r>
  <r>
    <s v="2020-2021"/>
    <x v="193"/>
    <s v="27400"/>
    <x v="0"/>
    <x v="4"/>
    <n v="952"/>
    <n v="947.33"/>
    <n v="0"/>
    <n v="0"/>
  </r>
  <r>
    <s v="2020-2021"/>
    <x v="193"/>
    <s v="27400"/>
    <x v="0"/>
    <x v="5"/>
    <n v="940"/>
    <n v="938.43"/>
    <n v="0"/>
    <n v="0"/>
  </r>
  <r>
    <s v="2020-2021"/>
    <x v="193"/>
    <s v="27400"/>
    <x v="0"/>
    <x v="6"/>
    <n v="910"/>
    <n v="909.12"/>
    <n v="0"/>
    <n v="0"/>
  </r>
  <r>
    <s v="2020-2021"/>
    <x v="193"/>
    <s v="27400"/>
    <x v="0"/>
    <x v="12"/>
    <n v="858"/>
    <n v="857.76"/>
    <n v="0"/>
    <n v="0"/>
  </r>
  <r>
    <s v="2020-2021"/>
    <x v="193"/>
    <s v="27400"/>
    <x v="0"/>
    <x v="7"/>
    <n v="908"/>
    <n v="907.36"/>
    <n v="1"/>
    <n v="1"/>
  </r>
  <r>
    <s v="2020-2021"/>
    <x v="193"/>
    <s v="27400"/>
    <x v="0"/>
    <x v="8"/>
    <n v="835"/>
    <n v="832.89"/>
    <n v="7"/>
    <n v="7"/>
  </r>
  <r>
    <s v="2020-2021"/>
    <x v="193"/>
    <s v="27400"/>
    <x v="0"/>
    <x v="9"/>
    <n v="754"/>
    <n v="753.22"/>
    <n v="22"/>
    <n v="22"/>
  </r>
  <r>
    <s v="2020-2021"/>
    <x v="193"/>
    <s v="27400"/>
    <x v="0"/>
    <x v="10"/>
    <n v="692"/>
    <n v="613.47"/>
    <n v="36"/>
    <n v="35.299999999999997"/>
  </r>
  <r>
    <s v="2020-2021"/>
    <x v="193"/>
    <s v="27400"/>
    <x v="0"/>
    <x v="11"/>
    <n v="633"/>
    <n v="531.46"/>
    <n v="6"/>
    <n v="5.8"/>
  </r>
  <r>
    <s v="2020-2021"/>
    <x v="193"/>
    <s v="27403"/>
    <x v="0"/>
    <x v="11"/>
    <n v="1"/>
    <n v="1"/>
    <n v="0"/>
    <n v="0"/>
  </r>
  <r>
    <s v="2020-2021"/>
    <x v="193"/>
    <s v="34111"/>
    <x v="0"/>
    <x v="12"/>
    <n v="1"/>
    <n v="1"/>
    <n v="0"/>
    <n v="0"/>
  </r>
  <r>
    <s v="2020-2021"/>
    <x v="193"/>
    <s v="34111"/>
    <x v="0"/>
    <x v="9"/>
    <n v="1"/>
    <n v="1"/>
    <n v="0"/>
    <n v="0"/>
  </r>
  <r>
    <s v="2020-2021"/>
    <x v="194"/>
    <s v="27401"/>
    <x v="0"/>
    <x v="0"/>
    <n v="510"/>
    <n v="508.5"/>
    <n v="0"/>
    <n v="0"/>
  </r>
  <r>
    <s v="2020-2021"/>
    <x v="194"/>
    <s v="27401"/>
    <x v="0"/>
    <x v="1"/>
    <n v="625"/>
    <n v="618.12"/>
    <n v="0"/>
    <n v="0"/>
  </r>
  <r>
    <s v="2020-2021"/>
    <x v="194"/>
    <s v="27401"/>
    <x v="0"/>
    <x v="2"/>
    <n v="594"/>
    <n v="590.5"/>
    <n v="0"/>
    <n v="0"/>
  </r>
  <r>
    <s v="2020-2021"/>
    <x v="194"/>
    <s v="27401"/>
    <x v="0"/>
    <x v="3"/>
    <n v="598"/>
    <n v="592"/>
    <n v="0"/>
    <n v="0"/>
  </r>
  <r>
    <s v="2020-2021"/>
    <x v="194"/>
    <s v="27401"/>
    <x v="0"/>
    <x v="4"/>
    <n v="658"/>
    <n v="655.13"/>
    <n v="0"/>
    <n v="0"/>
  </r>
  <r>
    <s v="2020-2021"/>
    <x v="194"/>
    <s v="27401"/>
    <x v="0"/>
    <x v="5"/>
    <n v="590"/>
    <n v="589"/>
    <n v="0"/>
    <n v="0"/>
  </r>
  <r>
    <s v="2020-2021"/>
    <x v="194"/>
    <s v="27401"/>
    <x v="0"/>
    <x v="6"/>
    <n v="644"/>
    <n v="636.78"/>
    <n v="0"/>
    <n v="0"/>
  </r>
  <r>
    <s v="2020-2021"/>
    <x v="194"/>
    <s v="27401"/>
    <x v="0"/>
    <x v="12"/>
    <n v="644"/>
    <n v="641.91"/>
    <n v="0"/>
    <n v="0"/>
  </r>
  <r>
    <s v="2020-2021"/>
    <x v="194"/>
    <s v="27401"/>
    <x v="0"/>
    <x v="7"/>
    <n v="695"/>
    <n v="690.9"/>
    <n v="3"/>
    <n v="0.33"/>
  </r>
  <r>
    <s v="2020-2021"/>
    <x v="194"/>
    <s v="27401"/>
    <x v="0"/>
    <x v="8"/>
    <n v="751"/>
    <n v="747.74"/>
    <n v="4"/>
    <n v="3.17"/>
  </r>
  <r>
    <s v="2020-2021"/>
    <x v="194"/>
    <s v="27401"/>
    <x v="0"/>
    <x v="9"/>
    <n v="778"/>
    <n v="771.18"/>
    <n v="7"/>
    <n v="1.92"/>
  </r>
  <r>
    <s v="2020-2021"/>
    <x v="194"/>
    <s v="27401"/>
    <x v="0"/>
    <x v="10"/>
    <n v="652"/>
    <n v="524.71"/>
    <n v="16"/>
    <n v="3.37"/>
  </r>
  <r>
    <s v="2020-2021"/>
    <x v="194"/>
    <s v="27401"/>
    <x v="0"/>
    <x v="11"/>
    <n v="645"/>
    <n v="530.94000000000005"/>
    <n v="18"/>
    <n v="10.45"/>
  </r>
  <r>
    <s v="2020-2021"/>
    <x v="195"/>
    <s v="27402"/>
    <x v="0"/>
    <x v="0"/>
    <n v="514"/>
    <n v="514"/>
    <n v="0"/>
    <n v="0"/>
  </r>
  <r>
    <s v="2020-2021"/>
    <x v="195"/>
    <s v="27402"/>
    <x v="0"/>
    <x v="1"/>
    <n v="532"/>
    <n v="532"/>
    <n v="0"/>
    <n v="0"/>
  </r>
  <r>
    <s v="2020-2021"/>
    <x v="195"/>
    <s v="27402"/>
    <x v="0"/>
    <x v="2"/>
    <n v="591"/>
    <n v="591"/>
    <n v="0"/>
    <n v="0"/>
  </r>
  <r>
    <s v="2020-2021"/>
    <x v="195"/>
    <s v="27402"/>
    <x v="0"/>
    <x v="3"/>
    <n v="581"/>
    <n v="581"/>
    <n v="0"/>
    <n v="0"/>
  </r>
  <r>
    <s v="2020-2021"/>
    <x v="195"/>
    <s v="27402"/>
    <x v="0"/>
    <x v="4"/>
    <n v="571"/>
    <n v="571"/>
    <n v="0"/>
    <n v="0"/>
  </r>
  <r>
    <s v="2020-2021"/>
    <x v="195"/>
    <s v="27402"/>
    <x v="0"/>
    <x v="5"/>
    <n v="590"/>
    <n v="590"/>
    <n v="0"/>
    <n v="0"/>
  </r>
  <r>
    <s v="2020-2021"/>
    <x v="195"/>
    <s v="27402"/>
    <x v="0"/>
    <x v="6"/>
    <n v="590"/>
    <n v="547.22"/>
    <n v="0"/>
    <n v="0"/>
  </r>
  <r>
    <s v="2020-2021"/>
    <x v="195"/>
    <s v="27402"/>
    <x v="0"/>
    <x v="12"/>
    <n v="618"/>
    <n v="587.33000000000004"/>
    <n v="0"/>
    <n v="0"/>
  </r>
  <r>
    <s v="2020-2021"/>
    <x v="195"/>
    <s v="27402"/>
    <x v="0"/>
    <x v="7"/>
    <n v="623"/>
    <n v="603.11"/>
    <n v="0"/>
    <n v="0"/>
  </r>
  <r>
    <s v="2020-2021"/>
    <x v="195"/>
    <s v="27402"/>
    <x v="0"/>
    <x v="8"/>
    <n v="642"/>
    <n v="639.71"/>
    <n v="0"/>
    <n v="0"/>
  </r>
  <r>
    <s v="2020-2021"/>
    <x v="195"/>
    <s v="27402"/>
    <x v="0"/>
    <x v="9"/>
    <n v="555"/>
    <n v="554.16999999999996"/>
    <n v="0"/>
    <n v="0"/>
  </r>
  <r>
    <s v="2020-2021"/>
    <x v="195"/>
    <s v="27402"/>
    <x v="0"/>
    <x v="10"/>
    <n v="524"/>
    <n v="447.03"/>
    <n v="0"/>
    <n v="0"/>
  </r>
  <r>
    <s v="2020-2021"/>
    <x v="195"/>
    <s v="27402"/>
    <x v="0"/>
    <x v="11"/>
    <n v="565"/>
    <n v="487.03"/>
    <n v="0"/>
    <n v="0"/>
  </r>
  <r>
    <s v="2020-2021"/>
    <x v="196"/>
    <s v="05402"/>
    <x v="0"/>
    <x v="10"/>
    <n v="1"/>
    <n v="0.54"/>
    <n v="0"/>
    <n v="0"/>
  </r>
  <r>
    <s v="2020-2021"/>
    <x v="196"/>
    <s v="05402"/>
    <x v="0"/>
    <x v="11"/>
    <n v="2"/>
    <n v="1.08"/>
    <n v="0"/>
    <n v="0"/>
  </r>
  <r>
    <s v="2020-2021"/>
    <x v="196"/>
    <s v="17408"/>
    <x v="0"/>
    <x v="10"/>
    <n v="1"/>
    <n v="0.54"/>
    <n v="0"/>
    <n v="0"/>
  </r>
  <r>
    <s v="2020-2021"/>
    <x v="196"/>
    <s v="24019"/>
    <x v="0"/>
    <x v="11"/>
    <n v="1"/>
    <n v="0.54"/>
    <n v="0"/>
    <n v="0"/>
  </r>
  <r>
    <s v="2020-2021"/>
    <x v="196"/>
    <s v="27001"/>
    <x v="0"/>
    <x v="10"/>
    <n v="22"/>
    <n v="11.88"/>
    <n v="0"/>
    <n v="0"/>
  </r>
  <r>
    <s v="2020-2021"/>
    <x v="196"/>
    <s v="27001"/>
    <x v="0"/>
    <x v="11"/>
    <n v="30"/>
    <n v="16.2"/>
    <n v="0"/>
    <n v="0"/>
  </r>
  <r>
    <s v="2020-2021"/>
    <x v="196"/>
    <s v="27003"/>
    <x v="0"/>
    <x v="10"/>
    <n v="2"/>
    <n v="1.08"/>
    <n v="0"/>
    <n v="0"/>
  </r>
  <r>
    <s v="2020-2021"/>
    <x v="196"/>
    <s v="27083"/>
    <x v="0"/>
    <x v="10"/>
    <n v="6"/>
    <n v="3.24"/>
    <n v="0"/>
    <n v="0"/>
  </r>
  <r>
    <s v="2020-2021"/>
    <x v="196"/>
    <s v="27083"/>
    <x v="0"/>
    <x v="11"/>
    <n v="5"/>
    <n v="2.7"/>
    <n v="0"/>
    <n v="0"/>
  </r>
  <r>
    <s v="2020-2021"/>
    <x v="196"/>
    <s v="27320"/>
    <x v="0"/>
    <x v="10"/>
    <n v="34"/>
    <n v="18.36"/>
    <n v="0"/>
    <n v="0"/>
  </r>
  <r>
    <s v="2020-2021"/>
    <x v="196"/>
    <s v="27320"/>
    <x v="0"/>
    <x v="11"/>
    <n v="46"/>
    <n v="24.84"/>
    <n v="0"/>
    <n v="0"/>
  </r>
  <r>
    <s v="2020-2021"/>
    <x v="196"/>
    <s v="27344"/>
    <x v="0"/>
    <x v="10"/>
    <n v="2"/>
    <n v="1.08"/>
    <n v="0"/>
    <n v="0"/>
  </r>
  <r>
    <s v="2020-2021"/>
    <x v="196"/>
    <s v="27344"/>
    <x v="0"/>
    <x v="11"/>
    <n v="10"/>
    <n v="5.4"/>
    <n v="0"/>
    <n v="0"/>
  </r>
  <r>
    <s v="2020-2021"/>
    <x v="196"/>
    <s v="27402"/>
    <x v="0"/>
    <x v="10"/>
    <n v="6"/>
    <n v="3.24"/>
    <n v="0"/>
    <n v="0"/>
  </r>
  <r>
    <s v="2020-2021"/>
    <x v="196"/>
    <s v="27402"/>
    <x v="0"/>
    <x v="11"/>
    <n v="33"/>
    <n v="17.82"/>
    <n v="0"/>
    <n v="0"/>
  </r>
  <r>
    <s v="2020-2021"/>
    <x v="196"/>
    <s v="27403"/>
    <x v="0"/>
    <x v="0"/>
    <n v="1262"/>
    <n v="1258.5"/>
    <n v="7"/>
    <n v="3.5"/>
  </r>
  <r>
    <s v="2020-2021"/>
    <x v="196"/>
    <s v="27403"/>
    <x v="0"/>
    <x v="1"/>
    <n v="1485"/>
    <n v="1485"/>
    <n v="4"/>
    <n v="4"/>
  </r>
  <r>
    <s v="2020-2021"/>
    <x v="196"/>
    <s v="27403"/>
    <x v="0"/>
    <x v="2"/>
    <n v="1504"/>
    <n v="1502.47"/>
    <n v="8"/>
    <n v="8"/>
  </r>
  <r>
    <s v="2020-2021"/>
    <x v="196"/>
    <s v="27403"/>
    <x v="0"/>
    <x v="3"/>
    <n v="1497"/>
    <n v="1497"/>
    <n v="12"/>
    <n v="12"/>
  </r>
  <r>
    <s v="2020-2021"/>
    <x v="196"/>
    <s v="27403"/>
    <x v="0"/>
    <x v="4"/>
    <n v="1529"/>
    <n v="1529"/>
    <n v="8"/>
    <n v="7.86"/>
  </r>
  <r>
    <s v="2020-2021"/>
    <x v="196"/>
    <s v="27403"/>
    <x v="0"/>
    <x v="5"/>
    <n v="1548"/>
    <n v="1547.04"/>
    <n v="7"/>
    <n v="7"/>
  </r>
  <r>
    <s v="2020-2021"/>
    <x v="196"/>
    <s v="27403"/>
    <x v="0"/>
    <x v="6"/>
    <n v="1594"/>
    <n v="1588.08"/>
    <n v="0"/>
    <n v="0"/>
  </r>
  <r>
    <s v="2020-2021"/>
    <x v="196"/>
    <s v="27403"/>
    <x v="0"/>
    <x v="12"/>
    <n v="1627"/>
    <n v="1614.85"/>
    <n v="0"/>
    <n v="0"/>
  </r>
  <r>
    <s v="2020-2021"/>
    <x v="196"/>
    <s v="27403"/>
    <x v="0"/>
    <x v="7"/>
    <n v="1606"/>
    <n v="1597.4"/>
    <n v="0"/>
    <n v="0"/>
  </r>
  <r>
    <s v="2020-2021"/>
    <x v="196"/>
    <s v="27403"/>
    <x v="0"/>
    <x v="8"/>
    <n v="1499"/>
    <n v="1492.39"/>
    <n v="10"/>
    <n v="10"/>
  </r>
  <r>
    <s v="2020-2021"/>
    <x v="196"/>
    <s v="27403"/>
    <x v="0"/>
    <x v="9"/>
    <n v="1442"/>
    <n v="1436.68"/>
    <n v="33"/>
    <n v="32.799999999999997"/>
  </r>
  <r>
    <s v="2020-2021"/>
    <x v="196"/>
    <s v="27403"/>
    <x v="0"/>
    <x v="10"/>
    <n v="1355"/>
    <n v="1204.02"/>
    <n v="68"/>
    <n v="67.599999999999994"/>
  </r>
  <r>
    <s v="2020-2021"/>
    <x v="196"/>
    <s v="27403"/>
    <x v="0"/>
    <x v="11"/>
    <n v="1378"/>
    <n v="1147.23"/>
    <n v="132"/>
    <n v="125.75"/>
  </r>
  <r>
    <s v="2020-2021"/>
    <x v="196"/>
    <s v="27404"/>
    <x v="0"/>
    <x v="7"/>
    <n v="1"/>
    <n v="1"/>
    <n v="0"/>
    <n v="0"/>
  </r>
  <r>
    <s v="2020-2021"/>
    <x v="196"/>
    <s v="27404"/>
    <x v="0"/>
    <x v="10"/>
    <n v="12"/>
    <n v="6.48"/>
    <n v="0"/>
    <n v="0"/>
  </r>
  <r>
    <s v="2020-2021"/>
    <x v="196"/>
    <s v="27404"/>
    <x v="0"/>
    <x v="11"/>
    <n v="32"/>
    <n v="17.28"/>
    <n v="0"/>
    <n v="0"/>
  </r>
  <r>
    <s v="2020-2021"/>
    <x v="196"/>
    <s v="27416"/>
    <x v="0"/>
    <x v="10"/>
    <n v="9"/>
    <n v="4.8600000000000003"/>
    <n v="0"/>
    <n v="0"/>
  </r>
  <r>
    <s v="2020-2021"/>
    <x v="196"/>
    <s v="27416"/>
    <x v="0"/>
    <x v="11"/>
    <n v="10"/>
    <n v="5.4"/>
    <n v="0"/>
    <n v="0"/>
  </r>
  <r>
    <s v="2020-2021"/>
    <x v="196"/>
    <s v="27417"/>
    <x v="0"/>
    <x v="10"/>
    <n v="2"/>
    <n v="1.08"/>
    <n v="0"/>
    <n v="0"/>
  </r>
  <r>
    <s v="2020-2021"/>
    <x v="196"/>
    <s v="27417"/>
    <x v="0"/>
    <x v="11"/>
    <n v="1"/>
    <n v="0.54"/>
    <n v="0"/>
    <n v="0"/>
  </r>
  <r>
    <s v="2020-2021"/>
    <x v="196"/>
    <s v="33212"/>
    <x v="0"/>
    <x v="11"/>
    <n v="1"/>
    <n v="0.54"/>
    <n v="0"/>
    <n v="0"/>
  </r>
  <r>
    <s v="2020-2021"/>
    <x v="197"/>
    <s v="27404"/>
    <x v="0"/>
    <x v="0"/>
    <n v="110"/>
    <n v="110"/>
    <n v="8"/>
    <n v="8"/>
  </r>
  <r>
    <s v="2020-2021"/>
    <x v="197"/>
    <s v="27404"/>
    <x v="0"/>
    <x v="1"/>
    <n v="131"/>
    <n v="131"/>
    <n v="5"/>
    <n v="5"/>
  </r>
  <r>
    <s v="2020-2021"/>
    <x v="197"/>
    <s v="27404"/>
    <x v="0"/>
    <x v="2"/>
    <n v="140"/>
    <n v="140"/>
    <n v="14"/>
    <n v="14"/>
  </r>
  <r>
    <s v="2020-2021"/>
    <x v="197"/>
    <s v="27404"/>
    <x v="0"/>
    <x v="3"/>
    <n v="124"/>
    <n v="124"/>
    <n v="11"/>
    <n v="11"/>
  </r>
  <r>
    <s v="2020-2021"/>
    <x v="197"/>
    <s v="27404"/>
    <x v="0"/>
    <x v="4"/>
    <n v="126"/>
    <n v="126"/>
    <n v="12"/>
    <n v="12"/>
  </r>
  <r>
    <s v="2020-2021"/>
    <x v="197"/>
    <s v="27404"/>
    <x v="0"/>
    <x v="5"/>
    <n v="137"/>
    <n v="137"/>
    <n v="9"/>
    <n v="9"/>
  </r>
  <r>
    <s v="2020-2021"/>
    <x v="197"/>
    <s v="27404"/>
    <x v="0"/>
    <x v="6"/>
    <n v="160"/>
    <n v="159.19999999999999"/>
    <n v="9"/>
    <n v="8.6999999999999993"/>
  </r>
  <r>
    <s v="2020-2021"/>
    <x v="197"/>
    <s v="27404"/>
    <x v="0"/>
    <x v="12"/>
    <n v="161"/>
    <n v="160"/>
    <n v="21"/>
    <n v="9.25"/>
  </r>
  <r>
    <s v="2020-2021"/>
    <x v="197"/>
    <s v="27404"/>
    <x v="0"/>
    <x v="7"/>
    <n v="163"/>
    <n v="159.25"/>
    <n v="22"/>
    <n v="9.5500000000000007"/>
  </r>
  <r>
    <s v="2020-2021"/>
    <x v="197"/>
    <s v="27404"/>
    <x v="0"/>
    <x v="8"/>
    <n v="160"/>
    <n v="159.68"/>
    <n v="3"/>
    <n v="3"/>
  </r>
  <r>
    <s v="2020-2021"/>
    <x v="197"/>
    <s v="27404"/>
    <x v="0"/>
    <x v="9"/>
    <n v="151"/>
    <n v="149.34"/>
    <n v="4"/>
    <n v="2.02"/>
  </r>
  <r>
    <s v="2020-2021"/>
    <x v="197"/>
    <s v="27404"/>
    <x v="0"/>
    <x v="10"/>
    <n v="139"/>
    <n v="119.16"/>
    <n v="6"/>
    <n v="4.8499999999999996"/>
  </r>
  <r>
    <s v="2020-2021"/>
    <x v="197"/>
    <s v="27404"/>
    <x v="0"/>
    <x v="11"/>
    <n v="125"/>
    <n v="101.85"/>
    <n v="5"/>
    <n v="3.87"/>
  </r>
  <r>
    <s v="2020-2021"/>
    <x v="198"/>
    <s v="27019"/>
    <x v="0"/>
    <x v="4"/>
    <n v="1"/>
    <n v="1"/>
    <n v="0"/>
    <n v="0"/>
  </r>
  <r>
    <s v="2020-2021"/>
    <x v="198"/>
    <s v="27416"/>
    <x v="0"/>
    <x v="0"/>
    <n v="348"/>
    <n v="320.5"/>
    <n v="0"/>
    <n v="0"/>
  </r>
  <r>
    <s v="2020-2021"/>
    <x v="198"/>
    <s v="27416"/>
    <x v="0"/>
    <x v="1"/>
    <n v="280"/>
    <n v="279.89999999999998"/>
    <n v="0"/>
    <n v="0"/>
  </r>
  <r>
    <s v="2020-2021"/>
    <x v="198"/>
    <s v="27416"/>
    <x v="0"/>
    <x v="2"/>
    <n v="299"/>
    <n v="299"/>
    <n v="0"/>
    <n v="0"/>
  </r>
  <r>
    <s v="2020-2021"/>
    <x v="198"/>
    <s v="27416"/>
    <x v="0"/>
    <x v="3"/>
    <n v="267"/>
    <n v="267"/>
    <n v="0"/>
    <n v="0"/>
  </r>
  <r>
    <s v="2020-2021"/>
    <x v="198"/>
    <s v="27416"/>
    <x v="0"/>
    <x v="4"/>
    <n v="294"/>
    <n v="294"/>
    <n v="0"/>
    <n v="0"/>
  </r>
  <r>
    <s v="2020-2021"/>
    <x v="198"/>
    <s v="27416"/>
    <x v="0"/>
    <x v="5"/>
    <n v="288"/>
    <n v="288"/>
    <n v="0"/>
    <n v="0"/>
  </r>
  <r>
    <s v="2020-2021"/>
    <x v="198"/>
    <s v="27416"/>
    <x v="0"/>
    <x v="6"/>
    <n v="328"/>
    <n v="326.05"/>
    <n v="0"/>
    <n v="0"/>
  </r>
  <r>
    <s v="2020-2021"/>
    <x v="198"/>
    <s v="27416"/>
    <x v="0"/>
    <x v="12"/>
    <n v="308"/>
    <n v="307.27999999999997"/>
    <n v="0"/>
    <n v="0"/>
  </r>
  <r>
    <s v="2020-2021"/>
    <x v="198"/>
    <s v="27416"/>
    <x v="0"/>
    <x v="7"/>
    <n v="288"/>
    <n v="286.14999999999998"/>
    <n v="0"/>
    <n v="0"/>
  </r>
  <r>
    <s v="2020-2021"/>
    <x v="198"/>
    <s v="27416"/>
    <x v="0"/>
    <x v="8"/>
    <n v="319"/>
    <n v="318.17"/>
    <n v="0"/>
    <n v="0"/>
  </r>
  <r>
    <s v="2020-2021"/>
    <x v="198"/>
    <s v="27416"/>
    <x v="0"/>
    <x v="9"/>
    <n v="273"/>
    <n v="272.19"/>
    <n v="0"/>
    <n v="0"/>
  </r>
  <r>
    <s v="2020-2021"/>
    <x v="198"/>
    <s v="27416"/>
    <x v="0"/>
    <x v="10"/>
    <n v="288"/>
    <n v="255.1"/>
    <n v="0"/>
    <n v="0"/>
  </r>
  <r>
    <s v="2020-2021"/>
    <x v="198"/>
    <s v="27416"/>
    <x v="0"/>
    <x v="11"/>
    <n v="244"/>
    <n v="220.82"/>
    <n v="0"/>
    <n v="0"/>
  </r>
  <r>
    <s v="2020-2021"/>
    <x v="199"/>
    <s v="27417"/>
    <x v="0"/>
    <x v="0"/>
    <n v="240"/>
    <n v="240"/>
    <n v="0"/>
    <n v="0"/>
  </r>
  <r>
    <s v="2020-2021"/>
    <x v="199"/>
    <s v="27417"/>
    <x v="0"/>
    <x v="1"/>
    <n v="281"/>
    <n v="281"/>
    <n v="0"/>
    <n v="0"/>
  </r>
  <r>
    <s v="2020-2021"/>
    <x v="199"/>
    <s v="27417"/>
    <x v="0"/>
    <x v="2"/>
    <n v="256"/>
    <n v="256"/>
    <n v="0"/>
    <n v="0"/>
  </r>
  <r>
    <s v="2020-2021"/>
    <x v="199"/>
    <s v="27417"/>
    <x v="0"/>
    <x v="3"/>
    <n v="283"/>
    <n v="283"/>
    <n v="0"/>
    <n v="0"/>
  </r>
  <r>
    <s v="2020-2021"/>
    <x v="199"/>
    <s v="27417"/>
    <x v="0"/>
    <x v="4"/>
    <n v="312"/>
    <n v="312"/>
    <n v="0"/>
    <n v="0"/>
  </r>
  <r>
    <s v="2020-2021"/>
    <x v="199"/>
    <s v="27417"/>
    <x v="0"/>
    <x v="5"/>
    <n v="280"/>
    <n v="280"/>
    <n v="0"/>
    <n v="0"/>
  </r>
  <r>
    <s v="2020-2021"/>
    <x v="199"/>
    <s v="27417"/>
    <x v="0"/>
    <x v="6"/>
    <n v="259"/>
    <n v="258.14999999999998"/>
    <n v="0"/>
    <n v="0"/>
  </r>
  <r>
    <s v="2020-2021"/>
    <x v="199"/>
    <s v="27417"/>
    <x v="0"/>
    <x v="12"/>
    <n v="249"/>
    <n v="247.6"/>
    <n v="0"/>
    <n v="0"/>
  </r>
  <r>
    <s v="2020-2021"/>
    <x v="199"/>
    <s v="27417"/>
    <x v="0"/>
    <x v="7"/>
    <n v="275"/>
    <n v="274.17"/>
    <n v="0"/>
    <n v="0"/>
  </r>
  <r>
    <s v="2020-2021"/>
    <x v="199"/>
    <s v="27417"/>
    <x v="0"/>
    <x v="8"/>
    <n v="315"/>
    <n v="313.85000000000002"/>
    <n v="5"/>
    <n v="4.6500000000000004"/>
  </r>
  <r>
    <s v="2020-2021"/>
    <x v="199"/>
    <s v="27417"/>
    <x v="0"/>
    <x v="9"/>
    <n v="277"/>
    <n v="274.26"/>
    <n v="2"/>
    <n v="2"/>
  </r>
  <r>
    <s v="2020-2021"/>
    <x v="199"/>
    <s v="27417"/>
    <x v="0"/>
    <x v="10"/>
    <n v="275"/>
    <n v="249.94"/>
    <n v="0"/>
    <n v="0"/>
  </r>
  <r>
    <s v="2020-2021"/>
    <x v="199"/>
    <s v="27417"/>
    <x v="0"/>
    <x v="11"/>
    <n v="284"/>
    <n v="258.38"/>
    <n v="0"/>
    <n v="0"/>
  </r>
  <r>
    <s v="2020-2021"/>
    <x v="200"/>
    <s v="27901"/>
    <x v="0"/>
    <x v="0"/>
    <n v="43"/>
    <n v="43"/>
    <n v="0"/>
    <n v="0"/>
  </r>
  <r>
    <s v="2020-2021"/>
    <x v="200"/>
    <s v="27901"/>
    <x v="0"/>
    <x v="1"/>
    <n v="42"/>
    <n v="42"/>
    <n v="0"/>
    <n v="0"/>
  </r>
  <r>
    <s v="2020-2021"/>
    <x v="200"/>
    <s v="27901"/>
    <x v="0"/>
    <x v="2"/>
    <n v="32"/>
    <n v="32"/>
    <n v="0"/>
    <n v="0"/>
  </r>
  <r>
    <s v="2020-2021"/>
    <x v="200"/>
    <s v="27901"/>
    <x v="0"/>
    <x v="3"/>
    <n v="49"/>
    <n v="49"/>
    <n v="0"/>
    <n v="0"/>
  </r>
  <r>
    <s v="2020-2021"/>
    <x v="200"/>
    <s v="27901"/>
    <x v="0"/>
    <x v="4"/>
    <n v="44"/>
    <n v="44"/>
    <n v="0"/>
    <n v="0"/>
  </r>
  <r>
    <s v="2020-2021"/>
    <x v="200"/>
    <s v="27901"/>
    <x v="0"/>
    <x v="5"/>
    <n v="40"/>
    <n v="40"/>
    <n v="0"/>
    <n v="0"/>
  </r>
  <r>
    <s v="2020-2021"/>
    <x v="200"/>
    <s v="27901"/>
    <x v="0"/>
    <x v="6"/>
    <n v="48"/>
    <n v="48"/>
    <n v="0"/>
    <n v="0"/>
  </r>
  <r>
    <s v="2020-2021"/>
    <x v="200"/>
    <s v="27901"/>
    <x v="0"/>
    <x v="12"/>
    <n v="48"/>
    <n v="48"/>
    <n v="0"/>
    <n v="0"/>
  </r>
  <r>
    <s v="2020-2021"/>
    <x v="200"/>
    <s v="27901"/>
    <x v="0"/>
    <x v="7"/>
    <n v="45"/>
    <n v="45"/>
    <n v="0"/>
    <n v="0"/>
  </r>
  <r>
    <s v="2020-2021"/>
    <x v="200"/>
    <s v="27901"/>
    <x v="0"/>
    <x v="8"/>
    <n v="50"/>
    <n v="50"/>
    <n v="0"/>
    <n v="0"/>
  </r>
  <r>
    <s v="2020-2021"/>
    <x v="200"/>
    <s v="27901"/>
    <x v="0"/>
    <x v="9"/>
    <n v="38"/>
    <n v="38"/>
    <n v="0"/>
    <n v="0"/>
  </r>
  <r>
    <s v="2020-2021"/>
    <x v="200"/>
    <s v="27901"/>
    <x v="0"/>
    <x v="10"/>
    <n v="45"/>
    <n v="45"/>
    <n v="0"/>
    <n v="0"/>
  </r>
  <r>
    <s v="2020-2021"/>
    <x v="200"/>
    <s v="27901"/>
    <x v="0"/>
    <x v="11"/>
    <n v="42"/>
    <n v="41.3"/>
    <n v="0"/>
    <n v="0"/>
  </r>
  <r>
    <s v="2020-2021"/>
    <x v="201"/>
    <s v="27905"/>
    <x v="0"/>
    <x v="8"/>
    <n v="65"/>
    <n v="65"/>
    <n v="0"/>
    <n v="0"/>
  </r>
  <r>
    <s v="2020-2021"/>
    <x v="201"/>
    <s v="27905"/>
    <x v="0"/>
    <x v="9"/>
    <n v="63"/>
    <n v="63"/>
    <n v="0"/>
    <n v="0"/>
  </r>
  <r>
    <s v="2020-2021"/>
    <x v="201"/>
    <s v="27905"/>
    <x v="0"/>
    <x v="10"/>
    <n v="43"/>
    <n v="43"/>
    <n v="0"/>
    <n v="0"/>
  </r>
  <r>
    <s v="2020-2021"/>
    <x v="201"/>
    <s v="27905"/>
    <x v="0"/>
    <x v="11"/>
    <n v="31"/>
    <n v="31"/>
    <n v="0"/>
    <n v="0"/>
  </r>
  <r>
    <s v="2020-2021"/>
    <x v="202"/>
    <s v="17210"/>
    <x v="0"/>
    <x v="10"/>
    <n v="4"/>
    <n v="4"/>
    <n v="0"/>
    <n v="0"/>
  </r>
  <r>
    <s v="2020-2021"/>
    <x v="202"/>
    <s v="17216"/>
    <x v="0"/>
    <x v="11"/>
    <n v="1"/>
    <n v="1"/>
    <n v="0"/>
    <n v="0"/>
  </r>
  <r>
    <s v="2020-2021"/>
    <x v="202"/>
    <s v="17402"/>
    <x v="0"/>
    <x v="9"/>
    <n v="1"/>
    <n v="1"/>
    <n v="0"/>
    <n v="0"/>
  </r>
  <r>
    <s v="2020-2021"/>
    <x v="202"/>
    <s v="17402"/>
    <x v="0"/>
    <x v="11"/>
    <n v="1"/>
    <n v="1"/>
    <n v="0"/>
    <n v="0"/>
  </r>
  <r>
    <s v="2020-2021"/>
    <x v="202"/>
    <s v="17408"/>
    <x v="0"/>
    <x v="10"/>
    <n v="3"/>
    <n v="3"/>
    <n v="0"/>
    <n v="0"/>
  </r>
  <r>
    <s v="2020-2021"/>
    <x v="202"/>
    <s v="17415"/>
    <x v="0"/>
    <x v="11"/>
    <n v="1"/>
    <n v="0.5"/>
    <n v="0"/>
    <n v="0"/>
  </r>
  <r>
    <s v="2020-2021"/>
    <x v="202"/>
    <s v="18402"/>
    <x v="0"/>
    <x v="10"/>
    <n v="1"/>
    <n v="1"/>
    <n v="0"/>
    <n v="0"/>
  </r>
  <r>
    <s v="2020-2021"/>
    <x v="202"/>
    <s v="18402"/>
    <x v="0"/>
    <x v="11"/>
    <n v="3"/>
    <n v="3"/>
    <n v="0"/>
    <n v="0"/>
  </r>
  <r>
    <s v="2020-2021"/>
    <x v="202"/>
    <s v="23403"/>
    <x v="0"/>
    <x v="11"/>
    <n v="1"/>
    <n v="1"/>
    <n v="0"/>
    <n v="0"/>
  </r>
  <r>
    <s v="2020-2021"/>
    <x v="202"/>
    <s v="27001"/>
    <x v="0"/>
    <x v="11"/>
    <n v="2"/>
    <n v="1.8"/>
    <n v="0"/>
    <n v="0"/>
  </r>
  <r>
    <s v="2020-2021"/>
    <x v="202"/>
    <s v="27003"/>
    <x v="0"/>
    <x v="9"/>
    <n v="2"/>
    <n v="2"/>
    <n v="0"/>
    <n v="0"/>
  </r>
  <r>
    <s v="2020-2021"/>
    <x v="202"/>
    <s v="27003"/>
    <x v="0"/>
    <x v="10"/>
    <n v="17"/>
    <n v="17"/>
    <n v="0"/>
    <n v="0"/>
  </r>
  <r>
    <s v="2020-2021"/>
    <x v="202"/>
    <s v="27003"/>
    <x v="0"/>
    <x v="11"/>
    <n v="16"/>
    <n v="15.3"/>
    <n v="0"/>
    <n v="0"/>
  </r>
  <r>
    <s v="2020-2021"/>
    <x v="202"/>
    <s v="27010"/>
    <x v="0"/>
    <x v="9"/>
    <n v="8"/>
    <n v="8"/>
    <n v="0"/>
    <n v="0"/>
  </r>
  <r>
    <s v="2020-2021"/>
    <x v="202"/>
    <s v="27010"/>
    <x v="0"/>
    <x v="10"/>
    <n v="74"/>
    <n v="71.5"/>
    <n v="0"/>
    <n v="0"/>
  </r>
  <r>
    <s v="2020-2021"/>
    <x v="202"/>
    <s v="27010"/>
    <x v="0"/>
    <x v="11"/>
    <n v="54"/>
    <n v="51.55"/>
    <n v="0"/>
    <n v="0"/>
  </r>
  <r>
    <s v="2020-2021"/>
    <x v="202"/>
    <s v="27083"/>
    <x v="0"/>
    <x v="9"/>
    <n v="1"/>
    <n v="1"/>
    <n v="0"/>
    <n v="0"/>
  </r>
  <r>
    <s v="2020-2021"/>
    <x v="202"/>
    <s v="27083"/>
    <x v="0"/>
    <x v="10"/>
    <n v="11"/>
    <n v="11"/>
    <n v="0"/>
    <n v="0"/>
  </r>
  <r>
    <s v="2020-2021"/>
    <x v="202"/>
    <s v="27083"/>
    <x v="0"/>
    <x v="11"/>
    <n v="8"/>
    <n v="7.5"/>
    <n v="0"/>
    <n v="0"/>
  </r>
  <r>
    <s v="2020-2021"/>
    <x v="202"/>
    <s v="27320"/>
    <x v="0"/>
    <x v="9"/>
    <n v="1"/>
    <n v="1"/>
    <n v="0"/>
    <n v="0"/>
  </r>
  <r>
    <s v="2020-2021"/>
    <x v="202"/>
    <s v="27320"/>
    <x v="0"/>
    <x v="10"/>
    <n v="10"/>
    <n v="10"/>
    <n v="0"/>
    <n v="0"/>
  </r>
  <r>
    <s v="2020-2021"/>
    <x v="202"/>
    <s v="27320"/>
    <x v="0"/>
    <x v="11"/>
    <n v="11"/>
    <n v="11"/>
    <n v="0"/>
    <n v="0"/>
  </r>
  <r>
    <s v="2020-2021"/>
    <x v="202"/>
    <s v="27344"/>
    <x v="0"/>
    <x v="10"/>
    <n v="1"/>
    <n v="1"/>
    <n v="0"/>
    <n v="0"/>
  </r>
  <r>
    <s v="2020-2021"/>
    <x v="202"/>
    <s v="27400"/>
    <x v="0"/>
    <x v="9"/>
    <n v="1"/>
    <n v="0.8"/>
    <n v="0"/>
    <n v="0"/>
  </r>
  <r>
    <s v="2020-2021"/>
    <x v="202"/>
    <s v="27400"/>
    <x v="0"/>
    <x v="10"/>
    <n v="7"/>
    <n v="5.85"/>
    <n v="0"/>
    <n v="0"/>
  </r>
  <r>
    <s v="2020-2021"/>
    <x v="202"/>
    <s v="27400"/>
    <x v="0"/>
    <x v="11"/>
    <n v="9"/>
    <n v="9"/>
    <n v="0"/>
    <n v="0"/>
  </r>
  <r>
    <s v="2020-2021"/>
    <x v="202"/>
    <s v="27401"/>
    <x v="0"/>
    <x v="9"/>
    <n v="2"/>
    <n v="2"/>
    <n v="0"/>
    <n v="0"/>
  </r>
  <r>
    <s v="2020-2021"/>
    <x v="202"/>
    <s v="27401"/>
    <x v="0"/>
    <x v="10"/>
    <n v="9"/>
    <n v="9"/>
    <n v="0"/>
    <n v="0"/>
  </r>
  <r>
    <s v="2020-2021"/>
    <x v="202"/>
    <s v="27401"/>
    <x v="0"/>
    <x v="11"/>
    <n v="7"/>
    <n v="7"/>
    <n v="0"/>
    <n v="0"/>
  </r>
  <r>
    <s v="2020-2021"/>
    <x v="202"/>
    <s v="27402"/>
    <x v="0"/>
    <x v="9"/>
    <n v="3"/>
    <n v="2.5"/>
    <n v="0"/>
    <n v="0"/>
  </r>
  <r>
    <s v="2020-2021"/>
    <x v="202"/>
    <s v="27402"/>
    <x v="0"/>
    <x v="10"/>
    <n v="8"/>
    <n v="8"/>
    <n v="0"/>
    <n v="0"/>
  </r>
  <r>
    <s v="2020-2021"/>
    <x v="202"/>
    <s v="27402"/>
    <x v="0"/>
    <x v="11"/>
    <n v="3"/>
    <n v="3"/>
    <n v="0"/>
    <n v="0"/>
  </r>
  <r>
    <s v="2020-2021"/>
    <x v="202"/>
    <s v="27403"/>
    <x v="0"/>
    <x v="9"/>
    <n v="1"/>
    <n v="1"/>
    <n v="0"/>
    <n v="0"/>
  </r>
  <r>
    <s v="2020-2021"/>
    <x v="202"/>
    <s v="27403"/>
    <x v="0"/>
    <x v="10"/>
    <n v="14"/>
    <n v="12.5"/>
    <n v="0"/>
    <n v="0"/>
  </r>
  <r>
    <s v="2020-2021"/>
    <x v="202"/>
    <s v="27403"/>
    <x v="0"/>
    <x v="11"/>
    <n v="8"/>
    <n v="8"/>
    <n v="0"/>
    <n v="0"/>
  </r>
  <r>
    <s v="2020-2021"/>
    <x v="202"/>
    <s v="27404"/>
    <x v="0"/>
    <x v="10"/>
    <n v="5"/>
    <n v="5"/>
    <n v="0"/>
    <n v="0"/>
  </r>
  <r>
    <s v="2020-2021"/>
    <x v="202"/>
    <s v="27404"/>
    <x v="0"/>
    <x v="11"/>
    <n v="2"/>
    <n v="2"/>
    <n v="0"/>
    <n v="0"/>
  </r>
  <r>
    <s v="2020-2021"/>
    <x v="202"/>
    <s v="27416"/>
    <x v="0"/>
    <x v="9"/>
    <n v="1"/>
    <n v="1"/>
    <n v="0"/>
    <n v="0"/>
  </r>
  <r>
    <s v="2020-2021"/>
    <x v="202"/>
    <s v="27416"/>
    <x v="0"/>
    <x v="10"/>
    <n v="1"/>
    <n v="1"/>
    <n v="0"/>
    <n v="0"/>
  </r>
  <r>
    <s v="2020-2021"/>
    <x v="202"/>
    <s v="27416"/>
    <x v="0"/>
    <x v="11"/>
    <n v="1"/>
    <n v="1"/>
    <n v="0"/>
    <n v="0"/>
  </r>
  <r>
    <s v="2020-2021"/>
    <x v="202"/>
    <s v="27417"/>
    <x v="0"/>
    <x v="11"/>
    <n v="2"/>
    <n v="2"/>
    <n v="0"/>
    <n v="0"/>
  </r>
  <r>
    <s v="2020-2021"/>
    <x v="202"/>
    <s v="34002"/>
    <x v="0"/>
    <x v="10"/>
    <n v="1"/>
    <n v="1"/>
    <n v="0"/>
    <n v="0"/>
  </r>
  <r>
    <s v="2020-2021"/>
    <x v="202"/>
    <s v="34003"/>
    <x v="0"/>
    <x v="10"/>
    <n v="2"/>
    <n v="2"/>
    <n v="0"/>
    <n v="0"/>
  </r>
  <r>
    <s v="2020-2021"/>
    <x v="202"/>
    <s v="34111"/>
    <x v="0"/>
    <x v="10"/>
    <n v="1"/>
    <n v="1"/>
    <n v="0"/>
    <n v="0"/>
  </r>
  <r>
    <s v="2020-2021"/>
    <x v="203"/>
    <s v="17210"/>
    <x v="0"/>
    <x v="11"/>
    <n v="1"/>
    <n v="0.72"/>
    <n v="0"/>
    <n v="0"/>
  </r>
  <r>
    <s v="2020-2021"/>
    <x v="203"/>
    <s v="17411"/>
    <x v="0"/>
    <x v="11"/>
    <n v="1"/>
    <n v="1"/>
    <n v="0"/>
    <n v="0"/>
  </r>
  <r>
    <s v="2020-2021"/>
    <x v="203"/>
    <s v="17415"/>
    <x v="0"/>
    <x v="11"/>
    <n v="1"/>
    <n v="1"/>
    <n v="0"/>
    <n v="0"/>
  </r>
  <r>
    <s v="2020-2021"/>
    <x v="203"/>
    <s v="27001"/>
    <x v="0"/>
    <x v="10"/>
    <n v="2"/>
    <n v="1.36"/>
    <n v="0"/>
    <n v="0"/>
  </r>
  <r>
    <s v="2020-2021"/>
    <x v="203"/>
    <s v="27001"/>
    <x v="0"/>
    <x v="11"/>
    <n v="10"/>
    <n v="6.16"/>
    <n v="0"/>
    <n v="0"/>
  </r>
  <r>
    <s v="2020-2021"/>
    <x v="203"/>
    <s v="27003"/>
    <x v="0"/>
    <x v="10"/>
    <n v="4"/>
    <n v="2.08"/>
    <n v="0"/>
    <n v="0"/>
  </r>
  <r>
    <s v="2020-2021"/>
    <x v="203"/>
    <s v="27003"/>
    <x v="0"/>
    <x v="11"/>
    <n v="24"/>
    <n v="20.059999999999999"/>
    <n v="0"/>
    <n v="0"/>
  </r>
  <r>
    <s v="2020-2021"/>
    <x v="203"/>
    <s v="27010"/>
    <x v="0"/>
    <x v="10"/>
    <n v="2"/>
    <n v="0.72"/>
    <n v="0"/>
    <n v="0"/>
  </r>
  <r>
    <s v="2020-2021"/>
    <x v="203"/>
    <s v="27010"/>
    <x v="0"/>
    <x v="11"/>
    <n v="56"/>
    <n v="42.3"/>
    <n v="0"/>
    <n v="0"/>
  </r>
  <r>
    <s v="2020-2021"/>
    <x v="203"/>
    <s v="27083"/>
    <x v="0"/>
    <x v="11"/>
    <n v="11"/>
    <n v="8.6999999999999993"/>
    <n v="0"/>
    <n v="0"/>
  </r>
  <r>
    <s v="2020-2021"/>
    <x v="203"/>
    <s v="27320"/>
    <x v="0"/>
    <x v="10"/>
    <n v="1"/>
    <n v="1"/>
    <n v="0"/>
    <n v="0"/>
  </r>
  <r>
    <s v="2020-2021"/>
    <x v="203"/>
    <s v="27320"/>
    <x v="0"/>
    <x v="11"/>
    <n v="4"/>
    <n v="4"/>
    <n v="0"/>
    <n v="0"/>
  </r>
  <r>
    <s v="2020-2021"/>
    <x v="203"/>
    <s v="27344"/>
    <x v="0"/>
    <x v="10"/>
    <n v="1"/>
    <n v="0.72"/>
    <n v="0"/>
    <n v="0"/>
  </r>
  <r>
    <s v="2020-2021"/>
    <x v="203"/>
    <s v="27344"/>
    <x v="0"/>
    <x v="11"/>
    <n v="2"/>
    <n v="1.18"/>
    <n v="0"/>
    <n v="0"/>
  </r>
  <r>
    <s v="2020-2021"/>
    <x v="203"/>
    <s v="27400"/>
    <x v="0"/>
    <x v="10"/>
    <n v="5"/>
    <n v="1.8"/>
    <n v="0"/>
    <n v="0"/>
  </r>
  <r>
    <s v="2020-2021"/>
    <x v="203"/>
    <s v="27400"/>
    <x v="0"/>
    <x v="11"/>
    <n v="50"/>
    <n v="35.659999999999997"/>
    <n v="0"/>
    <n v="0"/>
  </r>
  <r>
    <s v="2020-2021"/>
    <x v="203"/>
    <s v="27401"/>
    <x v="0"/>
    <x v="10"/>
    <n v="1"/>
    <n v="1"/>
    <n v="0"/>
    <n v="0"/>
  </r>
  <r>
    <s v="2020-2021"/>
    <x v="203"/>
    <s v="27401"/>
    <x v="0"/>
    <x v="11"/>
    <n v="8"/>
    <n v="4.42"/>
    <n v="0"/>
    <n v="0"/>
  </r>
  <r>
    <s v="2020-2021"/>
    <x v="203"/>
    <s v="27402"/>
    <x v="0"/>
    <x v="10"/>
    <n v="2"/>
    <n v="0.72"/>
    <n v="0"/>
    <n v="0"/>
  </r>
  <r>
    <s v="2020-2021"/>
    <x v="203"/>
    <s v="27402"/>
    <x v="0"/>
    <x v="11"/>
    <n v="25"/>
    <n v="17.02"/>
    <n v="0"/>
    <n v="0"/>
  </r>
  <r>
    <s v="2020-2021"/>
    <x v="203"/>
    <s v="27403"/>
    <x v="0"/>
    <x v="10"/>
    <n v="5"/>
    <n v="3.44"/>
    <n v="0"/>
    <n v="0"/>
  </r>
  <r>
    <s v="2020-2021"/>
    <x v="203"/>
    <s v="27403"/>
    <x v="0"/>
    <x v="11"/>
    <n v="41"/>
    <n v="28.18"/>
    <n v="0"/>
    <n v="0"/>
  </r>
  <r>
    <s v="2020-2021"/>
    <x v="203"/>
    <s v="27404"/>
    <x v="0"/>
    <x v="10"/>
    <n v="1"/>
    <n v="1"/>
    <n v="0"/>
    <n v="0"/>
  </r>
  <r>
    <s v="2020-2021"/>
    <x v="203"/>
    <s v="27404"/>
    <x v="0"/>
    <x v="11"/>
    <n v="4"/>
    <n v="3.72"/>
    <n v="0"/>
    <n v="0"/>
  </r>
  <r>
    <s v="2020-2021"/>
    <x v="203"/>
    <s v="27416"/>
    <x v="0"/>
    <x v="11"/>
    <n v="2"/>
    <n v="0.72"/>
    <n v="0"/>
    <n v="0"/>
  </r>
  <r>
    <s v="2020-2021"/>
    <x v="203"/>
    <s v="27417"/>
    <x v="0"/>
    <x v="10"/>
    <n v="1"/>
    <n v="0.36"/>
    <n v="0"/>
    <n v="0"/>
  </r>
  <r>
    <s v="2020-2021"/>
    <x v="203"/>
    <s v="27417"/>
    <x v="0"/>
    <x v="11"/>
    <n v="5"/>
    <n v="4"/>
    <n v="0"/>
    <n v="0"/>
  </r>
  <r>
    <s v="2020-2021"/>
    <x v="203"/>
    <s v="34002"/>
    <x v="0"/>
    <x v="11"/>
    <n v="1"/>
    <n v="0.36"/>
    <n v="0"/>
    <n v="0"/>
  </r>
  <r>
    <s v="2020-2021"/>
    <x v="203"/>
    <s v="34003"/>
    <x v="0"/>
    <x v="10"/>
    <n v="1"/>
    <n v="0.54"/>
    <n v="0"/>
    <n v="0"/>
  </r>
  <r>
    <s v="2020-2021"/>
    <x v="203"/>
    <s v="34003"/>
    <x v="0"/>
    <x v="11"/>
    <n v="4"/>
    <n v="2.62"/>
    <n v="0"/>
    <n v="0"/>
  </r>
  <r>
    <s v="2020-2021"/>
    <x v="203"/>
    <s v="34033"/>
    <x v="0"/>
    <x v="11"/>
    <n v="1"/>
    <n v="0.18"/>
    <n v="0"/>
    <n v="0"/>
  </r>
  <r>
    <s v="2020-2021"/>
    <x v="204"/>
    <s v="28010"/>
    <x v="0"/>
    <x v="0"/>
    <n v="2"/>
    <n v="2"/>
    <n v="0"/>
    <n v="0"/>
  </r>
  <r>
    <s v="2020-2021"/>
    <x v="204"/>
    <s v="28010"/>
    <x v="0"/>
    <x v="1"/>
    <n v="1"/>
    <n v="1"/>
    <n v="0"/>
    <n v="0"/>
  </r>
  <r>
    <s v="2020-2021"/>
    <x v="204"/>
    <s v="28010"/>
    <x v="0"/>
    <x v="2"/>
    <n v="1"/>
    <n v="1"/>
    <n v="0"/>
    <n v="0"/>
  </r>
  <r>
    <s v="2020-2021"/>
    <x v="204"/>
    <s v="28010"/>
    <x v="0"/>
    <x v="4"/>
    <n v="1"/>
    <n v="1"/>
    <n v="0"/>
    <n v="0"/>
  </r>
  <r>
    <s v="2020-2021"/>
    <x v="204"/>
    <s v="28010"/>
    <x v="0"/>
    <x v="5"/>
    <n v="2"/>
    <n v="2"/>
    <n v="0"/>
    <n v="0"/>
  </r>
  <r>
    <s v="2020-2021"/>
    <x v="204"/>
    <s v="28010"/>
    <x v="0"/>
    <x v="12"/>
    <n v="1"/>
    <n v="1"/>
    <n v="0"/>
    <n v="0"/>
  </r>
  <r>
    <s v="2020-2021"/>
    <x v="205"/>
    <s v="28137"/>
    <x v="0"/>
    <x v="0"/>
    <n v="33"/>
    <n v="23.5"/>
    <n v="0"/>
    <n v="0"/>
  </r>
  <r>
    <s v="2020-2021"/>
    <x v="205"/>
    <s v="28137"/>
    <x v="0"/>
    <x v="1"/>
    <n v="56"/>
    <n v="56"/>
    <n v="0"/>
    <n v="0"/>
  </r>
  <r>
    <s v="2020-2021"/>
    <x v="205"/>
    <s v="28137"/>
    <x v="0"/>
    <x v="2"/>
    <n v="64"/>
    <n v="63.02"/>
    <n v="0"/>
    <n v="0"/>
  </r>
  <r>
    <s v="2020-2021"/>
    <x v="205"/>
    <s v="28137"/>
    <x v="0"/>
    <x v="3"/>
    <n v="59"/>
    <n v="57.04"/>
    <n v="0"/>
    <n v="0"/>
  </r>
  <r>
    <s v="2020-2021"/>
    <x v="205"/>
    <s v="28137"/>
    <x v="0"/>
    <x v="4"/>
    <n v="65"/>
    <n v="63.79"/>
    <n v="0"/>
    <n v="0"/>
  </r>
  <r>
    <s v="2020-2021"/>
    <x v="205"/>
    <s v="28137"/>
    <x v="0"/>
    <x v="5"/>
    <n v="64"/>
    <n v="64"/>
    <n v="0"/>
    <n v="0"/>
  </r>
  <r>
    <s v="2020-2021"/>
    <x v="205"/>
    <s v="28137"/>
    <x v="0"/>
    <x v="6"/>
    <n v="90"/>
    <n v="89.4"/>
    <n v="0"/>
    <n v="0"/>
  </r>
  <r>
    <s v="2020-2021"/>
    <x v="205"/>
    <s v="28137"/>
    <x v="0"/>
    <x v="12"/>
    <n v="58"/>
    <n v="56.82"/>
    <n v="0"/>
    <n v="0"/>
  </r>
  <r>
    <s v="2020-2021"/>
    <x v="205"/>
    <s v="28137"/>
    <x v="0"/>
    <x v="7"/>
    <n v="88"/>
    <n v="86.14"/>
    <n v="0"/>
    <n v="0"/>
  </r>
  <r>
    <s v="2020-2021"/>
    <x v="205"/>
    <s v="28137"/>
    <x v="0"/>
    <x v="8"/>
    <n v="55"/>
    <n v="55"/>
    <n v="0"/>
    <n v="0"/>
  </r>
  <r>
    <s v="2020-2021"/>
    <x v="205"/>
    <s v="28137"/>
    <x v="0"/>
    <x v="9"/>
    <n v="54"/>
    <n v="53.82"/>
    <n v="0"/>
    <n v="0"/>
  </r>
  <r>
    <s v="2020-2021"/>
    <x v="205"/>
    <s v="28137"/>
    <x v="0"/>
    <x v="10"/>
    <n v="40"/>
    <n v="39.78"/>
    <n v="0"/>
    <n v="0"/>
  </r>
  <r>
    <s v="2020-2021"/>
    <x v="205"/>
    <s v="28137"/>
    <x v="0"/>
    <x v="11"/>
    <n v="41"/>
    <n v="37.44"/>
    <n v="0"/>
    <n v="0"/>
  </r>
  <r>
    <s v="2020-2021"/>
    <x v="206"/>
    <s v="28144"/>
    <x v="0"/>
    <x v="0"/>
    <n v="15"/>
    <n v="15"/>
    <n v="1"/>
    <n v="0.2"/>
  </r>
  <r>
    <s v="2020-2021"/>
    <x v="206"/>
    <s v="28144"/>
    <x v="0"/>
    <x v="1"/>
    <n v="18"/>
    <n v="18"/>
    <n v="2"/>
    <n v="2"/>
  </r>
  <r>
    <s v="2020-2021"/>
    <x v="206"/>
    <s v="28144"/>
    <x v="0"/>
    <x v="2"/>
    <n v="14"/>
    <n v="14"/>
    <n v="2"/>
    <n v="2"/>
  </r>
  <r>
    <s v="2020-2021"/>
    <x v="206"/>
    <s v="28144"/>
    <x v="0"/>
    <x v="3"/>
    <n v="18"/>
    <n v="17.25"/>
    <n v="10"/>
    <n v="7"/>
  </r>
  <r>
    <s v="2020-2021"/>
    <x v="206"/>
    <s v="28144"/>
    <x v="0"/>
    <x v="4"/>
    <n v="17"/>
    <n v="17"/>
    <n v="4"/>
    <n v="2.6"/>
  </r>
  <r>
    <s v="2020-2021"/>
    <x v="206"/>
    <s v="28144"/>
    <x v="0"/>
    <x v="5"/>
    <n v="20"/>
    <n v="20"/>
    <n v="1"/>
    <n v="0.2"/>
  </r>
  <r>
    <s v="2020-2021"/>
    <x v="206"/>
    <s v="28144"/>
    <x v="0"/>
    <x v="6"/>
    <n v="21"/>
    <n v="21"/>
    <n v="3"/>
    <n v="2.08"/>
  </r>
  <r>
    <s v="2020-2021"/>
    <x v="206"/>
    <s v="28144"/>
    <x v="0"/>
    <x v="12"/>
    <n v="20"/>
    <n v="20"/>
    <n v="10"/>
    <n v="7.57"/>
  </r>
  <r>
    <s v="2020-2021"/>
    <x v="206"/>
    <s v="28144"/>
    <x v="0"/>
    <x v="7"/>
    <n v="27"/>
    <n v="27"/>
    <n v="5"/>
    <n v="3.85"/>
  </r>
  <r>
    <s v="2020-2021"/>
    <x v="206"/>
    <s v="28144"/>
    <x v="0"/>
    <x v="8"/>
    <n v="17"/>
    <n v="17"/>
    <n v="7"/>
    <n v="4.8499999999999996"/>
  </r>
  <r>
    <s v="2020-2021"/>
    <x v="206"/>
    <s v="28144"/>
    <x v="0"/>
    <x v="9"/>
    <n v="18"/>
    <n v="18"/>
    <n v="1"/>
    <n v="0.34"/>
  </r>
  <r>
    <s v="2020-2021"/>
    <x v="206"/>
    <s v="28144"/>
    <x v="0"/>
    <x v="10"/>
    <n v="13"/>
    <n v="13"/>
    <n v="4"/>
    <n v="2.02"/>
  </r>
  <r>
    <s v="2020-2021"/>
    <x v="206"/>
    <s v="28144"/>
    <x v="0"/>
    <x v="11"/>
    <n v="8"/>
    <n v="8"/>
    <n v="1"/>
    <n v="1"/>
  </r>
  <r>
    <s v="2020-2021"/>
    <x v="207"/>
    <s v="28149"/>
    <x v="0"/>
    <x v="0"/>
    <n v="48"/>
    <n v="46"/>
    <n v="3"/>
    <n v="1.5"/>
  </r>
  <r>
    <s v="2020-2021"/>
    <x v="207"/>
    <s v="28149"/>
    <x v="0"/>
    <x v="1"/>
    <n v="51"/>
    <n v="49.05"/>
    <n v="8"/>
    <n v="6.8"/>
  </r>
  <r>
    <s v="2020-2021"/>
    <x v="207"/>
    <s v="28149"/>
    <x v="0"/>
    <x v="2"/>
    <n v="45"/>
    <n v="43.38"/>
    <n v="9"/>
    <n v="6.98"/>
  </r>
  <r>
    <s v="2020-2021"/>
    <x v="207"/>
    <s v="28149"/>
    <x v="0"/>
    <x v="3"/>
    <n v="54"/>
    <n v="52.72"/>
    <n v="11"/>
    <n v="9.52"/>
  </r>
  <r>
    <s v="2020-2021"/>
    <x v="207"/>
    <s v="28149"/>
    <x v="0"/>
    <x v="4"/>
    <n v="52"/>
    <n v="50.52"/>
    <n v="8"/>
    <n v="6.32"/>
  </r>
  <r>
    <s v="2020-2021"/>
    <x v="207"/>
    <s v="28149"/>
    <x v="0"/>
    <x v="5"/>
    <n v="67"/>
    <n v="65.58"/>
    <n v="9"/>
    <n v="7.98"/>
  </r>
  <r>
    <s v="2020-2021"/>
    <x v="207"/>
    <s v="28149"/>
    <x v="0"/>
    <x v="6"/>
    <n v="60"/>
    <n v="58.98"/>
    <n v="10"/>
    <n v="8.08"/>
  </r>
  <r>
    <s v="2020-2021"/>
    <x v="207"/>
    <s v="28149"/>
    <x v="0"/>
    <x v="12"/>
    <n v="50"/>
    <n v="47.39"/>
    <n v="7"/>
    <n v="5.56"/>
  </r>
  <r>
    <s v="2020-2021"/>
    <x v="207"/>
    <s v="28149"/>
    <x v="0"/>
    <x v="7"/>
    <n v="65"/>
    <n v="64.44"/>
    <n v="7"/>
    <n v="6.18"/>
  </r>
  <r>
    <s v="2020-2021"/>
    <x v="207"/>
    <s v="28149"/>
    <x v="0"/>
    <x v="8"/>
    <n v="70"/>
    <n v="69.2"/>
    <n v="5"/>
    <n v="4.8"/>
  </r>
  <r>
    <s v="2020-2021"/>
    <x v="207"/>
    <s v="28149"/>
    <x v="0"/>
    <x v="9"/>
    <n v="81"/>
    <n v="79.19"/>
    <n v="3"/>
    <n v="2.34"/>
  </r>
  <r>
    <s v="2020-2021"/>
    <x v="207"/>
    <s v="28149"/>
    <x v="0"/>
    <x v="10"/>
    <n v="65"/>
    <n v="60.65"/>
    <n v="4"/>
    <n v="3.72"/>
  </r>
  <r>
    <s v="2020-2021"/>
    <x v="207"/>
    <s v="28149"/>
    <x v="0"/>
    <x v="11"/>
    <n v="63"/>
    <n v="56.81"/>
    <n v="10"/>
    <n v="7.88"/>
  </r>
  <r>
    <s v="2020-2021"/>
    <x v="208"/>
    <s v="29011"/>
    <x v="0"/>
    <x v="0"/>
    <n v="41"/>
    <n v="41"/>
    <n v="0"/>
    <n v="0"/>
  </r>
  <r>
    <s v="2020-2021"/>
    <x v="208"/>
    <s v="29011"/>
    <x v="0"/>
    <x v="1"/>
    <n v="44"/>
    <n v="44"/>
    <n v="0"/>
    <n v="0"/>
  </r>
  <r>
    <s v="2020-2021"/>
    <x v="208"/>
    <s v="29011"/>
    <x v="0"/>
    <x v="2"/>
    <n v="38"/>
    <n v="38"/>
    <n v="0"/>
    <n v="0"/>
  </r>
  <r>
    <s v="2020-2021"/>
    <x v="208"/>
    <s v="29011"/>
    <x v="0"/>
    <x v="3"/>
    <n v="49"/>
    <n v="49"/>
    <n v="0"/>
    <n v="0"/>
  </r>
  <r>
    <s v="2020-2021"/>
    <x v="208"/>
    <s v="29011"/>
    <x v="0"/>
    <x v="4"/>
    <n v="45"/>
    <n v="45"/>
    <n v="0"/>
    <n v="0"/>
  </r>
  <r>
    <s v="2020-2021"/>
    <x v="208"/>
    <s v="29011"/>
    <x v="0"/>
    <x v="5"/>
    <n v="39"/>
    <n v="39"/>
    <n v="0"/>
    <n v="0"/>
  </r>
  <r>
    <s v="2020-2021"/>
    <x v="208"/>
    <s v="29011"/>
    <x v="0"/>
    <x v="6"/>
    <n v="45"/>
    <n v="45"/>
    <n v="0"/>
    <n v="0"/>
  </r>
  <r>
    <s v="2020-2021"/>
    <x v="208"/>
    <s v="29011"/>
    <x v="0"/>
    <x v="12"/>
    <n v="32"/>
    <n v="32"/>
    <n v="1"/>
    <n v="1"/>
  </r>
  <r>
    <s v="2020-2021"/>
    <x v="208"/>
    <s v="29011"/>
    <x v="0"/>
    <x v="7"/>
    <n v="40"/>
    <n v="40"/>
    <n v="0"/>
    <n v="0"/>
  </r>
  <r>
    <s v="2020-2021"/>
    <x v="208"/>
    <s v="29011"/>
    <x v="0"/>
    <x v="8"/>
    <n v="49"/>
    <n v="49"/>
    <n v="1"/>
    <n v="1"/>
  </r>
  <r>
    <s v="2020-2021"/>
    <x v="208"/>
    <s v="29011"/>
    <x v="0"/>
    <x v="9"/>
    <n v="22"/>
    <n v="22"/>
    <n v="0"/>
    <n v="0"/>
  </r>
  <r>
    <s v="2020-2021"/>
    <x v="208"/>
    <s v="29011"/>
    <x v="0"/>
    <x v="10"/>
    <n v="35"/>
    <n v="30.53"/>
    <n v="4"/>
    <n v="4"/>
  </r>
  <r>
    <s v="2020-2021"/>
    <x v="208"/>
    <s v="29011"/>
    <x v="0"/>
    <x v="11"/>
    <n v="37"/>
    <n v="35.36"/>
    <n v="3"/>
    <n v="3"/>
  </r>
  <r>
    <s v="2020-2021"/>
    <x v="209"/>
    <s v="29100"/>
    <x v="0"/>
    <x v="0"/>
    <n v="186"/>
    <n v="186"/>
    <n v="0"/>
    <n v="0"/>
  </r>
  <r>
    <s v="2020-2021"/>
    <x v="209"/>
    <s v="29100"/>
    <x v="0"/>
    <x v="1"/>
    <n v="255"/>
    <n v="255"/>
    <n v="0"/>
    <n v="0"/>
  </r>
  <r>
    <s v="2020-2021"/>
    <x v="209"/>
    <s v="29100"/>
    <x v="0"/>
    <x v="2"/>
    <n v="254"/>
    <n v="254"/>
    <n v="0"/>
    <n v="0"/>
  </r>
  <r>
    <s v="2020-2021"/>
    <x v="209"/>
    <s v="29100"/>
    <x v="0"/>
    <x v="3"/>
    <n v="236"/>
    <n v="236"/>
    <n v="0"/>
    <n v="0"/>
  </r>
  <r>
    <s v="2020-2021"/>
    <x v="209"/>
    <s v="29100"/>
    <x v="0"/>
    <x v="4"/>
    <n v="252"/>
    <n v="252"/>
    <n v="0"/>
    <n v="0"/>
  </r>
  <r>
    <s v="2020-2021"/>
    <x v="209"/>
    <s v="29100"/>
    <x v="0"/>
    <x v="5"/>
    <n v="224"/>
    <n v="224"/>
    <n v="0"/>
    <n v="0"/>
  </r>
  <r>
    <s v="2020-2021"/>
    <x v="209"/>
    <s v="29100"/>
    <x v="0"/>
    <x v="6"/>
    <n v="262"/>
    <n v="261.08"/>
    <n v="0"/>
    <n v="0"/>
  </r>
  <r>
    <s v="2020-2021"/>
    <x v="209"/>
    <s v="29100"/>
    <x v="0"/>
    <x v="12"/>
    <n v="318"/>
    <n v="316.88"/>
    <n v="0"/>
    <n v="0"/>
  </r>
  <r>
    <s v="2020-2021"/>
    <x v="209"/>
    <s v="29100"/>
    <x v="0"/>
    <x v="7"/>
    <n v="244"/>
    <n v="242.25"/>
    <n v="0"/>
    <n v="0"/>
  </r>
  <r>
    <s v="2020-2021"/>
    <x v="209"/>
    <s v="29100"/>
    <x v="0"/>
    <x v="8"/>
    <n v="301"/>
    <n v="300.56"/>
    <n v="0"/>
    <n v="0"/>
  </r>
  <r>
    <s v="2020-2021"/>
    <x v="209"/>
    <s v="29100"/>
    <x v="0"/>
    <x v="9"/>
    <n v="290"/>
    <n v="288.58"/>
    <n v="0"/>
    <n v="0"/>
  </r>
  <r>
    <s v="2020-2021"/>
    <x v="209"/>
    <s v="29100"/>
    <x v="0"/>
    <x v="10"/>
    <n v="294"/>
    <n v="255.33"/>
    <n v="4"/>
    <n v="2.6"/>
  </r>
  <r>
    <s v="2020-2021"/>
    <x v="209"/>
    <s v="29100"/>
    <x v="0"/>
    <x v="11"/>
    <n v="254"/>
    <n v="219.04"/>
    <n v="27"/>
    <n v="16.22"/>
  </r>
  <r>
    <s v="2020-2021"/>
    <x v="210"/>
    <s v="29101"/>
    <x v="0"/>
    <x v="0"/>
    <n v="301"/>
    <n v="301"/>
    <n v="0"/>
    <n v="0"/>
  </r>
  <r>
    <s v="2020-2021"/>
    <x v="210"/>
    <s v="29101"/>
    <x v="0"/>
    <x v="1"/>
    <n v="316"/>
    <n v="316"/>
    <n v="0"/>
    <n v="0"/>
  </r>
  <r>
    <s v="2020-2021"/>
    <x v="210"/>
    <s v="29101"/>
    <x v="0"/>
    <x v="2"/>
    <n v="292"/>
    <n v="292"/>
    <n v="0"/>
    <n v="0"/>
  </r>
  <r>
    <s v="2020-2021"/>
    <x v="210"/>
    <s v="29101"/>
    <x v="0"/>
    <x v="3"/>
    <n v="297"/>
    <n v="296.01"/>
    <n v="0"/>
    <n v="0"/>
  </r>
  <r>
    <s v="2020-2021"/>
    <x v="210"/>
    <s v="29101"/>
    <x v="0"/>
    <x v="4"/>
    <n v="331"/>
    <n v="331"/>
    <n v="0"/>
    <n v="0"/>
  </r>
  <r>
    <s v="2020-2021"/>
    <x v="210"/>
    <s v="29101"/>
    <x v="0"/>
    <x v="5"/>
    <n v="322"/>
    <n v="321.27999999999997"/>
    <n v="0"/>
    <n v="0"/>
  </r>
  <r>
    <s v="2020-2021"/>
    <x v="210"/>
    <s v="29101"/>
    <x v="0"/>
    <x v="6"/>
    <n v="355"/>
    <n v="354.07"/>
    <n v="0"/>
    <n v="0"/>
  </r>
  <r>
    <s v="2020-2021"/>
    <x v="210"/>
    <s v="29101"/>
    <x v="0"/>
    <x v="12"/>
    <n v="331"/>
    <n v="327.96"/>
    <n v="0"/>
    <n v="0"/>
  </r>
  <r>
    <s v="2020-2021"/>
    <x v="210"/>
    <s v="29101"/>
    <x v="0"/>
    <x v="7"/>
    <n v="359"/>
    <n v="358.32"/>
    <n v="0"/>
    <n v="0"/>
  </r>
  <r>
    <s v="2020-2021"/>
    <x v="210"/>
    <s v="29101"/>
    <x v="0"/>
    <x v="8"/>
    <n v="349"/>
    <n v="348.26"/>
    <n v="2"/>
    <n v="2"/>
  </r>
  <r>
    <s v="2020-2021"/>
    <x v="210"/>
    <s v="29101"/>
    <x v="0"/>
    <x v="9"/>
    <n v="345"/>
    <n v="342.52"/>
    <n v="2"/>
    <n v="2"/>
  </r>
  <r>
    <s v="2020-2021"/>
    <x v="210"/>
    <s v="29101"/>
    <x v="0"/>
    <x v="10"/>
    <n v="281"/>
    <n v="252.17"/>
    <n v="7"/>
    <n v="6.54"/>
  </r>
  <r>
    <s v="2020-2021"/>
    <x v="210"/>
    <s v="29101"/>
    <x v="0"/>
    <x v="11"/>
    <n v="327"/>
    <n v="282.10000000000002"/>
    <n v="25"/>
    <n v="25"/>
  </r>
  <r>
    <s v="2020-2021"/>
    <x v="211"/>
    <s v="29103"/>
    <x v="0"/>
    <x v="0"/>
    <n v="155"/>
    <n v="155"/>
    <n v="0"/>
    <n v="0"/>
  </r>
  <r>
    <s v="2020-2021"/>
    <x v="211"/>
    <s v="29103"/>
    <x v="0"/>
    <x v="1"/>
    <n v="188"/>
    <n v="188"/>
    <n v="0"/>
    <n v="0"/>
  </r>
  <r>
    <s v="2020-2021"/>
    <x v="211"/>
    <s v="29103"/>
    <x v="0"/>
    <x v="2"/>
    <n v="199"/>
    <n v="199"/>
    <n v="0"/>
    <n v="0"/>
  </r>
  <r>
    <s v="2020-2021"/>
    <x v="211"/>
    <s v="29103"/>
    <x v="0"/>
    <x v="3"/>
    <n v="190"/>
    <n v="189.02"/>
    <n v="0"/>
    <n v="0"/>
  </r>
  <r>
    <s v="2020-2021"/>
    <x v="211"/>
    <s v="29103"/>
    <x v="0"/>
    <x v="4"/>
    <n v="209"/>
    <n v="207.09"/>
    <n v="0"/>
    <n v="0"/>
  </r>
  <r>
    <s v="2020-2021"/>
    <x v="211"/>
    <s v="29103"/>
    <x v="0"/>
    <x v="5"/>
    <n v="197"/>
    <n v="197"/>
    <n v="0"/>
    <n v="0"/>
  </r>
  <r>
    <s v="2020-2021"/>
    <x v="211"/>
    <s v="29103"/>
    <x v="0"/>
    <x v="6"/>
    <n v="199"/>
    <n v="198.1"/>
    <n v="0"/>
    <n v="0"/>
  </r>
  <r>
    <s v="2020-2021"/>
    <x v="211"/>
    <s v="29103"/>
    <x v="0"/>
    <x v="12"/>
    <n v="203"/>
    <n v="200.6"/>
    <n v="0"/>
    <n v="0"/>
  </r>
  <r>
    <s v="2020-2021"/>
    <x v="211"/>
    <s v="29103"/>
    <x v="0"/>
    <x v="7"/>
    <n v="226"/>
    <n v="223.35"/>
    <n v="0"/>
    <n v="0"/>
  </r>
  <r>
    <s v="2020-2021"/>
    <x v="211"/>
    <s v="29103"/>
    <x v="0"/>
    <x v="8"/>
    <n v="186"/>
    <n v="185.84"/>
    <n v="1"/>
    <n v="1"/>
  </r>
  <r>
    <s v="2020-2021"/>
    <x v="211"/>
    <s v="29103"/>
    <x v="0"/>
    <x v="9"/>
    <n v="226"/>
    <n v="221.9"/>
    <n v="9"/>
    <n v="9"/>
  </r>
  <r>
    <s v="2020-2021"/>
    <x v="211"/>
    <s v="29103"/>
    <x v="0"/>
    <x v="10"/>
    <n v="167"/>
    <n v="150.6"/>
    <n v="17"/>
    <n v="16.100000000000001"/>
  </r>
  <r>
    <s v="2020-2021"/>
    <x v="211"/>
    <s v="29103"/>
    <x v="0"/>
    <x v="11"/>
    <n v="185"/>
    <n v="162.88999999999999"/>
    <n v="26"/>
    <n v="25.85"/>
  </r>
  <r>
    <s v="2020-2021"/>
    <x v="211"/>
    <s v="29311"/>
    <x v="0"/>
    <x v="10"/>
    <n v="1"/>
    <n v="1"/>
    <n v="0"/>
    <n v="0"/>
  </r>
  <r>
    <s v="2020-2021"/>
    <x v="212"/>
    <s v="29311"/>
    <x v="0"/>
    <x v="0"/>
    <n v="32"/>
    <n v="32"/>
    <n v="0"/>
    <n v="0"/>
  </r>
  <r>
    <s v="2020-2021"/>
    <x v="212"/>
    <s v="29311"/>
    <x v="0"/>
    <x v="1"/>
    <n v="37"/>
    <n v="37"/>
    <n v="0"/>
    <n v="0"/>
  </r>
  <r>
    <s v="2020-2021"/>
    <x v="212"/>
    <s v="29311"/>
    <x v="0"/>
    <x v="2"/>
    <n v="43"/>
    <n v="43"/>
    <n v="0"/>
    <n v="0"/>
  </r>
  <r>
    <s v="2020-2021"/>
    <x v="212"/>
    <s v="29311"/>
    <x v="0"/>
    <x v="3"/>
    <n v="37"/>
    <n v="37"/>
    <n v="0"/>
    <n v="0"/>
  </r>
  <r>
    <s v="2020-2021"/>
    <x v="212"/>
    <s v="29311"/>
    <x v="0"/>
    <x v="4"/>
    <n v="38"/>
    <n v="38"/>
    <n v="0"/>
    <n v="0"/>
  </r>
  <r>
    <s v="2020-2021"/>
    <x v="212"/>
    <s v="29311"/>
    <x v="0"/>
    <x v="5"/>
    <n v="52"/>
    <n v="52"/>
    <n v="0"/>
    <n v="0"/>
  </r>
  <r>
    <s v="2020-2021"/>
    <x v="212"/>
    <s v="29311"/>
    <x v="0"/>
    <x v="6"/>
    <n v="39"/>
    <n v="39"/>
    <n v="0"/>
    <n v="0"/>
  </r>
  <r>
    <s v="2020-2021"/>
    <x v="212"/>
    <s v="29311"/>
    <x v="0"/>
    <x v="12"/>
    <n v="53"/>
    <n v="53"/>
    <n v="0"/>
    <n v="0"/>
  </r>
  <r>
    <s v="2020-2021"/>
    <x v="212"/>
    <s v="29311"/>
    <x v="0"/>
    <x v="7"/>
    <n v="53"/>
    <n v="53"/>
    <n v="0"/>
    <n v="0"/>
  </r>
  <r>
    <s v="2020-2021"/>
    <x v="212"/>
    <s v="29311"/>
    <x v="0"/>
    <x v="8"/>
    <n v="50"/>
    <n v="49.99"/>
    <n v="0"/>
    <n v="0"/>
  </r>
  <r>
    <s v="2020-2021"/>
    <x v="212"/>
    <s v="29311"/>
    <x v="0"/>
    <x v="9"/>
    <n v="52"/>
    <n v="51.83"/>
    <n v="0"/>
    <n v="0"/>
  </r>
  <r>
    <s v="2020-2021"/>
    <x v="212"/>
    <s v="29311"/>
    <x v="0"/>
    <x v="10"/>
    <n v="65"/>
    <n v="52.76"/>
    <n v="0"/>
    <n v="0"/>
  </r>
  <r>
    <s v="2020-2021"/>
    <x v="212"/>
    <s v="29311"/>
    <x v="0"/>
    <x v="11"/>
    <n v="66"/>
    <n v="58.53"/>
    <n v="0"/>
    <n v="0"/>
  </r>
  <r>
    <s v="2020-2021"/>
    <x v="213"/>
    <s v="29317"/>
    <x v="0"/>
    <x v="0"/>
    <n v="48"/>
    <n v="48"/>
    <n v="0"/>
    <n v="0"/>
  </r>
  <r>
    <s v="2020-2021"/>
    <x v="213"/>
    <s v="29317"/>
    <x v="0"/>
    <x v="1"/>
    <n v="52"/>
    <n v="51.4"/>
    <n v="0"/>
    <n v="0"/>
  </r>
  <r>
    <s v="2020-2021"/>
    <x v="213"/>
    <s v="29317"/>
    <x v="0"/>
    <x v="2"/>
    <n v="46"/>
    <n v="45.02"/>
    <n v="0"/>
    <n v="0"/>
  </r>
  <r>
    <s v="2020-2021"/>
    <x v="213"/>
    <s v="29317"/>
    <x v="0"/>
    <x v="3"/>
    <n v="45"/>
    <n v="44.5"/>
    <n v="0"/>
    <n v="0"/>
  </r>
  <r>
    <s v="2020-2021"/>
    <x v="213"/>
    <s v="29317"/>
    <x v="0"/>
    <x v="4"/>
    <n v="45"/>
    <n v="45"/>
    <n v="0"/>
    <n v="0"/>
  </r>
  <r>
    <s v="2020-2021"/>
    <x v="213"/>
    <s v="29317"/>
    <x v="0"/>
    <x v="5"/>
    <n v="47"/>
    <n v="47"/>
    <n v="0"/>
    <n v="0"/>
  </r>
  <r>
    <s v="2020-2021"/>
    <x v="213"/>
    <s v="29317"/>
    <x v="0"/>
    <x v="6"/>
    <n v="62"/>
    <n v="62"/>
    <n v="0"/>
    <n v="0"/>
  </r>
  <r>
    <s v="2020-2021"/>
    <x v="213"/>
    <s v="29317"/>
    <x v="0"/>
    <x v="12"/>
    <n v="54"/>
    <n v="54"/>
    <n v="0"/>
    <n v="0"/>
  </r>
  <r>
    <s v="2020-2021"/>
    <x v="213"/>
    <s v="29317"/>
    <x v="0"/>
    <x v="7"/>
    <n v="55"/>
    <n v="54.02"/>
    <n v="0"/>
    <n v="0"/>
  </r>
  <r>
    <s v="2020-2021"/>
    <x v="214"/>
    <s v="29011"/>
    <x v="0"/>
    <x v="10"/>
    <n v="5"/>
    <n v="2.7"/>
    <n v="0"/>
    <n v="0"/>
  </r>
  <r>
    <s v="2020-2021"/>
    <x v="214"/>
    <s v="29011"/>
    <x v="0"/>
    <x v="11"/>
    <n v="3"/>
    <n v="2.08"/>
    <n v="0"/>
    <n v="0"/>
  </r>
  <r>
    <s v="2020-2021"/>
    <x v="214"/>
    <s v="29100"/>
    <x v="0"/>
    <x v="10"/>
    <n v="18"/>
    <n v="9.7200000000000006"/>
    <n v="0"/>
    <n v="0"/>
  </r>
  <r>
    <s v="2020-2021"/>
    <x v="214"/>
    <s v="29100"/>
    <x v="0"/>
    <x v="11"/>
    <n v="31"/>
    <n v="17.2"/>
    <n v="0"/>
    <n v="0"/>
  </r>
  <r>
    <s v="2020-2021"/>
    <x v="214"/>
    <s v="29101"/>
    <x v="0"/>
    <x v="9"/>
    <n v="1"/>
    <n v="0.54"/>
    <n v="0"/>
    <n v="0"/>
  </r>
  <r>
    <s v="2020-2021"/>
    <x v="214"/>
    <s v="29101"/>
    <x v="0"/>
    <x v="10"/>
    <n v="46"/>
    <n v="24.84"/>
    <n v="0"/>
    <n v="0"/>
  </r>
  <r>
    <s v="2020-2021"/>
    <x v="214"/>
    <s v="29101"/>
    <x v="0"/>
    <x v="11"/>
    <n v="45"/>
    <n v="24.3"/>
    <n v="0"/>
    <n v="0"/>
  </r>
  <r>
    <s v="2020-2021"/>
    <x v="214"/>
    <s v="29103"/>
    <x v="0"/>
    <x v="9"/>
    <n v="1"/>
    <n v="0.54"/>
    <n v="0"/>
    <n v="0"/>
  </r>
  <r>
    <s v="2020-2021"/>
    <x v="214"/>
    <s v="29103"/>
    <x v="0"/>
    <x v="10"/>
    <n v="12"/>
    <n v="6.94"/>
    <n v="0"/>
    <n v="0"/>
  </r>
  <r>
    <s v="2020-2021"/>
    <x v="214"/>
    <s v="29103"/>
    <x v="0"/>
    <x v="11"/>
    <n v="13"/>
    <n v="7.02"/>
    <n v="0"/>
    <n v="0"/>
  </r>
  <r>
    <s v="2020-2021"/>
    <x v="214"/>
    <s v="29311"/>
    <x v="0"/>
    <x v="8"/>
    <n v="1"/>
    <n v="0.54"/>
    <n v="0"/>
    <n v="0"/>
  </r>
  <r>
    <s v="2020-2021"/>
    <x v="214"/>
    <s v="29311"/>
    <x v="0"/>
    <x v="10"/>
    <n v="7"/>
    <n v="3.78"/>
    <n v="0"/>
    <n v="0"/>
  </r>
  <r>
    <s v="2020-2021"/>
    <x v="214"/>
    <s v="29311"/>
    <x v="0"/>
    <x v="11"/>
    <n v="5"/>
    <n v="2.7"/>
    <n v="0"/>
    <n v="0"/>
  </r>
  <r>
    <s v="2020-2021"/>
    <x v="214"/>
    <s v="29317"/>
    <x v="0"/>
    <x v="8"/>
    <n v="1"/>
    <n v="1"/>
    <n v="0"/>
    <n v="0"/>
  </r>
  <r>
    <s v="2020-2021"/>
    <x v="214"/>
    <s v="29320"/>
    <x v="0"/>
    <x v="0"/>
    <n v="427"/>
    <n v="414.5"/>
    <n v="25"/>
    <n v="12.5"/>
  </r>
  <r>
    <s v="2020-2021"/>
    <x v="214"/>
    <s v="29320"/>
    <x v="0"/>
    <x v="1"/>
    <n v="488"/>
    <n v="483.83"/>
    <n v="29"/>
    <n v="27.63"/>
  </r>
  <r>
    <s v="2020-2021"/>
    <x v="214"/>
    <s v="29320"/>
    <x v="0"/>
    <x v="2"/>
    <n v="454"/>
    <n v="451"/>
    <n v="20"/>
    <n v="18"/>
  </r>
  <r>
    <s v="2020-2021"/>
    <x v="214"/>
    <s v="29320"/>
    <x v="0"/>
    <x v="3"/>
    <n v="459"/>
    <n v="454.56"/>
    <n v="25"/>
    <n v="23.41"/>
  </r>
  <r>
    <s v="2020-2021"/>
    <x v="214"/>
    <s v="29320"/>
    <x v="0"/>
    <x v="4"/>
    <n v="481"/>
    <n v="477.32"/>
    <n v="34"/>
    <n v="31.27"/>
  </r>
  <r>
    <s v="2020-2021"/>
    <x v="214"/>
    <s v="29320"/>
    <x v="0"/>
    <x v="5"/>
    <n v="501"/>
    <n v="497.84"/>
    <n v="29"/>
    <n v="27.74"/>
  </r>
  <r>
    <s v="2020-2021"/>
    <x v="214"/>
    <s v="29320"/>
    <x v="0"/>
    <x v="6"/>
    <n v="513"/>
    <n v="511.64"/>
    <n v="28"/>
    <n v="26.88"/>
  </r>
  <r>
    <s v="2020-2021"/>
    <x v="214"/>
    <s v="29320"/>
    <x v="0"/>
    <x v="12"/>
    <n v="512"/>
    <n v="510.71"/>
    <n v="27"/>
    <n v="26.28"/>
  </r>
  <r>
    <s v="2020-2021"/>
    <x v="214"/>
    <s v="29320"/>
    <x v="0"/>
    <x v="7"/>
    <n v="541"/>
    <n v="537.26"/>
    <n v="33"/>
    <n v="31.52"/>
  </r>
  <r>
    <s v="2020-2021"/>
    <x v="214"/>
    <s v="29320"/>
    <x v="0"/>
    <x v="8"/>
    <n v="541"/>
    <n v="540.04999999999995"/>
    <n v="25"/>
    <n v="25"/>
  </r>
  <r>
    <s v="2020-2021"/>
    <x v="214"/>
    <s v="29320"/>
    <x v="0"/>
    <x v="9"/>
    <n v="520"/>
    <n v="516.84"/>
    <n v="27"/>
    <n v="26.6"/>
  </r>
  <r>
    <s v="2020-2021"/>
    <x v="214"/>
    <s v="29320"/>
    <x v="0"/>
    <x v="10"/>
    <n v="490"/>
    <n v="449.8"/>
    <n v="14"/>
    <n v="12.66"/>
  </r>
  <r>
    <s v="2020-2021"/>
    <x v="214"/>
    <s v="29320"/>
    <x v="0"/>
    <x v="11"/>
    <n v="498"/>
    <n v="460.94"/>
    <n v="11"/>
    <n v="7.15"/>
  </r>
  <r>
    <s v="2020-2021"/>
    <x v="214"/>
    <s v="31401"/>
    <x v="0"/>
    <x v="10"/>
    <n v="1"/>
    <n v="0.54"/>
    <n v="0"/>
    <n v="0"/>
  </r>
  <r>
    <s v="2020-2021"/>
    <x v="214"/>
    <s v="31401"/>
    <x v="0"/>
    <x v="11"/>
    <n v="1"/>
    <n v="0.54"/>
    <n v="0"/>
    <n v="0"/>
  </r>
  <r>
    <s v="2020-2021"/>
    <x v="214"/>
    <s v="37501"/>
    <x v="0"/>
    <x v="10"/>
    <n v="19"/>
    <n v="10.26"/>
    <n v="0"/>
    <n v="0"/>
  </r>
  <r>
    <s v="2020-2021"/>
    <x v="214"/>
    <s v="37501"/>
    <x v="0"/>
    <x v="11"/>
    <n v="31"/>
    <n v="16.739999999999998"/>
    <n v="0"/>
    <n v="0"/>
  </r>
  <r>
    <s v="2020-2021"/>
    <x v="214"/>
    <s v="37502"/>
    <x v="0"/>
    <x v="10"/>
    <n v="1"/>
    <n v="0.54"/>
    <n v="0"/>
    <n v="0"/>
  </r>
  <r>
    <s v="2020-2021"/>
    <x v="214"/>
    <s v="37503"/>
    <x v="0"/>
    <x v="10"/>
    <n v="1"/>
    <n v="0.54"/>
    <n v="0"/>
    <n v="0"/>
  </r>
  <r>
    <s v="2020-2021"/>
    <x v="214"/>
    <s v="37503"/>
    <x v="0"/>
    <x v="11"/>
    <n v="4"/>
    <n v="2.16"/>
    <n v="0"/>
    <n v="0"/>
  </r>
  <r>
    <s v="2020-2021"/>
    <x v="214"/>
    <s v="37504"/>
    <x v="0"/>
    <x v="10"/>
    <n v="4"/>
    <n v="2.16"/>
    <n v="0"/>
    <n v="0"/>
  </r>
  <r>
    <s v="2020-2021"/>
    <x v="214"/>
    <s v="37504"/>
    <x v="0"/>
    <x v="11"/>
    <n v="1"/>
    <n v="0.54"/>
    <n v="0"/>
    <n v="0"/>
  </r>
  <r>
    <s v="2020-2021"/>
    <x v="214"/>
    <s v="37505"/>
    <x v="0"/>
    <x v="10"/>
    <n v="2"/>
    <n v="1.08"/>
    <n v="0"/>
    <n v="0"/>
  </r>
  <r>
    <s v="2020-2021"/>
    <x v="214"/>
    <s v="37505"/>
    <x v="0"/>
    <x v="11"/>
    <n v="8"/>
    <n v="4.32"/>
    <n v="0"/>
    <n v="0"/>
  </r>
  <r>
    <s v="2020-2021"/>
    <x v="214"/>
    <s v="37506"/>
    <x v="0"/>
    <x v="11"/>
    <n v="1"/>
    <n v="0.54"/>
    <n v="0"/>
    <n v="0"/>
  </r>
  <r>
    <s v="2020-2021"/>
    <x v="215"/>
    <s v="30002"/>
    <x v="0"/>
    <x v="0"/>
    <n v="9"/>
    <n v="9"/>
    <n v="0"/>
    <n v="0"/>
  </r>
  <r>
    <s v="2020-2021"/>
    <x v="215"/>
    <s v="30002"/>
    <x v="0"/>
    <x v="1"/>
    <n v="7"/>
    <n v="7"/>
    <n v="0"/>
    <n v="0"/>
  </r>
  <r>
    <s v="2020-2021"/>
    <x v="215"/>
    <s v="30002"/>
    <x v="0"/>
    <x v="2"/>
    <n v="4"/>
    <n v="4"/>
    <n v="0"/>
    <n v="0"/>
  </r>
  <r>
    <s v="2020-2021"/>
    <x v="215"/>
    <s v="30002"/>
    <x v="0"/>
    <x v="3"/>
    <n v="12"/>
    <n v="12"/>
    <n v="0"/>
    <n v="0"/>
  </r>
  <r>
    <s v="2020-2021"/>
    <x v="215"/>
    <s v="30002"/>
    <x v="0"/>
    <x v="4"/>
    <n v="5"/>
    <n v="5"/>
    <n v="0"/>
    <n v="0"/>
  </r>
  <r>
    <s v="2020-2021"/>
    <x v="215"/>
    <s v="30002"/>
    <x v="0"/>
    <x v="5"/>
    <n v="6"/>
    <n v="6"/>
    <n v="0"/>
    <n v="0"/>
  </r>
  <r>
    <s v="2020-2021"/>
    <x v="215"/>
    <s v="30002"/>
    <x v="0"/>
    <x v="6"/>
    <n v="2"/>
    <n v="2"/>
    <n v="0"/>
    <n v="0"/>
  </r>
  <r>
    <s v="2020-2021"/>
    <x v="215"/>
    <s v="30002"/>
    <x v="0"/>
    <x v="12"/>
    <n v="6"/>
    <n v="6"/>
    <n v="0"/>
    <n v="0"/>
  </r>
  <r>
    <s v="2020-2021"/>
    <x v="215"/>
    <s v="30002"/>
    <x v="0"/>
    <x v="7"/>
    <n v="9"/>
    <n v="9"/>
    <n v="0"/>
    <n v="0"/>
  </r>
  <r>
    <s v="2020-2021"/>
    <x v="216"/>
    <s v="30029"/>
    <x v="0"/>
    <x v="0"/>
    <n v="8"/>
    <n v="8"/>
    <n v="0"/>
    <n v="0"/>
  </r>
  <r>
    <s v="2020-2021"/>
    <x v="216"/>
    <s v="30029"/>
    <x v="0"/>
    <x v="1"/>
    <n v="7"/>
    <n v="7"/>
    <n v="0"/>
    <n v="0"/>
  </r>
  <r>
    <s v="2020-2021"/>
    <x v="216"/>
    <s v="30029"/>
    <x v="0"/>
    <x v="2"/>
    <n v="8"/>
    <n v="8"/>
    <n v="0"/>
    <n v="0"/>
  </r>
  <r>
    <s v="2020-2021"/>
    <x v="216"/>
    <s v="30029"/>
    <x v="0"/>
    <x v="3"/>
    <n v="9"/>
    <n v="9"/>
    <n v="0"/>
    <n v="0"/>
  </r>
  <r>
    <s v="2020-2021"/>
    <x v="216"/>
    <s v="30029"/>
    <x v="0"/>
    <x v="4"/>
    <n v="7"/>
    <n v="7"/>
    <n v="0"/>
    <n v="0"/>
  </r>
  <r>
    <s v="2020-2021"/>
    <x v="216"/>
    <s v="30029"/>
    <x v="0"/>
    <x v="5"/>
    <n v="8"/>
    <n v="8"/>
    <n v="0"/>
    <n v="0"/>
  </r>
  <r>
    <s v="2020-2021"/>
    <x v="216"/>
    <s v="30029"/>
    <x v="0"/>
    <x v="6"/>
    <n v="8"/>
    <n v="8"/>
    <n v="0"/>
    <n v="0"/>
  </r>
  <r>
    <s v="2020-2021"/>
    <x v="216"/>
    <s v="30029"/>
    <x v="0"/>
    <x v="12"/>
    <n v="6"/>
    <n v="6"/>
    <n v="0"/>
    <n v="0"/>
  </r>
  <r>
    <s v="2020-2021"/>
    <x v="216"/>
    <s v="30029"/>
    <x v="0"/>
    <x v="7"/>
    <n v="7"/>
    <n v="7"/>
    <n v="0"/>
    <n v="0"/>
  </r>
  <r>
    <s v="2020-2021"/>
    <x v="217"/>
    <s v="30031"/>
    <x v="0"/>
    <x v="0"/>
    <n v="1"/>
    <n v="1"/>
    <n v="0"/>
    <n v="0"/>
  </r>
  <r>
    <s v="2020-2021"/>
    <x v="217"/>
    <s v="30031"/>
    <x v="0"/>
    <x v="1"/>
    <n v="6"/>
    <n v="6"/>
    <n v="0"/>
    <n v="0"/>
  </r>
  <r>
    <s v="2020-2021"/>
    <x v="217"/>
    <s v="30031"/>
    <x v="0"/>
    <x v="2"/>
    <n v="2"/>
    <n v="2"/>
    <n v="0"/>
    <n v="0"/>
  </r>
  <r>
    <s v="2020-2021"/>
    <x v="217"/>
    <s v="30031"/>
    <x v="0"/>
    <x v="3"/>
    <n v="4"/>
    <n v="4"/>
    <n v="0"/>
    <n v="0"/>
  </r>
  <r>
    <s v="2020-2021"/>
    <x v="217"/>
    <s v="30031"/>
    <x v="0"/>
    <x v="4"/>
    <n v="4"/>
    <n v="4"/>
    <n v="0"/>
    <n v="0"/>
  </r>
  <r>
    <s v="2020-2021"/>
    <x v="217"/>
    <s v="30031"/>
    <x v="0"/>
    <x v="5"/>
    <n v="5"/>
    <n v="5"/>
    <n v="0"/>
    <n v="0"/>
  </r>
  <r>
    <s v="2020-2021"/>
    <x v="217"/>
    <s v="30031"/>
    <x v="0"/>
    <x v="6"/>
    <n v="5"/>
    <n v="5"/>
    <n v="0"/>
    <n v="0"/>
  </r>
  <r>
    <s v="2020-2021"/>
    <x v="217"/>
    <s v="30031"/>
    <x v="0"/>
    <x v="12"/>
    <n v="5"/>
    <n v="5"/>
    <n v="0"/>
    <n v="0"/>
  </r>
  <r>
    <s v="2020-2021"/>
    <x v="217"/>
    <s v="30031"/>
    <x v="0"/>
    <x v="7"/>
    <n v="2"/>
    <n v="2"/>
    <n v="0"/>
    <n v="0"/>
  </r>
  <r>
    <s v="2020-2021"/>
    <x v="217"/>
    <s v="30031"/>
    <x v="0"/>
    <x v="9"/>
    <n v="3"/>
    <n v="3"/>
    <n v="0"/>
    <n v="0"/>
  </r>
  <r>
    <s v="2020-2021"/>
    <x v="217"/>
    <s v="30031"/>
    <x v="0"/>
    <x v="10"/>
    <n v="3"/>
    <n v="2.8"/>
    <n v="0"/>
    <n v="0"/>
  </r>
  <r>
    <s v="2020-2021"/>
    <x v="217"/>
    <s v="30031"/>
    <x v="0"/>
    <x v="11"/>
    <n v="3"/>
    <n v="2.8"/>
    <n v="0"/>
    <n v="0"/>
  </r>
  <r>
    <s v="2020-2021"/>
    <x v="218"/>
    <s v="30303"/>
    <x v="0"/>
    <x v="0"/>
    <n v="41"/>
    <n v="41"/>
    <n v="0"/>
    <n v="0"/>
  </r>
  <r>
    <s v="2020-2021"/>
    <x v="218"/>
    <s v="30303"/>
    <x v="0"/>
    <x v="1"/>
    <n v="50"/>
    <n v="50"/>
    <n v="0"/>
    <n v="0"/>
  </r>
  <r>
    <s v="2020-2021"/>
    <x v="218"/>
    <s v="30303"/>
    <x v="0"/>
    <x v="2"/>
    <n v="69"/>
    <n v="69"/>
    <n v="0"/>
    <n v="0"/>
  </r>
  <r>
    <s v="2020-2021"/>
    <x v="218"/>
    <s v="30303"/>
    <x v="0"/>
    <x v="3"/>
    <n v="51"/>
    <n v="51"/>
    <n v="0"/>
    <n v="0"/>
  </r>
  <r>
    <s v="2020-2021"/>
    <x v="218"/>
    <s v="30303"/>
    <x v="0"/>
    <x v="4"/>
    <n v="68"/>
    <n v="68"/>
    <n v="0"/>
    <n v="0"/>
  </r>
  <r>
    <s v="2020-2021"/>
    <x v="218"/>
    <s v="30303"/>
    <x v="0"/>
    <x v="5"/>
    <n v="63"/>
    <n v="63"/>
    <n v="0"/>
    <n v="0"/>
  </r>
  <r>
    <s v="2020-2021"/>
    <x v="218"/>
    <s v="30303"/>
    <x v="0"/>
    <x v="6"/>
    <n v="66"/>
    <n v="66"/>
    <n v="0"/>
    <n v="0"/>
  </r>
  <r>
    <s v="2020-2021"/>
    <x v="218"/>
    <s v="30303"/>
    <x v="0"/>
    <x v="12"/>
    <n v="68"/>
    <n v="68"/>
    <n v="0"/>
    <n v="0"/>
  </r>
  <r>
    <s v="2020-2021"/>
    <x v="218"/>
    <s v="30303"/>
    <x v="0"/>
    <x v="7"/>
    <n v="72"/>
    <n v="72"/>
    <n v="0"/>
    <n v="0"/>
  </r>
  <r>
    <s v="2020-2021"/>
    <x v="218"/>
    <s v="30303"/>
    <x v="0"/>
    <x v="8"/>
    <n v="75"/>
    <n v="74.150000000000006"/>
    <n v="0"/>
    <n v="0"/>
  </r>
  <r>
    <s v="2020-2021"/>
    <x v="218"/>
    <s v="30303"/>
    <x v="0"/>
    <x v="9"/>
    <n v="55"/>
    <n v="54.45"/>
    <n v="0"/>
    <n v="0"/>
  </r>
  <r>
    <s v="2020-2021"/>
    <x v="218"/>
    <s v="30303"/>
    <x v="0"/>
    <x v="10"/>
    <n v="59"/>
    <n v="58.77"/>
    <n v="0"/>
    <n v="0"/>
  </r>
  <r>
    <s v="2020-2021"/>
    <x v="218"/>
    <s v="30303"/>
    <x v="0"/>
    <x v="11"/>
    <n v="83"/>
    <n v="80.8"/>
    <n v="0"/>
    <n v="0"/>
  </r>
  <r>
    <s v="2020-2021"/>
    <x v="219"/>
    <s v="31002"/>
    <x v="0"/>
    <x v="0"/>
    <n v="1415"/>
    <n v="1415"/>
    <n v="19"/>
    <n v="19"/>
  </r>
  <r>
    <s v="2020-2021"/>
    <x v="219"/>
    <s v="31002"/>
    <x v="0"/>
    <x v="1"/>
    <n v="1544"/>
    <n v="1542.42"/>
    <n v="13"/>
    <n v="13"/>
  </r>
  <r>
    <s v="2020-2021"/>
    <x v="219"/>
    <s v="31002"/>
    <x v="0"/>
    <x v="2"/>
    <n v="1645"/>
    <n v="1644.21"/>
    <n v="11"/>
    <n v="11"/>
  </r>
  <r>
    <s v="2020-2021"/>
    <x v="219"/>
    <s v="31002"/>
    <x v="0"/>
    <x v="3"/>
    <n v="1571"/>
    <n v="1571"/>
    <n v="9"/>
    <n v="9"/>
  </r>
  <r>
    <s v="2020-2021"/>
    <x v="219"/>
    <s v="31002"/>
    <x v="0"/>
    <x v="4"/>
    <n v="1544"/>
    <n v="1543.21"/>
    <n v="14"/>
    <n v="14"/>
  </r>
  <r>
    <s v="2020-2021"/>
    <x v="219"/>
    <s v="31002"/>
    <x v="0"/>
    <x v="5"/>
    <n v="1515"/>
    <n v="1515"/>
    <n v="6"/>
    <n v="6"/>
  </r>
  <r>
    <s v="2020-2021"/>
    <x v="219"/>
    <s v="31002"/>
    <x v="0"/>
    <x v="6"/>
    <n v="1590"/>
    <n v="1588.65"/>
    <n v="7"/>
    <n v="7"/>
  </r>
  <r>
    <s v="2020-2021"/>
    <x v="219"/>
    <s v="31002"/>
    <x v="0"/>
    <x v="12"/>
    <n v="1629"/>
    <n v="1624.05"/>
    <n v="12"/>
    <n v="12"/>
  </r>
  <r>
    <s v="2020-2021"/>
    <x v="219"/>
    <s v="31002"/>
    <x v="0"/>
    <x v="7"/>
    <n v="1499"/>
    <n v="1496.86"/>
    <n v="7"/>
    <n v="7"/>
  </r>
  <r>
    <s v="2020-2021"/>
    <x v="219"/>
    <s v="31002"/>
    <x v="0"/>
    <x v="8"/>
    <n v="1497"/>
    <n v="1484.85"/>
    <n v="13"/>
    <n v="12.83"/>
  </r>
  <r>
    <s v="2020-2021"/>
    <x v="219"/>
    <s v="31002"/>
    <x v="0"/>
    <x v="9"/>
    <n v="1433"/>
    <n v="1428.06"/>
    <n v="12"/>
    <n v="12"/>
  </r>
  <r>
    <s v="2020-2021"/>
    <x v="219"/>
    <s v="31002"/>
    <x v="0"/>
    <x v="10"/>
    <n v="1361"/>
    <n v="1240.75"/>
    <n v="52"/>
    <n v="51.83"/>
  </r>
  <r>
    <s v="2020-2021"/>
    <x v="219"/>
    <s v="31002"/>
    <x v="0"/>
    <x v="11"/>
    <n v="1201"/>
    <n v="1059.7"/>
    <n v="85"/>
    <n v="84.83"/>
  </r>
  <r>
    <s v="2020-2021"/>
    <x v="220"/>
    <s v="31004"/>
    <x v="0"/>
    <x v="0"/>
    <n v="581"/>
    <n v="569.46"/>
    <n v="15"/>
    <n v="5.92"/>
  </r>
  <r>
    <s v="2020-2021"/>
    <x v="220"/>
    <s v="31004"/>
    <x v="0"/>
    <x v="1"/>
    <n v="666"/>
    <n v="654.94000000000005"/>
    <n v="10"/>
    <n v="3.49"/>
  </r>
  <r>
    <s v="2020-2021"/>
    <x v="220"/>
    <s v="31004"/>
    <x v="0"/>
    <x v="2"/>
    <n v="688"/>
    <n v="681.53"/>
    <n v="7"/>
    <n v="3.4"/>
  </r>
  <r>
    <s v="2020-2021"/>
    <x v="220"/>
    <s v="31004"/>
    <x v="0"/>
    <x v="3"/>
    <n v="709"/>
    <n v="698.18"/>
    <n v="17"/>
    <n v="7.63"/>
  </r>
  <r>
    <s v="2020-2021"/>
    <x v="220"/>
    <s v="31004"/>
    <x v="0"/>
    <x v="4"/>
    <n v="680"/>
    <n v="672.27"/>
    <n v="10"/>
    <n v="3.25"/>
  </r>
  <r>
    <s v="2020-2021"/>
    <x v="220"/>
    <s v="31004"/>
    <x v="0"/>
    <x v="5"/>
    <n v="703"/>
    <n v="699.48"/>
    <n v="5"/>
    <n v="2.44"/>
  </r>
  <r>
    <s v="2020-2021"/>
    <x v="220"/>
    <s v="31004"/>
    <x v="0"/>
    <x v="6"/>
    <n v="715"/>
    <n v="705.85"/>
    <n v="14"/>
    <n v="7.15"/>
  </r>
  <r>
    <s v="2020-2021"/>
    <x v="220"/>
    <s v="31004"/>
    <x v="0"/>
    <x v="12"/>
    <n v="758"/>
    <n v="754.65"/>
    <n v="4"/>
    <n v="1.78"/>
  </r>
  <r>
    <s v="2020-2021"/>
    <x v="220"/>
    <s v="31004"/>
    <x v="0"/>
    <x v="7"/>
    <n v="771"/>
    <n v="765.11"/>
    <n v="13"/>
    <n v="9.0500000000000007"/>
  </r>
  <r>
    <s v="2020-2021"/>
    <x v="220"/>
    <s v="31004"/>
    <x v="0"/>
    <x v="8"/>
    <n v="705"/>
    <n v="703.08"/>
    <n v="6"/>
    <n v="4.6100000000000003"/>
  </r>
  <r>
    <s v="2020-2021"/>
    <x v="220"/>
    <s v="31004"/>
    <x v="0"/>
    <x v="9"/>
    <n v="733"/>
    <n v="734"/>
    <n v="4"/>
    <n v="4"/>
  </r>
  <r>
    <s v="2020-2021"/>
    <x v="220"/>
    <s v="31004"/>
    <x v="0"/>
    <x v="10"/>
    <n v="613"/>
    <n v="563.92999999999995"/>
    <n v="1"/>
    <n v="0.89"/>
  </r>
  <r>
    <s v="2020-2021"/>
    <x v="220"/>
    <s v="31004"/>
    <x v="0"/>
    <x v="11"/>
    <n v="556"/>
    <n v="492.67"/>
    <n v="0"/>
    <n v="0"/>
  </r>
  <r>
    <s v="2020-2021"/>
    <x v="221"/>
    <s v="15206"/>
    <x v="0"/>
    <x v="10"/>
    <n v="15"/>
    <n v="8.1"/>
    <n v="0"/>
    <n v="0"/>
  </r>
  <r>
    <s v="2020-2021"/>
    <x v="221"/>
    <s v="15206"/>
    <x v="0"/>
    <x v="11"/>
    <n v="14"/>
    <n v="7.56"/>
    <n v="0"/>
    <n v="0"/>
  </r>
  <r>
    <s v="2020-2021"/>
    <x v="221"/>
    <s v="31002"/>
    <x v="0"/>
    <x v="9"/>
    <n v="3"/>
    <n v="1.62"/>
    <n v="0"/>
    <n v="0"/>
  </r>
  <r>
    <s v="2020-2021"/>
    <x v="221"/>
    <s v="31002"/>
    <x v="0"/>
    <x v="10"/>
    <n v="61"/>
    <n v="32.94"/>
    <n v="0"/>
    <n v="0"/>
  </r>
  <r>
    <s v="2020-2021"/>
    <x v="221"/>
    <s v="31002"/>
    <x v="0"/>
    <x v="11"/>
    <n v="101"/>
    <n v="54.54"/>
    <n v="0"/>
    <n v="0"/>
  </r>
  <r>
    <s v="2020-2021"/>
    <x v="221"/>
    <s v="31004"/>
    <x v="0"/>
    <x v="10"/>
    <n v="46"/>
    <n v="24.84"/>
    <n v="0"/>
    <n v="0"/>
  </r>
  <r>
    <s v="2020-2021"/>
    <x v="221"/>
    <s v="31004"/>
    <x v="0"/>
    <x v="11"/>
    <n v="65"/>
    <n v="35.1"/>
    <n v="0"/>
    <n v="0"/>
  </r>
  <r>
    <s v="2020-2021"/>
    <x v="221"/>
    <s v="31006"/>
    <x v="0"/>
    <x v="0"/>
    <n v="930"/>
    <n v="930"/>
    <n v="0"/>
    <n v="0"/>
  </r>
  <r>
    <s v="2020-2021"/>
    <x v="221"/>
    <s v="31006"/>
    <x v="0"/>
    <x v="1"/>
    <n v="1146"/>
    <n v="1146"/>
    <n v="0"/>
    <n v="0"/>
  </r>
  <r>
    <s v="2020-2021"/>
    <x v="221"/>
    <s v="31006"/>
    <x v="0"/>
    <x v="2"/>
    <n v="1114"/>
    <n v="1114"/>
    <n v="0"/>
    <n v="0"/>
  </r>
  <r>
    <s v="2020-2021"/>
    <x v="221"/>
    <s v="31006"/>
    <x v="0"/>
    <x v="3"/>
    <n v="1106"/>
    <n v="1106"/>
    <n v="0"/>
    <n v="0"/>
  </r>
  <r>
    <s v="2020-2021"/>
    <x v="221"/>
    <s v="31006"/>
    <x v="0"/>
    <x v="4"/>
    <n v="1115"/>
    <n v="1115"/>
    <n v="0"/>
    <n v="0"/>
  </r>
  <r>
    <s v="2020-2021"/>
    <x v="221"/>
    <s v="31006"/>
    <x v="0"/>
    <x v="5"/>
    <n v="1105"/>
    <n v="1104.8"/>
    <n v="0"/>
    <n v="0"/>
  </r>
  <r>
    <s v="2020-2021"/>
    <x v="221"/>
    <s v="31006"/>
    <x v="0"/>
    <x v="6"/>
    <n v="1167"/>
    <n v="1167"/>
    <n v="0"/>
    <n v="0"/>
  </r>
  <r>
    <s v="2020-2021"/>
    <x v="221"/>
    <s v="31006"/>
    <x v="0"/>
    <x v="12"/>
    <n v="1181"/>
    <n v="1180.3800000000001"/>
    <n v="0"/>
    <n v="0"/>
  </r>
  <r>
    <s v="2020-2021"/>
    <x v="221"/>
    <s v="31006"/>
    <x v="0"/>
    <x v="7"/>
    <n v="1233"/>
    <n v="1232.3499999999999"/>
    <n v="0"/>
    <n v="0"/>
  </r>
  <r>
    <s v="2020-2021"/>
    <x v="221"/>
    <s v="31006"/>
    <x v="0"/>
    <x v="8"/>
    <n v="1131"/>
    <n v="1130.3599999999999"/>
    <n v="0"/>
    <n v="0"/>
  </r>
  <r>
    <s v="2020-2021"/>
    <x v="221"/>
    <s v="31006"/>
    <x v="0"/>
    <x v="9"/>
    <n v="1157"/>
    <n v="1156.24"/>
    <n v="0"/>
    <n v="0"/>
  </r>
  <r>
    <s v="2020-2021"/>
    <x v="221"/>
    <s v="31006"/>
    <x v="0"/>
    <x v="10"/>
    <n v="1106"/>
    <n v="1056.05"/>
    <n v="0"/>
    <n v="0"/>
  </r>
  <r>
    <s v="2020-2021"/>
    <x v="221"/>
    <s v="31006"/>
    <x v="0"/>
    <x v="11"/>
    <n v="1005"/>
    <n v="956.12"/>
    <n v="0"/>
    <n v="0"/>
  </r>
  <r>
    <s v="2020-2021"/>
    <x v="221"/>
    <s v="31015"/>
    <x v="0"/>
    <x v="10"/>
    <n v="40"/>
    <n v="21.6"/>
    <n v="0"/>
    <n v="0"/>
  </r>
  <r>
    <s v="2020-2021"/>
    <x v="221"/>
    <s v="31015"/>
    <x v="0"/>
    <x v="11"/>
    <n v="57"/>
    <n v="30.78"/>
    <n v="0"/>
    <n v="0"/>
  </r>
  <r>
    <s v="2020-2021"/>
    <x v="221"/>
    <s v="31016"/>
    <x v="0"/>
    <x v="10"/>
    <n v="28"/>
    <n v="15.12"/>
    <n v="0"/>
    <n v="0"/>
  </r>
  <r>
    <s v="2020-2021"/>
    <x v="221"/>
    <s v="31016"/>
    <x v="0"/>
    <x v="11"/>
    <n v="43"/>
    <n v="23.68"/>
    <n v="0"/>
    <n v="0"/>
  </r>
  <r>
    <s v="2020-2021"/>
    <x v="221"/>
    <s v="31025"/>
    <x v="0"/>
    <x v="10"/>
    <n v="38"/>
    <n v="20.52"/>
    <n v="0"/>
    <n v="0"/>
  </r>
  <r>
    <s v="2020-2021"/>
    <x v="221"/>
    <s v="31025"/>
    <x v="0"/>
    <x v="11"/>
    <n v="34"/>
    <n v="18.36"/>
    <n v="0"/>
    <n v="0"/>
  </r>
  <r>
    <s v="2020-2021"/>
    <x v="221"/>
    <s v="31103"/>
    <x v="0"/>
    <x v="10"/>
    <n v="37"/>
    <n v="19.98"/>
    <n v="0"/>
    <n v="0"/>
  </r>
  <r>
    <s v="2020-2021"/>
    <x v="221"/>
    <s v="31103"/>
    <x v="0"/>
    <x v="11"/>
    <n v="38"/>
    <n v="20.52"/>
    <n v="0"/>
    <n v="0"/>
  </r>
  <r>
    <s v="2020-2021"/>
    <x v="221"/>
    <s v="31201"/>
    <x v="0"/>
    <x v="10"/>
    <n v="47"/>
    <n v="25.38"/>
    <n v="0"/>
    <n v="0"/>
  </r>
  <r>
    <s v="2020-2021"/>
    <x v="221"/>
    <s v="31201"/>
    <x v="0"/>
    <x v="11"/>
    <n v="70"/>
    <n v="37.799999999999997"/>
    <n v="0"/>
    <n v="0"/>
  </r>
  <r>
    <s v="2020-2021"/>
    <x v="221"/>
    <s v="31306"/>
    <x v="0"/>
    <x v="10"/>
    <n v="10"/>
    <n v="5.4"/>
    <n v="0"/>
    <n v="0"/>
  </r>
  <r>
    <s v="2020-2021"/>
    <x v="221"/>
    <s v="31306"/>
    <x v="0"/>
    <x v="11"/>
    <n v="13"/>
    <n v="7.02"/>
    <n v="0"/>
    <n v="0"/>
  </r>
  <r>
    <s v="2020-2021"/>
    <x v="221"/>
    <s v="31311"/>
    <x v="0"/>
    <x v="10"/>
    <n v="11"/>
    <n v="5.94"/>
    <n v="0"/>
    <n v="0"/>
  </r>
  <r>
    <s v="2020-2021"/>
    <x v="221"/>
    <s v="31311"/>
    <x v="0"/>
    <x v="11"/>
    <n v="15"/>
    <n v="8.1"/>
    <n v="0"/>
    <n v="0"/>
  </r>
  <r>
    <s v="2020-2021"/>
    <x v="221"/>
    <s v="31330"/>
    <x v="0"/>
    <x v="10"/>
    <n v="4"/>
    <n v="2.16"/>
    <n v="0"/>
    <n v="0"/>
  </r>
  <r>
    <s v="2020-2021"/>
    <x v="221"/>
    <s v="31330"/>
    <x v="0"/>
    <x v="11"/>
    <n v="5"/>
    <n v="2.7"/>
    <n v="0"/>
    <n v="0"/>
  </r>
  <r>
    <s v="2020-2021"/>
    <x v="221"/>
    <s v="31332"/>
    <x v="0"/>
    <x v="9"/>
    <n v="1"/>
    <n v="0.54"/>
    <n v="0"/>
    <n v="0"/>
  </r>
  <r>
    <s v="2020-2021"/>
    <x v="221"/>
    <s v="31332"/>
    <x v="0"/>
    <x v="10"/>
    <n v="17"/>
    <n v="9.18"/>
    <n v="0"/>
    <n v="0"/>
  </r>
  <r>
    <s v="2020-2021"/>
    <x v="221"/>
    <s v="31332"/>
    <x v="0"/>
    <x v="11"/>
    <n v="12"/>
    <n v="6.48"/>
    <n v="0"/>
    <n v="0"/>
  </r>
  <r>
    <s v="2020-2021"/>
    <x v="222"/>
    <s v="17001"/>
    <x v="0"/>
    <x v="4"/>
    <n v="1"/>
    <n v="1"/>
    <n v="0"/>
    <n v="0"/>
  </r>
  <r>
    <s v="2020-2021"/>
    <x v="222"/>
    <s v="17001"/>
    <x v="0"/>
    <x v="8"/>
    <n v="1"/>
    <n v="1"/>
    <n v="0"/>
    <n v="0"/>
  </r>
  <r>
    <s v="2020-2021"/>
    <x v="222"/>
    <s v="17403"/>
    <x v="0"/>
    <x v="4"/>
    <n v="1"/>
    <n v="1"/>
    <n v="0"/>
    <n v="0"/>
  </r>
  <r>
    <s v="2020-2021"/>
    <x v="222"/>
    <s v="17403"/>
    <x v="0"/>
    <x v="10"/>
    <n v="1"/>
    <n v="1"/>
    <n v="0"/>
    <n v="0"/>
  </r>
  <r>
    <s v="2020-2021"/>
    <x v="222"/>
    <s v="17405"/>
    <x v="0"/>
    <x v="11"/>
    <n v="1"/>
    <n v="1"/>
    <n v="0"/>
    <n v="0"/>
  </r>
  <r>
    <s v="2020-2021"/>
    <x v="222"/>
    <s v="17412"/>
    <x v="0"/>
    <x v="3"/>
    <n v="1"/>
    <n v="1"/>
    <n v="0"/>
    <n v="0"/>
  </r>
  <r>
    <s v="2020-2021"/>
    <x v="222"/>
    <s v="17412"/>
    <x v="0"/>
    <x v="5"/>
    <n v="1"/>
    <n v="1"/>
    <n v="0"/>
    <n v="0"/>
  </r>
  <r>
    <s v="2020-2021"/>
    <x v="222"/>
    <s v="17412"/>
    <x v="0"/>
    <x v="6"/>
    <n v="1"/>
    <n v="1"/>
    <n v="0"/>
    <n v="0"/>
  </r>
  <r>
    <s v="2020-2021"/>
    <x v="222"/>
    <s v="17412"/>
    <x v="0"/>
    <x v="12"/>
    <n v="1"/>
    <n v="1"/>
    <n v="0"/>
    <n v="0"/>
  </r>
  <r>
    <s v="2020-2021"/>
    <x v="222"/>
    <s v="17412"/>
    <x v="0"/>
    <x v="8"/>
    <n v="1"/>
    <n v="1"/>
    <n v="0"/>
    <n v="0"/>
  </r>
  <r>
    <s v="2020-2021"/>
    <x v="222"/>
    <s v="17412"/>
    <x v="0"/>
    <x v="9"/>
    <n v="1"/>
    <n v="1"/>
    <n v="0"/>
    <n v="0"/>
  </r>
  <r>
    <s v="2020-2021"/>
    <x v="222"/>
    <s v="17412"/>
    <x v="0"/>
    <x v="10"/>
    <n v="1"/>
    <n v="1"/>
    <n v="0"/>
    <n v="0"/>
  </r>
  <r>
    <s v="2020-2021"/>
    <x v="222"/>
    <s v="17414"/>
    <x v="0"/>
    <x v="12"/>
    <n v="1"/>
    <n v="1"/>
    <n v="0"/>
    <n v="0"/>
  </r>
  <r>
    <s v="2020-2021"/>
    <x v="222"/>
    <s v="17417"/>
    <x v="0"/>
    <x v="6"/>
    <n v="1"/>
    <n v="1"/>
    <n v="0"/>
    <n v="0"/>
  </r>
  <r>
    <s v="2020-2021"/>
    <x v="222"/>
    <s v="17417"/>
    <x v="0"/>
    <x v="7"/>
    <n v="1"/>
    <n v="1"/>
    <n v="0"/>
    <n v="0"/>
  </r>
  <r>
    <s v="2020-2021"/>
    <x v="222"/>
    <s v="17417"/>
    <x v="0"/>
    <x v="9"/>
    <n v="2"/>
    <n v="2"/>
    <n v="0"/>
    <n v="0"/>
  </r>
  <r>
    <s v="2020-2021"/>
    <x v="222"/>
    <s v="18100"/>
    <x v="0"/>
    <x v="7"/>
    <n v="1"/>
    <n v="1"/>
    <n v="0"/>
    <n v="0"/>
  </r>
  <r>
    <s v="2020-2021"/>
    <x v="222"/>
    <s v="29311"/>
    <x v="0"/>
    <x v="3"/>
    <n v="1"/>
    <n v="1"/>
    <n v="0"/>
    <n v="0"/>
  </r>
  <r>
    <s v="2020-2021"/>
    <x v="222"/>
    <s v="31002"/>
    <x v="0"/>
    <x v="5"/>
    <n v="1"/>
    <n v="1"/>
    <n v="0"/>
    <n v="0"/>
  </r>
  <r>
    <s v="2020-2021"/>
    <x v="222"/>
    <s v="31002"/>
    <x v="0"/>
    <x v="7"/>
    <n v="1"/>
    <n v="1"/>
    <n v="0"/>
    <n v="0"/>
  </r>
  <r>
    <s v="2020-2021"/>
    <x v="222"/>
    <s v="31002"/>
    <x v="0"/>
    <x v="8"/>
    <n v="1"/>
    <n v="1"/>
    <n v="0"/>
    <n v="0"/>
  </r>
  <r>
    <s v="2020-2021"/>
    <x v="222"/>
    <s v="31002"/>
    <x v="0"/>
    <x v="9"/>
    <n v="1"/>
    <n v="1"/>
    <n v="0"/>
    <n v="0"/>
  </r>
  <r>
    <s v="2020-2021"/>
    <x v="222"/>
    <s v="31004"/>
    <x v="0"/>
    <x v="7"/>
    <n v="1"/>
    <n v="1"/>
    <n v="0"/>
    <n v="0"/>
  </r>
  <r>
    <s v="2020-2021"/>
    <x v="222"/>
    <s v="31006"/>
    <x v="0"/>
    <x v="5"/>
    <n v="1"/>
    <n v="1"/>
    <n v="0"/>
    <n v="0"/>
  </r>
  <r>
    <s v="2020-2021"/>
    <x v="222"/>
    <s v="31006"/>
    <x v="0"/>
    <x v="10"/>
    <n v="1"/>
    <n v="0.17"/>
    <n v="0"/>
    <n v="0"/>
  </r>
  <r>
    <s v="2020-2021"/>
    <x v="222"/>
    <s v="31015"/>
    <x v="0"/>
    <x v="0"/>
    <n v="1460"/>
    <n v="1454.57"/>
    <n v="55"/>
    <n v="55"/>
  </r>
  <r>
    <s v="2020-2021"/>
    <x v="222"/>
    <s v="31015"/>
    <x v="0"/>
    <x v="1"/>
    <n v="1539"/>
    <n v="1538.02"/>
    <n v="43"/>
    <n v="43"/>
  </r>
  <r>
    <s v="2020-2021"/>
    <x v="222"/>
    <s v="31015"/>
    <x v="0"/>
    <x v="2"/>
    <n v="1571"/>
    <n v="1567.06"/>
    <n v="52"/>
    <n v="51.2"/>
  </r>
  <r>
    <s v="2020-2021"/>
    <x v="222"/>
    <s v="31015"/>
    <x v="0"/>
    <x v="3"/>
    <n v="1516"/>
    <n v="1514.51"/>
    <n v="49"/>
    <n v="48.5"/>
  </r>
  <r>
    <s v="2020-2021"/>
    <x v="222"/>
    <s v="31015"/>
    <x v="0"/>
    <x v="4"/>
    <n v="1493"/>
    <n v="1490.07"/>
    <n v="61"/>
    <n v="60.2"/>
  </r>
  <r>
    <s v="2020-2021"/>
    <x v="222"/>
    <s v="31015"/>
    <x v="0"/>
    <x v="5"/>
    <n v="1550"/>
    <n v="1548.2"/>
    <n v="54"/>
    <n v="53.18"/>
  </r>
  <r>
    <s v="2020-2021"/>
    <x v="222"/>
    <s v="31015"/>
    <x v="0"/>
    <x v="6"/>
    <n v="1547"/>
    <n v="1544.08"/>
    <n v="55"/>
    <n v="54.02"/>
  </r>
  <r>
    <s v="2020-2021"/>
    <x v="222"/>
    <s v="31015"/>
    <x v="0"/>
    <x v="12"/>
    <n v="1660"/>
    <n v="1658.36"/>
    <n v="50"/>
    <n v="50"/>
  </r>
  <r>
    <s v="2020-2021"/>
    <x v="222"/>
    <s v="31015"/>
    <x v="0"/>
    <x v="7"/>
    <n v="1563"/>
    <n v="1559.1"/>
    <n v="83"/>
    <n v="71.760000000000005"/>
  </r>
  <r>
    <s v="2020-2021"/>
    <x v="222"/>
    <s v="31015"/>
    <x v="0"/>
    <x v="8"/>
    <n v="1571"/>
    <n v="1568.8"/>
    <n v="72"/>
    <n v="63.51"/>
  </r>
  <r>
    <s v="2020-2021"/>
    <x v="222"/>
    <s v="31015"/>
    <x v="0"/>
    <x v="9"/>
    <n v="1563"/>
    <n v="1557.94"/>
    <n v="91"/>
    <n v="74.78"/>
  </r>
  <r>
    <s v="2020-2021"/>
    <x v="222"/>
    <s v="31015"/>
    <x v="0"/>
    <x v="10"/>
    <n v="1550"/>
    <n v="1417.77"/>
    <n v="121"/>
    <n v="77.14"/>
  </r>
  <r>
    <s v="2020-2021"/>
    <x v="222"/>
    <s v="31015"/>
    <x v="0"/>
    <x v="11"/>
    <n v="1479"/>
    <n v="1297.77"/>
    <n v="137"/>
    <n v="104.68"/>
  </r>
  <r>
    <s v="2020-2021"/>
    <x v="222"/>
    <s v="31016"/>
    <x v="0"/>
    <x v="3"/>
    <n v="1"/>
    <n v="1"/>
    <n v="0"/>
    <n v="0"/>
  </r>
  <r>
    <s v="2020-2021"/>
    <x v="222"/>
    <s v="31016"/>
    <x v="0"/>
    <x v="10"/>
    <n v="1"/>
    <n v="1"/>
    <n v="0"/>
    <n v="0"/>
  </r>
  <r>
    <s v="2020-2021"/>
    <x v="222"/>
    <s v="31025"/>
    <x v="0"/>
    <x v="2"/>
    <n v="1"/>
    <n v="1"/>
    <n v="0"/>
    <n v="0"/>
  </r>
  <r>
    <s v="2020-2021"/>
    <x v="222"/>
    <s v="31025"/>
    <x v="0"/>
    <x v="6"/>
    <n v="1"/>
    <n v="1"/>
    <n v="0"/>
    <n v="0"/>
  </r>
  <r>
    <s v="2020-2021"/>
    <x v="222"/>
    <s v="31103"/>
    <x v="0"/>
    <x v="3"/>
    <n v="1"/>
    <n v="1"/>
    <n v="0"/>
    <n v="0"/>
  </r>
  <r>
    <s v="2020-2021"/>
    <x v="222"/>
    <s v="31103"/>
    <x v="0"/>
    <x v="9"/>
    <n v="1"/>
    <n v="1"/>
    <n v="0"/>
    <n v="0"/>
  </r>
  <r>
    <s v="2020-2021"/>
    <x v="222"/>
    <s v="31201"/>
    <x v="0"/>
    <x v="7"/>
    <n v="1"/>
    <n v="1"/>
    <n v="0"/>
    <n v="0"/>
  </r>
  <r>
    <s v="2020-2021"/>
    <x v="222"/>
    <s v="31201"/>
    <x v="0"/>
    <x v="11"/>
    <n v="1"/>
    <n v="1"/>
    <n v="0"/>
    <n v="0"/>
  </r>
  <r>
    <s v="2020-2021"/>
    <x v="222"/>
    <s v="31332"/>
    <x v="0"/>
    <x v="12"/>
    <n v="1"/>
    <n v="1"/>
    <n v="0"/>
    <n v="0"/>
  </r>
  <r>
    <s v="2020-2021"/>
    <x v="222"/>
    <s v="31332"/>
    <x v="0"/>
    <x v="7"/>
    <n v="1"/>
    <n v="1"/>
    <n v="0"/>
    <n v="0"/>
  </r>
  <r>
    <s v="2020-2021"/>
    <x v="223"/>
    <s v="31016"/>
    <x v="0"/>
    <x v="0"/>
    <n v="313"/>
    <n v="308.5"/>
    <n v="9"/>
    <n v="4.5"/>
  </r>
  <r>
    <s v="2020-2021"/>
    <x v="223"/>
    <s v="31016"/>
    <x v="0"/>
    <x v="1"/>
    <n v="391"/>
    <n v="391"/>
    <n v="7"/>
    <n v="7"/>
  </r>
  <r>
    <s v="2020-2021"/>
    <x v="223"/>
    <s v="31016"/>
    <x v="0"/>
    <x v="2"/>
    <n v="362"/>
    <n v="362"/>
    <n v="5"/>
    <n v="5"/>
  </r>
  <r>
    <s v="2020-2021"/>
    <x v="223"/>
    <s v="31016"/>
    <x v="0"/>
    <x v="3"/>
    <n v="388"/>
    <n v="388"/>
    <n v="7"/>
    <n v="7"/>
  </r>
  <r>
    <s v="2020-2021"/>
    <x v="223"/>
    <s v="31016"/>
    <x v="0"/>
    <x v="4"/>
    <n v="375"/>
    <n v="375"/>
    <n v="5"/>
    <n v="5"/>
  </r>
  <r>
    <s v="2020-2021"/>
    <x v="223"/>
    <s v="31016"/>
    <x v="0"/>
    <x v="5"/>
    <n v="403"/>
    <n v="403"/>
    <n v="7"/>
    <n v="7"/>
  </r>
  <r>
    <s v="2020-2021"/>
    <x v="223"/>
    <s v="31016"/>
    <x v="0"/>
    <x v="6"/>
    <n v="422"/>
    <n v="419.74"/>
    <n v="7"/>
    <n v="7"/>
  </r>
  <r>
    <s v="2020-2021"/>
    <x v="223"/>
    <s v="31016"/>
    <x v="0"/>
    <x v="12"/>
    <n v="411"/>
    <n v="409.96"/>
    <n v="8"/>
    <n v="8"/>
  </r>
  <r>
    <s v="2020-2021"/>
    <x v="223"/>
    <s v="31016"/>
    <x v="0"/>
    <x v="7"/>
    <n v="458"/>
    <n v="453.44"/>
    <n v="12"/>
    <n v="11.84"/>
  </r>
  <r>
    <s v="2020-2021"/>
    <x v="223"/>
    <s v="31016"/>
    <x v="0"/>
    <x v="8"/>
    <n v="398"/>
    <n v="396.36"/>
    <n v="0"/>
    <n v="0"/>
  </r>
  <r>
    <s v="2020-2021"/>
    <x v="223"/>
    <s v="31016"/>
    <x v="0"/>
    <x v="9"/>
    <n v="466"/>
    <n v="462.74"/>
    <n v="0"/>
    <n v="0"/>
  </r>
  <r>
    <s v="2020-2021"/>
    <x v="223"/>
    <s v="31016"/>
    <x v="0"/>
    <x v="10"/>
    <n v="328"/>
    <n v="401.36"/>
    <n v="0"/>
    <n v="0"/>
  </r>
  <r>
    <s v="2020-2021"/>
    <x v="223"/>
    <s v="31016"/>
    <x v="0"/>
    <x v="11"/>
    <n v="402"/>
    <n v="357.84"/>
    <n v="0"/>
    <n v="0"/>
  </r>
  <r>
    <s v="2020-2021"/>
    <x v="224"/>
    <s v="31002"/>
    <x v="0"/>
    <x v="11"/>
    <n v="1"/>
    <n v="0.45"/>
    <n v="0"/>
    <n v="0"/>
  </r>
  <r>
    <s v="2020-2021"/>
    <x v="224"/>
    <s v="31016"/>
    <x v="0"/>
    <x v="10"/>
    <n v="1"/>
    <n v="0.45"/>
    <n v="0"/>
    <n v="0"/>
  </r>
  <r>
    <s v="2020-2021"/>
    <x v="224"/>
    <s v="31016"/>
    <x v="0"/>
    <x v="11"/>
    <n v="3"/>
    <n v="1.35"/>
    <n v="0"/>
    <n v="0"/>
  </r>
  <r>
    <s v="2020-2021"/>
    <x v="224"/>
    <s v="31025"/>
    <x v="0"/>
    <x v="0"/>
    <n v="647"/>
    <n v="646"/>
    <n v="2"/>
    <n v="1"/>
  </r>
  <r>
    <s v="2020-2021"/>
    <x v="224"/>
    <s v="31025"/>
    <x v="0"/>
    <x v="1"/>
    <n v="715"/>
    <n v="713.73"/>
    <n v="2"/>
    <n v="2"/>
  </r>
  <r>
    <s v="2020-2021"/>
    <x v="224"/>
    <s v="31025"/>
    <x v="0"/>
    <x v="2"/>
    <n v="732"/>
    <n v="732"/>
    <n v="1"/>
    <n v="1"/>
  </r>
  <r>
    <s v="2020-2021"/>
    <x v="224"/>
    <s v="31025"/>
    <x v="0"/>
    <x v="3"/>
    <n v="761"/>
    <n v="761"/>
    <n v="6"/>
    <n v="5.75"/>
  </r>
  <r>
    <s v="2020-2021"/>
    <x v="224"/>
    <s v="31025"/>
    <x v="0"/>
    <x v="4"/>
    <n v="795"/>
    <n v="794.49"/>
    <n v="3"/>
    <n v="3"/>
  </r>
  <r>
    <s v="2020-2021"/>
    <x v="224"/>
    <s v="31025"/>
    <x v="0"/>
    <x v="5"/>
    <n v="794"/>
    <n v="794"/>
    <n v="6"/>
    <n v="6"/>
  </r>
  <r>
    <s v="2020-2021"/>
    <x v="224"/>
    <s v="31025"/>
    <x v="0"/>
    <x v="6"/>
    <n v="761"/>
    <n v="761"/>
    <n v="3"/>
    <n v="3"/>
  </r>
  <r>
    <s v="2020-2021"/>
    <x v="224"/>
    <s v="31025"/>
    <x v="0"/>
    <x v="12"/>
    <n v="865"/>
    <n v="863.89"/>
    <n v="5"/>
    <n v="5"/>
  </r>
  <r>
    <s v="2020-2021"/>
    <x v="224"/>
    <s v="31025"/>
    <x v="0"/>
    <x v="7"/>
    <n v="817"/>
    <n v="816.15"/>
    <n v="17"/>
    <n v="16.8"/>
  </r>
  <r>
    <s v="2020-2021"/>
    <x v="224"/>
    <s v="31025"/>
    <x v="0"/>
    <x v="8"/>
    <n v="746"/>
    <n v="744.86"/>
    <n v="0"/>
    <n v="0"/>
  </r>
  <r>
    <s v="2020-2021"/>
    <x v="224"/>
    <s v="31025"/>
    <x v="0"/>
    <x v="9"/>
    <n v="777"/>
    <n v="776.84"/>
    <n v="1"/>
    <n v="1"/>
  </r>
  <r>
    <s v="2020-2021"/>
    <x v="224"/>
    <s v="31025"/>
    <x v="0"/>
    <x v="10"/>
    <n v="653"/>
    <n v="618.26"/>
    <n v="5"/>
    <n v="3.68"/>
  </r>
  <r>
    <s v="2020-2021"/>
    <x v="224"/>
    <s v="31025"/>
    <x v="0"/>
    <x v="11"/>
    <n v="636"/>
    <n v="580.02"/>
    <n v="8"/>
    <n v="6.81"/>
  </r>
  <r>
    <s v="2020-2021"/>
    <x v="224"/>
    <s v="31332"/>
    <x v="0"/>
    <x v="10"/>
    <n v="2"/>
    <n v="0.9"/>
    <n v="0"/>
    <n v="0"/>
  </r>
  <r>
    <s v="2020-2021"/>
    <x v="225"/>
    <s v="31063"/>
    <x v="0"/>
    <x v="0"/>
    <n v="7"/>
    <n v="7"/>
    <n v="0"/>
    <n v="0"/>
  </r>
  <r>
    <s v="2020-2021"/>
    <x v="225"/>
    <s v="31063"/>
    <x v="0"/>
    <x v="1"/>
    <n v="5"/>
    <n v="5"/>
    <n v="0"/>
    <n v="0"/>
  </r>
  <r>
    <s v="2020-2021"/>
    <x v="225"/>
    <s v="31063"/>
    <x v="0"/>
    <x v="2"/>
    <n v="4"/>
    <n v="3.08"/>
    <n v="0"/>
    <n v="0"/>
  </r>
  <r>
    <s v="2020-2021"/>
    <x v="225"/>
    <s v="31063"/>
    <x v="0"/>
    <x v="3"/>
    <n v="2"/>
    <n v="2"/>
    <n v="0"/>
    <n v="0"/>
  </r>
  <r>
    <s v="2020-2021"/>
    <x v="225"/>
    <s v="31063"/>
    <x v="0"/>
    <x v="4"/>
    <n v="3"/>
    <n v="3"/>
    <n v="0"/>
    <n v="0"/>
  </r>
  <r>
    <s v="2020-2021"/>
    <x v="225"/>
    <s v="31063"/>
    <x v="0"/>
    <x v="5"/>
    <n v="2"/>
    <n v="2"/>
    <n v="0"/>
    <n v="0"/>
  </r>
  <r>
    <s v="2020-2021"/>
    <x v="225"/>
    <s v="31063"/>
    <x v="0"/>
    <x v="6"/>
    <n v="4"/>
    <n v="4"/>
    <n v="0"/>
    <n v="0"/>
  </r>
  <r>
    <s v="2020-2021"/>
    <x v="225"/>
    <s v="31063"/>
    <x v="0"/>
    <x v="12"/>
    <n v="1"/>
    <n v="1"/>
    <n v="0"/>
    <n v="0"/>
  </r>
  <r>
    <s v="2020-2021"/>
    <x v="226"/>
    <s v="31025"/>
    <x v="0"/>
    <x v="8"/>
    <n v="1"/>
    <n v="0.54"/>
    <n v="0"/>
    <n v="0"/>
  </r>
  <r>
    <s v="2020-2021"/>
    <x v="226"/>
    <s v="31103"/>
    <x v="0"/>
    <x v="0"/>
    <n v="331"/>
    <n v="325.5"/>
    <n v="0"/>
    <n v="0"/>
  </r>
  <r>
    <s v="2020-2021"/>
    <x v="226"/>
    <s v="31103"/>
    <x v="0"/>
    <x v="1"/>
    <n v="421"/>
    <n v="418.8"/>
    <n v="0"/>
    <n v="0"/>
  </r>
  <r>
    <s v="2020-2021"/>
    <x v="226"/>
    <s v="31103"/>
    <x v="0"/>
    <x v="2"/>
    <n v="446"/>
    <n v="442.2"/>
    <n v="0"/>
    <n v="0"/>
  </r>
  <r>
    <s v="2020-2021"/>
    <x v="226"/>
    <s v="31103"/>
    <x v="0"/>
    <x v="3"/>
    <n v="408"/>
    <n v="402.79"/>
    <n v="0"/>
    <n v="0"/>
  </r>
  <r>
    <s v="2020-2021"/>
    <x v="226"/>
    <s v="31103"/>
    <x v="0"/>
    <x v="4"/>
    <n v="421"/>
    <n v="417.6"/>
    <n v="0"/>
    <n v="0"/>
  </r>
  <r>
    <s v="2020-2021"/>
    <x v="226"/>
    <s v="31103"/>
    <x v="0"/>
    <x v="5"/>
    <n v="421"/>
    <n v="417.19"/>
    <n v="0"/>
    <n v="0"/>
  </r>
  <r>
    <s v="2020-2021"/>
    <x v="226"/>
    <s v="31103"/>
    <x v="0"/>
    <x v="6"/>
    <n v="453"/>
    <n v="448.94"/>
    <n v="0"/>
    <n v="0"/>
  </r>
  <r>
    <s v="2020-2021"/>
    <x v="226"/>
    <s v="31103"/>
    <x v="0"/>
    <x v="12"/>
    <n v="465"/>
    <n v="456.96"/>
    <n v="0"/>
    <n v="0"/>
  </r>
  <r>
    <s v="2020-2021"/>
    <x v="226"/>
    <s v="31103"/>
    <x v="0"/>
    <x v="7"/>
    <n v="496"/>
    <n v="490.63"/>
    <n v="0"/>
    <n v="0"/>
  </r>
  <r>
    <s v="2020-2021"/>
    <x v="226"/>
    <s v="31103"/>
    <x v="0"/>
    <x v="8"/>
    <n v="463"/>
    <n v="457.89"/>
    <n v="0"/>
    <n v="0"/>
  </r>
  <r>
    <s v="2020-2021"/>
    <x v="226"/>
    <s v="31103"/>
    <x v="0"/>
    <x v="9"/>
    <n v="486"/>
    <n v="477.65"/>
    <n v="0"/>
    <n v="0"/>
  </r>
  <r>
    <s v="2020-2021"/>
    <x v="226"/>
    <s v="31103"/>
    <x v="0"/>
    <x v="10"/>
    <n v="396"/>
    <n v="347.94"/>
    <n v="0"/>
    <n v="0"/>
  </r>
  <r>
    <s v="2020-2021"/>
    <x v="226"/>
    <s v="31103"/>
    <x v="0"/>
    <x v="11"/>
    <n v="417"/>
    <n v="369.78"/>
    <n v="0"/>
    <n v="0"/>
  </r>
  <r>
    <s v="2020-2021"/>
    <x v="227"/>
    <s v="31201"/>
    <x v="0"/>
    <x v="0"/>
    <n v="556"/>
    <n v="536"/>
    <n v="41"/>
    <n v="21"/>
  </r>
  <r>
    <s v="2020-2021"/>
    <x v="227"/>
    <s v="31201"/>
    <x v="0"/>
    <x v="1"/>
    <n v="605"/>
    <n v="604.04"/>
    <n v="54"/>
    <n v="53.9"/>
  </r>
  <r>
    <s v="2020-2021"/>
    <x v="227"/>
    <s v="31201"/>
    <x v="0"/>
    <x v="2"/>
    <n v="608"/>
    <n v="605.12"/>
    <n v="39"/>
    <n v="38.799999999999997"/>
  </r>
  <r>
    <s v="2020-2021"/>
    <x v="227"/>
    <s v="31201"/>
    <x v="0"/>
    <x v="3"/>
    <n v="578"/>
    <n v="571.51"/>
    <n v="36"/>
    <n v="36"/>
  </r>
  <r>
    <s v="2020-2021"/>
    <x v="227"/>
    <s v="31201"/>
    <x v="0"/>
    <x v="4"/>
    <n v="652"/>
    <n v="650.07000000000005"/>
    <n v="31"/>
    <n v="30.75"/>
  </r>
  <r>
    <s v="2020-2021"/>
    <x v="227"/>
    <s v="31201"/>
    <x v="0"/>
    <x v="5"/>
    <n v="638"/>
    <n v="637.1"/>
    <n v="27"/>
    <n v="27"/>
  </r>
  <r>
    <s v="2020-2021"/>
    <x v="227"/>
    <s v="31201"/>
    <x v="0"/>
    <x v="6"/>
    <n v="683"/>
    <n v="679.57"/>
    <n v="22"/>
    <n v="21.6"/>
  </r>
  <r>
    <s v="2020-2021"/>
    <x v="227"/>
    <s v="31201"/>
    <x v="0"/>
    <x v="12"/>
    <n v="727"/>
    <n v="727"/>
    <n v="21"/>
    <n v="20.66"/>
  </r>
  <r>
    <s v="2020-2021"/>
    <x v="227"/>
    <s v="31201"/>
    <x v="0"/>
    <x v="7"/>
    <n v="759"/>
    <n v="756.71"/>
    <n v="16"/>
    <n v="15.8"/>
  </r>
  <r>
    <s v="2020-2021"/>
    <x v="227"/>
    <s v="31201"/>
    <x v="0"/>
    <x v="8"/>
    <n v="856"/>
    <n v="855.91"/>
    <n v="25"/>
    <n v="22.83"/>
  </r>
  <r>
    <s v="2020-2021"/>
    <x v="227"/>
    <s v="31201"/>
    <x v="0"/>
    <x v="9"/>
    <n v="820"/>
    <n v="825.79"/>
    <n v="28"/>
    <n v="27.86"/>
  </r>
  <r>
    <s v="2020-2021"/>
    <x v="227"/>
    <s v="31201"/>
    <x v="0"/>
    <x v="10"/>
    <n v="826"/>
    <n v="749.49"/>
    <n v="39"/>
    <n v="38.729999999999997"/>
  </r>
  <r>
    <s v="2020-2021"/>
    <x v="227"/>
    <s v="31201"/>
    <x v="0"/>
    <x v="11"/>
    <n v="813"/>
    <n v="736.83"/>
    <n v="70"/>
    <n v="69.14"/>
  </r>
  <r>
    <s v="2020-2021"/>
    <x v="228"/>
    <s v="31306"/>
    <x v="0"/>
    <x v="0"/>
    <n v="122"/>
    <n v="122"/>
    <n v="0"/>
    <n v="0"/>
  </r>
  <r>
    <s v="2020-2021"/>
    <x v="228"/>
    <s v="31306"/>
    <x v="0"/>
    <x v="1"/>
    <n v="187"/>
    <n v="186.06"/>
    <n v="0"/>
    <n v="0"/>
  </r>
  <r>
    <s v="2020-2021"/>
    <x v="228"/>
    <s v="31306"/>
    <x v="0"/>
    <x v="2"/>
    <n v="170"/>
    <n v="169.56"/>
    <n v="0"/>
    <n v="0"/>
  </r>
  <r>
    <s v="2020-2021"/>
    <x v="228"/>
    <s v="31306"/>
    <x v="0"/>
    <x v="3"/>
    <n v="180"/>
    <n v="179.22"/>
    <n v="0"/>
    <n v="0"/>
  </r>
  <r>
    <s v="2020-2021"/>
    <x v="228"/>
    <s v="31306"/>
    <x v="0"/>
    <x v="4"/>
    <n v="186"/>
    <n v="186"/>
    <n v="0"/>
    <n v="0"/>
  </r>
  <r>
    <s v="2020-2021"/>
    <x v="228"/>
    <s v="31306"/>
    <x v="0"/>
    <x v="5"/>
    <n v="179"/>
    <n v="179"/>
    <n v="0"/>
    <n v="0"/>
  </r>
  <r>
    <s v="2020-2021"/>
    <x v="228"/>
    <s v="31306"/>
    <x v="0"/>
    <x v="6"/>
    <n v="171"/>
    <n v="170.91"/>
    <n v="0"/>
    <n v="0"/>
  </r>
  <r>
    <s v="2020-2021"/>
    <x v="228"/>
    <s v="31306"/>
    <x v="0"/>
    <x v="12"/>
    <n v="230"/>
    <n v="228.94"/>
    <n v="0"/>
    <n v="0"/>
  </r>
  <r>
    <s v="2020-2021"/>
    <x v="228"/>
    <s v="31306"/>
    <x v="0"/>
    <x v="7"/>
    <n v="212"/>
    <n v="211.2"/>
    <n v="0"/>
    <n v="0"/>
  </r>
  <r>
    <s v="2020-2021"/>
    <x v="228"/>
    <s v="31306"/>
    <x v="0"/>
    <x v="8"/>
    <n v="225"/>
    <n v="219.71"/>
    <n v="0"/>
    <n v="0"/>
  </r>
  <r>
    <s v="2020-2021"/>
    <x v="228"/>
    <s v="31306"/>
    <x v="0"/>
    <x v="9"/>
    <n v="183"/>
    <n v="178.92"/>
    <n v="0"/>
    <n v="0"/>
  </r>
  <r>
    <s v="2020-2021"/>
    <x v="228"/>
    <s v="31306"/>
    <x v="0"/>
    <x v="10"/>
    <n v="210"/>
    <n v="189.81"/>
    <n v="0"/>
    <n v="0"/>
  </r>
  <r>
    <s v="2020-2021"/>
    <x v="228"/>
    <s v="31306"/>
    <x v="0"/>
    <x v="11"/>
    <n v="158"/>
    <n v="113.17"/>
    <n v="0"/>
    <n v="0"/>
  </r>
  <r>
    <s v="2020-2021"/>
    <x v="229"/>
    <s v="31311"/>
    <x v="0"/>
    <x v="0"/>
    <n v="130"/>
    <n v="130"/>
    <n v="13"/>
    <n v="13"/>
  </r>
  <r>
    <s v="2020-2021"/>
    <x v="229"/>
    <s v="31311"/>
    <x v="0"/>
    <x v="1"/>
    <n v="144"/>
    <n v="142"/>
    <n v="10"/>
    <n v="10"/>
  </r>
  <r>
    <s v="2020-2021"/>
    <x v="229"/>
    <s v="31311"/>
    <x v="0"/>
    <x v="2"/>
    <n v="150"/>
    <n v="139"/>
    <n v="11"/>
    <n v="11"/>
  </r>
  <r>
    <s v="2020-2021"/>
    <x v="229"/>
    <s v="31311"/>
    <x v="0"/>
    <x v="3"/>
    <n v="148"/>
    <n v="144"/>
    <n v="16"/>
    <n v="16"/>
  </r>
  <r>
    <s v="2020-2021"/>
    <x v="229"/>
    <s v="31311"/>
    <x v="0"/>
    <x v="4"/>
    <n v="137"/>
    <n v="135"/>
    <n v="15"/>
    <n v="15"/>
  </r>
  <r>
    <s v="2020-2021"/>
    <x v="229"/>
    <s v="31311"/>
    <x v="0"/>
    <x v="5"/>
    <n v="123"/>
    <n v="123"/>
    <n v="8"/>
    <n v="8"/>
  </r>
  <r>
    <s v="2020-2021"/>
    <x v="229"/>
    <s v="31311"/>
    <x v="0"/>
    <x v="6"/>
    <n v="147"/>
    <n v="144.55000000000001"/>
    <n v="13"/>
    <n v="12.4"/>
  </r>
  <r>
    <s v="2020-2021"/>
    <x v="229"/>
    <s v="31311"/>
    <x v="0"/>
    <x v="12"/>
    <n v="156"/>
    <n v="152.80000000000001"/>
    <n v="12"/>
    <n v="11.8"/>
  </r>
  <r>
    <s v="2020-2021"/>
    <x v="229"/>
    <s v="31311"/>
    <x v="0"/>
    <x v="7"/>
    <n v="181"/>
    <n v="177"/>
    <n v="9"/>
    <n v="9"/>
  </r>
  <r>
    <s v="2020-2021"/>
    <x v="229"/>
    <s v="31311"/>
    <x v="0"/>
    <x v="8"/>
    <n v="149"/>
    <n v="148.16999999999999"/>
    <n v="8"/>
    <n v="8"/>
  </r>
  <r>
    <s v="2020-2021"/>
    <x v="229"/>
    <s v="31311"/>
    <x v="0"/>
    <x v="9"/>
    <n v="153"/>
    <n v="150.82"/>
    <n v="8"/>
    <n v="7.55"/>
  </r>
  <r>
    <s v="2020-2021"/>
    <x v="229"/>
    <s v="31311"/>
    <x v="0"/>
    <x v="10"/>
    <n v="134"/>
    <n v="116.65"/>
    <n v="8"/>
    <n v="7.55"/>
  </r>
  <r>
    <s v="2020-2021"/>
    <x v="229"/>
    <s v="31311"/>
    <x v="0"/>
    <x v="11"/>
    <n v="146"/>
    <n v="131.19"/>
    <n v="19"/>
    <n v="17.8"/>
  </r>
  <r>
    <s v="2020-2021"/>
    <x v="230"/>
    <s v="31330"/>
    <x v="0"/>
    <x v="0"/>
    <n v="25"/>
    <n v="25"/>
    <n v="0"/>
    <n v="0"/>
  </r>
  <r>
    <s v="2020-2021"/>
    <x v="230"/>
    <s v="31330"/>
    <x v="0"/>
    <x v="1"/>
    <n v="43"/>
    <n v="43"/>
    <n v="0"/>
    <n v="0"/>
  </r>
  <r>
    <s v="2020-2021"/>
    <x v="230"/>
    <s v="31330"/>
    <x v="0"/>
    <x v="2"/>
    <n v="34"/>
    <n v="34"/>
    <n v="0"/>
    <n v="0"/>
  </r>
  <r>
    <s v="2020-2021"/>
    <x v="230"/>
    <s v="31330"/>
    <x v="0"/>
    <x v="3"/>
    <n v="26"/>
    <n v="26"/>
    <n v="0"/>
    <n v="0"/>
  </r>
  <r>
    <s v="2020-2021"/>
    <x v="230"/>
    <s v="31330"/>
    <x v="0"/>
    <x v="4"/>
    <n v="31"/>
    <n v="31"/>
    <n v="0"/>
    <n v="0"/>
  </r>
  <r>
    <s v="2020-2021"/>
    <x v="230"/>
    <s v="31330"/>
    <x v="0"/>
    <x v="5"/>
    <n v="33"/>
    <n v="33"/>
    <n v="0"/>
    <n v="0"/>
  </r>
  <r>
    <s v="2020-2021"/>
    <x v="230"/>
    <s v="31330"/>
    <x v="0"/>
    <x v="6"/>
    <n v="19"/>
    <n v="19"/>
    <n v="0"/>
    <n v="0"/>
  </r>
  <r>
    <s v="2020-2021"/>
    <x v="230"/>
    <s v="31330"/>
    <x v="0"/>
    <x v="12"/>
    <n v="38"/>
    <n v="38"/>
    <n v="0"/>
    <n v="0"/>
  </r>
  <r>
    <s v="2020-2021"/>
    <x v="230"/>
    <s v="31330"/>
    <x v="0"/>
    <x v="7"/>
    <n v="34"/>
    <n v="33.24"/>
    <n v="0"/>
    <n v="0"/>
  </r>
  <r>
    <s v="2020-2021"/>
    <x v="230"/>
    <s v="31330"/>
    <x v="0"/>
    <x v="8"/>
    <n v="26"/>
    <n v="26"/>
    <n v="0"/>
    <n v="0"/>
  </r>
  <r>
    <s v="2020-2021"/>
    <x v="230"/>
    <s v="31330"/>
    <x v="0"/>
    <x v="9"/>
    <n v="30"/>
    <n v="30"/>
    <n v="0"/>
    <n v="0"/>
  </r>
  <r>
    <s v="2020-2021"/>
    <x v="230"/>
    <s v="31330"/>
    <x v="0"/>
    <x v="10"/>
    <n v="32"/>
    <n v="30.67"/>
    <n v="0"/>
    <n v="0"/>
  </r>
  <r>
    <s v="2020-2021"/>
    <x v="230"/>
    <s v="31330"/>
    <x v="0"/>
    <x v="11"/>
    <n v="29"/>
    <n v="25.41"/>
    <n v="0"/>
    <n v="0"/>
  </r>
  <r>
    <s v="2020-2021"/>
    <x v="231"/>
    <s v="31332"/>
    <x v="0"/>
    <x v="0"/>
    <n v="124"/>
    <n v="124"/>
    <n v="0"/>
    <n v="0"/>
  </r>
  <r>
    <s v="2020-2021"/>
    <x v="231"/>
    <s v="31332"/>
    <x v="0"/>
    <x v="1"/>
    <n v="157"/>
    <n v="157"/>
    <n v="0"/>
    <n v="0"/>
  </r>
  <r>
    <s v="2020-2021"/>
    <x v="231"/>
    <s v="31332"/>
    <x v="0"/>
    <x v="2"/>
    <n v="169"/>
    <n v="169"/>
    <n v="0"/>
    <n v="0"/>
  </r>
  <r>
    <s v="2020-2021"/>
    <x v="231"/>
    <s v="31332"/>
    <x v="0"/>
    <x v="3"/>
    <n v="116"/>
    <n v="116"/>
    <n v="0"/>
    <n v="0"/>
  </r>
  <r>
    <s v="2020-2021"/>
    <x v="231"/>
    <s v="31332"/>
    <x v="0"/>
    <x v="4"/>
    <n v="138"/>
    <n v="138"/>
    <n v="0"/>
    <n v="0"/>
  </r>
  <r>
    <s v="2020-2021"/>
    <x v="231"/>
    <s v="31332"/>
    <x v="0"/>
    <x v="5"/>
    <n v="168"/>
    <n v="168"/>
    <n v="0"/>
    <n v="0"/>
  </r>
  <r>
    <s v="2020-2021"/>
    <x v="231"/>
    <s v="31332"/>
    <x v="0"/>
    <x v="6"/>
    <n v="159"/>
    <n v="159"/>
    <n v="0"/>
    <n v="0"/>
  </r>
  <r>
    <s v="2020-2021"/>
    <x v="231"/>
    <s v="31332"/>
    <x v="0"/>
    <x v="12"/>
    <n v="163"/>
    <n v="162.29"/>
    <n v="0"/>
    <n v="0"/>
  </r>
  <r>
    <s v="2020-2021"/>
    <x v="231"/>
    <s v="31332"/>
    <x v="0"/>
    <x v="7"/>
    <n v="164"/>
    <n v="164"/>
    <n v="0"/>
    <n v="0"/>
  </r>
  <r>
    <s v="2020-2021"/>
    <x v="231"/>
    <s v="31332"/>
    <x v="0"/>
    <x v="8"/>
    <n v="165"/>
    <n v="165"/>
    <n v="0"/>
    <n v="0"/>
  </r>
  <r>
    <s v="2020-2021"/>
    <x v="231"/>
    <s v="31332"/>
    <x v="0"/>
    <x v="9"/>
    <n v="126"/>
    <n v="126"/>
    <n v="0"/>
    <n v="0"/>
  </r>
  <r>
    <s v="2020-2021"/>
    <x v="231"/>
    <s v="31332"/>
    <x v="0"/>
    <x v="10"/>
    <n v="179"/>
    <n v="169.3"/>
    <n v="0"/>
    <n v="0"/>
  </r>
  <r>
    <s v="2020-2021"/>
    <x v="231"/>
    <s v="31332"/>
    <x v="0"/>
    <x v="11"/>
    <n v="213"/>
    <n v="207.91"/>
    <n v="0"/>
    <n v="0"/>
  </r>
  <r>
    <s v="2020-2021"/>
    <x v="232"/>
    <s v="31401"/>
    <x v="0"/>
    <x v="0"/>
    <n v="359"/>
    <n v="358.58"/>
    <n v="55"/>
    <n v="54.58"/>
  </r>
  <r>
    <s v="2020-2021"/>
    <x v="232"/>
    <s v="31401"/>
    <x v="0"/>
    <x v="1"/>
    <n v="353"/>
    <n v="349.82"/>
    <n v="63"/>
    <n v="59.86"/>
  </r>
  <r>
    <s v="2020-2021"/>
    <x v="232"/>
    <s v="31401"/>
    <x v="0"/>
    <x v="2"/>
    <n v="348"/>
    <n v="345.92"/>
    <n v="47"/>
    <n v="44.86"/>
  </r>
  <r>
    <s v="2020-2021"/>
    <x v="232"/>
    <s v="31401"/>
    <x v="0"/>
    <x v="3"/>
    <n v="323"/>
    <n v="318.61"/>
    <n v="47"/>
    <n v="44.25"/>
  </r>
  <r>
    <s v="2020-2021"/>
    <x v="232"/>
    <s v="31401"/>
    <x v="0"/>
    <x v="4"/>
    <n v="378"/>
    <n v="374.67"/>
    <n v="60"/>
    <n v="55.65"/>
  </r>
  <r>
    <s v="2020-2021"/>
    <x v="232"/>
    <s v="31401"/>
    <x v="0"/>
    <x v="5"/>
    <n v="342"/>
    <n v="339.11"/>
    <n v="45"/>
    <n v="42.19"/>
  </r>
  <r>
    <s v="2020-2021"/>
    <x v="232"/>
    <s v="31401"/>
    <x v="0"/>
    <x v="6"/>
    <n v="350"/>
    <n v="347.2"/>
    <n v="37"/>
    <n v="31.63"/>
  </r>
  <r>
    <s v="2020-2021"/>
    <x v="232"/>
    <s v="31401"/>
    <x v="0"/>
    <x v="12"/>
    <n v="369"/>
    <n v="366.62"/>
    <n v="30"/>
    <n v="27.12"/>
  </r>
  <r>
    <s v="2020-2021"/>
    <x v="232"/>
    <s v="31401"/>
    <x v="0"/>
    <x v="7"/>
    <n v="341"/>
    <n v="338.72"/>
    <n v="12"/>
    <n v="7.91"/>
  </r>
  <r>
    <s v="2020-2021"/>
    <x v="232"/>
    <s v="31401"/>
    <x v="0"/>
    <x v="8"/>
    <n v="351"/>
    <n v="347.7"/>
    <n v="13"/>
    <n v="13"/>
  </r>
  <r>
    <s v="2020-2021"/>
    <x v="232"/>
    <s v="31401"/>
    <x v="0"/>
    <x v="9"/>
    <n v="363"/>
    <n v="361.23"/>
    <n v="9"/>
    <n v="7.6"/>
  </r>
  <r>
    <s v="2020-2021"/>
    <x v="232"/>
    <s v="31401"/>
    <x v="0"/>
    <x v="10"/>
    <n v="304"/>
    <n v="279.20999999999998"/>
    <n v="16"/>
    <n v="14.7"/>
  </r>
  <r>
    <s v="2020-2021"/>
    <x v="232"/>
    <s v="31401"/>
    <x v="0"/>
    <x v="11"/>
    <n v="332"/>
    <n v="295.66000000000003"/>
    <n v="23"/>
    <n v="22.66"/>
  </r>
  <r>
    <s v="2020-2021"/>
    <x v="233"/>
    <s v="32081"/>
    <x v="0"/>
    <x v="0"/>
    <n v="1878"/>
    <n v="1849.51"/>
    <n v="66"/>
    <n v="45.82"/>
  </r>
  <r>
    <s v="2020-2021"/>
    <x v="233"/>
    <s v="32081"/>
    <x v="0"/>
    <x v="1"/>
    <n v="2300"/>
    <n v="2253.27"/>
    <n v="108"/>
    <n v="66.98"/>
  </r>
  <r>
    <s v="2020-2021"/>
    <x v="233"/>
    <s v="32081"/>
    <x v="0"/>
    <x v="2"/>
    <n v="2364"/>
    <n v="2317.52"/>
    <n v="95"/>
    <n v="50.8"/>
  </r>
  <r>
    <s v="2020-2021"/>
    <x v="233"/>
    <s v="32081"/>
    <x v="0"/>
    <x v="3"/>
    <n v="2309"/>
    <n v="2263.85"/>
    <n v="96"/>
    <n v="52.76"/>
  </r>
  <r>
    <s v="2020-2021"/>
    <x v="233"/>
    <s v="32081"/>
    <x v="0"/>
    <x v="4"/>
    <n v="2249"/>
    <n v="2199.66"/>
    <n v="108"/>
    <n v="60.4"/>
  </r>
  <r>
    <s v="2020-2021"/>
    <x v="233"/>
    <s v="32081"/>
    <x v="0"/>
    <x v="5"/>
    <n v="2344"/>
    <n v="2301.58"/>
    <n v="86"/>
    <n v="49.43"/>
  </r>
  <r>
    <s v="2020-2021"/>
    <x v="233"/>
    <s v="32081"/>
    <x v="0"/>
    <x v="6"/>
    <n v="2244"/>
    <n v="2202.5100000000002"/>
    <n v="86"/>
    <n v="44.46"/>
  </r>
  <r>
    <s v="2020-2021"/>
    <x v="233"/>
    <s v="32081"/>
    <x v="0"/>
    <x v="12"/>
    <n v="2268"/>
    <n v="2221.85"/>
    <n v="87"/>
    <n v="45.81"/>
  </r>
  <r>
    <s v="2020-2021"/>
    <x v="233"/>
    <s v="32081"/>
    <x v="0"/>
    <x v="7"/>
    <n v="2222"/>
    <n v="2191.5700000000002"/>
    <n v="59"/>
    <n v="35.090000000000003"/>
  </r>
  <r>
    <s v="2020-2021"/>
    <x v="233"/>
    <s v="32081"/>
    <x v="0"/>
    <x v="8"/>
    <n v="2171"/>
    <n v="2164.1999999999998"/>
    <n v="91"/>
    <n v="80.94"/>
  </r>
  <r>
    <s v="2020-2021"/>
    <x v="233"/>
    <s v="32081"/>
    <x v="0"/>
    <x v="9"/>
    <n v="2044"/>
    <n v="2036.38"/>
    <n v="143"/>
    <n v="117.94"/>
  </r>
  <r>
    <s v="2020-2021"/>
    <x v="233"/>
    <s v="32081"/>
    <x v="0"/>
    <x v="10"/>
    <n v="1902"/>
    <n v="1800.37"/>
    <n v="248"/>
    <n v="155.13999999999999"/>
  </r>
  <r>
    <s v="2020-2021"/>
    <x v="233"/>
    <s v="32081"/>
    <x v="0"/>
    <x v="11"/>
    <n v="1863"/>
    <n v="1844.98"/>
    <n v="402"/>
    <n v="302"/>
  </r>
  <r>
    <s v="2020-2021"/>
    <x v="233"/>
    <s v="32325"/>
    <x v="0"/>
    <x v="10"/>
    <n v="7"/>
    <n v="3.78"/>
    <n v="0"/>
    <n v="0"/>
  </r>
  <r>
    <s v="2020-2021"/>
    <x v="233"/>
    <s v="32325"/>
    <x v="0"/>
    <x v="11"/>
    <n v="11"/>
    <n v="5.94"/>
    <n v="0"/>
    <n v="0"/>
  </r>
  <r>
    <s v="2020-2021"/>
    <x v="233"/>
    <s v="32326"/>
    <x v="0"/>
    <x v="5"/>
    <n v="1"/>
    <n v="1"/>
    <n v="0"/>
    <n v="0"/>
  </r>
  <r>
    <s v="2020-2021"/>
    <x v="233"/>
    <s v="32326"/>
    <x v="0"/>
    <x v="10"/>
    <n v="12"/>
    <n v="6.12"/>
    <n v="1"/>
    <n v="0.18"/>
  </r>
  <r>
    <s v="2020-2021"/>
    <x v="233"/>
    <s v="32326"/>
    <x v="0"/>
    <x v="11"/>
    <n v="11"/>
    <n v="5.22"/>
    <n v="2"/>
    <n v="0.36"/>
  </r>
  <r>
    <s v="2020-2021"/>
    <x v="233"/>
    <s v="32354"/>
    <x v="0"/>
    <x v="10"/>
    <n v="24"/>
    <n v="13.42"/>
    <n v="0"/>
    <n v="0"/>
  </r>
  <r>
    <s v="2020-2021"/>
    <x v="233"/>
    <s v="32354"/>
    <x v="0"/>
    <x v="11"/>
    <n v="52"/>
    <n v="28.08"/>
    <n v="0"/>
    <n v="0"/>
  </r>
  <r>
    <s v="2020-2021"/>
    <x v="233"/>
    <s v="32356"/>
    <x v="0"/>
    <x v="10"/>
    <n v="25"/>
    <n v="13.5"/>
    <n v="0"/>
    <n v="0"/>
  </r>
  <r>
    <s v="2020-2021"/>
    <x v="233"/>
    <s v="32356"/>
    <x v="0"/>
    <x v="11"/>
    <n v="46"/>
    <n v="22.68"/>
    <n v="6"/>
    <n v="1.08"/>
  </r>
  <r>
    <s v="2020-2021"/>
    <x v="233"/>
    <s v="32360"/>
    <x v="0"/>
    <x v="0"/>
    <n v="1"/>
    <n v="1"/>
    <n v="0"/>
    <n v="0"/>
  </r>
  <r>
    <s v="2020-2021"/>
    <x v="233"/>
    <s v="32360"/>
    <x v="0"/>
    <x v="10"/>
    <n v="11"/>
    <n v="5.58"/>
    <n v="1"/>
    <n v="0.18"/>
  </r>
  <r>
    <s v="2020-2021"/>
    <x v="233"/>
    <s v="32360"/>
    <x v="0"/>
    <x v="11"/>
    <n v="12"/>
    <n v="5.76"/>
    <n v="2"/>
    <n v="0.36"/>
  </r>
  <r>
    <s v="2020-2021"/>
    <x v="233"/>
    <s v="32361"/>
    <x v="0"/>
    <x v="10"/>
    <n v="23"/>
    <n v="11.34"/>
    <n v="3"/>
    <n v="0.54"/>
  </r>
  <r>
    <s v="2020-2021"/>
    <x v="233"/>
    <s v="32361"/>
    <x v="0"/>
    <x v="11"/>
    <n v="16"/>
    <n v="8.64"/>
    <n v="0"/>
    <n v="0"/>
  </r>
  <r>
    <s v="2020-2021"/>
    <x v="233"/>
    <s v="32362"/>
    <x v="0"/>
    <x v="11"/>
    <n v="2"/>
    <n v="1.08"/>
    <n v="0"/>
    <n v="0"/>
  </r>
  <r>
    <s v="2020-2021"/>
    <x v="233"/>
    <s v="32363"/>
    <x v="0"/>
    <x v="0"/>
    <n v="1"/>
    <n v="1"/>
    <n v="0"/>
    <n v="0"/>
  </r>
  <r>
    <s v="2020-2021"/>
    <x v="233"/>
    <s v="32363"/>
    <x v="0"/>
    <x v="1"/>
    <n v="1"/>
    <n v="1"/>
    <n v="0"/>
    <n v="0"/>
  </r>
  <r>
    <s v="2020-2021"/>
    <x v="233"/>
    <s v="32363"/>
    <x v="0"/>
    <x v="10"/>
    <n v="17"/>
    <n v="7.74"/>
    <n v="4"/>
    <n v="0.72"/>
  </r>
  <r>
    <s v="2020-2021"/>
    <x v="233"/>
    <s v="32363"/>
    <x v="0"/>
    <x v="11"/>
    <n v="39"/>
    <n v="17.46"/>
    <n v="10"/>
    <n v="1.8"/>
  </r>
  <r>
    <s v="2020-2021"/>
    <x v="233"/>
    <s v="32414"/>
    <x v="0"/>
    <x v="4"/>
    <n v="1"/>
    <n v="1"/>
    <n v="0"/>
    <n v="0"/>
  </r>
  <r>
    <s v="2020-2021"/>
    <x v="233"/>
    <s v="32414"/>
    <x v="0"/>
    <x v="10"/>
    <n v="13"/>
    <n v="7.02"/>
    <n v="0"/>
    <n v="0"/>
  </r>
  <r>
    <s v="2020-2021"/>
    <x v="233"/>
    <s v="32414"/>
    <x v="0"/>
    <x v="11"/>
    <n v="18"/>
    <n v="8.64"/>
    <n v="3"/>
    <n v="0.54"/>
  </r>
  <r>
    <s v="2020-2021"/>
    <x v="233"/>
    <s v="32416"/>
    <x v="0"/>
    <x v="10"/>
    <n v="5"/>
    <n v="2.7"/>
    <n v="0"/>
    <n v="0"/>
  </r>
  <r>
    <s v="2020-2021"/>
    <x v="233"/>
    <s v="32416"/>
    <x v="0"/>
    <x v="11"/>
    <n v="8"/>
    <n v="4.32"/>
    <n v="0"/>
    <n v="0"/>
  </r>
  <r>
    <s v="2020-2021"/>
    <x v="233"/>
    <s v="33115"/>
    <x v="0"/>
    <x v="4"/>
    <n v="1"/>
    <n v="1"/>
    <n v="0"/>
    <n v="0"/>
  </r>
  <r>
    <s v="2020-2021"/>
    <x v="233"/>
    <s v="33207"/>
    <x v="0"/>
    <x v="11"/>
    <n v="1"/>
    <n v="0.54"/>
    <n v="0"/>
    <n v="0"/>
  </r>
  <r>
    <s v="2020-2021"/>
    <x v="234"/>
    <s v="32123"/>
    <x v="0"/>
    <x v="0"/>
    <n v="8"/>
    <n v="8"/>
    <n v="0"/>
    <n v="0"/>
  </r>
  <r>
    <s v="2020-2021"/>
    <x v="234"/>
    <s v="32123"/>
    <x v="0"/>
    <x v="1"/>
    <n v="14"/>
    <n v="14"/>
    <n v="0"/>
    <n v="0"/>
  </r>
  <r>
    <s v="2020-2021"/>
    <x v="234"/>
    <s v="32123"/>
    <x v="0"/>
    <x v="2"/>
    <n v="12"/>
    <n v="12"/>
    <n v="0"/>
    <n v="0"/>
  </r>
  <r>
    <s v="2020-2021"/>
    <x v="234"/>
    <s v="32123"/>
    <x v="0"/>
    <x v="3"/>
    <n v="8"/>
    <n v="8"/>
    <n v="0"/>
    <n v="0"/>
  </r>
  <r>
    <s v="2020-2021"/>
    <x v="234"/>
    <s v="32123"/>
    <x v="0"/>
    <x v="4"/>
    <n v="8"/>
    <n v="8"/>
    <n v="0"/>
    <n v="0"/>
  </r>
  <r>
    <s v="2020-2021"/>
    <x v="234"/>
    <s v="32123"/>
    <x v="0"/>
    <x v="5"/>
    <n v="9"/>
    <n v="9"/>
    <n v="0"/>
    <n v="0"/>
  </r>
  <r>
    <s v="2020-2021"/>
    <x v="234"/>
    <s v="32123"/>
    <x v="0"/>
    <x v="6"/>
    <n v="10"/>
    <n v="10"/>
    <n v="0"/>
    <n v="0"/>
  </r>
  <r>
    <s v="2020-2021"/>
    <x v="234"/>
    <s v="32123"/>
    <x v="0"/>
    <x v="12"/>
    <n v="8"/>
    <n v="8"/>
    <n v="0"/>
    <n v="0"/>
  </r>
  <r>
    <s v="2020-2021"/>
    <x v="235"/>
    <s v="32312"/>
    <x v="0"/>
    <x v="1"/>
    <n v="10"/>
    <n v="10"/>
    <n v="0"/>
    <n v="0"/>
  </r>
  <r>
    <s v="2020-2021"/>
    <x v="235"/>
    <s v="32312"/>
    <x v="0"/>
    <x v="2"/>
    <n v="3"/>
    <n v="3"/>
    <n v="0"/>
    <n v="0"/>
  </r>
  <r>
    <s v="2020-2021"/>
    <x v="235"/>
    <s v="32312"/>
    <x v="0"/>
    <x v="3"/>
    <n v="10"/>
    <n v="10"/>
    <n v="0"/>
    <n v="0"/>
  </r>
  <r>
    <s v="2020-2021"/>
    <x v="235"/>
    <s v="32312"/>
    <x v="0"/>
    <x v="4"/>
    <n v="4"/>
    <n v="4"/>
    <n v="0"/>
    <n v="0"/>
  </r>
  <r>
    <s v="2020-2021"/>
    <x v="235"/>
    <s v="32312"/>
    <x v="0"/>
    <x v="5"/>
    <n v="5"/>
    <n v="5"/>
    <n v="0"/>
    <n v="0"/>
  </r>
  <r>
    <s v="2020-2021"/>
    <x v="235"/>
    <s v="32312"/>
    <x v="0"/>
    <x v="6"/>
    <n v="4"/>
    <n v="4"/>
    <n v="0"/>
    <n v="0"/>
  </r>
  <r>
    <s v="2020-2021"/>
    <x v="236"/>
    <s v="32325"/>
    <x v="0"/>
    <x v="0"/>
    <n v="79"/>
    <n v="79"/>
    <n v="0"/>
    <n v="0"/>
  </r>
  <r>
    <s v="2020-2021"/>
    <x v="236"/>
    <s v="32325"/>
    <x v="0"/>
    <x v="1"/>
    <n v="77"/>
    <n v="77"/>
    <n v="0"/>
    <n v="0"/>
  </r>
  <r>
    <s v="2020-2021"/>
    <x v="236"/>
    <s v="32325"/>
    <x v="0"/>
    <x v="2"/>
    <n v="75"/>
    <n v="75"/>
    <n v="0"/>
    <n v="0"/>
  </r>
  <r>
    <s v="2020-2021"/>
    <x v="236"/>
    <s v="32325"/>
    <x v="0"/>
    <x v="3"/>
    <n v="98"/>
    <n v="98"/>
    <n v="0"/>
    <n v="0"/>
  </r>
  <r>
    <s v="2020-2021"/>
    <x v="236"/>
    <s v="32325"/>
    <x v="0"/>
    <x v="4"/>
    <n v="90"/>
    <n v="89.73"/>
    <n v="0"/>
    <n v="0"/>
  </r>
  <r>
    <s v="2020-2021"/>
    <x v="236"/>
    <s v="32325"/>
    <x v="0"/>
    <x v="5"/>
    <n v="97"/>
    <n v="97"/>
    <n v="0"/>
    <n v="0"/>
  </r>
  <r>
    <s v="2020-2021"/>
    <x v="236"/>
    <s v="32325"/>
    <x v="0"/>
    <x v="6"/>
    <n v="109"/>
    <n v="109"/>
    <n v="0"/>
    <n v="0"/>
  </r>
  <r>
    <s v="2020-2021"/>
    <x v="236"/>
    <s v="32325"/>
    <x v="0"/>
    <x v="12"/>
    <n v="102"/>
    <n v="102"/>
    <n v="0"/>
    <n v="0"/>
  </r>
  <r>
    <s v="2020-2021"/>
    <x v="236"/>
    <s v="32325"/>
    <x v="0"/>
    <x v="7"/>
    <n v="113"/>
    <n v="112.33"/>
    <n v="0"/>
    <n v="0"/>
  </r>
  <r>
    <s v="2020-2021"/>
    <x v="236"/>
    <s v="32325"/>
    <x v="0"/>
    <x v="8"/>
    <n v="118"/>
    <n v="118"/>
    <n v="0"/>
    <n v="0"/>
  </r>
  <r>
    <s v="2020-2021"/>
    <x v="236"/>
    <s v="32325"/>
    <x v="0"/>
    <x v="9"/>
    <n v="112"/>
    <n v="112"/>
    <n v="0"/>
    <n v="0"/>
  </r>
  <r>
    <s v="2020-2021"/>
    <x v="236"/>
    <s v="32325"/>
    <x v="0"/>
    <x v="10"/>
    <n v="111"/>
    <n v="102.33"/>
    <n v="0"/>
    <n v="0"/>
  </r>
  <r>
    <s v="2020-2021"/>
    <x v="236"/>
    <s v="32325"/>
    <x v="0"/>
    <x v="11"/>
    <n v="91"/>
    <n v="82.9"/>
    <n v="0"/>
    <n v="0"/>
  </r>
  <r>
    <s v="2020-2021"/>
    <x v="237"/>
    <s v="32312"/>
    <x v="0"/>
    <x v="6"/>
    <n v="1"/>
    <n v="1"/>
    <n v="0"/>
    <n v="0"/>
  </r>
  <r>
    <s v="2020-2021"/>
    <x v="237"/>
    <s v="32326"/>
    <x v="0"/>
    <x v="0"/>
    <n v="132"/>
    <n v="132"/>
    <n v="15"/>
    <n v="15"/>
  </r>
  <r>
    <s v="2020-2021"/>
    <x v="237"/>
    <s v="32326"/>
    <x v="0"/>
    <x v="1"/>
    <n v="134"/>
    <n v="134"/>
    <n v="23"/>
    <n v="23"/>
  </r>
  <r>
    <s v="2020-2021"/>
    <x v="237"/>
    <s v="32326"/>
    <x v="0"/>
    <x v="2"/>
    <n v="143"/>
    <n v="143"/>
    <n v="27"/>
    <n v="27"/>
  </r>
  <r>
    <s v="2020-2021"/>
    <x v="237"/>
    <s v="32326"/>
    <x v="0"/>
    <x v="3"/>
    <n v="135"/>
    <n v="135"/>
    <n v="11"/>
    <n v="11"/>
  </r>
  <r>
    <s v="2020-2021"/>
    <x v="237"/>
    <s v="32326"/>
    <x v="0"/>
    <x v="4"/>
    <n v="129"/>
    <n v="129"/>
    <n v="22"/>
    <n v="22"/>
  </r>
  <r>
    <s v="2020-2021"/>
    <x v="237"/>
    <s v="32326"/>
    <x v="0"/>
    <x v="5"/>
    <n v="147"/>
    <n v="147"/>
    <n v="14"/>
    <n v="14"/>
  </r>
  <r>
    <s v="2020-2021"/>
    <x v="237"/>
    <s v="32326"/>
    <x v="0"/>
    <x v="6"/>
    <n v="121"/>
    <n v="121"/>
    <n v="20"/>
    <n v="20"/>
  </r>
  <r>
    <s v="2020-2021"/>
    <x v="237"/>
    <s v="32326"/>
    <x v="0"/>
    <x v="12"/>
    <n v="129"/>
    <n v="128.28"/>
    <n v="12"/>
    <n v="12"/>
  </r>
  <r>
    <s v="2020-2021"/>
    <x v="237"/>
    <s v="32326"/>
    <x v="0"/>
    <x v="7"/>
    <n v="139"/>
    <n v="139"/>
    <n v="15"/>
    <n v="15"/>
  </r>
  <r>
    <s v="2020-2021"/>
    <x v="237"/>
    <s v="32326"/>
    <x v="0"/>
    <x v="8"/>
    <n v="134"/>
    <n v="133.68"/>
    <n v="14"/>
    <n v="13.5"/>
  </r>
  <r>
    <s v="2020-2021"/>
    <x v="237"/>
    <s v="32326"/>
    <x v="0"/>
    <x v="9"/>
    <n v="136"/>
    <n v="135.34"/>
    <n v="22"/>
    <n v="19.89"/>
  </r>
  <r>
    <s v="2020-2021"/>
    <x v="237"/>
    <s v="32326"/>
    <x v="0"/>
    <x v="10"/>
    <n v="127"/>
    <n v="107.12"/>
    <n v="29"/>
    <n v="25.82"/>
  </r>
  <r>
    <s v="2020-2021"/>
    <x v="237"/>
    <s v="32326"/>
    <x v="0"/>
    <x v="11"/>
    <n v="142"/>
    <n v="116"/>
    <n v="40"/>
    <n v="35.26"/>
  </r>
  <r>
    <s v="2020-2021"/>
    <x v="238"/>
    <s v="32354"/>
    <x v="0"/>
    <x v="0"/>
    <n v="597"/>
    <n v="596.79999999999995"/>
    <n v="30"/>
    <n v="29.8"/>
  </r>
  <r>
    <s v="2020-2021"/>
    <x v="238"/>
    <s v="32354"/>
    <x v="0"/>
    <x v="1"/>
    <n v="626"/>
    <n v="626"/>
    <n v="31"/>
    <n v="31"/>
  </r>
  <r>
    <s v="2020-2021"/>
    <x v="238"/>
    <s v="32354"/>
    <x v="0"/>
    <x v="2"/>
    <n v="741"/>
    <n v="739.8"/>
    <n v="42"/>
    <n v="40.799999999999997"/>
  </r>
  <r>
    <s v="2020-2021"/>
    <x v="238"/>
    <s v="32354"/>
    <x v="0"/>
    <x v="3"/>
    <n v="689"/>
    <n v="689"/>
    <n v="41"/>
    <n v="41"/>
  </r>
  <r>
    <s v="2020-2021"/>
    <x v="238"/>
    <s v="32354"/>
    <x v="0"/>
    <x v="4"/>
    <n v="713"/>
    <n v="711.9"/>
    <n v="37"/>
    <n v="36.4"/>
  </r>
  <r>
    <s v="2020-2021"/>
    <x v="238"/>
    <s v="32354"/>
    <x v="0"/>
    <x v="5"/>
    <n v="737"/>
    <n v="736.8"/>
    <n v="41"/>
    <n v="40.799999999999997"/>
  </r>
  <r>
    <s v="2020-2021"/>
    <x v="238"/>
    <s v="32354"/>
    <x v="0"/>
    <x v="6"/>
    <n v="825"/>
    <n v="816.83"/>
    <n v="32"/>
    <n v="30.4"/>
  </r>
  <r>
    <s v="2020-2021"/>
    <x v="238"/>
    <s v="32354"/>
    <x v="0"/>
    <x v="12"/>
    <n v="805"/>
    <n v="800.58"/>
    <n v="32"/>
    <n v="31.8"/>
  </r>
  <r>
    <s v="2020-2021"/>
    <x v="238"/>
    <s v="32354"/>
    <x v="0"/>
    <x v="7"/>
    <n v="876"/>
    <n v="869.27"/>
    <n v="33"/>
    <n v="32.799999999999997"/>
  </r>
  <r>
    <s v="2020-2021"/>
    <x v="238"/>
    <s v="32354"/>
    <x v="0"/>
    <x v="8"/>
    <n v="894"/>
    <n v="892.12"/>
    <n v="44"/>
    <n v="44"/>
  </r>
  <r>
    <s v="2020-2021"/>
    <x v="238"/>
    <s v="32354"/>
    <x v="0"/>
    <x v="9"/>
    <n v="861"/>
    <n v="854.98"/>
    <n v="45"/>
    <n v="42.8"/>
  </r>
  <r>
    <s v="2020-2021"/>
    <x v="238"/>
    <s v="32354"/>
    <x v="0"/>
    <x v="10"/>
    <n v="879"/>
    <n v="701.76"/>
    <n v="44"/>
    <n v="20.9"/>
  </r>
  <r>
    <s v="2020-2021"/>
    <x v="238"/>
    <s v="32354"/>
    <x v="0"/>
    <x v="11"/>
    <n v="850"/>
    <n v="660.09"/>
    <n v="68"/>
    <n v="44"/>
  </r>
  <r>
    <s v="2020-2021"/>
    <x v="239"/>
    <s v="32081"/>
    <x v="0"/>
    <x v="11"/>
    <n v="2"/>
    <n v="0.84"/>
    <n v="0"/>
    <n v="0"/>
  </r>
  <r>
    <s v="2020-2021"/>
    <x v="239"/>
    <s v="32354"/>
    <x v="0"/>
    <x v="10"/>
    <n v="2"/>
    <n v="0.84"/>
    <n v="0"/>
    <n v="0"/>
  </r>
  <r>
    <s v="2020-2021"/>
    <x v="239"/>
    <s v="32354"/>
    <x v="0"/>
    <x v="11"/>
    <n v="5"/>
    <n v="2.1"/>
    <n v="0"/>
    <n v="0"/>
  </r>
  <r>
    <s v="2020-2021"/>
    <x v="239"/>
    <s v="32356"/>
    <x v="0"/>
    <x v="0"/>
    <n v="887"/>
    <n v="886.02"/>
    <n v="9"/>
    <n v="9"/>
  </r>
  <r>
    <s v="2020-2021"/>
    <x v="239"/>
    <s v="32356"/>
    <x v="0"/>
    <x v="1"/>
    <n v="1066"/>
    <n v="1061.3499999999999"/>
    <n v="13"/>
    <n v="13"/>
  </r>
  <r>
    <s v="2020-2021"/>
    <x v="239"/>
    <s v="32356"/>
    <x v="0"/>
    <x v="2"/>
    <n v="1074"/>
    <n v="1070.54"/>
    <n v="11"/>
    <n v="11"/>
  </r>
  <r>
    <s v="2020-2021"/>
    <x v="239"/>
    <s v="32356"/>
    <x v="0"/>
    <x v="3"/>
    <n v="1020"/>
    <n v="1018.11"/>
    <n v="8"/>
    <n v="8"/>
  </r>
  <r>
    <s v="2020-2021"/>
    <x v="239"/>
    <s v="32356"/>
    <x v="0"/>
    <x v="4"/>
    <n v="1090"/>
    <n v="1087.55"/>
    <n v="4"/>
    <n v="4"/>
  </r>
  <r>
    <s v="2020-2021"/>
    <x v="239"/>
    <s v="32356"/>
    <x v="0"/>
    <x v="5"/>
    <n v="1086"/>
    <n v="1085.4000000000001"/>
    <n v="8"/>
    <n v="8"/>
  </r>
  <r>
    <s v="2020-2021"/>
    <x v="239"/>
    <s v="32356"/>
    <x v="0"/>
    <x v="6"/>
    <n v="1087"/>
    <n v="1079"/>
    <n v="6"/>
    <n v="6"/>
  </r>
  <r>
    <s v="2020-2021"/>
    <x v="239"/>
    <s v="32356"/>
    <x v="0"/>
    <x v="12"/>
    <n v="1126"/>
    <n v="1120.1600000000001"/>
    <n v="9"/>
    <n v="9"/>
  </r>
  <r>
    <s v="2020-2021"/>
    <x v="239"/>
    <s v="32356"/>
    <x v="0"/>
    <x v="7"/>
    <n v="1146"/>
    <n v="1140.5899999999999"/>
    <n v="14"/>
    <n v="14"/>
  </r>
  <r>
    <s v="2020-2021"/>
    <x v="239"/>
    <s v="32356"/>
    <x v="0"/>
    <x v="8"/>
    <n v="1123"/>
    <n v="1112.19"/>
    <n v="22"/>
    <n v="3.92"/>
  </r>
  <r>
    <s v="2020-2021"/>
    <x v="239"/>
    <s v="32356"/>
    <x v="0"/>
    <x v="9"/>
    <n v="1068"/>
    <n v="1057.05"/>
    <n v="31"/>
    <n v="5.62"/>
  </r>
  <r>
    <s v="2020-2021"/>
    <x v="239"/>
    <s v="32356"/>
    <x v="0"/>
    <x v="10"/>
    <n v="992"/>
    <n v="914.46"/>
    <n v="66"/>
    <n v="12"/>
  </r>
  <r>
    <s v="2020-2021"/>
    <x v="239"/>
    <s v="32356"/>
    <x v="0"/>
    <x v="11"/>
    <n v="933"/>
    <n v="832.58"/>
    <n v="62"/>
    <n v="11.82"/>
  </r>
  <r>
    <s v="2020-2021"/>
    <x v="239"/>
    <s v="32358"/>
    <x v="0"/>
    <x v="11"/>
    <n v="1"/>
    <n v="0.42"/>
    <n v="0"/>
    <n v="0"/>
  </r>
  <r>
    <s v="2020-2021"/>
    <x v="239"/>
    <s v="32361"/>
    <x v="0"/>
    <x v="10"/>
    <n v="2"/>
    <n v="0.84"/>
    <n v="0"/>
    <n v="0"/>
  </r>
  <r>
    <s v="2020-2021"/>
    <x v="239"/>
    <s v="32361"/>
    <x v="0"/>
    <x v="11"/>
    <n v="1"/>
    <n v="0.42"/>
    <n v="0"/>
    <n v="0"/>
  </r>
  <r>
    <s v="2020-2021"/>
    <x v="239"/>
    <s v="32363"/>
    <x v="0"/>
    <x v="10"/>
    <n v="1"/>
    <n v="0.42"/>
    <n v="0"/>
    <n v="0"/>
  </r>
  <r>
    <s v="2020-2021"/>
    <x v="239"/>
    <s v="32363"/>
    <x v="0"/>
    <x v="11"/>
    <n v="2"/>
    <n v="0.84"/>
    <n v="0"/>
    <n v="0"/>
  </r>
  <r>
    <s v="2020-2021"/>
    <x v="240"/>
    <s v="32358"/>
    <x v="0"/>
    <x v="0"/>
    <n v="37"/>
    <n v="37"/>
    <n v="0"/>
    <n v="0"/>
  </r>
  <r>
    <s v="2020-2021"/>
    <x v="240"/>
    <s v="32358"/>
    <x v="0"/>
    <x v="1"/>
    <n v="51"/>
    <n v="51"/>
    <n v="0"/>
    <n v="0"/>
  </r>
  <r>
    <s v="2020-2021"/>
    <x v="240"/>
    <s v="32358"/>
    <x v="0"/>
    <x v="2"/>
    <n v="49"/>
    <n v="49"/>
    <n v="0"/>
    <n v="0"/>
  </r>
  <r>
    <s v="2020-2021"/>
    <x v="240"/>
    <s v="32358"/>
    <x v="0"/>
    <x v="3"/>
    <n v="54"/>
    <n v="54"/>
    <n v="0"/>
    <n v="0"/>
  </r>
  <r>
    <s v="2020-2021"/>
    <x v="240"/>
    <s v="32358"/>
    <x v="0"/>
    <x v="4"/>
    <n v="55"/>
    <n v="55"/>
    <n v="0"/>
    <n v="0"/>
  </r>
  <r>
    <s v="2020-2021"/>
    <x v="240"/>
    <s v="32358"/>
    <x v="0"/>
    <x v="5"/>
    <n v="60"/>
    <n v="59.1"/>
    <n v="0"/>
    <n v="0"/>
  </r>
  <r>
    <s v="2020-2021"/>
    <x v="240"/>
    <s v="32358"/>
    <x v="0"/>
    <x v="6"/>
    <n v="75"/>
    <n v="75"/>
    <n v="0"/>
    <n v="0"/>
  </r>
  <r>
    <s v="2020-2021"/>
    <x v="240"/>
    <s v="32358"/>
    <x v="0"/>
    <x v="12"/>
    <n v="77"/>
    <n v="77"/>
    <n v="0"/>
    <n v="0"/>
  </r>
  <r>
    <s v="2020-2021"/>
    <x v="240"/>
    <s v="32358"/>
    <x v="0"/>
    <x v="7"/>
    <n v="84"/>
    <n v="83.22"/>
    <n v="0"/>
    <n v="0"/>
  </r>
  <r>
    <s v="2020-2021"/>
    <x v="240"/>
    <s v="32358"/>
    <x v="0"/>
    <x v="8"/>
    <n v="71"/>
    <n v="70.84"/>
    <n v="0"/>
    <n v="0"/>
  </r>
  <r>
    <s v="2020-2021"/>
    <x v="240"/>
    <s v="32358"/>
    <x v="0"/>
    <x v="9"/>
    <n v="77"/>
    <n v="77"/>
    <n v="0"/>
    <n v="0"/>
  </r>
  <r>
    <s v="2020-2021"/>
    <x v="240"/>
    <s v="32358"/>
    <x v="0"/>
    <x v="10"/>
    <n v="68"/>
    <n v="58.94"/>
    <n v="1"/>
    <n v="1"/>
  </r>
  <r>
    <s v="2020-2021"/>
    <x v="240"/>
    <s v="32358"/>
    <x v="0"/>
    <x v="11"/>
    <n v="74"/>
    <n v="68.73"/>
    <n v="3"/>
    <n v="3"/>
  </r>
  <r>
    <s v="2020-2021"/>
    <x v="241"/>
    <s v="32360"/>
    <x v="0"/>
    <x v="0"/>
    <n v="349"/>
    <n v="349"/>
    <n v="14"/>
    <n v="14"/>
  </r>
  <r>
    <s v="2020-2021"/>
    <x v="241"/>
    <s v="32360"/>
    <x v="0"/>
    <x v="1"/>
    <n v="368"/>
    <n v="367.1"/>
    <n v="24"/>
    <n v="24"/>
  </r>
  <r>
    <s v="2020-2021"/>
    <x v="241"/>
    <s v="32360"/>
    <x v="0"/>
    <x v="2"/>
    <n v="374"/>
    <n v="374"/>
    <n v="14"/>
    <n v="14"/>
  </r>
  <r>
    <s v="2020-2021"/>
    <x v="241"/>
    <s v="32360"/>
    <x v="0"/>
    <x v="3"/>
    <n v="362"/>
    <n v="361.8"/>
    <n v="22"/>
    <n v="21.78"/>
  </r>
  <r>
    <s v="2020-2021"/>
    <x v="241"/>
    <s v="32360"/>
    <x v="0"/>
    <x v="4"/>
    <n v="397"/>
    <n v="396.8"/>
    <n v="17"/>
    <n v="16.8"/>
  </r>
  <r>
    <s v="2020-2021"/>
    <x v="241"/>
    <s v="32360"/>
    <x v="0"/>
    <x v="5"/>
    <n v="406"/>
    <n v="404.8"/>
    <n v="27"/>
    <n v="25.8"/>
  </r>
  <r>
    <s v="2020-2021"/>
    <x v="241"/>
    <s v="32360"/>
    <x v="0"/>
    <x v="6"/>
    <n v="385"/>
    <n v="383.9"/>
    <n v="19"/>
    <n v="18.600000000000001"/>
  </r>
  <r>
    <s v="2020-2021"/>
    <x v="241"/>
    <s v="32360"/>
    <x v="0"/>
    <x v="12"/>
    <n v="392"/>
    <n v="391.05"/>
    <n v="13"/>
    <n v="11.75"/>
  </r>
  <r>
    <s v="2020-2021"/>
    <x v="241"/>
    <s v="32360"/>
    <x v="0"/>
    <x v="7"/>
    <n v="439"/>
    <n v="439"/>
    <n v="8"/>
    <n v="7.85"/>
  </r>
  <r>
    <s v="2020-2021"/>
    <x v="241"/>
    <s v="32360"/>
    <x v="0"/>
    <x v="8"/>
    <n v="388"/>
    <n v="387.72"/>
    <n v="8"/>
    <n v="8"/>
  </r>
  <r>
    <s v="2020-2021"/>
    <x v="241"/>
    <s v="32360"/>
    <x v="0"/>
    <x v="9"/>
    <n v="370"/>
    <n v="368.96"/>
    <n v="15"/>
    <n v="14.6"/>
  </r>
  <r>
    <s v="2020-2021"/>
    <x v="241"/>
    <s v="32360"/>
    <x v="0"/>
    <x v="10"/>
    <n v="338"/>
    <n v="310.86"/>
    <n v="24"/>
    <n v="24"/>
  </r>
  <r>
    <s v="2020-2021"/>
    <x v="241"/>
    <s v="32360"/>
    <x v="0"/>
    <x v="11"/>
    <n v="330"/>
    <n v="298.72000000000003"/>
    <n v="19"/>
    <n v="18.149999999999999"/>
  </r>
  <r>
    <s v="2020-2021"/>
    <x v="242"/>
    <s v="32361"/>
    <x v="0"/>
    <x v="0"/>
    <n v="227"/>
    <n v="226.8"/>
    <n v="26"/>
    <n v="25.8"/>
  </r>
  <r>
    <s v="2020-2021"/>
    <x v="242"/>
    <s v="32361"/>
    <x v="0"/>
    <x v="1"/>
    <n v="277"/>
    <n v="277"/>
    <n v="25"/>
    <n v="25"/>
  </r>
  <r>
    <s v="2020-2021"/>
    <x v="242"/>
    <s v="32361"/>
    <x v="0"/>
    <x v="2"/>
    <n v="281"/>
    <n v="280.8"/>
    <n v="24"/>
    <n v="23.8"/>
  </r>
  <r>
    <s v="2020-2021"/>
    <x v="242"/>
    <s v="32361"/>
    <x v="0"/>
    <x v="3"/>
    <n v="273"/>
    <n v="271.8"/>
    <n v="30"/>
    <n v="28.8"/>
  </r>
  <r>
    <s v="2020-2021"/>
    <x v="242"/>
    <s v="32361"/>
    <x v="0"/>
    <x v="4"/>
    <n v="270"/>
    <n v="269.2"/>
    <n v="25"/>
    <n v="24.2"/>
  </r>
  <r>
    <s v="2020-2021"/>
    <x v="242"/>
    <s v="32361"/>
    <x v="0"/>
    <x v="5"/>
    <n v="272"/>
    <n v="271.2"/>
    <n v="18"/>
    <n v="17.2"/>
  </r>
  <r>
    <s v="2020-2021"/>
    <x v="242"/>
    <s v="32361"/>
    <x v="0"/>
    <x v="6"/>
    <n v="301"/>
    <n v="299.2"/>
    <n v="31"/>
    <n v="29.2"/>
  </r>
  <r>
    <s v="2020-2021"/>
    <x v="242"/>
    <s v="32361"/>
    <x v="0"/>
    <x v="12"/>
    <n v="293"/>
    <n v="291.8"/>
    <n v="27"/>
    <n v="26.6"/>
  </r>
  <r>
    <s v="2020-2021"/>
    <x v="242"/>
    <s v="32361"/>
    <x v="0"/>
    <x v="7"/>
    <n v="302"/>
    <n v="302"/>
    <n v="44"/>
    <n v="38.6"/>
  </r>
  <r>
    <s v="2020-2021"/>
    <x v="242"/>
    <s v="32361"/>
    <x v="0"/>
    <x v="8"/>
    <n v="264"/>
    <n v="262.89999999999998"/>
    <n v="55"/>
    <n v="53.63"/>
  </r>
  <r>
    <s v="2020-2021"/>
    <x v="242"/>
    <s v="32361"/>
    <x v="0"/>
    <x v="9"/>
    <n v="275"/>
    <n v="274.23"/>
    <n v="64"/>
    <n v="62.04"/>
  </r>
  <r>
    <s v="2020-2021"/>
    <x v="242"/>
    <s v="32361"/>
    <x v="0"/>
    <x v="10"/>
    <n v="284"/>
    <n v="228.75"/>
    <n v="70"/>
    <n v="57.43"/>
  </r>
  <r>
    <s v="2020-2021"/>
    <x v="242"/>
    <s v="32361"/>
    <x v="0"/>
    <x v="11"/>
    <n v="270"/>
    <n v="210.67"/>
    <n v="53"/>
    <n v="45.13"/>
  </r>
  <r>
    <s v="2020-2021"/>
    <x v="243"/>
    <s v="32362"/>
    <x v="0"/>
    <x v="0"/>
    <n v="41"/>
    <n v="41"/>
    <n v="0"/>
    <n v="0"/>
  </r>
  <r>
    <s v="2020-2021"/>
    <x v="243"/>
    <s v="32362"/>
    <x v="0"/>
    <x v="1"/>
    <n v="38"/>
    <n v="38"/>
    <n v="0"/>
    <n v="0"/>
  </r>
  <r>
    <s v="2020-2021"/>
    <x v="243"/>
    <s v="32362"/>
    <x v="0"/>
    <x v="2"/>
    <n v="39"/>
    <n v="39"/>
    <n v="0"/>
    <n v="0"/>
  </r>
  <r>
    <s v="2020-2021"/>
    <x v="243"/>
    <s v="32362"/>
    <x v="0"/>
    <x v="3"/>
    <n v="34"/>
    <n v="34"/>
    <n v="0"/>
    <n v="0"/>
  </r>
  <r>
    <s v="2020-2021"/>
    <x v="243"/>
    <s v="32362"/>
    <x v="0"/>
    <x v="4"/>
    <n v="38"/>
    <n v="38"/>
    <n v="0"/>
    <n v="0"/>
  </r>
  <r>
    <s v="2020-2021"/>
    <x v="243"/>
    <s v="32362"/>
    <x v="0"/>
    <x v="5"/>
    <n v="35"/>
    <n v="35"/>
    <n v="0"/>
    <n v="0"/>
  </r>
  <r>
    <s v="2020-2021"/>
    <x v="243"/>
    <s v="32362"/>
    <x v="0"/>
    <x v="6"/>
    <n v="45"/>
    <n v="45"/>
    <n v="0"/>
    <n v="0"/>
  </r>
  <r>
    <s v="2020-2021"/>
    <x v="243"/>
    <s v="32362"/>
    <x v="0"/>
    <x v="12"/>
    <n v="39"/>
    <n v="39"/>
    <n v="0"/>
    <n v="0"/>
  </r>
  <r>
    <s v="2020-2021"/>
    <x v="243"/>
    <s v="32362"/>
    <x v="0"/>
    <x v="7"/>
    <n v="45"/>
    <n v="45"/>
    <n v="0"/>
    <n v="0"/>
  </r>
  <r>
    <s v="2020-2021"/>
    <x v="243"/>
    <s v="32362"/>
    <x v="0"/>
    <x v="8"/>
    <n v="48"/>
    <n v="48"/>
    <n v="0"/>
    <n v="0"/>
  </r>
  <r>
    <s v="2020-2021"/>
    <x v="243"/>
    <s v="32362"/>
    <x v="0"/>
    <x v="9"/>
    <n v="42"/>
    <n v="41.09"/>
    <n v="1"/>
    <n v="1"/>
  </r>
  <r>
    <s v="2020-2021"/>
    <x v="243"/>
    <s v="32362"/>
    <x v="0"/>
    <x v="10"/>
    <n v="44"/>
    <n v="40.5"/>
    <n v="0"/>
    <n v="0"/>
  </r>
  <r>
    <s v="2020-2021"/>
    <x v="243"/>
    <s v="32362"/>
    <x v="0"/>
    <x v="11"/>
    <n v="43"/>
    <n v="39.82"/>
    <n v="3"/>
    <n v="3"/>
  </r>
  <r>
    <s v="2020-2021"/>
    <x v="244"/>
    <s v="32356"/>
    <x v="0"/>
    <x v="8"/>
    <n v="14"/>
    <n v="14"/>
    <n v="14"/>
    <n v="14"/>
  </r>
  <r>
    <s v="2020-2021"/>
    <x v="244"/>
    <s v="32356"/>
    <x v="0"/>
    <x v="9"/>
    <n v="19"/>
    <n v="19"/>
    <n v="19"/>
    <n v="19"/>
  </r>
  <r>
    <s v="2020-2021"/>
    <x v="244"/>
    <s v="32356"/>
    <x v="0"/>
    <x v="10"/>
    <n v="50"/>
    <n v="49.9"/>
    <n v="50"/>
    <n v="49.9"/>
  </r>
  <r>
    <s v="2020-2021"/>
    <x v="244"/>
    <s v="32356"/>
    <x v="0"/>
    <x v="11"/>
    <n v="65"/>
    <n v="64.44"/>
    <n v="65"/>
    <n v="64.44"/>
  </r>
  <r>
    <s v="2020-2021"/>
    <x v="244"/>
    <s v="32358"/>
    <x v="0"/>
    <x v="9"/>
    <n v="1"/>
    <n v="1"/>
    <n v="1"/>
    <n v="1"/>
  </r>
  <r>
    <s v="2020-2021"/>
    <x v="244"/>
    <s v="32358"/>
    <x v="0"/>
    <x v="10"/>
    <n v="1"/>
    <n v="1"/>
    <n v="1"/>
    <n v="1"/>
  </r>
  <r>
    <s v="2020-2021"/>
    <x v="244"/>
    <s v="32358"/>
    <x v="0"/>
    <x v="11"/>
    <n v="1"/>
    <n v="1"/>
    <n v="1"/>
    <n v="1"/>
  </r>
  <r>
    <s v="2020-2021"/>
    <x v="244"/>
    <s v="32361"/>
    <x v="0"/>
    <x v="8"/>
    <n v="3"/>
    <n v="3"/>
    <n v="3"/>
    <n v="3"/>
  </r>
  <r>
    <s v="2020-2021"/>
    <x v="244"/>
    <s v="32361"/>
    <x v="0"/>
    <x v="9"/>
    <n v="13"/>
    <n v="13"/>
    <n v="13"/>
    <n v="13"/>
  </r>
  <r>
    <s v="2020-2021"/>
    <x v="244"/>
    <s v="32361"/>
    <x v="0"/>
    <x v="10"/>
    <n v="19"/>
    <n v="19"/>
    <n v="19"/>
    <n v="19"/>
  </r>
  <r>
    <s v="2020-2021"/>
    <x v="244"/>
    <s v="32361"/>
    <x v="0"/>
    <x v="11"/>
    <n v="26"/>
    <n v="26"/>
    <n v="26"/>
    <n v="26"/>
  </r>
  <r>
    <s v="2020-2021"/>
    <x v="244"/>
    <s v="32363"/>
    <x v="0"/>
    <x v="0"/>
    <n v="175"/>
    <n v="175"/>
    <n v="0"/>
    <n v="0"/>
  </r>
  <r>
    <s v="2020-2021"/>
    <x v="244"/>
    <s v="32363"/>
    <x v="0"/>
    <x v="1"/>
    <n v="184"/>
    <n v="184"/>
    <n v="0"/>
    <n v="0"/>
  </r>
  <r>
    <s v="2020-2021"/>
    <x v="244"/>
    <s v="32363"/>
    <x v="0"/>
    <x v="2"/>
    <n v="214"/>
    <n v="214"/>
    <n v="0"/>
    <n v="0"/>
  </r>
  <r>
    <s v="2020-2021"/>
    <x v="244"/>
    <s v="32363"/>
    <x v="0"/>
    <x v="3"/>
    <n v="219"/>
    <n v="219"/>
    <n v="0"/>
    <n v="0"/>
  </r>
  <r>
    <s v="2020-2021"/>
    <x v="244"/>
    <s v="32363"/>
    <x v="0"/>
    <x v="4"/>
    <n v="216"/>
    <n v="216"/>
    <n v="0"/>
    <n v="0"/>
  </r>
  <r>
    <s v="2020-2021"/>
    <x v="244"/>
    <s v="32363"/>
    <x v="0"/>
    <x v="5"/>
    <n v="237"/>
    <n v="237"/>
    <n v="0"/>
    <n v="0"/>
  </r>
  <r>
    <s v="2020-2021"/>
    <x v="244"/>
    <s v="32363"/>
    <x v="0"/>
    <x v="6"/>
    <n v="215"/>
    <n v="212.12"/>
    <n v="0"/>
    <n v="0"/>
  </r>
  <r>
    <s v="2020-2021"/>
    <x v="244"/>
    <s v="32363"/>
    <x v="0"/>
    <x v="12"/>
    <n v="272"/>
    <n v="270.95999999999998"/>
    <n v="0"/>
    <n v="0"/>
  </r>
  <r>
    <s v="2020-2021"/>
    <x v="244"/>
    <s v="32363"/>
    <x v="0"/>
    <x v="7"/>
    <n v="274"/>
    <n v="272.64"/>
    <n v="0"/>
    <n v="0"/>
  </r>
  <r>
    <s v="2020-2021"/>
    <x v="244"/>
    <s v="32363"/>
    <x v="0"/>
    <x v="8"/>
    <n v="271"/>
    <n v="269.89999999999998"/>
    <n v="22"/>
    <n v="22"/>
  </r>
  <r>
    <s v="2020-2021"/>
    <x v="244"/>
    <s v="32363"/>
    <x v="0"/>
    <x v="9"/>
    <n v="274"/>
    <n v="273.08"/>
    <n v="48"/>
    <n v="48"/>
  </r>
  <r>
    <s v="2020-2021"/>
    <x v="244"/>
    <s v="32363"/>
    <x v="0"/>
    <x v="10"/>
    <n v="314"/>
    <n v="268.94"/>
    <n v="77"/>
    <n v="77"/>
  </r>
  <r>
    <s v="2020-2021"/>
    <x v="244"/>
    <s v="32363"/>
    <x v="0"/>
    <x v="11"/>
    <n v="298"/>
    <n v="250.98"/>
    <n v="92"/>
    <n v="92"/>
  </r>
  <r>
    <s v="2020-2021"/>
    <x v="245"/>
    <s v="32414"/>
    <x v="0"/>
    <x v="0"/>
    <n v="159"/>
    <n v="137.5"/>
    <n v="43"/>
    <n v="21.5"/>
  </r>
  <r>
    <s v="2020-2021"/>
    <x v="245"/>
    <s v="32414"/>
    <x v="0"/>
    <x v="1"/>
    <n v="201"/>
    <n v="200.1"/>
    <n v="54"/>
    <n v="54"/>
  </r>
  <r>
    <s v="2020-2021"/>
    <x v="245"/>
    <s v="32414"/>
    <x v="0"/>
    <x v="2"/>
    <n v="183"/>
    <n v="182.5"/>
    <n v="44"/>
    <n v="43.5"/>
  </r>
  <r>
    <s v="2020-2021"/>
    <x v="245"/>
    <s v="32414"/>
    <x v="0"/>
    <x v="3"/>
    <n v="178"/>
    <n v="178"/>
    <n v="38"/>
    <n v="38"/>
  </r>
  <r>
    <s v="2020-2021"/>
    <x v="245"/>
    <s v="32414"/>
    <x v="0"/>
    <x v="4"/>
    <n v="196"/>
    <n v="195.56"/>
    <n v="51"/>
    <n v="51"/>
  </r>
  <r>
    <s v="2020-2021"/>
    <x v="245"/>
    <s v="32414"/>
    <x v="0"/>
    <x v="5"/>
    <n v="172"/>
    <n v="172"/>
    <n v="40"/>
    <n v="40"/>
  </r>
  <r>
    <s v="2020-2021"/>
    <x v="245"/>
    <s v="32414"/>
    <x v="0"/>
    <x v="6"/>
    <n v="180"/>
    <n v="179.6"/>
    <n v="40"/>
    <n v="39.6"/>
  </r>
  <r>
    <s v="2020-2021"/>
    <x v="245"/>
    <s v="32414"/>
    <x v="0"/>
    <x v="12"/>
    <n v="223"/>
    <n v="222.14"/>
    <n v="51"/>
    <n v="51"/>
  </r>
  <r>
    <s v="2020-2021"/>
    <x v="245"/>
    <s v="32414"/>
    <x v="0"/>
    <x v="7"/>
    <n v="225"/>
    <n v="225"/>
    <n v="50"/>
    <n v="50"/>
  </r>
  <r>
    <s v="2020-2021"/>
    <x v="245"/>
    <s v="32414"/>
    <x v="0"/>
    <x v="8"/>
    <n v="185"/>
    <n v="183.74"/>
    <n v="45"/>
    <n v="44.2"/>
  </r>
  <r>
    <s v="2020-2021"/>
    <x v="245"/>
    <s v="32414"/>
    <x v="0"/>
    <x v="9"/>
    <n v="207"/>
    <n v="206.4"/>
    <n v="47"/>
    <n v="46.4"/>
  </r>
  <r>
    <s v="2020-2021"/>
    <x v="245"/>
    <s v="32414"/>
    <x v="0"/>
    <x v="10"/>
    <n v="171"/>
    <n v="139.62"/>
    <n v="51"/>
    <n v="42.8"/>
  </r>
  <r>
    <s v="2020-2021"/>
    <x v="245"/>
    <s v="32414"/>
    <x v="0"/>
    <x v="11"/>
    <n v="176"/>
    <n v="157.74"/>
    <n v="47"/>
    <n v="41.8"/>
  </r>
  <r>
    <s v="2020-2021"/>
    <x v="246"/>
    <s v="32416"/>
    <x v="0"/>
    <x v="0"/>
    <n v="85"/>
    <n v="85"/>
    <n v="6"/>
    <n v="6"/>
  </r>
  <r>
    <s v="2020-2021"/>
    <x v="246"/>
    <s v="32416"/>
    <x v="0"/>
    <x v="1"/>
    <n v="96"/>
    <n v="95.05"/>
    <n v="15"/>
    <n v="15"/>
  </r>
  <r>
    <s v="2020-2021"/>
    <x v="246"/>
    <s v="32416"/>
    <x v="0"/>
    <x v="2"/>
    <n v="88"/>
    <n v="88"/>
    <n v="17"/>
    <n v="17"/>
  </r>
  <r>
    <s v="2020-2021"/>
    <x v="246"/>
    <s v="32416"/>
    <x v="0"/>
    <x v="3"/>
    <n v="99"/>
    <n v="99"/>
    <n v="10"/>
    <n v="10"/>
  </r>
  <r>
    <s v="2020-2021"/>
    <x v="246"/>
    <s v="32416"/>
    <x v="0"/>
    <x v="4"/>
    <n v="119"/>
    <n v="119"/>
    <n v="13"/>
    <n v="13"/>
  </r>
  <r>
    <s v="2020-2021"/>
    <x v="246"/>
    <s v="32416"/>
    <x v="0"/>
    <x v="5"/>
    <n v="106"/>
    <n v="106"/>
    <n v="13"/>
    <n v="13"/>
  </r>
  <r>
    <s v="2020-2021"/>
    <x v="246"/>
    <s v="32416"/>
    <x v="0"/>
    <x v="6"/>
    <n v="96"/>
    <n v="96"/>
    <n v="11"/>
    <n v="11"/>
  </r>
  <r>
    <s v="2020-2021"/>
    <x v="246"/>
    <s v="32416"/>
    <x v="0"/>
    <x v="12"/>
    <n v="113"/>
    <n v="113"/>
    <n v="8"/>
    <n v="8"/>
  </r>
  <r>
    <s v="2020-2021"/>
    <x v="246"/>
    <s v="32416"/>
    <x v="0"/>
    <x v="7"/>
    <n v="119"/>
    <n v="119"/>
    <n v="16"/>
    <n v="16"/>
  </r>
  <r>
    <s v="2020-2021"/>
    <x v="246"/>
    <s v="32416"/>
    <x v="0"/>
    <x v="8"/>
    <n v="121"/>
    <n v="121"/>
    <n v="13"/>
    <n v="13"/>
  </r>
  <r>
    <s v="2020-2021"/>
    <x v="246"/>
    <s v="32416"/>
    <x v="0"/>
    <x v="9"/>
    <n v="107"/>
    <n v="105.6"/>
    <n v="12"/>
    <n v="12"/>
  </r>
  <r>
    <s v="2020-2021"/>
    <x v="246"/>
    <s v="32416"/>
    <x v="0"/>
    <x v="10"/>
    <n v="110"/>
    <n v="110"/>
    <n v="11"/>
    <n v="11"/>
  </r>
  <r>
    <s v="2020-2021"/>
    <x v="246"/>
    <s v="32416"/>
    <x v="0"/>
    <x v="11"/>
    <n v="92"/>
    <n v="85.17"/>
    <n v="17"/>
    <n v="15.82"/>
  </r>
  <r>
    <s v="2020-2021"/>
    <x v="247"/>
    <s v="32901"/>
    <x v="0"/>
    <x v="0"/>
    <n v="91"/>
    <n v="91"/>
    <n v="0"/>
    <n v="0"/>
  </r>
  <r>
    <s v="2020-2021"/>
    <x v="247"/>
    <s v="32901"/>
    <x v="0"/>
    <x v="1"/>
    <n v="83"/>
    <n v="83"/>
    <n v="0"/>
    <n v="0"/>
  </r>
  <r>
    <s v="2020-2021"/>
    <x v="247"/>
    <s v="32901"/>
    <x v="0"/>
    <x v="2"/>
    <n v="73"/>
    <n v="73"/>
    <n v="0"/>
    <n v="0"/>
  </r>
  <r>
    <s v="2020-2021"/>
    <x v="247"/>
    <s v="32901"/>
    <x v="0"/>
    <x v="3"/>
    <n v="68"/>
    <n v="68"/>
    <n v="0"/>
    <n v="0"/>
  </r>
  <r>
    <s v="2020-2021"/>
    <x v="247"/>
    <s v="32901"/>
    <x v="0"/>
    <x v="4"/>
    <n v="69"/>
    <n v="69"/>
    <n v="0"/>
    <n v="0"/>
  </r>
  <r>
    <s v="2020-2021"/>
    <x v="247"/>
    <s v="32901"/>
    <x v="0"/>
    <x v="5"/>
    <n v="47"/>
    <n v="47"/>
    <n v="0"/>
    <n v="0"/>
  </r>
  <r>
    <s v="2020-2021"/>
    <x v="247"/>
    <s v="32901"/>
    <x v="0"/>
    <x v="6"/>
    <n v="59"/>
    <n v="59"/>
    <n v="0"/>
    <n v="0"/>
  </r>
  <r>
    <s v="2020-2021"/>
    <x v="247"/>
    <s v="32901"/>
    <x v="0"/>
    <x v="12"/>
    <n v="58"/>
    <n v="58"/>
    <n v="0"/>
    <n v="0"/>
  </r>
  <r>
    <s v="2020-2021"/>
    <x v="247"/>
    <s v="32901"/>
    <x v="0"/>
    <x v="7"/>
    <n v="55"/>
    <n v="55"/>
    <n v="0"/>
    <n v="0"/>
  </r>
  <r>
    <s v="2020-2021"/>
    <x v="248"/>
    <s v="32903"/>
    <x v="0"/>
    <x v="8"/>
    <n v="5"/>
    <n v="5"/>
    <n v="0"/>
    <n v="0"/>
  </r>
  <r>
    <s v="2020-2021"/>
    <x v="248"/>
    <s v="32903"/>
    <x v="0"/>
    <x v="9"/>
    <n v="8"/>
    <n v="8"/>
    <n v="0"/>
    <n v="0"/>
  </r>
  <r>
    <s v="2020-2021"/>
    <x v="248"/>
    <s v="32903"/>
    <x v="0"/>
    <x v="10"/>
    <n v="14"/>
    <n v="13.8"/>
    <n v="0"/>
    <n v="0"/>
  </r>
  <r>
    <s v="2020-2021"/>
    <x v="248"/>
    <s v="32903"/>
    <x v="0"/>
    <x v="11"/>
    <n v="7"/>
    <n v="7"/>
    <n v="0"/>
    <n v="0"/>
  </r>
  <r>
    <s v="2020-2021"/>
    <x v="249"/>
    <s v="32907"/>
    <x v="0"/>
    <x v="6"/>
    <n v="89"/>
    <n v="89"/>
    <n v="0"/>
    <n v="0"/>
  </r>
  <r>
    <s v="2020-2021"/>
    <x v="249"/>
    <s v="32907"/>
    <x v="0"/>
    <x v="12"/>
    <n v="119"/>
    <n v="119"/>
    <n v="0"/>
    <n v="0"/>
  </r>
  <r>
    <s v="2020-2021"/>
    <x v="249"/>
    <s v="32907"/>
    <x v="0"/>
    <x v="7"/>
    <n v="139"/>
    <n v="139"/>
    <n v="0"/>
    <n v="0"/>
  </r>
  <r>
    <s v="2020-2021"/>
    <x v="249"/>
    <s v="32907"/>
    <x v="0"/>
    <x v="8"/>
    <n v="113"/>
    <n v="113"/>
    <n v="0"/>
    <n v="0"/>
  </r>
  <r>
    <s v="2020-2021"/>
    <x v="249"/>
    <s v="32907"/>
    <x v="0"/>
    <x v="9"/>
    <n v="94"/>
    <n v="94"/>
    <n v="0"/>
    <n v="0"/>
  </r>
  <r>
    <s v="2020-2021"/>
    <x v="249"/>
    <s v="32907"/>
    <x v="0"/>
    <x v="10"/>
    <n v="84"/>
    <n v="84"/>
    <n v="0"/>
    <n v="0"/>
  </r>
  <r>
    <s v="2020-2021"/>
    <x v="249"/>
    <s v="32907"/>
    <x v="0"/>
    <x v="11"/>
    <n v="64"/>
    <n v="64"/>
    <n v="0"/>
    <n v="0"/>
  </r>
  <r>
    <s v="2020-2021"/>
    <x v="250"/>
    <s v="33030"/>
    <x v="0"/>
    <x v="0"/>
    <n v="5"/>
    <n v="5"/>
    <n v="0"/>
    <n v="0"/>
  </r>
  <r>
    <s v="2020-2021"/>
    <x v="250"/>
    <s v="33030"/>
    <x v="0"/>
    <x v="1"/>
    <n v="4"/>
    <n v="4"/>
    <n v="0"/>
    <n v="0"/>
  </r>
  <r>
    <s v="2020-2021"/>
    <x v="250"/>
    <s v="33030"/>
    <x v="0"/>
    <x v="2"/>
    <n v="3"/>
    <n v="3"/>
    <n v="0"/>
    <n v="0"/>
  </r>
  <r>
    <s v="2020-2021"/>
    <x v="250"/>
    <s v="33030"/>
    <x v="0"/>
    <x v="3"/>
    <n v="4"/>
    <n v="4"/>
    <n v="0"/>
    <n v="0"/>
  </r>
  <r>
    <s v="2020-2021"/>
    <x v="250"/>
    <s v="33030"/>
    <x v="0"/>
    <x v="4"/>
    <n v="8"/>
    <n v="8"/>
    <n v="0"/>
    <n v="0"/>
  </r>
  <r>
    <s v="2020-2021"/>
    <x v="250"/>
    <s v="33030"/>
    <x v="0"/>
    <x v="5"/>
    <n v="3"/>
    <n v="3"/>
    <n v="0"/>
    <n v="0"/>
  </r>
  <r>
    <s v="2020-2021"/>
    <x v="250"/>
    <s v="33030"/>
    <x v="0"/>
    <x v="6"/>
    <n v="5"/>
    <n v="5"/>
    <n v="0"/>
    <n v="0"/>
  </r>
  <r>
    <s v="2020-2021"/>
    <x v="250"/>
    <s v="33030"/>
    <x v="0"/>
    <x v="12"/>
    <n v="4"/>
    <n v="4"/>
    <n v="0"/>
    <n v="0"/>
  </r>
  <r>
    <s v="2020-2021"/>
    <x v="250"/>
    <s v="33030"/>
    <x v="0"/>
    <x v="7"/>
    <n v="3"/>
    <n v="3"/>
    <n v="0"/>
    <n v="0"/>
  </r>
  <r>
    <s v="2020-2021"/>
    <x v="251"/>
    <s v="33036"/>
    <x v="0"/>
    <x v="0"/>
    <n v="27"/>
    <n v="23"/>
    <n v="8"/>
    <n v="4"/>
  </r>
  <r>
    <s v="2020-2021"/>
    <x v="251"/>
    <s v="33036"/>
    <x v="0"/>
    <x v="1"/>
    <n v="40"/>
    <n v="40"/>
    <n v="8"/>
    <n v="8"/>
  </r>
  <r>
    <s v="2020-2021"/>
    <x v="251"/>
    <s v="33036"/>
    <x v="0"/>
    <x v="2"/>
    <n v="58"/>
    <n v="58"/>
    <n v="10"/>
    <n v="10"/>
  </r>
  <r>
    <s v="2020-2021"/>
    <x v="251"/>
    <s v="33036"/>
    <x v="0"/>
    <x v="3"/>
    <n v="33"/>
    <n v="33"/>
    <n v="7"/>
    <n v="7"/>
  </r>
  <r>
    <s v="2020-2021"/>
    <x v="251"/>
    <s v="33036"/>
    <x v="0"/>
    <x v="4"/>
    <n v="52"/>
    <n v="52"/>
    <n v="10"/>
    <n v="10"/>
  </r>
  <r>
    <s v="2020-2021"/>
    <x v="251"/>
    <s v="33036"/>
    <x v="0"/>
    <x v="5"/>
    <n v="49"/>
    <n v="49"/>
    <n v="9"/>
    <n v="9"/>
  </r>
  <r>
    <s v="2020-2021"/>
    <x v="251"/>
    <s v="33036"/>
    <x v="0"/>
    <x v="6"/>
    <n v="45"/>
    <n v="45"/>
    <n v="8"/>
    <n v="8"/>
  </r>
  <r>
    <s v="2020-2021"/>
    <x v="251"/>
    <s v="33036"/>
    <x v="0"/>
    <x v="12"/>
    <n v="52"/>
    <n v="52"/>
    <n v="12"/>
    <n v="11.45"/>
  </r>
  <r>
    <s v="2020-2021"/>
    <x v="251"/>
    <s v="33036"/>
    <x v="0"/>
    <x v="7"/>
    <n v="64"/>
    <n v="64"/>
    <n v="19"/>
    <n v="19"/>
  </r>
  <r>
    <s v="2020-2021"/>
    <x v="251"/>
    <s v="33036"/>
    <x v="0"/>
    <x v="8"/>
    <n v="66"/>
    <n v="66"/>
    <n v="18"/>
    <n v="16.91"/>
  </r>
  <r>
    <s v="2020-2021"/>
    <x v="251"/>
    <s v="33036"/>
    <x v="0"/>
    <x v="9"/>
    <n v="68"/>
    <n v="68"/>
    <n v="13"/>
    <n v="11.92"/>
  </r>
  <r>
    <s v="2020-2021"/>
    <x v="251"/>
    <s v="33036"/>
    <x v="0"/>
    <x v="10"/>
    <n v="63"/>
    <n v="51.81"/>
    <n v="14"/>
    <n v="13.2"/>
  </r>
  <r>
    <s v="2020-2021"/>
    <x v="251"/>
    <s v="33036"/>
    <x v="0"/>
    <x v="11"/>
    <n v="61"/>
    <n v="55.48"/>
    <n v="20"/>
    <n v="18.399999999999999"/>
  </r>
  <r>
    <s v="2020-2021"/>
    <x v="252"/>
    <s v="33049"/>
    <x v="0"/>
    <x v="0"/>
    <n v="18"/>
    <n v="18"/>
    <n v="0"/>
    <n v="0"/>
  </r>
  <r>
    <s v="2020-2021"/>
    <x v="252"/>
    <s v="33049"/>
    <x v="0"/>
    <x v="1"/>
    <n v="32"/>
    <n v="32"/>
    <n v="0"/>
    <n v="0"/>
  </r>
  <r>
    <s v="2020-2021"/>
    <x v="252"/>
    <s v="33049"/>
    <x v="0"/>
    <x v="2"/>
    <n v="32"/>
    <n v="32"/>
    <n v="0"/>
    <n v="0"/>
  </r>
  <r>
    <s v="2020-2021"/>
    <x v="252"/>
    <s v="33049"/>
    <x v="0"/>
    <x v="3"/>
    <n v="31"/>
    <n v="31"/>
    <n v="0"/>
    <n v="0"/>
  </r>
  <r>
    <s v="2020-2021"/>
    <x v="252"/>
    <s v="33049"/>
    <x v="0"/>
    <x v="4"/>
    <n v="26"/>
    <n v="26"/>
    <n v="0"/>
    <n v="0"/>
  </r>
  <r>
    <s v="2020-2021"/>
    <x v="252"/>
    <s v="33049"/>
    <x v="0"/>
    <x v="5"/>
    <n v="35"/>
    <n v="35"/>
    <n v="0"/>
    <n v="0"/>
  </r>
  <r>
    <s v="2020-2021"/>
    <x v="252"/>
    <s v="33049"/>
    <x v="0"/>
    <x v="6"/>
    <n v="45"/>
    <n v="45"/>
    <n v="0"/>
    <n v="0"/>
  </r>
  <r>
    <s v="2020-2021"/>
    <x v="252"/>
    <s v="33049"/>
    <x v="0"/>
    <x v="12"/>
    <n v="30"/>
    <n v="30"/>
    <n v="0"/>
    <n v="0"/>
  </r>
  <r>
    <s v="2020-2021"/>
    <x v="252"/>
    <s v="33049"/>
    <x v="0"/>
    <x v="7"/>
    <n v="32"/>
    <n v="32"/>
    <n v="0"/>
    <n v="0"/>
  </r>
  <r>
    <s v="2020-2021"/>
    <x v="252"/>
    <s v="33049"/>
    <x v="0"/>
    <x v="8"/>
    <n v="24"/>
    <n v="24"/>
    <n v="0"/>
    <n v="0"/>
  </r>
  <r>
    <s v="2020-2021"/>
    <x v="252"/>
    <s v="33049"/>
    <x v="0"/>
    <x v="9"/>
    <n v="34"/>
    <n v="34"/>
    <n v="0"/>
    <n v="0"/>
  </r>
  <r>
    <s v="2020-2021"/>
    <x v="252"/>
    <s v="33049"/>
    <x v="0"/>
    <x v="10"/>
    <n v="14"/>
    <n v="14"/>
    <n v="0"/>
    <n v="0"/>
  </r>
  <r>
    <s v="2020-2021"/>
    <x v="252"/>
    <s v="33049"/>
    <x v="0"/>
    <x v="11"/>
    <n v="22"/>
    <n v="20.8"/>
    <n v="0"/>
    <n v="0"/>
  </r>
  <r>
    <s v="2020-2021"/>
    <x v="253"/>
    <s v="14065"/>
    <x v="0"/>
    <x v="7"/>
    <n v="1"/>
    <n v="0.2"/>
    <n v="1"/>
    <n v="0.2"/>
  </r>
  <r>
    <s v="2020-2021"/>
    <x v="253"/>
    <s v="21401"/>
    <x v="0"/>
    <x v="5"/>
    <n v="1"/>
    <n v="0.8"/>
    <n v="1"/>
    <n v="0.8"/>
  </r>
  <r>
    <s v="2020-2021"/>
    <x v="253"/>
    <s v="27010"/>
    <x v="0"/>
    <x v="1"/>
    <n v="1"/>
    <n v="0.4"/>
    <n v="1"/>
    <n v="0.4"/>
  </r>
  <r>
    <s v="2020-2021"/>
    <x v="253"/>
    <s v="27416"/>
    <x v="0"/>
    <x v="6"/>
    <n v="1"/>
    <n v="0.6"/>
    <n v="1"/>
    <n v="0.6"/>
  </r>
  <r>
    <s v="2020-2021"/>
    <x v="253"/>
    <s v="27416"/>
    <x v="0"/>
    <x v="7"/>
    <n v="1"/>
    <n v="0.6"/>
    <n v="1"/>
    <n v="0.6"/>
  </r>
  <r>
    <s v="2020-2021"/>
    <x v="253"/>
    <s v="29103"/>
    <x v="0"/>
    <x v="12"/>
    <n v="1"/>
    <n v="0.8"/>
    <n v="1"/>
    <n v="0.8"/>
  </r>
  <r>
    <s v="2020-2021"/>
    <x v="253"/>
    <s v="33070"/>
    <x v="0"/>
    <x v="0"/>
    <n v="117"/>
    <n v="68.430000000000007"/>
    <n v="97"/>
    <n v="48.43"/>
  </r>
  <r>
    <s v="2020-2021"/>
    <x v="253"/>
    <s v="33070"/>
    <x v="0"/>
    <x v="1"/>
    <n v="127"/>
    <n v="119.64"/>
    <n v="115"/>
    <n v="107.64"/>
  </r>
  <r>
    <s v="2020-2021"/>
    <x v="253"/>
    <s v="33070"/>
    <x v="0"/>
    <x v="2"/>
    <n v="164"/>
    <n v="155.18"/>
    <n v="137"/>
    <n v="128.18"/>
  </r>
  <r>
    <s v="2020-2021"/>
    <x v="253"/>
    <s v="33070"/>
    <x v="0"/>
    <x v="3"/>
    <n v="153"/>
    <n v="142.94999999999999"/>
    <n v="138"/>
    <n v="127.95"/>
  </r>
  <r>
    <s v="2020-2021"/>
    <x v="253"/>
    <s v="33070"/>
    <x v="0"/>
    <x v="4"/>
    <n v="135"/>
    <n v="129.43"/>
    <n v="118"/>
    <n v="112.43"/>
  </r>
  <r>
    <s v="2020-2021"/>
    <x v="253"/>
    <s v="33070"/>
    <x v="0"/>
    <x v="5"/>
    <n v="149"/>
    <n v="145.44999999999999"/>
    <n v="131"/>
    <n v="127.45"/>
  </r>
  <r>
    <s v="2020-2021"/>
    <x v="253"/>
    <s v="33070"/>
    <x v="0"/>
    <x v="6"/>
    <n v="164"/>
    <n v="160.03"/>
    <n v="148"/>
    <n v="144.03"/>
  </r>
  <r>
    <s v="2020-2021"/>
    <x v="253"/>
    <s v="33070"/>
    <x v="0"/>
    <x v="12"/>
    <n v="146"/>
    <n v="138.13999999999999"/>
    <n v="128"/>
    <n v="120.14"/>
  </r>
  <r>
    <s v="2020-2021"/>
    <x v="253"/>
    <s v="33070"/>
    <x v="0"/>
    <x v="7"/>
    <n v="191"/>
    <n v="182.88"/>
    <n v="172"/>
    <n v="163.88"/>
  </r>
  <r>
    <s v="2020-2021"/>
    <x v="253"/>
    <s v="33070"/>
    <x v="0"/>
    <x v="8"/>
    <n v="15"/>
    <n v="15"/>
    <n v="0"/>
    <n v="0"/>
  </r>
  <r>
    <s v="2020-2021"/>
    <x v="253"/>
    <s v="33070"/>
    <x v="0"/>
    <x v="9"/>
    <n v="19"/>
    <n v="19"/>
    <n v="0"/>
    <n v="0"/>
  </r>
  <r>
    <s v="2020-2021"/>
    <x v="253"/>
    <s v="33070"/>
    <x v="0"/>
    <x v="10"/>
    <n v="17"/>
    <n v="17"/>
    <n v="0"/>
    <n v="0"/>
  </r>
  <r>
    <s v="2020-2021"/>
    <x v="253"/>
    <s v="33070"/>
    <x v="0"/>
    <x v="11"/>
    <n v="18"/>
    <n v="18"/>
    <n v="0"/>
    <n v="0"/>
  </r>
  <r>
    <s v="2020-2021"/>
    <x v="253"/>
    <s v="39003"/>
    <x v="0"/>
    <x v="6"/>
    <n v="1"/>
    <n v="0.34"/>
    <n v="1"/>
    <n v="0.34"/>
  </r>
  <r>
    <s v="2020-2021"/>
    <x v="254"/>
    <s v="33115"/>
    <x v="0"/>
    <x v="0"/>
    <n v="112"/>
    <n v="110.5"/>
    <n v="3"/>
    <n v="1.5"/>
  </r>
  <r>
    <s v="2020-2021"/>
    <x v="254"/>
    <s v="33115"/>
    <x v="0"/>
    <x v="1"/>
    <n v="85"/>
    <n v="85"/>
    <n v="4"/>
    <n v="4"/>
  </r>
  <r>
    <s v="2020-2021"/>
    <x v="254"/>
    <s v="33115"/>
    <x v="0"/>
    <x v="2"/>
    <n v="110"/>
    <n v="108.04"/>
    <n v="1"/>
    <n v="1"/>
  </r>
  <r>
    <s v="2020-2021"/>
    <x v="254"/>
    <s v="33115"/>
    <x v="0"/>
    <x v="3"/>
    <n v="111"/>
    <n v="111"/>
    <n v="2"/>
    <n v="2"/>
  </r>
  <r>
    <s v="2020-2021"/>
    <x v="254"/>
    <s v="33115"/>
    <x v="0"/>
    <x v="4"/>
    <n v="126"/>
    <n v="123.86"/>
    <n v="3"/>
    <n v="2.75"/>
  </r>
  <r>
    <s v="2020-2021"/>
    <x v="254"/>
    <s v="33115"/>
    <x v="0"/>
    <x v="5"/>
    <n v="106"/>
    <n v="106"/>
    <n v="1"/>
    <n v="1"/>
  </r>
  <r>
    <s v="2020-2021"/>
    <x v="254"/>
    <s v="33115"/>
    <x v="0"/>
    <x v="6"/>
    <n v="117"/>
    <n v="115.85"/>
    <n v="2"/>
    <n v="1"/>
  </r>
  <r>
    <s v="2020-2021"/>
    <x v="254"/>
    <s v="33115"/>
    <x v="0"/>
    <x v="12"/>
    <n v="140"/>
    <n v="140"/>
    <n v="2"/>
    <n v="2"/>
  </r>
  <r>
    <s v="2020-2021"/>
    <x v="254"/>
    <s v="33115"/>
    <x v="0"/>
    <x v="7"/>
    <n v="142"/>
    <n v="140.86000000000001"/>
    <n v="3"/>
    <n v="2.33"/>
  </r>
  <r>
    <s v="2020-2021"/>
    <x v="254"/>
    <s v="33115"/>
    <x v="0"/>
    <x v="8"/>
    <n v="118"/>
    <n v="118"/>
    <n v="2"/>
    <n v="2"/>
  </r>
  <r>
    <s v="2020-2021"/>
    <x v="254"/>
    <s v="33115"/>
    <x v="0"/>
    <x v="9"/>
    <n v="143"/>
    <n v="143.99"/>
    <n v="2"/>
    <n v="1.2"/>
  </r>
  <r>
    <s v="2020-2021"/>
    <x v="254"/>
    <s v="33115"/>
    <x v="0"/>
    <x v="10"/>
    <n v="144"/>
    <n v="136.22"/>
    <n v="4"/>
    <n v="2.2999999999999998"/>
  </r>
  <r>
    <s v="2020-2021"/>
    <x v="254"/>
    <s v="33115"/>
    <x v="0"/>
    <x v="11"/>
    <n v="119"/>
    <n v="104.47"/>
    <n v="8"/>
    <n v="4.5"/>
  </r>
  <r>
    <s v="2020-2021"/>
    <x v="255"/>
    <s v="33183"/>
    <x v="0"/>
    <x v="0"/>
    <n v="31"/>
    <n v="22"/>
    <n v="0"/>
    <n v="0"/>
  </r>
  <r>
    <s v="2020-2021"/>
    <x v="255"/>
    <s v="33183"/>
    <x v="0"/>
    <x v="1"/>
    <n v="32"/>
    <n v="31.8"/>
    <n v="0"/>
    <n v="0"/>
  </r>
  <r>
    <s v="2020-2021"/>
    <x v="255"/>
    <s v="33183"/>
    <x v="0"/>
    <x v="2"/>
    <n v="37"/>
    <n v="36.799999999999997"/>
    <n v="0"/>
    <n v="0"/>
  </r>
  <r>
    <s v="2020-2021"/>
    <x v="255"/>
    <s v="33183"/>
    <x v="0"/>
    <x v="3"/>
    <n v="33"/>
    <n v="32.4"/>
    <n v="0"/>
    <n v="0"/>
  </r>
  <r>
    <s v="2020-2021"/>
    <x v="255"/>
    <s v="33183"/>
    <x v="0"/>
    <x v="4"/>
    <n v="43"/>
    <n v="42"/>
    <n v="0"/>
    <n v="0"/>
  </r>
  <r>
    <s v="2020-2021"/>
    <x v="255"/>
    <s v="33183"/>
    <x v="0"/>
    <x v="5"/>
    <n v="24"/>
    <n v="23.4"/>
    <n v="0"/>
    <n v="0"/>
  </r>
  <r>
    <s v="2020-2021"/>
    <x v="255"/>
    <s v="33183"/>
    <x v="0"/>
    <x v="6"/>
    <n v="38"/>
    <n v="36.799999999999997"/>
    <n v="0"/>
    <n v="0"/>
  </r>
  <r>
    <s v="2020-2021"/>
    <x v="255"/>
    <s v="33183"/>
    <x v="0"/>
    <x v="12"/>
    <n v="11"/>
    <n v="10.4"/>
    <n v="0"/>
    <n v="0"/>
  </r>
  <r>
    <s v="2020-2021"/>
    <x v="255"/>
    <s v="33183"/>
    <x v="0"/>
    <x v="7"/>
    <n v="17"/>
    <n v="16"/>
    <n v="0"/>
    <n v="0"/>
  </r>
  <r>
    <s v="2020-2021"/>
    <x v="256"/>
    <s v="33202"/>
    <x v="0"/>
    <x v="0"/>
    <n v="9"/>
    <n v="9"/>
    <n v="0"/>
    <n v="0"/>
  </r>
  <r>
    <s v="2020-2021"/>
    <x v="256"/>
    <s v="33202"/>
    <x v="0"/>
    <x v="1"/>
    <n v="10"/>
    <n v="10"/>
    <n v="0"/>
    <n v="0"/>
  </r>
  <r>
    <s v="2020-2021"/>
    <x v="256"/>
    <s v="33202"/>
    <x v="0"/>
    <x v="2"/>
    <n v="6"/>
    <n v="6"/>
    <n v="0"/>
    <n v="0"/>
  </r>
  <r>
    <s v="2020-2021"/>
    <x v="256"/>
    <s v="33202"/>
    <x v="0"/>
    <x v="3"/>
    <n v="7"/>
    <n v="7"/>
    <n v="0"/>
    <n v="0"/>
  </r>
  <r>
    <s v="2020-2021"/>
    <x v="256"/>
    <s v="33202"/>
    <x v="0"/>
    <x v="4"/>
    <n v="10"/>
    <n v="9.69"/>
    <n v="0"/>
    <n v="0"/>
  </r>
  <r>
    <s v="2020-2021"/>
    <x v="256"/>
    <s v="33202"/>
    <x v="0"/>
    <x v="5"/>
    <n v="2"/>
    <n v="2"/>
    <n v="0"/>
    <n v="0"/>
  </r>
  <r>
    <s v="2020-2021"/>
    <x v="256"/>
    <s v="33202"/>
    <x v="0"/>
    <x v="6"/>
    <n v="9"/>
    <n v="9"/>
    <n v="0"/>
    <n v="0"/>
  </r>
  <r>
    <s v="2020-2021"/>
    <x v="256"/>
    <s v="33202"/>
    <x v="0"/>
    <x v="12"/>
    <n v="4"/>
    <n v="4"/>
    <n v="0"/>
    <n v="0"/>
  </r>
  <r>
    <s v="2020-2021"/>
    <x v="256"/>
    <s v="33202"/>
    <x v="0"/>
    <x v="7"/>
    <n v="4"/>
    <n v="4"/>
    <n v="0"/>
    <n v="0"/>
  </r>
  <r>
    <s v="2020-2021"/>
    <x v="257"/>
    <s v="33205"/>
    <x v="0"/>
    <x v="0"/>
    <n v="1"/>
    <n v="1"/>
    <n v="0"/>
    <n v="0"/>
  </r>
  <r>
    <s v="2020-2021"/>
    <x v="257"/>
    <s v="33205"/>
    <x v="0"/>
    <x v="1"/>
    <n v="7"/>
    <n v="7"/>
    <n v="0"/>
    <n v="0"/>
  </r>
  <r>
    <s v="2020-2021"/>
    <x v="257"/>
    <s v="33205"/>
    <x v="0"/>
    <x v="2"/>
    <n v="2"/>
    <n v="2"/>
    <n v="0"/>
    <n v="0"/>
  </r>
  <r>
    <s v="2020-2021"/>
    <x v="257"/>
    <s v="33205"/>
    <x v="0"/>
    <x v="3"/>
    <n v="5"/>
    <n v="5"/>
    <n v="0"/>
    <n v="0"/>
  </r>
  <r>
    <s v="2020-2021"/>
    <x v="257"/>
    <s v="33205"/>
    <x v="0"/>
    <x v="4"/>
    <n v="7"/>
    <n v="7"/>
    <n v="0"/>
    <n v="0"/>
  </r>
  <r>
    <s v="2020-2021"/>
    <x v="257"/>
    <s v="33205"/>
    <x v="0"/>
    <x v="5"/>
    <n v="4"/>
    <n v="4"/>
    <n v="0"/>
    <n v="0"/>
  </r>
  <r>
    <s v="2020-2021"/>
    <x v="257"/>
    <s v="33205"/>
    <x v="0"/>
    <x v="6"/>
    <n v="5"/>
    <n v="5"/>
    <n v="0"/>
    <n v="0"/>
  </r>
  <r>
    <s v="2020-2021"/>
    <x v="258"/>
    <s v="33206"/>
    <x v="0"/>
    <x v="0"/>
    <n v="10"/>
    <n v="10"/>
    <n v="0"/>
    <n v="0"/>
  </r>
  <r>
    <s v="2020-2021"/>
    <x v="258"/>
    <s v="33206"/>
    <x v="0"/>
    <x v="1"/>
    <n v="6"/>
    <n v="6"/>
    <n v="0"/>
    <n v="0"/>
  </r>
  <r>
    <s v="2020-2021"/>
    <x v="258"/>
    <s v="33206"/>
    <x v="0"/>
    <x v="2"/>
    <n v="6"/>
    <n v="6"/>
    <n v="0"/>
    <n v="0"/>
  </r>
  <r>
    <s v="2020-2021"/>
    <x v="258"/>
    <s v="33206"/>
    <x v="0"/>
    <x v="3"/>
    <n v="2"/>
    <n v="2"/>
    <n v="0"/>
    <n v="0"/>
  </r>
  <r>
    <s v="2020-2021"/>
    <x v="258"/>
    <s v="33206"/>
    <x v="0"/>
    <x v="4"/>
    <n v="12"/>
    <n v="12"/>
    <n v="0"/>
    <n v="0"/>
  </r>
  <r>
    <s v="2020-2021"/>
    <x v="258"/>
    <s v="33206"/>
    <x v="0"/>
    <x v="5"/>
    <n v="3"/>
    <n v="3"/>
    <n v="0"/>
    <n v="0"/>
  </r>
  <r>
    <s v="2020-2021"/>
    <x v="258"/>
    <s v="33206"/>
    <x v="0"/>
    <x v="6"/>
    <n v="8"/>
    <n v="8"/>
    <n v="0"/>
    <n v="0"/>
  </r>
  <r>
    <s v="2020-2021"/>
    <x v="258"/>
    <s v="33206"/>
    <x v="0"/>
    <x v="12"/>
    <n v="6"/>
    <n v="6"/>
    <n v="0"/>
    <n v="0"/>
  </r>
  <r>
    <s v="2020-2021"/>
    <x v="258"/>
    <s v="33206"/>
    <x v="0"/>
    <x v="7"/>
    <n v="9"/>
    <n v="9"/>
    <n v="0"/>
    <n v="0"/>
  </r>
  <r>
    <s v="2020-2021"/>
    <x v="258"/>
    <s v="33206"/>
    <x v="0"/>
    <x v="8"/>
    <n v="11"/>
    <n v="11"/>
    <n v="0"/>
    <n v="0"/>
  </r>
  <r>
    <s v="2020-2021"/>
    <x v="258"/>
    <s v="33206"/>
    <x v="0"/>
    <x v="9"/>
    <n v="13"/>
    <n v="13"/>
    <n v="0"/>
    <n v="0"/>
  </r>
  <r>
    <s v="2020-2021"/>
    <x v="258"/>
    <s v="33206"/>
    <x v="0"/>
    <x v="10"/>
    <n v="12"/>
    <n v="12"/>
    <n v="0"/>
    <n v="0"/>
  </r>
  <r>
    <s v="2020-2021"/>
    <x v="258"/>
    <s v="33206"/>
    <x v="0"/>
    <x v="11"/>
    <n v="11"/>
    <n v="11"/>
    <n v="0"/>
    <n v="0"/>
  </r>
  <r>
    <s v="2020-2021"/>
    <x v="259"/>
    <s v="33207"/>
    <x v="0"/>
    <x v="0"/>
    <n v="19"/>
    <n v="19"/>
    <n v="4"/>
    <n v="4"/>
  </r>
  <r>
    <s v="2020-2021"/>
    <x v="259"/>
    <s v="33207"/>
    <x v="0"/>
    <x v="1"/>
    <n v="32"/>
    <n v="32"/>
    <n v="2"/>
    <n v="2"/>
  </r>
  <r>
    <s v="2020-2021"/>
    <x v="259"/>
    <s v="33207"/>
    <x v="0"/>
    <x v="2"/>
    <n v="27"/>
    <n v="27"/>
    <n v="2"/>
    <n v="2"/>
  </r>
  <r>
    <s v="2020-2021"/>
    <x v="259"/>
    <s v="33207"/>
    <x v="0"/>
    <x v="3"/>
    <n v="15"/>
    <n v="15"/>
    <n v="1"/>
    <n v="1"/>
  </r>
  <r>
    <s v="2020-2021"/>
    <x v="259"/>
    <s v="33207"/>
    <x v="0"/>
    <x v="4"/>
    <n v="36"/>
    <n v="35.22"/>
    <n v="5"/>
    <n v="5"/>
  </r>
  <r>
    <s v="2020-2021"/>
    <x v="259"/>
    <s v="33207"/>
    <x v="0"/>
    <x v="5"/>
    <n v="23"/>
    <n v="23"/>
    <n v="1"/>
    <n v="1"/>
  </r>
  <r>
    <s v="2020-2021"/>
    <x v="259"/>
    <s v="33207"/>
    <x v="0"/>
    <x v="6"/>
    <n v="34"/>
    <n v="34"/>
    <n v="7"/>
    <n v="7"/>
  </r>
  <r>
    <s v="2020-2021"/>
    <x v="259"/>
    <s v="33207"/>
    <x v="0"/>
    <x v="12"/>
    <n v="29"/>
    <n v="29"/>
    <n v="3"/>
    <n v="3"/>
  </r>
  <r>
    <s v="2020-2021"/>
    <x v="259"/>
    <s v="33207"/>
    <x v="0"/>
    <x v="7"/>
    <n v="40"/>
    <n v="40"/>
    <n v="5"/>
    <n v="5"/>
  </r>
  <r>
    <s v="2020-2021"/>
    <x v="259"/>
    <s v="33207"/>
    <x v="0"/>
    <x v="8"/>
    <n v="36"/>
    <n v="36"/>
    <n v="4"/>
    <n v="4"/>
  </r>
  <r>
    <s v="2020-2021"/>
    <x v="259"/>
    <s v="33207"/>
    <x v="0"/>
    <x v="9"/>
    <n v="33"/>
    <n v="32.15"/>
    <n v="2"/>
    <n v="2"/>
  </r>
  <r>
    <s v="2020-2021"/>
    <x v="259"/>
    <s v="33207"/>
    <x v="0"/>
    <x v="10"/>
    <n v="37"/>
    <n v="31.18"/>
    <n v="6"/>
    <n v="6"/>
  </r>
  <r>
    <s v="2020-2021"/>
    <x v="259"/>
    <s v="33207"/>
    <x v="0"/>
    <x v="11"/>
    <n v="27"/>
    <n v="18.27"/>
    <n v="6"/>
    <n v="6"/>
  </r>
  <r>
    <s v="2020-2021"/>
    <x v="260"/>
    <s v="13146"/>
    <x v="0"/>
    <x v="9"/>
    <n v="1"/>
    <n v="0.57999999999999996"/>
    <n v="1"/>
    <n v="0.57999999999999996"/>
  </r>
  <r>
    <s v="2020-2021"/>
    <x v="260"/>
    <s v="17210"/>
    <x v="0"/>
    <x v="2"/>
    <n v="1"/>
    <n v="0.98"/>
    <n v="1"/>
    <n v="0.98"/>
  </r>
  <r>
    <s v="2020-2021"/>
    <x v="260"/>
    <s v="17210"/>
    <x v="0"/>
    <x v="5"/>
    <n v="1"/>
    <n v="0.98"/>
    <n v="1"/>
    <n v="0.98"/>
  </r>
  <r>
    <s v="2020-2021"/>
    <x v="260"/>
    <s v="33211"/>
    <x v="0"/>
    <x v="0"/>
    <n v="26"/>
    <n v="18.059999999999999"/>
    <n v="16"/>
    <n v="8"/>
  </r>
  <r>
    <s v="2020-2021"/>
    <x v="260"/>
    <s v="33211"/>
    <x v="0"/>
    <x v="1"/>
    <n v="25"/>
    <n v="24.6"/>
    <n v="14"/>
    <n v="13.6"/>
  </r>
  <r>
    <s v="2020-2021"/>
    <x v="260"/>
    <s v="33211"/>
    <x v="0"/>
    <x v="2"/>
    <n v="29"/>
    <n v="28.3"/>
    <n v="20"/>
    <n v="19.239999999999998"/>
  </r>
  <r>
    <s v="2020-2021"/>
    <x v="260"/>
    <s v="33211"/>
    <x v="0"/>
    <x v="3"/>
    <n v="32"/>
    <n v="30.2"/>
    <n v="15"/>
    <n v="13.2"/>
  </r>
  <r>
    <s v="2020-2021"/>
    <x v="260"/>
    <s v="33211"/>
    <x v="0"/>
    <x v="4"/>
    <n v="24"/>
    <n v="23.3"/>
    <n v="15"/>
    <n v="14.3"/>
  </r>
  <r>
    <s v="2020-2021"/>
    <x v="260"/>
    <s v="33211"/>
    <x v="0"/>
    <x v="5"/>
    <n v="27"/>
    <n v="25.4"/>
    <n v="15"/>
    <n v="13.4"/>
  </r>
  <r>
    <s v="2020-2021"/>
    <x v="260"/>
    <s v="33211"/>
    <x v="0"/>
    <x v="6"/>
    <n v="18"/>
    <n v="16.7"/>
    <n v="10"/>
    <n v="8.6999999999999993"/>
  </r>
  <r>
    <s v="2020-2021"/>
    <x v="260"/>
    <s v="33211"/>
    <x v="0"/>
    <x v="12"/>
    <n v="25"/>
    <n v="23.5"/>
    <n v="13"/>
    <n v="11.48"/>
  </r>
  <r>
    <s v="2020-2021"/>
    <x v="260"/>
    <s v="33211"/>
    <x v="0"/>
    <x v="7"/>
    <n v="23"/>
    <n v="22.8"/>
    <n v="6"/>
    <n v="5.8"/>
  </r>
  <r>
    <s v="2020-2021"/>
    <x v="260"/>
    <s v="33211"/>
    <x v="0"/>
    <x v="8"/>
    <n v="8"/>
    <n v="8"/>
    <n v="0"/>
    <n v="0"/>
  </r>
  <r>
    <s v="2020-2021"/>
    <x v="260"/>
    <s v="33211"/>
    <x v="0"/>
    <x v="9"/>
    <n v="15"/>
    <n v="14.8"/>
    <n v="2"/>
    <n v="1.8"/>
  </r>
  <r>
    <s v="2020-2021"/>
    <x v="260"/>
    <s v="33211"/>
    <x v="0"/>
    <x v="10"/>
    <n v="13"/>
    <n v="13"/>
    <n v="0"/>
    <n v="0"/>
  </r>
  <r>
    <s v="2020-2021"/>
    <x v="260"/>
    <s v="33211"/>
    <x v="0"/>
    <x v="11"/>
    <n v="9"/>
    <n v="7.6"/>
    <n v="1"/>
    <n v="1"/>
  </r>
  <r>
    <s v="2020-2021"/>
    <x v="261"/>
    <s v="33212"/>
    <x v="0"/>
    <x v="0"/>
    <n v="48"/>
    <n v="48"/>
    <n v="0"/>
    <n v="0"/>
  </r>
  <r>
    <s v="2020-2021"/>
    <x v="261"/>
    <s v="33212"/>
    <x v="0"/>
    <x v="1"/>
    <n v="61"/>
    <n v="61"/>
    <n v="0"/>
    <n v="0"/>
  </r>
  <r>
    <s v="2020-2021"/>
    <x v="261"/>
    <s v="33212"/>
    <x v="0"/>
    <x v="2"/>
    <n v="50"/>
    <n v="50"/>
    <n v="0"/>
    <n v="0"/>
  </r>
  <r>
    <s v="2020-2021"/>
    <x v="261"/>
    <s v="33212"/>
    <x v="0"/>
    <x v="3"/>
    <n v="46"/>
    <n v="46"/>
    <n v="0"/>
    <n v="0"/>
  </r>
  <r>
    <s v="2020-2021"/>
    <x v="261"/>
    <s v="33212"/>
    <x v="0"/>
    <x v="4"/>
    <n v="49"/>
    <n v="49"/>
    <n v="0"/>
    <n v="0"/>
  </r>
  <r>
    <s v="2020-2021"/>
    <x v="261"/>
    <s v="33212"/>
    <x v="0"/>
    <x v="5"/>
    <n v="51"/>
    <n v="51"/>
    <n v="0"/>
    <n v="0"/>
  </r>
  <r>
    <s v="2020-2021"/>
    <x v="261"/>
    <s v="33212"/>
    <x v="0"/>
    <x v="6"/>
    <n v="65"/>
    <n v="65"/>
    <n v="0"/>
    <n v="0"/>
  </r>
  <r>
    <s v="2020-2021"/>
    <x v="261"/>
    <s v="33212"/>
    <x v="0"/>
    <x v="12"/>
    <n v="57"/>
    <n v="57"/>
    <n v="0"/>
    <n v="0"/>
  </r>
  <r>
    <s v="2020-2021"/>
    <x v="261"/>
    <s v="33212"/>
    <x v="0"/>
    <x v="7"/>
    <n v="57"/>
    <n v="57"/>
    <n v="0"/>
    <n v="0"/>
  </r>
  <r>
    <s v="2020-2021"/>
    <x v="261"/>
    <s v="33212"/>
    <x v="0"/>
    <x v="8"/>
    <n v="190"/>
    <n v="182.64"/>
    <n v="121"/>
    <n v="113.64"/>
  </r>
  <r>
    <s v="2020-2021"/>
    <x v="261"/>
    <s v="33212"/>
    <x v="0"/>
    <x v="9"/>
    <n v="193"/>
    <n v="187.24"/>
    <n v="135"/>
    <n v="130.04"/>
  </r>
  <r>
    <s v="2020-2021"/>
    <x v="261"/>
    <s v="33212"/>
    <x v="0"/>
    <x v="10"/>
    <n v="119"/>
    <n v="115.46"/>
    <n v="58"/>
    <n v="55.26"/>
  </r>
  <r>
    <s v="2020-2021"/>
    <x v="261"/>
    <s v="33212"/>
    <x v="0"/>
    <x v="11"/>
    <n v="117"/>
    <n v="106.06"/>
    <n v="70"/>
    <n v="61.82"/>
  </r>
  <r>
    <s v="2020-2021"/>
    <x v="262"/>
    <s v="34002"/>
    <x v="0"/>
    <x v="0"/>
    <n v="356"/>
    <n v="354.31"/>
    <n v="0"/>
    <n v="0"/>
  </r>
  <r>
    <s v="2020-2021"/>
    <x v="262"/>
    <s v="34002"/>
    <x v="0"/>
    <x v="1"/>
    <n v="400"/>
    <n v="397.54"/>
    <n v="0"/>
    <n v="0"/>
  </r>
  <r>
    <s v="2020-2021"/>
    <x v="262"/>
    <s v="34002"/>
    <x v="0"/>
    <x v="2"/>
    <n v="404"/>
    <n v="403.09"/>
    <n v="0"/>
    <n v="0"/>
  </r>
  <r>
    <s v="2020-2021"/>
    <x v="262"/>
    <s v="34002"/>
    <x v="0"/>
    <x v="3"/>
    <n v="425"/>
    <n v="425"/>
    <n v="0"/>
    <n v="0"/>
  </r>
  <r>
    <s v="2020-2021"/>
    <x v="262"/>
    <s v="34002"/>
    <x v="0"/>
    <x v="4"/>
    <n v="371"/>
    <n v="368.08"/>
    <n v="0"/>
    <n v="0"/>
  </r>
  <r>
    <s v="2020-2021"/>
    <x v="262"/>
    <s v="34002"/>
    <x v="0"/>
    <x v="5"/>
    <n v="412"/>
    <n v="410.88"/>
    <n v="0"/>
    <n v="0"/>
  </r>
  <r>
    <s v="2020-2021"/>
    <x v="262"/>
    <s v="34002"/>
    <x v="0"/>
    <x v="6"/>
    <n v="409"/>
    <n v="408.17"/>
    <n v="0"/>
    <n v="0"/>
  </r>
  <r>
    <s v="2020-2021"/>
    <x v="262"/>
    <s v="34002"/>
    <x v="0"/>
    <x v="12"/>
    <n v="474"/>
    <n v="474"/>
    <n v="0"/>
    <n v="0"/>
  </r>
  <r>
    <s v="2020-2021"/>
    <x v="262"/>
    <s v="34002"/>
    <x v="0"/>
    <x v="7"/>
    <n v="456"/>
    <n v="456"/>
    <n v="0"/>
    <n v="0"/>
  </r>
  <r>
    <s v="2020-2021"/>
    <x v="262"/>
    <s v="34002"/>
    <x v="0"/>
    <x v="8"/>
    <n v="429"/>
    <n v="429"/>
    <n v="0"/>
    <n v="0"/>
  </r>
  <r>
    <s v="2020-2021"/>
    <x v="262"/>
    <s v="34002"/>
    <x v="0"/>
    <x v="9"/>
    <n v="418"/>
    <n v="418"/>
    <n v="4"/>
    <n v="3.83"/>
  </r>
  <r>
    <s v="2020-2021"/>
    <x v="262"/>
    <s v="34002"/>
    <x v="0"/>
    <x v="10"/>
    <n v="363"/>
    <n v="314.44"/>
    <n v="14"/>
    <n v="13.83"/>
  </r>
  <r>
    <s v="2020-2021"/>
    <x v="262"/>
    <s v="34002"/>
    <x v="0"/>
    <x v="11"/>
    <n v="402"/>
    <n v="377.1"/>
    <n v="56"/>
    <n v="54.92"/>
  </r>
  <r>
    <s v="2020-2021"/>
    <x v="263"/>
    <s v="34003"/>
    <x v="0"/>
    <x v="0"/>
    <n v="987"/>
    <n v="986.02"/>
    <n v="0"/>
    <n v="0"/>
  </r>
  <r>
    <s v="2020-2021"/>
    <x v="263"/>
    <s v="34003"/>
    <x v="0"/>
    <x v="1"/>
    <n v="1156"/>
    <n v="1153.8"/>
    <n v="0"/>
    <n v="0"/>
  </r>
  <r>
    <s v="2020-2021"/>
    <x v="263"/>
    <s v="34003"/>
    <x v="0"/>
    <x v="2"/>
    <n v="1103"/>
    <n v="1101.0999999999999"/>
    <n v="0"/>
    <n v="0"/>
  </r>
  <r>
    <s v="2020-2021"/>
    <x v="263"/>
    <s v="34003"/>
    <x v="0"/>
    <x v="3"/>
    <n v="1105"/>
    <n v="1101.31"/>
    <n v="0"/>
    <n v="0"/>
  </r>
  <r>
    <s v="2020-2021"/>
    <x v="263"/>
    <s v="34003"/>
    <x v="0"/>
    <x v="4"/>
    <n v="1128"/>
    <n v="1125.58"/>
    <n v="0"/>
    <n v="0"/>
  </r>
  <r>
    <s v="2020-2021"/>
    <x v="263"/>
    <s v="34003"/>
    <x v="0"/>
    <x v="5"/>
    <n v="1112"/>
    <n v="1110.24"/>
    <n v="0"/>
    <n v="0"/>
  </r>
  <r>
    <s v="2020-2021"/>
    <x v="263"/>
    <s v="34003"/>
    <x v="0"/>
    <x v="6"/>
    <n v="1150"/>
    <n v="1148.9000000000001"/>
    <n v="0"/>
    <n v="0"/>
  </r>
  <r>
    <s v="2020-2021"/>
    <x v="263"/>
    <s v="34003"/>
    <x v="0"/>
    <x v="12"/>
    <n v="1169"/>
    <n v="1165.54"/>
    <n v="0"/>
    <n v="0"/>
  </r>
  <r>
    <s v="2020-2021"/>
    <x v="263"/>
    <s v="34003"/>
    <x v="0"/>
    <x v="7"/>
    <n v="1213"/>
    <n v="1207.48"/>
    <n v="0"/>
    <n v="0"/>
  </r>
  <r>
    <s v="2020-2021"/>
    <x v="263"/>
    <s v="34003"/>
    <x v="0"/>
    <x v="8"/>
    <n v="1129"/>
    <n v="1127.8"/>
    <n v="0"/>
    <n v="0"/>
  </r>
  <r>
    <s v="2020-2021"/>
    <x v="263"/>
    <s v="34003"/>
    <x v="0"/>
    <x v="9"/>
    <n v="1099"/>
    <n v="1095.56"/>
    <n v="0"/>
    <n v="0"/>
  </r>
  <r>
    <s v="2020-2021"/>
    <x v="263"/>
    <s v="34003"/>
    <x v="0"/>
    <x v="10"/>
    <n v="1047"/>
    <n v="886.24"/>
    <n v="0"/>
    <n v="0"/>
  </r>
  <r>
    <s v="2020-2021"/>
    <x v="263"/>
    <s v="34003"/>
    <x v="0"/>
    <x v="11"/>
    <n v="1019"/>
    <n v="889.72"/>
    <n v="0"/>
    <n v="0"/>
  </r>
  <r>
    <s v="2020-2021"/>
    <x v="264"/>
    <s v="14068"/>
    <x v="0"/>
    <x v="11"/>
    <n v="6"/>
    <n v="5.08"/>
    <n v="0"/>
    <n v="0"/>
  </r>
  <r>
    <s v="2020-2021"/>
    <x v="264"/>
    <s v="14400"/>
    <x v="0"/>
    <x v="9"/>
    <n v="3"/>
    <n v="1.62"/>
    <n v="0"/>
    <n v="0"/>
  </r>
  <r>
    <s v="2020-2021"/>
    <x v="264"/>
    <s v="14400"/>
    <x v="0"/>
    <x v="10"/>
    <n v="19"/>
    <n v="11.64"/>
    <n v="0"/>
    <n v="0"/>
  </r>
  <r>
    <s v="2020-2021"/>
    <x v="264"/>
    <s v="14400"/>
    <x v="0"/>
    <x v="11"/>
    <n v="39"/>
    <n v="22.44"/>
    <n v="0"/>
    <n v="0"/>
  </r>
  <r>
    <s v="2020-2021"/>
    <x v="264"/>
    <s v="21014"/>
    <x v="0"/>
    <x v="10"/>
    <n v="4"/>
    <n v="3.54"/>
    <n v="0"/>
    <n v="0"/>
  </r>
  <r>
    <s v="2020-2021"/>
    <x v="264"/>
    <s v="21014"/>
    <x v="0"/>
    <x v="11"/>
    <n v="1"/>
    <n v="0.54"/>
    <n v="0"/>
    <n v="0"/>
  </r>
  <r>
    <s v="2020-2021"/>
    <x v="264"/>
    <s v="21226"/>
    <x v="0"/>
    <x v="10"/>
    <n v="2"/>
    <n v="1.96"/>
    <n v="0"/>
    <n v="0"/>
  </r>
  <r>
    <s v="2020-2021"/>
    <x v="264"/>
    <s v="21226"/>
    <x v="0"/>
    <x v="11"/>
    <n v="1"/>
    <n v="0.54"/>
    <n v="0"/>
    <n v="0"/>
  </r>
  <r>
    <s v="2020-2021"/>
    <x v="264"/>
    <s v="21232"/>
    <x v="0"/>
    <x v="10"/>
    <n v="1"/>
    <n v="0.54"/>
    <n v="0"/>
    <n v="0"/>
  </r>
  <r>
    <s v="2020-2021"/>
    <x v="264"/>
    <s v="21232"/>
    <x v="0"/>
    <x v="11"/>
    <n v="1"/>
    <n v="0.54"/>
    <n v="0"/>
    <n v="0"/>
  </r>
  <r>
    <s v="2020-2021"/>
    <x v="264"/>
    <s v="21300"/>
    <x v="0"/>
    <x v="9"/>
    <n v="1"/>
    <n v="0.54"/>
    <n v="0"/>
    <n v="0"/>
  </r>
  <r>
    <s v="2020-2021"/>
    <x v="264"/>
    <s v="21300"/>
    <x v="0"/>
    <x v="10"/>
    <n v="1"/>
    <n v="0.54"/>
    <n v="0"/>
    <n v="0"/>
  </r>
  <r>
    <s v="2020-2021"/>
    <x v="264"/>
    <s v="21300"/>
    <x v="0"/>
    <x v="11"/>
    <n v="2"/>
    <n v="1.08"/>
    <n v="0"/>
    <n v="0"/>
  </r>
  <r>
    <s v="2020-2021"/>
    <x v="264"/>
    <s v="21301"/>
    <x v="0"/>
    <x v="11"/>
    <n v="1"/>
    <n v="1"/>
    <n v="0"/>
    <n v="0"/>
  </r>
  <r>
    <s v="2020-2021"/>
    <x v="264"/>
    <s v="21302"/>
    <x v="0"/>
    <x v="10"/>
    <n v="1"/>
    <n v="0.54"/>
    <n v="0"/>
    <n v="0"/>
  </r>
  <r>
    <s v="2020-2021"/>
    <x v="264"/>
    <s v="21302"/>
    <x v="0"/>
    <x v="11"/>
    <n v="5"/>
    <n v="4.54"/>
    <n v="0"/>
    <n v="0"/>
  </r>
  <r>
    <s v="2020-2021"/>
    <x v="264"/>
    <s v="21401"/>
    <x v="0"/>
    <x v="9"/>
    <n v="1"/>
    <n v="0.54"/>
    <n v="0"/>
    <n v="0"/>
  </r>
  <r>
    <s v="2020-2021"/>
    <x v="264"/>
    <s v="21401"/>
    <x v="0"/>
    <x v="10"/>
    <n v="12"/>
    <n v="8.7799999999999994"/>
    <n v="0"/>
    <n v="0"/>
  </r>
  <r>
    <s v="2020-2021"/>
    <x v="264"/>
    <s v="21401"/>
    <x v="0"/>
    <x v="11"/>
    <n v="21"/>
    <n v="14.56"/>
    <n v="0"/>
    <n v="0"/>
  </r>
  <r>
    <s v="2020-2021"/>
    <x v="264"/>
    <s v="23309"/>
    <x v="0"/>
    <x v="10"/>
    <n v="2"/>
    <n v="1.08"/>
    <n v="0"/>
    <n v="0"/>
  </r>
  <r>
    <s v="2020-2021"/>
    <x v="264"/>
    <s v="23309"/>
    <x v="0"/>
    <x v="11"/>
    <n v="11"/>
    <n v="8.24"/>
    <n v="0"/>
    <n v="0"/>
  </r>
  <r>
    <s v="2020-2021"/>
    <x v="264"/>
    <s v="24019"/>
    <x v="0"/>
    <x v="11"/>
    <n v="1"/>
    <n v="0.54"/>
    <n v="0"/>
    <n v="0"/>
  </r>
  <r>
    <s v="2020-2021"/>
    <x v="264"/>
    <s v="34002"/>
    <x v="0"/>
    <x v="10"/>
    <n v="4"/>
    <n v="2.16"/>
    <n v="0"/>
    <n v="0"/>
  </r>
  <r>
    <s v="2020-2021"/>
    <x v="264"/>
    <s v="34002"/>
    <x v="0"/>
    <x v="11"/>
    <n v="8"/>
    <n v="4.32"/>
    <n v="0"/>
    <n v="0"/>
  </r>
  <r>
    <s v="2020-2021"/>
    <x v="264"/>
    <s v="34003"/>
    <x v="0"/>
    <x v="8"/>
    <n v="1"/>
    <n v="0.54"/>
    <n v="0"/>
    <n v="0"/>
  </r>
  <r>
    <s v="2020-2021"/>
    <x v="264"/>
    <s v="34003"/>
    <x v="0"/>
    <x v="9"/>
    <n v="1"/>
    <n v="0.54"/>
    <n v="0"/>
    <n v="0"/>
  </r>
  <r>
    <s v="2020-2021"/>
    <x v="264"/>
    <s v="34003"/>
    <x v="0"/>
    <x v="10"/>
    <n v="23"/>
    <n v="13.8"/>
    <n v="0"/>
    <n v="0"/>
  </r>
  <r>
    <s v="2020-2021"/>
    <x v="264"/>
    <s v="34003"/>
    <x v="0"/>
    <x v="11"/>
    <n v="46"/>
    <n v="28.52"/>
    <n v="0"/>
    <n v="0"/>
  </r>
  <r>
    <s v="2020-2021"/>
    <x v="264"/>
    <s v="34033"/>
    <x v="0"/>
    <x v="0"/>
    <n v="398"/>
    <n v="385"/>
    <n v="0"/>
    <n v="0"/>
  </r>
  <r>
    <s v="2020-2021"/>
    <x v="264"/>
    <s v="34033"/>
    <x v="0"/>
    <x v="1"/>
    <n v="432"/>
    <n v="431.63"/>
    <n v="0"/>
    <n v="0"/>
  </r>
  <r>
    <s v="2020-2021"/>
    <x v="264"/>
    <s v="34033"/>
    <x v="0"/>
    <x v="2"/>
    <n v="429"/>
    <n v="427.1"/>
    <n v="0"/>
    <n v="0"/>
  </r>
  <r>
    <s v="2020-2021"/>
    <x v="264"/>
    <s v="34033"/>
    <x v="0"/>
    <x v="3"/>
    <n v="459"/>
    <n v="458.54"/>
    <n v="0"/>
    <n v="0"/>
  </r>
  <r>
    <s v="2020-2021"/>
    <x v="264"/>
    <s v="34033"/>
    <x v="0"/>
    <x v="4"/>
    <n v="498"/>
    <n v="497"/>
    <n v="0"/>
    <n v="0"/>
  </r>
  <r>
    <s v="2020-2021"/>
    <x v="264"/>
    <s v="34033"/>
    <x v="0"/>
    <x v="5"/>
    <n v="432"/>
    <n v="431.97"/>
    <n v="0"/>
    <n v="0"/>
  </r>
  <r>
    <s v="2020-2021"/>
    <x v="264"/>
    <s v="34033"/>
    <x v="0"/>
    <x v="6"/>
    <n v="486"/>
    <n v="483.97"/>
    <n v="0"/>
    <n v="0"/>
  </r>
  <r>
    <s v="2020-2021"/>
    <x v="264"/>
    <s v="34033"/>
    <x v="0"/>
    <x v="12"/>
    <n v="480"/>
    <n v="478.38"/>
    <n v="0"/>
    <n v="0"/>
  </r>
  <r>
    <s v="2020-2021"/>
    <x v="264"/>
    <s v="34033"/>
    <x v="0"/>
    <x v="7"/>
    <n v="477"/>
    <n v="476.87"/>
    <n v="0"/>
    <n v="0"/>
  </r>
  <r>
    <s v="2020-2021"/>
    <x v="264"/>
    <s v="34033"/>
    <x v="0"/>
    <x v="8"/>
    <n v="500"/>
    <n v="499.02"/>
    <n v="0"/>
    <n v="0"/>
  </r>
  <r>
    <s v="2020-2021"/>
    <x v="264"/>
    <s v="34033"/>
    <x v="0"/>
    <x v="9"/>
    <n v="540"/>
    <n v="542.05999999999995"/>
    <n v="9"/>
    <n v="8.51"/>
  </r>
  <r>
    <s v="2020-2021"/>
    <x v="264"/>
    <s v="34033"/>
    <x v="0"/>
    <x v="10"/>
    <n v="489"/>
    <n v="425.94"/>
    <n v="23"/>
    <n v="23"/>
  </r>
  <r>
    <s v="2020-2021"/>
    <x v="264"/>
    <s v="34033"/>
    <x v="0"/>
    <x v="11"/>
    <n v="521"/>
    <n v="505.47"/>
    <n v="97"/>
    <n v="95"/>
  </r>
  <r>
    <s v="2020-2021"/>
    <x v="264"/>
    <s v="34111"/>
    <x v="0"/>
    <x v="9"/>
    <n v="3"/>
    <n v="1.62"/>
    <n v="0"/>
    <n v="0"/>
  </r>
  <r>
    <s v="2020-2021"/>
    <x v="264"/>
    <s v="34111"/>
    <x v="0"/>
    <x v="10"/>
    <n v="20"/>
    <n v="12.18"/>
    <n v="0"/>
    <n v="0"/>
  </r>
  <r>
    <s v="2020-2021"/>
    <x v="264"/>
    <s v="34111"/>
    <x v="0"/>
    <x v="11"/>
    <n v="40"/>
    <n v="23.44"/>
    <n v="0"/>
    <n v="0"/>
  </r>
  <r>
    <s v="2020-2021"/>
    <x v="264"/>
    <s v="34307"/>
    <x v="0"/>
    <x v="11"/>
    <n v="3"/>
    <n v="2.08"/>
    <n v="0"/>
    <n v="0"/>
  </r>
  <r>
    <s v="2020-2021"/>
    <x v="264"/>
    <s v="34401"/>
    <x v="0"/>
    <x v="10"/>
    <n v="6"/>
    <n v="3.24"/>
    <n v="0"/>
    <n v="0"/>
  </r>
  <r>
    <s v="2020-2021"/>
    <x v="264"/>
    <s v="34401"/>
    <x v="0"/>
    <x v="11"/>
    <n v="12"/>
    <n v="6.94"/>
    <n v="0"/>
    <n v="0"/>
  </r>
  <r>
    <s v="2020-2021"/>
    <x v="264"/>
    <s v="34402"/>
    <x v="0"/>
    <x v="10"/>
    <n v="8"/>
    <n v="5.24"/>
    <n v="0"/>
    <n v="0"/>
  </r>
  <r>
    <s v="2020-2021"/>
    <x v="264"/>
    <s v="34402"/>
    <x v="0"/>
    <x v="11"/>
    <n v="4"/>
    <n v="2.16"/>
    <n v="0"/>
    <n v="0"/>
  </r>
  <r>
    <s v="2020-2021"/>
    <x v="265"/>
    <s v="34033"/>
    <x v="0"/>
    <x v="5"/>
    <n v="1"/>
    <n v="1"/>
    <n v="0"/>
    <n v="0"/>
  </r>
  <r>
    <s v="2020-2021"/>
    <x v="265"/>
    <s v="34111"/>
    <x v="0"/>
    <x v="0"/>
    <n v="569"/>
    <n v="559.26"/>
    <n v="44"/>
    <n v="35.1"/>
  </r>
  <r>
    <s v="2020-2021"/>
    <x v="265"/>
    <s v="34111"/>
    <x v="0"/>
    <x v="1"/>
    <n v="694"/>
    <n v="686.2"/>
    <n v="55"/>
    <n v="48.45"/>
  </r>
  <r>
    <s v="2020-2021"/>
    <x v="265"/>
    <s v="34111"/>
    <x v="0"/>
    <x v="2"/>
    <n v="675"/>
    <n v="667.1"/>
    <n v="57"/>
    <n v="48.6"/>
  </r>
  <r>
    <s v="2020-2021"/>
    <x v="265"/>
    <s v="34111"/>
    <x v="0"/>
    <x v="3"/>
    <n v="749"/>
    <n v="740.85"/>
    <n v="47"/>
    <n v="39.85"/>
  </r>
  <r>
    <s v="2020-2021"/>
    <x v="265"/>
    <s v="34111"/>
    <x v="0"/>
    <x v="4"/>
    <n v="651"/>
    <n v="644.79999999999995"/>
    <n v="49"/>
    <n v="43.15"/>
  </r>
  <r>
    <s v="2020-2021"/>
    <x v="265"/>
    <s v="34111"/>
    <x v="0"/>
    <x v="5"/>
    <n v="706"/>
    <n v="697.04"/>
    <n v="56"/>
    <n v="47.6"/>
  </r>
  <r>
    <s v="2020-2021"/>
    <x v="265"/>
    <s v="34111"/>
    <x v="0"/>
    <x v="6"/>
    <n v="757"/>
    <n v="743.08"/>
    <n v="47"/>
    <n v="37.01"/>
  </r>
  <r>
    <s v="2020-2021"/>
    <x v="265"/>
    <s v="34111"/>
    <x v="0"/>
    <x v="12"/>
    <n v="733"/>
    <n v="722.41"/>
    <n v="42"/>
    <n v="34.81"/>
  </r>
  <r>
    <s v="2020-2021"/>
    <x v="265"/>
    <s v="34111"/>
    <x v="0"/>
    <x v="7"/>
    <n v="757"/>
    <n v="745.94"/>
    <n v="59"/>
    <n v="52.81"/>
  </r>
  <r>
    <s v="2020-2021"/>
    <x v="265"/>
    <s v="34111"/>
    <x v="0"/>
    <x v="8"/>
    <n v="864"/>
    <n v="860.39"/>
    <n v="42"/>
    <n v="40.6"/>
  </r>
  <r>
    <s v="2020-2021"/>
    <x v="265"/>
    <s v="34111"/>
    <x v="0"/>
    <x v="9"/>
    <n v="908"/>
    <n v="903.99"/>
    <n v="65"/>
    <n v="62.65"/>
  </r>
  <r>
    <s v="2020-2021"/>
    <x v="265"/>
    <s v="34111"/>
    <x v="0"/>
    <x v="10"/>
    <n v="813"/>
    <n v="700"/>
    <n v="67"/>
    <n v="55.65"/>
  </r>
  <r>
    <s v="2020-2021"/>
    <x v="265"/>
    <s v="34111"/>
    <x v="0"/>
    <x v="11"/>
    <n v="767"/>
    <n v="655.17999999999995"/>
    <n v="70"/>
    <n v="53.03"/>
  </r>
  <r>
    <s v="2020-2021"/>
    <x v="265"/>
    <s v="34324"/>
    <x v="0"/>
    <x v="8"/>
    <n v="1"/>
    <n v="1"/>
    <n v="0"/>
    <n v="0"/>
  </r>
  <r>
    <s v="2020-2021"/>
    <x v="266"/>
    <s v="34307"/>
    <x v="0"/>
    <x v="0"/>
    <n v="65"/>
    <n v="65"/>
    <n v="0"/>
    <n v="0"/>
  </r>
  <r>
    <s v="2020-2021"/>
    <x v="266"/>
    <s v="34307"/>
    <x v="0"/>
    <x v="1"/>
    <n v="79"/>
    <n v="79"/>
    <n v="0"/>
    <n v="0"/>
  </r>
  <r>
    <s v="2020-2021"/>
    <x v="266"/>
    <s v="34307"/>
    <x v="0"/>
    <x v="2"/>
    <n v="56"/>
    <n v="56"/>
    <n v="0"/>
    <n v="0"/>
  </r>
  <r>
    <s v="2020-2021"/>
    <x v="266"/>
    <s v="34307"/>
    <x v="0"/>
    <x v="3"/>
    <n v="66"/>
    <n v="66"/>
    <n v="0"/>
    <n v="0"/>
  </r>
  <r>
    <s v="2020-2021"/>
    <x v="266"/>
    <s v="34307"/>
    <x v="0"/>
    <x v="4"/>
    <n v="76"/>
    <n v="76"/>
    <n v="0"/>
    <n v="0"/>
  </r>
  <r>
    <s v="2020-2021"/>
    <x v="266"/>
    <s v="34307"/>
    <x v="0"/>
    <x v="5"/>
    <n v="59"/>
    <n v="59"/>
    <n v="0"/>
    <n v="0"/>
  </r>
  <r>
    <s v="2020-2021"/>
    <x v="266"/>
    <s v="34307"/>
    <x v="0"/>
    <x v="6"/>
    <n v="83"/>
    <n v="83"/>
    <n v="0"/>
    <n v="0"/>
  </r>
  <r>
    <s v="2020-2021"/>
    <x v="266"/>
    <s v="34307"/>
    <x v="0"/>
    <x v="12"/>
    <n v="63"/>
    <n v="63"/>
    <n v="0"/>
    <n v="0"/>
  </r>
  <r>
    <s v="2020-2021"/>
    <x v="266"/>
    <s v="34307"/>
    <x v="0"/>
    <x v="7"/>
    <n v="68"/>
    <n v="68"/>
    <n v="0"/>
    <n v="0"/>
  </r>
  <r>
    <s v="2020-2021"/>
    <x v="266"/>
    <s v="34307"/>
    <x v="0"/>
    <x v="8"/>
    <n v="59"/>
    <n v="59"/>
    <n v="0"/>
    <n v="0"/>
  </r>
  <r>
    <s v="2020-2021"/>
    <x v="266"/>
    <s v="34307"/>
    <x v="0"/>
    <x v="9"/>
    <n v="76"/>
    <n v="76"/>
    <n v="0"/>
    <n v="0"/>
  </r>
  <r>
    <s v="2020-2021"/>
    <x v="266"/>
    <s v="34307"/>
    <x v="0"/>
    <x v="10"/>
    <n v="58"/>
    <n v="56.54"/>
    <n v="0"/>
    <n v="0"/>
  </r>
  <r>
    <s v="2020-2021"/>
    <x v="266"/>
    <s v="34307"/>
    <x v="0"/>
    <x v="11"/>
    <n v="37"/>
    <n v="32.6"/>
    <n v="0"/>
    <n v="0"/>
  </r>
  <r>
    <s v="2020-2021"/>
    <x v="267"/>
    <s v="34324"/>
    <x v="0"/>
    <x v="0"/>
    <n v="45"/>
    <n v="43.04"/>
    <n v="0"/>
    <n v="0"/>
  </r>
  <r>
    <s v="2020-2021"/>
    <x v="267"/>
    <s v="34324"/>
    <x v="0"/>
    <x v="1"/>
    <n v="55"/>
    <n v="54.02"/>
    <n v="0"/>
    <n v="0"/>
  </r>
  <r>
    <s v="2020-2021"/>
    <x v="267"/>
    <s v="34324"/>
    <x v="0"/>
    <x v="2"/>
    <n v="77"/>
    <n v="76.02"/>
    <n v="0"/>
    <n v="0"/>
  </r>
  <r>
    <s v="2020-2021"/>
    <x v="267"/>
    <s v="34324"/>
    <x v="0"/>
    <x v="3"/>
    <n v="67"/>
    <n v="66.010000000000005"/>
    <n v="0"/>
    <n v="0"/>
  </r>
  <r>
    <s v="2020-2021"/>
    <x v="267"/>
    <s v="34324"/>
    <x v="0"/>
    <x v="4"/>
    <n v="61"/>
    <n v="61"/>
    <n v="0"/>
    <n v="0"/>
  </r>
  <r>
    <s v="2020-2021"/>
    <x v="267"/>
    <s v="34324"/>
    <x v="0"/>
    <x v="5"/>
    <n v="72"/>
    <n v="71.02"/>
    <n v="0"/>
    <n v="0"/>
  </r>
  <r>
    <s v="2020-2021"/>
    <x v="267"/>
    <s v="34324"/>
    <x v="0"/>
    <x v="6"/>
    <n v="80"/>
    <n v="80"/>
    <n v="0"/>
    <n v="0"/>
  </r>
  <r>
    <s v="2020-2021"/>
    <x v="267"/>
    <s v="34324"/>
    <x v="0"/>
    <x v="12"/>
    <n v="78"/>
    <n v="76.040000000000006"/>
    <n v="0"/>
    <n v="0"/>
  </r>
  <r>
    <s v="2020-2021"/>
    <x v="267"/>
    <s v="34324"/>
    <x v="0"/>
    <x v="7"/>
    <n v="72"/>
    <n v="72"/>
    <n v="0"/>
    <n v="0"/>
  </r>
  <r>
    <s v="2020-2021"/>
    <x v="268"/>
    <s v="34401"/>
    <x v="0"/>
    <x v="0"/>
    <n v="151"/>
    <n v="151"/>
    <n v="0"/>
    <n v="0"/>
  </r>
  <r>
    <s v="2020-2021"/>
    <x v="268"/>
    <s v="34401"/>
    <x v="0"/>
    <x v="1"/>
    <n v="143"/>
    <n v="143"/>
    <n v="0"/>
    <n v="0"/>
  </r>
  <r>
    <s v="2020-2021"/>
    <x v="268"/>
    <s v="34401"/>
    <x v="0"/>
    <x v="2"/>
    <n v="188"/>
    <n v="188"/>
    <n v="0"/>
    <n v="0"/>
  </r>
  <r>
    <s v="2020-2021"/>
    <x v="268"/>
    <s v="34401"/>
    <x v="0"/>
    <x v="3"/>
    <n v="157"/>
    <n v="157"/>
    <n v="0"/>
    <n v="0"/>
  </r>
  <r>
    <s v="2020-2021"/>
    <x v="268"/>
    <s v="34401"/>
    <x v="0"/>
    <x v="4"/>
    <n v="181"/>
    <n v="181"/>
    <n v="0"/>
    <n v="0"/>
  </r>
  <r>
    <s v="2020-2021"/>
    <x v="268"/>
    <s v="34401"/>
    <x v="0"/>
    <x v="5"/>
    <n v="163"/>
    <n v="163"/>
    <n v="0"/>
    <n v="0"/>
  </r>
  <r>
    <s v="2020-2021"/>
    <x v="268"/>
    <s v="34401"/>
    <x v="0"/>
    <x v="6"/>
    <n v="167"/>
    <n v="165.84"/>
    <n v="0"/>
    <n v="0"/>
  </r>
  <r>
    <s v="2020-2021"/>
    <x v="268"/>
    <s v="34401"/>
    <x v="0"/>
    <x v="12"/>
    <n v="164"/>
    <n v="164"/>
    <n v="0"/>
    <n v="0"/>
  </r>
  <r>
    <s v="2020-2021"/>
    <x v="268"/>
    <s v="34401"/>
    <x v="0"/>
    <x v="7"/>
    <n v="166"/>
    <n v="164"/>
    <n v="0"/>
    <n v="0"/>
  </r>
  <r>
    <s v="2020-2021"/>
    <x v="268"/>
    <s v="34401"/>
    <x v="0"/>
    <x v="8"/>
    <n v="166"/>
    <n v="165.23"/>
    <n v="0"/>
    <n v="0"/>
  </r>
  <r>
    <s v="2020-2021"/>
    <x v="268"/>
    <s v="34401"/>
    <x v="0"/>
    <x v="9"/>
    <n v="159"/>
    <n v="157.78"/>
    <n v="3"/>
    <n v="3"/>
  </r>
  <r>
    <s v="2020-2021"/>
    <x v="268"/>
    <s v="34401"/>
    <x v="0"/>
    <x v="10"/>
    <n v="153"/>
    <n v="129.16"/>
    <n v="3"/>
    <n v="3"/>
  </r>
  <r>
    <s v="2020-2021"/>
    <x v="268"/>
    <s v="34401"/>
    <x v="0"/>
    <x v="11"/>
    <n v="149"/>
    <n v="125.85"/>
    <n v="14"/>
    <n v="14"/>
  </r>
  <r>
    <s v="2020-2021"/>
    <x v="269"/>
    <s v="34402"/>
    <x v="0"/>
    <x v="0"/>
    <n v="72"/>
    <n v="72"/>
    <n v="0"/>
    <n v="0"/>
  </r>
  <r>
    <s v="2020-2021"/>
    <x v="269"/>
    <s v="34402"/>
    <x v="0"/>
    <x v="1"/>
    <n v="111"/>
    <n v="111"/>
    <n v="0"/>
    <n v="0"/>
  </r>
  <r>
    <s v="2020-2021"/>
    <x v="269"/>
    <s v="34402"/>
    <x v="0"/>
    <x v="2"/>
    <n v="85"/>
    <n v="85"/>
    <n v="0"/>
    <n v="0"/>
  </r>
  <r>
    <s v="2020-2021"/>
    <x v="269"/>
    <s v="34402"/>
    <x v="0"/>
    <x v="3"/>
    <n v="94"/>
    <n v="93.72"/>
    <n v="0"/>
    <n v="0"/>
  </r>
  <r>
    <s v="2020-2021"/>
    <x v="269"/>
    <s v="34402"/>
    <x v="0"/>
    <x v="4"/>
    <n v="115"/>
    <n v="114.1"/>
    <n v="0"/>
    <n v="0"/>
  </r>
  <r>
    <s v="2020-2021"/>
    <x v="269"/>
    <s v="34402"/>
    <x v="0"/>
    <x v="5"/>
    <n v="95"/>
    <n v="95"/>
    <n v="0"/>
    <n v="0"/>
  </r>
  <r>
    <s v="2020-2021"/>
    <x v="269"/>
    <s v="34402"/>
    <x v="0"/>
    <x v="6"/>
    <n v="114"/>
    <n v="114"/>
    <n v="0"/>
    <n v="0"/>
  </r>
  <r>
    <s v="2020-2021"/>
    <x v="269"/>
    <s v="34402"/>
    <x v="0"/>
    <x v="12"/>
    <n v="89"/>
    <n v="89"/>
    <n v="0"/>
    <n v="0"/>
  </r>
  <r>
    <s v="2020-2021"/>
    <x v="269"/>
    <s v="34402"/>
    <x v="0"/>
    <x v="7"/>
    <n v="101"/>
    <n v="101"/>
    <n v="0"/>
    <n v="0"/>
  </r>
  <r>
    <s v="2020-2021"/>
    <x v="269"/>
    <s v="34402"/>
    <x v="0"/>
    <x v="8"/>
    <n v="106"/>
    <n v="106"/>
    <n v="0"/>
    <n v="0"/>
  </r>
  <r>
    <s v="2020-2021"/>
    <x v="269"/>
    <s v="34402"/>
    <x v="0"/>
    <x v="9"/>
    <n v="95"/>
    <n v="95"/>
    <n v="0"/>
    <n v="0"/>
  </r>
  <r>
    <s v="2020-2021"/>
    <x v="269"/>
    <s v="34402"/>
    <x v="0"/>
    <x v="10"/>
    <n v="105"/>
    <n v="96.78"/>
    <n v="0"/>
    <n v="0"/>
  </r>
  <r>
    <s v="2020-2021"/>
    <x v="269"/>
    <s v="34402"/>
    <x v="0"/>
    <x v="11"/>
    <n v="79"/>
    <n v="71.3"/>
    <n v="0"/>
    <n v="0"/>
  </r>
  <r>
    <s v="2020-2021"/>
    <x v="270"/>
    <s v="34901"/>
    <x v="0"/>
    <x v="0"/>
    <n v="12"/>
    <n v="12"/>
    <n v="0"/>
    <n v="0"/>
  </r>
  <r>
    <s v="2020-2021"/>
    <x v="270"/>
    <s v="34901"/>
    <x v="0"/>
    <x v="1"/>
    <n v="15"/>
    <n v="15"/>
    <n v="0"/>
    <n v="0"/>
  </r>
  <r>
    <s v="2020-2021"/>
    <x v="270"/>
    <s v="34901"/>
    <x v="0"/>
    <x v="2"/>
    <n v="16"/>
    <n v="16"/>
    <n v="0"/>
    <n v="0"/>
  </r>
  <r>
    <s v="2020-2021"/>
    <x v="270"/>
    <s v="34901"/>
    <x v="0"/>
    <x v="3"/>
    <n v="15"/>
    <n v="15"/>
    <n v="0"/>
    <n v="0"/>
  </r>
  <r>
    <s v="2020-2021"/>
    <x v="270"/>
    <s v="34901"/>
    <x v="0"/>
    <x v="4"/>
    <n v="16"/>
    <n v="16"/>
    <n v="0"/>
    <n v="0"/>
  </r>
  <r>
    <s v="2020-2021"/>
    <x v="270"/>
    <s v="34901"/>
    <x v="0"/>
    <x v="5"/>
    <n v="17"/>
    <n v="17"/>
    <n v="0"/>
    <n v="0"/>
  </r>
  <r>
    <s v="2020-2021"/>
    <x v="270"/>
    <s v="34901"/>
    <x v="0"/>
    <x v="6"/>
    <n v="14"/>
    <n v="14"/>
    <n v="0"/>
    <n v="0"/>
  </r>
  <r>
    <s v="2020-2021"/>
    <x v="270"/>
    <s v="34901"/>
    <x v="0"/>
    <x v="12"/>
    <n v="15"/>
    <n v="15"/>
    <n v="0"/>
    <n v="0"/>
  </r>
  <r>
    <s v="2020-2021"/>
    <x v="270"/>
    <s v="34901"/>
    <x v="0"/>
    <x v="7"/>
    <n v="16"/>
    <n v="16"/>
    <n v="0"/>
    <n v="0"/>
  </r>
  <r>
    <s v="2020-2021"/>
    <x v="271"/>
    <s v="35200"/>
    <x v="0"/>
    <x v="0"/>
    <n v="25"/>
    <n v="25"/>
    <n v="0"/>
    <n v="0"/>
  </r>
  <r>
    <s v="2020-2021"/>
    <x v="271"/>
    <s v="35200"/>
    <x v="0"/>
    <x v="1"/>
    <n v="26"/>
    <n v="26"/>
    <n v="0"/>
    <n v="0"/>
  </r>
  <r>
    <s v="2020-2021"/>
    <x v="271"/>
    <s v="35200"/>
    <x v="0"/>
    <x v="2"/>
    <n v="41"/>
    <n v="41"/>
    <n v="1"/>
    <n v="1"/>
  </r>
  <r>
    <s v="2020-2021"/>
    <x v="271"/>
    <s v="35200"/>
    <x v="0"/>
    <x v="3"/>
    <n v="29"/>
    <n v="29"/>
    <n v="0"/>
    <n v="0"/>
  </r>
  <r>
    <s v="2020-2021"/>
    <x v="271"/>
    <s v="35200"/>
    <x v="0"/>
    <x v="4"/>
    <n v="28"/>
    <n v="28"/>
    <n v="1"/>
    <n v="1"/>
  </r>
  <r>
    <s v="2020-2021"/>
    <x v="271"/>
    <s v="35200"/>
    <x v="0"/>
    <x v="5"/>
    <n v="32"/>
    <n v="32"/>
    <n v="0"/>
    <n v="0"/>
  </r>
  <r>
    <s v="2020-2021"/>
    <x v="271"/>
    <s v="35200"/>
    <x v="0"/>
    <x v="6"/>
    <n v="34"/>
    <n v="34"/>
    <n v="1"/>
    <n v="1"/>
  </r>
  <r>
    <s v="2020-2021"/>
    <x v="271"/>
    <s v="35200"/>
    <x v="0"/>
    <x v="12"/>
    <n v="30"/>
    <n v="30"/>
    <n v="1"/>
    <n v="0.83"/>
  </r>
  <r>
    <s v="2020-2021"/>
    <x v="271"/>
    <s v="35200"/>
    <x v="0"/>
    <x v="7"/>
    <n v="34"/>
    <n v="34"/>
    <n v="3"/>
    <n v="2.33"/>
  </r>
  <r>
    <s v="2020-2021"/>
    <x v="271"/>
    <s v="35200"/>
    <x v="0"/>
    <x v="8"/>
    <n v="47"/>
    <n v="47"/>
    <n v="5"/>
    <n v="5"/>
  </r>
  <r>
    <s v="2020-2021"/>
    <x v="271"/>
    <s v="35200"/>
    <x v="0"/>
    <x v="9"/>
    <n v="48"/>
    <n v="48"/>
    <n v="0"/>
    <n v="0"/>
  </r>
  <r>
    <s v="2020-2021"/>
    <x v="271"/>
    <s v="35200"/>
    <x v="0"/>
    <x v="10"/>
    <n v="36"/>
    <n v="35.17"/>
    <n v="1"/>
    <n v="0.67"/>
  </r>
  <r>
    <s v="2020-2021"/>
    <x v="271"/>
    <s v="35200"/>
    <x v="0"/>
    <x v="11"/>
    <n v="58"/>
    <n v="55.51"/>
    <n v="0"/>
    <n v="0"/>
  </r>
  <r>
    <s v="2020-2021"/>
    <x v="272"/>
    <s v="36101"/>
    <x v="0"/>
    <x v="0"/>
    <n v="7"/>
    <n v="7"/>
    <n v="0"/>
    <n v="0"/>
  </r>
  <r>
    <s v="2020-2021"/>
    <x v="272"/>
    <s v="36101"/>
    <x v="0"/>
    <x v="1"/>
    <n v="5"/>
    <n v="5"/>
    <n v="0"/>
    <n v="0"/>
  </r>
  <r>
    <s v="2020-2021"/>
    <x v="272"/>
    <s v="36101"/>
    <x v="0"/>
    <x v="2"/>
    <n v="3"/>
    <n v="3"/>
    <n v="0"/>
    <n v="0"/>
  </r>
  <r>
    <s v="2020-2021"/>
    <x v="272"/>
    <s v="36101"/>
    <x v="0"/>
    <x v="3"/>
    <n v="6"/>
    <n v="6"/>
    <n v="0"/>
    <n v="0"/>
  </r>
  <r>
    <s v="2020-2021"/>
    <x v="272"/>
    <s v="36101"/>
    <x v="0"/>
    <x v="4"/>
    <n v="3"/>
    <n v="3"/>
    <n v="0"/>
    <n v="0"/>
  </r>
  <r>
    <s v="2020-2021"/>
    <x v="272"/>
    <s v="36101"/>
    <x v="0"/>
    <x v="5"/>
    <n v="4"/>
    <n v="4"/>
    <n v="0"/>
    <n v="0"/>
  </r>
  <r>
    <s v="2020-2021"/>
    <x v="273"/>
    <s v="36140"/>
    <x v="0"/>
    <x v="0"/>
    <n v="361"/>
    <n v="361"/>
    <n v="32"/>
    <n v="32"/>
  </r>
  <r>
    <s v="2020-2021"/>
    <x v="273"/>
    <s v="36140"/>
    <x v="0"/>
    <x v="1"/>
    <n v="415"/>
    <n v="412.73"/>
    <n v="38"/>
    <n v="38"/>
  </r>
  <r>
    <s v="2020-2021"/>
    <x v="273"/>
    <s v="36140"/>
    <x v="0"/>
    <x v="2"/>
    <n v="397"/>
    <n v="396.18"/>
    <n v="45"/>
    <n v="45"/>
  </r>
  <r>
    <s v="2020-2021"/>
    <x v="273"/>
    <s v="36140"/>
    <x v="0"/>
    <x v="3"/>
    <n v="389"/>
    <n v="388.2"/>
    <n v="39"/>
    <n v="39"/>
  </r>
  <r>
    <s v="2020-2021"/>
    <x v="273"/>
    <s v="36140"/>
    <x v="0"/>
    <x v="4"/>
    <n v="386"/>
    <n v="384.11"/>
    <n v="40"/>
    <n v="40"/>
  </r>
  <r>
    <s v="2020-2021"/>
    <x v="273"/>
    <s v="36140"/>
    <x v="0"/>
    <x v="5"/>
    <n v="375"/>
    <n v="372.65"/>
    <n v="33"/>
    <n v="33"/>
  </r>
  <r>
    <s v="2020-2021"/>
    <x v="273"/>
    <s v="36140"/>
    <x v="0"/>
    <x v="6"/>
    <n v="430"/>
    <n v="428.4"/>
    <n v="32"/>
    <n v="31.4"/>
  </r>
  <r>
    <s v="2020-2021"/>
    <x v="273"/>
    <s v="36140"/>
    <x v="0"/>
    <x v="12"/>
    <n v="408"/>
    <n v="407.4"/>
    <n v="34"/>
    <n v="32.799999999999997"/>
  </r>
  <r>
    <s v="2020-2021"/>
    <x v="273"/>
    <s v="36140"/>
    <x v="0"/>
    <x v="7"/>
    <n v="409"/>
    <n v="408.4"/>
    <n v="32"/>
    <n v="31.2"/>
  </r>
  <r>
    <s v="2020-2021"/>
    <x v="273"/>
    <s v="36140"/>
    <x v="0"/>
    <x v="8"/>
    <n v="437"/>
    <n v="437.4"/>
    <n v="60"/>
    <n v="59.4"/>
  </r>
  <r>
    <s v="2020-2021"/>
    <x v="273"/>
    <s v="36140"/>
    <x v="0"/>
    <x v="9"/>
    <n v="470"/>
    <n v="470.6"/>
    <n v="82"/>
    <n v="79.2"/>
  </r>
  <r>
    <s v="2020-2021"/>
    <x v="273"/>
    <s v="36140"/>
    <x v="0"/>
    <x v="10"/>
    <n v="579"/>
    <n v="470.46"/>
    <n v="80"/>
    <n v="77.930000000000007"/>
  </r>
  <r>
    <s v="2020-2021"/>
    <x v="273"/>
    <s v="36140"/>
    <x v="0"/>
    <x v="11"/>
    <n v="478"/>
    <n v="381.16"/>
    <n v="92"/>
    <n v="88.13"/>
  </r>
  <r>
    <s v="2020-2021"/>
    <x v="273"/>
    <s v="36250"/>
    <x v="0"/>
    <x v="10"/>
    <n v="4"/>
    <n v="2.16"/>
    <n v="0"/>
    <n v="0"/>
  </r>
  <r>
    <s v="2020-2021"/>
    <x v="273"/>
    <s v="36250"/>
    <x v="0"/>
    <x v="11"/>
    <n v="3"/>
    <n v="1.62"/>
    <n v="0"/>
    <n v="0"/>
  </r>
  <r>
    <s v="2020-2021"/>
    <x v="273"/>
    <s v="36300"/>
    <x v="0"/>
    <x v="10"/>
    <n v="3"/>
    <n v="1.62"/>
    <n v="0"/>
    <n v="0"/>
  </r>
  <r>
    <s v="2020-2021"/>
    <x v="273"/>
    <s v="36300"/>
    <x v="0"/>
    <x v="11"/>
    <n v="3"/>
    <n v="1.62"/>
    <n v="0"/>
    <n v="0"/>
  </r>
  <r>
    <s v="2020-2021"/>
    <x v="274"/>
    <s v="36250"/>
    <x v="0"/>
    <x v="0"/>
    <n v="105"/>
    <n v="104.02"/>
    <n v="0"/>
    <n v="0"/>
  </r>
  <r>
    <s v="2020-2021"/>
    <x v="274"/>
    <s v="36250"/>
    <x v="0"/>
    <x v="1"/>
    <n v="126"/>
    <n v="126"/>
    <n v="0"/>
    <n v="0"/>
  </r>
  <r>
    <s v="2020-2021"/>
    <x v="274"/>
    <s v="36250"/>
    <x v="0"/>
    <x v="2"/>
    <n v="100"/>
    <n v="100"/>
    <n v="0"/>
    <n v="0"/>
  </r>
  <r>
    <s v="2020-2021"/>
    <x v="274"/>
    <s v="36250"/>
    <x v="0"/>
    <x v="3"/>
    <n v="129"/>
    <n v="128.11000000000001"/>
    <n v="0"/>
    <n v="0"/>
  </r>
  <r>
    <s v="2020-2021"/>
    <x v="274"/>
    <s v="36250"/>
    <x v="0"/>
    <x v="4"/>
    <n v="101"/>
    <n v="101"/>
    <n v="0"/>
    <n v="0"/>
  </r>
  <r>
    <s v="2020-2021"/>
    <x v="274"/>
    <s v="36250"/>
    <x v="0"/>
    <x v="5"/>
    <n v="122"/>
    <n v="122"/>
    <n v="0"/>
    <n v="0"/>
  </r>
  <r>
    <s v="2020-2021"/>
    <x v="274"/>
    <s v="36250"/>
    <x v="0"/>
    <x v="6"/>
    <n v="117"/>
    <n v="116.08"/>
    <n v="0"/>
    <n v="0"/>
  </r>
  <r>
    <s v="2020-2021"/>
    <x v="274"/>
    <s v="36250"/>
    <x v="0"/>
    <x v="12"/>
    <n v="136"/>
    <n v="135.26"/>
    <n v="0"/>
    <n v="0"/>
  </r>
  <r>
    <s v="2020-2021"/>
    <x v="274"/>
    <s v="36250"/>
    <x v="0"/>
    <x v="7"/>
    <n v="119"/>
    <n v="119"/>
    <n v="0"/>
    <n v="0"/>
  </r>
  <r>
    <s v="2020-2021"/>
    <x v="274"/>
    <s v="36250"/>
    <x v="0"/>
    <x v="8"/>
    <n v="125"/>
    <n v="124.7"/>
    <n v="0"/>
    <n v="0"/>
  </r>
  <r>
    <s v="2020-2021"/>
    <x v="274"/>
    <s v="36250"/>
    <x v="0"/>
    <x v="9"/>
    <n v="130"/>
    <n v="129.19"/>
    <n v="0"/>
    <n v="0"/>
  </r>
  <r>
    <s v="2020-2021"/>
    <x v="274"/>
    <s v="36250"/>
    <x v="0"/>
    <x v="10"/>
    <n v="124"/>
    <n v="107.1"/>
    <n v="0"/>
    <n v="0"/>
  </r>
  <r>
    <s v="2020-2021"/>
    <x v="274"/>
    <s v="36250"/>
    <x v="0"/>
    <x v="11"/>
    <n v="109"/>
    <n v="97.15"/>
    <n v="0"/>
    <n v="0"/>
  </r>
  <r>
    <s v="2020-2021"/>
    <x v="275"/>
    <s v="36300"/>
    <x v="0"/>
    <x v="0"/>
    <n v="12"/>
    <n v="12"/>
    <n v="0"/>
    <n v="0"/>
  </r>
  <r>
    <s v="2020-2021"/>
    <x v="275"/>
    <s v="36300"/>
    <x v="0"/>
    <x v="1"/>
    <n v="11"/>
    <n v="11"/>
    <n v="0"/>
    <n v="0"/>
  </r>
  <r>
    <s v="2020-2021"/>
    <x v="275"/>
    <s v="36300"/>
    <x v="0"/>
    <x v="2"/>
    <n v="13"/>
    <n v="13"/>
    <n v="0"/>
    <n v="0"/>
  </r>
  <r>
    <s v="2020-2021"/>
    <x v="275"/>
    <s v="36300"/>
    <x v="0"/>
    <x v="3"/>
    <n v="13"/>
    <n v="13"/>
    <n v="0"/>
    <n v="0"/>
  </r>
  <r>
    <s v="2020-2021"/>
    <x v="275"/>
    <s v="36300"/>
    <x v="0"/>
    <x v="4"/>
    <n v="20"/>
    <n v="20"/>
    <n v="0"/>
    <n v="0"/>
  </r>
  <r>
    <s v="2020-2021"/>
    <x v="275"/>
    <s v="36300"/>
    <x v="0"/>
    <x v="5"/>
    <n v="15"/>
    <n v="15"/>
    <n v="0"/>
    <n v="0"/>
  </r>
  <r>
    <s v="2020-2021"/>
    <x v="275"/>
    <s v="36300"/>
    <x v="0"/>
    <x v="6"/>
    <n v="17"/>
    <n v="17"/>
    <n v="0"/>
    <n v="0"/>
  </r>
  <r>
    <s v="2020-2021"/>
    <x v="275"/>
    <s v="36300"/>
    <x v="0"/>
    <x v="12"/>
    <n v="13"/>
    <n v="13"/>
    <n v="0"/>
    <n v="0"/>
  </r>
  <r>
    <s v="2020-2021"/>
    <x v="275"/>
    <s v="36300"/>
    <x v="0"/>
    <x v="7"/>
    <n v="16"/>
    <n v="16"/>
    <n v="0"/>
    <n v="0"/>
  </r>
  <r>
    <s v="2020-2021"/>
    <x v="275"/>
    <s v="36300"/>
    <x v="0"/>
    <x v="8"/>
    <n v="20"/>
    <n v="20"/>
    <n v="0"/>
    <n v="0"/>
  </r>
  <r>
    <s v="2020-2021"/>
    <x v="275"/>
    <s v="36300"/>
    <x v="0"/>
    <x v="9"/>
    <n v="17"/>
    <n v="17"/>
    <n v="0"/>
    <n v="0"/>
  </r>
  <r>
    <s v="2020-2021"/>
    <x v="275"/>
    <s v="36300"/>
    <x v="0"/>
    <x v="10"/>
    <n v="23"/>
    <n v="20.69"/>
    <n v="0"/>
    <n v="0"/>
  </r>
  <r>
    <s v="2020-2021"/>
    <x v="275"/>
    <s v="36300"/>
    <x v="0"/>
    <x v="11"/>
    <n v="14"/>
    <n v="10.51"/>
    <n v="0"/>
    <n v="0"/>
  </r>
  <r>
    <s v="2020-2021"/>
    <x v="276"/>
    <s v="36400"/>
    <x v="0"/>
    <x v="0"/>
    <n v="41"/>
    <n v="41"/>
    <n v="0"/>
    <n v="0"/>
  </r>
  <r>
    <s v="2020-2021"/>
    <x v="276"/>
    <s v="36400"/>
    <x v="0"/>
    <x v="1"/>
    <n v="52"/>
    <n v="52"/>
    <n v="0"/>
    <n v="0"/>
  </r>
  <r>
    <s v="2020-2021"/>
    <x v="276"/>
    <s v="36400"/>
    <x v="0"/>
    <x v="2"/>
    <n v="48"/>
    <n v="48"/>
    <n v="0"/>
    <n v="0"/>
  </r>
  <r>
    <s v="2020-2021"/>
    <x v="276"/>
    <s v="36400"/>
    <x v="0"/>
    <x v="3"/>
    <n v="39"/>
    <n v="39"/>
    <n v="0"/>
    <n v="0"/>
  </r>
  <r>
    <s v="2020-2021"/>
    <x v="276"/>
    <s v="36400"/>
    <x v="0"/>
    <x v="4"/>
    <n v="71"/>
    <n v="71"/>
    <n v="0"/>
    <n v="0"/>
  </r>
  <r>
    <s v="2020-2021"/>
    <x v="276"/>
    <s v="36400"/>
    <x v="0"/>
    <x v="5"/>
    <n v="63"/>
    <n v="63"/>
    <n v="0"/>
    <n v="0"/>
  </r>
  <r>
    <s v="2020-2021"/>
    <x v="276"/>
    <s v="36400"/>
    <x v="0"/>
    <x v="6"/>
    <n v="60"/>
    <n v="60"/>
    <n v="0"/>
    <n v="0"/>
  </r>
  <r>
    <s v="2020-2021"/>
    <x v="276"/>
    <s v="36400"/>
    <x v="0"/>
    <x v="12"/>
    <n v="63"/>
    <n v="63"/>
    <n v="0"/>
    <n v="0"/>
  </r>
  <r>
    <s v="2020-2021"/>
    <x v="276"/>
    <s v="36400"/>
    <x v="0"/>
    <x v="7"/>
    <n v="56"/>
    <n v="55.76"/>
    <n v="0"/>
    <n v="0"/>
  </r>
  <r>
    <s v="2020-2021"/>
    <x v="276"/>
    <s v="36400"/>
    <x v="0"/>
    <x v="8"/>
    <n v="67"/>
    <n v="67"/>
    <n v="0"/>
    <n v="0"/>
  </r>
  <r>
    <s v="2020-2021"/>
    <x v="276"/>
    <s v="36400"/>
    <x v="0"/>
    <x v="9"/>
    <n v="50"/>
    <n v="46.96"/>
    <n v="0"/>
    <n v="0"/>
  </r>
  <r>
    <s v="2020-2021"/>
    <x v="276"/>
    <s v="36400"/>
    <x v="0"/>
    <x v="10"/>
    <n v="49"/>
    <n v="32.56"/>
    <n v="0"/>
    <n v="0"/>
  </r>
  <r>
    <s v="2020-2021"/>
    <x v="276"/>
    <s v="36400"/>
    <x v="0"/>
    <x v="11"/>
    <n v="47"/>
    <n v="36.840000000000003"/>
    <n v="0"/>
    <n v="0"/>
  </r>
  <r>
    <s v="2020-2021"/>
    <x v="277"/>
    <s v="36401"/>
    <x v="0"/>
    <x v="0"/>
    <n v="16"/>
    <n v="16"/>
    <n v="0"/>
    <n v="0"/>
  </r>
  <r>
    <s v="2020-2021"/>
    <x v="277"/>
    <s v="36401"/>
    <x v="0"/>
    <x v="1"/>
    <n v="14"/>
    <n v="14"/>
    <n v="0"/>
    <n v="0"/>
  </r>
  <r>
    <s v="2020-2021"/>
    <x v="277"/>
    <s v="36401"/>
    <x v="0"/>
    <x v="2"/>
    <n v="24"/>
    <n v="24"/>
    <n v="0"/>
    <n v="0"/>
  </r>
  <r>
    <s v="2020-2021"/>
    <x v="277"/>
    <s v="36401"/>
    <x v="0"/>
    <x v="3"/>
    <n v="18"/>
    <n v="18"/>
    <n v="0"/>
    <n v="0"/>
  </r>
  <r>
    <s v="2020-2021"/>
    <x v="277"/>
    <s v="36401"/>
    <x v="0"/>
    <x v="4"/>
    <n v="19"/>
    <n v="19"/>
    <n v="0"/>
    <n v="0"/>
  </r>
  <r>
    <s v="2020-2021"/>
    <x v="277"/>
    <s v="36401"/>
    <x v="0"/>
    <x v="5"/>
    <n v="16"/>
    <n v="15.03"/>
    <n v="0"/>
    <n v="0"/>
  </r>
  <r>
    <s v="2020-2021"/>
    <x v="277"/>
    <s v="36401"/>
    <x v="0"/>
    <x v="6"/>
    <n v="24"/>
    <n v="24"/>
    <n v="0"/>
    <n v="0"/>
  </r>
  <r>
    <s v="2020-2021"/>
    <x v="277"/>
    <s v="36401"/>
    <x v="0"/>
    <x v="12"/>
    <n v="17"/>
    <n v="17"/>
    <n v="0"/>
    <n v="0"/>
  </r>
  <r>
    <s v="2020-2021"/>
    <x v="277"/>
    <s v="36401"/>
    <x v="0"/>
    <x v="7"/>
    <n v="22"/>
    <n v="22"/>
    <n v="0"/>
    <n v="0"/>
  </r>
  <r>
    <s v="2020-2021"/>
    <x v="277"/>
    <s v="36401"/>
    <x v="0"/>
    <x v="8"/>
    <n v="19"/>
    <n v="12.73"/>
    <n v="0"/>
    <n v="0"/>
  </r>
  <r>
    <s v="2020-2021"/>
    <x v="277"/>
    <s v="36401"/>
    <x v="0"/>
    <x v="9"/>
    <n v="23"/>
    <n v="16.510000000000002"/>
    <n v="0"/>
    <n v="0"/>
  </r>
  <r>
    <s v="2020-2021"/>
    <x v="277"/>
    <s v="36401"/>
    <x v="0"/>
    <x v="10"/>
    <n v="18"/>
    <n v="15.39"/>
    <n v="0"/>
    <n v="0"/>
  </r>
  <r>
    <s v="2020-2021"/>
    <x v="277"/>
    <s v="36401"/>
    <x v="0"/>
    <x v="11"/>
    <n v="19"/>
    <n v="15.35"/>
    <n v="0"/>
    <n v="0"/>
  </r>
  <r>
    <s v="2020-2021"/>
    <x v="278"/>
    <s v="36402"/>
    <x v="0"/>
    <x v="0"/>
    <n v="26"/>
    <n v="26"/>
    <n v="0"/>
    <n v="0"/>
  </r>
  <r>
    <s v="2020-2021"/>
    <x v="278"/>
    <s v="36402"/>
    <x v="0"/>
    <x v="1"/>
    <n v="20"/>
    <n v="20"/>
    <n v="0"/>
    <n v="0"/>
  </r>
  <r>
    <s v="2020-2021"/>
    <x v="278"/>
    <s v="36402"/>
    <x v="0"/>
    <x v="2"/>
    <n v="20"/>
    <n v="20"/>
    <n v="0"/>
    <n v="0"/>
  </r>
  <r>
    <s v="2020-2021"/>
    <x v="278"/>
    <s v="36402"/>
    <x v="0"/>
    <x v="3"/>
    <n v="19"/>
    <n v="19"/>
    <n v="0"/>
    <n v="0"/>
  </r>
  <r>
    <s v="2020-2021"/>
    <x v="278"/>
    <s v="36402"/>
    <x v="0"/>
    <x v="4"/>
    <n v="16"/>
    <n v="16"/>
    <n v="0"/>
    <n v="0"/>
  </r>
  <r>
    <s v="2020-2021"/>
    <x v="278"/>
    <s v="36402"/>
    <x v="0"/>
    <x v="5"/>
    <n v="23"/>
    <n v="23"/>
    <n v="0"/>
    <n v="0"/>
  </r>
  <r>
    <s v="2020-2021"/>
    <x v="278"/>
    <s v="36402"/>
    <x v="0"/>
    <x v="6"/>
    <n v="18"/>
    <n v="18"/>
    <n v="0"/>
    <n v="0"/>
  </r>
  <r>
    <s v="2020-2021"/>
    <x v="278"/>
    <s v="36402"/>
    <x v="0"/>
    <x v="12"/>
    <n v="18"/>
    <n v="18"/>
    <n v="0"/>
    <n v="0"/>
  </r>
  <r>
    <s v="2020-2021"/>
    <x v="278"/>
    <s v="36402"/>
    <x v="0"/>
    <x v="7"/>
    <n v="22"/>
    <n v="22"/>
    <n v="0"/>
    <n v="0"/>
  </r>
  <r>
    <s v="2020-2021"/>
    <x v="278"/>
    <s v="36402"/>
    <x v="0"/>
    <x v="8"/>
    <n v="20"/>
    <n v="20"/>
    <n v="0"/>
    <n v="0"/>
  </r>
  <r>
    <s v="2020-2021"/>
    <x v="278"/>
    <s v="36402"/>
    <x v="0"/>
    <x v="9"/>
    <n v="20"/>
    <n v="20"/>
    <n v="0"/>
    <n v="0"/>
  </r>
  <r>
    <s v="2020-2021"/>
    <x v="278"/>
    <s v="36402"/>
    <x v="0"/>
    <x v="10"/>
    <n v="11"/>
    <n v="10"/>
    <n v="0"/>
    <n v="0"/>
  </r>
  <r>
    <s v="2020-2021"/>
    <x v="278"/>
    <s v="36402"/>
    <x v="0"/>
    <x v="11"/>
    <n v="22"/>
    <n v="20"/>
    <n v="0"/>
    <n v="0"/>
  </r>
  <r>
    <s v="2020-2021"/>
    <x v="279"/>
    <s v="36901"/>
    <x v="0"/>
    <x v="6"/>
    <n v="8"/>
    <n v="8"/>
    <n v="0"/>
    <n v="0"/>
  </r>
  <r>
    <s v="2020-2021"/>
    <x v="279"/>
    <s v="36901"/>
    <x v="0"/>
    <x v="12"/>
    <n v="17"/>
    <n v="17"/>
    <n v="0"/>
    <n v="0"/>
  </r>
  <r>
    <s v="2020-2021"/>
    <x v="279"/>
    <s v="36901"/>
    <x v="0"/>
    <x v="7"/>
    <n v="27"/>
    <n v="27"/>
    <n v="0"/>
    <n v="0"/>
  </r>
  <r>
    <s v="2020-2021"/>
    <x v="280"/>
    <s v="37501"/>
    <x v="0"/>
    <x v="0"/>
    <n v="734"/>
    <n v="732.11"/>
    <n v="60"/>
    <n v="60"/>
  </r>
  <r>
    <s v="2020-2021"/>
    <x v="280"/>
    <s v="37501"/>
    <x v="0"/>
    <x v="1"/>
    <n v="788"/>
    <n v="786.91"/>
    <n v="60"/>
    <n v="60"/>
  </r>
  <r>
    <s v="2020-2021"/>
    <x v="280"/>
    <s v="37501"/>
    <x v="0"/>
    <x v="2"/>
    <n v="865"/>
    <n v="864.18"/>
    <n v="81"/>
    <n v="80.98"/>
  </r>
  <r>
    <s v="2020-2021"/>
    <x v="280"/>
    <s v="37501"/>
    <x v="0"/>
    <x v="3"/>
    <n v="840"/>
    <n v="838.78"/>
    <n v="70"/>
    <n v="69.78"/>
  </r>
  <r>
    <s v="2020-2021"/>
    <x v="280"/>
    <s v="37501"/>
    <x v="0"/>
    <x v="4"/>
    <n v="855"/>
    <n v="854.6"/>
    <n v="70"/>
    <n v="69.599999999999994"/>
  </r>
  <r>
    <s v="2020-2021"/>
    <x v="280"/>
    <s v="37501"/>
    <x v="0"/>
    <x v="5"/>
    <n v="861"/>
    <n v="859.49"/>
    <n v="35"/>
    <n v="34.869999999999997"/>
  </r>
  <r>
    <s v="2020-2021"/>
    <x v="280"/>
    <s v="37501"/>
    <x v="0"/>
    <x v="6"/>
    <n v="861"/>
    <n v="860.05"/>
    <n v="34"/>
    <n v="34"/>
  </r>
  <r>
    <s v="2020-2021"/>
    <x v="280"/>
    <s v="37501"/>
    <x v="0"/>
    <x v="12"/>
    <n v="904"/>
    <n v="903.62"/>
    <n v="23"/>
    <n v="22.42"/>
  </r>
  <r>
    <s v="2020-2021"/>
    <x v="280"/>
    <s v="37501"/>
    <x v="0"/>
    <x v="7"/>
    <n v="809"/>
    <n v="805.25"/>
    <n v="28"/>
    <n v="25.36"/>
  </r>
  <r>
    <s v="2020-2021"/>
    <x v="280"/>
    <s v="37501"/>
    <x v="0"/>
    <x v="8"/>
    <n v="974"/>
    <n v="971.1"/>
    <n v="0"/>
    <n v="0"/>
  </r>
  <r>
    <s v="2020-2021"/>
    <x v="280"/>
    <s v="37501"/>
    <x v="0"/>
    <x v="9"/>
    <n v="970"/>
    <n v="966.55"/>
    <n v="1"/>
    <n v="0.13"/>
  </r>
  <r>
    <s v="2020-2021"/>
    <x v="280"/>
    <s v="37501"/>
    <x v="0"/>
    <x v="10"/>
    <n v="808"/>
    <n v="728.16"/>
    <n v="6"/>
    <n v="4.26"/>
  </r>
  <r>
    <s v="2020-2021"/>
    <x v="280"/>
    <s v="37501"/>
    <x v="0"/>
    <x v="11"/>
    <n v="825"/>
    <n v="651.62"/>
    <n v="13"/>
    <n v="4.58"/>
  </r>
  <r>
    <s v="2020-2021"/>
    <x v="281"/>
    <s v="37502"/>
    <x v="0"/>
    <x v="0"/>
    <n v="272"/>
    <n v="271.2"/>
    <n v="0"/>
    <n v="0"/>
  </r>
  <r>
    <s v="2020-2021"/>
    <x v="281"/>
    <s v="37502"/>
    <x v="0"/>
    <x v="1"/>
    <n v="330"/>
    <n v="329.1"/>
    <n v="0"/>
    <n v="0"/>
  </r>
  <r>
    <s v="2020-2021"/>
    <x v="281"/>
    <s v="37502"/>
    <x v="0"/>
    <x v="2"/>
    <n v="317"/>
    <n v="316.16000000000003"/>
    <n v="0"/>
    <n v="0"/>
  </r>
  <r>
    <s v="2020-2021"/>
    <x v="281"/>
    <s v="37502"/>
    <x v="0"/>
    <x v="3"/>
    <n v="309"/>
    <n v="309"/>
    <n v="0"/>
    <n v="0"/>
  </r>
  <r>
    <s v="2020-2021"/>
    <x v="281"/>
    <s v="37502"/>
    <x v="0"/>
    <x v="4"/>
    <n v="317"/>
    <n v="316.60000000000002"/>
    <n v="0"/>
    <n v="0"/>
  </r>
  <r>
    <s v="2020-2021"/>
    <x v="281"/>
    <s v="37502"/>
    <x v="0"/>
    <x v="5"/>
    <n v="308"/>
    <n v="307.2"/>
    <n v="0"/>
    <n v="0"/>
  </r>
  <r>
    <s v="2020-2021"/>
    <x v="281"/>
    <s v="37502"/>
    <x v="0"/>
    <x v="6"/>
    <n v="349"/>
    <n v="349"/>
    <n v="0"/>
    <n v="0"/>
  </r>
  <r>
    <s v="2020-2021"/>
    <x v="281"/>
    <s v="37502"/>
    <x v="0"/>
    <x v="12"/>
    <n v="329"/>
    <n v="329"/>
    <n v="0"/>
    <n v="0"/>
  </r>
  <r>
    <s v="2020-2021"/>
    <x v="281"/>
    <s v="37502"/>
    <x v="0"/>
    <x v="7"/>
    <n v="366"/>
    <n v="365.84"/>
    <n v="0"/>
    <n v="0"/>
  </r>
  <r>
    <s v="2020-2021"/>
    <x v="281"/>
    <s v="37502"/>
    <x v="0"/>
    <x v="8"/>
    <n v="322"/>
    <n v="321.42"/>
    <n v="1"/>
    <n v="1"/>
  </r>
  <r>
    <s v="2020-2021"/>
    <x v="281"/>
    <s v="37502"/>
    <x v="0"/>
    <x v="9"/>
    <n v="347"/>
    <n v="346.24"/>
    <n v="3"/>
    <n v="3"/>
  </r>
  <r>
    <s v="2020-2021"/>
    <x v="281"/>
    <s v="37502"/>
    <x v="0"/>
    <x v="10"/>
    <n v="328"/>
    <n v="287.87"/>
    <n v="4"/>
    <n v="3.04"/>
  </r>
  <r>
    <s v="2020-2021"/>
    <x v="281"/>
    <s v="37502"/>
    <x v="0"/>
    <x v="11"/>
    <n v="299"/>
    <n v="266.39999999999998"/>
    <n v="19"/>
    <n v="17.2"/>
  </r>
  <r>
    <s v="2020-2021"/>
    <x v="282"/>
    <s v="37503"/>
    <x v="0"/>
    <x v="0"/>
    <n v="167"/>
    <n v="164.76"/>
    <n v="4"/>
    <n v="1.76"/>
  </r>
  <r>
    <s v="2020-2021"/>
    <x v="282"/>
    <s v="37503"/>
    <x v="0"/>
    <x v="1"/>
    <n v="155"/>
    <n v="154.44999999999999"/>
    <n v="4"/>
    <n v="3.57"/>
  </r>
  <r>
    <s v="2020-2021"/>
    <x v="282"/>
    <s v="37503"/>
    <x v="0"/>
    <x v="2"/>
    <n v="160"/>
    <n v="158.83000000000001"/>
    <n v="5"/>
    <n v="4.7300000000000004"/>
  </r>
  <r>
    <s v="2020-2021"/>
    <x v="282"/>
    <s v="37503"/>
    <x v="0"/>
    <x v="3"/>
    <n v="160"/>
    <n v="158.63999999999999"/>
    <n v="5"/>
    <n v="4.5999999999999996"/>
  </r>
  <r>
    <s v="2020-2021"/>
    <x v="282"/>
    <s v="37503"/>
    <x v="0"/>
    <x v="4"/>
    <n v="168"/>
    <n v="164.56"/>
    <n v="9"/>
    <n v="7.33"/>
  </r>
  <r>
    <s v="2020-2021"/>
    <x v="282"/>
    <s v="37503"/>
    <x v="0"/>
    <x v="5"/>
    <n v="171"/>
    <n v="166.85"/>
    <n v="10"/>
    <n v="8.56"/>
  </r>
  <r>
    <s v="2020-2021"/>
    <x v="282"/>
    <s v="37503"/>
    <x v="0"/>
    <x v="6"/>
    <n v="158"/>
    <n v="156.6"/>
    <n v="6"/>
    <n v="5.58"/>
  </r>
  <r>
    <s v="2020-2021"/>
    <x v="282"/>
    <s v="37503"/>
    <x v="0"/>
    <x v="12"/>
    <n v="169"/>
    <n v="167.83"/>
    <n v="13"/>
    <n v="11.65"/>
  </r>
  <r>
    <s v="2020-2021"/>
    <x v="282"/>
    <s v="37503"/>
    <x v="0"/>
    <x v="7"/>
    <n v="180"/>
    <n v="176.56"/>
    <n v="7"/>
    <n v="5.18"/>
  </r>
  <r>
    <s v="2020-2021"/>
    <x v="282"/>
    <s v="37503"/>
    <x v="0"/>
    <x v="8"/>
    <n v="172"/>
    <n v="170.43"/>
    <n v="10"/>
    <n v="8.64"/>
  </r>
  <r>
    <s v="2020-2021"/>
    <x v="282"/>
    <s v="37503"/>
    <x v="0"/>
    <x v="9"/>
    <n v="185"/>
    <n v="182.53"/>
    <n v="6"/>
    <n v="4.5999999999999996"/>
  </r>
  <r>
    <s v="2020-2021"/>
    <x v="282"/>
    <s v="37503"/>
    <x v="0"/>
    <x v="10"/>
    <n v="147"/>
    <n v="137.74"/>
    <n v="1"/>
    <n v="1"/>
  </r>
  <r>
    <s v="2020-2021"/>
    <x v="282"/>
    <s v="37503"/>
    <x v="0"/>
    <x v="11"/>
    <n v="131"/>
    <n v="116.46"/>
    <n v="6"/>
    <n v="6"/>
  </r>
  <r>
    <s v="2020-2021"/>
    <x v="283"/>
    <s v="37504"/>
    <x v="0"/>
    <x v="0"/>
    <n v="228"/>
    <n v="228"/>
    <n v="54"/>
    <n v="54"/>
  </r>
  <r>
    <s v="2020-2021"/>
    <x v="283"/>
    <s v="37504"/>
    <x v="0"/>
    <x v="1"/>
    <n v="239"/>
    <n v="239"/>
    <n v="38"/>
    <n v="38"/>
  </r>
  <r>
    <s v="2020-2021"/>
    <x v="283"/>
    <s v="37504"/>
    <x v="0"/>
    <x v="2"/>
    <n v="263"/>
    <n v="263"/>
    <n v="55"/>
    <n v="55"/>
  </r>
  <r>
    <s v="2020-2021"/>
    <x v="283"/>
    <s v="37504"/>
    <x v="0"/>
    <x v="3"/>
    <n v="244"/>
    <n v="244"/>
    <n v="42"/>
    <n v="42"/>
  </r>
  <r>
    <s v="2020-2021"/>
    <x v="283"/>
    <s v="37504"/>
    <x v="0"/>
    <x v="4"/>
    <n v="252"/>
    <n v="251.02"/>
    <n v="41"/>
    <n v="41"/>
  </r>
  <r>
    <s v="2020-2021"/>
    <x v="283"/>
    <s v="37504"/>
    <x v="0"/>
    <x v="5"/>
    <n v="252"/>
    <n v="252"/>
    <n v="31"/>
    <n v="31"/>
  </r>
  <r>
    <s v="2020-2021"/>
    <x v="283"/>
    <s v="37504"/>
    <x v="0"/>
    <x v="6"/>
    <n v="239"/>
    <n v="239"/>
    <n v="30"/>
    <n v="30"/>
  </r>
  <r>
    <s v="2020-2021"/>
    <x v="283"/>
    <s v="37504"/>
    <x v="0"/>
    <x v="12"/>
    <n v="249"/>
    <n v="248.19"/>
    <n v="30"/>
    <n v="30"/>
  </r>
  <r>
    <s v="2020-2021"/>
    <x v="283"/>
    <s v="37504"/>
    <x v="0"/>
    <x v="7"/>
    <n v="244"/>
    <n v="244"/>
    <n v="39"/>
    <n v="39"/>
  </r>
  <r>
    <s v="2020-2021"/>
    <x v="283"/>
    <s v="37504"/>
    <x v="0"/>
    <x v="8"/>
    <n v="301"/>
    <n v="300.77999999999997"/>
    <n v="48"/>
    <n v="48"/>
  </r>
  <r>
    <s v="2020-2021"/>
    <x v="283"/>
    <s v="37504"/>
    <x v="0"/>
    <x v="9"/>
    <n v="261"/>
    <n v="258.04000000000002"/>
    <n v="26"/>
    <n v="26"/>
  </r>
  <r>
    <s v="2020-2021"/>
    <x v="283"/>
    <s v="37504"/>
    <x v="0"/>
    <x v="10"/>
    <n v="227"/>
    <n v="186.65"/>
    <n v="33"/>
    <n v="21.87"/>
  </r>
  <r>
    <s v="2020-2021"/>
    <x v="283"/>
    <s v="37504"/>
    <x v="0"/>
    <x v="11"/>
    <n v="190"/>
    <n v="175.85"/>
    <n v="12"/>
    <n v="8"/>
  </r>
  <r>
    <s v="2020-2021"/>
    <x v="284"/>
    <s v="37505"/>
    <x v="0"/>
    <x v="0"/>
    <n v="131"/>
    <n v="131"/>
    <n v="40"/>
    <n v="40"/>
  </r>
  <r>
    <s v="2020-2021"/>
    <x v="284"/>
    <s v="37505"/>
    <x v="0"/>
    <x v="1"/>
    <n v="155"/>
    <n v="154.5"/>
    <n v="36"/>
    <n v="36"/>
  </r>
  <r>
    <s v="2020-2021"/>
    <x v="284"/>
    <s v="37505"/>
    <x v="0"/>
    <x v="2"/>
    <n v="135"/>
    <n v="135"/>
    <n v="44"/>
    <n v="44"/>
  </r>
  <r>
    <s v="2020-2021"/>
    <x v="284"/>
    <s v="37505"/>
    <x v="0"/>
    <x v="3"/>
    <n v="146"/>
    <n v="146"/>
    <n v="45"/>
    <n v="45"/>
  </r>
  <r>
    <s v="2020-2021"/>
    <x v="284"/>
    <s v="37505"/>
    <x v="0"/>
    <x v="4"/>
    <n v="160"/>
    <n v="160"/>
    <n v="56"/>
    <n v="56"/>
  </r>
  <r>
    <s v="2020-2021"/>
    <x v="284"/>
    <s v="37505"/>
    <x v="0"/>
    <x v="5"/>
    <n v="161"/>
    <n v="160.9"/>
    <n v="42"/>
    <n v="41.9"/>
  </r>
  <r>
    <s v="2020-2021"/>
    <x v="284"/>
    <s v="37505"/>
    <x v="0"/>
    <x v="6"/>
    <n v="169"/>
    <n v="168.8"/>
    <n v="50"/>
    <n v="49.8"/>
  </r>
  <r>
    <s v="2020-2021"/>
    <x v="284"/>
    <s v="37505"/>
    <x v="0"/>
    <x v="12"/>
    <n v="151"/>
    <n v="150.72"/>
    <n v="36"/>
    <n v="35.72"/>
  </r>
  <r>
    <s v="2020-2021"/>
    <x v="284"/>
    <s v="37505"/>
    <x v="0"/>
    <x v="7"/>
    <n v="161"/>
    <n v="160.80000000000001"/>
    <n v="37"/>
    <n v="36.799999999999997"/>
  </r>
  <r>
    <s v="2020-2021"/>
    <x v="284"/>
    <s v="37505"/>
    <x v="0"/>
    <x v="8"/>
    <n v="138"/>
    <n v="138"/>
    <n v="0"/>
    <n v="0"/>
  </r>
  <r>
    <s v="2020-2021"/>
    <x v="284"/>
    <s v="37505"/>
    <x v="0"/>
    <x v="9"/>
    <n v="113"/>
    <n v="112.72"/>
    <n v="0"/>
    <n v="0"/>
  </r>
  <r>
    <s v="2020-2021"/>
    <x v="284"/>
    <s v="37505"/>
    <x v="0"/>
    <x v="10"/>
    <n v="98"/>
    <n v="88.38"/>
    <n v="0"/>
    <n v="0"/>
  </r>
  <r>
    <s v="2020-2021"/>
    <x v="284"/>
    <s v="37505"/>
    <x v="0"/>
    <x v="11"/>
    <n v="78"/>
    <n v="62.15"/>
    <n v="0"/>
    <n v="0"/>
  </r>
  <r>
    <s v="2020-2021"/>
    <x v="285"/>
    <s v="37506"/>
    <x v="0"/>
    <x v="0"/>
    <n v="144"/>
    <n v="144"/>
    <n v="0"/>
    <n v="0"/>
  </r>
  <r>
    <s v="2020-2021"/>
    <x v="285"/>
    <s v="37506"/>
    <x v="0"/>
    <x v="1"/>
    <n v="173"/>
    <n v="172.01"/>
    <n v="0"/>
    <n v="0"/>
  </r>
  <r>
    <s v="2020-2021"/>
    <x v="285"/>
    <s v="37506"/>
    <x v="0"/>
    <x v="2"/>
    <n v="144"/>
    <n v="144"/>
    <n v="0"/>
    <n v="0"/>
  </r>
  <r>
    <s v="2020-2021"/>
    <x v="285"/>
    <s v="37506"/>
    <x v="0"/>
    <x v="3"/>
    <n v="169"/>
    <n v="168.5"/>
    <n v="0"/>
    <n v="0"/>
  </r>
  <r>
    <s v="2020-2021"/>
    <x v="285"/>
    <s v="37506"/>
    <x v="0"/>
    <x v="4"/>
    <n v="158"/>
    <n v="157.54"/>
    <n v="0"/>
    <n v="0"/>
  </r>
  <r>
    <s v="2020-2021"/>
    <x v="285"/>
    <s v="37506"/>
    <x v="0"/>
    <x v="5"/>
    <n v="155"/>
    <n v="154.01"/>
    <n v="0"/>
    <n v="0"/>
  </r>
  <r>
    <s v="2020-2021"/>
    <x v="285"/>
    <s v="37506"/>
    <x v="0"/>
    <x v="6"/>
    <n v="149"/>
    <n v="149"/>
    <n v="0"/>
    <n v="0"/>
  </r>
  <r>
    <s v="2020-2021"/>
    <x v="285"/>
    <s v="37506"/>
    <x v="0"/>
    <x v="12"/>
    <n v="153"/>
    <n v="152.08000000000001"/>
    <n v="0"/>
    <n v="0"/>
  </r>
  <r>
    <s v="2020-2021"/>
    <x v="285"/>
    <s v="37506"/>
    <x v="0"/>
    <x v="7"/>
    <n v="130"/>
    <n v="130"/>
    <n v="0"/>
    <n v="0"/>
  </r>
  <r>
    <s v="2020-2021"/>
    <x v="285"/>
    <s v="37506"/>
    <x v="0"/>
    <x v="8"/>
    <n v="128"/>
    <n v="128"/>
    <n v="0"/>
    <n v="0"/>
  </r>
  <r>
    <s v="2020-2021"/>
    <x v="285"/>
    <s v="37506"/>
    <x v="0"/>
    <x v="9"/>
    <n v="123"/>
    <n v="122.56"/>
    <n v="0"/>
    <n v="0"/>
  </r>
  <r>
    <s v="2020-2021"/>
    <x v="285"/>
    <s v="37506"/>
    <x v="0"/>
    <x v="10"/>
    <n v="100"/>
    <n v="95.76"/>
    <n v="0"/>
    <n v="0"/>
  </r>
  <r>
    <s v="2020-2021"/>
    <x v="285"/>
    <s v="37506"/>
    <x v="0"/>
    <x v="11"/>
    <n v="113"/>
    <n v="103.9"/>
    <n v="0"/>
    <n v="0"/>
  </r>
  <r>
    <s v="2020-2021"/>
    <x v="286"/>
    <s v="37507"/>
    <x v="0"/>
    <x v="0"/>
    <n v="106"/>
    <n v="106"/>
    <n v="19"/>
    <n v="18.97"/>
  </r>
  <r>
    <s v="2020-2021"/>
    <x v="286"/>
    <s v="37507"/>
    <x v="0"/>
    <x v="1"/>
    <n v="126"/>
    <n v="126"/>
    <n v="15"/>
    <n v="15"/>
  </r>
  <r>
    <s v="2020-2021"/>
    <x v="286"/>
    <s v="37507"/>
    <x v="0"/>
    <x v="2"/>
    <n v="130"/>
    <n v="130"/>
    <n v="8"/>
    <n v="8"/>
  </r>
  <r>
    <s v="2020-2021"/>
    <x v="286"/>
    <s v="37507"/>
    <x v="0"/>
    <x v="3"/>
    <n v="132"/>
    <n v="132"/>
    <n v="29"/>
    <n v="29"/>
  </r>
  <r>
    <s v="2020-2021"/>
    <x v="286"/>
    <s v="37507"/>
    <x v="0"/>
    <x v="4"/>
    <n v="126"/>
    <n v="126"/>
    <n v="11"/>
    <n v="11"/>
  </r>
  <r>
    <s v="2020-2021"/>
    <x v="286"/>
    <s v="37507"/>
    <x v="0"/>
    <x v="5"/>
    <n v="121"/>
    <n v="120.7"/>
    <n v="13"/>
    <n v="13"/>
  </r>
  <r>
    <s v="2020-2021"/>
    <x v="286"/>
    <s v="37507"/>
    <x v="0"/>
    <x v="6"/>
    <n v="158"/>
    <n v="158"/>
    <n v="9"/>
    <n v="8.92"/>
  </r>
  <r>
    <s v="2020-2021"/>
    <x v="286"/>
    <s v="37507"/>
    <x v="0"/>
    <x v="12"/>
    <n v="142"/>
    <n v="142"/>
    <n v="12"/>
    <n v="12"/>
  </r>
  <r>
    <s v="2020-2021"/>
    <x v="286"/>
    <s v="37507"/>
    <x v="0"/>
    <x v="7"/>
    <n v="142"/>
    <n v="138.30000000000001"/>
    <n v="8"/>
    <n v="4.5999999999999996"/>
  </r>
  <r>
    <s v="2020-2021"/>
    <x v="286"/>
    <s v="37507"/>
    <x v="0"/>
    <x v="8"/>
    <n v="120"/>
    <n v="119.09"/>
    <n v="0"/>
    <n v="0"/>
  </r>
  <r>
    <s v="2020-2021"/>
    <x v="286"/>
    <s v="37507"/>
    <x v="0"/>
    <x v="9"/>
    <n v="146"/>
    <n v="145.49"/>
    <n v="0"/>
    <n v="0"/>
  </r>
  <r>
    <s v="2020-2021"/>
    <x v="286"/>
    <s v="37507"/>
    <x v="0"/>
    <x v="10"/>
    <n v="114"/>
    <n v="96.47"/>
    <n v="0"/>
    <n v="0"/>
  </r>
  <r>
    <s v="2020-2021"/>
    <x v="286"/>
    <s v="37507"/>
    <x v="0"/>
    <x v="11"/>
    <n v="112"/>
    <n v="102.09"/>
    <n v="3"/>
    <n v="3"/>
  </r>
  <r>
    <s v="2020-2021"/>
    <x v="287"/>
    <s v="37903"/>
    <x v="0"/>
    <x v="0"/>
    <n v="23"/>
    <n v="23"/>
    <n v="0"/>
    <n v="0"/>
  </r>
  <r>
    <s v="2020-2021"/>
    <x v="287"/>
    <s v="37903"/>
    <x v="0"/>
    <x v="1"/>
    <n v="43"/>
    <n v="43"/>
    <n v="0"/>
    <n v="0"/>
  </r>
  <r>
    <s v="2020-2021"/>
    <x v="287"/>
    <s v="37903"/>
    <x v="0"/>
    <x v="2"/>
    <n v="29"/>
    <n v="29"/>
    <n v="0"/>
    <n v="0"/>
  </r>
  <r>
    <s v="2020-2021"/>
    <x v="287"/>
    <s v="37903"/>
    <x v="0"/>
    <x v="3"/>
    <n v="26"/>
    <n v="26"/>
    <n v="0"/>
    <n v="0"/>
  </r>
  <r>
    <s v="2020-2021"/>
    <x v="287"/>
    <s v="37903"/>
    <x v="0"/>
    <x v="4"/>
    <n v="25"/>
    <n v="25"/>
    <n v="0"/>
    <n v="0"/>
  </r>
  <r>
    <s v="2020-2021"/>
    <x v="287"/>
    <s v="37903"/>
    <x v="0"/>
    <x v="5"/>
    <n v="26"/>
    <n v="26"/>
    <n v="0"/>
    <n v="0"/>
  </r>
  <r>
    <s v="2020-2021"/>
    <x v="287"/>
    <s v="37903"/>
    <x v="0"/>
    <x v="6"/>
    <n v="33"/>
    <n v="33"/>
    <n v="0"/>
    <n v="0"/>
  </r>
  <r>
    <s v="2020-2021"/>
    <x v="287"/>
    <s v="37903"/>
    <x v="0"/>
    <x v="12"/>
    <n v="26"/>
    <n v="26"/>
    <n v="0"/>
    <n v="0"/>
  </r>
  <r>
    <s v="2020-2021"/>
    <x v="287"/>
    <s v="37903"/>
    <x v="0"/>
    <x v="7"/>
    <n v="22"/>
    <n v="22"/>
    <n v="0"/>
    <n v="0"/>
  </r>
  <r>
    <s v="2020-2021"/>
    <x v="287"/>
    <s v="37903"/>
    <x v="0"/>
    <x v="8"/>
    <n v="36"/>
    <n v="36"/>
    <n v="0"/>
    <n v="0"/>
  </r>
  <r>
    <s v="2020-2021"/>
    <x v="287"/>
    <s v="37903"/>
    <x v="0"/>
    <x v="9"/>
    <n v="36"/>
    <n v="36"/>
    <n v="0"/>
    <n v="0"/>
  </r>
  <r>
    <s v="2020-2021"/>
    <x v="287"/>
    <s v="37903"/>
    <x v="0"/>
    <x v="10"/>
    <n v="40"/>
    <n v="39"/>
    <n v="0"/>
    <n v="0"/>
  </r>
  <r>
    <s v="2020-2021"/>
    <x v="287"/>
    <s v="37903"/>
    <x v="0"/>
    <x v="11"/>
    <n v="41"/>
    <n v="36.880000000000003"/>
    <n v="0"/>
    <n v="0"/>
  </r>
  <r>
    <s v="2020-2021"/>
    <x v="288"/>
    <s v="38126"/>
    <x v="0"/>
    <x v="0"/>
    <n v="9"/>
    <n v="9"/>
    <n v="0"/>
    <n v="0"/>
  </r>
  <r>
    <s v="2020-2021"/>
    <x v="288"/>
    <s v="38126"/>
    <x v="0"/>
    <x v="1"/>
    <n v="7"/>
    <n v="7"/>
    <n v="0"/>
    <n v="0"/>
  </r>
  <r>
    <s v="2020-2021"/>
    <x v="288"/>
    <s v="38126"/>
    <x v="0"/>
    <x v="2"/>
    <n v="5"/>
    <n v="5"/>
    <n v="0"/>
    <n v="0"/>
  </r>
  <r>
    <s v="2020-2021"/>
    <x v="288"/>
    <s v="38126"/>
    <x v="0"/>
    <x v="3"/>
    <n v="10"/>
    <n v="10"/>
    <n v="0"/>
    <n v="0"/>
  </r>
  <r>
    <s v="2020-2021"/>
    <x v="288"/>
    <s v="38126"/>
    <x v="0"/>
    <x v="4"/>
    <n v="4"/>
    <n v="4"/>
    <n v="0"/>
    <n v="0"/>
  </r>
  <r>
    <s v="2020-2021"/>
    <x v="288"/>
    <s v="38126"/>
    <x v="0"/>
    <x v="5"/>
    <n v="5"/>
    <n v="5"/>
    <n v="0"/>
    <n v="0"/>
  </r>
  <r>
    <s v="2020-2021"/>
    <x v="288"/>
    <s v="38126"/>
    <x v="0"/>
    <x v="6"/>
    <n v="6"/>
    <n v="6"/>
    <n v="0"/>
    <n v="0"/>
  </r>
  <r>
    <s v="2020-2021"/>
    <x v="288"/>
    <s v="38126"/>
    <x v="0"/>
    <x v="12"/>
    <n v="5"/>
    <n v="5"/>
    <n v="0"/>
    <n v="0"/>
  </r>
  <r>
    <s v="2020-2021"/>
    <x v="288"/>
    <s v="38126"/>
    <x v="0"/>
    <x v="7"/>
    <n v="9"/>
    <n v="9"/>
    <n v="0"/>
    <n v="0"/>
  </r>
  <r>
    <s v="2020-2021"/>
    <x v="288"/>
    <s v="38126"/>
    <x v="0"/>
    <x v="8"/>
    <n v="8"/>
    <n v="8"/>
    <n v="0"/>
    <n v="0"/>
  </r>
  <r>
    <s v="2020-2021"/>
    <x v="288"/>
    <s v="38126"/>
    <x v="0"/>
    <x v="9"/>
    <n v="3"/>
    <n v="3"/>
    <n v="0"/>
    <n v="0"/>
  </r>
  <r>
    <s v="2020-2021"/>
    <x v="288"/>
    <s v="38126"/>
    <x v="0"/>
    <x v="10"/>
    <n v="7"/>
    <n v="7"/>
    <n v="0"/>
    <n v="0"/>
  </r>
  <r>
    <s v="2020-2021"/>
    <x v="288"/>
    <s v="38126"/>
    <x v="0"/>
    <x v="11"/>
    <n v="5"/>
    <n v="5"/>
    <n v="0"/>
    <n v="0"/>
  </r>
  <r>
    <s v="2020-2021"/>
    <x v="289"/>
    <s v="38264"/>
    <x v="0"/>
    <x v="5"/>
    <n v="9"/>
    <n v="9"/>
    <n v="0"/>
    <n v="0"/>
  </r>
  <r>
    <s v="2020-2021"/>
    <x v="289"/>
    <s v="38264"/>
    <x v="0"/>
    <x v="6"/>
    <n v="10"/>
    <n v="10"/>
    <n v="0"/>
    <n v="0"/>
  </r>
  <r>
    <s v="2020-2021"/>
    <x v="289"/>
    <s v="38264"/>
    <x v="0"/>
    <x v="12"/>
    <n v="7"/>
    <n v="7"/>
    <n v="0"/>
    <n v="0"/>
  </r>
  <r>
    <s v="2020-2021"/>
    <x v="289"/>
    <s v="38264"/>
    <x v="0"/>
    <x v="7"/>
    <n v="15"/>
    <n v="13.54"/>
    <n v="0"/>
    <n v="0"/>
  </r>
  <r>
    <s v="2020-2021"/>
    <x v="290"/>
    <s v="38265"/>
    <x v="0"/>
    <x v="0"/>
    <n v="12"/>
    <n v="12"/>
    <n v="0"/>
    <n v="0"/>
  </r>
  <r>
    <s v="2020-2021"/>
    <x v="290"/>
    <s v="38265"/>
    <x v="0"/>
    <x v="1"/>
    <n v="10"/>
    <n v="10"/>
    <n v="0"/>
    <n v="0"/>
  </r>
  <r>
    <s v="2020-2021"/>
    <x v="290"/>
    <s v="38265"/>
    <x v="0"/>
    <x v="2"/>
    <n v="14"/>
    <n v="14"/>
    <n v="0"/>
    <n v="0"/>
  </r>
  <r>
    <s v="2020-2021"/>
    <x v="290"/>
    <s v="38265"/>
    <x v="0"/>
    <x v="3"/>
    <n v="16"/>
    <n v="16"/>
    <n v="0"/>
    <n v="0"/>
  </r>
  <r>
    <s v="2020-2021"/>
    <x v="290"/>
    <s v="38265"/>
    <x v="0"/>
    <x v="4"/>
    <n v="10"/>
    <n v="10"/>
    <n v="0"/>
    <n v="0"/>
  </r>
  <r>
    <s v="2020-2021"/>
    <x v="290"/>
    <s v="38265"/>
    <x v="0"/>
    <x v="5"/>
    <n v="13"/>
    <n v="13"/>
    <n v="0"/>
    <n v="0"/>
  </r>
  <r>
    <s v="2020-2021"/>
    <x v="290"/>
    <s v="38265"/>
    <x v="0"/>
    <x v="6"/>
    <n v="13"/>
    <n v="13"/>
    <n v="0"/>
    <n v="0"/>
  </r>
  <r>
    <s v="2020-2021"/>
    <x v="290"/>
    <s v="38265"/>
    <x v="0"/>
    <x v="12"/>
    <n v="7"/>
    <n v="7"/>
    <n v="0"/>
    <n v="0"/>
  </r>
  <r>
    <s v="2020-2021"/>
    <x v="290"/>
    <s v="38265"/>
    <x v="0"/>
    <x v="7"/>
    <n v="8"/>
    <n v="8"/>
    <n v="0"/>
    <n v="0"/>
  </r>
  <r>
    <s v="2020-2021"/>
    <x v="290"/>
    <s v="38265"/>
    <x v="0"/>
    <x v="8"/>
    <n v="15"/>
    <n v="15"/>
    <n v="0"/>
    <n v="0"/>
  </r>
  <r>
    <s v="2020-2021"/>
    <x v="290"/>
    <s v="38265"/>
    <x v="0"/>
    <x v="9"/>
    <n v="22"/>
    <n v="22"/>
    <n v="0"/>
    <n v="0"/>
  </r>
  <r>
    <s v="2020-2021"/>
    <x v="290"/>
    <s v="38265"/>
    <x v="0"/>
    <x v="10"/>
    <n v="16"/>
    <n v="15.85"/>
    <n v="0"/>
    <n v="0"/>
  </r>
  <r>
    <s v="2020-2021"/>
    <x v="290"/>
    <s v="38265"/>
    <x v="0"/>
    <x v="11"/>
    <n v="13"/>
    <n v="11.85"/>
    <n v="0"/>
    <n v="0"/>
  </r>
  <r>
    <s v="2020-2021"/>
    <x v="291"/>
    <s v="38267"/>
    <x v="0"/>
    <x v="0"/>
    <n v="207"/>
    <n v="207"/>
    <n v="0"/>
    <n v="0"/>
  </r>
  <r>
    <s v="2020-2021"/>
    <x v="291"/>
    <s v="38267"/>
    <x v="0"/>
    <x v="1"/>
    <n v="179"/>
    <n v="179"/>
    <n v="0"/>
    <n v="0"/>
  </r>
  <r>
    <s v="2020-2021"/>
    <x v="291"/>
    <s v="38267"/>
    <x v="0"/>
    <x v="2"/>
    <n v="202"/>
    <n v="202"/>
    <n v="0"/>
    <n v="0"/>
  </r>
  <r>
    <s v="2020-2021"/>
    <x v="291"/>
    <s v="38267"/>
    <x v="0"/>
    <x v="3"/>
    <n v="192"/>
    <n v="192"/>
    <n v="0"/>
    <n v="0"/>
  </r>
  <r>
    <s v="2020-2021"/>
    <x v="291"/>
    <s v="38267"/>
    <x v="0"/>
    <x v="4"/>
    <n v="184"/>
    <n v="184"/>
    <n v="0"/>
    <n v="0"/>
  </r>
  <r>
    <s v="2020-2021"/>
    <x v="291"/>
    <s v="38267"/>
    <x v="0"/>
    <x v="5"/>
    <n v="183"/>
    <n v="183"/>
    <n v="0"/>
    <n v="0"/>
  </r>
  <r>
    <s v="2020-2021"/>
    <x v="291"/>
    <s v="38267"/>
    <x v="0"/>
    <x v="6"/>
    <n v="184"/>
    <n v="181.91"/>
    <n v="0"/>
    <n v="0"/>
  </r>
  <r>
    <s v="2020-2021"/>
    <x v="291"/>
    <s v="38267"/>
    <x v="0"/>
    <x v="12"/>
    <n v="218"/>
    <n v="215.25"/>
    <n v="0"/>
    <n v="0"/>
  </r>
  <r>
    <s v="2020-2021"/>
    <x v="291"/>
    <s v="38267"/>
    <x v="0"/>
    <x v="7"/>
    <n v="233"/>
    <n v="232.52"/>
    <n v="0"/>
    <n v="0"/>
  </r>
  <r>
    <s v="2020-2021"/>
    <x v="291"/>
    <s v="38267"/>
    <x v="0"/>
    <x v="8"/>
    <n v="211"/>
    <n v="210.36"/>
    <n v="0"/>
    <n v="0"/>
  </r>
  <r>
    <s v="2020-2021"/>
    <x v="291"/>
    <s v="38267"/>
    <x v="0"/>
    <x v="9"/>
    <n v="217"/>
    <n v="215.21"/>
    <n v="0"/>
    <n v="0"/>
  </r>
  <r>
    <s v="2020-2021"/>
    <x v="291"/>
    <s v="38267"/>
    <x v="0"/>
    <x v="10"/>
    <n v="195"/>
    <n v="177.59"/>
    <n v="1"/>
    <n v="0.17"/>
  </r>
  <r>
    <s v="2020-2021"/>
    <x v="291"/>
    <s v="38267"/>
    <x v="0"/>
    <x v="11"/>
    <n v="198"/>
    <n v="164.86"/>
    <n v="4"/>
    <n v="2.5099999999999998"/>
  </r>
  <r>
    <s v="2020-2021"/>
    <x v="292"/>
    <s v="38300"/>
    <x v="0"/>
    <x v="0"/>
    <n v="31"/>
    <n v="31"/>
    <n v="0"/>
    <n v="0"/>
  </r>
  <r>
    <s v="2020-2021"/>
    <x v="292"/>
    <s v="38300"/>
    <x v="0"/>
    <x v="1"/>
    <n v="28"/>
    <n v="28"/>
    <n v="0"/>
    <n v="0"/>
  </r>
  <r>
    <s v="2020-2021"/>
    <x v="292"/>
    <s v="38300"/>
    <x v="0"/>
    <x v="2"/>
    <n v="32"/>
    <n v="32"/>
    <n v="0"/>
    <n v="0"/>
  </r>
  <r>
    <s v="2020-2021"/>
    <x v="292"/>
    <s v="38300"/>
    <x v="0"/>
    <x v="3"/>
    <n v="42"/>
    <n v="42"/>
    <n v="0"/>
    <n v="0"/>
  </r>
  <r>
    <s v="2020-2021"/>
    <x v="292"/>
    <s v="38300"/>
    <x v="0"/>
    <x v="4"/>
    <n v="33"/>
    <n v="33"/>
    <n v="0"/>
    <n v="0"/>
  </r>
  <r>
    <s v="2020-2021"/>
    <x v="292"/>
    <s v="38300"/>
    <x v="0"/>
    <x v="5"/>
    <n v="42"/>
    <n v="42"/>
    <n v="0"/>
    <n v="0"/>
  </r>
  <r>
    <s v="2020-2021"/>
    <x v="292"/>
    <s v="38300"/>
    <x v="0"/>
    <x v="6"/>
    <n v="31"/>
    <n v="31"/>
    <n v="0"/>
    <n v="0"/>
  </r>
  <r>
    <s v="2020-2021"/>
    <x v="292"/>
    <s v="38300"/>
    <x v="0"/>
    <x v="12"/>
    <n v="35"/>
    <n v="35"/>
    <n v="0"/>
    <n v="0"/>
  </r>
  <r>
    <s v="2020-2021"/>
    <x v="292"/>
    <s v="38300"/>
    <x v="0"/>
    <x v="7"/>
    <n v="34"/>
    <n v="34"/>
    <n v="0"/>
    <n v="0"/>
  </r>
  <r>
    <s v="2020-2021"/>
    <x v="292"/>
    <s v="38300"/>
    <x v="0"/>
    <x v="8"/>
    <n v="42"/>
    <n v="42"/>
    <n v="0"/>
    <n v="0"/>
  </r>
  <r>
    <s v="2020-2021"/>
    <x v="292"/>
    <s v="38300"/>
    <x v="0"/>
    <x v="9"/>
    <n v="49"/>
    <n v="49"/>
    <n v="0"/>
    <n v="0"/>
  </r>
  <r>
    <s v="2020-2021"/>
    <x v="292"/>
    <s v="38300"/>
    <x v="0"/>
    <x v="10"/>
    <n v="42"/>
    <n v="41.17"/>
    <n v="0"/>
    <n v="0"/>
  </r>
  <r>
    <s v="2020-2021"/>
    <x v="292"/>
    <s v="38300"/>
    <x v="0"/>
    <x v="11"/>
    <n v="48"/>
    <n v="45.31"/>
    <n v="0"/>
    <n v="0"/>
  </r>
  <r>
    <s v="2020-2021"/>
    <x v="293"/>
    <s v="38301"/>
    <x v="0"/>
    <x v="0"/>
    <n v="10"/>
    <n v="9.5"/>
    <n v="0"/>
    <n v="0"/>
  </r>
  <r>
    <s v="2020-2021"/>
    <x v="293"/>
    <s v="38301"/>
    <x v="0"/>
    <x v="1"/>
    <n v="14"/>
    <n v="14"/>
    <n v="0"/>
    <n v="0"/>
  </r>
  <r>
    <s v="2020-2021"/>
    <x v="293"/>
    <s v="38301"/>
    <x v="0"/>
    <x v="2"/>
    <n v="11"/>
    <n v="11"/>
    <n v="0"/>
    <n v="0"/>
  </r>
  <r>
    <s v="2020-2021"/>
    <x v="293"/>
    <s v="38301"/>
    <x v="0"/>
    <x v="3"/>
    <n v="10"/>
    <n v="10"/>
    <n v="0"/>
    <n v="0"/>
  </r>
  <r>
    <s v="2020-2021"/>
    <x v="293"/>
    <s v="38301"/>
    <x v="0"/>
    <x v="4"/>
    <n v="10"/>
    <n v="10"/>
    <n v="0"/>
    <n v="0"/>
  </r>
  <r>
    <s v="2020-2021"/>
    <x v="293"/>
    <s v="38301"/>
    <x v="0"/>
    <x v="5"/>
    <n v="15"/>
    <n v="15"/>
    <n v="0"/>
    <n v="0"/>
  </r>
  <r>
    <s v="2020-2021"/>
    <x v="293"/>
    <s v="38301"/>
    <x v="0"/>
    <x v="6"/>
    <n v="8"/>
    <n v="8"/>
    <n v="0"/>
    <n v="0"/>
  </r>
  <r>
    <s v="2020-2021"/>
    <x v="293"/>
    <s v="38301"/>
    <x v="0"/>
    <x v="12"/>
    <n v="11"/>
    <n v="11"/>
    <n v="0"/>
    <n v="0"/>
  </r>
  <r>
    <s v="2020-2021"/>
    <x v="293"/>
    <s v="38301"/>
    <x v="0"/>
    <x v="7"/>
    <n v="10"/>
    <n v="10"/>
    <n v="0"/>
    <n v="0"/>
  </r>
  <r>
    <s v="2020-2021"/>
    <x v="293"/>
    <s v="38301"/>
    <x v="0"/>
    <x v="8"/>
    <n v="14"/>
    <n v="13.28"/>
    <n v="0"/>
    <n v="0"/>
  </r>
  <r>
    <s v="2020-2021"/>
    <x v="293"/>
    <s v="38301"/>
    <x v="0"/>
    <x v="9"/>
    <n v="15"/>
    <n v="14.25"/>
    <n v="0"/>
    <n v="0"/>
  </r>
  <r>
    <s v="2020-2021"/>
    <x v="293"/>
    <s v="38301"/>
    <x v="0"/>
    <x v="10"/>
    <n v="13"/>
    <n v="12.66"/>
    <n v="0"/>
    <n v="0"/>
  </r>
  <r>
    <s v="2020-2021"/>
    <x v="293"/>
    <s v="38301"/>
    <x v="0"/>
    <x v="11"/>
    <n v="18"/>
    <n v="16.829999999999998"/>
    <n v="0"/>
    <n v="0"/>
  </r>
  <r>
    <s v="2020-2021"/>
    <x v="294"/>
    <s v="38302"/>
    <x v="0"/>
    <x v="0"/>
    <n v="9"/>
    <n v="9"/>
    <n v="0"/>
    <n v="0"/>
  </r>
  <r>
    <s v="2020-2021"/>
    <x v="294"/>
    <s v="38302"/>
    <x v="0"/>
    <x v="1"/>
    <n v="9"/>
    <n v="9"/>
    <n v="0"/>
    <n v="0"/>
  </r>
  <r>
    <s v="2020-2021"/>
    <x v="294"/>
    <s v="38302"/>
    <x v="0"/>
    <x v="2"/>
    <n v="9"/>
    <n v="9"/>
    <n v="0"/>
    <n v="0"/>
  </r>
  <r>
    <s v="2020-2021"/>
    <x v="294"/>
    <s v="38302"/>
    <x v="0"/>
    <x v="3"/>
    <n v="7"/>
    <n v="7"/>
    <n v="0"/>
    <n v="0"/>
  </r>
  <r>
    <s v="2020-2021"/>
    <x v="294"/>
    <s v="38302"/>
    <x v="0"/>
    <x v="4"/>
    <n v="5"/>
    <n v="5"/>
    <n v="0"/>
    <n v="0"/>
  </r>
  <r>
    <s v="2020-2021"/>
    <x v="294"/>
    <s v="38302"/>
    <x v="0"/>
    <x v="5"/>
    <n v="9"/>
    <n v="9"/>
    <n v="0"/>
    <n v="0"/>
  </r>
  <r>
    <s v="2020-2021"/>
    <x v="294"/>
    <s v="38302"/>
    <x v="0"/>
    <x v="6"/>
    <n v="7"/>
    <n v="7"/>
    <n v="0"/>
    <n v="0"/>
  </r>
  <r>
    <s v="2020-2021"/>
    <x v="294"/>
    <s v="38302"/>
    <x v="0"/>
    <x v="12"/>
    <n v="13"/>
    <n v="13"/>
    <n v="0"/>
    <n v="0"/>
  </r>
  <r>
    <s v="2020-2021"/>
    <x v="294"/>
    <s v="38302"/>
    <x v="0"/>
    <x v="7"/>
    <n v="7"/>
    <n v="7"/>
    <n v="0"/>
    <n v="0"/>
  </r>
  <r>
    <s v="2020-2021"/>
    <x v="294"/>
    <s v="38302"/>
    <x v="0"/>
    <x v="8"/>
    <n v="8"/>
    <n v="8"/>
    <n v="0"/>
    <n v="0"/>
  </r>
  <r>
    <s v="2020-2021"/>
    <x v="294"/>
    <s v="38302"/>
    <x v="0"/>
    <x v="9"/>
    <n v="5"/>
    <n v="5"/>
    <n v="0"/>
    <n v="0"/>
  </r>
  <r>
    <s v="2020-2021"/>
    <x v="294"/>
    <s v="38302"/>
    <x v="0"/>
    <x v="10"/>
    <n v="6"/>
    <n v="6"/>
    <n v="0"/>
    <n v="0"/>
  </r>
  <r>
    <s v="2020-2021"/>
    <x v="294"/>
    <s v="38302"/>
    <x v="0"/>
    <x v="11"/>
    <n v="5"/>
    <n v="5"/>
    <n v="0"/>
    <n v="0"/>
  </r>
  <r>
    <s v="2020-2021"/>
    <x v="295"/>
    <s v="38304"/>
    <x v="0"/>
    <x v="0"/>
    <n v="4"/>
    <n v="4"/>
    <n v="0"/>
    <n v="0"/>
  </r>
  <r>
    <s v="2020-2021"/>
    <x v="295"/>
    <s v="38304"/>
    <x v="0"/>
    <x v="1"/>
    <n v="6"/>
    <n v="6"/>
    <n v="0"/>
    <n v="0"/>
  </r>
  <r>
    <s v="2020-2021"/>
    <x v="295"/>
    <s v="38304"/>
    <x v="0"/>
    <x v="2"/>
    <n v="7"/>
    <n v="7"/>
    <n v="0"/>
    <n v="0"/>
  </r>
  <r>
    <s v="2020-2021"/>
    <x v="295"/>
    <s v="38304"/>
    <x v="0"/>
    <x v="3"/>
    <n v="3"/>
    <n v="3"/>
    <n v="0"/>
    <n v="0"/>
  </r>
  <r>
    <s v="2020-2021"/>
    <x v="295"/>
    <s v="38304"/>
    <x v="0"/>
    <x v="4"/>
    <n v="6"/>
    <n v="6"/>
    <n v="0"/>
    <n v="0"/>
  </r>
  <r>
    <s v="2020-2021"/>
    <x v="295"/>
    <s v="38304"/>
    <x v="0"/>
    <x v="5"/>
    <n v="4"/>
    <n v="4"/>
    <n v="0"/>
    <n v="0"/>
  </r>
  <r>
    <s v="2020-2021"/>
    <x v="295"/>
    <s v="38304"/>
    <x v="0"/>
    <x v="6"/>
    <n v="5"/>
    <n v="5"/>
    <n v="0"/>
    <n v="0"/>
  </r>
  <r>
    <s v="2020-2021"/>
    <x v="295"/>
    <s v="38304"/>
    <x v="0"/>
    <x v="12"/>
    <n v="6"/>
    <n v="6"/>
    <n v="0"/>
    <n v="0"/>
  </r>
  <r>
    <s v="2020-2021"/>
    <x v="295"/>
    <s v="38304"/>
    <x v="0"/>
    <x v="7"/>
    <n v="4"/>
    <n v="4"/>
    <n v="0"/>
    <n v="0"/>
  </r>
  <r>
    <s v="2020-2021"/>
    <x v="296"/>
    <s v="38306"/>
    <x v="0"/>
    <x v="0"/>
    <n v="13"/>
    <n v="13"/>
    <n v="0"/>
    <n v="0"/>
  </r>
  <r>
    <s v="2020-2021"/>
    <x v="296"/>
    <s v="38306"/>
    <x v="0"/>
    <x v="1"/>
    <n v="11"/>
    <n v="11"/>
    <n v="0"/>
    <n v="0"/>
  </r>
  <r>
    <s v="2020-2021"/>
    <x v="296"/>
    <s v="38306"/>
    <x v="0"/>
    <x v="2"/>
    <n v="21"/>
    <n v="21"/>
    <n v="0"/>
    <n v="0"/>
  </r>
  <r>
    <s v="2020-2021"/>
    <x v="296"/>
    <s v="38306"/>
    <x v="0"/>
    <x v="3"/>
    <n v="11"/>
    <n v="11"/>
    <n v="0"/>
    <n v="0"/>
  </r>
  <r>
    <s v="2020-2021"/>
    <x v="296"/>
    <s v="38306"/>
    <x v="0"/>
    <x v="4"/>
    <n v="12"/>
    <n v="12"/>
    <n v="0"/>
    <n v="0"/>
  </r>
  <r>
    <s v="2020-2021"/>
    <x v="296"/>
    <s v="38306"/>
    <x v="0"/>
    <x v="5"/>
    <n v="12"/>
    <n v="12"/>
    <n v="0"/>
    <n v="0"/>
  </r>
  <r>
    <s v="2020-2021"/>
    <x v="296"/>
    <s v="38306"/>
    <x v="0"/>
    <x v="6"/>
    <n v="10"/>
    <n v="10"/>
    <n v="0"/>
    <n v="0"/>
  </r>
  <r>
    <s v="2020-2021"/>
    <x v="296"/>
    <s v="38306"/>
    <x v="0"/>
    <x v="12"/>
    <n v="14"/>
    <n v="14"/>
    <n v="0"/>
    <n v="0"/>
  </r>
  <r>
    <s v="2020-2021"/>
    <x v="296"/>
    <s v="38306"/>
    <x v="0"/>
    <x v="7"/>
    <n v="7"/>
    <n v="7"/>
    <n v="0"/>
    <n v="0"/>
  </r>
  <r>
    <s v="2020-2021"/>
    <x v="296"/>
    <s v="38306"/>
    <x v="0"/>
    <x v="8"/>
    <n v="13"/>
    <n v="13"/>
    <n v="0"/>
    <n v="0"/>
  </r>
  <r>
    <s v="2020-2021"/>
    <x v="296"/>
    <s v="38306"/>
    <x v="0"/>
    <x v="9"/>
    <n v="7"/>
    <n v="7"/>
    <n v="0"/>
    <n v="0"/>
  </r>
  <r>
    <s v="2020-2021"/>
    <x v="296"/>
    <s v="38306"/>
    <x v="0"/>
    <x v="10"/>
    <n v="10"/>
    <n v="9.26"/>
    <n v="0"/>
    <n v="0"/>
  </r>
  <r>
    <s v="2020-2021"/>
    <x v="296"/>
    <s v="38306"/>
    <x v="0"/>
    <x v="11"/>
    <n v="12"/>
    <n v="11.38"/>
    <n v="0"/>
    <n v="0"/>
  </r>
  <r>
    <s v="2020-2021"/>
    <x v="297"/>
    <s v="38308"/>
    <x v="0"/>
    <x v="0"/>
    <n v="9"/>
    <n v="8.5"/>
    <n v="0"/>
    <n v="0"/>
  </r>
  <r>
    <s v="2020-2021"/>
    <x v="297"/>
    <s v="38308"/>
    <x v="0"/>
    <x v="1"/>
    <n v="5"/>
    <n v="5"/>
    <n v="0"/>
    <n v="0"/>
  </r>
  <r>
    <s v="2020-2021"/>
    <x v="297"/>
    <s v="38308"/>
    <x v="0"/>
    <x v="2"/>
    <n v="5"/>
    <n v="5"/>
    <n v="0"/>
    <n v="0"/>
  </r>
  <r>
    <s v="2020-2021"/>
    <x v="297"/>
    <s v="38308"/>
    <x v="0"/>
    <x v="3"/>
    <n v="8"/>
    <n v="8"/>
    <n v="0"/>
    <n v="0"/>
  </r>
  <r>
    <s v="2020-2021"/>
    <x v="297"/>
    <s v="38308"/>
    <x v="0"/>
    <x v="4"/>
    <n v="4"/>
    <n v="4"/>
    <n v="0"/>
    <n v="0"/>
  </r>
  <r>
    <s v="2020-2021"/>
    <x v="297"/>
    <s v="38308"/>
    <x v="0"/>
    <x v="5"/>
    <n v="9"/>
    <n v="9"/>
    <n v="0"/>
    <n v="0"/>
  </r>
  <r>
    <s v="2020-2021"/>
    <x v="297"/>
    <s v="38308"/>
    <x v="0"/>
    <x v="6"/>
    <n v="6"/>
    <n v="6"/>
    <n v="0"/>
    <n v="0"/>
  </r>
  <r>
    <s v="2020-2021"/>
    <x v="297"/>
    <s v="38308"/>
    <x v="0"/>
    <x v="12"/>
    <n v="8"/>
    <n v="8"/>
    <n v="0"/>
    <n v="0"/>
  </r>
  <r>
    <s v="2020-2021"/>
    <x v="297"/>
    <s v="38308"/>
    <x v="0"/>
    <x v="7"/>
    <n v="7"/>
    <n v="7"/>
    <n v="0"/>
    <n v="0"/>
  </r>
  <r>
    <s v="2020-2021"/>
    <x v="297"/>
    <s v="38308"/>
    <x v="0"/>
    <x v="8"/>
    <n v="3"/>
    <n v="3"/>
    <n v="0"/>
    <n v="0"/>
  </r>
  <r>
    <s v="2020-2021"/>
    <x v="297"/>
    <s v="38308"/>
    <x v="0"/>
    <x v="9"/>
    <n v="6"/>
    <n v="6"/>
    <n v="0"/>
    <n v="0"/>
  </r>
  <r>
    <s v="2020-2021"/>
    <x v="297"/>
    <s v="38308"/>
    <x v="0"/>
    <x v="10"/>
    <n v="6"/>
    <n v="6"/>
    <n v="0"/>
    <n v="0"/>
  </r>
  <r>
    <s v="2020-2021"/>
    <x v="297"/>
    <s v="38308"/>
    <x v="0"/>
    <x v="11"/>
    <n v="8"/>
    <n v="7.99"/>
    <n v="0"/>
    <n v="0"/>
  </r>
  <r>
    <s v="2020-2021"/>
    <x v="298"/>
    <s v="38320"/>
    <x v="0"/>
    <x v="0"/>
    <n v="10"/>
    <n v="10"/>
    <n v="0"/>
    <n v="0"/>
  </r>
  <r>
    <s v="2020-2021"/>
    <x v="298"/>
    <s v="38320"/>
    <x v="0"/>
    <x v="1"/>
    <n v="17"/>
    <n v="17"/>
    <n v="0"/>
    <n v="0"/>
  </r>
  <r>
    <s v="2020-2021"/>
    <x v="298"/>
    <s v="38320"/>
    <x v="0"/>
    <x v="2"/>
    <n v="13"/>
    <n v="13"/>
    <n v="0"/>
    <n v="0"/>
  </r>
  <r>
    <s v="2020-2021"/>
    <x v="298"/>
    <s v="38320"/>
    <x v="0"/>
    <x v="3"/>
    <n v="15"/>
    <n v="14.08"/>
    <n v="0"/>
    <n v="0"/>
  </r>
  <r>
    <s v="2020-2021"/>
    <x v="298"/>
    <s v="38320"/>
    <x v="0"/>
    <x v="4"/>
    <n v="18"/>
    <n v="18"/>
    <n v="0"/>
    <n v="0"/>
  </r>
  <r>
    <s v="2020-2021"/>
    <x v="298"/>
    <s v="38320"/>
    <x v="0"/>
    <x v="5"/>
    <n v="11"/>
    <n v="11"/>
    <n v="0"/>
    <n v="0"/>
  </r>
  <r>
    <s v="2020-2021"/>
    <x v="298"/>
    <s v="38320"/>
    <x v="0"/>
    <x v="6"/>
    <n v="9"/>
    <n v="9"/>
    <n v="0"/>
    <n v="0"/>
  </r>
  <r>
    <s v="2020-2021"/>
    <x v="298"/>
    <s v="38320"/>
    <x v="0"/>
    <x v="12"/>
    <n v="16"/>
    <n v="16"/>
    <n v="0"/>
    <n v="0"/>
  </r>
  <r>
    <s v="2020-2021"/>
    <x v="298"/>
    <s v="38320"/>
    <x v="0"/>
    <x v="7"/>
    <n v="10"/>
    <n v="10"/>
    <n v="0"/>
    <n v="0"/>
  </r>
  <r>
    <s v="2020-2021"/>
    <x v="298"/>
    <s v="38320"/>
    <x v="0"/>
    <x v="8"/>
    <n v="8"/>
    <n v="7.5"/>
    <n v="0"/>
    <n v="0"/>
  </r>
  <r>
    <s v="2020-2021"/>
    <x v="298"/>
    <s v="38320"/>
    <x v="0"/>
    <x v="9"/>
    <n v="15"/>
    <n v="15"/>
    <n v="0"/>
    <n v="0"/>
  </r>
  <r>
    <s v="2020-2021"/>
    <x v="298"/>
    <s v="38320"/>
    <x v="0"/>
    <x v="10"/>
    <n v="12"/>
    <n v="11.75"/>
    <n v="0"/>
    <n v="0"/>
  </r>
  <r>
    <s v="2020-2021"/>
    <x v="298"/>
    <s v="38320"/>
    <x v="0"/>
    <x v="11"/>
    <n v="16"/>
    <n v="16"/>
    <n v="0"/>
    <n v="0"/>
  </r>
  <r>
    <s v="2020-2021"/>
    <x v="299"/>
    <s v="38322"/>
    <x v="0"/>
    <x v="0"/>
    <n v="7"/>
    <n v="7"/>
    <n v="0"/>
    <n v="0"/>
  </r>
  <r>
    <s v="2020-2021"/>
    <x v="299"/>
    <s v="38322"/>
    <x v="0"/>
    <x v="1"/>
    <n v="7"/>
    <n v="7"/>
    <n v="0"/>
    <n v="0"/>
  </r>
  <r>
    <s v="2020-2021"/>
    <x v="299"/>
    <s v="38322"/>
    <x v="0"/>
    <x v="2"/>
    <n v="11"/>
    <n v="11"/>
    <n v="0"/>
    <n v="0"/>
  </r>
  <r>
    <s v="2020-2021"/>
    <x v="299"/>
    <s v="38322"/>
    <x v="0"/>
    <x v="3"/>
    <n v="13"/>
    <n v="13"/>
    <n v="0"/>
    <n v="0"/>
  </r>
  <r>
    <s v="2020-2021"/>
    <x v="299"/>
    <s v="38322"/>
    <x v="0"/>
    <x v="4"/>
    <n v="12"/>
    <n v="12"/>
    <n v="0"/>
    <n v="0"/>
  </r>
  <r>
    <s v="2020-2021"/>
    <x v="299"/>
    <s v="38322"/>
    <x v="0"/>
    <x v="5"/>
    <n v="9"/>
    <n v="9"/>
    <n v="0"/>
    <n v="0"/>
  </r>
  <r>
    <s v="2020-2021"/>
    <x v="299"/>
    <s v="38322"/>
    <x v="0"/>
    <x v="6"/>
    <n v="8"/>
    <n v="8"/>
    <n v="0"/>
    <n v="0"/>
  </r>
  <r>
    <s v="2020-2021"/>
    <x v="299"/>
    <s v="38322"/>
    <x v="0"/>
    <x v="12"/>
    <n v="7"/>
    <n v="7"/>
    <n v="0"/>
    <n v="0"/>
  </r>
  <r>
    <s v="2020-2021"/>
    <x v="299"/>
    <s v="38322"/>
    <x v="0"/>
    <x v="7"/>
    <n v="7"/>
    <n v="7"/>
    <n v="0"/>
    <n v="0"/>
  </r>
  <r>
    <s v="2020-2021"/>
    <x v="299"/>
    <s v="38322"/>
    <x v="0"/>
    <x v="8"/>
    <n v="12"/>
    <n v="12"/>
    <n v="0"/>
    <n v="0"/>
  </r>
  <r>
    <s v="2020-2021"/>
    <x v="299"/>
    <s v="38322"/>
    <x v="0"/>
    <x v="9"/>
    <n v="14"/>
    <n v="12.3"/>
    <n v="0"/>
    <n v="0"/>
  </r>
  <r>
    <s v="2020-2021"/>
    <x v="299"/>
    <s v="38322"/>
    <x v="0"/>
    <x v="10"/>
    <n v="11"/>
    <n v="10.14"/>
    <n v="0"/>
    <n v="0"/>
  </r>
  <r>
    <s v="2020-2021"/>
    <x v="299"/>
    <s v="38322"/>
    <x v="0"/>
    <x v="11"/>
    <n v="5"/>
    <n v="5"/>
    <n v="0"/>
    <n v="0"/>
  </r>
  <r>
    <s v="2020-2021"/>
    <x v="300"/>
    <s v="38324"/>
    <x v="0"/>
    <x v="0"/>
    <n v="8"/>
    <n v="8"/>
    <n v="0"/>
    <n v="0"/>
  </r>
  <r>
    <s v="2020-2021"/>
    <x v="300"/>
    <s v="38324"/>
    <x v="0"/>
    <x v="1"/>
    <n v="14"/>
    <n v="14"/>
    <n v="0"/>
    <n v="0"/>
  </r>
  <r>
    <s v="2020-2021"/>
    <x v="300"/>
    <s v="38324"/>
    <x v="0"/>
    <x v="2"/>
    <n v="7"/>
    <n v="7"/>
    <n v="0"/>
    <n v="0"/>
  </r>
  <r>
    <s v="2020-2021"/>
    <x v="300"/>
    <s v="38324"/>
    <x v="0"/>
    <x v="3"/>
    <n v="10"/>
    <n v="10"/>
    <n v="0"/>
    <n v="0"/>
  </r>
  <r>
    <s v="2020-2021"/>
    <x v="300"/>
    <s v="38324"/>
    <x v="0"/>
    <x v="4"/>
    <n v="11"/>
    <n v="11"/>
    <n v="0"/>
    <n v="0"/>
  </r>
  <r>
    <s v="2020-2021"/>
    <x v="300"/>
    <s v="38324"/>
    <x v="0"/>
    <x v="5"/>
    <n v="10"/>
    <n v="10"/>
    <n v="0"/>
    <n v="0"/>
  </r>
  <r>
    <s v="2020-2021"/>
    <x v="300"/>
    <s v="38324"/>
    <x v="0"/>
    <x v="6"/>
    <n v="10"/>
    <n v="10"/>
    <n v="0"/>
    <n v="0"/>
  </r>
  <r>
    <s v="2020-2021"/>
    <x v="300"/>
    <s v="38324"/>
    <x v="0"/>
    <x v="12"/>
    <n v="10"/>
    <n v="10"/>
    <n v="0"/>
    <n v="0"/>
  </r>
  <r>
    <s v="2020-2021"/>
    <x v="300"/>
    <s v="38324"/>
    <x v="0"/>
    <x v="7"/>
    <n v="10"/>
    <n v="9.64"/>
    <n v="0"/>
    <n v="0"/>
  </r>
  <r>
    <s v="2020-2021"/>
    <x v="300"/>
    <s v="38324"/>
    <x v="0"/>
    <x v="8"/>
    <n v="11"/>
    <n v="11"/>
    <n v="0"/>
    <n v="0"/>
  </r>
  <r>
    <s v="2020-2021"/>
    <x v="300"/>
    <s v="38324"/>
    <x v="0"/>
    <x v="9"/>
    <n v="13"/>
    <n v="12.21"/>
    <n v="0"/>
    <n v="0"/>
  </r>
  <r>
    <s v="2020-2021"/>
    <x v="300"/>
    <s v="38324"/>
    <x v="0"/>
    <x v="10"/>
    <n v="12"/>
    <n v="10.39"/>
    <n v="0"/>
    <n v="0"/>
  </r>
  <r>
    <s v="2020-2021"/>
    <x v="300"/>
    <s v="38324"/>
    <x v="0"/>
    <x v="11"/>
    <n v="9"/>
    <n v="7.5"/>
    <n v="0"/>
    <n v="0"/>
  </r>
  <r>
    <s v="2020-2021"/>
    <x v="301"/>
    <s v="39002"/>
    <x v="0"/>
    <x v="0"/>
    <n v="39"/>
    <n v="39"/>
    <n v="0"/>
    <n v="0"/>
  </r>
  <r>
    <s v="2020-2021"/>
    <x v="301"/>
    <s v="39002"/>
    <x v="0"/>
    <x v="1"/>
    <n v="59"/>
    <n v="59"/>
    <n v="0"/>
    <n v="0"/>
  </r>
  <r>
    <s v="2020-2021"/>
    <x v="301"/>
    <s v="39002"/>
    <x v="0"/>
    <x v="2"/>
    <n v="65"/>
    <n v="65"/>
    <n v="0"/>
    <n v="0"/>
  </r>
  <r>
    <s v="2020-2021"/>
    <x v="301"/>
    <s v="39002"/>
    <x v="0"/>
    <x v="3"/>
    <n v="64"/>
    <n v="64"/>
    <n v="0"/>
    <n v="0"/>
  </r>
  <r>
    <s v="2020-2021"/>
    <x v="301"/>
    <s v="39002"/>
    <x v="0"/>
    <x v="4"/>
    <n v="52"/>
    <n v="52"/>
    <n v="0"/>
    <n v="0"/>
  </r>
  <r>
    <s v="2020-2021"/>
    <x v="301"/>
    <s v="39002"/>
    <x v="0"/>
    <x v="5"/>
    <n v="66"/>
    <n v="66"/>
    <n v="0"/>
    <n v="0"/>
  </r>
  <r>
    <s v="2020-2021"/>
    <x v="301"/>
    <s v="39002"/>
    <x v="0"/>
    <x v="6"/>
    <n v="64"/>
    <n v="64"/>
    <n v="0"/>
    <n v="0"/>
  </r>
  <r>
    <s v="2020-2021"/>
    <x v="301"/>
    <s v="39002"/>
    <x v="0"/>
    <x v="12"/>
    <n v="76"/>
    <n v="76"/>
    <n v="0"/>
    <n v="0"/>
  </r>
  <r>
    <s v="2020-2021"/>
    <x v="301"/>
    <s v="39002"/>
    <x v="0"/>
    <x v="7"/>
    <n v="72"/>
    <n v="72"/>
    <n v="0"/>
    <n v="0"/>
  </r>
  <r>
    <s v="2020-2021"/>
    <x v="302"/>
    <s v="39003"/>
    <x v="0"/>
    <x v="0"/>
    <n v="82"/>
    <n v="82"/>
    <n v="0"/>
    <n v="0"/>
  </r>
  <r>
    <s v="2020-2021"/>
    <x v="302"/>
    <s v="39003"/>
    <x v="0"/>
    <x v="1"/>
    <n v="93"/>
    <n v="92.03"/>
    <n v="0"/>
    <n v="0"/>
  </r>
  <r>
    <s v="2020-2021"/>
    <x v="302"/>
    <s v="39003"/>
    <x v="0"/>
    <x v="2"/>
    <n v="100"/>
    <n v="99.8"/>
    <n v="1"/>
    <n v="1"/>
  </r>
  <r>
    <s v="2020-2021"/>
    <x v="302"/>
    <s v="39003"/>
    <x v="0"/>
    <x v="3"/>
    <n v="82"/>
    <n v="82"/>
    <n v="0"/>
    <n v="0"/>
  </r>
  <r>
    <s v="2020-2021"/>
    <x v="302"/>
    <s v="39003"/>
    <x v="0"/>
    <x v="4"/>
    <n v="108"/>
    <n v="106.84"/>
    <n v="2"/>
    <n v="2"/>
  </r>
  <r>
    <s v="2020-2021"/>
    <x v="302"/>
    <s v="39003"/>
    <x v="0"/>
    <x v="5"/>
    <n v="95"/>
    <n v="95"/>
    <n v="1"/>
    <n v="1"/>
  </r>
  <r>
    <s v="2020-2021"/>
    <x v="302"/>
    <s v="39003"/>
    <x v="0"/>
    <x v="6"/>
    <n v="95"/>
    <n v="94.56"/>
    <n v="3"/>
    <n v="3"/>
  </r>
  <r>
    <s v="2020-2021"/>
    <x v="302"/>
    <s v="39003"/>
    <x v="0"/>
    <x v="12"/>
    <n v="98"/>
    <n v="96.36"/>
    <n v="4"/>
    <n v="4"/>
  </r>
  <r>
    <s v="2020-2021"/>
    <x v="302"/>
    <s v="39003"/>
    <x v="0"/>
    <x v="7"/>
    <n v="90"/>
    <n v="89.18"/>
    <n v="3"/>
    <n v="3"/>
  </r>
  <r>
    <s v="2020-2021"/>
    <x v="302"/>
    <s v="39003"/>
    <x v="0"/>
    <x v="8"/>
    <n v="97"/>
    <n v="96.2"/>
    <n v="1"/>
    <n v="1"/>
  </r>
  <r>
    <s v="2020-2021"/>
    <x v="302"/>
    <s v="39003"/>
    <x v="0"/>
    <x v="9"/>
    <n v="99"/>
    <n v="99"/>
    <n v="9"/>
    <n v="8.4"/>
  </r>
  <r>
    <s v="2020-2021"/>
    <x v="302"/>
    <s v="39003"/>
    <x v="0"/>
    <x v="10"/>
    <n v="85"/>
    <n v="76.180000000000007"/>
    <n v="4"/>
    <n v="4"/>
  </r>
  <r>
    <s v="2020-2021"/>
    <x v="302"/>
    <s v="39003"/>
    <x v="0"/>
    <x v="11"/>
    <n v="79"/>
    <n v="73.83"/>
    <n v="6"/>
    <n v="6"/>
  </r>
  <r>
    <s v="2020-2021"/>
    <x v="303"/>
    <s v="03116"/>
    <x v="0"/>
    <x v="11"/>
    <n v="1"/>
    <n v="0.54"/>
    <n v="0"/>
    <n v="0"/>
  </r>
  <r>
    <s v="2020-2021"/>
    <x v="303"/>
    <s v="05402"/>
    <x v="0"/>
    <x v="10"/>
    <n v="1"/>
    <n v="0.54"/>
    <n v="0"/>
    <n v="0"/>
  </r>
  <r>
    <s v="2020-2021"/>
    <x v="303"/>
    <s v="19401"/>
    <x v="0"/>
    <x v="11"/>
    <n v="1"/>
    <n v="0.54"/>
    <n v="0"/>
    <n v="0"/>
  </r>
  <r>
    <s v="2020-2021"/>
    <x v="303"/>
    <s v="39003"/>
    <x v="0"/>
    <x v="10"/>
    <n v="12"/>
    <n v="6.48"/>
    <n v="0"/>
    <n v="0"/>
  </r>
  <r>
    <s v="2020-2021"/>
    <x v="303"/>
    <s v="39003"/>
    <x v="0"/>
    <x v="11"/>
    <n v="8"/>
    <n v="4.32"/>
    <n v="0"/>
    <n v="0"/>
  </r>
  <r>
    <s v="2020-2021"/>
    <x v="303"/>
    <s v="39007"/>
    <x v="0"/>
    <x v="0"/>
    <n v="986"/>
    <n v="986"/>
    <n v="0"/>
    <n v="0"/>
  </r>
  <r>
    <s v="2020-2021"/>
    <x v="303"/>
    <s v="39007"/>
    <x v="0"/>
    <x v="1"/>
    <n v="1129"/>
    <n v="1129"/>
    <n v="0"/>
    <n v="0"/>
  </r>
  <r>
    <s v="2020-2021"/>
    <x v="303"/>
    <s v="39007"/>
    <x v="0"/>
    <x v="2"/>
    <n v="1163"/>
    <n v="1163"/>
    <n v="0"/>
    <n v="0"/>
  </r>
  <r>
    <s v="2020-2021"/>
    <x v="303"/>
    <s v="39007"/>
    <x v="0"/>
    <x v="3"/>
    <n v="1181"/>
    <n v="1181"/>
    <n v="0"/>
    <n v="0"/>
  </r>
  <r>
    <s v="2020-2021"/>
    <x v="303"/>
    <s v="39007"/>
    <x v="0"/>
    <x v="4"/>
    <n v="1143"/>
    <n v="1143"/>
    <n v="0"/>
    <n v="0"/>
  </r>
  <r>
    <s v="2020-2021"/>
    <x v="303"/>
    <s v="39007"/>
    <x v="0"/>
    <x v="5"/>
    <n v="1192"/>
    <n v="1190.0999999999999"/>
    <n v="0"/>
    <n v="0"/>
  </r>
  <r>
    <s v="2020-2021"/>
    <x v="303"/>
    <s v="39007"/>
    <x v="0"/>
    <x v="6"/>
    <n v="1225"/>
    <n v="1225"/>
    <n v="9"/>
    <n v="9"/>
  </r>
  <r>
    <s v="2020-2021"/>
    <x v="303"/>
    <s v="39007"/>
    <x v="0"/>
    <x v="12"/>
    <n v="1224"/>
    <n v="1224"/>
    <n v="14"/>
    <n v="14"/>
  </r>
  <r>
    <s v="2020-2021"/>
    <x v="303"/>
    <s v="39007"/>
    <x v="0"/>
    <x v="7"/>
    <n v="1250"/>
    <n v="1250"/>
    <n v="12"/>
    <n v="12"/>
  </r>
  <r>
    <s v="2020-2021"/>
    <x v="303"/>
    <s v="39007"/>
    <x v="0"/>
    <x v="8"/>
    <n v="1268"/>
    <n v="1268"/>
    <n v="19"/>
    <n v="19"/>
  </r>
  <r>
    <s v="2020-2021"/>
    <x v="303"/>
    <s v="39007"/>
    <x v="0"/>
    <x v="9"/>
    <n v="1196"/>
    <n v="1195.0999999999999"/>
    <n v="24"/>
    <n v="24"/>
  </r>
  <r>
    <s v="2020-2021"/>
    <x v="303"/>
    <s v="39007"/>
    <x v="0"/>
    <x v="10"/>
    <n v="1157"/>
    <n v="1155.04"/>
    <n v="31"/>
    <n v="31"/>
  </r>
  <r>
    <s v="2020-2021"/>
    <x v="303"/>
    <s v="39007"/>
    <x v="0"/>
    <x v="11"/>
    <n v="1105"/>
    <n v="1102.8800000000001"/>
    <n v="47"/>
    <n v="47"/>
  </r>
  <r>
    <s v="2020-2021"/>
    <x v="303"/>
    <s v="39090"/>
    <x v="0"/>
    <x v="10"/>
    <n v="44"/>
    <n v="23.76"/>
    <n v="0"/>
    <n v="0"/>
  </r>
  <r>
    <s v="2020-2021"/>
    <x v="303"/>
    <s v="39090"/>
    <x v="0"/>
    <x v="11"/>
    <n v="49"/>
    <n v="26.46"/>
    <n v="0"/>
    <n v="0"/>
  </r>
  <r>
    <s v="2020-2021"/>
    <x v="303"/>
    <s v="39119"/>
    <x v="0"/>
    <x v="10"/>
    <n v="19"/>
    <n v="10.26"/>
    <n v="0"/>
    <n v="0"/>
  </r>
  <r>
    <s v="2020-2021"/>
    <x v="303"/>
    <s v="39119"/>
    <x v="0"/>
    <x v="11"/>
    <n v="25"/>
    <n v="13.95"/>
    <n v="0"/>
    <n v="0"/>
  </r>
  <r>
    <s v="2020-2021"/>
    <x v="303"/>
    <s v="39120"/>
    <x v="0"/>
    <x v="11"/>
    <n v="1"/>
    <n v="0.54"/>
    <n v="0"/>
    <n v="0"/>
  </r>
  <r>
    <s v="2020-2021"/>
    <x v="303"/>
    <s v="39200"/>
    <x v="0"/>
    <x v="10"/>
    <n v="8"/>
    <n v="4.32"/>
    <n v="0"/>
    <n v="0"/>
  </r>
  <r>
    <s v="2020-2021"/>
    <x v="303"/>
    <s v="39200"/>
    <x v="0"/>
    <x v="11"/>
    <n v="28"/>
    <n v="15.12"/>
    <n v="0"/>
    <n v="0"/>
  </r>
  <r>
    <s v="2020-2021"/>
    <x v="303"/>
    <s v="39201"/>
    <x v="0"/>
    <x v="10"/>
    <n v="34"/>
    <n v="18.36"/>
    <n v="0"/>
    <n v="0"/>
  </r>
  <r>
    <s v="2020-2021"/>
    <x v="303"/>
    <s v="39201"/>
    <x v="0"/>
    <x v="11"/>
    <n v="41"/>
    <n v="22.14"/>
    <n v="0"/>
    <n v="0"/>
  </r>
  <r>
    <s v="2020-2021"/>
    <x v="303"/>
    <s v="39202"/>
    <x v="0"/>
    <x v="10"/>
    <n v="2"/>
    <n v="1.08"/>
    <n v="0"/>
    <n v="0"/>
  </r>
  <r>
    <s v="2020-2021"/>
    <x v="303"/>
    <s v="39202"/>
    <x v="0"/>
    <x v="11"/>
    <n v="46"/>
    <n v="24.84"/>
    <n v="0"/>
    <n v="0"/>
  </r>
  <r>
    <s v="2020-2021"/>
    <x v="303"/>
    <s v="39203"/>
    <x v="0"/>
    <x v="10"/>
    <n v="6"/>
    <n v="3.24"/>
    <n v="0"/>
    <n v="0"/>
  </r>
  <r>
    <s v="2020-2021"/>
    <x v="303"/>
    <s v="39203"/>
    <x v="0"/>
    <x v="11"/>
    <n v="7"/>
    <n v="3.78"/>
    <n v="0"/>
    <n v="0"/>
  </r>
  <r>
    <s v="2020-2021"/>
    <x v="303"/>
    <s v="39204"/>
    <x v="0"/>
    <x v="10"/>
    <n v="35"/>
    <n v="18.899999999999999"/>
    <n v="0"/>
    <n v="0"/>
  </r>
  <r>
    <s v="2020-2021"/>
    <x v="303"/>
    <s v="39204"/>
    <x v="0"/>
    <x v="11"/>
    <n v="21"/>
    <n v="11.34"/>
    <n v="0"/>
    <n v="0"/>
  </r>
  <r>
    <s v="2020-2021"/>
    <x v="303"/>
    <s v="39205"/>
    <x v="0"/>
    <x v="10"/>
    <n v="6"/>
    <n v="3.24"/>
    <n v="0"/>
    <n v="0"/>
  </r>
  <r>
    <s v="2020-2021"/>
    <x v="303"/>
    <s v="39205"/>
    <x v="0"/>
    <x v="11"/>
    <n v="14"/>
    <n v="7.56"/>
    <n v="0"/>
    <n v="0"/>
  </r>
  <r>
    <s v="2020-2021"/>
    <x v="303"/>
    <s v="39207"/>
    <x v="0"/>
    <x v="10"/>
    <n v="5"/>
    <n v="2.7"/>
    <n v="0"/>
    <n v="0"/>
  </r>
  <r>
    <s v="2020-2021"/>
    <x v="303"/>
    <s v="39207"/>
    <x v="0"/>
    <x v="11"/>
    <n v="11"/>
    <n v="5.94"/>
    <n v="0"/>
    <n v="0"/>
  </r>
  <r>
    <s v="2020-2021"/>
    <x v="303"/>
    <s v="39208"/>
    <x v="0"/>
    <x v="10"/>
    <n v="46"/>
    <n v="24.84"/>
    <n v="0"/>
    <n v="0"/>
  </r>
  <r>
    <s v="2020-2021"/>
    <x v="303"/>
    <s v="39208"/>
    <x v="0"/>
    <x v="11"/>
    <n v="42"/>
    <n v="23.13"/>
    <n v="0"/>
    <n v="0"/>
  </r>
  <r>
    <s v="2020-2021"/>
    <x v="303"/>
    <s v="39209"/>
    <x v="0"/>
    <x v="10"/>
    <n v="1"/>
    <n v="0.54"/>
    <n v="0"/>
    <n v="0"/>
  </r>
  <r>
    <s v="2020-2021"/>
    <x v="303"/>
    <s v="39209"/>
    <x v="0"/>
    <x v="11"/>
    <n v="3"/>
    <n v="2.0699999999999998"/>
    <n v="0"/>
    <n v="0"/>
  </r>
  <r>
    <s v="2020-2021"/>
    <x v="304"/>
    <s v="39090"/>
    <x v="0"/>
    <x v="0"/>
    <n v="211"/>
    <n v="211"/>
    <n v="0"/>
    <n v="0"/>
  </r>
  <r>
    <s v="2020-2021"/>
    <x v="304"/>
    <s v="39090"/>
    <x v="0"/>
    <x v="1"/>
    <n v="249"/>
    <n v="249"/>
    <n v="0"/>
    <n v="0"/>
  </r>
  <r>
    <s v="2020-2021"/>
    <x v="304"/>
    <s v="39090"/>
    <x v="0"/>
    <x v="2"/>
    <n v="231"/>
    <n v="231"/>
    <n v="0"/>
    <n v="0"/>
  </r>
  <r>
    <s v="2020-2021"/>
    <x v="304"/>
    <s v="39090"/>
    <x v="0"/>
    <x v="3"/>
    <n v="240"/>
    <n v="240"/>
    <n v="0"/>
    <n v="0"/>
  </r>
  <r>
    <s v="2020-2021"/>
    <x v="304"/>
    <s v="39090"/>
    <x v="0"/>
    <x v="4"/>
    <n v="257"/>
    <n v="257"/>
    <n v="0"/>
    <n v="0"/>
  </r>
  <r>
    <s v="2020-2021"/>
    <x v="304"/>
    <s v="39090"/>
    <x v="0"/>
    <x v="5"/>
    <n v="255"/>
    <n v="255"/>
    <n v="0"/>
    <n v="0"/>
  </r>
  <r>
    <s v="2020-2021"/>
    <x v="304"/>
    <s v="39090"/>
    <x v="0"/>
    <x v="6"/>
    <n v="259"/>
    <n v="257.3"/>
    <n v="0"/>
    <n v="0"/>
  </r>
  <r>
    <s v="2020-2021"/>
    <x v="304"/>
    <s v="39090"/>
    <x v="0"/>
    <x v="12"/>
    <n v="267"/>
    <n v="266.14999999999998"/>
    <n v="0"/>
    <n v="0"/>
  </r>
  <r>
    <s v="2020-2021"/>
    <x v="304"/>
    <s v="39090"/>
    <x v="0"/>
    <x v="7"/>
    <n v="272"/>
    <n v="270.60000000000002"/>
    <n v="0"/>
    <n v="0"/>
  </r>
  <r>
    <s v="2020-2021"/>
    <x v="304"/>
    <s v="39090"/>
    <x v="0"/>
    <x v="8"/>
    <n v="255"/>
    <n v="254.17"/>
    <n v="0"/>
    <n v="0"/>
  </r>
  <r>
    <s v="2020-2021"/>
    <x v="304"/>
    <s v="39090"/>
    <x v="0"/>
    <x v="9"/>
    <n v="231"/>
    <n v="231"/>
    <n v="2"/>
    <n v="2"/>
  </r>
  <r>
    <s v="2020-2021"/>
    <x v="304"/>
    <s v="39090"/>
    <x v="0"/>
    <x v="10"/>
    <n v="217"/>
    <n v="186.85"/>
    <n v="0"/>
    <n v="0"/>
  </r>
  <r>
    <s v="2020-2021"/>
    <x v="304"/>
    <s v="39090"/>
    <x v="0"/>
    <x v="11"/>
    <n v="202"/>
    <n v="164.22"/>
    <n v="6"/>
    <n v="6"/>
  </r>
  <r>
    <s v="2020-2021"/>
    <x v="305"/>
    <s v="39119"/>
    <x v="0"/>
    <x v="0"/>
    <n v="242"/>
    <n v="239.5"/>
    <n v="0"/>
    <n v="0"/>
  </r>
  <r>
    <s v="2020-2021"/>
    <x v="305"/>
    <s v="39119"/>
    <x v="0"/>
    <x v="1"/>
    <n v="263"/>
    <n v="262.08999999999997"/>
    <n v="0"/>
    <n v="0"/>
  </r>
  <r>
    <s v="2020-2021"/>
    <x v="305"/>
    <s v="39119"/>
    <x v="0"/>
    <x v="2"/>
    <n v="273"/>
    <n v="272.63"/>
    <n v="0"/>
    <n v="0"/>
  </r>
  <r>
    <s v="2020-2021"/>
    <x v="305"/>
    <s v="39119"/>
    <x v="0"/>
    <x v="3"/>
    <n v="267"/>
    <n v="266.86"/>
    <n v="0"/>
    <n v="0"/>
  </r>
  <r>
    <s v="2020-2021"/>
    <x v="305"/>
    <s v="39119"/>
    <x v="0"/>
    <x v="4"/>
    <n v="300"/>
    <n v="300"/>
    <n v="0"/>
    <n v="0"/>
  </r>
  <r>
    <s v="2020-2021"/>
    <x v="305"/>
    <s v="39119"/>
    <x v="0"/>
    <x v="5"/>
    <n v="282"/>
    <n v="282"/>
    <n v="0"/>
    <n v="0"/>
  </r>
  <r>
    <s v="2020-2021"/>
    <x v="305"/>
    <s v="39119"/>
    <x v="0"/>
    <x v="6"/>
    <n v="278"/>
    <n v="277.43"/>
    <n v="0"/>
    <n v="0"/>
  </r>
  <r>
    <s v="2020-2021"/>
    <x v="305"/>
    <s v="39119"/>
    <x v="0"/>
    <x v="12"/>
    <n v="296"/>
    <n v="295.86"/>
    <n v="0"/>
    <n v="0"/>
  </r>
  <r>
    <s v="2020-2021"/>
    <x v="305"/>
    <s v="39119"/>
    <x v="0"/>
    <x v="7"/>
    <n v="297"/>
    <n v="295.04000000000002"/>
    <n v="0"/>
    <n v="0"/>
  </r>
  <r>
    <s v="2020-2021"/>
    <x v="305"/>
    <s v="39119"/>
    <x v="0"/>
    <x v="8"/>
    <n v="268"/>
    <n v="266.42"/>
    <n v="0"/>
    <n v="0"/>
  </r>
  <r>
    <s v="2020-2021"/>
    <x v="305"/>
    <s v="39119"/>
    <x v="0"/>
    <x v="9"/>
    <n v="280"/>
    <n v="279.5"/>
    <n v="0"/>
    <n v="0"/>
  </r>
  <r>
    <s v="2020-2021"/>
    <x v="305"/>
    <s v="39119"/>
    <x v="0"/>
    <x v="10"/>
    <n v="309"/>
    <n v="267.61"/>
    <n v="0"/>
    <n v="0"/>
  </r>
  <r>
    <s v="2020-2021"/>
    <x v="305"/>
    <s v="39119"/>
    <x v="0"/>
    <x v="11"/>
    <n v="291"/>
    <n v="257.10000000000002"/>
    <n v="0"/>
    <n v="0"/>
  </r>
  <r>
    <s v="2020-2021"/>
    <x v="306"/>
    <s v="39120"/>
    <x v="0"/>
    <x v="0"/>
    <n v="71"/>
    <n v="71"/>
    <n v="0"/>
    <n v="0"/>
  </r>
  <r>
    <s v="2020-2021"/>
    <x v="306"/>
    <s v="39120"/>
    <x v="0"/>
    <x v="1"/>
    <n v="70"/>
    <n v="70"/>
    <n v="0"/>
    <n v="0"/>
  </r>
  <r>
    <s v="2020-2021"/>
    <x v="306"/>
    <s v="39120"/>
    <x v="0"/>
    <x v="2"/>
    <n v="55"/>
    <n v="55"/>
    <n v="0"/>
    <n v="0"/>
  </r>
  <r>
    <s v="2020-2021"/>
    <x v="306"/>
    <s v="39120"/>
    <x v="0"/>
    <x v="3"/>
    <n v="61"/>
    <n v="61"/>
    <n v="0"/>
    <n v="0"/>
  </r>
  <r>
    <s v="2020-2021"/>
    <x v="306"/>
    <s v="39120"/>
    <x v="0"/>
    <x v="4"/>
    <n v="62"/>
    <n v="62"/>
    <n v="0"/>
    <n v="0"/>
  </r>
  <r>
    <s v="2020-2021"/>
    <x v="306"/>
    <s v="39120"/>
    <x v="0"/>
    <x v="5"/>
    <n v="72"/>
    <n v="72"/>
    <n v="0"/>
    <n v="0"/>
  </r>
  <r>
    <s v="2020-2021"/>
    <x v="306"/>
    <s v="39120"/>
    <x v="0"/>
    <x v="6"/>
    <n v="71"/>
    <n v="71"/>
    <n v="0"/>
    <n v="0"/>
  </r>
  <r>
    <s v="2020-2021"/>
    <x v="306"/>
    <s v="39120"/>
    <x v="0"/>
    <x v="12"/>
    <n v="68"/>
    <n v="68"/>
    <n v="0"/>
    <n v="0"/>
  </r>
  <r>
    <s v="2020-2021"/>
    <x v="306"/>
    <s v="39120"/>
    <x v="0"/>
    <x v="7"/>
    <n v="66"/>
    <n v="66"/>
    <n v="0"/>
    <n v="0"/>
  </r>
  <r>
    <s v="2020-2021"/>
    <x v="306"/>
    <s v="39120"/>
    <x v="0"/>
    <x v="8"/>
    <n v="70"/>
    <n v="70"/>
    <n v="0"/>
    <n v="0"/>
  </r>
  <r>
    <s v="2020-2021"/>
    <x v="306"/>
    <s v="39120"/>
    <x v="0"/>
    <x v="9"/>
    <n v="54"/>
    <n v="54"/>
    <n v="0"/>
    <n v="0"/>
  </r>
  <r>
    <s v="2020-2021"/>
    <x v="306"/>
    <s v="39120"/>
    <x v="0"/>
    <x v="10"/>
    <n v="69"/>
    <n v="61.24"/>
    <n v="0"/>
    <n v="0"/>
  </r>
  <r>
    <s v="2020-2021"/>
    <x v="306"/>
    <s v="39120"/>
    <x v="0"/>
    <x v="11"/>
    <n v="49"/>
    <n v="42.22"/>
    <n v="0"/>
    <n v="0"/>
  </r>
  <r>
    <s v="2020-2021"/>
    <x v="307"/>
    <s v="39200"/>
    <x v="0"/>
    <x v="0"/>
    <n v="235"/>
    <n v="234.01"/>
    <n v="0"/>
    <n v="0"/>
  </r>
  <r>
    <s v="2020-2021"/>
    <x v="307"/>
    <s v="39200"/>
    <x v="0"/>
    <x v="1"/>
    <n v="238"/>
    <n v="238"/>
    <n v="0"/>
    <n v="0"/>
  </r>
  <r>
    <s v="2020-2021"/>
    <x v="307"/>
    <s v="39200"/>
    <x v="0"/>
    <x v="2"/>
    <n v="240"/>
    <n v="240"/>
    <n v="0"/>
    <n v="0"/>
  </r>
  <r>
    <s v="2020-2021"/>
    <x v="307"/>
    <s v="39200"/>
    <x v="0"/>
    <x v="3"/>
    <n v="257"/>
    <n v="257"/>
    <n v="0"/>
    <n v="0"/>
  </r>
  <r>
    <s v="2020-2021"/>
    <x v="307"/>
    <s v="39200"/>
    <x v="0"/>
    <x v="4"/>
    <n v="306"/>
    <n v="306"/>
    <n v="0"/>
    <n v="0"/>
  </r>
  <r>
    <s v="2020-2021"/>
    <x v="307"/>
    <s v="39200"/>
    <x v="0"/>
    <x v="5"/>
    <n v="288"/>
    <n v="288"/>
    <n v="0"/>
    <n v="0"/>
  </r>
  <r>
    <s v="2020-2021"/>
    <x v="307"/>
    <s v="39200"/>
    <x v="0"/>
    <x v="6"/>
    <n v="311"/>
    <n v="311"/>
    <n v="0"/>
    <n v="0"/>
  </r>
  <r>
    <s v="2020-2021"/>
    <x v="307"/>
    <s v="39200"/>
    <x v="0"/>
    <x v="12"/>
    <n v="283"/>
    <n v="283"/>
    <n v="0"/>
    <n v="0"/>
  </r>
  <r>
    <s v="2020-2021"/>
    <x v="307"/>
    <s v="39200"/>
    <x v="0"/>
    <x v="7"/>
    <n v="302"/>
    <n v="302"/>
    <n v="0"/>
    <n v="0"/>
  </r>
  <r>
    <s v="2020-2021"/>
    <x v="307"/>
    <s v="39200"/>
    <x v="0"/>
    <x v="8"/>
    <n v="302"/>
    <n v="300.88"/>
    <n v="0"/>
    <n v="0"/>
  </r>
  <r>
    <s v="2020-2021"/>
    <x v="307"/>
    <s v="39200"/>
    <x v="0"/>
    <x v="9"/>
    <n v="254"/>
    <n v="252.72"/>
    <n v="0"/>
    <n v="0"/>
  </r>
  <r>
    <s v="2020-2021"/>
    <x v="307"/>
    <s v="39200"/>
    <x v="0"/>
    <x v="10"/>
    <n v="263"/>
    <n v="243.8"/>
    <n v="2"/>
    <n v="2"/>
  </r>
  <r>
    <s v="2020-2021"/>
    <x v="307"/>
    <s v="39200"/>
    <x v="0"/>
    <x v="11"/>
    <n v="248"/>
    <n v="213.26"/>
    <n v="18"/>
    <n v="17.37"/>
  </r>
  <r>
    <s v="2020-2021"/>
    <x v="308"/>
    <s v="39201"/>
    <x v="0"/>
    <x v="0"/>
    <n v="435"/>
    <n v="435"/>
    <n v="0"/>
    <n v="0"/>
  </r>
  <r>
    <s v="2020-2021"/>
    <x v="308"/>
    <s v="39201"/>
    <x v="0"/>
    <x v="1"/>
    <n v="468"/>
    <n v="466.36"/>
    <n v="0"/>
    <n v="0"/>
  </r>
  <r>
    <s v="2020-2021"/>
    <x v="308"/>
    <s v="39201"/>
    <x v="0"/>
    <x v="2"/>
    <n v="459"/>
    <n v="458.18"/>
    <n v="0"/>
    <n v="0"/>
  </r>
  <r>
    <s v="2020-2021"/>
    <x v="308"/>
    <s v="39201"/>
    <x v="0"/>
    <x v="3"/>
    <n v="475"/>
    <n v="474.99"/>
    <n v="0"/>
    <n v="0"/>
  </r>
  <r>
    <s v="2020-2021"/>
    <x v="308"/>
    <s v="39201"/>
    <x v="0"/>
    <x v="4"/>
    <n v="480"/>
    <n v="477.54"/>
    <n v="0"/>
    <n v="0"/>
  </r>
  <r>
    <s v="2020-2021"/>
    <x v="308"/>
    <s v="39201"/>
    <x v="0"/>
    <x v="5"/>
    <n v="507"/>
    <n v="507"/>
    <n v="0"/>
    <n v="0"/>
  </r>
  <r>
    <s v="2020-2021"/>
    <x v="308"/>
    <s v="39201"/>
    <x v="0"/>
    <x v="6"/>
    <n v="533"/>
    <n v="532.80999999999995"/>
    <n v="0"/>
    <n v="0"/>
  </r>
  <r>
    <s v="2020-2021"/>
    <x v="308"/>
    <s v="39201"/>
    <x v="0"/>
    <x v="12"/>
    <n v="562"/>
    <n v="561.54"/>
    <n v="4"/>
    <n v="4"/>
  </r>
  <r>
    <s v="2020-2021"/>
    <x v="308"/>
    <s v="39201"/>
    <x v="0"/>
    <x v="7"/>
    <n v="592"/>
    <n v="591.80999999999995"/>
    <n v="0"/>
    <n v="0"/>
  </r>
  <r>
    <s v="2020-2021"/>
    <x v="308"/>
    <s v="39201"/>
    <x v="0"/>
    <x v="8"/>
    <n v="552"/>
    <n v="552"/>
    <n v="1"/>
    <n v="1"/>
  </r>
  <r>
    <s v="2020-2021"/>
    <x v="308"/>
    <s v="39201"/>
    <x v="0"/>
    <x v="9"/>
    <n v="548"/>
    <n v="545.84"/>
    <n v="6"/>
    <n v="6"/>
  </r>
  <r>
    <s v="2020-2021"/>
    <x v="308"/>
    <s v="39201"/>
    <x v="0"/>
    <x v="10"/>
    <n v="527"/>
    <n v="473.64"/>
    <n v="8"/>
    <n v="8"/>
  </r>
  <r>
    <s v="2020-2021"/>
    <x v="308"/>
    <s v="39201"/>
    <x v="0"/>
    <x v="11"/>
    <n v="496"/>
    <n v="433.18"/>
    <n v="36"/>
    <n v="31.4"/>
  </r>
  <r>
    <s v="2020-2021"/>
    <x v="309"/>
    <s v="39202"/>
    <x v="0"/>
    <x v="0"/>
    <n v="251"/>
    <n v="236.7"/>
    <n v="27"/>
    <n v="12.7"/>
  </r>
  <r>
    <s v="2020-2021"/>
    <x v="309"/>
    <s v="39202"/>
    <x v="0"/>
    <x v="1"/>
    <n v="282"/>
    <n v="280"/>
    <n v="10"/>
    <n v="8"/>
  </r>
  <r>
    <s v="2020-2021"/>
    <x v="309"/>
    <s v="39202"/>
    <x v="0"/>
    <x v="2"/>
    <n v="307"/>
    <n v="300"/>
    <n v="24"/>
    <n v="17"/>
  </r>
  <r>
    <s v="2020-2021"/>
    <x v="309"/>
    <s v="39202"/>
    <x v="0"/>
    <x v="3"/>
    <n v="275"/>
    <n v="272.8"/>
    <n v="21"/>
    <n v="18.8"/>
  </r>
  <r>
    <s v="2020-2021"/>
    <x v="309"/>
    <s v="39202"/>
    <x v="0"/>
    <x v="4"/>
    <n v="310"/>
    <n v="306"/>
    <n v="31"/>
    <n v="27"/>
  </r>
  <r>
    <s v="2020-2021"/>
    <x v="309"/>
    <s v="39202"/>
    <x v="0"/>
    <x v="5"/>
    <n v="349"/>
    <n v="344.2"/>
    <n v="52"/>
    <n v="47.2"/>
  </r>
  <r>
    <s v="2020-2021"/>
    <x v="309"/>
    <s v="39202"/>
    <x v="0"/>
    <x v="6"/>
    <n v="371"/>
    <n v="367"/>
    <n v="44"/>
    <n v="40"/>
  </r>
  <r>
    <s v="2020-2021"/>
    <x v="309"/>
    <s v="39202"/>
    <x v="0"/>
    <x v="12"/>
    <n v="386"/>
    <n v="375.2"/>
    <n v="80"/>
    <n v="69.2"/>
  </r>
  <r>
    <s v="2020-2021"/>
    <x v="309"/>
    <s v="39202"/>
    <x v="0"/>
    <x v="7"/>
    <n v="376"/>
    <n v="367.6"/>
    <n v="76"/>
    <n v="67.599999999999994"/>
  </r>
  <r>
    <s v="2020-2021"/>
    <x v="309"/>
    <s v="39202"/>
    <x v="0"/>
    <x v="8"/>
    <n v="363"/>
    <n v="355.44"/>
    <n v="73"/>
    <n v="65.44"/>
  </r>
  <r>
    <s v="2020-2021"/>
    <x v="309"/>
    <s v="39202"/>
    <x v="0"/>
    <x v="9"/>
    <n v="388"/>
    <n v="375.95"/>
    <n v="116"/>
    <n v="106.2"/>
  </r>
  <r>
    <s v="2020-2021"/>
    <x v="309"/>
    <s v="39202"/>
    <x v="0"/>
    <x v="10"/>
    <n v="353"/>
    <n v="323.35000000000002"/>
    <n v="110"/>
    <n v="96.2"/>
  </r>
  <r>
    <s v="2020-2021"/>
    <x v="309"/>
    <s v="39202"/>
    <x v="0"/>
    <x v="11"/>
    <n v="429"/>
    <n v="379.47"/>
    <n v="178"/>
    <n v="162.6"/>
  </r>
  <r>
    <s v="2020-2021"/>
    <x v="310"/>
    <s v="39203"/>
    <x v="0"/>
    <x v="0"/>
    <n v="58"/>
    <n v="58"/>
    <n v="0"/>
    <n v="0"/>
  </r>
  <r>
    <s v="2020-2021"/>
    <x v="310"/>
    <s v="39203"/>
    <x v="0"/>
    <x v="1"/>
    <n v="64"/>
    <n v="64"/>
    <n v="0"/>
    <n v="0"/>
  </r>
  <r>
    <s v="2020-2021"/>
    <x v="310"/>
    <s v="39203"/>
    <x v="0"/>
    <x v="2"/>
    <n v="67"/>
    <n v="67"/>
    <n v="0"/>
    <n v="0"/>
  </r>
  <r>
    <s v="2020-2021"/>
    <x v="310"/>
    <s v="39203"/>
    <x v="0"/>
    <x v="3"/>
    <n v="78"/>
    <n v="78"/>
    <n v="0"/>
    <n v="0"/>
  </r>
  <r>
    <s v="2020-2021"/>
    <x v="310"/>
    <s v="39203"/>
    <x v="0"/>
    <x v="4"/>
    <n v="77"/>
    <n v="77"/>
    <n v="0"/>
    <n v="0"/>
  </r>
  <r>
    <s v="2020-2021"/>
    <x v="310"/>
    <s v="39203"/>
    <x v="0"/>
    <x v="5"/>
    <n v="77"/>
    <n v="77"/>
    <n v="0"/>
    <n v="0"/>
  </r>
  <r>
    <s v="2020-2021"/>
    <x v="310"/>
    <s v="39203"/>
    <x v="0"/>
    <x v="6"/>
    <n v="88"/>
    <n v="88"/>
    <n v="0"/>
    <n v="0"/>
  </r>
  <r>
    <s v="2020-2021"/>
    <x v="310"/>
    <s v="39203"/>
    <x v="0"/>
    <x v="12"/>
    <n v="94"/>
    <n v="94"/>
    <n v="0"/>
    <n v="0"/>
  </r>
  <r>
    <s v="2020-2021"/>
    <x v="310"/>
    <s v="39203"/>
    <x v="0"/>
    <x v="7"/>
    <n v="89"/>
    <n v="88.46"/>
    <n v="0"/>
    <n v="0"/>
  </r>
  <r>
    <s v="2020-2021"/>
    <x v="310"/>
    <s v="39203"/>
    <x v="0"/>
    <x v="8"/>
    <n v="97"/>
    <n v="97"/>
    <n v="0"/>
    <n v="0"/>
  </r>
  <r>
    <s v="2020-2021"/>
    <x v="310"/>
    <s v="39203"/>
    <x v="0"/>
    <x v="9"/>
    <n v="88"/>
    <n v="88"/>
    <n v="0"/>
    <n v="0"/>
  </r>
  <r>
    <s v="2020-2021"/>
    <x v="310"/>
    <s v="39203"/>
    <x v="0"/>
    <x v="10"/>
    <n v="102"/>
    <n v="92.92"/>
    <n v="0"/>
    <n v="0"/>
  </r>
  <r>
    <s v="2020-2021"/>
    <x v="310"/>
    <s v="39203"/>
    <x v="0"/>
    <x v="11"/>
    <n v="78"/>
    <n v="68.63"/>
    <n v="0"/>
    <n v="0"/>
  </r>
  <r>
    <s v="2020-2021"/>
    <x v="311"/>
    <s v="39204"/>
    <x v="0"/>
    <x v="0"/>
    <n v="105"/>
    <n v="105"/>
    <n v="0"/>
    <n v="0"/>
  </r>
  <r>
    <s v="2020-2021"/>
    <x v="311"/>
    <s v="39204"/>
    <x v="0"/>
    <x v="1"/>
    <n v="107"/>
    <n v="107"/>
    <n v="0"/>
    <n v="0"/>
  </r>
  <r>
    <s v="2020-2021"/>
    <x v="311"/>
    <s v="39204"/>
    <x v="0"/>
    <x v="2"/>
    <n v="99"/>
    <n v="99"/>
    <n v="0"/>
    <n v="0"/>
  </r>
  <r>
    <s v="2020-2021"/>
    <x v="311"/>
    <s v="39204"/>
    <x v="0"/>
    <x v="3"/>
    <n v="97"/>
    <n v="97"/>
    <n v="0"/>
    <n v="0"/>
  </r>
  <r>
    <s v="2020-2021"/>
    <x v="311"/>
    <s v="39204"/>
    <x v="0"/>
    <x v="4"/>
    <n v="116"/>
    <n v="116"/>
    <n v="0"/>
    <n v="0"/>
  </r>
  <r>
    <s v="2020-2021"/>
    <x v="311"/>
    <s v="39204"/>
    <x v="0"/>
    <x v="5"/>
    <n v="123"/>
    <n v="123"/>
    <n v="0"/>
    <n v="0"/>
  </r>
  <r>
    <s v="2020-2021"/>
    <x v="311"/>
    <s v="39204"/>
    <x v="0"/>
    <x v="6"/>
    <n v="117"/>
    <n v="117"/>
    <n v="0"/>
    <n v="0"/>
  </r>
  <r>
    <s v="2020-2021"/>
    <x v="311"/>
    <s v="39204"/>
    <x v="0"/>
    <x v="12"/>
    <n v="128"/>
    <n v="128"/>
    <n v="0"/>
    <n v="0"/>
  </r>
  <r>
    <s v="2020-2021"/>
    <x v="311"/>
    <s v="39204"/>
    <x v="0"/>
    <x v="7"/>
    <n v="104"/>
    <n v="104"/>
    <n v="0"/>
    <n v="0"/>
  </r>
  <r>
    <s v="2020-2021"/>
    <x v="311"/>
    <s v="39204"/>
    <x v="0"/>
    <x v="8"/>
    <n v="112"/>
    <n v="112"/>
    <n v="0"/>
    <n v="0"/>
  </r>
  <r>
    <s v="2020-2021"/>
    <x v="311"/>
    <s v="39204"/>
    <x v="0"/>
    <x v="9"/>
    <n v="127"/>
    <n v="127"/>
    <n v="0"/>
    <n v="0"/>
  </r>
  <r>
    <s v="2020-2021"/>
    <x v="311"/>
    <s v="39204"/>
    <x v="0"/>
    <x v="10"/>
    <n v="112"/>
    <n v="104.88"/>
    <n v="0"/>
    <n v="0"/>
  </r>
  <r>
    <s v="2020-2021"/>
    <x v="311"/>
    <s v="39204"/>
    <x v="0"/>
    <x v="11"/>
    <n v="97"/>
    <n v="85.66"/>
    <n v="0"/>
    <n v="0"/>
  </r>
  <r>
    <s v="2020-2021"/>
    <x v="312"/>
    <s v="39205"/>
    <x v="0"/>
    <x v="0"/>
    <n v="78"/>
    <n v="78"/>
    <n v="0"/>
    <n v="0"/>
  </r>
  <r>
    <s v="2020-2021"/>
    <x v="312"/>
    <s v="39205"/>
    <x v="0"/>
    <x v="1"/>
    <n v="75"/>
    <n v="75"/>
    <n v="0"/>
    <n v="0"/>
  </r>
  <r>
    <s v="2020-2021"/>
    <x v="312"/>
    <s v="39205"/>
    <x v="0"/>
    <x v="2"/>
    <n v="77"/>
    <n v="77"/>
    <n v="0"/>
    <n v="0"/>
  </r>
  <r>
    <s v="2020-2021"/>
    <x v="312"/>
    <s v="39205"/>
    <x v="0"/>
    <x v="3"/>
    <n v="83"/>
    <n v="83"/>
    <n v="0"/>
    <n v="0"/>
  </r>
  <r>
    <s v="2020-2021"/>
    <x v="312"/>
    <s v="39205"/>
    <x v="0"/>
    <x v="4"/>
    <n v="81"/>
    <n v="81"/>
    <n v="0"/>
    <n v="0"/>
  </r>
  <r>
    <s v="2020-2021"/>
    <x v="312"/>
    <s v="39205"/>
    <x v="0"/>
    <x v="5"/>
    <n v="103"/>
    <n v="103"/>
    <n v="0"/>
    <n v="0"/>
  </r>
  <r>
    <s v="2020-2021"/>
    <x v="312"/>
    <s v="39205"/>
    <x v="0"/>
    <x v="6"/>
    <n v="108"/>
    <n v="107.2"/>
    <n v="0"/>
    <n v="0"/>
  </r>
  <r>
    <s v="2020-2021"/>
    <x v="312"/>
    <s v="39205"/>
    <x v="0"/>
    <x v="12"/>
    <n v="84"/>
    <n v="82.24"/>
    <n v="0"/>
    <n v="0"/>
  </r>
  <r>
    <s v="2020-2021"/>
    <x v="312"/>
    <s v="39205"/>
    <x v="0"/>
    <x v="7"/>
    <n v="108"/>
    <n v="108"/>
    <n v="0"/>
    <n v="0"/>
  </r>
  <r>
    <s v="2020-2021"/>
    <x v="312"/>
    <s v="39205"/>
    <x v="0"/>
    <x v="8"/>
    <n v="117"/>
    <n v="115.69"/>
    <n v="0"/>
    <n v="0"/>
  </r>
  <r>
    <s v="2020-2021"/>
    <x v="312"/>
    <s v="39205"/>
    <x v="0"/>
    <x v="9"/>
    <n v="92"/>
    <n v="92"/>
    <n v="0"/>
    <n v="0"/>
  </r>
  <r>
    <s v="2020-2021"/>
    <x v="312"/>
    <s v="39205"/>
    <x v="0"/>
    <x v="10"/>
    <n v="116"/>
    <n v="100.29"/>
    <n v="0"/>
    <n v="0"/>
  </r>
  <r>
    <s v="2020-2021"/>
    <x v="312"/>
    <s v="39205"/>
    <x v="0"/>
    <x v="11"/>
    <n v="119"/>
    <n v="99.97"/>
    <n v="0"/>
    <n v="0"/>
  </r>
  <r>
    <s v="2020-2021"/>
    <x v="313"/>
    <s v="39207"/>
    <x v="0"/>
    <x v="0"/>
    <n v="185"/>
    <n v="185"/>
    <n v="0"/>
    <n v="0"/>
  </r>
  <r>
    <s v="2020-2021"/>
    <x v="313"/>
    <s v="39207"/>
    <x v="0"/>
    <x v="1"/>
    <n v="234"/>
    <n v="233.38"/>
    <n v="0"/>
    <n v="0"/>
  </r>
  <r>
    <s v="2020-2021"/>
    <x v="313"/>
    <s v="39207"/>
    <x v="0"/>
    <x v="2"/>
    <n v="249"/>
    <n v="249"/>
    <n v="0"/>
    <n v="0"/>
  </r>
  <r>
    <s v="2020-2021"/>
    <x v="313"/>
    <s v="39207"/>
    <x v="0"/>
    <x v="3"/>
    <n v="223"/>
    <n v="223"/>
    <n v="0"/>
    <n v="0"/>
  </r>
  <r>
    <s v="2020-2021"/>
    <x v="313"/>
    <s v="39207"/>
    <x v="0"/>
    <x v="4"/>
    <n v="259"/>
    <n v="259"/>
    <n v="0"/>
    <n v="0"/>
  </r>
  <r>
    <s v="2020-2021"/>
    <x v="313"/>
    <s v="39207"/>
    <x v="0"/>
    <x v="5"/>
    <n v="264"/>
    <n v="264"/>
    <n v="0"/>
    <n v="0"/>
  </r>
  <r>
    <s v="2020-2021"/>
    <x v="313"/>
    <s v="39207"/>
    <x v="0"/>
    <x v="6"/>
    <n v="255"/>
    <n v="255"/>
    <n v="0"/>
    <n v="0"/>
  </r>
  <r>
    <s v="2020-2021"/>
    <x v="313"/>
    <s v="39207"/>
    <x v="0"/>
    <x v="12"/>
    <n v="302"/>
    <n v="302"/>
    <n v="0"/>
    <n v="0"/>
  </r>
  <r>
    <s v="2020-2021"/>
    <x v="313"/>
    <s v="39207"/>
    <x v="0"/>
    <x v="7"/>
    <n v="231"/>
    <n v="231"/>
    <n v="0"/>
    <n v="0"/>
  </r>
  <r>
    <s v="2020-2021"/>
    <x v="313"/>
    <s v="39207"/>
    <x v="0"/>
    <x v="8"/>
    <n v="283"/>
    <n v="283"/>
    <n v="0"/>
    <n v="0"/>
  </r>
  <r>
    <s v="2020-2021"/>
    <x v="313"/>
    <s v="39207"/>
    <x v="0"/>
    <x v="9"/>
    <n v="228"/>
    <n v="228"/>
    <n v="0"/>
    <n v="0"/>
  </r>
  <r>
    <s v="2020-2021"/>
    <x v="313"/>
    <s v="39207"/>
    <x v="0"/>
    <x v="10"/>
    <n v="216"/>
    <n v="205.38"/>
    <n v="0"/>
    <n v="0"/>
  </r>
  <r>
    <s v="2020-2021"/>
    <x v="313"/>
    <s v="39207"/>
    <x v="0"/>
    <x v="11"/>
    <n v="208"/>
    <n v="200.48"/>
    <n v="0"/>
    <n v="0"/>
  </r>
  <r>
    <s v="2020-2021"/>
    <x v="314"/>
    <s v="39208"/>
    <x v="0"/>
    <x v="0"/>
    <n v="295"/>
    <n v="295"/>
    <n v="0"/>
    <n v="0"/>
  </r>
  <r>
    <s v="2020-2021"/>
    <x v="314"/>
    <s v="39208"/>
    <x v="0"/>
    <x v="1"/>
    <n v="380"/>
    <n v="374.25"/>
    <n v="7"/>
    <n v="4"/>
  </r>
  <r>
    <s v="2020-2021"/>
    <x v="314"/>
    <s v="39208"/>
    <x v="0"/>
    <x v="2"/>
    <n v="372"/>
    <n v="367.44"/>
    <n v="6"/>
    <n v="3.4"/>
  </r>
  <r>
    <s v="2020-2021"/>
    <x v="314"/>
    <s v="39208"/>
    <x v="0"/>
    <x v="3"/>
    <n v="384"/>
    <n v="381.03"/>
    <n v="6"/>
    <n v="4"/>
  </r>
  <r>
    <s v="2020-2021"/>
    <x v="314"/>
    <s v="39208"/>
    <x v="0"/>
    <x v="4"/>
    <n v="394"/>
    <n v="386.88"/>
    <n v="11"/>
    <n v="6.8"/>
  </r>
  <r>
    <s v="2020-2021"/>
    <x v="314"/>
    <s v="39208"/>
    <x v="0"/>
    <x v="5"/>
    <n v="373"/>
    <n v="370.18"/>
    <n v="7"/>
    <n v="5"/>
  </r>
  <r>
    <s v="2020-2021"/>
    <x v="314"/>
    <s v="39208"/>
    <x v="0"/>
    <x v="6"/>
    <n v="416"/>
    <n v="407.25"/>
    <n v="13"/>
    <n v="10.6"/>
  </r>
  <r>
    <s v="2020-2021"/>
    <x v="314"/>
    <s v="39208"/>
    <x v="0"/>
    <x v="12"/>
    <n v="451"/>
    <n v="445.03"/>
    <n v="22"/>
    <n v="17.2"/>
  </r>
  <r>
    <s v="2020-2021"/>
    <x v="314"/>
    <s v="39208"/>
    <x v="0"/>
    <x v="7"/>
    <n v="437"/>
    <n v="429.94"/>
    <n v="14"/>
    <n v="13.4"/>
  </r>
  <r>
    <s v="2020-2021"/>
    <x v="314"/>
    <s v="39208"/>
    <x v="0"/>
    <x v="8"/>
    <n v="433"/>
    <n v="424.8"/>
    <n v="23"/>
    <n v="19.600000000000001"/>
  </r>
  <r>
    <s v="2020-2021"/>
    <x v="314"/>
    <s v="39208"/>
    <x v="0"/>
    <x v="9"/>
    <n v="396"/>
    <n v="384.51"/>
    <n v="29"/>
    <n v="24.4"/>
  </r>
  <r>
    <s v="2020-2021"/>
    <x v="314"/>
    <s v="39208"/>
    <x v="0"/>
    <x v="10"/>
    <n v="365"/>
    <n v="301.45"/>
    <n v="20"/>
    <n v="16.2"/>
  </r>
  <r>
    <s v="2020-2021"/>
    <x v="314"/>
    <s v="39208"/>
    <x v="0"/>
    <x v="11"/>
    <n v="375"/>
    <n v="316.39"/>
    <n v="27"/>
    <n v="18.8"/>
  </r>
  <r>
    <s v="2020-2021"/>
    <x v="315"/>
    <s v="39209"/>
    <x v="0"/>
    <x v="0"/>
    <n v="52"/>
    <n v="52"/>
    <n v="0"/>
    <n v="0"/>
  </r>
  <r>
    <s v="2020-2021"/>
    <x v="315"/>
    <s v="39209"/>
    <x v="0"/>
    <x v="1"/>
    <n v="66"/>
    <n v="66"/>
    <n v="0"/>
    <n v="0"/>
  </r>
  <r>
    <s v="2020-2021"/>
    <x v="315"/>
    <s v="39209"/>
    <x v="0"/>
    <x v="2"/>
    <n v="60"/>
    <n v="60"/>
    <n v="0"/>
    <n v="0"/>
  </r>
  <r>
    <s v="2020-2021"/>
    <x v="315"/>
    <s v="39209"/>
    <x v="0"/>
    <x v="3"/>
    <n v="62"/>
    <n v="62"/>
    <n v="0"/>
    <n v="0"/>
  </r>
  <r>
    <s v="2020-2021"/>
    <x v="315"/>
    <s v="39209"/>
    <x v="0"/>
    <x v="4"/>
    <n v="66"/>
    <n v="66"/>
    <n v="0"/>
    <n v="0"/>
  </r>
  <r>
    <s v="2020-2021"/>
    <x v="315"/>
    <s v="39209"/>
    <x v="0"/>
    <x v="5"/>
    <n v="69"/>
    <n v="69"/>
    <n v="0"/>
    <n v="0"/>
  </r>
  <r>
    <s v="2020-2021"/>
    <x v="315"/>
    <s v="39209"/>
    <x v="0"/>
    <x v="6"/>
    <n v="74"/>
    <n v="74"/>
    <n v="0"/>
    <n v="0"/>
  </r>
  <r>
    <s v="2020-2021"/>
    <x v="315"/>
    <s v="39209"/>
    <x v="0"/>
    <x v="12"/>
    <n v="62"/>
    <n v="62"/>
    <n v="0"/>
    <n v="0"/>
  </r>
  <r>
    <s v="2020-2021"/>
    <x v="315"/>
    <s v="39209"/>
    <x v="0"/>
    <x v="7"/>
    <n v="72"/>
    <n v="72"/>
    <n v="0"/>
    <n v="0"/>
  </r>
  <r>
    <s v="2020-2021"/>
    <x v="315"/>
    <s v="39209"/>
    <x v="0"/>
    <x v="8"/>
    <n v="61"/>
    <n v="61"/>
    <n v="0"/>
    <n v="0"/>
  </r>
  <r>
    <s v="2020-2021"/>
    <x v="315"/>
    <s v="39209"/>
    <x v="0"/>
    <x v="9"/>
    <n v="48"/>
    <n v="48"/>
    <n v="0"/>
    <n v="0"/>
  </r>
  <r>
    <s v="2020-2021"/>
    <x v="315"/>
    <s v="39209"/>
    <x v="0"/>
    <x v="10"/>
    <n v="52"/>
    <n v="51.21"/>
    <n v="0"/>
    <n v="0"/>
  </r>
  <r>
    <s v="2020-2021"/>
    <x v="315"/>
    <s v="39209"/>
    <x v="0"/>
    <x v="11"/>
    <n v="46"/>
    <n v="41.63"/>
    <n v="0"/>
    <n v="0"/>
  </r>
  <r>
    <s v="2020-2021"/>
    <x v="316"/>
    <s v="39901"/>
    <x v="0"/>
    <x v="7"/>
    <n v="8"/>
    <n v="8"/>
    <n v="0"/>
    <n v="0"/>
  </r>
  <r>
    <s v="2020-2021"/>
    <x v="316"/>
    <s v="39901"/>
    <x v="0"/>
    <x v="8"/>
    <n v="25"/>
    <n v="25"/>
    <n v="0"/>
    <n v="0"/>
  </r>
  <r>
    <s v="2020-2021"/>
    <x v="316"/>
    <s v="39901"/>
    <x v="0"/>
    <x v="9"/>
    <n v="29"/>
    <n v="29"/>
    <n v="0"/>
    <n v="0"/>
  </r>
  <r>
    <s v="2020-2021"/>
    <x v="316"/>
    <s v="39901"/>
    <x v="0"/>
    <x v="10"/>
    <n v="33"/>
    <n v="32.29"/>
    <n v="0"/>
    <n v="0"/>
  </r>
  <r>
    <s v="2020-2021"/>
    <x v="316"/>
    <s v="39901"/>
    <x v="0"/>
    <x v="11"/>
    <n v="36"/>
    <n v="33.659999999999997"/>
    <n v="0"/>
    <n v="0"/>
  </r>
  <r>
    <m/>
    <x v="317"/>
    <m/>
    <x v="1"/>
    <x v="13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45">
  <r>
    <s v="2020-2021"/>
    <x v="0"/>
    <s v="01109"/>
    <s v="9"/>
    <n v="0"/>
    <n v="0"/>
    <n v="0"/>
    <n v="0"/>
    <n v="0"/>
    <n v="0"/>
    <n v="0"/>
    <n v="0"/>
    <n v="0"/>
    <n v="0"/>
    <n v="0"/>
    <n v="0.49"/>
    <n v="0"/>
    <n v="0.37"/>
    <n v="0"/>
    <n v="0"/>
    <n v="0"/>
    <n v="0"/>
    <n v="3"/>
    <n v="0"/>
  </r>
  <r>
    <s v="2020-2021"/>
    <x v="1"/>
    <s v="0112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2"/>
    <s v="01147"/>
    <s v="9"/>
    <n v="0"/>
    <n v="0"/>
    <n v="0"/>
    <n v="0"/>
    <n v="0"/>
    <n v="0"/>
    <n v="0"/>
    <n v="305"/>
    <n v="8"/>
    <n v="8"/>
    <n v="0"/>
    <n v="223.42"/>
    <n v="0"/>
    <n v="13.53"/>
    <n v="0"/>
    <n v="0"/>
    <n v="0"/>
    <n v="35"/>
    <n v="315"/>
    <n v="264"/>
  </r>
  <r>
    <s v="2020-2021"/>
    <x v="3"/>
    <s v="01158"/>
    <s v="9"/>
    <n v="0"/>
    <n v="0"/>
    <n v="0"/>
    <n v="0"/>
    <n v="0"/>
    <n v="13"/>
    <n v="8"/>
    <n v="3"/>
    <n v="0"/>
    <n v="0"/>
    <n v="0"/>
    <n v="14.78"/>
    <n v="0"/>
    <n v="4.62"/>
    <n v="0"/>
    <n v="0"/>
    <n v="0"/>
    <n v="1"/>
    <n v="19"/>
    <n v="4"/>
  </r>
  <r>
    <s v="2020-2021"/>
    <x v="4"/>
    <s v="01160"/>
    <s v="9"/>
    <n v="0"/>
    <n v="0"/>
    <n v="0"/>
    <n v="0"/>
    <n v="0"/>
    <n v="0"/>
    <n v="0"/>
    <n v="0"/>
    <n v="0"/>
    <n v="0"/>
    <n v="0"/>
    <n v="27.72"/>
    <n v="0"/>
    <n v="11.57"/>
    <n v="0"/>
    <n v="0"/>
    <n v="0"/>
    <n v="0"/>
    <n v="17"/>
    <n v="8"/>
  </r>
  <r>
    <s v="2020-2021"/>
    <x v="5"/>
    <s v="02250"/>
    <s v="9"/>
    <n v="0"/>
    <n v="0"/>
    <n v="0"/>
    <n v="0"/>
    <n v="0"/>
    <n v="8"/>
    <n v="5"/>
    <n v="10"/>
    <n v="10"/>
    <n v="10"/>
    <n v="0"/>
    <n v="156.01"/>
    <n v="0"/>
    <n v="0"/>
    <n v="0"/>
    <n v="0"/>
    <n v="0"/>
    <n v="23"/>
    <n v="213"/>
    <n v="151"/>
  </r>
  <r>
    <s v="2020-2021"/>
    <x v="6"/>
    <s v="02420"/>
    <s v="9"/>
    <n v="0"/>
    <n v="0"/>
    <n v="0"/>
    <n v="0"/>
    <n v="0"/>
    <n v="0"/>
    <n v="0"/>
    <n v="0"/>
    <n v="0"/>
    <n v="0"/>
    <n v="0"/>
    <n v="48.06"/>
    <n v="0"/>
    <n v="7.02"/>
    <n v="0"/>
    <n v="0"/>
    <n v="0"/>
    <n v="3"/>
    <n v="43"/>
    <n v="34"/>
  </r>
  <r>
    <s v="2020-2021"/>
    <x v="7"/>
    <s v="03017"/>
    <s v="9"/>
    <n v="0"/>
    <n v="0"/>
    <n v="0"/>
    <n v="0"/>
    <n v="0"/>
    <n v="1807"/>
    <n v="868"/>
    <n v="648"/>
    <n v="24"/>
    <n v="24"/>
    <n v="0"/>
    <n v="867.1"/>
    <n v="0"/>
    <n v="151.61000000000001"/>
    <n v="0"/>
    <n v="175.25"/>
    <n v="0"/>
    <n v="166"/>
    <n v="1107"/>
    <n v="1067"/>
  </r>
  <r>
    <s v="2020-2021"/>
    <x v="7"/>
    <s v="03052"/>
    <s v="9"/>
    <n v="0"/>
    <n v="0"/>
    <n v="0"/>
    <n v="0"/>
    <n v="0"/>
    <n v="0"/>
    <n v="0"/>
    <n v="0"/>
    <n v="0"/>
    <n v="0"/>
    <n v="0"/>
    <n v="0"/>
    <n v="0"/>
    <n v="0"/>
    <n v="0"/>
    <n v="16.739999999999998"/>
    <n v="0"/>
    <n v="0"/>
    <n v="0"/>
    <n v="0"/>
  </r>
  <r>
    <s v="2020-2021"/>
    <x v="7"/>
    <s v="03053"/>
    <s v="9"/>
    <n v="0"/>
    <n v="0"/>
    <n v="0"/>
    <n v="0"/>
    <n v="0"/>
    <n v="0"/>
    <n v="0"/>
    <n v="0"/>
    <n v="0"/>
    <n v="0"/>
    <n v="0"/>
    <n v="0"/>
    <n v="0"/>
    <n v="0"/>
    <n v="0"/>
    <n v="16.739999999999998"/>
    <n v="0"/>
    <n v="0"/>
    <n v="0"/>
    <n v="0"/>
  </r>
  <r>
    <s v="2020-2021"/>
    <x v="7"/>
    <s v="03116"/>
    <s v="9"/>
    <n v="0"/>
    <n v="0"/>
    <n v="0"/>
    <n v="0"/>
    <n v="0"/>
    <n v="0"/>
    <n v="0"/>
    <n v="0"/>
    <n v="0"/>
    <n v="0"/>
    <n v="0"/>
    <n v="0"/>
    <n v="0"/>
    <n v="0"/>
    <n v="0"/>
    <n v="8.64"/>
    <n v="0"/>
    <n v="0"/>
    <n v="0"/>
    <n v="0"/>
  </r>
  <r>
    <s v="2020-2021"/>
    <x v="7"/>
    <s v="03400"/>
    <s v="9"/>
    <n v="0"/>
    <n v="0"/>
    <n v="0"/>
    <n v="0"/>
    <n v="0"/>
    <n v="0"/>
    <n v="0"/>
    <n v="0"/>
    <n v="0"/>
    <n v="0"/>
    <n v="0"/>
    <n v="0"/>
    <n v="0"/>
    <n v="0"/>
    <n v="0"/>
    <n v="115.92"/>
    <n v="0"/>
    <n v="0"/>
    <n v="0"/>
    <n v="0"/>
  </r>
  <r>
    <s v="2020-2021"/>
    <x v="7"/>
    <s v="11001"/>
    <s v="9"/>
    <n v="0"/>
    <n v="0"/>
    <n v="0"/>
    <n v="0"/>
    <n v="0"/>
    <n v="0"/>
    <n v="0"/>
    <n v="0"/>
    <n v="0"/>
    <n v="0"/>
    <n v="0"/>
    <n v="0"/>
    <n v="0"/>
    <n v="0"/>
    <n v="0"/>
    <n v="154.53"/>
    <n v="0"/>
    <n v="0"/>
    <n v="0"/>
    <n v="0"/>
  </r>
  <r>
    <s v="2020-2021"/>
    <x v="7"/>
    <s v="11051"/>
    <s v="9"/>
    <n v="0"/>
    <n v="0"/>
    <n v="0"/>
    <n v="0"/>
    <n v="0"/>
    <n v="0"/>
    <n v="0"/>
    <n v="0"/>
    <n v="0"/>
    <n v="0"/>
    <n v="0"/>
    <n v="0"/>
    <n v="0"/>
    <n v="0"/>
    <n v="0"/>
    <n v="15.21"/>
    <n v="0"/>
    <n v="0"/>
    <n v="0"/>
    <n v="0"/>
  </r>
  <r>
    <s v="2020-2021"/>
    <x v="7"/>
    <s v="36400"/>
    <s v="9"/>
    <n v="0"/>
    <n v="0"/>
    <n v="0"/>
    <n v="0"/>
    <n v="0"/>
    <n v="0"/>
    <n v="0"/>
    <n v="0"/>
    <n v="0"/>
    <n v="0"/>
    <n v="0"/>
    <n v="0"/>
    <n v="0"/>
    <n v="0"/>
    <n v="0"/>
    <n v="7.56"/>
    <n v="0"/>
    <n v="0"/>
    <n v="0"/>
    <n v="0"/>
  </r>
  <r>
    <s v="2020-2021"/>
    <x v="8"/>
    <s v="03050"/>
    <s v="9"/>
    <n v="0"/>
    <n v="0"/>
    <n v="0"/>
    <n v="0"/>
    <n v="0"/>
    <n v="18"/>
    <n v="6"/>
    <n v="0"/>
    <n v="0"/>
    <n v="0"/>
    <n v="0"/>
    <n v="0"/>
    <n v="0"/>
    <n v="0"/>
    <n v="0"/>
    <n v="0"/>
    <n v="0"/>
    <n v="1"/>
    <n v="21"/>
    <n v="0"/>
  </r>
  <r>
    <s v="2020-2021"/>
    <x v="9"/>
    <s v="03052"/>
    <s v="9"/>
    <n v="0"/>
    <n v="0"/>
    <n v="0"/>
    <n v="0"/>
    <n v="0"/>
    <n v="202"/>
    <n v="107"/>
    <n v="68"/>
    <n v="0"/>
    <n v="0"/>
    <n v="0"/>
    <n v="86.43"/>
    <n v="0"/>
    <n v="0"/>
    <n v="0"/>
    <n v="0"/>
    <n v="0"/>
    <n v="6"/>
    <n v="60"/>
    <n v="115"/>
  </r>
  <r>
    <s v="2020-2021"/>
    <x v="10"/>
    <s v="03053"/>
    <s v="9"/>
    <n v="0"/>
    <n v="0"/>
    <n v="0"/>
    <n v="0"/>
    <n v="0"/>
    <n v="119"/>
    <n v="61"/>
    <n v="27"/>
    <n v="0"/>
    <n v="0"/>
    <n v="0"/>
    <n v="86.4"/>
    <n v="0"/>
    <n v="7.57"/>
    <n v="0"/>
    <n v="0"/>
    <n v="0"/>
    <n v="9"/>
    <n v="74"/>
    <n v="37"/>
  </r>
  <r>
    <s v="2020-2021"/>
    <x v="11"/>
    <s v="03116"/>
    <s v="9"/>
    <n v="0"/>
    <n v="0"/>
    <n v="0"/>
    <n v="0"/>
    <n v="0"/>
    <n v="320"/>
    <n v="233"/>
    <n v="90"/>
    <n v="8"/>
    <n v="0"/>
    <n v="0"/>
    <n v="0"/>
    <n v="0"/>
    <n v="0"/>
    <n v="0"/>
    <n v="0"/>
    <n v="0"/>
    <n v="13"/>
    <n v="142"/>
    <n v="192"/>
  </r>
  <r>
    <s v="2020-2021"/>
    <x v="12"/>
    <s v="03400"/>
    <s v="9"/>
    <n v="0"/>
    <n v="0"/>
    <n v="0"/>
    <n v="0"/>
    <n v="0"/>
    <n v="336"/>
    <n v="251"/>
    <n v="131"/>
    <n v="24"/>
    <n v="23.82"/>
    <n v="0"/>
    <n v="565.82000000000005"/>
    <n v="0"/>
    <n v="85.4"/>
    <n v="0"/>
    <n v="0"/>
    <n v="0"/>
    <n v="163"/>
    <n v="855"/>
    <n v="561"/>
  </r>
  <r>
    <s v="2020-2021"/>
    <x v="13"/>
    <s v="04019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62"/>
    <n v="14"/>
  </r>
  <r>
    <s v="2020-2021"/>
    <x v="14"/>
    <s v="04127"/>
    <s v="9"/>
    <n v="0"/>
    <n v="0"/>
    <n v="0"/>
    <n v="0"/>
    <n v="0"/>
    <n v="34"/>
    <n v="15"/>
    <n v="9"/>
    <n v="0"/>
    <n v="0"/>
    <n v="0"/>
    <n v="0"/>
    <n v="0"/>
    <n v="0"/>
    <n v="0"/>
    <n v="0"/>
    <n v="0"/>
    <n v="4"/>
    <n v="31"/>
    <n v="1"/>
  </r>
  <r>
    <s v="2020-2021"/>
    <x v="15"/>
    <s v="04129"/>
    <s v="9"/>
    <n v="0"/>
    <n v="0"/>
    <n v="0"/>
    <n v="0"/>
    <n v="0"/>
    <n v="236"/>
    <n v="121"/>
    <n v="68"/>
    <n v="0"/>
    <n v="0"/>
    <n v="0"/>
    <n v="89.4"/>
    <n v="0"/>
    <n v="0"/>
    <n v="0"/>
    <n v="0"/>
    <n v="0"/>
    <n v="0"/>
    <n v="9"/>
    <n v="120"/>
  </r>
  <r>
    <s v="2020-2021"/>
    <x v="16"/>
    <s v="04222"/>
    <s v="9"/>
    <n v="0"/>
    <n v="0"/>
    <n v="0"/>
    <n v="0"/>
    <n v="0"/>
    <n v="150"/>
    <n v="45"/>
    <n v="68"/>
    <n v="0"/>
    <n v="0"/>
    <n v="0"/>
    <n v="127.44"/>
    <n v="0"/>
    <n v="53.64"/>
    <n v="0"/>
    <n v="0"/>
    <n v="0"/>
    <n v="15"/>
    <n v="160"/>
    <n v="50"/>
  </r>
  <r>
    <s v="2020-2021"/>
    <x v="17"/>
    <s v="04228"/>
    <s v="9"/>
    <n v="0"/>
    <n v="0"/>
    <n v="0"/>
    <n v="0"/>
    <n v="0"/>
    <n v="94"/>
    <n v="53"/>
    <n v="68"/>
    <n v="0"/>
    <n v="0"/>
    <n v="0"/>
    <n v="105.25"/>
    <n v="0"/>
    <n v="41.42"/>
    <n v="0"/>
    <n v="0"/>
    <n v="0"/>
    <n v="4"/>
    <n v="64"/>
    <n v="47"/>
  </r>
  <r>
    <s v="2020-2021"/>
    <x v="18"/>
    <s v="04127"/>
    <s v="9"/>
    <n v="0"/>
    <n v="0"/>
    <n v="0"/>
    <n v="0"/>
    <n v="0"/>
    <n v="0"/>
    <n v="0"/>
    <n v="0"/>
    <n v="0"/>
    <n v="0"/>
    <n v="0"/>
    <n v="0"/>
    <n v="0"/>
    <n v="0"/>
    <n v="0"/>
    <n v="5.26"/>
    <n v="0"/>
    <n v="0"/>
    <n v="0"/>
    <n v="0"/>
  </r>
  <r>
    <s v="2020-2021"/>
    <x v="18"/>
    <s v="04129"/>
    <s v="9"/>
    <n v="0"/>
    <n v="0"/>
    <n v="0"/>
    <n v="0"/>
    <n v="0"/>
    <n v="0"/>
    <n v="0"/>
    <n v="0"/>
    <n v="0"/>
    <n v="0"/>
    <n v="0"/>
    <n v="0"/>
    <n v="0"/>
    <n v="0"/>
    <n v="0"/>
    <n v="3.44"/>
    <n v="0"/>
    <n v="0"/>
    <n v="0"/>
    <n v="0"/>
  </r>
  <r>
    <s v="2020-2021"/>
    <x v="18"/>
    <s v="04222"/>
    <s v="9"/>
    <n v="0"/>
    <n v="0"/>
    <n v="0"/>
    <n v="0"/>
    <n v="0"/>
    <n v="0"/>
    <n v="0"/>
    <n v="0"/>
    <n v="0"/>
    <n v="0"/>
    <n v="0"/>
    <n v="0"/>
    <n v="0"/>
    <n v="0"/>
    <n v="0"/>
    <n v="7.22"/>
    <n v="0"/>
    <n v="0"/>
    <n v="0"/>
    <n v="0"/>
  </r>
  <r>
    <s v="2020-2021"/>
    <x v="18"/>
    <s v="04228"/>
    <s v="9"/>
    <n v="0"/>
    <n v="0"/>
    <n v="0"/>
    <n v="0"/>
    <n v="0"/>
    <n v="0"/>
    <n v="0"/>
    <n v="0"/>
    <n v="0"/>
    <n v="0"/>
    <n v="0"/>
    <n v="0"/>
    <n v="0"/>
    <n v="0"/>
    <n v="0"/>
    <n v="3.98"/>
    <n v="0"/>
    <n v="0"/>
    <n v="0"/>
    <n v="0"/>
  </r>
  <r>
    <s v="2020-2021"/>
    <x v="18"/>
    <s v="04246"/>
    <s v="9"/>
    <n v="0"/>
    <n v="0"/>
    <n v="0"/>
    <n v="0"/>
    <n v="0"/>
    <n v="981"/>
    <n v="583"/>
    <n v="407"/>
    <n v="85"/>
    <n v="84.12"/>
    <n v="0"/>
    <n v="378.51"/>
    <n v="0"/>
    <n v="88.81"/>
    <n v="0"/>
    <n v="125.28"/>
    <n v="0"/>
    <n v="62"/>
    <n v="588"/>
    <n v="323"/>
  </r>
  <r>
    <s v="2020-2021"/>
    <x v="18"/>
    <s v="09206"/>
    <s v="9"/>
    <n v="0"/>
    <n v="0"/>
    <n v="0"/>
    <n v="0"/>
    <n v="0"/>
    <n v="0"/>
    <n v="0"/>
    <n v="0"/>
    <n v="0"/>
    <n v="0"/>
    <n v="0"/>
    <n v="3.64"/>
    <n v="0"/>
    <n v="0"/>
    <n v="0"/>
    <n v="23.82"/>
    <n v="0"/>
    <n v="0"/>
    <n v="0"/>
    <n v="0"/>
  </r>
  <r>
    <s v="2020-2021"/>
    <x v="18"/>
    <s v="09209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19"/>
    <s v="05121"/>
    <s v="9"/>
    <n v="0"/>
    <n v="0"/>
    <n v="0"/>
    <n v="0"/>
    <n v="0"/>
    <n v="34"/>
    <n v="17"/>
    <n v="11"/>
    <n v="0"/>
    <n v="0"/>
    <n v="0"/>
    <n v="166.8"/>
    <n v="0"/>
    <n v="41.16"/>
    <n v="0"/>
    <n v="0"/>
    <n v="0"/>
    <n v="0"/>
    <n v="38"/>
    <n v="513"/>
  </r>
  <r>
    <s v="2020-2021"/>
    <x v="20"/>
    <s v="0531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9"/>
  </r>
  <r>
    <s v="2020-2021"/>
    <x v="21"/>
    <s v="05323"/>
    <s v="9"/>
    <n v="0"/>
    <n v="0"/>
    <n v="0"/>
    <n v="0"/>
    <n v="0"/>
    <n v="32"/>
    <n v="14"/>
    <n v="21"/>
    <n v="0"/>
    <n v="0"/>
    <n v="0"/>
    <n v="219.26"/>
    <n v="0"/>
    <n v="10.88"/>
    <n v="0"/>
    <n v="0"/>
    <n v="0"/>
    <n v="23"/>
    <n v="255"/>
    <n v="111"/>
  </r>
  <r>
    <s v="2020-2021"/>
    <x v="22"/>
    <s v="05401"/>
    <s v="9"/>
    <n v="0"/>
    <n v="0"/>
    <n v="0"/>
    <n v="0"/>
    <n v="0"/>
    <n v="0"/>
    <n v="0"/>
    <n v="0"/>
    <n v="0"/>
    <n v="0"/>
    <n v="0"/>
    <n v="9.69"/>
    <n v="0"/>
    <n v="0"/>
    <n v="0"/>
    <n v="0"/>
    <n v="0"/>
    <n v="6"/>
    <n v="43"/>
    <n v="25"/>
  </r>
  <r>
    <s v="2020-2021"/>
    <x v="23"/>
    <s v="05402"/>
    <s v="9"/>
    <n v="0"/>
    <n v="0"/>
    <n v="0"/>
    <n v="0"/>
    <n v="0"/>
    <n v="55"/>
    <n v="67"/>
    <n v="10"/>
    <n v="8"/>
    <n v="8"/>
    <n v="0"/>
    <n v="36.450000000000003"/>
    <n v="0"/>
    <n v="0"/>
    <n v="0"/>
    <n v="0"/>
    <n v="0"/>
    <n v="14"/>
    <n v="437"/>
    <n v="63"/>
  </r>
  <r>
    <s v="2020-2021"/>
    <x v="24"/>
    <s v="05903"/>
    <s v="9"/>
    <n v="0"/>
    <n v="0"/>
    <n v="0"/>
    <n v="0"/>
    <n v="0"/>
    <n v="0"/>
    <n v="0"/>
    <n v="0"/>
    <n v="0"/>
    <n v="0"/>
    <n v="0"/>
    <n v="1.6"/>
    <n v="0"/>
    <n v="0.55000000000000004"/>
    <n v="0"/>
    <n v="0"/>
    <n v="0"/>
    <n v="0"/>
    <n v="27"/>
    <n v="4"/>
  </r>
  <r>
    <s v="2020-2021"/>
    <x v="25"/>
    <s v="06037"/>
    <s v="9"/>
    <n v="0"/>
    <n v="0"/>
    <n v="0"/>
    <n v="0"/>
    <n v="0"/>
    <n v="1899"/>
    <n v="1029"/>
    <n v="667"/>
    <n v="310"/>
    <n v="310"/>
    <n v="0"/>
    <n v="1313.96"/>
    <n v="12.96"/>
    <n v="240"/>
    <n v="0"/>
    <n v="0"/>
    <n v="0"/>
    <n v="178"/>
    <n v="1410"/>
    <n v="1108"/>
  </r>
  <r>
    <s v="2020-2021"/>
    <x v="25"/>
    <s v="061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</r>
  <r>
    <s v="2020-2021"/>
    <x v="25"/>
    <s v="0611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2020-2021"/>
    <x v="25"/>
    <s v="06117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2020-2021"/>
    <x v="25"/>
    <s v="06119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s v="2020-2021"/>
    <x v="25"/>
    <s v="0612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25"/>
    <s v="0840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25"/>
    <s v="0840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2020-2021"/>
    <x v="25"/>
    <s v="08458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26"/>
    <s v="06098"/>
    <s v="9"/>
    <n v="0"/>
    <n v="0"/>
    <n v="0"/>
    <n v="0"/>
    <n v="0"/>
    <n v="39"/>
    <n v="20"/>
    <n v="5"/>
    <n v="2"/>
    <n v="2"/>
    <n v="0"/>
    <n v="33.700000000000003"/>
    <n v="0"/>
    <n v="10.6"/>
    <n v="0"/>
    <n v="0"/>
    <n v="0"/>
    <n v="6"/>
    <n v="98"/>
    <n v="62"/>
  </r>
  <r>
    <s v="2020-2021"/>
    <x v="27"/>
    <s v="06101"/>
    <s v="9"/>
    <n v="0"/>
    <n v="0"/>
    <n v="0"/>
    <n v="0"/>
    <n v="0"/>
    <n v="23"/>
    <n v="18"/>
    <n v="3"/>
    <n v="1"/>
    <n v="1"/>
    <n v="0"/>
    <n v="88.78"/>
    <n v="0"/>
    <n v="0"/>
    <n v="0"/>
    <n v="0"/>
    <n v="0"/>
    <n v="0"/>
    <n v="112"/>
    <n v="111"/>
  </r>
  <r>
    <s v="2020-2021"/>
    <x v="28"/>
    <s v="06103"/>
    <s v="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2020-2021"/>
    <x v="29"/>
    <s v="06112"/>
    <s v="9"/>
    <n v="0"/>
    <n v="0"/>
    <n v="0"/>
    <n v="0"/>
    <n v="0"/>
    <n v="35"/>
    <n v="25"/>
    <n v="20"/>
    <n v="20"/>
    <n v="0"/>
    <n v="0"/>
    <n v="202.45"/>
    <n v="0"/>
    <n v="40.14"/>
    <n v="0"/>
    <n v="0"/>
    <n v="0"/>
    <n v="29"/>
    <n v="406"/>
    <n v="0"/>
  </r>
  <r>
    <s v="2020-2021"/>
    <x v="30"/>
    <s v="06037"/>
    <s v="9"/>
    <n v="0"/>
    <n v="0"/>
    <n v="0"/>
    <n v="0"/>
    <n v="0"/>
    <n v="0"/>
    <n v="0"/>
    <n v="0"/>
    <n v="0"/>
    <n v="0"/>
    <n v="0"/>
    <n v="0"/>
    <n v="0"/>
    <n v="0"/>
    <n v="0"/>
    <n v="142.94"/>
    <n v="0"/>
    <n v="0"/>
    <n v="0"/>
    <n v="1"/>
  </r>
  <r>
    <s v="2020-2021"/>
    <x v="30"/>
    <s v="06098"/>
    <s v="9"/>
    <n v="0"/>
    <n v="0"/>
    <n v="0"/>
    <n v="0"/>
    <n v="0"/>
    <n v="0"/>
    <n v="0"/>
    <n v="0"/>
    <n v="0"/>
    <n v="0"/>
    <n v="0"/>
    <n v="0"/>
    <n v="0"/>
    <n v="0"/>
    <n v="0"/>
    <n v="16.739999999999998"/>
    <n v="0"/>
    <n v="0"/>
    <n v="0"/>
    <n v="1"/>
  </r>
  <r>
    <s v="2020-2021"/>
    <x v="30"/>
    <s v="06101"/>
    <s v="9"/>
    <n v="0"/>
    <n v="0"/>
    <n v="0"/>
    <n v="0"/>
    <n v="0"/>
    <n v="0"/>
    <n v="0"/>
    <n v="0"/>
    <n v="0"/>
    <n v="0"/>
    <n v="0"/>
    <n v="0"/>
    <n v="0"/>
    <n v="0"/>
    <n v="0"/>
    <n v="38.1"/>
    <n v="0"/>
    <n v="0"/>
    <n v="0"/>
    <n v="0"/>
  </r>
  <r>
    <s v="2020-2021"/>
    <x v="30"/>
    <s v="06112"/>
    <s v="9"/>
    <n v="0"/>
    <n v="0"/>
    <n v="0"/>
    <n v="0"/>
    <n v="0"/>
    <n v="0"/>
    <n v="0"/>
    <n v="0"/>
    <n v="0"/>
    <n v="0"/>
    <n v="0"/>
    <n v="0"/>
    <n v="0"/>
    <n v="0"/>
    <n v="0"/>
    <n v="45.28"/>
    <n v="0"/>
    <n v="0"/>
    <n v="0"/>
    <n v="0"/>
  </r>
  <r>
    <s v="2020-2021"/>
    <x v="30"/>
    <s v="06114"/>
    <s v="9"/>
    <n v="0"/>
    <n v="0"/>
    <n v="0"/>
    <n v="0"/>
    <n v="0"/>
    <n v="1834"/>
    <n v="1030"/>
    <n v="810"/>
    <n v="75"/>
    <n v="75"/>
    <n v="0"/>
    <n v="2171.77"/>
    <n v="0"/>
    <n v="176.97"/>
    <n v="0"/>
    <n v="227.16"/>
    <n v="0"/>
    <n v="173"/>
    <n v="2299"/>
    <n v="797"/>
  </r>
  <r>
    <s v="2020-2021"/>
    <x v="30"/>
    <s v="06117"/>
    <s v="9"/>
    <n v="0"/>
    <n v="0"/>
    <n v="0"/>
    <n v="0"/>
    <n v="0"/>
    <n v="0"/>
    <n v="0"/>
    <n v="0"/>
    <n v="0"/>
    <n v="0"/>
    <n v="0"/>
    <n v="0"/>
    <n v="0"/>
    <n v="0"/>
    <n v="0"/>
    <n v="49.14"/>
    <n v="0"/>
    <n v="0"/>
    <n v="0"/>
    <n v="0"/>
  </r>
  <r>
    <s v="2020-2021"/>
    <x v="30"/>
    <s v="06119"/>
    <s v="9"/>
    <n v="0"/>
    <n v="0"/>
    <n v="0"/>
    <n v="0"/>
    <n v="0"/>
    <n v="0"/>
    <n v="0"/>
    <n v="0"/>
    <n v="0"/>
    <n v="0"/>
    <n v="0"/>
    <n v="0"/>
    <n v="0"/>
    <n v="0"/>
    <n v="0"/>
    <n v="101.04"/>
    <n v="0"/>
    <n v="0"/>
    <n v="0"/>
    <n v="1"/>
  </r>
  <r>
    <s v="2020-2021"/>
    <x v="30"/>
    <s v="06122"/>
    <s v="9"/>
    <n v="0"/>
    <n v="0"/>
    <n v="0"/>
    <n v="0"/>
    <n v="0"/>
    <n v="0"/>
    <n v="0"/>
    <n v="0"/>
    <n v="0"/>
    <n v="0"/>
    <n v="0"/>
    <n v="0"/>
    <n v="0"/>
    <n v="0"/>
    <n v="0"/>
    <n v="35.56"/>
    <n v="0"/>
    <n v="0"/>
    <n v="0"/>
    <n v="0"/>
  </r>
  <r>
    <s v="2020-2021"/>
    <x v="30"/>
    <s v="08404"/>
    <s v="9"/>
    <n v="0"/>
    <n v="0"/>
    <n v="0"/>
    <n v="0"/>
    <n v="0"/>
    <n v="0"/>
    <n v="0"/>
    <n v="0"/>
    <n v="0"/>
    <n v="0"/>
    <n v="0"/>
    <n v="0"/>
    <n v="0"/>
    <n v="0"/>
    <n v="0"/>
    <n v="35.020000000000003"/>
    <n v="0"/>
    <n v="0"/>
    <n v="0"/>
    <n v="0"/>
  </r>
  <r>
    <s v="2020-2021"/>
    <x v="31"/>
    <s v="06117"/>
    <s v="9"/>
    <n v="0"/>
    <n v="0"/>
    <n v="0"/>
    <n v="0"/>
    <n v="0"/>
    <n v="157"/>
    <n v="45"/>
    <n v="103"/>
    <n v="2"/>
    <n v="2"/>
    <n v="0"/>
    <n v="404.1"/>
    <n v="0"/>
    <n v="29.8"/>
    <n v="0"/>
    <n v="0"/>
    <n v="0"/>
    <n v="41"/>
    <n v="453"/>
    <n v="271"/>
  </r>
  <r>
    <s v="2020-2021"/>
    <x v="32"/>
    <s v="06119"/>
    <s v="9"/>
    <n v="0"/>
    <n v="0"/>
    <n v="0"/>
    <n v="0"/>
    <n v="0"/>
    <n v="487"/>
    <n v="248"/>
    <n v="245"/>
    <n v="40"/>
    <n v="40"/>
    <n v="0"/>
    <n v="869.46"/>
    <n v="36.119999999999997"/>
    <n v="48.42"/>
    <n v="0"/>
    <n v="0"/>
    <n v="0"/>
    <n v="78"/>
    <n v="1013"/>
    <n v="584"/>
  </r>
  <r>
    <s v="2020-2021"/>
    <x v="33"/>
    <s v="06122"/>
    <s v="9"/>
    <n v="0"/>
    <n v="0"/>
    <n v="0"/>
    <n v="0"/>
    <n v="0"/>
    <n v="54"/>
    <n v="25"/>
    <n v="29"/>
    <n v="2"/>
    <n v="2"/>
    <n v="0"/>
    <n v="165.93"/>
    <n v="0"/>
    <n v="63.54"/>
    <n v="0"/>
    <n v="0"/>
    <n v="0"/>
    <n v="24"/>
    <n v="252"/>
    <n v="85"/>
  </r>
  <r>
    <s v="2020-2021"/>
    <x v="34"/>
    <s v="0610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"/>
  </r>
  <r>
    <s v="2020-2021"/>
    <x v="34"/>
    <s v="0700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6"/>
    <n v="14"/>
  </r>
  <r>
    <s v="2020-2021"/>
    <x v="34"/>
    <s v="0813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1"/>
    <n v="53"/>
  </r>
  <r>
    <s v="2020-2021"/>
    <x v="34"/>
    <s v="0840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4"/>
    <n v="71"/>
  </r>
  <r>
    <s v="2020-2021"/>
    <x v="34"/>
    <s v="0901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1"/>
    <n v="3"/>
  </r>
  <r>
    <s v="2020-2021"/>
    <x v="34"/>
    <s v="09209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2"/>
    <n v="18"/>
  </r>
  <r>
    <s v="2020-2021"/>
    <x v="34"/>
    <s v="11056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</r>
  <r>
    <s v="2020-2021"/>
    <x v="34"/>
    <s v="14097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5"/>
  </r>
  <r>
    <s v="2020-2021"/>
    <x v="34"/>
    <s v="2009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"/>
    <n v="0"/>
  </r>
  <r>
    <s v="2020-2021"/>
    <x v="34"/>
    <s v="2020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"/>
    <n v="7"/>
  </r>
  <r>
    <s v="2020-2021"/>
    <x v="34"/>
    <s v="20215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s v="2020-2021"/>
    <x v="34"/>
    <s v="2040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7"/>
  </r>
  <r>
    <s v="2020-2021"/>
    <x v="34"/>
    <s v="204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3"/>
  </r>
  <r>
    <s v="2020-2021"/>
    <x v="34"/>
    <s v="2040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</r>
  <r>
    <s v="2020-2021"/>
    <x v="34"/>
    <s v="2040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</r>
  <r>
    <s v="2020-2021"/>
    <x v="34"/>
    <s v="2040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2"/>
    <n v="58"/>
  </r>
  <r>
    <s v="2020-2021"/>
    <x v="34"/>
    <s v="20405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15"/>
    <n v="43"/>
  </r>
  <r>
    <s v="2020-2021"/>
    <x v="34"/>
    <s v="20406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4"/>
    <n v="10"/>
  </r>
  <r>
    <s v="2020-2021"/>
    <x v="34"/>
    <s v="2435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52"/>
    <n v="23"/>
  </r>
  <r>
    <s v="2020-2021"/>
    <x v="34"/>
    <s v="251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19"/>
    <n v="111"/>
  </r>
  <r>
    <s v="2020-2021"/>
    <x v="34"/>
    <s v="25116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2"/>
    <n v="39"/>
  </r>
  <r>
    <s v="2020-2021"/>
    <x v="34"/>
    <s v="25155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9"/>
    <n v="17"/>
  </r>
  <r>
    <s v="2020-2021"/>
    <x v="34"/>
    <s v="3000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</r>
  <r>
    <s v="2020-2021"/>
    <x v="34"/>
    <s v="30029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</r>
  <r>
    <s v="2020-2021"/>
    <x v="34"/>
    <s v="3003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</r>
  <r>
    <s v="2020-2021"/>
    <x v="34"/>
    <s v="3030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9"/>
    <n v="75"/>
  </r>
  <r>
    <s v="2020-2021"/>
    <x v="34"/>
    <s v="3520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3"/>
    <n v="40"/>
  </r>
  <r>
    <s v="2020-2021"/>
    <x v="34"/>
    <s v="361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2020-2021"/>
    <x v="35"/>
    <s v="07002"/>
    <s v="9"/>
    <n v="0"/>
    <n v="0"/>
    <n v="0"/>
    <n v="0"/>
    <n v="0"/>
    <n v="2"/>
    <n v="0"/>
    <n v="0"/>
    <n v="0"/>
    <n v="0"/>
    <n v="0"/>
    <n v="32"/>
    <n v="0"/>
    <n v="4.6399999999999997"/>
    <n v="0"/>
    <n v="0"/>
    <n v="0"/>
    <n v="0"/>
    <n v="0"/>
    <n v="0"/>
  </r>
  <r>
    <s v="2020-2021"/>
    <x v="36"/>
    <s v="07035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s v="2020-2021"/>
    <x v="37"/>
    <s v="08122"/>
    <s v="9"/>
    <n v="0"/>
    <n v="0"/>
    <n v="0"/>
    <n v="0"/>
    <n v="0"/>
    <n v="278"/>
    <n v="118"/>
    <n v="74"/>
    <n v="31"/>
    <n v="30.63"/>
    <n v="0.37"/>
    <n v="350.11"/>
    <n v="0"/>
    <n v="70.8"/>
    <n v="0"/>
    <n v="0"/>
    <n v="0"/>
    <n v="94"/>
    <n v="426"/>
    <n v="512"/>
  </r>
  <r>
    <s v="2020-2021"/>
    <x v="38"/>
    <s v="08130"/>
    <s v="9"/>
    <n v="0"/>
    <n v="0"/>
    <n v="0"/>
    <n v="0"/>
    <n v="0"/>
    <n v="0"/>
    <n v="0"/>
    <n v="0"/>
    <n v="0"/>
    <n v="0"/>
    <n v="0"/>
    <n v="32.450000000000003"/>
    <n v="0"/>
    <n v="4.59"/>
    <n v="0"/>
    <n v="0"/>
    <n v="0"/>
    <n v="0"/>
    <n v="0"/>
    <n v="0"/>
  </r>
  <r>
    <s v="2020-2021"/>
    <x v="39"/>
    <s v="08401"/>
    <s v="9"/>
    <n v="0"/>
    <n v="0"/>
    <n v="0"/>
    <n v="0"/>
    <n v="0"/>
    <n v="10"/>
    <n v="13"/>
    <n v="3"/>
    <n v="0"/>
    <n v="0"/>
    <n v="0"/>
    <n v="81.47"/>
    <n v="0"/>
    <n v="0"/>
    <n v="0"/>
    <n v="0"/>
    <n v="0"/>
    <n v="12"/>
    <n v="240"/>
    <n v="0"/>
  </r>
  <r>
    <s v="2020-2021"/>
    <x v="40"/>
    <s v="08402"/>
    <s v="9"/>
    <n v="0"/>
    <n v="0"/>
    <n v="0"/>
    <n v="0"/>
    <n v="0"/>
    <n v="24"/>
    <n v="0"/>
    <n v="1"/>
    <n v="0"/>
    <n v="0"/>
    <n v="0"/>
    <n v="35.28"/>
    <n v="0"/>
    <n v="5.58"/>
    <n v="0"/>
    <n v="0"/>
    <n v="0"/>
    <n v="0"/>
    <n v="0"/>
    <n v="0"/>
  </r>
  <r>
    <s v="2020-2021"/>
    <x v="41"/>
    <s v="061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s v="2020-2021"/>
    <x v="41"/>
    <s v="08404"/>
    <s v="9"/>
    <n v="0"/>
    <n v="0"/>
    <n v="0"/>
    <n v="0"/>
    <n v="0"/>
    <n v="131"/>
    <n v="47"/>
    <n v="34"/>
    <n v="1"/>
    <n v="1"/>
    <n v="0"/>
    <n v="64.62"/>
    <n v="0"/>
    <n v="4.2"/>
    <n v="0"/>
    <n v="0"/>
    <n v="0"/>
    <n v="15"/>
    <n v="149"/>
    <n v="163"/>
  </r>
  <r>
    <s v="2020-2021"/>
    <x v="42"/>
    <s v="08122"/>
    <s v="9"/>
    <n v="0"/>
    <n v="0"/>
    <n v="0"/>
    <n v="0"/>
    <n v="0"/>
    <n v="0"/>
    <n v="0"/>
    <n v="0"/>
    <n v="0"/>
    <n v="0"/>
    <n v="0"/>
    <n v="4.68"/>
    <n v="0"/>
    <n v="0"/>
    <n v="0"/>
    <n v="0"/>
    <n v="0"/>
    <n v="0"/>
    <n v="0"/>
    <n v="0"/>
  </r>
  <r>
    <s v="2020-2021"/>
    <x v="42"/>
    <s v="08401"/>
    <s v="9"/>
    <n v="0"/>
    <n v="0"/>
    <n v="0"/>
    <n v="0"/>
    <n v="0"/>
    <n v="0"/>
    <n v="0"/>
    <n v="0"/>
    <n v="0"/>
    <n v="0"/>
    <n v="0"/>
    <n v="2.88"/>
    <n v="0"/>
    <n v="0"/>
    <n v="0"/>
    <n v="0"/>
    <n v="0"/>
    <n v="0"/>
    <n v="0"/>
    <n v="0"/>
  </r>
  <r>
    <s v="2020-2021"/>
    <x v="42"/>
    <s v="08458"/>
    <s v="9"/>
    <n v="0"/>
    <n v="0"/>
    <n v="0"/>
    <n v="0"/>
    <n v="0"/>
    <n v="158"/>
    <n v="86"/>
    <n v="51"/>
    <n v="0"/>
    <n v="0"/>
    <n v="0"/>
    <n v="272.14"/>
    <n v="0"/>
    <n v="51.3"/>
    <n v="0"/>
    <n v="0"/>
    <n v="0"/>
    <n v="35"/>
    <n v="322"/>
    <n v="349"/>
  </r>
  <r>
    <s v="2020-2021"/>
    <x v="43"/>
    <s v="09013"/>
    <s v="9"/>
    <n v="0"/>
    <n v="0"/>
    <n v="0"/>
    <n v="0"/>
    <n v="0"/>
    <n v="55"/>
    <n v="9"/>
    <n v="18"/>
    <n v="0"/>
    <n v="0"/>
    <n v="0"/>
    <n v="0"/>
    <n v="0"/>
    <n v="0"/>
    <n v="0"/>
    <n v="0"/>
    <n v="0"/>
    <n v="0"/>
    <n v="0"/>
    <n v="0"/>
  </r>
  <r>
    <s v="2020-2021"/>
    <x v="44"/>
    <s v="09075"/>
    <s v="9"/>
    <n v="0"/>
    <n v="0"/>
    <n v="0"/>
    <n v="0"/>
    <n v="0"/>
    <n v="195"/>
    <n v="152"/>
    <n v="37"/>
    <n v="0"/>
    <n v="0"/>
    <n v="0"/>
    <n v="32.270000000000003"/>
    <n v="0"/>
    <n v="0"/>
    <n v="0"/>
    <n v="0"/>
    <n v="0"/>
    <n v="12"/>
    <n v="42"/>
    <n v="19"/>
  </r>
  <r>
    <s v="2020-2021"/>
    <x v="45"/>
    <s v="09102"/>
    <s v="9"/>
    <n v="0"/>
    <n v="0"/>
    <n v="0"/>
    <n v="0"/>
    <n v="0"/>
    <n v="10"/>
    <n v="0"/>
    <n v="4"/>
    <n v="0"/>
    <n v="0"/>
    <n v="0"/>
    <n v="0"/>
    <n v="0"/>
    <n v="0"/>
    <n v="0"/>
    <n v="0"/>
    <n v="0"/>
    <n v="0"/>
    <n v="5"/>
    <n v="0"/>
  </r>
  <r>
    <s v="2020-2021"/>
    <x v="46"/>
    <s v="09206"/>
    <s v="9"/>
    <n v="0"/>
    <n v="0"/>
    <n v="0"/>
    <n v="0"/>
    <n v="0"/>
    <n v="604"/>
    <n v="365"/>
    <n v="340"/>
    <n v="0"/>
    <n v="0"/>
    <n v="0"/>
    <n v="329.54"/>
    <n v="0"/>
    <n v="55.97"/>
    <n v="0"/>
    <n v="0"/>
    <n v="0"/>
    <n v="65"/>
    <n v="486"/>
    <n v="189"/>
  </r>
  <r>
    <s v="2020-2021"/>
    <x v="47"/>
    <s v="09207"/>
    <s v="9"/>
    <n v="0"/>
    <n v="0"/>
    <n v="0"/>
    <n v="0"/>
    <n v="0"/>
    <n v="1"/>
    <n v="3"/>
    <n v="5"/>
    <n v="0"/>
    <n v="0"/>
    <n v="0"/>
    <n v="2.82"/>
    <n v="0"/>
    <n v="0"/>
    <n v="0"/>
    <n v="0"/>
    <n v="0"/>
    <n v="1"/>
    <n v="6"/>
    <n v="0"/>
  </r>
  <r>
    <s v="2020-2021"/>
    <x v="48"/>
    <s v="09209"/>
    <s v="9"/>
    <n v="0"/>
    <n v="0"/>
    <n v="0"/>
    <n v="0"/>
    <n v="0"/>
    <n v="6"/>
    <n v="6"/>
    <n v="2"/>
    <n v="0"/>
    <n v="0"/>
    <n v="0"/>
    <n v="16.95"/>
    <n v="0"/>
    <n v="0"/>
    <n v="0"/>
    <n v="0"/>
    <n v="0"/>
    <n v="0"/>
    <n v="0"/>
    <n v="0"/>
  </r>
  <r>
    <s v="2020-2021"/>
    <x v="49"/>
    <s v="1000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</r>
  <r>
    <s v="2020-2021"/>
    <x v="50"/>
    <s v="10050"/>
    <s v="9"/>
    <n v="0"/>
    <n v="0"/>
    <n v="0"/>
    <n v="0"/>
    <n v="0"/>
    <n v="0"/>
    <n v="0"/>
    <n v="0"/>
    <n v="56"/>
    <n v="56"/>
    <n v="0"/>
    <n v="5.88"/>
    <n v="0"/>
    <n v="0"/>
    <n v="0"/>
    <n v="0"/>
    <n v="0"/>
    <n v="0"/>
    <n v="22"/>
    <n v="0"/>
  </r>
  <r>
    <s v="2020-2021"/>
    <x v="51"/>
    <s v="10065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s v="2020-2021"/>
    <x v="52"/>
    <s v="1007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</r>
  <r>
    <s v="2020-2021"/>
    <x v="53"/>
    <s v="10309"/>
    <s v="9"/>
    <n v="0"/>
    <n v="0"/>
    <n v="0"/>
    <n v="0"/>
    <n v="0"/>
    <n v="0"/>
    <n v="0"/>
    <n v="0"/>
    <n v="0"/>
    <n v="0"/>
    <n v="0"/>
    <n v="11.9"/>
    <n v="0"/>
    <n v="0"/>
    <n v="0"/>
    <n v="0"/>
    <n v="0"/>
    <n v="3"/>
    <n v="25"/>
    <n v="15"/>
  </r>
  <r>
    <s v="2020-2021"/>
    <x v="54"/>
    <s v="01147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54"/>
    <s v="03017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s v="2020-2021"/>
    <x v="54"/>
    <s v="0305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54"/>
    <s v="0340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s v="2020-2021"/>
    <x v="54"/>
    <s v="11001"/>
    <s v="9"/>
    <n v="0"/>
    <n v="0"/>
    <n v="0"/>
    <n v="0"/>
    <n v="0"/>
    <n v="0"/>
    <n v="0"/>
    <n v="0"/>
    <n v="18"/>
    <n v="18"/>
    <n v="0"/>
    <n v="645.66"/>
    <n v="0"/>
    <n v="148.68"/>
    <n v="0"/>
    <n v="0"/>
    <n v="0"/>
    <n v="135"/>
    <n v="1153"/>
    <n v="1103"/>
  </r>
  <r>
    <s v="2020-2021"/>
    <x v="54"/>
    <s v="1307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54"/>
    <s v="3614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55"/>
    <s v="11051"/>
    <s v="9"/>
    <n v="0"/>
    <n v="0"/>
    <n v="0"/>
    <n v="0"/>
    <n v="0"/>
    <n v="406"/>
    <n v="275"/>
    <n v="91"/>
    <n v="15"/>
    <n v="15"/>
    <n v="0"/>
    <n v="103.2"/>
    <n v="0"/>
    <n v="3.75"/>
    <n v="0"/>
    <n v="0"/>
    <n v="0"/>
    <n v="18"/>
    <n v="146"/>
    <n v="136"/>
  </r>
  <r>
    <s v="2020-2021"/>
    <x v="56"/>
    <s v="11056"/>
    <s v="9"/>
    <n v="0"/>
    <n v="0"/>
    <n v="0"/>
    <n v="0"/>
    <n v="0"/>
    <n v="0"/>
    <n v="0"/>
    <n v="0"/>
    <n v="0"/>
    <n v="0"/>
    <n v="0"/>
    <n v="2.4700000000000002"/>
    <n v="0"/>
    <n v="0"/>
    <n v="0"/>
    <n v="0"/>
    <n v="0"/>
    <n v="0"/>
    <n v="0"/>
    <n v="0"/>
  </r>
  <r>
    <s v="2020-2021"/>
    <x v="57"/>
    <s v="12110"/>
    <s v="9"/>
    <n v="0"/>
    <n v="0"/>
    <n v="0"/>
    <n v="0"/>
    <n v="0"/>
    <n v="3"/>
    <n v="1"/>
    <n v="0"/>
    <n v="0"/>
    <n v="0"/>
    <n v="0"/>
    <n v="33.86"/>
    <n v="0"/>
    <n v="8.16"/>
    <n v="0"/>
    <n v="0"/>
    <n v="0"/>
    <n v="3"/>
    <n v="13"/>
    <n v="31"/>
  </r>
  <r>
    <s v="2020-2021"/>
    <x v="58"/>
    <s v="13073"/>
    <s v="9"/>
    <n v="0"/>
    <n v="0"/>
    <n v="0"/>
    <n v="0"/>
    <n v="0"/>
    <n v="773"/>
    <n v="429"/>
    <n v="298"/>
    <n v="0"/>
    <n v="0"/>
    <n v="0"/>
    <n v="184.4"/>
    <n v="0"/>
    <n v="65.55"/>
    <n v="0"/>
    <n v="0"/>
    <n v="0"/>
    <n v="13"/>
    <n v="0"/>
    <n v="281"/>
  </r>
  <r>
    <s v="2020-2021"/>
    <x v="59"/>
    <s v="13144"/>
    <s v="9"/>
    <n v="0"/>
    <n v="0"/>
    <n v="0"/>
    <n v="0"/>
    <n v="0"/>
    <n v="772"/>
    <n v="396"/>
    <n v="269"/>
    <n v="3"/>
    <n v="3"/>
    <n v="0"/>
    <n v="231.94"/>
    <n v="0"/>
    <n v="58"/>
    <n v="0"/>
    <n v="0"/>
    <n v="0"/>
    <n v="0"/>
    <n v="22"/>
    <n v="392"/>
  </r>
  <r>
    <s v="2020-2021"/>
    <x v="60"/>
    <s v="13146"/>
    <s v="9"/>
    <n v="0"/>
    <n v="0"/>
    <n v="0"/>
    <n v="0"/>
    <n v="0"/>
    <n v="163"/>
    <n v="75"/>
    <n v="64"/>
    <n v="0"/>
    <n v="0"/>
    <n v="0"/>
    <n v="44.46"/>
    <n v="0"/>
    <n v="4.2"/>
    <n v="0"/>
    <n v="0"/>
    <n v="0"/>
    <n v="5"/>
    <n v="58"/>
    <n v="70"/>
  </r>
  <r>
    <s v="2020-2021"/>
    <x v="61"/>
    <s v="1315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"/>
    <n v="8"/>
  </r>
  <r>
    <s v="2020-2021"/>
    <x v="62"/>
    <s v="13156"/>
    <s v="9"/>
    <n v="0"/>
    <n v="0"/>
    <n v="0"/>
    <n v="0"/>
    <n v="0"/>
    <n v="40"/>
    <n v="38"/>
    <n v="28"/>
    <n v="0"/>
    <n v="0"/>
    <n v="0"/>
    <n v="22.1"/>
    <n v="0"/>
    <n v="2.5499999999999998"/>
    <n v="0"/>
    <n v="0"/>
    <n v="0"/>
    <n v="7"/>
    <n v="68"/>
    <n v="7"/>
  </r>
  <r>
    <s v="2020-2021"/>
    <x v="63"/>
    <s v="13160"/>
    <s v="9"/>
    <n v="0"/>
    <n v="0"/>
    <n v="0"/>
    <n v="0"/>
    <n v="0"/>
    <n v="454"/>
    <n v="268"/>
    <n v="95"/>
    <n v="0"/>
    <n v="0"/>
    <n v="0"/>
    <n v="101.02"/>
    <n v="0"/>
    <n v="24.61"/>
    <n v="0"/>
    <n v="0"/>
    <n v="0"/>
    <n v="11"/>
    <n v="98"/>
    <n v="117"/>
  </r>
  <r>
    <s v="2020-2021"/>
    <x v="64"/>
    <s v="13073"/>
    <s v="9"/>
    <n v="0"/>
    <n v="0"/>
    <n v="0"/>
    <n v="0"/>
    <n v="0"/>
    <n v="0"/>
    <n v="0"/>
    <n v="0"/>
    <n v="0"/>
    <n v="0"/>
    <n v="0"/>
    <n v="0"/>
    <n v="0"/>
    <n v="0"/>
    <n v="0"/>
    <n v="18.36"/>
    <n v="0"/>
    <n v="0"/>
    <n v="0"/>
    <n v="0"/>
  </r>
  <r>
    <s v="2020-2021"/>
    <x v="64"/>
    <s v="13144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64"/>
    <s v="13156"/>
    <s v="9"/>
    <n v="0"/>
    <n v="0"/>
    <n v="0"/>
    <n v="0"/>
    <n v="0"/>
    <n v="0"/>
    <n v="0"/>
    <n v="0"/>
    <n v="0"/>
    <n v="0"/>
    <n v="0"/>
    <n v="0"/>
    <n v="0"/>
    <n v="0"/>
    <n v="0"/>
    <n v="1.62"/>
    <n v="0"/>
    <n v="0"/>
    <n v="0"/>
    <n v="0"/>
  </r>
  <r>
    <s v="2020-2021"/>
    <x v="64"/>
    <s v="13160"/>
    <s v="9"/>
    <n v="0"/>
    <n v="0"/>
    <n v="0"/>
    <n v="0"/>
    <n v="0"/>
    <n v="0"/>
    <n v="0"/>
    <n v="0"/>
    <n v="0"/>
    <n v="0"/>
    <n v="0"/>
    <n v="0"/>
    <n v="0"/>
    <n v="0"/>
    <n v="0"/>
    <n v="9.18"/>
    <n v="0"/>
    <n v="0"/>
    <n v="0"/>
    <n v="0"/>
  </r>
  <r>
    <s v="2020-2021"/>
    <x v="64"/>
    <s v="13161"/>
    <s v="9"/>
    <n v="0"/>
    <n v="0"/>
    <n v="0"/>
    <n v="0"/>
    <n v="0"/>
    <n v="625"/>
    <n v="442"/>
    <n v="331"/>
    <n v="122"/>
    <n v="122"/>
    <n v="0"/>
    <n v="224.93"/>
    <n v="0"/>
    <n v="32.93"/>
    <n v="0"/>
    <n v="91.7"/>
    <n v="0"/>
    <n v="0"/>
    <n v="522"/>
    <n v="511"/>
  </r>
  <r>
    <s v="2020-2021"/>
    <x v="64"/>
    <s v="13165"/>
    <s v="9"/>
    <n v="0"/>
    <n v="0"/>
    <n v="0"/>
    <n v="0"/>
    <n v="0"/>
    <n v="0"/>
    <n v="0"/>
    <n v="0"/>
    <n v="0"/>
    <n v="0"/>
    <n v="0"/>
    <n v="0"/>
    <n v="0"/>
    <n v="0"/>
    <n v="0"/>
    <n v="10.8"/>
    <n v="0"/>
    <n v="0"/>
    <n v="0"/>
    <n v="0"/>
  </r>
  <r>
    <s v="2020-2021"/>
    <x v="64"/>
    <s v="13167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65"/>
    <s v="13165"/>
    <s v="9"/>
    <n v="0"/>
    <n v="0"/>
    <n v="0"/>
    <n v="0"/>
    <n v="0"/>
    <n v="194"/>
    <n v="109"/>
    <n v="79"/>
    <n v="0"/>
    <n v="0"/>
    <n v="0"/>
    <n v="192"/>
    <n v="0"/>
    <n v="42.45"/>
    <n v="0"/>
    <n v="0"/>
    <n v="0"/>
    <n v="23"/>
    <n v="238"/>
    <n v="86"/>
  </r>
  <r>
    <s v="2020-2021"/>
    <x v="66"/>
    <s v="13167"/>
    <s v="9"/>
    <n v="0"/>
    <n v="0"/>
    <n v="0"/>
    <n v="0"/>
    <n v="0"/>
    <n v="1"/>
    <n v="1"/>
    <n v="2"/>
    <n v="0"/>
    <n v="0"/>
    <n v="0"/>
    <n v="12.5"/>
    <n v="0"/>
    <n v="4.5"/>
    <n v="0"/>
    <n v="0"/>
    <n v="0"/>
    <n v="0"/>
    <n v="15"/>
    <n v="1"/>
  </r>
  <r>
    <s v="2020-2021"/>
    <x v="67"/>
    <s v="13301"/>
    <s v="9"/>
    <n v="0"/>
    <n v="0"/>
    <n v="0"/>
    <n v="0"/>
    <n v="0"/>
    <n v="0"/>
    <n v="0"/>
    <n v="0"/>
    <n v="0"/>
    <n v="0"/>
    <n v="0"/>
    <n v="37.08"/>
    <n v="0"/>
    <n v="9.18"/>
    <n v="0"/>
    <n v="0"/>
    <n v="0"/>
    <n v="3"/>
    <n v="72"/>
    <n v="33"/>
  </r>
  <r>
    <s v="2020-2021"/>
    <x v="68"/>
    <s v="14005"/>
    <s v="9"/>
    <n v="0"/>
    <n v="0"/>
    <n v="0"/>
    <n v="0"/>
    <n v="0"/>
    <n v="244"/>
    <n v="136"/>
    <n v="96"/>
    <n v="15"/>
    <n v="15"/>
    <n v="0"/>
    <n v="244.87"/>
    <n v="0"/>
    <n v="17.34"/>
    <n v="0"/>
    <n v="31.91"/>
    <n v="0"/>
    <n v="34"/>
    <n v="237"/>
    <n v="206"/>
  </r>
  <r>
    <s v="2020-2021"/>
    <x v="68"/>
    <s v="14028"/>
    <s v="9"/>
    <n v="0"/>
    <n v="0"/>
    <n v="0"/>
    <n v="0"/>
    <n v="0"/>
    <n v="0"/>
    <n v="0"/>
    <n v="0"/>
    <n v="0"/>
    <n v="0"/>
    <n v="0"/>
    <n v="0"/>
    <n v="0"/>
    <n v="0"/>
    <n v="0"/>
    <n v="2.6"/>
    <n v="0"/>
    <n v="0"/>
    <n v="0"/>
    <n v="0"/>
  </r>
  <r>
    <s v="2020-2021"/>
    <x v="68"/>
    <s v="14064"/>
    <s v="9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</r>
  <r>
    <s v="2020-2021"/>
    <x v="68"/>
    <s v="14066"/>
    <s v="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2020-2021"/>
    <x v="68"/>
    <s v="14117"/>
    <s v="9"/>
    <n v="0"/>
    <n v="0"/>
    <n v="0"/>
    <n v="0"/>
    <n v="0"/>
    <n v="0"/>
    <n v="0"/>
    <n v="0"/>
    <n v="0"/>
    <n v="0"/>
    <n v="0"/>
    <n v="0"/>
    <n v="0"/>
    <n v="0"/>
    <n v="0"/>
    <n v="0.55000000000000004"/>
    <n v="0"/>
    <n v="0"/>
    <n v="0"/>
    <n v="0"/>
  </r>
  <r>
    <s v="2020-2021"/>
    <x v="68"/>
    <s v="25116"/>
    <s v="9"/>
    <n v="0"/>
    <n v="0"/>
    <n v="0"/>
    <n v="0"/>
    <n v="0"/>
    <n v="0"/>
    <n v="0"/>
    <n v="0"/>
    <n v="0"/>
    <n v="0"/>
    <n v="0"/>
    <n v="0"/>
    <n v="0"/>
    <n v="0"/>
    <n v="0"/>
    <n v="0.55000000000000004"/>
    <n v="0"/>
    <n v="0"/>
    <n v="0"/>
    <n v="0"/>
  </r>
  <r>
    <s v="2020-2021"/>
    <x v="69"/>
    <s v="14028"/>
    <s v="9"/>
    <n v="0"/>
    <n v="0"/>
    <n v="0"/>
    <n v="0"/>
    <n v="0"/>
    <n v="69"/>
    <n v="24"/>
    <n v="9"/>
    <n v="13"/>
    <n v="9"/>
    <n v="0"/>
    <n v="123.62"/>
    <n v="0"/>
    <n v="9.3800000000000008"/>
    <n v="0"/>
    <n v="0"/>
    <n v="0"/>
    <n v="14"/>
    <n v="177"/>
    <n v="91"/>
  </r>
  <r>
    <s v="2020-2021"/>
    <x v="70"/>
    <s v="14064"/>
    <s v="9"/>
    <n v="0"/>
    <n v="0"/>
    <n v="0"/>
    <n v="0"/>
    <n v="0"/>
    <n v="8"/>
    <n v="5"/>
    <n v="7"/>
    <n v="1"/>
    <n v="1"/>
    <n v="0"/>
    <n v="31.05"/>
    <n v="0"/>
    <n v="5.85"/>
    <n v="0"/>
    <n v="0"/>
    <n v="0"/>
    <n v="0"/>
    <n v="0"/>
    <n v="120"/>
  </r>
  <r>
    <s v="2020-2021"/>
    <x v="71"/>
    <s v="14065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3"/>
    <n v="26"/>
  </r>
  <r>
    <s v="2020-2021"/>
    <x v="72"/>
    <s v="14066"/>
    <s v="9"/>
    <n v="0"/>
    <n v="0"/>
    <n v="0"/>
    <n v="0"/>
    <n v="0"/>
    <n v="12"/>
    <n v="8"/>
    <n v="10"/>
    <n v="6"/>
    <n v="5"/>
    <n v="0"/>
    <n v="82.76"/>
    <n v="0"/>
    <n v="14.76"/>
    <n v="0"/>
    <n v="0"/>
    <n v="0"/>
    <n v="12"/>
    <n v="103"/>
    <n v="88"/>
  </r>
  <r>
    <s v="2020-2021"/>
    <x v="72"/>
    <s v="14099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72"/>
    <s v="2331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s v="2020-2021"/>
    <x v="73"/>
    <s v="14068"/>
    <s v="9"/>
    <n v="0"/>
    <n v="0"/>
    <n v="0"/>
    <n v="0"/>
    <n v="0"/>
    <n v="81"/>
    <n v="36"/>
    <n v="29"/>
    <n v="19"/>
    <n v="19"/>
    <n v="0"/>
    <n v="178.38"/>
    <n v="0"/>
    <n v="47.88"/>
    <n v="0"/>
    <n v="0"/>
    <n v="0"/>
    <n v="22"/>
    <n v="97"/>
    <n v="155"/>
  </r>
  <r>
    <s v="2020-2021"/>
    <x v="74"/>
    <s v="14077"/>
    <s v="9"/>
    <n v="0"/>
    <n v="0"/>
    <n v="0"/>
    <n v="0"/>
    <n v="0"/>
    <n v="0"/>
    <n v="0"/>
    <n v="0"/>
    <n v="0"/>
    <n v="0"/>
    <n v="0"/>
    <n v="14.4"/>
    <n v="0"/>
    <n v="0"/>
    <n v="0"/>
    <n v="0"/>
    <n v="0"/>
    <n v="0"/>
    <n v="19"/>
    <n v="0"/>
  </r>
  <r>
    <s v="2020-2021"/>
    <x v="75"/>
    <s v="14097"/>
    <s v="9"/>
    <n v="0"/>
    <n v="0"/>
    <n v="0"/>
    <n v="0"/>
    <n v="0"/>
    <n v="17"/>
    <n v="13"/>
    <n v="0"/>
    <n v="0"/>
    <n v="0"/>
    <n v="0"/>
    <n v="3"/>
    <n v="0"/>
    <n v="0"/>
    <n v="0"/>
    <n v="0"/>
    <n v="0"/>
    <n v="0"/>
    <n v="0"/>
    <n v="0"/>
  </r>
  <r>
    <s v="2020-2021"/>
    <x v="76"/>
    <s v="14099"/>
    <s v="9"/>
    <n v="0"/>
    <n v="0"/>
    <n v="0"/>
    <n v="0"/>
    <n v="0"/>
    <n v="3"/>
    <n v="0"/>
    <n v="0"/>
    <n v="0"/>
    <n v="0"/>
    <n v="0"/>
    <n v="0"/>
    <n v="0"/>
    <n v="0"/>
    <n v="0"/>
    <n v="0"/>
    <n v="0"/>
    <n v="1"/>
    <n v="17"/>
    <n v="6"/>
  </r>
  <r>
    <s v="2020-2021"/>
    <x v="77"/>
    <s v="1410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"/>
  </r>
  <r>
    <s v="2020-2021"/>
    <x v="78"/>
    <s v="14117"/>
    <s v="9"/>
    <n v="0"/>
    <n v="0"/>
    <n v="0"/>
    <n v="0"/>
    <n v="0"/>
    <n v="0"/>
    <n v="0"/>
    <n v="0"/>
    <n v="0"/>
    <n v="0"/>
    <n v="0"/>
    <n v="7.2"/>
    <n v="0"/>
    <n v="4"/>
    <n v="0"/>
    <n v="0"/>
    <n v="0"/>
    <n v="0"/>
    <n v="23"/>
    <n v="0"/>
  </r>
  <r>
    <s v="2020-2021"/>
    <x v="79"/>
    <s v="14172"/>
    <s v="9"/>
    <n v="0"/>
    <n v="0"/>
    <n v="0"/>
    <n v="0"/>
    <n v="0"/>
    <n v="35"/>
    <n v="20"/>
    <n v="4"/>
    <n v="0"/>
    <n v="0"/>
    <n v="0"/>
    <n v="19.920000000000002"/>
    <n v="0"/>
    <n v="12.24"/>
    <n v="0"/>
    <n v="0"/>
    <n v="0"/>
    <n v="7"/>
    <n v="76"/>
    <n v="0"/>
  </r>
  <r>
    <s v="2020-2021"/>
    <x v="80"/>
    <s v="14400"/>
    <s v="9"/>
    <n v="0"/>
    <n v="0"/>
    <n v="0"/>
    <n v="0"/>
    <n v="0"/>
    <n v="1"/>
    <n v="1"/>
    <n v="0"/>
    <n v="0"/>
    <n v="0"/>
    <n v="0"/>
    <n v="16.170000000000002"/>
    <n v="0"/>
    <n v="24.48"/>
    <n v="0"/>
    <n v="0"/>
    <n v="0"/>
    <n v="4"/>
    <n v="41"/>
    <n v="9"/>
  </r>
  <r>
    <s v="2020-2021"/>
    <x v="81"/>
    <s v="15201"/>
    <s v="9"/>
    <n v="0"/>
    <n v="0"/>
    <n v="0"/>
    <n v="0"/>
    <n v="0"/>
    <n v="82"/>
    <n v="81"/>
    <n v="51"/>
    <n v="14"/>
    <n v="14"/>
    <n v="0"/>
    <n v="315.89999999999998"/>
    <n v="0"/>
    <n v="45.3"/>
    <n v="0"/>
    <n v="0"/>
    <n v="0"/>
    <n v="99"/>
    <n v="454"/>
    <n v="360"/>
  </r>
  <r>
    <s v="2020-2021"/>
    <x v="82"/>
    <s v="15204"/>
    <s v="9"/>
    <n v="0"/>
    <n v="0"/>
    <n v="0"/>
    <n v="0"/>
    <n v="0"/>
    <n v="14"/>
    <n v="8"/>
    <n v="0"/>
    <n v="58"/>
    <n v="58"/>
    <n v="0"/>
    <n v="18"/>
    <n v="0"/>
    <n v="0"/>
    <n v="0"/>
    <n v="0"/>
    <n v="0"/>
    <n v="8"/>
    <n v="91"/>
    <n v="44"/>
  </r>
  <r>
    <s v="2020-2021"/>
    <x v="83"/>
    <s v="15206"/>
    <s v="9"/>
    <n v="0"/>
    <n v="0"/>
    <n v="0"/>
    <n v="0"/>
    <n v="0"/>
    <n v="7"/>
    <n v="2"/>
    <n v="0"/>
    <n v="0"/>
    <n v="0"/>
    <n v="0"/>
    <n v="45.17"/>
    <n v="0"/>
    <n v="0.2"/>
    <n v="0"/>
    <n v="0"/>
    <n v="0"/>
    <n v="10"/>
    <n v="89"/>
    <n v="88"/>
  </r>
  <r>
    <s v="2020-2021"/>
    <x v="84"/>
    <s v="1602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2020-2021"/>
    <x v="85"/>
    <s v="16046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0"/>
  </r>
  <r>
    <s v="2020-2021"/>
    <x v="86"/>
    <s v="16048"/>
    <s v="9"/>
    <n v="0"/>
    <n v="0"/>
    <n v="0"/>
    <n v="0"/>
    <n v="0"/>
    <n v="0"/>
    <n v="0"/>
    <n v="0"/>
    <n v="0"/>
    <n v="0"/>
    <n v="0"/>
    <n v="11.9"/>
    <n v="0"/>
    <n v="0"/>
    <n v="0"/>
    <n v="0"/>
    <n v="0"/>
    <n v="0"/>
    <n v="37"/>
    <n v="8"/>
  </r>
  <r>
    <s v="2020-2021"/>
    <x v="87"/>
    <s v="16049"/>
    <s v="9"/>
    <n v="0"/>
    <n v="0"/>
    <n v="0"/>
    <n v="0"/>
    <n v="0"/>
    <n v="6"/>
    <n v="0"/>
    <n v="0"/>
    <n v="0"/>
    <n v="0"/>
    <n v="0"/>
    <n v="28.8"/>
    <n v="0"/>
    <n v="0"/>
    <n v="0"/>
    <n v="0"/>
    <n v="0"/>
    <n v="13"/>
    <n v="74"/>
    <n v="42"/>
  </r>
  <r>
    <s v="2020-2021"/>
    <x v="88"/>
    <s v="16050"/>
    <s v="9"/>
    <n v="0"/>
    <n v="0"/>
    <n v="0"/>
    <n v="0"/>
    <n v="0"/>
    <n v="19"/>
    <n v="6"/>
    <n v="6"/>
    <n v="0"/>
    <n v="0"/>
    <n v="0"/>
    <n v="54.36"/>
    <n v="0"/>
    <n v="0"/>
    <n v="0"/>
    <n v="0"/>
    <n v="0"/>
    <n v="9"/>
    <n v="116"/>
    <n v="40"/>
  </r>
  <r>
    <s v="2020-2021"/>
    <x v="89"/>
    <s v="17001"/>
    <s v="9"/>
    <n v="0"/>
    <n v="0"/>
    <n v="0"/>
    <n v="0"/>
    <n v="0"/>
    <n v="3811"/>
    <n v="2106"/>
    <n v="1341"/>
    <n v="56"/>
    <n v="52.53"/>
    <n v="0"/>
    <n v="1284.02"/>
    <n v="5.18"/>
    <n v="197.45"/>
    <n v="0"/>
    <n v="86.4"/>
    <n v="2.7"/>
    <n v="283"/>
    <n v="4434"/>
    <n v="2495"/>
  </r>
  <r>
    <s v="2020-2021"/>
    <x v="90"/>
    <s v="17210"/>
    <s v="9"/>
    <n v="0"/>
    <n v="0"/>
    <n v="0"/>
    <n v="0"/>
    <n v="0"/>
    <n v="3117"/>
    <n v="1647"/>
    <n v="510"/>
    <n v="159"/>
    <n v="159"/>
    <n v="0"/>
    <n v="1079.05"/>
    <n v="0"/>
    <n v="72.08"/>
    <n v="0"/>
    <n v="0"/>
    <n v="0"/>
    <n v="238"/>
    <n v="1389"/>
    <n v="1343"/>
  </r>
  <r>
    <s v="2020-2021"/>
    <x v="91"/>
    <s v="17216"/>
    <s v="9"/>
    <n v="0"/>
    <n v="0"/>
    <n v="0"/>
    <n v="0"/>
    <n v="0"/>
    <n v="170"/>
    <n v="82"/>
    <n v="65"/>
    <n v="13"/>
    <n v="13"/>
    <n v="0"/>
    <n v="381"/>
    <n v="0"/>
    <n v="23.67"/>
    <n v="0"/>
    <n v="0"/>
    <n v="0"/>
    <n v="0"/>
    <n v="51"/>
    <n v="618"/>
  </r>
  <r>
    <s v="2020-2021"/>
    <x v="91"/>
    <s v="27416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s v="2020-2021"/>
    <x v="92"/>
    <s v="17400"/>
    <s v="9"/>
    <n v="0"/>
    <n v="0"/>
    <n v="0"/>
    <n v="0"/>
    <n v="0"/>
    <n v="113"/>
    <n v="32"/>
    <n v="120"/>
    <n v="0"/>
    <n v="0"/>
    <n v="0"/>
    <n v="249.8"/>
    <n v="0"/>
    <n v="20.57"/>
    <n v="0"/>
    <n v="0"/>
    <n v="0"/>
    <n v="31"/>
    <n v="236"/>
    <n v="115"/>
  </r>
  <r>
    <s v="2020-2021"/>
    <x v="93"/>
    <s v="17001"/>
    <s v="9"/>
    <n v="0"/>
    <n v="0"/>
    <n v="0"/>
    <n v="0"/>
    <n v="0"/>
    <n v="0"/>
    <n v="0"/>
    <n v="0"/>
    <n v="0"/>
    <n v="0"/>
    <n v="0"/>
    <n v="0"/>
    <n v="0"/>
    <n v="0"/>
    <n v="0"/>
    <n v="3.19"/>
    <n v="0"/>
    <n v="0"/>
    <n v="0"/>
    <n v="0"/>
  </r>
  <r>
    <s v="2020-2021"/>
    <x v="93"/>
    <s v="17210"/>
    <s v="9"/>
    <n v="0"/>
    <n v="0"/>
    <n v="0"/>
    <n v="0"/>
    <n v="0"/>
    <n v="0"/>
    <n v="0"/>
    <n v="0"/>
    <n v="0"/>
    <n v="0"/>
    <n v="0"/>
    <n v="0"/>
    <n v="0"/>
    <n v="0"/>
    <n v="0"/>
    <n v="75.25"/>
    <n v="0"/>
    <n v="0"/>
    <n v="0"/>
    <n v="0"/>
  </r>
  <r>
    <s v="2020-2021"/>
    <x v="93"/>
    <s v="17216"/>
    <s v="9"/>
    <n v="0"/>
    <n v="0"/>
    <n v="0"/>
    <n v="0"/>
    <n v="0"/>
    <n v="0"/>
    <n v="0"/>
    <n v="0"/>
    <n v="0"/>
    <n v="0"/>
    <n v="0"/>
    <n v="0"/>
    <n v="0"/>
    <n v="0"/>
    <n v="0"/>
    <n v="0.36"/>
    <n v="0"/>
    <n v="0"/>
    <n v="0"/>
    <n v="0"/>
  </r>
  <r>
    <s v="2020-2021"/>
    <x v="93"/>
    <s v="17401"/>
    <s v="9"/>
    <n v="0"/>
    <n v="0"/>
    <n v="0"/>
    <n v="0"/>
    <n v="0"/>
    <n v="3702"/>
    <n v="2170"/>
    <n v="499"/>
    <n v="80"/>
    <n v="80"/>
    <n v="0"/>
    <n v="577.9"/>
    <n v="0"/>
    <n v="157.76"/>
    <n v="0"/>
    <n v="152.32"/>
    <n v="0"/>
    <n v="158"/>
    <n v="1709"/>
    <n v="841"/>
  </r>
  <r>
    <s v="2020-2021"/>
    <x v="93"/>
    <s v="17402"/>
    <s v="9"/>
    <n v="0"/>
    <n v="0"/>
    <n v="0"/>
    <n v="0"/>
    <n v="0"/>
    <n v="0"/>
    <n v="0"/>
    <n v="0"/>
    <n v="0"/>
    <n v="0"/>
    <n v="0"/>
    <n v="0"/>
    <n v="0"/>
    <n v="0"/>
    <n v="0"/>
    <n v="1.01"/>
    <n v="0"/>
    <n v="0"/>
    <n v="0"/>
    <n v="0"/>
  </r>
  <r>
    <s v="2020-2021"/>
    <x v="93"/>
    <s v="1740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s v="2020-2021"/>
    <x v="93"/>
    <s v="17405"/>
    <s v="9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0"/>
    <n v="0"/>
  </r>
  <r>
    <s v="2020-2021"/>
    <x v="93"/>
    <s v="17406"/>
    <s v="9"/>
    <n v="0"/>
    <n v="0"/>
    <n v="0"/>
    <n v="0"/>
    <n v="0"/>
    <n v="0"/>
    <n v="0"/>
    <n v="0"/>
    <n v="0"/>
    <n v="0"/>
    <n v="0"/>
    <n v="0"/>
    <n v="0"/>
    <n v="0"/>
    <n v="0"/>
    <n v="12.03"/>
    <n v="0"/>
    <n v="0"/>
    <n v="1"/>
    <n v="0"/>
  </r>
  <r>
    <s v="2020-2021"/>
    <x v="93"/>
    <s v="17408"/>
    <s v="9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1"/>
    <n v="3"/>
  </r>
  <r>
    <s v="2020-2021"/>
    <x v="93"/>
    <s v="17409"/>
    <s v="9"/>
    <n v="0"/>
    <n v="0"/>
    <n v="0"/>
    <n v="0"/>
    <n v="0"/>
    <n v="0"/>
    <n v="0"/>
    <n v="0"/>
    <n v="0"/>
    <n v="0"/>
    <n v="0"/>
    <n v="0"/>
    <n v="0"/>
    <n v="0"/>
    <n v="0"/>
    <n v="2.31"/>
    <n v="0"/>
    <n v="0"/>
    <n v="0"/>
    <n v="0"/>
  </r>
  <r>
    <s v="2020-2021"/>
    <x v="93"/>
    <s v="17411"/>
    <s v="9"/>
    <n v="0"/>
    <n v="0"/>
    <n v="0"/>
    <n v="0"/>
    <n v="0"/>
    <n v="0"/>
    <n v="0"/>
    <n v="0"/>
    <n v="0"/>
    <n v="0"/>
    <n v="0"/>
    <n v="0"/>
    <n v="0"/>
    <n v="0"/>
    <n v="0"/>
    <n v="1.1599999999999999"/>
    <n v="0"/>
    <n v="0"/>
    <n v="0"/>
    <n v="0"/>
  </r>
  <r>
    <s v="2020-2021"/>
    <x v="93"/>
    <s v="17412"/>
    <s v="9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0"/>
    <n v="0"/>
  </r>
  <r>
    <s v="2020-2021"/>
    <x v="93"/>
    <s v="17414"/>
    <s v="9"/>
    <n v="0"/>
    <n v="0"/>
    <n v="0"/>
    <n v="0"/>
    <n v="0"/>
    <n v="0"/>
    <n v="0"/>
    <n v="0"/>
    <n v="0"/>
    <n v="0"/>
    <n v="0"/>
    <n v="0"/>
    <n v="0"/>
    <n v="0"/>
    <n v="0"/>
    <n v="0.87"/>
    <n v="0"/>
    <n v="0"/>
    <n v="0"/>
    <n v="0"/>
  </r>
  <r>
    <s v="2020-2021"/>
    <x v="93"/>
    <s v="17415"/>
    <s v="9"/>
    <n v="0"/>
    <n v="0"/>
    <n v="0"/>
    <n v="0"/>
    <n v="0"/>
    <n v="0"/>
    <n v="0"/>
    <n v="0"/>
    <n v="0"/>
    <n v="0"/>
    <n v="0"/>
    <n v="0"/>
    <n v="0"/>
    <n v="0"/>
    <n v="0"/>
    <n v="2.74"/>
    <n v="0"/>
    <n v="0"/>
    <n v="0"/>
    <n v="2"/>
  </r>
  <r>
    <s v="2020-2021"/>
    <x v="93"/>
    <s v="17902"/>
    <s v="9"/>
    <n v="0"/>
    <n v="0"/>
    <n v="0"/>
    <n v="0"/>
    <n v="0"/>
    <n v="0"/>
    <n v="0"/>
    <n v="0"/>
    <n v="0"/>
    <n v="0"/>
    <n v="0"/>
    <n v="0"/>
    <n v="0"/>
    <n v="0"/>
    <n v="0"/>
    <n v="0.57999999999999996"/>
    <n v="0"/>
    <n v="0"/>
    <n v="0"/>
    <n v="0"/>
  </r>
  <r>
    <s v="2020-2021"/>
    <x v="93"/>
    <s v="27010"/>
    <s v="9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0"/>
    <n v="0"/>
  </r>
  <r>
    <s v="2020-2021"/>
    <x v="93"/>
    <s v="27083"/>
    <s v="9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0"/>
    <n v="0"/>
  </r>
  <r>
    <s v="2020-2021"/>
    <x v="93"/>
    <s v="27320"/>
    <s v="9"/>
    <n v="0"/>
    <n v="0"/>
    <n v="0"/>
    <n v="0"/>
    <n v="0"/>
    <n v="0"/>
    <n v="0"/>
    <n v="0"/>
    <n v="0"/>
    <n v="0"/>
    <n v="0"/>
    <n v="0"/>
    <n v="0"/>
    <n v="0"/>
    <n v="0"/>
    <n v="0.57999999999999996"/>
    <n v="0"/>
    <n v="0"/>
    <n v="0"/>
    <n v="0"/>
  </r>
  <r>
    <s v="2020-2021"/>
    <x v="93"/>
    <s v="27403"/>
    <s v="9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0"/>
    <n v="0"/>
  </r>
  <r>
    <s v="2020-2021"/>
    <x v="93"/>
    <s v="27416"/>
    <s v="9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0"/>
    <n v="0"/>
  </r>
  <r>
    <s v="2020-2021"/>
    <x v="93"/>
    <s v="31002"/>
    <s v="9"/>
    <n v="0"/>
    <n v="0"/>
    <n v="0"/>
    <n v="0"/>
    <n v="0"/>
    <n v="0"/>
    <n v="0"/>
    <n v="0"/>
    <n v="0"/>
    <n v="0"/>
    <n v="0"/>
    <n v="0"/>
    <n v="0"/>
    <n v="0"/>
    <n v="0"/>
    <n v="0.57999999999999996"/>
    <n v="0"/>
    <n v="0"/>
    <n v="0"/>
    <n v="0"/>
  </r>
  <r>
    <s v="2020-2021"/>
    <x v="93"/>
    <s v="31015"/>
    <s v="9"/>
    <n v="0"/>
    <n v="0"/>
    <n v="0"/>
    <n v="0"/>
    <n v="0"/>
    <n v="0"/>
    <n v="0"/>
    <n v="0"/>
    <n v="0"/>
    <n v="0"/>
    <n v="0"/>
    <n v="0"/>
    <n v="0"/>
    <n v="0"/>
    <n v="0"/>
    <n v="0.57999999999999996"/>
    <n v="0"/>
    <n v="0"/>
    <n v="0"/>
    <n v="0"/>
  </r>
  <r>
    <s v="2020-2021"/>
    <x v="94"/>
    <s v="17402"/>
    <s v="9"/>
    <n v="0"/>
    <n v="0"/>
    <n v="0"/>
    <n v="0"/>
    <n v="0"/>
    <n v="51"/>
    <n v="25"/>
    <n v="8"/>
    <n v="0"/>
    <n v="0"/>
    <n v="0"/>
    <n v="96.62"/>
    <n v="0"/>
    <n v="23.56"/>
    <n v="0"/>
    <n v="0"/>
    <n v="0"/>
    <n v="10"/>
    <n v="114"/>
    <n v="57"/>
  </r>
  <r>
    <s v="2020-2021"/>
    <x v="95"/>
    <s v="17401"/>
    <s v="9"/>
    <n v="0"/>
    <n v="0"/>
    <n v="0"/>
    <n v="0"/>
    <n v="0"/>
    <n v="0"/>
    <n v="0"/>
    <n v="0"/>
    <n v="0"/>
    <n v="0"/>
    <n v="0"/>
    <n v="0.41"/>
    <n v="0"/>
    <n v="0"/>
    <n v="0"/>
    <n v="0"/>
    <n v="0"/>
    <n v="0"/>
    <n v="0"/>
    <n v="1"/>
  </r>
  <r>
    <s v="2020-2021"/>
    <x v="95"/>
    <s v="17403"/>
    <s v="9"/>
    <n v="0"/>
    <n v="0"/>
    <n v="0"/>
    <n v="0"/>
    <n v="0"/>
    <n v="1626"/>
    <n v="770"/>
    <n v="646"/>
    <n v="16"/>
    <n v="16"/>
    <n v="0"/>
    <n v="1123"/>
    <n v="0"/>
    <n v="196.54"/>
    <n v="0"/>
    <n v="0"/>
    <n v="0"/>
    <n v="158"/>
    <n v="979"/>
    <n v="1099"/>
  </r>
  <r>
    <s v="2020-2021"/>
    <x v="95"/>
    <s v="17405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95"/>
    <s v="17415"/>
    <s v="9"/>
    <n v="0"/>
    <n v="0"/>
    <n v="0"/>
    <n v="0"/>
    <n v="0"/>
    <n v="0"/>
    <n v="0"/>
    <n v="0"/>
    <n v="0"/>
    <n v="0"/>
    <n v="0"/>
    <n v="0.41"/>
    <n v="0"/>
    <n v="0"/>
    <n v="0"/>
    <n v="0"/>
    <n v="0"/>
    <n v="0"/>
    <n v="0"/>
    <n v="1"/>
  </r>
  <r>
    <s v="2020-2021"/>
    <x v="96"/>
    <s v="1740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7"/>
    <n v="0"/>
  </r>
  <r>
    <s v="2020-2021"/>
    <x v="97"/>
    <s v="17405"/>
    <s v="9"/>
    <n v="0"/>
    <n v="0"/>
    <n v="0"/>
    <n v="0"/>
    <n v="0"/>
    <n v="2350"/>
    <n v="755"/>
    <n v="1097"/>
    <n v="0"/>
    <n v="0"/>
    <n v="0"/>
    <n v="725.67"/>
    <n v="0"/>
    <n v="237.47"/>
    <n v="0"/>
    <n v="0"/>
    <n v="0"/>
    <n v="130"/>
    <n v="566"/>
    <n v="1054"/>
  </r>
  <r>
    <s v="2020-2021"/>
    <x v="97"/>
    <s v="17414"/>
    <s v="9"/>
    <n v="0"/>
    <n v="0"/>
    <n v="0"/>
    <n v="0"/>
    <n v="0"/>
    <n v="0"/>
    <n v="0"/>
    <n v="0"/>
    <n v="0"/>
    <n v="0"/>
    <n v="0"/>
    <n v="0.64"/>
    <n v="0"/>
    <n v="0"/>
    <n v="0"/>
    <n v="0"/>
    <n v="0"/>
    <n v="0"/>
    <n v="0"/>
    <n v="0"/>
  </r>
  <r>
    <s v="2020-2021"/>
    <x v="98"/>
    <s v="17406"/>
    <s v="9"/>
    <n v="0"/>
    <n v="0"/>
    <n v="0"/>
    <n v="0"/>
    <n v="0"/>
    <n v="651"/>
    <n v="371"/>
    <n v="88"/>
    <n v="2"/>
    <n v="0"/>
    <n v="0"/>
    <n v="75"/>
    <n v="0"/>
    <n v="0"/>
    <n v="0"/>
    <n v="0"/>
    <n v="0"/>
    <n v="10"/>
    <n v="326"/>
    <n v="0"/>
  </r>
  <r>
    <s v="2020-2021"/>
    <x v="99"/>
    <s v="17407"/>
    <s v="9"/>
    <n v="0"/>
    <n v="0"/>
    <n v="0"/>
    <n v="0"/>
    <n v="0"/>
    <n v="111"/>
    <n v="45"/>
    <n v="56"/>
    <n v="0"/>
    <n v="0"/>
    <n v="0"/>
    <n v="150.03"/>
    <n v="0"/>
    <n v="19.62"/>
    <n v="0"/>
    <n v="0"/>
    <n v="0"/>
    <n v="17"/>
    <n v="242"/>
    <n v="80"/>
  </r>
  <r>
    <s v="2020-2021"/>
    <x v="100"/>
    <s v="17408"/>
    <s v="9"/>
    <n v="0"/>
    <n v="0"/>
    <n v="0"/>
    <n v="0"/>
    <n v="0"/>
    <n v="2164"/>
    <n v="1182"/>
    <n v="722"/>
    <n v="79"/>
    <n v="60.75"/>
    <n v="9.67"/>
    <n v="754.48"/>
    <n v="0"/>
    <n v="175.36"/>
    <n v="0"/>
    <n v="0"/>
    <n v="0"/>
    <n v="150"/>
    <n v="929"/>
    <n v="719"/>
  </r>
  <r>
    <s v="2020-2021"/>
    <x v="101"/>
    <s v="17409"/>
    <s v="9"/>
    <n v="0"/>
    <n v="0"/>
    <n v="0"/>
    <n v="0"/>
    <n v="0"/>
    <n v="149"/>
    <n v="49"/>
    <n v="128"/>
    <n v="0"/>
    <n v="0"/>
    <n v="0"/>
    <n v="466.67"/>
    <n v="0"/>
    <n v="37.5"/>
    <n v="0"/>
    <n v="0"/>
    <n v="0"/>
    <n v="80"/>
    <n v="474"/>
    <n v="501"/>
  </r>
  <r>
    <s v="2020-2021"/>
    <x v="102"/>
    <s v="17410"/>
    <s v="9"/>
    <n v="0"/>
    <n v="0"/>
    <n v="0"/>
    <n v="0"/>
    <n v="0"/>
    <n v="150"/>
    <n v="30"/>
    <n v="35"/>
    <n v="27"/>
    <n v="27"/>
    <n v="0"/>
    <n v="344.22"/>
    <n v="0"/>
    <n v="58.5"/>
    <n v="0"/>
    <n v="0"/>
    <n v="0"/>
    <n v="54"/>
    <n v="398"/>
    <n v="258"/>
  </r>
  <r>
    <s v="2020-2021"/>
    <x v="103"/>
    <s v="17411"/>
    <s v="9"/>
    <n v="0"/>
    <n v="0"/>
    <n v="0"/>
    <n v="0"/>
    <n v="0"/>
    <n v="1184"/>
    <n v="204"/>
    <n v="722"/>
    <n v="0"/>
    <n v="0"/>
    <n v="0"/>
    <n v="982.53"/>
    <n v="0"/>
    <n v="81.430000000000007"/>
    <n v="0"/>
    <n v="0"/>
    <n v="0"/>
    <n v="90"/>
    <n v="0"/>
    <n v="0"/>
  </r>
  <r>
    <s v="2020-2021"/>
    <x v="104"/>
    <s v="17412"/>
    <s v="9"/>
    <n v="0"/>
    <n v="0"/>
    <n v="0"/>
    <n v="0"/>
    <n v="0"/>
    <n v="624"/>
    <n v="229"/>
    <n v="233"/>
    <n v="0"/>
    <n v="0"/>
    <n v="0"/>
    <n v="392.65"/>
    <n v="0"/>
    <n v="0"/>
    <n v="0"/>
    <n v="0"/>
    <n v="0"/>
    <n v="92"/>
    <n v="675"/>
    <n v="311"/>
  </r>
  <r>
    <s v="2020-2021"/>
    <x v="105"/>
    <s v="17001"/>
    <s v="9"/>
    <n v="0"/>
    <n v="0"/>
    <n v="0"/>
    <n v="0"/>
    <n v="0"/>
    <n v="0"/>
    <n v="0"/>
    <n v="0"/>
    <n v="0"/>
    <n v="0"/>
    <n v="0"/>
    <n v="0"/>
    <n v="0"/>
    <n v="0"/>
    <n v="0"/>
    <n v="1.08"/>
    <n v="0"/>
    <n v="0"/>
    <n v="0"/>
    <n v="0"/>
  </r>
  <r>
    <s v="2020-2021"/>
    <x v="105"/>
    <s v="17400"/>
    <s v="9"/>
    <n v="0"/>
    <n v="0"/>
    <n v="0"/>
    <n v="0"/>
    <n v="0"/>
    <n v="0"/>
    <n v="0"/>
    <n v="0"/>
    <n v="0"/>
    <n v="0"/>
    <n v="0"/>
    <n v="0.14000000000000001"/>
    <n v="0"/>
    <n v="0"/>
    <n v="0"/>
    <n v="6.07"/>
    <n v="0"/>
    <n v="0"/>
    <n v="0"/>
    <n v="0"/>
  </r>
  <r>
    <s v="2020-2021"/>
    <x v="105"/>
    <s v="17405"/>
    <s v="9"/>
    <n v="0"/>
    <n v="0"/>
    <n v="0"/>
    <n v="0"/>
    <n v="0"/>
    <n v="0"/>
    <n v="0"/>
    <n v="0"/>
    <n v="0"/>
    <n v="0"/>
    <n v="0"/>
    <n v="0"/>
    <n v="0"/>
    <n v="0"/>
    <n v="0"/>
    <n v="108.61"/>
    <n v="0"/>
    <n v="0"/>
    <n v="0"/>
    <n v="0"/>
  </r>
  <r>
    <s v="2020-2021"/>
    <x v="105"/>
    <s v="17407"/>
    <s v="9"/>
    <n v="0"/>
    <n v="0"/>
    <n v="0"/>
    <n v="0"/>
    <n v="0"/>
    <n v="0"/>
    <n v="0"/>
    <n v="0"/>
    <n v="0"/>
    <n v="0"/>
    <n v="0"/>
    <n v="0"/>
    <n v="0"/>
    <n v="0"/>
    <n v="0"/>
    <n v="3.78"/>
    <n v="0"/>
    <n v="0"/>
    <n v="0"/>
    <n v="0"/>
  </r>
  <r>
    <s v="2020-2021"/>
    <x v="105"/>
    <s v="17410"/>
    <s v="9"/>
    <n v="0"/>
    <n v="0"/>
    <n v="0"/>
    <n v="0"/>
    <n v="0"/>
    <n v="0"/>
    <n v="0"/>
    <n v="0"/>
    <n v="0"/>
    <n v="0"/>
    <n v="0"/>
    <n v="0"/>
    <n v="0"/>
    <n v="0"/>
    <n v="0"/>
    <n v="2.02"/>
    <n v="0"/>
    <n v="0"/>
    <n v="0"/>
    <n v="0"/>
  </r>
  <r>
    <s v="2020-2021"/>
    <x v="105"/>
    <s v="17411"/>
    <s v="9"/>
    <n v="0"/>
    <n v="0"/>
    <n v="0"/>
    <n v="0"/>
    <n v="0"/>
    <n v="0"/>
    <n v="0"/>
    <n v="0"/>
    <n v="0"/>
    <n v="0"/>
    <n v="0"/>
    <n v="0"/>
    <n v="0"/>
    <n v="0"/>
    <n v="0"/>
    <n v="35.65"/>
    <n v="0"/>
    <n v="0"/>
    <n v="0"/>
    <n v="0"/>
  </r>
  <r>
    <s v="2020-2021"/>
    <x v="105"/>
    <s v="17414"/>
    <s v="9"/>
    <n v="0"/>
    <n v="0"/>
    <n v="0"/>
    <n v="0"/>
    <n v="0"/>
    <n v="2897"/>
    <n v="586"/>
    <n v="1761"/>
    <n v="0"/>
    <n v="0"/>
    <n v="0"/>
    <n v="1412.86"/>
    <n v="0"/>
    <n v="268.12"/>
    <n v="0"/>
    <n v="82.27"/>
    <n v="0"/>
    <n v="187"/>
    <n v="1847"/>
    <n v="1056"/>
  </r>
  <r>
    <s v="2020-2021"/>
    <x v="105"/>
    <s v="17417"/>
    <s v="9"/>
    <n v="0"/>
    <n v="0"/>
    <n v="0"/>
    <n v="0"/>
    <n v="0"/>
    <n v="0"/>
    <n v="0"/>
    <n v="0"/>
    <n v="0"/>
    <n v="0"/>
    <n v="0"/>
    <n v="0.15"/>
    <n v="0"/>
    <n v="0"/>
    <n v="0"/>
    <n v="107.99"/>
    <n v="0"/>
    <n v="0"/>
    <n v="0"/>
    <n v="0"/>
  </r>
  <r>
    <s v="2020-2021"/>
    <x v="105"/>
    <s v="31002"/>
    <s v="9"/>
    <n v="0"/>
    <n v="0"/>
    <n v="0"/>
    <n v="0"/>
    <n v="0"/>
    <n v="0"/>
    <n v="0"/>
    <n v="0"/>
    <n v="0"/>
    <n v="0"/>
    <n v="0"/>
    <n v="0"/>
    <n v="0"/>
    <n v="0"/>
    <n v="0"/>
    <n v="1.62"/>
    <n v="0"/>
    <n v="0"/>
    <n v="0"/>
    <n v="0"/>
  </r>
  <r>
    <s v="2020-2021"/>
    <x v="105"/>
    <s v="31103"/>
    <s v="9"/>
    <n v="0"/>
    <n v="0"/>
    <n v="0"/>
    <n v="0"/>
    <n v="0"/>
    <n v="0"/>
    <n v="0"/>
    <n v="0"/>
    <n v="0"/>
    <n v="0"/>
    <n v="0"/>
    <n v="0"/>
    <n v="0"/>
    <n v="0"/>
    <n v="0"/>
    <n v="1.08"/>
    <n v="0"/>
    <n v="0"/>
    <n v="0"/>
    <n v="0"/>
  </r>
  <r>
    <s v="2020-2021"/>
    <x v="105"/>
    <s v="31201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106"/>
    <s v="17415"/>
    <s v="9"/>
    <n v="0"/>
    <n v="0"/>
    <n v="0"/>
    <n v="0"/>
    <n v="0"/>
    <n v="3515"/>
    <n v="1718"/>
    <n v="1263"/>
    <n v="128"/>
    <n v="0"/>
    <n v="127.83"/>
    <n v="1347.48"/>
    <n v="0"/>
    <n v="234.9"/>
    <n v="0"/>
    <n v="0"/>
    <n v="0"/>
    <n v="188"/>
    <n v="1385"/>
    <n v="967"/>
  </r>
  <r>
    <s v="2020-2021"/>
    <x v="107"/>
    <s v="17414"/>
    <s v="9"/>
    <n v="0"/>
    <n v="0"/>
    <n v="0"/>
    <n v="0"/>
    <n v="0"/>
    <n v="0"/>
    <n v="0"/>
    <n v="0"/>
    <n v="0"/>
    <n v="0"/>
    <n v="0"/>
    <n v="0.28999999999999998"/>
    <n v="0"/>
    <n v="0"/>
    <n v="0"/>
    <n v="0"/>
    <n v="0"/>
    <n v="0"/>
    <n v="0"/>
    <n v="0"/>
  </r>
  <r>
    <s v="2020-2021"/>
    <x v="107"/>
    <s v="17417"/>
    <s v="9"/>
    <n v="0"/>
    <n v="0"/>
    <n v="0"/>
    <n v="0"/>
    <n v="0"/>
    <n v="1654"/>
    <n v="490"/>
    <n v="669"/>
    <n v="20"/>
    <n v="20"/>
    <n v="0"/>
    <n v="854.77"/>
    <n v="0"/>
    <n v="200.67"/>
    <n v="0"/>
    <n v="0"/>
    <n v="0"/>
    <n v="170"/>
    <n v="1499"/>
    <n v="1009"/>
  </r>
  <r>
    <s v="2020-2021"/>
    <x v="108"/>
    <s v="17902"/>
    <s v="9"/>
    <n v="0"/>
    <n v="0"/>
    <n v="0"/>
    <n v="0"/>
    <n v="0"/>
    <n v="0"/>
    <n v="27"/>
    <n v="3"/>
    <n v="0"/>
    <n v="0"/>
    <n v="0"/>
    <n v="0"/>
    <n v="0"/>
    <n v="0"/>
    <n v="0"/>
    <n v="0"/>
    <n v="0"/>
    <n v="0"/>
    <n v="64"/>
    <n v="5"/>
  </r>
  <r>
    <s v="2020-2021"/>
    <x v="109"/>
    <s v="17903"/>
    <s v="9"/>
    <n v="0"/>
    <n v="0"/>
    <n v="0"/>
    <n v="0"/>
    <n v="0"/>
    <n v="0"/>
    <n v="0"/>
    <n v="0"/>
    <n v="0"/>
    <n v="0"/>
    <n v="0"/>
    <n v="13.65"/>
    <n v="0"/>
    <n v="0"/>
    <n v="0"/>
    <n v="0"/>
    <n v="0"/>
    <n v="0"/>
    <n v="0"/>
    <n v="0"/>
  </r>
  <r>
    <s v="2020-2021"/>
    <x v="110"/>
    <s v="17905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10"/>
  </r>
  <r>
    <s v="2020-2021"/>
    <x v="111"/>
    <s v="17908"/>
    <s v="9"/>
    <n v="0"/>
    <n v="0"/>
    <n v="0"/>
    <n v="0"/>
    <n v="0"/>
    <n v="26"/>
    <n v="36"/>
    <n v="48"/>
    <n v="0"/>
    <n v="0"/>
    <n v="0"/>
    <n v="0"/>
    <n v="0"/>
    <n v="0"/>
    <n v="0"/>
    <n v="0"/>
    <n v="0"/>
    <n v="0"/>
    <n v="35"/>
    <n v="0"/>
  </r>
  <r>
    <s v="2020-2021"/>
    <x v="112"/>
    <s v="17910"/>
    <s v="9"/>
    <n v="0"/>
    <n v="0"/>
    <n v="0"/>
    <n v="0"/>
    <n v="0"/>
    <n v="2"/>
    <n v="18"/>
    <n v="1"/>
    <n v="0"/>
    <n v="0"/>
    <n v="0"/>
    <n v="0"/>
    <n v="0"/>
    <n v="0"/>
    <n v="0"/>
    <n v="0"/>
    <n v="0"/>
    <n v="0"/>
    <n v="36"/>
    <n v="0"/>
  </r>
  <r>
    <s v="2020-2021"/>
    <x v="113"/>
    <s v="17911"/>
    <s v="9"/>
    <n v="0"/>
    <n v="0"/>
    <n v="0"/>
    <n v="0"/>
    <n v="0"/>
    <n v="194"/>
    <n v="0"/>
    <n v="11"/>
    <n v="0"/>
    <n v="0"/>
    <n v="0"/>
    <n v="0"/>
    <n v="0"/>
    <n v="0"/>
    <n v="0"/>
    <n v="0"/>
    <n v="0"/>
    <n v="0"/>
    <n v="16"/>
    <n v="0"/>
  </r>
  <r>
    <s v="2020-2021"/>
    <x v="114"/>
    <s v="17916"/>
    <s v="9"/>
    <n v="0"/>
    <n v="0"/>
    <n v="0"/>
    <n v="0"/>
    <n v="0"/>
    <n v="52"/>
    <n v="0"/>
    <n v="0"/>
    <n v="0"/>
    <n v="0"/>
    <n v="0"/>
    <n v="0"/>
    <n v="0"/>
    <n v="0"/>
    <n v="0"/>
    <n v="0"/>
    <n v="0"/>
    <n v="0"/>
    <n v="0"/>
    <n v="6"/>
  </r>
  <r>
    <s v="2020-2021"/>
    <x v="115"/>
    <s v="17001"/>
    <s v="9"/>
    <n v="0"/>
    <n v="0"/>
    <n v="0"/>
    <n v="0"/>
    <n v="0"/>
    <n v="0"/>
    <n v="0"/>
    <n v="0"/>
    <n v="20"/>
    <n v="16.190000000000001"/>
    <n v="0.34"/>
    <n v="1.2"/>
    <n v="0"/>
    <n v="0"/>
    <n v="0"/>
    <n v="0"/>
    <n v="0"/>
    <n v="0"/>
    <n v="0"/>
    <n v="0"/>
  </r>
  <r>
    <s v="2020-2021"/>
    <x v="115"/>
    <s v="17210"/>
    <s v="9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2020-2021"/>
    <x v="115"/>
    <s v="17400"/>
    <s v="9"/>
    <n v="0"/>
    <n v="0"/>
    <n v="0"/>
    <n v="0"/>
    <n v="0"/>
    <n v="0"/>
    <n v="0"/>
    <n v="0"/>
    <n v="6"/>
    <n v="4.67"/>
    <n v="0"/>
    <n v="1.28"/>
    <n v="0"/>
    <n v="0"/>
    <n v="0"/>
    <n v="0"/>
    <n v="0"/>
    <n v="0"/>
    <n v="0"/>
    <n v="0"/>
  </r>
  <r>
    <s v="2020-2021"/>
    <x v="115"/>
    <s v="17401"/>
    <s v="9"/>
    <n v="0"/>
    <n v="0"/>
    <n v="0"/>
    <n v="0"/>
    <n v="0"/>
    <n v="0"/>
    <n v="0"/>
    <n v="0"/>
    <n v="3"/>
    <n v="1"/>
    <n v="1.8"/>
    <n v="0.57999999999999996"/>
    <n v="0"/>
    <n v="0"/>
    <n v="0"/>
    <n v="0"/>
    <n v="0"/>
    <n v="0"/>
    <n v="0"/>
    <n v="0"/>
  </r>
  <r>
    <s v="2020-2021"/>
    <x v="115"/>
    <s v="17403"/>
    <s v="9"/>
    <n v="0"/>
    <n v="0"/>
    <n v="0"/>
    <n v="0"/>
    <n v="0"/>
    <n v="0"/>
    <n v="0"/>
    <n v="0"/>
    <n v="57"/>
    <n v="46.98"/>
    <n v="3.49"/>
    <n v="1.02"/>
    <n v="0"/>
    <n v="0"/>
    <n v="0"/>
    <n v="0"/>
    <n v="0"/>
    <n v="0"/>
    <n v="0"/>
    <n v="0"/>
  </r>
  <r>
    <s v="2020-2021"/>
    <x v="115"/>
    <s v="17405"/>
    <s v="9"/>
    <n v="0"/>
    <n v="0"/>
    <n v="0"/>
    <n v="0"/>
    <n v="0"/>
    <n v="0"/>
    <n v="0"/>
    <n v="0"/>
    <n v="56"/>
    <n v="43.77"/>
    <n v="4.0199999999999996"/>
    <n v="1.1599999999999999"/>
    <n v="0"/>
    <n v="0"/>
    <n v="0"/>
    <n v="0"/>
    <n v="0"/>
    <n v="0"/>
    <n v="0"/>
    <n v="0"/>
  </r>
  <r>
    <s v="2020-2021"/>
    <x v="115"/>
    <s v="17407"/>
    <s v="9"/>
    <n v="0"/>
    <n v="0"/>
    <n v="0"/>
    <n v="0"/>
    <n v="0"/>
    <n v="0"/>
    <n v="0"/>
    <n v="0"/>
    <n v="15"/>
    <n v="9.06"/>
    <n v="3.74"/>
    <n v="4.9000000000000004"/>
    <n v="0"/>
    <n v="0"/>
    <n v="0"/>
    <n v="0"/>
    <n v="0"/>
    <n v="0"/>
    <n v="0"/>
    <n v="0"/>
  </r>
  <r>
    <s v="2020-2021"/>
    <x v="115"/>
    <s v="17408"/>
    <s v="9"/>
    <n v="0"/>
    <n v="0"/>
    <n v="0"/>
    <n v="0"/>
    <n v="0"/>
    <n v="0"/>
    <n v="0"/>
    <n v="0"/>
    <n v="2"/>
    <n v="1"/>
    <n v="0.33"/>
    <n v="0"/>
    <n v="0"/>
    <n v="0"/>
    <n v="0"/>
    <n v="0"/>
    <n v="0"/>
    <n v="0"/>
    <n v="0"/>
    <n v="0"/>
  </r>
  <r>
    <s v="2020-2021"/>
    <x v="115"/>
    <s v="17409"/>
    <s v="9"/>
    <n v="0"/>
    <n v="0"/>
    <n v="0"/>
    <n v="0"/>
    <n v="0"/>
    <n v="0"/>
    <n v="0"/>
    <n v="0"/>
    <n v="3"/>
    <n v="2.66"/>
    <n v="0.34"/>
    <n v="0.32"/>
    <n v="0"/>
    <n v="0"/>
    <n v="0"/>
    <n v="0"/>
    <n v="0"/>
    <n v="0"/>
    <n v="0"/>
    <n v="0"/>
  </r>
  <r>
    <s v="2020-2021"/>
    <x v="115"/>
    <s v="17410"/>
    <s v="9"/>
    <n v="0"/>
    <n v="0"/>
    <n v="0"/>
    <n v="0"/>
    <n v="0"/>
    <n v="0"/>
    <n v="0"/>
    <n v="0"/>
    <n v="49"/>
    <n v="40.42"/>
    <n v="1.61"/>
    <n v="1.88"/>
    <n v="0"/>
    <n v="0"/>
    <n v="0"/>
    <n v="0"/>
    <n v="0"/>
    <n v="0"/>
    <n v="0"/>
    <n v="0"/>
  </r>
  <r>
    <s v="2020-2021"/>
    <x v="115"/>
    <s v="17411"/>
    <s v="9"/>
    <n v="0"/>
    <n v="0"/>
    <n v="0"/>
    <n v="0"/>
    <n v="0"/>
    <n v="0"/>
    <n v="0"/>
    <n v="0"/>
    <n v="82"/>
    <n v="63.77"/>
    <n v="6.04"/>
    <n v="0"/>
    <n v="0"/>
    <n v="0"/>
    <n v="0"/>
    <n v="0"/>
    <n v="0"/>
    <n v="0"/>
    <n v="0"/>
    <n v="0"/>
  </r>
  <r>
    <s v="2020-2021"/>
    <x v="115"/>
    <s v="17412"/>
    <s v="9"/>
    <n v="0"/>
    <n v="0"/>
    <n v="0"/>
    <n v="0"/>
    <n v="0"/>
    <n v="0"/>
    <n v="0"/>
    <n v="0"/>
    <n v="0"/>
    <n v="0"/>
    <n v="0"/>
    <n v="4.25"/>
    <n v="0"/>
    <n v="0"/>
    <n v="0"/>
    <n v="0"/>
    <n v="0"/>
    <n v="0"/>
    <n v="0"/>
    <n v="0"/>
  </r>
  <r>
    <s v="2020-2021"/>
    <x v="115"/>
    <s v="17414"/>
    <s v="9"/>
    <n v="0"/>
    <n v="0"/>
    <n v="0"/>
    <n v="0"/>
    <n v="0"/>
    <n v="0"/>
    <n v="0"/>
    <n v="0"/>
    <n v="127"/>
    <n v="85.54"/>
    <n v="29.97"/>
    <n v="42.65"/>
    <n v="0"/>
    <n v="0"/>
    <n v="0"/>
    <n v="0"/>
    <n v="0"/>
    <n v="0"/>
    <n v="0"/>
    <n v="0"/>
  </r>
  <r>
    <s v="2020-2021"/>
    <x v="115"/>
    <s v="17415"/>
    <s v="9"/>
    <n v="0"/>
    <n v="0"/>
    <n v="0"/>
    <n v="0"/>
    <n v="0"/>
    <n v="0"/>
    <n v="0"/>
    <n v="0"/>
    <n v="4"/>
    <n v="2.13"/>
    <n v="1"/>
    <n v="0"/>
    <n v="0"/>
    <n v="0"/>
    <n v="0"/>
    <n v="0"/>
    <n v="0"/>
    <n v="0"/>
    <n v="0"/>
    <n v="0"/>
  </r>
  <r>
    <s v="2020-2021"/>
    <x v="115"/>
    <s v="17417"/>
    <s v="9"/>
    <n v="0"/>
    <n v="0"/>
    <n v="0"/>
    <n v="0"/>
    <n v="0"/>
    <n v="0"/>
    <n v="0"/>
    <n v="0"/>
    <n v="15"/>
    <n v="6"/>
    <n v="8.73"/>
    <n v="15.4"/>
    <n v="0"/>
    <n v="0"/>
    <n v="0"/>
    <n v="0"/>
    <n v="0"/>
    <n v="0"/>
    <n v="0"/>
    <n v="0"/>
  </r>
  <r>
    <s v="2020-2021"/>
    <x v="115"/>
    <s v="31002"/>
    <s v="9"/>
    <n v="0"/>
    <n v="0"/>
    <n v="0"/>
    <n v="0"/>
    <n v="0"/>
    <n v="0"/>
    <n v="0"/>
    <n v="0"/>
    <n v="1"/>
    <n v="0"/>
    <n v="1"/>
    <n v="4.4800000000000004"/>
    <n v="0"/>
    <n v="0"/>
    <n v="0"/>
    <n v="0"/>
    <n v="0"/>
    <n v="0"/>
    <n v="0"/>
    <n v="0"/>
  </r>
  <r>
    <s v="2020-2021"/>
    <x v="115"/>
    <s v="31004"/>
    <s v="9"/>
    <n v="0"/>
    <n v="0"/>
    <n v="0"/>
    <n v="0"/>
    <n v="0"/>
    <n v="0"/>
    <n v="0"/>
    <n v="0"/>
    <n v="1"/>
    <n v="0"/>
    <n v="0.73"/>
    <n v="0"/>
    <n v="0"/>
    <n v="0"/>
    <n v="0"/>
    <n v="0"/>
    <n v="0"/>
    <n v="0"/>
    <n v="0"/>
    <n v="0"/>
  </r>
  <r>
    <s v="2020-2021"/>
    <x v="115"/>
    <s v="31006"/>
    <s v="9"/>
    <n v="0"/>
    <n v="0"/>
    <n v="0"/>
    <n v="0"/>
    <n v="0"/>
    <n v="0"/>
    <n v="0"/>
    <n v="0"/>
    <n v="1"/>
    <n v="1"/>
    <n v="0"/>
    <n v="4.59"/>
    <n v="0"/>
    <n v="0"/>
    <n v="0"/>
    <n v="0"/>
    <n v="0"/>
    <n v="0"/>
    <n v="0"/>
    <n v="0"/>
  </r>
  <r>
    <s v="2020-2021"/>
    <x v="115"/>
    <s v="31015"/>
    <s v="9"/>
    <n v="0"/>
    <n v="0"/>
    <n v="0"/>
    <n v="0"/>
    <n v="0"/>
    <n v="0"/>
    <n v="0"/>
    <n v="0"/>
    <n v="2"/>
    <n v="1.67"/>
    <n v="0"/>
    <n v="1.92"/>
    <n v="0"/>
    <n v="0"/>
    <n v="0"/>
    <n v="0"/>
    <n v="0"/>
    <n v="0"/>
    <n v="0"/>
    <n v="0"/>
  </r>
  <r>
    <s v="2020-2021"/>
    <x v="115"/>
    <s v="31016"/>
    <s v="9"/>
    <n v="0"/>
    <n v="0"/>
    <n v="0"/>
    <n v="0"/>
    <n v="0"/>
    <n v="0"/>
    <n v="0"/>
    <n v="0"/>
    <n v="1"/>
    <n v="0"/>
    <n v="1"/>
    <n v="0.44"/>
    <n v="0"/>
    <n v="0"/>
    <n v="0"/>
    <n v="0"/>
    <n v="0"/>
    <n v="0"/>
    <n v="0"/>
    <n v="0"/>
  </r>
  <r>
    <s v="2020-2021"/>
    <x v="115"/>
    <s v="31103"/>
    <s v="9"/>
    <n v="0"/>
    <n v="0"/>
    <n v="0"/>
    <n v="0"/>
    <n v="0"/>
    <n v="0"/>
    <n v="0"/>
    <n v="0"/>
    <n v="5"/>
    <n v="2.67"/>
    <n v="2.33"/>
    <n v="11.33"/>
    <n v="0"/>
    <n v="0"/>
    <n v="0"/>
    <n v="0"/>
    <n v="0"/>
    <n v="0"/>
    <n v="0"/>
    <n v="0"/>
  </r>
  <r>
    <s v="2020-2021"/>
    <x v="115"/>
    <s v="31201"/>
    <s v="9"/>
    <n v="0"/>
    <n v="0"/>
    <n v="0"/>
    <n v="0"/>
    <n v="0"/>
    <n v="0"/>
    <n v="0"/>
    <n v="0"/>
    <n v="5"/>
    <n v="1"/>
    <n v="3.73"/>
    <n v="0"/>
    <n v="0"/>
    <n v="0"/>
    <n v="0"/>
    <n v="0"/>
    <n v="0"/>
    <n v="0"/>
    <n v="0"/>
    <n v="0"/>
  </r>
  <r>
    <s v="2020-2021"/>
    <x v="115"/>
    <s v="31311"/>
    <s v="9"/>
    <n v="0"/>
    <n v="0"/>
    <n v="0"/>
    <n v="0"/>
    <n v="0"/>
    <n v="0"/>
    <n v="0"/>
    <n v="0"/>
    <n v="1"/>
    <n v="0"/>
    <n v="1"/>
    <n v="1.74"/>
    <n v="0"/>
    <n v="0"/>
    <n v="0"/>
    <n v="0"/>
    <n v="0"/>
    <n v="0"/>
    <n v="0"/>
    <n v="0"/>
  </r>
  <r>
    <s v="2020-2021"/>
    <x v="116"/>
    <s v="17408"/>
    <s v="9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2020-2021"/>
    <x v="116"/>
    <s v="17411"/>
    <s v="9"/>
    <n v="0"/>
    <n v="0"/>
    <n v="0"/>
    <n v="0"/>
    <n v="0"/>
    <n v="0"/>
    <n v="0"/>
    <n v="0"/>
    <n v="10"/>
    <n v="10"/>
    <n v="0"/>
    <n v="0"/>
    <n v="0"/>
    <n v="0"/>
    <n v="0"/>
    <n v="0"/>
    <n v="0"/>
    <n v="0"/>
    <n v="0"/>
    <n v="0"/>
  </r>
  <r>
    <s v="2020-2021"/>
    <x v="117"/>
    <s v="16048"/>
    <s v="9"/>
    <n v="0"/>
    <n v="0"/>
    <n v="0"/>
    <n v="0"/>
    <n v="0"/>
    <n v="0"/>
    <n v="0"/>
    <n v="0"/>
    <n v="0"/>
    <n v="0"/>
    <n v="0"/>
    <n v="0"/>
    <n v="0"/>
    <n v="0"/>
    <n v="0"/>
    <n v="5.4"/>
    <n v="0"/>
    <n v="0"/>
    <n v="0"/>
    <n v="0"/>
  </r>
  <r>
    <s v="2020-2021"/>
    <x v="117"/>
    <s v="16049"/>
    <s v="9"/>
    <n v="0"/>
    <n v="0"/>
    <n v="0"/>
    <n v="0"/>
    <n v="0"/>
    <n v="0"/>
    <n v="0"/>
    <n v="0"/>
    <n v="0"/>
    <n v="0"/>
    <n v="0"/>
    <n v="0"/>
    <n v="0"/>
    <n v="0"/>
    <n v="0"/>
    <n v="7.02"/>
    <n v="0"/>
    <n v="0"/>
    <n v="0"/>
    <n v="0"/>
  </r>
  <r>
    <s v="2020-2021"/>
    <x v="117"/>
    <s v="16050"/>
    <s v="9"/>
    <n v="0"/>
    <n v="0"/>
    <n v="0"/>
    <n v="0"/>
    <n v="0"/>
    <n v="0"/>
    <n v="0"/>
    <n v="0"/>
    <n v="0"/>
    <n v="0"/>
    <n v="0"/>
    <n v="0"/>
    <n v="0"/>
    <n v="0"/>
    <n v="0"/>
    <n v="16.739999999999998"/>
    <n v="0"/>
    <n v="0"/>
    <n v="0"/>
    <n v="0"/>
  </r>
  <r>
    <s v="2020-2021"/>
    <x v="117"/>
    <s v="18100"/>
    <s v="9"/>
    <n v="0"/>
    <n v="0"/>
    <n v="0"/>
    <n v="0"/>
    <n v="0"/>
    <n v="233"/>
    <n v="138"/>
    <n v="58"/>
    <n v="37"/>
    <n v="21"/>
    <n v="0"/>
    <n v="341.79"/>
    <n v="1.62"/>
    <n v="93.21"/>
    <n v="0"/>
    <n v="22.68"/>
    <n v="0"/>
    <n v="97"/>
    <n v="337"/>
    <n v="253"/>
  </r>
  <r>
    <s v="2020-2021"/>
    <x v="117"/>
    <s v="18303"/>
    <s v="9"/>
    <n v="0"/>
    <n v="0"/>
    <n v="0"/>
    <n v="0"/>
    <n v="0"/>
    <n v="0"/>
    <n v="0"/>
    <n v="0"/>
    <n v="0"/>
    <n v="0"/>
    <n v="0"/>
    <n v="0"/>
    <n v="0"/>
    <n v="0"/>
    <n v="0"/>
    <n v="5.86"/>
    <n v="0"/>
    <n v="0"/>
    <n v="0"/>
    <n v="0"/>
  </r>
  <r>
    <s v="2020-2021"/>
    <x v="117"/>
    <s v="18400"/>
    <s v="9"/>
    <n v="0"/>
    <n v="0"/>
    <n v="0"/>
    <n v="0"/>
    <n v="0"/>
    <n v="0"/>
    <n v="0"/>
    <n v="0"/>
    <n v="0"/>
    <n v="0"/>
    <n v="0"/>
    <n v="0"/>
    <n v="0"/>
    <n v="0"/>
    <n v="0"/>
    <n v="19.98"/>
    <n v="0"/>
    <n v="0"/>
    <n v="0"/>
    <n v="0"/>
  </r>
  <r>
    <s v="2020-2021"/>
    <x v="117"/>
    <s v="18401"/>
    <s v="9"/>
    <n v="0"/>
    <n v="0"/>
    <n v="0"/>
    <n v="0"/>
    <n v="0"/>
    <n v="0"/>
    <n v="0"/>
    <n v="0"/>
    <n v="0"/>
    <n v="0"/>
    <n v="0"/>
    <n v="0"/>
    <n v="0"/>
    <n v="0"/>
    <n v="0"/>
    <n v="60.48"/>
    <n v="0"/>
    <n v="0"/>
    <n v="0"/>
    <n v="0"/>
  </r>
  <r>
    <s v="2020-2021"/>
    <x v="117"/>
    <s v="18402"/>
    <s v="9"/>
    <n v="0"/>
    <n v="0"/>
    <n v="0"/>
    <n v="0"/>
    <n v="0"/>
    <n v="0"/>
    <n v="0"/>
    <n v="0"/>
    <n v="0"/>
    <n v="0"/>
    <n v="0"/>
    <n v="0"/>
    <n v="0"/>
    <n v="0"/>
    <n v="0"/>
    <n v="46.98"/>
    <n v="0"/>
    <n v="0"/>
    <n v="0"/>
    <n v="0"/>
  </r>
  <r>
    <s v="2020-2021"/>
    <x v="117"/>
    <s v="23403"/>
    <s v="9"/>
    <n v="0"/>
    <n v="0"/>
    <n v="0"/>
    <n v="0"/>
    <n v="0"/>
    <n v="0"/>
    <n v="0"/>
    <n v="0"/>
    <n v="0"/>
    <n v="0"/>
    <n v="0"/>
    <n v="0"/>
    <n v="0"/>
    <n v="0"/>
    <n v="0"/>
    <n v="12.96"/>
    <n v="0"/>
    <n v="0"/>
    <n v="0"/>
    <n v="0"/>
  </r>
  <r>
    <s v="2020-2021"/>
    <x v="117"/>
    <s v="24019"/>
    <s v="9"/>
    <n v="0"/>
    <n v="0"/>
    <n v="0"/>
    <n v="0"/>
    <n v="0"/>
    <n v="0"/>
    <n v="0"/>
    <n v="0"/>
    <n v="0"/>
    <n v="0"/>
    <n v="0"/>
    <n v="0"/>
    <n v="0"/>
    <n v="0"/>
    <n v="0"/>
    <n v="1.08"/>
    <n v="0"/>
    <n v="0"/>
    <n v="0"/>
    <n v="0"/>
  </r>
  <r>
    <s v="2020-2021"/>
    <x v="117"/>
    <s v="27401"/>
    <s v="9"/>
    <n v="0"/>
    <n v="0"/>
    <n v="0"/>
    <n v="0"/>
    <n v="0"/>
    <n v="0"/>
    <n v="0"/>
    <n v="0"/>
    <n v="0"/>
    <n v="0"/>
    <n v="0"/>
    <n v="0"/>
    <n v="0"/>
    <n v="0"/>
    <n v="0"/>
    <n v="52.38"/>
    <n v="0"/>
    <n v="0"/>
    <n v="0"/>
    <n v="0"/>
  </r>
  <r>
    <s v="2020-2021"/>
    <x v="118"/>
    <s v="18303"/>
    <s v="9"/>
    <n v="0"/>
    <n v="0"/>
    <n v="0"/>
    <n v="0"/>
    <n v="0"/>
    <n v="30"/>
    <n v="21"/>
    <n v="16"/>
    <n v="0"/>
    <n v="0"/>
    <n v="0"/>
    <n v="234.04"/>
    <n v="0"/>
    <n v="59.17"/>
    <n v="0"/>
    <n v="0"/>
    <n v="0"/>
    <n v="8"/>
    <n v="23"/>
    <n v="411"/>
  </r>
  <r>
    <s v="2020-2021"/>
    <x v="119"/>
    <s v="18400"/>
    <s v="9"/>
    <n v="0"/>
    <n v="0"/>
    <n v="0"/>
    <n v="0"/>
    <n v="0"/>
    <n v="149"/>
    <n v="64"/>
    <n v="43"/>
    <n v="0"/>
    <n v="0"/>
    <n v="0"/>
    <n v="265.06"/>
    <n v="0"/>
    <n v="89.08"/>
    <n v="0"/>
    <n v="0"/>
    <n v="0"/>
    <n v="72"/>
    <n v="503"/>
    <n v="212"/>
  </r>
  <r>
    <s v="2020-2021"/>
    <x v="120"/>
    <s v="18401"/>
    <s v="9"/>
    <n v="0"/>
    <n v="0"/>
    <n v="0"/>
    <n v="0"/>
    <n v="0"/>
    <n v="163"/>
    <n v="141"/>
    <n v="92"/>
    <n v="0"/>
    <n v="0"/>
    <n v="0"/>
    <n v="517.55999999999995"/>
    <n v="12.92"/>
    <n v="123.91"/>
    <n v="0"/>
    <n v="0"/>
    <n v="0"/>
    <n v="140"/>
    <n v="915"/>
    <n v="543"/>
  </r>
  <r>
    <s v="2020-2021"/>
    <x v="121"/>
    <s v="18402"/>
    <s v="9"/>
    <n v="0"/>
    <n v="0"/>
    <n v="0"/>
    <n v="0"/>
    <n v="0"/>
    <n v="134"/>
    <n v="62"/>
    <n v="45"/>
    <n v="0"/>
    <n v="0"/>
    <n v="0"/>
    <n v="713.78"/>
    <n v="0"/>
    <n v="252.36"/>
    <n v="0"/>
    <n v="0"/>
    <n v="0"/>
    <n v="0"/>
    <n v="103"/>
    <n v="1267"/>
  </r>
  <r>
    <s v="2020-2021"/>
    <x v="122"/>
    <s v="189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3"/>
  </r>
  <r>
    <s v="2020-2021"/>
    <x v="123"/>
    <s v="18902"/>
    <s v="9"/>
    <n v="0"/>
    <n v="0"/>
    <n v="0"/>
    <n v="0"/>
    <n v="0"/>
    <n v="0"/>
    <n v="0"/>
    <n v="0"/>
    <n v="0"/>
    <n v="0"/>
    <n v="0"/>
    <n v="5.08"/>
    <n v="0"/>
    <n v="0"/>
    <n v="0"/>
    <n v="0"/>
    <n v="0"/>
    <n v="0"/>
    <n v="13"/>
    <n v="4"/>
  </r>
  <r>
    <s v="2020-2021"/>
    <x v="124"/>
    <s v="19007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2020-2021"/>
    <x v="125"/>
    <s v="19028"/>
    <s v="9"/>
    <n v="0"/>
    <n v="0"/>
    <n v="0"/>
    <n v="0"/>
    <n v="0"/>
    <n v="3"/>
    <n v="7"/>
    <n v="1"/>
    <n v="0"/>
    <n v="0"/>
    <n v="0"/>
    <n v="0"/>
    <n v="0"/>
    <n v="0"/>
    <n v="0"/>
    <n v="0"/>
    <n v="0"/>
    <n v="0"/>
    <n v="1"/>
    <n v="14"/>
  </r>
  <r>
    <s v="2020-2021"/>
    <x v="126"/>
    <s v="19400"/>
    <s v="9"/>
    <n v="0"/>
    <n v="0"/>
    <n v="0"/>
    <n v="0"/>
    <n v="0"/>
    <n v="0"/>
    <n v="0"/>
    <n v="0"/>
    <n v="0"/>
    <n v="0"/>
    <n v="0"/>
    <n v="7.94"/>
    <n v="0"/>
    <n v="1.19"/>
    <n v="0"/>
    <n v="0"/>
    <n v="0"/>
    <n v="3"/>
    <n v="18"/>
    <n v="7"/>
  </r>
  <r>
    <s v="2020-2021"/>
    <x v="127"/>
    <s v="19007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127"/>
    <s v="19401"/>
    <s v="9"/>
    <n v="0"/>
    <n v="0"/>
    <n v="0"/>
    <n v="0"/>
    <n v="0"/>
    <n v="141"/>
    <n v="63"/>
    <n v="58"/>
    <n v="2"/>
    <n v="2"/>
    <n v="0"/>
    <n v="201.42"/>
    <n v="0"/>
    <n v="23.36"/>
    <n v="0"/>
    <n v="0"/>
    <n v="0"/>
    <n v="38"/>
    <n v="220"/>
    <n v="139"/>
  </r>
  <r>
    <s v="2020-2021"/>
    <x v="128"/>
    <s v="19403"/>
    <s v="9"/>
    <n v="0"/>
    <n v="0"/>
    <n v="0"/>
    <n v="0"/>
    <n v="0"/>
    <n v="21"/>
    <n v="24"/>
    <n v="9"/>
    <n v="0"/>
    <n v="0"/>
    <n v="0"/>
    <n v="48.8"/>
    <n v="0"/>
    <n v="23.4"/>
    <n v="0"/>
    <n v="0"/>
    <n v="0"/>
    <n v="10"/>
    <n v="61"/>
    <n v="24"/>
  </r>
  <r>
    <s v="2020-2021"/>
    <x v="129"/>
    <s v="19404"/>
    <s v="9"/>
    <n v="0"/>
    <n v="0"/>
    <n v="0"/>
    <n v="0"/>
    <n v="0"/>
    <n v="8"/>
    <n v="10"/>
    <n v="4"/>
    <n v="0"/>
    <n v="0"/>
    <n v="0"/>
    <n v="48.6"/>
    <n v="0"/>
    <n v="4.8"/>
    <n v="0"/>
    <n v="0"/>
    <n v="0"/>
    <n v="9"/>
    <n v="83"/>
    <n v="41"/>
  </r>
  <r>
    <s v="2020-2021"/>
    <x v="130"/>
    <s v="20094"/>
    <s v="9"/>
    <n v="0"/>
    <n v="0"/>
    <n v="0"/>
    <n v="0"/>
    <n v="0"/>
    <n v="0"/>
    <n v="0"/>
    <n v="0"/>
    <n v="0"/>
    <n v="0"/>
    <n v="0"/>
    <n v="2.88"/>
    <n v="0"/>
    <n v="0"/>
    <n v="0"/>
    <n v="0"/>
    <n v="0"/>
    <n v="0"/>
    <n v="0"/>
    <n v="0"/>
  </r>
  <r>
    <s v="2020-2021"/>
    <x v="131"/>
    <s v="20400"/>
    <s v="9"/>
    <n v="0"/>
    <n v="0"/>
    <n v="0"/>
    <n v="0"/>
    <n v="0"/>
    <n v="4"/>
    <n v="5"/>
    <n v="0"/>
    <n v="0"/>
    <n v="0"/>
    <n v="0"/>
    <n v="0"/>
    <n v="0"/>
    <n v="0"/>
    <n v="0"/>
    <n v="0"/>
    <n v="0"/>
    <n v="0"/>
    <n v="0"/>
    <n v="0"/>
  </r>
  <r>
    <s v="2020-2021"/>
    <x v="132"/>
    <s v="20403"/>
    <s v="9"/>
    <n v="0"/>
    <n v="0"/>
    <n v="0"/>
    <n v="0"/>
    <n v="0"/>
    <n v="20"/>
    <n v="0"/>
    <n v="0"/>
    <n v="0"/>
    <n v="0"/>
    <n v="0"/>
    <n v="0"/>
    <n v="0"/>
    <n v="0"/>
    <n v="0"/>
    <n v="0"/>
    <n v="0"/>
    <n v="0"/>
    <n v="0"/>
    <n v="0"/>
  </r>
  <r>
    <s v="2020-2021"/>
    <x v="133"/>
    <s v="20404"/>
    <s v="9"/>
    <n v="0"/>
    <n v="0"/>
    <n v="0"/>
    <n v="0"/>
    <n v="0"/>
    <n v="13"/>
    <n v="12"/>
    <n v="0"/>
    <n v="0"/>
    <n v="0"/>
    <n v="0"/>
    <n v="79.36"/>
    <n v="0"/>
    <n v="13.63"/>
    <n v="0"/>
    <n v="0"/>
    <n v="0"/>
    <n v="0"/>
    <n v="0"/>
    <n v="0"/>
  </r>
  <r>
    <s v="2020-2021"/>
    <x v="134"/>
    <s v="20405"/>
    <s v="9"/>
    <n v="0"/>
    <n v="0"/>
    <n v="0"/>
    <n v="0"/>
    <n v="0"/>
    <n v="116"/>
    <n v="73"/>
    <n v="32"/>
    <n v="0"/>
    <n v="0"/>
    <n v="0"/>
    <n v="50.46"/>
    <n v="0"/>
    <n v="0"/>
    <n v="0"/>
    <n v="0"/>
    <n v="0"/>
    <n v="0"/>
    <n v="0"/>
    <n v="0"/>
  </r>
  <r>
    <s v="2020-2021"/>
    <x v="135"/>
    <s v="20406"/>
    <s v="9"/>
    <n v="0"/>
    <n v="0"/>
    <n v="0"/>
    <n v="0"/>
    <n v="0"/>
    <n v="5"/>
    <n v="3"/>
    <n v="0"/>
    <n v="0"/>
    <n v="0"/>
    <n v="0"/>
    <n v="0.9"/>
    <n v="0"/>
    <n v="0"/>
    <n v="0"/>
    <n v="0"/>
    <n v="0"/>
    <n v="0"/>
    <n v="0"/>
    <n v="0"/>
  </r>
  <r>
    <s v="2020-2021"/>
    <x v="136"/>
    <s v="21014"/>
    <s v="9"/>
    <n v="0"/>
    <n v="0"/>
    <n v="0"/>
    <n v="0"/>
    <n v="0"/>
    <n v="15"/>
    <n v="5"/>
    <n v="9"/>
    <n v="3"/>
    <n v="3"/>
    <n v="0"/>
    <n v="72.72"/>
    <n v="0"/>
    <n v="41.22"/>
    <n v="0"/>
    <n v="0"/>
    <n v="0"/>
    <n v="6"/>
    <n v="50"/>
    <n v="29"/>
  </r>
  <r>
    <s v="2020-2021"/>
    <x v="137"/>
    <s v="21036"/>
    <s v="9"/>
    <n v="0"/>
    <n v="0"/>
    <n v="0"/>
    <n v="0"/>
    <n v="0"/>
    <n v="3"/>
    <n v="0"/>
    <n v="0"/>
    <n v="0"/>
    <n v="0"/>
    <n v="0"/>
    <n v="0"/>
    <n v="0"/>
    <n v="0"/>
    <n v="0"/>
    <n v="0"/>
    <n v="0"/>
    <n v="1"/>
    <n v="6"/>
    <n v="1"/>
  </r>
  <r>
    <s v="2020-2021"/>
    <x v="138"/>
    <s v="21206"/>
    <s v="9"/>
    <n v="0"/>
    <n v="0"/>
    <n v="0"/>
    <n v="0"/>
    <n v="0"/>
    <n v="30"/>
    <n v="0"/>
    <n v="0"/>
    <n v="0"/>
    <n v="0"/>
    <n v="0"/>
    <n v="26.58"/>
    <n v="0"/>
    <n v="13.48"/>
    <n v="0"/>
    <n v="0"/>
    <n v="0"/>
    <n v="2"/>
    <n v="90"/>
    <n v="0"/>
  </r>
  <r>
    <s v="2020-2021"/>
    <x v="139"/>
    <s v="21214"/>
    <s v="9"/>
    <n v="0"/>
    <n v="0"/>
    <n v="0"/>
    <n v="0"/>
    <n v="0"/>
    <n v="0"/>
    <n v="0"/>
    <n v="0"/>
    <n v="2"/>
    <n v="2"/>
    <n v="0"/>
    <n v="0"/>
    <n v="0"/>
    <n v="0"/>
    <n v="0"/>
    <n v="0"/>
    <n v="0"/>
    <n v="3"/>
    <n v="22"/>
    <n v="23"/>
  </r>
  <r>
    <s v="2020-2021"/>
    <x v="140"/>
    <s v="21226"/>
    <s v="9"/>
    <n v="0"/>
    <n v="0"/>
    <n v="0"/>
    <n v="0"/>
    <n v="0"/>
    <n v="0"/>
    <n v="0"/>
    <n v="0"/>
    <n v="0"/>
    <n v="0"/>
    <n v="0"/>
    <n v="40.159999999999997"/>
    <n v="0"/>
    <n v="17.36"/>
    <n v="0"/>
    <n v="0"/>
    <n v="0"/>
    <n v="1"/>
    <n v="37"/>
    <n v="24"/>
  </r>
  <r>
    <s v="2020-2021"/>
    <x v="141"/>
    <s v="21232"/>
    <s v="9"/>
    <n v="0"/>
    <n v="0"/>
    <n v="0"/>
    <n v="0"/>
    <n v="0"/>
    <n v="34"/>
    <n v="17"/>
    <n v="32"/>
    <n v="0"/>
    <n v="0"/>
    <n v="0"/>
    <n v="0"/>
    <n v="0"/>
    <n v="0"/>
    <n v="0"/>
    <n v="0"/>
    <n v="0"/>
    <n v="3"/>
    <n v="58"/>
    <n v="63"/>
  </r>
  <r>
    <s v="2020-2021"/>
    <x v="142"/>
    <s v="21234"/>
    <s v="9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5"/>
    <n v="3"/>
  </r>
  <r>
    <s v="2020-2021"/>
    <x v="143"/>
    <s v="21237"/>
    <s v="9"/>
    <n v="0"/>
    <n v="0"/>
    <n v="0"/>
    <n v="0"/>
    <n v="0"/>
    <n v="6"/>
    <n v="4"/>
    <n v="1"/>
    <n v="0"/>
    <n v="0"/>
    <n v="0"/>
    <n v="59.09"/>
    <n v="0"/>
    <n v="19.350000000000001"/>
    <n v="0"/>
    <n v="0"/>
    <n v="0"/>
    <n v="0"/>
    <n v="86"/>
    <n v="41"/>
  </r>
  <r>
    <s v="2020-2021"/>
    <x v="144"/>
    <s v="21300"/>
    <s v="9"/>
    <n v="0"/>
    <n v="0"/>
    <n v="0"/>
    <n v="0"/>
    <n v="0"/>
    <n v="12"/>
    <n v="12"/>
    <n v="7"/>
    <n v="4"/>
    <n v="2"/>
    <n v="0"/>
    <n v="97.63"/>
    <n v="0"/>
    <n v="13.6"/>
    <n v="0"/>
    <n v="0"/>
    <n v="0"/>
    <n v="0"/>
    <n v="65"/>
    <n v="59"/>
  </r>
  <r>
    <s v="2020-2021"/>
    <x v="145"/>
    <s v="21301"/>
    <s v="9"/>
    <n v="0"/>
    <n v="0"/>
    <n v="0"/>
    <n v="0"/>
    <n v="0"/>
    <n v="0"/>
    <n v="0"/>
    <n v="0"/>
    <n v="0"/>
    <n v="0"/>
    <n v="0"/>
    <n v="19.29"/>
    <n v="0"/>
    <n v="9.8699999999999992"/>
    <n v="0"/>
    <n v="0"/>
    <n v="0"/>
    <n v="1"/>
    <n v="26"/>
    <n v="19"/>
  </r>
  <r>
    <s v="2020-2021"/>
    <x v="146"/>
    <s v="2101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146"/>
    <s v="21206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2020-2021"/>
    <x v="146"/>
    <s v="2123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146"/>
    <s v="213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146"/>
    <s v="21302"/>
    <s v="9"/>
    <n v="0"/>
    <n v="0"/>
    <n v="0"/>
    <n v="0"/>
    <n v="0"/>
    <n v="51"/>
    <n v="56"/>
    <n v="26"/>
    <n v="2"/>
    <n v="2"/>
    <n v="0"/>
    <n v="177.31"/>
    <n v="0"/>
    <n v="0"/>
    <n v="0"/>
    <n v="0"/>
    <n v="0"/>
    <n v="20"/>
    <n v="165"/>
    <n v="218"/>
  </r>
  <r>
    <s v="2020-2021"/>
    <x v="146"/>
    <s v="214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</r>
  <r>
    <s v="2020-2021"/>
    <x v="147"/>
    <s v="21303"/>
    <s v="9"/>
    <n v="0"/>
    <n v="0"/>
    <n v="0"/>
    <n v="0"/>
    <n v="0"/>
    <n v="0"/>
    <n v="0"/>
    <n v="0"/>
    <n v="0"/>
    <n v="0"/>
    <n v="0"/>
    <n v="19.11"/>
    <n v="0"/>
    <n v="5.2"/>
    <n v="0"/>
    <n v="0"/>
    <n v="0"/>
    <n v="0"/>
    <n v="38"/>
    <n v="19"/>
  </r>
  <r>
    <s v="2020-2021"/>
    <x v="148"/>
    <s v="21401"/>
    <s v="9"/>
    <n v="0"/>
    <n v="0"/>
    <n v="0"/>
    <n v="0"/>
    <n v="0"/>
    <n v="258"/>
    <n v="125"/>
    <n v="92"/>
    <n v="9"/>
    <n v="9"/>
    <n v="0"/>
    <n v="157.68"/>
    <n v="0"/>
    <n v="56.16"/>
    <n v="0"/>
    <n v="0"/>
    <n v="0"/>
    <n v="29"/>
    <n v="282"/>
    <n v="189"/>
  </r>
  <r>
    <s v="2020-2021"/>
    <x v="149"/>
    <s v="22008"/>
    <s v="9"/>
    <n v="0"/>
    <n v="0"/>
    <n v="0"/>
    <n v="0"/>
    <n v="0"/>
    <n v="0"/>
    <n v="0"/>
    <n v="0"/>
    <n v="0"/>
    <n v="0"/>
    <n v="0"/>
    <n v="4.96"/>
    <n v="0"/>
    <n v="0"/>
    <n v="0"/>
    <n v="0"/>
    <n v="0"/>
    <n v="1"/>
    <n v="7"/>
    <n v="1"/>
  </r>
  <r>
    <s v="2020-2021"/>
    <x v="150"/>
    <s v="22009"/>
    <s v="9"/>
    <n v="0"/>
    <n v="0"/>
    <n v="0"/>
    <n v="0"/>
    <n v="0"/>
    <n v="5"/>
    <n v="1"/>
    <n v="4"/>
    <n v="0"/>
    <n v="0"/>
    <n v="0"/>
    <n v="54.08"/>
    <n v="0"/>
    <n v="12.22"/>
    <n v="0"/>
    <n v="0"/>
    <n v="0"/>
    <n v="4"/>
    <n v="46"/>
    <n v="35"/>
  </r>
  <r>
    <s v="2020-2021"/>
    <x v="151"/>
    <s v="22017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"/>
    <n v="1"/>
  </r>
  <r>
    <s v="2020-2021"/>
    <x v="152"/>
    <s v="22073"/>
    <s v="9"/>
    <n v="0"/>
    <n v="0"/>
    <n v="0"/>
    <n v="0"/>
    <n v="0"/>
    <n v="0"/>
    <n v="0"/>
    <n v="0"/>
    <n v="0"/>
    <n v="0"/>
    <n v="0"/>
    <n v="5.4"/>
    <n v="0"/>
    <n v="0"/>
    <n v="0"/>
    <n v="0"/>
    <n v="0"/>
    <n v="0"/>
    <n v="12"/>
    <n v="4"/>
  </r>
  <r>
    <s v="2020-2021"/>
    <x v="153"/>
    <s v="22105"/>
    <s v="9"/>
    <n v="0"/>
    <n v="0"/>
    <n v="0"/>
    <n v="0"/>
    <n v="0"/>
    <n v="0"/>
    <n v="0"/>
    <n v="0"/>
    <n v="0"/>
    <n v="0"/>
    <n v="0"/>
    <n v="15.46"/>
    <n v="0"/>
    <n v="0"/>
    <n v="0"/>
    <n v="0"/>
    <n v="0"/>
    <n v="1"/>
    <n v="13"/>
    <n v="9"/>
  </r>
  <r>
    <s v="2020-2021"/>
    <x v="154"/>
    <s v="22200"/>
    <s v="9"/>
    <n v="0"/>
    <n v="0"/>
    <n v="0"/>
    <n v="0"/>
    <n v="0"/>
    <n v="0"/>
    <n v="0"/>
    <n v="0"/>
    <n v="0"/>
    <n v="0"/>
    <n v="0"/>
    <n v="12.15"/>
    <n v="0"/>
    <n v="0"/>
    <n v="0"/>
    <n v="0"/>
    <n v="0"/>
    <n v="1"/>
    <n v="24"/>
    <n v="11"/>
  </r>
  <r>
    <s v="2020-2021"/>
    <x v="155"/>
    <s v="22204"/>
    <s v="9"/>
    <n v="0"/>
    <n v="0"/>
    <n v="0"/>
    <n v="0"/>
    <n v="0"/>
    <n v="0"/>
    <n v="0"/>
    <n v="0"/>
    <n v="0"/>
    <n v="0"/>
    <n v="0"/>
    <n v="4.62"/>
    <n v="0"/>
    <n v="2.2400000000000002"/>
    <n v="0"/>
    <n v="0"/>
    <n v="0"/>
    <n v="0"/>
    <n v="22"/>
    <n v="1"/>
  </r>
  <r>
    <s v="2020-2021"/>
    <x v="156"/>
    <s v="22009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156"/>
    <s v="22207"/>
    <s v="9"/>
    <n v="0"/>
    <n v="0"/>
    <n v="0"/>
    <n v="0"/>
    <n v="0"/>
    <n v="0"/>
    <n v="0"/>
    <n v="0"/>
    <n v="0"/>
    <n v="0"/>
    <n v="0"/>
    <n v="40.4"/>
    <n v="0"/>
    <n v="12.6"/>
    <n v="0"/>
    <n v="0.54"/>
    <n v="0"/>
    <n v="4"/>
    <n v="47"/>
    <n v="21"/>
  </r>
  <r>
    <s v="2020-2021"/>
    <x v="157"/>
    <s v="2304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3"/>
  </r>
  <r>
    <s v="2020-2021"/>
    <x v="158"/>
    <s v="2305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2"/>
  </r>
  <r>
    <s v="2020-2021"/>
    <x v="159"/>
    <s v="2304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</r>
  <r>
    <s v="2020-2021"/>
    <x v="159"/>
    <s v="23309"/>
    <s v="9"/>
    <n v="0"/>
    <n v="0"/>
    <n v="0"/>
    <n v="0"/>
    <n v="0"/>
    <n v="547"/>
    <n v="281"/>
    <n v="81"/>
    <n v="36"/>
    <n v="36"/>
    <n v="0"/>
    <n v="633.02"/>
    <n v="0"/>
    <n v="50.58"/>
    <n v="0"/>
    <n v="0"/>
    <n v="0"/>
    <n v="46"/>
    <n v="357"/>
    <n v="120"/>
  </r>
  <r>
    <s v="2020-2021"/>
    <x v="160"/>
    <s v="23311"/>
    <s v="9"/>
    <n v="0"/>
    <n v="0"/>
    <n v="0"/>
    <n v="0"/>
    <n v="0"/>
    <n v="0"/>
    <n v="0"/>
    <n v="0"/>
    <n v="0"/>
    <n v="0"/>
    <n v="0"/>
    <n v="12"/>
    <n v="0"/>
    <n v="3.52"/>
    <n v="0"/>
    <n v="0"/>
    <n v="0"/>
    <n v="1"/>
    <n v="245"/>
    <n v="24"/>
  </r>
  <r>
    <s v="2020-2021"/>
    <x v="161"/>
    <s v="23402"/>
    <s v="9"/>
    <n v="0"/>
    <n v="0"/>
    <n v="0"/>
    <n v="0"/>
    <n v="0"/>
    <n v="13"/>
    <n v="6"/>
    <n v="2"/>
    <n v="0"/>
    <n v="0"/>
    <n v="0"/>
    <n v="0"/>
    <n v="0"/>
    <n v="0"/>
    <n v="0"/>
    <n v="0"/>
    <n v="0"/>
    <n v="0"/>
    <n v="14"/>
    <n v="176"/>
  </r>
  <r>
    <s v="2020-2021"/>
    <x v="162"/>
    <s v="2305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2020-2021"/>
    <x v="162"/>
    <s v="23403"/>
    <s v="9"/>
    <n v="0"/>
    <n v="0"/>
    <n v="0"/>
    <n v="0"/>
    <n v="0"/>
    <n v="149"/>
    <n v="117"/>
    <n v="28"/>
    <n v="0"/>
    <n v="0"/>
    <n v="0"/>
    <n v="115.17"/>
    <n v="0"/>
    <n v="81.27"/>
    <n v="0"/>
    <n v="0"/>
    <n v="0"/>
    <n v="34"/>
    <n v="229"/>
    <n v="101"/>
  </r>
  <r>
    <s v="2020-2021"/>
    <x v="163"/>
    <s v="23404"/>
    <s v="9"/>
    <n v="0"/>
    <n v="0"/>
    <n v="0"/>
    <n v="0"/>
    <n v="0"/>
    <n v="2"/>
    <n v="2"/>
    <n v="0"/>
    <n v="0"/>
    <n v="0"/>
    <n v="0"/>
    <n v="0"/>
    <n v="0"/>
    <n v="0"/>
    <n v="0"/>
    <n v="0"/>
    <n v="0"/>
    <n v="1"/>
    <n v="31"/>
    <n v="9"/>
  </r>
  <r>
    <s v="2020-2021"/>
    <x v="164"/>
    <s v="2401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28"/>
  </r>
  <r>
    <s v="2020-2021"/>
    <x v="165"/>
    <s v="06037"/>
    <s v="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2020-2021"/>
    <x v="165"/>
    <s v="24019"/>
    <s v="9"/>
    <n v="0"/>
    <n v="0"/>
    <n v="0"/>
    <n v="0"/>
    <n v="0"/>
    <n v="110"/>
    <n v="77"/>
    <n v="44"/>
    <n v="0"/>
    <n v="0"/>
    <n v="0"/>
    <n v="115.64"/>
    <n v="0"/>
    <n v="10.89"/>
    <n v="0"/>
    <n v="0"/>
    <n v="0"/>
    <n v="23"/>
    <n v="638"/>
    <n v="207"/>
  </r>
  <r>
    <s v="2020-2021"/>
    <x v="166"/>
    <s v="24105"/>
    <s v="9"/>
    <n v="0"/>
    <n v="0"/>
    <n v="0"/>
    <n v="0"/>
    <n v="0"/>
    <n v="55"/>
    <n v="34"/>
    <n v="28"/>
    <n v="0"/>
    <n v="0"/>
    <n v="0"/>
    <n v="56.16"/>
    <n v="0"/>
    <n v="0"/>
    <n v="0"/>
    <n v="0"/>
    <n v="0"/>
    <n v="8"/>
    <n v="93"/>
    <n v="61"/>
  </r>
  <r>
    <s v="2020-2021"/>
    <x v="167"/>
    <s v="24111"/>
    <s v="9"/>
    <n v="0"/>
    <n v="0"/>
    <n v="0"/>
    <n v="0"/>
    <n v="0"/>
    <n v="242"/>
    <n v="109"/>
    <n v="117"/>
    <n v="0"/>
    <n v="0"/>
    <n v="0"/>
    <n v="73.73"/>
    <n v="0"/>
    <n v="0"/>
    <n v="0"/>
    <n v="0"/>
    <n v="0"/>
    <n v="15"/>
    <n v="57"/>
    <n v="24"/>
  </r>
  <r>
    <s v="2020-2021"/>
    <x v="168"/>
    <s v="24122"/>
    <s v="9"/>
    <n v="0"/>
    <n v="0"/>
    <n v="0"/>
    <n v="0"/>
    <n v="0"/>
    <n v="20"/>
    <n v="13"/>
    <n v="12"/>
    <n v="0"/>
    <n v="0"/>
    <n v="0"/>
    <n v="12.69"/>
    <n v="0"/>
    <n v="0"/>
    <n v="0"/>
    <n v="0"/>
    <n v="0"/>
    <n v="3"/>
    <n v="41"/>
    <n v="0"/>
  </r>
  <r>
    <s v="2020-2021"/>
    <x v="169"/>
    <s v="24350"/>
    <s v="9"/>
    <n v="0"/>
    <n v="0"/>
    <n v="0"/>
    <n v="0"/>
    <n v="0"/>
    <n v="13"/>
    <n v="0"/>
    <n v="3"/>
    <n v="0"/>
    <n v="0"/>
    <n v="0"/>
    <n v="35.1"/>
    <n v="0"/>
    <n v="0"/>
    <n v="0"/>
    <n v="0"/>
    <n v="0"/>
    <n v="0"/>
    <n v="0"/>
    <n v="0"/>
  </r>
  <r>
    <s v="2020-2021"/>
    <x v="170"/>
    <s v="24404"/>
    <s v="9"/>
    <n v="0"/>
    <n v="0"/>
    <n v="0"/>
    <n v="0"/>
    <n v="0"/>
    <n v="81"/>
    <n v="34"/>
    <n v="38"/>
    <n v="0"/>
    <n v="0"/>
    <n v="0"/>
    <n v="41.6"/>
    <n v="0"/>
    <n v="22.85"/>
    <n v="0"/>
    <n v="0"/>
    <n v="0"/>
    <n v="0"/>
    <n v="53"/>
    <n v="65"/>
  </r>
  <r>
    <s v="2020-2021"/>
    <x v="171"/>
    <s v="24410"/>
    <s v="9"/>
    <n v="0"/>
    <n v="0"/>
    <n v="0"/>
    <n v="0"/>
    <n v="0"/>
    <n v="39"/>
    <n v="26"/>
    <n v="12"/>
    <n v="0"/>
    <n v="0"/>
    <n v="0"/>
    <n v="38.020000000000003"/>
    <n v="0"/>
    <n v="0"/>
    <n v="0"/>
    <n v="0"/>
    <n v="0"/>
    <n v="3"/>
    <n v="66"/>
    <n v="14"/>
  </r>
  <r>
    <s v="2020-2021"/>
    <x v="172"/>
    <s v="25101"/>
    <s v="9"/>
    <n v="0"/>
    <n v="0"/>
    <n v="0"/>
    <n v="0"/>
    <n v="0"/>
    <n v="18"/>
    <n v="19"/>
    <n v="4"/>
    <n v="6"/>
    <n v="6"/>
    <n v="0"/>
    <n v="79.319999999999993"/>
    <n v="0"/>
    <n v="0"/>
    <n v="0"/>
    <n v="0"/>
    <n v="0"/>
    <n v="0"/>
    <n v="0"/>
    <n v="0"/>
  </r>
  <r>
    <s v="2020-2021"/>
    <x v="173"/>
    <s v="25116"/>
    <s v="9"/>
    <n v="0"/>
    <n v="0"/>
    <n v="0"/>
    <n v="0"/>
    <n v="0"/>
    <n v="27"/>
    <n v="31"/>
    <n v="10"/>
    <n v="2"/>
    <n v="2"/>
    <n v="0"/>
    <n v="36"/>
    <n v="0"/>
    <n v="0"/>
    <n v="0"/>
    <n v="0"/>
    <n v="0"/>
    <n v="0"/>
    <n v="0"/>
    <n v="0"/>
  </r>
  <r>
    <s v="2020-2021"/>
    <x v="174"/>
    <s v="25118"/>
    <s v="9"/>
    <n v="0"/>
    <n v="0"/>
    <n v="0"/>
    <n v="0"/>
    <n v="0"/>
    <n v="44"/>
    <n v="29"/>
    <n v="21"/>
    <n v="0"/>
    <n v="0"/>
    <n v="0"/>
    <n v="24.91"/>
    <n v="0"/>
    <n v="0"/>
    <n v="0"/>
    <n v="0"/>
    <n v="0"/>
    <n v="5"/>
    <n v="64"/>
    <n v="0"/>
  </r>
  <r>
    <s v="2020-2021"/>
    <x v="175"/>
    <s v="25155"/>
    <s v="9"/>
    <n v="0"/>
    <n v="0"/>
    <n v="0"/>
    <n v="0"/>
    <n v="0"/>
    <n v="3"/>
    <n v="19"/>
    <n v="0"/>
    <n v="0"/>
    <n v="0"/>
    <n v="0"/>
    <n v="10.71"/>
    <n v="0"/>
    <n v="0"/>
    <n v="0"/>
    <n v="0"/>
    <n v="0"/>
    <n v="0"/>
    <n v="0"/>
    <n v="0"/>
  </r>
  <r>
    <s v="2020-2021"/>
    <x v="176"/>
    <s v="25160"/>
    <s v="9"/>
    <n v="0"/>
    <n v="0"/>
    <n v="0"/>
    <n v="0"/>
    <n v="0"/>
    <n v="3"/>
    <n v="2"/>
    <n v="4"/>
    <n v="0"/>
    <n v="0"/>
    <n v="0"/>
    <n v="18.72"/>
    <n v="0"/>
    <n v="4.32"/>
    <n v="0"/>
    <n v="0"/>
    <n v="0"/>
    <n v="3"/>
    <n v="38"/>
    <n v="0"/>
  </r>
  <r>
    <s v="2020-2021"/>
    <x v="177"/>
    <s v="2520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</r>
  <r>
    <s v="2020-2021"/>
    <x v="178"/>
    <s v="26056"/>
    <s v="9"/>
    <n v="0"/>
    <n v="0"/>
    <n v="0"/>
    <n v="0"/>
    <n v="0"/>
    <n v="0"/>
    <n v="0"/>
    <n v="0"/>
    <n v="0"/>
    <n v="0"/>
    <n v="0"/>
    <n v="81.56"/>
    <n v="0"/>
    <n v="27.68"/>
    <n v="0"/>
    <n v="0"/>
    <n v="0"/>
    <n v="8"/>
    <n v="60"/>
    <n v="87"/>
  </r>
  <r>
    <s v="2020-2021"/>
    <x v="179"/>
    <s v="26059"/>
    <s v="9"/>
    <n v="0"/>
    <n v="0"/>
    <n v="0"/>
    <n v="0"/>
    <n v="0"/>
    <n v="0"/>
    <n v="0"/>
    <n v="0"/>
    <n v="0"/>
    <n v="0"/>
    <n v="0"/>
    <n v="8.5399999999999991"/>
    <n v="0"/>
    <n v="0"/>
    <n v="0"/>
    <n v="0"/>
    <n v="0"/>
    <n v="3"/>
    <n v="23"/>
    <n v="19"/>
  </r>
  <r>
    <s v="2020-2021"/>
    <x v="180"/>
    <s v="26070"/>
    <s v="9"/>
    <n v="0"/>
    <n v="0"/>
    <n v="0"/>
    <n v="0"/>
    <n v="0"/>
    <n v="0"/>
    <n v="0"/>
    <n v="0"/>
    <n v="0"/>
    <n v="0"/>
    <n v="0"/>
    <n v="14.27"/>
    <n v="0"/>
    <n v="5.86"/>
    <n v="0"/>
    <n v="0"/>
    <n v="0"/>
    <n v="4"/>
    <n v="25"/>
    <n v="22"/>
  </r>
  <r>
    <s v="2020-2021"/>
    <x v="181"/>
    <s v="27001"/>
    <s v="9"/>
    <n v="0"/>
    <n v="0"/>
    <n v="0"/>
    <n v="0"/>
    <n v="0"/>
    <n v="61"/>
    <n v="28"/>
    <n v="33"/>
    <n v="11"/>
    <n v="11"/>
    <n v="0"/>
    <n v="223.56"/>
    <n v="0"/>
    <n v="21.24"/>
    <n v="0"/>
    <n v="0"/>
    <n v="0"/>
    <n v="39"/>
    <n v="159"/>
    <n v="205"/>
  </r>
  <r>
    <s v="2020-2021"/>
    <x v="182"/>
    <s v="17408"/>
    <s v="9"/>
    <n v="0"/>
    <n v="0"/>
    <n v="0"/>
    <n v="0"/>
    <n v="0"/>
    <n v="0"/>
    <n v="1"/>
    <n v="0"/>
    <n v="0"/>
    <n v="0"/>
    <n v="0"/>
    <n v="1.05"/>
    <n v="0"/>
    <n v="0"/>
    <n v="0"/>
    <n v="0"/>
    <n v="0"/>
    <n v="0"/>
    <n v="3"/>
    <n v="0"/>
  </r>
  <r>
    <s v="2020-2021"/>
    <x v="182"/>
    <s v="27003"/>
    <s v="9"/>
    <n v="0"/>
    <n v="0"/>
    <n v="0"/>
    <n v="0"/>
    <n v="0"/>
    <n v="750"/>
    <n v="473"/>
    <n v="469"/>
    <n v="91"/>
    <n v="91"/>
    <n v="0"/>
    <n v="1285.08"/>
    <n v="0"/>
    <n v="317.45"/>
    <n v="0"/>
    <n v="0"/>
    <n v="0"/>
    <n v="208"/>
    <n v="2386"/>
    <n v="0"/>
  </r>
  <r>
    <s v="2020-2021"/>
    <x v="182"/>
    <s v="2732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s v="2020-2021"/>
    <x v="182"/>
    <s v="2734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2020-2021"/>
    <x v="182"/>
    <s v="27400"/>
    <s v="9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2"/>
    <n v="0"/>
  </r>
  <r>
    <s v="2020-2021"/>
    <x v="182"/>
    <s v="27403"/>
    <s v="9"/>
    <n v="0"/>
    <n v="0"/>
    <n v="0"/>
    <n v="0"/>
    <n v="0"/>
    <n v="0"/>
    <n v="1"/>
    <n v="0"/>
    <n v="0"/>
    <n v="0"/>
    <n v="0"/>
    <n v="0.54"/>
    <n v="0"/>
    <n v="0.09"/>
    <n v="0"/>
    <n v="0"/>
    <n v="0"/>
    <n v="1"/>
    <n v="5"/>
    <n v="0"/>
  </r>
  <r>
    <s v="2020-2021"/>
    <x v="182"/>
    <s v="2740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2020-2021"/>
    <x v="182"/>
    <s v="27416"/>
    <s v="9"/>
    <n v="0"/>
    <n v="0"/>
    <n v="0"/>
    <n v="0"/>
    <n v="0"/>
    <n v="0"/>
    <n v="0"/>
    <n v="0"/>
    <n v="0"/>
    <n v="0"/>
    <n v="0"/>
    <n v="0.17"/>
    <n v="0"/>
    <n v="0"/>
    <n v="0"/>
    <n v="0"/>
    <n v="0"/>
    <n v="0"/>
    <n v="1"/>
    <n v="0"/>
  </r>
  <r>
    <s v="2020-2021"/>
    <x v="182"/>
    <s v="27417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s v="2020-2021"/>
    <x v="183"/>
    <s v="174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183"/>
    <s v="17408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2020-2021"/>
    <x v="183"/>
    <s v="17409"/>
    <s v="9"/>
    <n v="0"/>
    <n v="0"/>
    <n v="0"/>
    <n v="0"/>
    <n v="0"/>
    <n v="0"/>
    <n v="0"/>
    <n v="0"/>
    <n v="0"/>
    <n v="0"/>
    <n v="0"/>
    <n v="0.18"/>
    <n v="0"/>
    <n v="0"/>
    <n v="0"/>
    <n v="0"/>
    <n v="0"/>
    <n v="0"/>
    <n v="0"/>
    <n v="1"/>
  </r>
  <r>
    <s v="2020-2021"/>
    <x v="183"/>
    <s v="17415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2020-2021"/>
    <x v="183"/>
    <s v="18402"/>
    <s v="9"/>
    <n v="0"/>
    <n v="0"/>
    <n v="0"/>
    <n v="0"/>
    <n v="0"/>
    <n v="0"/>
    <n v="0"/>
    <n v="0"/>
    <n v="0"/>
    <n v="0"/>
    <n v="0"/>
    <n v="0.18"/>
    <n v="0"/>
    <n v="0"/>
    <n v="0"/>
    <n v="0"/>
    <n v="0"/>
    <n v="0"/>
    <n v="0"/>
    <n v="1"/>
  </r>
  <r>
    <s v="2020-2021"/>
    <x v="183"/>
    <s v="270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2020-2021"/>
    <x v="183"/>
    <s v="27010"/>
    <s v="9"/>
    <n v="0"/>
    <n v="0"/>
    <n v="0"/>
    <n v="0"/>
    <n v="0"/>
    <n v="1624"/>
    <n v="1094"/>
    <n v="643"/>
    <n v="121"/>
    <n v="121"/>
    <n v="0"/>
    <n v="1028.31"/>
    <n v="0"/>
    <n v="177.72"/>
    <n v="0"/>
    <n v="0"/>
    <n v="0"/>
    <n v="285"/>
    <n v="2406"/>
    <n v="1479"/>
  </r>
  <r>
    <s v="2020-2021"/>
    <x v="183"/>
    <s v="2708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2020-2021"/>
    <x v="183"/>
    <s v="2734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183"/>
    <s v="27400"/>
    <s v="9"/>
    <n v="0"/>
    <n v="0"/>
    <n v="0"/>
    <n v="0"/>
    <n v="0"/>
    <n v="0"/>
    <n v="0"/>
    <n v="0"/>
    <n v="0"/>
    <n v="0"/>
    <n v="0"/>
    <n v="0.14000000000000001"/>
    <n v="0"/>
    <n v="0"/>
    <n v="0"/>
    <n v="0"/>
    <n v="0"/>
    <n v="2"/>
    <n v="2"/>
    <n v="4"/>
  </r>
  <r>
    <s v="2020-2021"/>
    <x v="183"/>
    <s v="274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2020-2021"/>
    <x v="183"/>
    <s v="2740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</r>
  <r>
    <s v="2020-2021"/>
    <x v="183"/>
    <s v="2740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6"/>
  </r>
  <r>
    <s v="2020-2021"/>
    <x v="183"/>
    <s v="3400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s v="2020-2021"/>
    <x v="183"/>
    <s v="3411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183"/>
    <s v="344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2020-2021"/>
    <x v="184"/>
    <s v="27019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0"/>
    <n v="3"/>
  </r>
  <r>
    <s v="2020-2021"/>
    <x v="185"/>
    <s v="27083"/>
    <s v="9"/>
    <n v="0"/>
    <n v="0"/>
    <n v="0"/>
    <n v="0"/>
    <n v="0"/>
    <n v="185"/>
    <n v="68"/>
    <n v="117"/>
    <n v="0"/>
    <n v="0"/>
    <n v="0"/>
    <n v="262.60000000000002"/>
    <n v="0"/>
    <n v="0"/>
    <n v="0"/>
    <n v="0"/>
    <n v="0"/>
    <n v="48"/>
    <n v="251"/>
    <n v="268"/>
  </r>
  <r>
    <s v="2020-2021"/>
    <x v="186"/>
    <s v="27320"/>
    <s v="9"/>
    <n v="0"/>
    <n v="0"/>
    <n v="0"/>
    <n v="0"/>
    <n v="0"/>
    <n v="218"/>
    <n v="137"/>
    <n v="91"/>
    <n v="0"/>
    <n v="0"/>
    <n v="0"/>
    <n v="484.74"/>
    <n v="0"/>
    <n v="114.66"/>
    <n v="0"/>
    <n v="0"/>
    <n v="0"/>
    <n v="69"/>
    <n v="620"/>
    <n v="451"/>
  </r>
  <r>
    <s v="2020-2021"/>
    <x v="187"/>
    <s v="27343"/>
    <s v="9"/>
    <n v="0"/>
    <n v="0"/>
    <n v="0"/>
    <n v="0"/>
    <n v="0"/>
    <n v="56"/>
    <n v="5"/>
    <n v="36"/>
    <n v="0"/>
    <n v="0"/>
    <n v="0"/>
    <n v="0"/>
    <n v="0"/>
    <n v="29.24"/>
    <n v="0"/>
    <n v="0"/>
    <n v="0"/>
    <n v="19"/>
    <n v="76"/>
    <n v="80"/>
  </r>
  <r>
    <s v="2020-2021"/>
    <x v="188"/>
    <s v="27344"/>
    <s v="9"/>
    <n v="0"/>
    <n v="0"/>
    <n v="0"/>
    <n v="0"/>
    <n v="0"/>
    <n v="32"/>
    <n v="21"/>
    <n v="16"/>
    <n v="0"/>
    <n v="0"/>
    <n v="0"/>
    <n v="180.24"/>
    <n v="0"/>
    <n v="58.48"/>
    <n v="0"/>
    <n v="0"/>
    <n v="0"/>
    <n v="31"/>
    <n v="193"/>
    <n v="180"/>
  </r>
  <r>
    <s v="2020-2021"/>
    <x v="189"/>
    <s v="174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189"/>
    <s v="2331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189"/>
    <s v="2701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189"/>
    <s v="2708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189"/>
    <s v="27400"/>
    <s v="9"/>
    <n v="0"/>
    <n v="0"/>
    <n v="0"/>
    <n v="0"/>
    <n v="0"/>
    <n v="1011"/>
    <n v="494"/>
    <n v="224"/>
    <n v="189"/>
    <n v="189"/>
    <n v="0"/>
    <n v="563.26"/>
    <n v="0"/>
    <n v="126.44"/>
    <n v="0"/>
    <n v="0"/>
    <n v="0"/>
    <n v="164"/>
    <n v="788"/>
    <n v="911"/>
  </r>
  <r>
    <s v="2020-2021"/>
    <x v="189"/>
    <s v="2740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189"/>
    <s v="3411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2020-2021"/>
    <x v="190"/>
    <s v="27401"/>
    <s v="9"/>
    <n v="0"/>
    <n v="0"/>
    <n v="0"/>
    <n v="0"/>
    <n v="0"/>
    <n v="98"/>
    <n v="61"/>
    <n v="47"/>
    <n v="0"/>
    <n v="0"/>
    <n v="0"/>
    <n v="426.53"/>
    <n v="0.49"/>
    <n v="60.73"/>
    <n v="0"/>
    <n v="0"/>
    <n v="0"/>
    <n v="71"/>
    <n v="651"/>
    <n v="361"/>
  </r>
  <r>
    <s v="2020-2021"/>
    <x v="191"/>
    <s v="27402"/>
    <s v="9"/>
    <n v="0"/>
    <n v="0"/>
    <n v="0"/>
    <n v="0"/>
    <n v="0"/>
    <n v="567"/>
    <n v="286"/>
    <n v="221"/>
    <n v="0"/>
    <n v="0"/>
    <n v="0"/>
    <n v="464.92"/>
    <n v="0"/>
    <n v="89.96"/>
    <n v="0"/>
    <n v="0"/>
    <n v="0"/>
    <n v="86"/>
    <n v="426"/>
    <n v="475"/>
  </r>
  <r>
    <s v="2020-2021"/>
    <x v="192"/>
    <s v="05402"/>
    <s v="9"/>
    <n v="0"/>
    <n v="0"/>
    <n v="0"/>
    <n v="0"/>
    <n v="0"/>
    <n v="0"/>
    <n v="0"/>
    <n v="0"/>
    <n v="0"/>
    <n v="0"/>
    <n v="0"/>
    <n v="0"/>
    <n v="0"/>
    <n v="0"/>
    <n v="0"/>
    <n v="1.62"/>
    <n v="0"/>
    <n v="0"/>
    <n v="0"/>
    <n v="0"/>
  </r>
  <r>
    <s v="2020-2021"/>
    <x v="192"/>
    <s v="17408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192"/>
    <s v="24019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192"/>
    <s v="27001"/>
    <s v="9"/>
    <n v="0"/>
    <n v="0"/>
    <n v="0"/>
    <n v="0"/>
    <n v="0"/>
    <n v="0"/>
    <n v="0"/>
    <n v="0"/>
    <n v="0"/>
    <n v="0"/>
    <n v="0"/>
    <n v="0"/>
    <n v="0"/>
    <n v="0"/>
    <n v="0"/>
    <n v="28.08"/>
    <n v="0"/>
    <n v="0"/>
    <n v="0"/>
    <n v="0"/>
  </r>
  <r>
    <s v="2020-2021"/>
    <x v="192"/>
    <s v="27003"/>
    <s v="9"/>
    <n v="0"/>
    <n v="0"/>
    <n v="0"/>
    <n v="0"/>
    <n v="0"/>
    <n v="0"/>
    <n v="0"/>
    <n v="0"/>
    <n v="0"/>
    <n v="0"/>
    <n v="0"/>
    <n v="0"/>
    <n v="0"/>
    <n v="0"/>
    <n v="0"/>
    <n v="1.08"/>
    <n v="0"/>
    <n v="0"/>
    <n v="0"/>
    <n v="0"/>
  </r>
  <r>
    <s v="2020-2021"/>
    <x v="192"/>
    <s v="27083"/>
    <s v="9"/>
    <n v="0"/>
    <n v="0"/>
    <n v="0"/>
    <n v="0"/>
    <n v="0"/>
    <n v="0"/>
    <n v="0"/>
    <n v="0"/>
    <n v="0"/>
    <n v="0"/>
    <n v="0"/>
    <n v="0"/>
    <n v="0"/>
    <n v="0"/>
    <n v="0"/>
    <n v="5.94"/>
    <n v="0"/>
    <n v="0"/>
    <n v="0"/>
    <n v="0"/>
  </r>
  <r>
    <s v="2020-2021"/>
    <x v="192"/>
    <s v="27320"/>
    <s v="9"/>
    <n v="0"/>
    <n v="0"/>
    <n v="0"/>
    <n v="0"/>
    <n v="0"/>
    <n v="0"/>
    <n v="0"/>
    <n v="0"/>
    <n v="0"/>
    <n v="0"/>
    <n v="0"/>
    <n v="0"/>
    <n v="0"/>
    <n v="0"/>
    <n v="0"/>
    <n v="43.2"/>
    <n v="0"/>
    <n v="0"/>
    <n v="0"/>
    <n v="0"/>
  </r>
  <r>
    <s v="2020-2021"/>
    <x v="192"/>
    <s v="27344"/>
    <s v="9"/>
    <n v="0"/>
    <n v="0"/>
    <n v="0"/>
    <n v="0"/>
    <n v="0"/>
    <n v="0"/>
    <n v="0"/>
    <n v="0"/>
    <n v="0"/>
    <n v="0"/>
    <n v="0"/>
    <n v="0"/>
    <n v="0"/>
    <n v="0"/>
    <n v="0"/>
    <n v="6.48"/>
    <n v="0"/>
    <n v="0"/>
    <n v="0"/>
    <n v="0"/>
  </r>
  <r>
    <s v="2020-2021"/>
    <x v="192"/>
    <s v="27402"/>
    <s v="9"/>
    <n v="0"/>
    <n v="0"/>
    <n v="0"/>
    <n v="0"/>
    <n v="0"/>
    <n v="0"/>
    <n v="0"/>
    <n v="0"/>
    <n v="0"/>
    <n v="0"/>
    <n v="0"/>
    <n v="0"/>
    <n v="0"/>
    <n v="0"/>
    <n v="0"/>
    <n v="21.06"/>
    <n v="0"/>
    <n v="0"/>
    <n v="0"/>
    <n v="0"/>
  </r>
  <r>
    <s v="2020-2021"/>
    <x v="192"/>
    <s v="27403"/>
    <s v="9"/>
    <n v="0"/>
    <n v="0"/>
    <n v="0"/>
    <n v="0"/>
    <n v="0"/>
    <n v="564"/>
    <n v="357"/>
    <n v="337"/>
    <n v="165"/>
    <n v="165"/>
    <n v="0"/>
    <n v="1016.8"/>
    <n v="27.2"/>
    <n v="335.04"/>
    <n v="0"/>
    <n v="143.1"/>
    <n v="0"/>
    <n v="140"/>
    <n v="1263"/>
    <n v="1136"/>
  </r>
  <r>
    <s v="2020-2021"/>
    <x v="192"/>
    <s v="27404"/>
    <s v="9"/>
    <n v="0"/>
    <n v="0"/>
    <n v="0"/>
    <n v="0"/>
    <n v="0"/>
    <n v="0"/>
    <n v="0"/>
    <n v="0"/>
    <n v="0"/>
    <n v="0"/>
    <n v="0"/>
    <n v="0"/>
    <n v="0"/>
    <n v="0"/>
    <n v="0"/>
    <n v="23.76"/>
    <n v="0"/>
    <n v="0"/>
    <n v="0"/>
    <n v="0"/>
  </r>
  <r>
    <s v="2020-2021"/>
    <x v="192"/>
    <s v="27416"/>
    <s v="9"/>
    <n v="0"/>
    <n v="0"/>
    <n v="0"/>
    <n v="0"/>
    <n v="0"/>
    <n v="0"/>
    <n v="0"/>
    <n v="0"/>
    <n v="0"/>
    <n v="0"/>
    <n v="0"/>
    <n v="0"/>
    <n v="0"/>
    <n v="0"/>
    <n v="0"/>
    <n v="10.26"/>
    <n v="0"/>
    <n v="0"/>
    <n v="0"/>
    <n v="0"/>
  </r>
  <r>
    <s v="2020-2021"/>
    <x v="192"/>
    <s v="27417"/>
    <s v="9"/>
    <n v="0"/>
    <n v="0"/>
    <n v="0"/>
    <n v="0"/>
    <n v="0"/>
    <n v="0"/>
    <n v="0"/>
    <n v="0"/>
    <n v="0"/>
    <n v="0"/>
    <n v="0"/>
    <n v="0"/>
    <n v="0"/>
    <n v="0"/>
    <n v="0"/>
    <n v="1.62"/>
    <n v="0"/>
    <n v="0"/>
    <n v="0"/>
    <n v="0"/>
  </r>
  <r>
    <s v="2020-2021"/>
    <x v="192"/>
    <s v="33212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193"/>
    <s v="27404"/>
    <s v="9"/>
    <n v="0"/>
    <n v="0"/>
    <n v="0"/>
    <n v="0"/>
    <n v="0"/>
    <n v="5"/>
    <n v="8"/>
    <n v="1"/>
    <n v="25"/>
    <n v="25"/>
    <n v="0"/>
    <n v="119.85"/>
    <n v="0"/>
    <n v="27.9"/>
    <n v="0"/>
    <n v="0"/>
    <n v="0"/>
    <n v="17"/>
    <n v="120"/>
    <n v="106"/>
  </r>
  <r>
    <s v="2020-2021"/>
    <x v="194"/>
    <s v="27019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</r>
  <r>
    <s v="2020-2021"/>
    <x v="194"/>
    <s v="27416"/>
    <s v="9"/>
    <n v="0"/>
    <n v="0"/>
    <n v="0"/>
    <n v="0"/>
    <n v="0"/>
    <n v="74"/>
    <n v="46"/>
    <n v="40"/>
    <n v="18"/>
    <n v="18"/>
    <n v="0"/>
    <n v="273.7"/>
    <n v="0"/>
    <n v="26.56"/>
    <n v="0"/>
    <n v="0"/>
    <n v="0"/>
    <n v="36"/>
    <n v="301"/>
    <n v="185"/>
  </r>
  <r>
    <s v="2020-2021"/>
    <x v="195"/>
    <s v="27417"/>
    <s v="9"/>
    <n v="0"/>
    <n v="0"/>
    <n v="0"/>
    <n v="0"/>
    <n v="0"/>
    <n v="214"/>
    <n v="121"/>
    <n v="120"/>
    <n v="16"/>
    <n v="16"/>
    <n v="0"/>
    <n v="308.94"/>
    <n v="0"/>
    <n v="52.33"/>
    <n v="0"/>
    <n v="0"/>
    <n v="0"/>
    <n v="39"/>
    <n v="160"/>
    <n v="206"/>
  </r>
  <r>
    <s v="2020-2021"/>
    <x v="196"/>
    <s v="27901"/>
    <s v="9"/>
    <n v="0"/>
    <n v="0"/>
    <n v="0"/>
    <n v="0"/>
    <n v="0"/>
    <n v="0"/>
    <n v="0"/>
    <n v="0"/>
    <n v="0"/>
    <n v="0"/>
    <n v="0"/>
    <n v="13.05"/>
    <n v="0"/>
    <n v="0"/>
    <n v="0"/>
    <n v="0"/>
    <n v="0"/>
    <n v="0"/>
    <n v="0"/>
    <n v="0"/>
  </r>
  <r>
    <s v="2020-2021"/>
    <x v="197"/>
    <s v="27905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7"/>
  </r>
  <r>
    <s v="2020-2021"/>
    <x v="198"/>
    <s v="17210"/>
    <s v="9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</r>
  <r>
    <s v="2020-2021"/>
    <x v="198"/>
    <s v="17216"/>
    <s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2020-2021"/>
    <x v="198"/>
    <s v="17402"/>
    <s v="9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</r>
  <r>
    <s v="2020-2021"/>
    <x v="198"/>
    <s v="17408"/>
    <s v="9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</r>
  <r>
    <s v="2020-2021"/>
    <x v="198"/>
    <s v="17409"/>
    <s v="9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</r>
  <r>
    <s v="2020-2021"/>
    <x v="198"/>
    <s v="17411"/>
    <s v="9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2020-2021"/>
    <x v="198"/>
    <s v="18402"/>
    <s v="9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</r>
  <r>
    <s v="2020-2021"/>
    <x v="198"/>
    <s v="23403"/>
    <s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2020-2021"/>
    <x v="198"/>
    <s v="27001"/>
    <s v="9"/>
    <n v="0"/>
    <n v="0"/>
    <n v="0"/>
    <n v="0"/>
    <n v="0"/>
    <n v="0"/>
    <n v="0"/>
    <n v="0"/>
    <n v="0"/>
    <n v="0"/>
    <n v="0"/>
    <n v="1.8"/>
    <n v="0"/>
    <n v="0"/>
    <n v="0"/>
    <n v="0"/>
    <n v="0"/>
    <n v="0"/>
    <n v="0"/>
    <n v="0"/>
  </r>
  <r>
    <s v="2020-2021"/>
    <x v="198"/>
    <s v="27003"/>
    <s v="9"/>
    <n v="0"/>
    <n v="0"/>
    <n v="0"/>
    <n v="0"/>
    <n v="0"/>
    <n v="0"/>
    <n v="0"/>
    <n v="0"/>
    <n v="2"/>
    <n v="2"/>
    <n v="0"/>
    <n v="32.799999999999997"/>
    <n v="0"/>
    <n v="0"/>
    <n v="0"/>
    <n v="0"/>
    <n v="0"/>
    <n v="0"/>
    <n v="0"/>
    <n v="0"/>
  </r>
  <r>
    <s v="2020-2021"/>
    <x v="198"/>
    <s v="27010"/>
    <s v="9"/>
    <n v="0"/>
    <n v="0"/>
    <n v="0"/>
    <n v="0"/>
    <n v="0"/>
    <n v="0"/>
    <n v="0"/>
    <n v="0"/>
    <n v="7"/>
    <n v="7"/>
    <n v="0"/>
    <n v="119.8"/>
    <n v="0"/>
    <n v="0"/>
    <n v="0"/>
    <n v="0"/>
    <n v="0"/>
    <n v="0"/>
    <n v="0"/>
    <n v="0"/>
  </r>
  <r>
    <s v="2020-2021"/>
    <x v="198"/>
    <s v="27083"/>
    <s v="9"/>
    <n v="0"/>
    <n v="0"/>
    <n v="0"/>
    <n v="0"/>
    <n v="0"/>
    <n v="0"/>
    <n v="0"/>
    <n v="0"/>
    <n v="1"/>
    <n v="1"/>
    <n v="0"/>
    <n v="17"/>
    <n v="0"/>
    <n v="0"/>
    <n v="0"/>
    <n v="0"/>
    <n v="0"/>
    <n v="0"/>
    <n v="0"/>
    <n v="0"/>
  </r>
  <r>
    <s v="2020-2021"/>
    <x v="198"/>
    <s v="27320"/>
    <s v="9"/>
    <n v="0"/>
    <n v="0"/>
    <n v="0"/>
    <n v="0"/>
    <n v="0"/>
    <n v="0"/>
    <n v="0"/>
    <n v="0"/>
    <n v="3"/>
    <n v="3"/>
    <n v="0"/>
    <n v="21"/>
    <n v="0"/>
    <n v="0"/>
    <n v="0"/>
    <n v="0"/>
    <n v="0"/>
    <n v="0"/>
    <n v="0"/>
    <n v="0"/>
  </r>
  <r>
    <s v="2020-2021"/>
    <x v="198"/>
    <s v="27344"/>
    <s v="9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</r>
  <r>
    <s v="2020-2021"/>
    <x v="198"/>
    <s v="27400"/>
    <s v="9"/>
    <n v="0"/>
    <n v="0"/>
    <n v="0"/>
    <n v="0"/>
    <n v="0"/>
    <n v="0"/>
    <n v="0"/>
    <n v="0"/>
    <n v="1"/>
    <n v="1"/>
    <n v="0"/>
    <n v="14.4"/>
    <n v="0"/>
    <n v="0"/>
    <n v="0"/>
    <n v="0"/>
    <n v="0"/>
    <n v="0"/>
    <n v="0"/>
    <n v="0"/>
  </r>
  <r>
    <s v="2020-2021"/>
    <x v="198"/>
    <s v="27401"/>
    <s v="9"/>
    <n v="0"/>
    <n v="0"/>
    <n v="0"/>
    <n v="0"/>
    <n v="0"/>
    <n v="0"/>
    <n v="0"/>
    <n v="0"/>
    <n v="2"/>
    <n v="2"/>
    <n v="0"/>
    <n v="17"/>
    <n v="0"/>
    <n v="0"/>
    <n v="0"/>
    <n v="0"/>
    <n v="0"/>
    <n v="0"/>
    <n v="0"/>
    <n v="0"/>
  </r>
  <r>
    <s v="2020-2021"/>
    <x v="198"/>
    <s v="27402"/>
    <s v="9"/>
    <n v="0"/>
    <n v="0"/>
    <n v="0"/>
    <n v="0"/>
    <n v="0"/>
    <n v="0"/>
    <n v="0"/>
    <n v="0"/>
    <n v="1"/>
    <n v="1"/>
    <n v="0"/>
    <n v="12"/>
    <n v="0"/>
    <n v="0"/>
    <n v="0"/>
    <n v="0"/>
    <n v="0"/>
    <n v="0"/>
    <n v="0"/>
    <n v="0"/>
  </r>
  <r>
    <s v="2020-2021"/>
    <x v="198"/>
    <s v="27403"/>
    <s v="9"/>
    <n v="0"/>
    <n v="0"/>
    <n v="0"/>
    <n v="0"/>
    <n v="0"/>
    <n v="0"/>
    <n v="0"/>
    <n v="0"/>
    <n v="5"/>
    <n v="5"/>
    <n v="0"/>
    <n v="20"/>
    <n v="0"/>
    <n v="0"/>
    <n v="0"/>
    <n v="0"/>
    <n v="0"/>
    <n v="0"/>
    <n v="0"/>
    <n v="0"/>
  </r>
  <r>
    <s v="2020-2021"/>
    <x v="198"/>
    <s v="27404"/>
    <s v="9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</r>
  <r>
    <s v="2020-2021"/>
    <x v="198"/>
    <s v="27416"/>
    <s v="9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</r>
  <r>
    <s v="2020-2021"/>
    <x v="198"/>
    <s v="27417"/>
    <s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2020-2021"/>
    <x v="198"/>
    <s v="34002"/>
    <s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2020-2021"/>
    <x v="198"/>
    <s v="34003"/>
    <s v="9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</r>
  <r>
    <s v="2020-2021"/>
    <x v="198"/>
    <s v="34111"/>
    <s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2020-2021"/>
    <x v="199"/>
    <s v="17411"/>
    <s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2020-2021"/>
    <x v="199"/>
    <s v="17415"/>
    <s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2020-2021"/>
    <x v="199"/>
    <s v="27001"/>
    <s v="9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</r>
  <r>
    <s v="2020-2021"/>
    <x v="199"/>
    <s v="27003"/>
    <s v="9"/>
    <n v="0"/>
    <n v="0"/>
    <n v="0"/>
    <n v="0"/>
    <n v="0"/>
    <n v="0"/>
    <n v="0"/>
    <n v="0"/>
    <n v="0"/>
    <n v="0"/>
    <n v="0"/>
    <n v="18"/>
    <n v="0"/>
    <n v="0"/>
    <n v="0"/>
    <n v="0"/>
    <n v="0"/>
    <n v="0"/>
    <n v="0"/>
    <n v="0"/>
  </r>
  <r>
    <s v="2020-2021"/>
    <x v="199"/>
    <s v="27010"/>
    <s v="9"/>
    <n v="0"/>
    <n v="0"/>
    <n v="0"/>
    <n v="0"/>
    <n v="0"/>
    <n v="0"/>
    <n v="0"/>
    <n v="0"/>
    <n v="0"/>
    <n v="0"/>
    <n v="0"/>
    <n v="27"/>
    <n v="0"/>
    <n v="0"/>
    <n v="0"/>
    <n v="0"/>
    <n v="0"/>
    <n v="0"/>
    <n v="0"/>
    <n v="0"/>
  </r>
  <r>
    <s v="2020-2021"/>
    <x v="199"/>
    <s v="27083"/>
    <s v="9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</r>
  <r>
    <s v="2020-2021"/>
    <x v="199"/>
    <s v="27320"/>
    <s v="9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</r>
  <r>
    <s v="2020-2021"/>
    <x v="199"/>
    <s v="27344"/>
    <s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2020-2021"/>
    <x v="199"/>
    <s v="27400"/>
    <s v="9"/>
    <n v="0"/>
    <n v="0"/>
    <n v="0"/>
    <n v="0"/>
    <n v="0"/>
    <n v="0"/>
    <n v="0"/>
    <n v="0"/>
    <n v="0"/>
    <n v="0"/>
    <n v="0"/>
    <n v="20.54"/>
    <n v="0"/>
    <n v="0"/>
    <n v="0"/>
    <n v="0"/>
    <n v="0"/>
    <n v="0"/>
    <n v="0"/>
    <n v="0"/>
  </r>
  <r>
    <s v="2020-2021"/>
    <x v="199"/>
    <s v="27401"/>
    <s v="9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</r>
  <r>
    <s v="2020-2021"/>
    <x v="199"/>
    <s v="27402"/>
    <s v="9"/>
    <n v="0"/>
    <n v="0"/>
    <n v="0"/>
    <n v="0"/>
    <n v="0"/>
    <n v="0"/>
    <n v="0"/>
    <n v="0"/>
    <n v="0"/>
    <n v="0"/>
    <n v="0"/>
    <n v="10.36"/>
    <n v="0"/>
    <n v="0"/>
    <n v="0"/>
    <n v="0"/>
    <n v="0"/>
    <n v="0"/>
    <n v="0"/>
    <n v="0"/>
  </r>
  <r>
    <s v="2020-2021"/>
    <x v="199"/>
    <s v="27403"/>
    <s v="9"/>
    <n v="0"/>
    <n v="0"/>
    <n v="0"/>
    <n v="0"/>
    <n v="0"/>
    <n v="0"/>
    <n v="0"/>
    <n v="0"/>
    <n v="0"/>
    <n v="0"/>
    <n v="0"/>
    <n v="21.18"/>
    <n v="0"/>
    <n v="0"/>
    <n v="0"/>
    <n v="0"/>
    <n v="0"/>
    <n v="0"/>
    <n v="0"/>
    <n v="0"/>
  </r>
  <r>
    <s v="2020-2021"/>
    <x v="199"/>
    <s v="27404"/>
    <s v="9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</r>
  <r>
    <s v="2020-2021"/>
    <x v="199"/>
    <s v="27417"/>
    <s v="9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</r>
  <r>
    <s v="2020-2021"/>
    <x v="199"/>
    <s v="34003"/>
    <s v="9"/>
    <n v="0"/>
    <n v="0"/>
    <n v="0"/>
    <n v="0"/>
    <n v="0"/>
    <n v="0"/>
    <n v="0"/>
    <n v="0"/>
    <n v="0"/>
    <n v="0"/>
    <n v="0"/>
    <n v="1.18"/>
    <n v="0"/>
    <n v="0"/>
    <n v="0"/>
    <n v="0"/>
    <n v="0"/>
    <n v="0"/>
    <n v="0"/>
    <n v="0"/>
  </r>
  <r>
    <s v="2020-2021"/>
    <x v="200"/>
    <s v="28137"/>
    <s v="9"/>
    <n v="0"/>
    <n v="0"/>
    <n v="0"/>
    <n v="0"/>
    <n v="0"/>
    <n v="21"/>
    <n v="12"/>
    <n v="7"/>
    <n v="0"/>
    <n v="0"/>
    <n v="0"/>
    <n v="4.16"/>
    <n v="0"/>
    <n v="0"/>
    <n v="0"/>
    <n v="0"/>
    <n v="0"/>
    <n v="7"/>
    <n v="66"/>
    <n v="11"/>
  </r>
  <r>
    <s v="2020-2021"/>
    <x v="201"/>
    <s v="28144"/>
    <s v="9"/>
    <n v="0"/>
    <n v="0"/>
    <n v="0"/>
    <n v="0"/>
    <n v="0"/>
    <n v="16"/>
    <n v="7"/>
    <n v="3"/>
    <n v="0"/>
    <n v="0"/>
    <n v="0"/>
    <n v="0"/>
    <n v="0"/>
    <n v="0"/>
    <n v="0"/>
    <n v="0"/>
    <n v="0"/>
    <n v="2"/>
    <n v="41"/>
    <n v="2"/>
  </r>
  <r>
    <s v="2020-2021"/>
    <x v="202"/>
    <s v="28149"/>
    <s v="9"/>
    <n v="0"/>
    <n v="0"/>
    <n v="0"/>
    <n v="0"/>
    <n v="0"/>
    <n v="36"/>
    <n v="20"/>
    <n v="8"/>
    <n v="0"/>
    <n v="0"/>
    <n v="0"/>
    <n v="25.06"/>
    <n v="0"/>
    <n v="0"/>
    <n v="0"/>
    <n v="0"/>
    <n v="0"/>
    <n v="9"/>
    <n v="114"/>
    <n v="22"/>
  </r>
  <r>
    <s v="2020-2021"/>
    <x v="203"/>
    <s v="29011"/>
    <s v="9"/>
    <n v="0"/>
    <n v="0"/>
    <n v="0"/>
    <n v="0"/>
    <n v="0"/>
    <n v="0"/>
    <n v="0"/>
    <n v="1"/>
    <n v="0"/>
    <n v="0"/>
    <n v="0"/>
    <n v="47.61"/>
    <n v="0"/>
    <n v="0"/>
    <n v="0"/>
    <n v="0"/>
    <n v="0"/>
    <n v="1"/>
    <n v="57"/>
    <n v="30"/>
  </r>
  <r>
    <s v="2020-2021"/>
    <x v="203"/>
    <s v="291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2020-2021"/>
    <x v="203"/>
    <s v="2932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204"/>
    <s v="29100"/>
    <s v="9"/>
    <n v="0"/>
    <n v="0"/>
    <n v="0"/>
    <n v="0"/>
    <n v="0"/>
    <n v="395"/>
    <n v="298"/>
    <n v="101"/>
    <n v="0"/>
    <n v="0"/>
    <n v="0"/>
    <n v="281.81"/>
    <n v="2.1"/>
    <n v="60.57"/>
    <n v="0"/>
    <n v="0"/>
    <n v="0"/>
    <n v="28"/>
    <n v="331"/>
    <n v="143"/>
  </r>
  <r>
    <s v="2020-2021"/>
    <x v="205"/>
    <s v="29101"/>
    <s v="9"/>
    <n v="0"/>
    <n v="0"/>
    <n v="0"/>
    <n v="0"/>
    <n v="0"/>
    <n v="223"/>
    <n v="116"/>
    <n v="43"/>
    <n v="39"/>
    <n v="39"/>
    <n v="0"/>
    <n v="311.87"/>
    <n v="0"/>
    <n v="17.46"/>
    <n v="0"/>
    <n v="0"/>
    <n v="0"/>
    <n v="41"/>
    <n v="454"/>
    <n v="270"/>
  </r>
  <r>
    <s v="2020-2021"/>
    <x v="206"/>
    <s v="29103"/>
    <s v="9"/>
    <n v="0"/>
    <n v="0"/>
    <n v="0"/>
    <n v="0"/>
    <n v="0"/>
    <n v="29"/>
    <n v="18"/>
    <n v="19"/>
    <n v="2"/>
    <n v="2"/>
    <n v="0"/>
    <n v="94.35"/>
    <n v="0"/>
    <n v="5.76"/>
    <n v="0"/>
    <n v="0"/>
    <n v="0"/>
    <n v="35"/>
    <n v="176"/>
    <n v="115"/>
  </r>
  <r>
    <s v="2020-2021"/>
    <x v="207"/>
    <s v="29311"/>
    <s v="9"/>
    <n v="0"/>
    <n v="0"/>
    <n v="0"/>
    <n v="0"/>
    <n v="0"/>
    <n v="6"/>
    <n v="7"/>
    <n v="1"/>
    <n v="0"/>
    <n v="0"/>
    <n v="0"/>
    <n v="0"/>
    <n v="0"/>
    <n v="0"/>
    <n v="0"/>
    <n v="0"/>
    <n v="0"/>
    <n v="0"/>
    <n v="55"/>
    <n v="42"/>
  </r>
  <r>
    <s v="2020-2021"/>
    <x v="208"/>
    <s v="29317"/>
    <s v="9"/>
    <n v="0"/>
    <n v="0"/>
    <n v="0"/>
    <n v="0"/>
    <n v="0"/>
    <n v="23"/>
    <n v="5"/>
    <n v="0"/>
    <n v="0"/>
    <n v="0"/>
    <n v="0"/>
    <n v="0"/>
    <n v="0"/>
    <n v="0"/>
    <n v="0"/>
    <n v="0"/>
    <n v="0"/>
    <n v="3"/>
    <n v="28"/>
    <n v="10"/>
  </r>
  <r>
    <s v="2020-2021"/>
    <x v="209"/>
    <s v="29011"/>
    <s v="9"/>
    <n v="0"/>
    <n v="0"/>
    <n v="0"/>
    <n v="0"/>
    <n v="0"/>
    <n v="0"/>
    <n v="0"/>
    <n v="0"/>
    <n v="0"/>
    <n v="0"/>
    <n v="0"/>
    <n v="0.2"/>
    <n v="0"/>
    <n v="0"/>
    <n v="0"/>
    <n v="3.78"/>
    <n v="0"/>
    <n v="0"/>
    <n v="0"/>
    <n v="0"/>
  </r>
  <r>
    <s v="2020-2021"/>
    <x v="209"/>
    <s v="29100"/>
    <s v="9"/>
    <n v="0"/>
    <n v="0"/>
    <n v="0"/>
    <n v="0"/>
    <n v="0"/>
    <n v="0"/>
    <n v="0"/>
    <n v="0"/>
    <n v="0"/>
    <n v="0"/>
    <n v="0"/>
    <n v="0"/>
    <n v="0"/>
    <n v="0"/>
    <n v="0"/>
    <n v="26.92"/>
    <n v="0"/>
    <n v="0"/>
    <n v="0"/>
    <n v="0"/>
  </r>
  <r>
    <s v="2020-2021"/>
    <x v="209"/>
    <s v="29101"/>
    <s v="9"/>
    <n v="0"/>
    <n v="0"/>
    <n v="0"/>
    <n v="0"/>
    <n v="0"/>
    <n v="0"/>
    <n v="0"/>
    <n v="0"/>
    <n v="0"/>
    <n v="0"/>
    <n v="0"/>
    <n v="0"/>
    <n v="0"/>
    <n v="0"/>
    <n v="0"/>
    <n v="49.68"/>
    <n v="0"/>
    <n v="0"/>
    <n v="0"/>
    <n v="0"/>
  </r>
  <r>
    <s v="2020-2021"/>
    <x v="209"/>
    <s v="29103"/>
    <s v="9"/>
    <n v="0"/>
    <n v="0"/>
    <n v="0"/>
    <n v="0"/>
    <n v="0"/>
    <n v="0"/>
    <n v="0"/>
    <n v="0"/>
    <n v="0"/>
    <n v="0"/>
    <n v="0"/>
    <n v="0"/>
    <n v="0"/>
    <n v="0"/>
    <n v="0"/>
    <n v="14.5"/>
    <n v="0"/>
    <n v="0"/>
    <n v="0"/>
    <n v="0"/>
  </r>
  <r>
    <s v="2020-2021"/>
    <x v="209"/>
    <s v="29311"/>
    <s v="9"/>
    <n v="0"/>
    <n v="0"/>
    <n v="0"/>
    <n v="0"/>
    <n v="0"/>
    <n v="0"/>
    <n v="0"/>
    <n v="0"/>
    <n v="0"/>
    <n v="0"/>
    <n v="0"/>
    <n v="0"/>
    <n v="0"/>
    <n v="0"/>
    <n v="0"/>
    <n v="7.02"/>
    <n v="0"/>
    <n v="0"/>
    <n v="0"/>
    <n v="0"/>
  </r>
  <r>
    <s v="2020-2021"/>
    <x v="209"/>
    <s v="29317"/>
    <s v="9"/>
    <n v="0"/>
    <n v="0"/>
    <n v="0"/>
    <n v="0"/>
    <n v="0"/>
    <n v="0"/>
    <n v="0"/>
    <n v="0"/>
    <n v="0"/>
    <n v="0"/>
    <n v="0"/>
    <n v="0.2"/>
    <n v="0"/>
    <n v="0"/>
    <n v="0"/>
    <n v="0"/>
    <n v="0"/>
    <n v="0"/>
    <n v="0"/>
    <n v="0"/>
  </r>
  <r>
    <s v="2020-2021"/>
    <x v="209"/>
    <s v="29320"/>
    <s v="9"/>
    <n v="0"/>
    <n v="0"/>
    <n v="0"/>
    <n v="0"/>
    <n v="0"/>
    <n v="954"/>
    <n v="552"/>
    <n v="294"/>
    <n v="15"/>
    <n v="14"/>
    <n v="0"/>
    <n v="339.4"/>
    <n v="0"/>
    <n v="6.63"/>
    <n v="0"/>
    <n v="35.1"/>
    <n v="0"/>
    <n v="88"/>
    <n v="457"/>
    <n v="387"/>
  </r>
  <r>
    <s v="2020-2021"/>
    <x v="209"/>
    <s v="31401"/>
    <s v="9"/>
    <n v="0"/>
    <n v="0"/>
    <n v="0"/>
    <n v="0"/>
    <n v="0"/>
    <n v="0"/>
    <n v="0"/>
    <n v="0"/>
    <n v="0"/>
    <n v="0"/>
    <n v="0"/>
    <n v="0"/>
    <n v="0"/>
    <n v="0"/>
    <n v="0"/>
    <n v="1.08"/>
    <n v="0"/>
    <n v="0"/>
    <n v="0"/>
    <n v="0"/>
  </r>
  <r>
    <s v="2020-2021"/>
    <x v="209"/>
    <s v="37501"/>
    <s v="9"/>
    <n v="0"/>
    <n v="0"/>
    <n v="0"/>
    <n v="0"/>
    <n v="0"/>
    <n v="0"/>
    <n v="0"/>
    <n v="0"/>
    <n v="0"/>
    <n v="0"/>
    <n v="0"/>
    <n v="0"/>
    <n v="0"/>
    <n v="0"/>
    <n v="0"/>
    <n v="27"/>
    <n v="0"/>
    <n v="0"/>
    <n v="0"/>
    <n v="0"/>
  </r>
  <r>
    <s v="2020-2021"/>
    <x v="209"/>
    <s v="37502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209"/>
    <s v="37503"/>
    <s v="9"/>
    <n v="0"/>
    <n v="0"/>
    <n v="0"/>
    <n v="0"/>
    <n v="0"/>
    <n v="0"/>
    <n v="0"/>
    <n v="0"/>
    <n v="0"/>
    <n v="0"/>
    <n v="0"/>
    <n v="0"/>
    <n v="0"/>
    <n v="0"/>
    <n v="0"/>
    <n v="2.7"/>
    <n v="0"/>
    <n v="0"/>
    <n v="0"/>
    <n v="0"/>
  </r>
  <r>
    <s v="2020-2021"/>
    <x v="209"/>
    <s v="37504"/>
    <s v="9"/>
    <n v="0"/>
    <n v="0"/>
    <n v="0"/>
    <n v="0"/>
    <n v="0"/>
    <n v="0"/>
    <n v="0"/>
    <n v="0"/>
    <n v="0"/>
    <n v="0"/>
    <n v="0"/>
    <n v="0"/>
    <n v="0"/>
    <n v="0"/>
    <n v="0"/>
    <n v="2.7"/>
    <n v="0"/>
    <n v="0"/>
    <n v="0"/>
    <n v="0"/>
  </r>
  <r>
    <s v="2020-2021"/>
    <x v="209"/>
    <s v="37505"/>
    <s v="9"/>
    <n v="0"/>
    <n v="0"/>
    <n v="0"/>
    <n v="0"/>
    <n v="0"/>
    <n v="0"/>
    <n v="0"/>
    <n v="0"/>
    <n v="0"/>
    <n v="0"/>
    <n v="0"/>
    <n v="0"/>
    <n v="0"/>
    <n v="0"/>
    <n v="0"/>
    <n v="5.4"/>
    <n v="0"/>
    <n v="0"/>
    <n v="0"/>
    <n v="0"/>
  </r>
  <r>
    <s v="2020-2021"/>
    <x v="209"/>
    <s v="37506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210"/>
    <s v="30303"/>
    <s v="9"/>
    <n v="0"/>
    <n v="0"/>
    <n v="0"/>
    <n v="0"/>
    <n v="0"/>
    <n v="15"/>
    <n v="5"/>
    <n v="1"/>
    <n v="0"/>
    <n v="0"/>
    <n v="0"/>
    <n v="48.75"/>
    <n v="0"/>
    <n v="0"/>
    <n v="0"/>
    <n v="0"/>
    <n v="0"/>
    <n v="0"/>
    <n v="0"/>
    <n v="0"/>
  </r>
  <r>
    <s v="2020-2021"/>
    <x v="211"/>
    <s v="31002"/>
    <s v="9"/>
    <n v="0"/>
    <n v="0"/>
    <n v="0"/>
    <n v="0"/>
    <n v="0"/>
    <n v="1771"/>
    <n v="746"/>
    <n v="994"/>
    <n v="115"/>
    <n v="115"/>
    <n v="0"/>
    <n v="1234.24"/>
    <n v="0"/>
    <n v="405.9"/>
    <n v="0"/>
    <n v="0"/>
    <n v="0"/>
    <n v="190"/>
    <n v="1133"/>
    <n v="1267"/>
  </r>
  <r>
    <s v="2020-2021"/>
    <x v="212"/>
    <s v="31004"/>
    <s v="9"/>
    <n v="0"/>
    <n v="0"/>
    <n v="0"/>
    <n v="0"/>
    <n v="0"/>
    <n v="272"/>
    <n v="116"/>
    <n v="168"/>
    <n v="0"/>
    <n v="0"/>
    <n v="0"/>
    <n v="342.49"/>
    <n v="0"/>
    <n v="81.78"/>
    <n v="0"/>
    <n v="0"/>
    <n v="0"/>
    <n v="97"/>
    <n v="632"/>
    <n v="530"/>
  </r>
  <r>
    <s v="2020-2021"/>
    <x v="212"/>
    <s v="3133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213"/>
    <s v="15206"/>
    <s v="9"/>
    <n v="0"/>
    <n v="0"/>
    <n v="0"/>
    <n v="0"/>
    <n v="0"/>
    <n v="0"/>
    <n v="0"/>
    <n v="0"/>
    <n v="0"/>
    <n v="0"/>
    <n v="0"/>
    <n v="0"/>
    <n v="0"/>
    <n v="0"/>
    <n v="0"/>
    <n v="15.66"/>
    <n v="0"/>
    <n v="0"/>
    <n v="0"/>
    <n v="0"/>
  </r>
  <r>
    <s v="2020-2021"/>
    <x v="213"/>
    <s v="31002"/>
    <s v="9"/>
    <n v="0"/>
    <n v="0"/>
    <n v="0"/>
    <n v="0"/>
    <n v="0"/>
    <n v="0"/>
    <n v="0"/>
    <n v="0"/>
    <n v="0"/>
    <n v="0"/>
    <n v="0"/>
    <n v="0"/>
    <n v="0"/>
    <n v="0"/>
    <n v="0"/>
    <n v="89.1"/>
    <n v="0"/>
    <n v="0"/>
    <n v="0"/>
    <n v="0"/>
  </r>
  <r>
    <s v="2020-2021"/>
    <x v="213"/>
    <s v="31004"/>
    <s v="9"/>
    <n v="0"/>
    <n v="0"/>
    <n v="0"/>
    <n v="0"/>
    <n v="0"/>
    <n v="0"/>
    <n v="0"/>
    <n v="0"/>
    <n v="0"/>
    <n v="0"/>
    <n v="0"/>
    <n v="0"/>
    <n v="0"/>
    <n v="0"/>
    <n v="0"/>
    <n v="59.94"/>
    <n v="0"/>
    <n v="0"/>
    <n v="0"/>
    <n v="0"/>
  </r>
  <r>
    <s v="2020-2021"/>
    <x v="213"/>
    <s v="31006"/>
    <s v="9"/>
    <n v="0"/>
    <n v="0"/>
    <n v="0"/>
    <n v="0"/>
    <n v="0"/>
    <n v="1692"/>
    <n v="816"/>
    <n v="835"/>
    <n v="30"/>
    <n v="30"/>
    <n v="0"/>
    <n v="511.65"/>
    <n v="0"/>
    <n v="146.41"/>
    <n v="0"/>
    <n v="84.7"/>
    <n v="0"/>
    <n v="142"/>
    <n v="1027"/>
    <n v="915"/>
  </r>
  <r>
    <s v="2020-2021"/>
    <x v="213"/>
    <s v="31015"/>
    <s v="9"/>
    <n v="0"/>
    <n v="0"/>
    <n v="0"/>
    <n v="0"/>
    <n v="0"/>
    <n v="0"/>
    <n v="0"/>
    <n v="0"/>
    <n v="0"/>
    <n v="0"/>
    <n v="0"/>
    <n v="0"/>
    <n v="0"/>
    <n v="0"/>
    <n v="0"/>
    <n v="52.38"/>
    <n v="0"/>
    <n v="0"/>
    <n v="0"/>
    <n v="0"/>
  </r>
  <r>
    <s v="2020-2021"/>
    <x v="213"/>
    <s v="31016"/>
    <s v="9"/>
    <n v="0"/>
    <n v="0"/>
    <n v="0"/>
    <n v="0"/>
    <n v="0"/>
    <n v="0"/>
    <n v="0"/>
    <n v="0"/>
    <n v="0"/>
    <n v="0"/>
    <n v="0"/>
    <n v="0"/>
    <n v="0"/>
    <n v="0"/>
    <n v="0"/>
    <n v="38.799999999999997"/>
    <n v="0"/>
    <n v="0"/>
    <n v="0"/>
    <n v="0"/>
  </r>
  <r>
    <s v="2020-2021"/>
    <x v="213"/>
    <s v="31025"/>
    <s v="9"/>
    <n v="0"/>
    <n v="0"/>
    <n v="0"/>
    <n v="0"/>
    <n v="0"/>
    <n v="0"/>
    <n v="0"/>
    <n v="0"/>
    <n v="0"/>
    <n v="0"/>
    <n v="0"/>
    <n v="0"/>
    <n v="0"/>
    <n v="0"/>
    <n v="0"/>
    <n v="38.880000000000003"/>
    <n v="0"/>
    <n v="0"/>
    <n v="0"/>
    <n v="0"/>
  </r>
  <r>
    <s v="2020-2021"/>
    <x v="213"/>
    <s v="31103"/>
    <s v="9"/>
    <n v="0"/>
    <n v="0"/>
    <n v="0"/>
    <n v="0"/>
    <n v="0"/>
    <n v="0"/>
    <n v="0"/>
    <n v="0"/>
    <n v="0"/>
    <n v="0"/>
    <n v="0"/>
    <n v="0"/>
    <n v="0"/>
    <n v="0"/>
    <n v="0"/>
    <n v="40.5"/>
    <n v="0"/>
    <n v="0"/>
    <n v="0"/>
    <n v="0"/>
  </r>
  <r>
    <s v="2020-2021"/>
    <x v="213"/>
    <s v="31201"/>
    <s v="9"/>
    <n v="0"/>
    <n v="0"/>
    <n v="0"/>
    <n v="0"/>
    <n v="0"/>
    <n v="0"/>
    <n v="0"/>
    <n v="0"/>
    <n v="0"/>
    <n v="0"/>
    <n v="0"/>
    <n v="0"/>
    <n v="0"/>
    <n v="0"/>
    <n v="0"/>
    <n v="63.18"/>
    <n v="0"/>
    <n v="0"/>
    <n v="0"/>
    <n v="0"/>
  </r>
  <r>
    <s v="2020-2021"/>
    <x v="213"/>
    <s v="31306"/>
    <s v="9"/>
    <n v="0"/>
    <n v="0"/>
    <n v="0"/>
    <n v="0"/>
    <n v="0"/>
    <n v="0"/>
    <n v="0"/>
    <n v="0"/>
    <n v="0"/>
    <n v="0"/>
    <n v="0"/>
    <n v="0"/>
    <n v="0"/>
    <n v="0"/>
    <n v="0"/>
    <n v="12.42"/>
    <n v="0"/>
    <n v="0"/>
    <n v="0"/>
    <n v="0"/>
  </r>
  <r>
    <s v="2020-2021"/>
    <x v="213"/>
    <s v="31311"/>
    <s v="9"/>
    <n v="0"/>
    <n v="0"/>
    <n v="0"/>
    <n v="0"/>
    <n v="0"/>
    <n v="0"/>
    <n v="0"/>
    <n v="0"/>
    <n v="0"/>
    <n v="0"/>
    <n v="0"/>
    <n v="0"/>
    <n v="0"/>
    <n v="0"/>
    <n v="0"/>
    <n v="14.04"/>
    <n v="0"/>
    <n v="0"/>
    <n v="0"/>
    <n v="0"/>
  </r>
  <r>
    <s v="2020-2021"/>
    <x v="213"/>
    <s v="31330"/>
    <s v="9"/>
    <n v="0"/>
    <n v="0"/>
    <n v="0"/>
    <n v="0"/>
    <n v="0"/>
    <n v="0"/>
    <n v="0"/>
    <n v="0"/>
    <n v="0"/>
    <n v="0"/>
    <n v="0"/>
    <n v="0"/>
    <n v="0"/>
    <n v="0"/>
    <n v="0"/>
    <n v="4.8600000000000003"/>
    <n v="0"/>
    <n v="0"/>
    <n v="0"/>
    <n v="0"/>
  </r>
  <r>
    <s v="2020-2021"/>
    <x v="213"/>
    <s v="31332"/>
    <s v="9"/>
    <n v="0"/>
    <n v="0"/>
    <n v="0"/>
    <n v="0"/>
    <n v="0"/>
    <n v="0"/>
    <n v="0"/>
    <n v="0"/>
    <n v="0"/>
    <n v="0"/>
    <n v="0"/>
    <n v="0"/>
    <n v="0"/>
    <n v="0"/>
    <n v="0"/>
    <n v="16.2"/>
    <n v="0"/>
    <n v="0"/>
    <n v="0"/>
    <n v="0"/>
  </r>
  <r>
    <s v="2020-2021"/>
    <x v="214"/>
    <s v="170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2020-2021"/>
    <x v="214"/>
    <s v="17403"/>
    <s v="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</r>
  <r>
    <s v="2020-2021"/>
    <x v="214"/>
    <s v="17405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214"/>
    <s v="1741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</r>
  <r>
    <s v="2020-2021"/>
    <x v="214"/>
    <s v="1741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214"/>
    <s v="17417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</r>
  <r>
    <s v="2020-2021"/>
    <x v="214"/>
    <s v="1810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214"/>
    <s v="2931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214"/>
    <s v="3100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2020-2021"/>
    <x v="214"/>
    <s v="3100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2020-2021"/>
    <x v="214"/>
    <s v="31006"/>
    <s v="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</r>
  <r>
    <s v="2020-2021"/>
    <x v="214"/>
    <s v="31015"/>
    <s v="9"/>
    <n v="0"/>
    <n v="0"/>
    <n v="0"/>
    <n v="0"/>
    <n v="0"/>
    <n v="1974"/>
    <n v="998"/>
    <n v="649"/>
    <n v="205"/>
    <n v="186.78"/>
    <n v="0"/>
    <n v="940.71"/>
    <n v="0"/>
    <n v="110.2"/>
    <n v="0"/>
    <n v="0"/>
    <n v="0"/>
    <n v="248"/>
    <n v="1341"/>
    <n v="1256"/>
  </r>
  <r>
    <s v="2020-2021"/>
    <x v="214"/>
    <s v="31016"/>
    <s v="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</r>
  <r>
    <s v="2020-2021"/>
    <x v="214"/>
    <s v="31025"/>
    <s v="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</r>
  <r>
    <s v="2020-2021"/>
    <x v="214"/>
    <s v="3110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2020-2021"/>
    <x v="214"/>
    <s v="3120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2020-2021"/>
    <x v="214"/>
    <s v="3133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215"/>
    <s v="31016"/>
    <s v="9"/>
    <n v="0"/>
    <n v="0"/>
    <n v="0"/>
    <n v="0"/>
    <n v="0"/>
    <n v="133"/>
    <n v="104"/>
    <n v="63"/>
    <n v="30"/>
    <n v="30"/>
    <n v="0"/>
    <n v="342.68"/>
    <n v="0"/>
    <n v="37.92"/>
    <n v="0"/>
    <n v="0"/>
    <n v="0"/>
    <n v="30"/>
    <n v="407"/>
    <n v="303"/>
  </r>
  <r>
    <s v="2020-2021"/>
    <x v="216"/>
    <s v="31016"/>
    <s v="9"/>
    <n v="0"/>
    <n v="0"/>
    <n v="0"/>
    <n v="0"/>
    <n v="0"/>
    <n v="0"/>
    <n v="0"/>
    <n v="0"/>
    <n v="0"/>
    <n v="0"/>
    <n v="0"/>
    <n v="1.8"/>
    <n v="0"/>
    <n v="0"/>
    <n v="0"/>
    <n v="0"/>
    <n v="0"/>
    <n v="0"/>
    <n v="0"/>
    <n v="0"/>
  </r>
  <r>
    <s v="2020-2021"/>
    <x v="216"/>
    <s v="31025"/>
    <s v="9"/>
    <n v="0"/>
    <n v="0"/>
    <n v="0"/>
    <n v="0"/>
    <n v="0"/>
    <n v="613"/>
    <n v="393"/>
    <n v="214"/>
    <n v="72"/>
    <n v="71.400000000000006"/>
    <n v="0"/>
    <n v="534.16"/>
    <n v="0.63"/>
    <n v="199.58"/>
    <n v="0"/>
    <n v="0"/>
    <n v="0"/>
    <n v="124"/>
    <n v="689"/>
    <n v="766"/>
  </r>
  <r>
    <s v="2020-2021"/>
    <x v="216"/>
    <s v="31332"/>
    <s v="9"/>
    <n v="0"/>
    <n v="0"/>
    <n v="0"/>
    <n v="0"/>
    <n v="0"/>
    <n v="0"/>
    <n v="0"/>
    <n v="0"/>
    <n v="0"/>
    <n v="0"/>
    <n v="0"/>
    <n v="0.9"/>
    <n v="0"/>
    <n v="0"/>
    <n v="0"/>
    <n v="0"/>
    <n v="0"/>
    <n v="0"/>
    <n v="0"/>
    <n v="0"/>
  </r>
  <r>
    <s v="2020-2021"/>
    <x v="217"/>
    <s v="3106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</r>
  <r>
    <s v="2020-2021"/>
    <x v="218"/>
    <s v="31103"/>
    <s v="9"/>
    <n v="0"/>
    <n v="0"/>
    <n v="0"/>
    <n v="0"/>
    <n v="0"/>
    <n v="640"/>
    <n v="202"/>
    <n v="55"/>
    <n v="0"/>
    <n v="0"/>
    <n v="0"/>
    <n v="272.89"/>
    <n v="0"/>
    <n v="81.86"/>
    <n v="0"/>
    <n v="0"/>
    <n v="0"/>
    <n v="47"/>
    <n v="520"/>
    <n v="215"/>
  </r>
  <r>
    <s v="2020-2021"/>
    <x v="219"/>
    <s v="31201"/>
    <s v="9"/>
    <n v="0"/>
    <n v="0"/>
    <n v="0"/>
    <n v="0"/>
    <n v="0"/>
    <n v="230"/>
    <n v="113"/>
    <n v="154"/>
    <n v="0"/>
    <n v="0"/>
    <n v="0"/>
    <n v="393.59"/>
    <n v="8.5399999999999991"/>
    <n v="122.57"/>
    <n v="0"/>
    <n v="0"/>
    <n v="0"/>
    <n v="83"/>
    <n v="726"/>
    <n v="362"/>
  </r>
  <r>
    <s v="2020-2021"/>
    <x v="220"/>
    <s v="31306"/>
    <s v="9"/>
    <n v="0"/>
    <n v="0"/>
    <n v="0"/>
    <n v="0"/>
    <n v="0"/>
    <n v="89"/>
    <n v="67"/>
    <n v="12"/>
    <n v="0"/>
    <n v="0"/>
    <n v="0"/>
    <n v="104.14"/>
    <n v="0"/>
    <n v="9.9"/>
    <n v="0"/>
    <n v="0"/>
    <n v="0"/>
    <n v="21"/>
    <n v="199"/>
    <n v="184"/>
  </r>
  <r>
    <s v="2020-2021"/>
    <x v="221"/>
    <s v="31311"/>
    <s v="9"/>
    <n v="0"/>
    <n v="0"/>
    <n v="0"/>
    <n v="0"/>
    <n v="0"/>
    <n v="116"/>
    <n v="76"/>
    <n v="38"/>
    <n v="5"/>
    <n v="0"/>
    <n v="0"/>
    <n v="87.01"/>
    <n v="1"/>
    <n v="4.41"/>
    <n v="0"/>
    <n v="0"/>
    <n v="0"/>
    <n v="20"/>
    <n v="137"/>
    <n v="162"/>
  </r>
  <r>
    <s v="2020-2021"/>
    <x v="222"/>
    <s v="31330"/>
    <s v="9"/>
    <n v="0"/>
    <n v="0"/>
    <n v="0"/>
    <n v="0"/>
    <n v="0"/>
    <n v="2"/>
    <n v="0"/>
    <n v="0"/>
    <n v="0"/>
    <n v="0"/>
    <n v="0"/>
    <n v="13.92"/>
    <n v="0"/>
    <n v="0"/>
    <n v="0"/>
    <n v="0"/>
    <n v="0"/>
    <n v="3"/>
    <n v="4"/>
    <n v="63"/>
  </r>
  <r>
    <s v="2020-2021"/>
    <x v="223"/>
    <s v="31332"/>
    <s v="9"/>
    <n v="0"/>
    <n v="0"/>
    <n v="0"/>
    <n v="0"/>
    <n v="0"/>
    <n v="34"/>
    <n v="20"/>
    <n v="13"/>
    <n v="56"/>
    <n v="56"/>
    <n v="0"/>
    <n v="155.13999999999999"/>
    <n v="0"/>
    <n v="49.41"/>
    <n v="0"/>
    <n v="0"/>
    <n v="0"/>
    <n v="33"/>
    <n v="190"/>
    <n v="168"/>
  </r>
  <r>
    <s v="2020-2021"/>
    <x v="224"/>
    <s v="31401"/>
    <s v="9"/>
    <n v="0"/>
    <n v="0"/>
    <n v="0"/>
    <n v="0"/>
    <n v="0"/>
    <n v="74"/>
    <n v="33"/>
    <n v="29"/>
    <n v="1"/>
    <n v="1"/>
    <n v="0"/>
    <n v="301.27999999999997"/>
    <n v="0"/>
    <n v="67.459999999999994"/>
    <n v="0"/>
    <n v="0"/>
    <n v="0"/>
    <n v="31"/>
    <n v="329"/>
    <n v="284"/>
  </r>
  <r>
    <s v="2020-2021"/>
    <x v="225"/>
    <s v="32081"/>
    <s v="9"/>
    <n v="0"/>
    <n v="0"/>
    <n v="0"/>
    <n v="0"/>
    <n v="0"/>
    <n v="1042"/>
    <n v="645"/>
    <n v="370"/>
    <n v="73"/>
    <n v="68.319999999999993"/>
    <n v="2.84"/>
    <n v="1186.82"/>
    <n v="78.66"/>
    <n v="244.72"/>
    <n v="1.2"/>
    <n v="195.48"/>
    <n v="0"/>
    <n v="204"/>
    <n v="2508"/>
    <n v="1791"/>
  </r>
  <r>
    <s v="2020-2021"/>
    <x v="225"/>
    <s v="32325"/>
    <s v="9"/>
    <n v="0"/>
    <n v="0"/>
    <n v="0"/>
    <n v="0"/>
    <n v="0"/>
    <n v="0"/>
    <n v="0"/>
    <n v="0"/>
    <n v="0"/>
    <n v="0"/>
    <n v="0"/>
    <n v="0"/>
    <n v="0"/>
    <n v="0"/>
    <n v="0"/>
    <n v="9.7200000000000006"/>
    <n v="0"/>
    <n v="0"/>
    <n v="0"/>
    <n v="0"/>
  </r>
  <r>
    <s v="2020-2021"/>
    <x v="225"/>
    <s v="32326"/>
    <s v="9"/>
    <n v="0"/>
    <n v="0"/>
    <n v="0"/>
    <n v="0"/>
    <n v="0"/>
    <n v="0"/>
    <n v="0"/>
    <n v="0"/>
    <n v="0"/>
    <n v="0"/>
    <n v="0"/>
    <n v="0"/>
    <n v="0"/>
    <n v="0"/>
    <n v="0"/>
    <n v="10.8"/>
    <n v="0"/>
    <n v="0"/>
    <n v="0"/>
    <n v="0"/>
  </r>
  <r>
    <s v="2020-2021"/>
    <x v="225"/>
    <s v="32354"/>
    <s v="9"/>
    <n v="0"/>
    <n v="0"/>
    <n v="0"/>
    <n v="0"/>
    <n v="0"/>
    <n v="0"/>
    <n v="0"/>
    <n v="0"/>
    <n v="0"/>
    <n v="0"/>
    <n v="0"/>
    <n v="0"/>
    <n v="0"/>
    <n v="0"/>
    <n v="0"/>
    <n v="40.5"/>
    <n v="0"/>
    <n v="0"/>
    <n v="0"/>
    <n v="0"/>
  </r>
  <r>
    <s v="2020-2021"/>
    <x v="225"/>
    <s v="32356"/>
    <s v="9"/>
    <n v="0"/>
    <n v="0"/>
    <n v="0"/>
    <n v="0"/>
    <n v="0"/>
    <n v="0"/>
    <n v="0"/>
    <n v="0"/>
    <n v="0"/>
    <n v="0"/>
    <n v="0"/>
    <n v="0"/>
    <n v="0"/>
    <n v="0"/>
    <n v="0"/>
    <n v="35.1"/>
    <n v="0"/>
    <n v="0"/>
    <n v="0"/>
    <n v="0"/>
  </r>
  <r>
    <s v="2020-2021"/>
    <x v="225"/>
    <s v="32360"/>
    <s v="9"/>
    <n v="0"/>
    <n v="0"/>
    <n v="0"/>
    <n v="0"/>
    <n v="0"/>
    <n v="0"/>
    <n v="0"/>
    <n v="0"/>
    <n v="0"/>
    <n v="0"/>
    <n v="0"/>
    <n v="0"/>
    <n v="0"/>
    <n v="0"/>
    <n v="0"/>
    <n v="10.8"/>
    <n v="0"/>
    <n v="0"/>
    <n v="0"/>
    <n v="0"/>
  </r>
  <r>
    <s v="2020-2021"/>
    <x v="225"/>
    <s v="32361"/>
    <s v="9"/>
    <n v="0"/>
    <n v="0"/>
    <n v="0"/>
    <n v="0"/>
    <n v="0"/>
    <n v="0"/>
    <n v="0"/>
    <n v="0"/>
    <n v="0"/>
    <n v="0"/>
    <n v="0"/>
    <n v="0"/>
    <n v="0"/>
    <n v="0"/>
    <n v="0"/>
    <n v="19.440000000000001"/>
    <n v="0"/>
    <n v="0"/>
    <n v="0"/>
    <n v="0"/>
  </r>
  <r>
    <s v="2020-2021"/>
    <x v="225"/>
    <s v="32362"/>
    <s v="9"/>
    <n v="0"/>
    <n v="0"/>
    <n v="0"/>
    <n v="0"/>
    <n v="0"/>
    <n v="0"/>
    <n v="0"/>
    <n v="0"/>
    <n v="0"/>
    <n v="0"/>
    <n v="0"/>
    <n v="0"/>
    <n v="0"/>
    <n v="0"/>
    <n v="0"/>
    <n v="1.08"/>
    <n v="0"/>
    <n v="0"/>
    <n v="0"/>
    <n v="0"/>
  </r>
  <r>
    <s v="2020-2021"/>
    <x v="225"/>
    <s v="32363"/>
    <s v="9"/>
    <n v="0"/>
    <n v="0"/>
    <n v="0"/>
    <n v="0"/>
    <n v="0"/>
    <n v="0"/>
    <n v="0"/>
    <n v="0"/>
    <n v="0"/>
    <n v="0"/>
    <n v="0"/>
    <n v="0"/>
    <n v="0"/>
    <n v="0"/>
    <n v="0"/>
    <n v="22.68"/>
    <n v="0"/>
    <n v="0"/>
    <n v="0"/>
    <n v="0"/>
  </r>
  <r>
    <s v="2020-2021"/>
    <x v="225"/>
    <s v="32414"/>
    <s v="9"/>
    <n v="0"/>
    <n v="0"/>
    <n v="0"/>
    <n v="0"/>
    <n v="0"/>
    <n v="0"/>
    <n v="0"/>
    <n v="0"/>
    <n v="0"/>
    <n v="0"/>
    <n v="0"/>
    <n v="0"/>
    <n v="0"/>
    <n v="0"/>
    <n v="0"/>
    <n v="15.12"/>
    <n v="0"/>
    <n v="0"/>
    <n v="0"/>
    <n v="0"/>
  </r>
  <r>
    <s v="2020-2021"/>
    <x v="225"/>
    <s v="32416"/>
    <s v="9"/>
    <n v="0"/>
    <n v="0"/>
    <n v="0"/>
    <n v="0"/>
    <n v="0"/>
    <n v="0"/>
    <n v="0"/>
    <n v="0"/>
    <n v="0"/>
    <n v="0"/>
    <n v="0"/>
    <n v="0"/>
    <n v="0"/>
    <n v="0"/>
    <n v="0"/>
    <n v="7.02"/>
    <n v="0"/>
    <n v="0"/>
    <n v="0"/>
    <n v="0"/>
  </r>
  <r>
    <s v="2020-2021"/>
    <x v="225"/>
    <s v="33207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226"/>
    <s v="3212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s v="2020-2021"/>
    <x v="227"/>
    <s v="32325"/>
    <s v="9"/>
    <n v="0"/>
    <n v="0"/>
    <n v="0"/>
    <n v="0"/>
    <n v="0"/>
    <n v="0"/>
    <n v="0"/>
    <n v="0"/>
    <n v="2"/>
    <n v="2"/>
    <n v="0"/>
    <n v="42"/>
    <n v="0"/>
    <n v="0"/>
    <n v="0"/>
    <n v="0"/>
    <n v="0"/>
    <n v="4"/>
    <n v="107"/>
    <n v="63"/>
  </r>
  <r>
    <s v="2020-2021"/>
    <x v="228"/>
    <s v="3231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2020-2021"/>
    <x v="228"/>
    <s v="32326"/>
    <s v="9"/>
    <n v="0"/>
    <n v="0"/>
    <n v="0"/>
    <n v="0"/>
    <n v="0"/>
    <n v="9"/>
    <n v="4"/>
    <n v="0"/>
    <n v="0"/>
    <n v="0"/>
    <n v="0"/>
    <n v="101.22"/>
    <n v="0"/>
    <n v="0"/>
    <n v="0"/>
    <n v="0"/>
    <n v="0"/>
    <n v="26"/>
    <n v="208"/>
    <n v="0"/>
  </r>
  <r>
    <s v="2020-2021"/>
    <x v="229"/>
    <s v="32354"/>
    <s v="9"/>
    <n v="0"/>
    <n v="0"/>
    <n v="0"/>
    <n v="0"/>
    <n v="0"/>
    <n v="131"/>
    <n v="116"/>
    <n v="91"/>
    <n v="15"/>
    <n v="15"/>
    <n v="0"/>
    <n v="251.77"/>
    <n v="0"/>
    <n v="395.22"/>
    <n v="0"/>
    <n v="0"/>
    <n v="0"/>
    <n v="75"/>
    <n v="570"/>
    <n v="718"/>
  </r>
  <r>
    <s v="2020-2021"/>
    <x v="230"/>
    <s v="32081"/>
    <s v="9"/>
    <n v="0"/>
    <n v="0"/>
    <n v="0"/>
    <n v="0"/>
    <n v="0"/>
    <n v="0"/>
    <n v="0"/>
    <n v="0"/>
    <n v="0"/>
    <n v="0"/>
    <n v="0"/>
    <n v="0"/>
    <n v="0"/>
    <n v="0"/>
    <n v="0"/>
    <n v="0.84"/>
    <n v="0"/>
    <n v="0"/>
    <n v="0"/>
    <n v="0"/>
  </r>
  <r>
    <s v="2020-2021"/>
    <x v="230"/>
    <s v="32354"/>
    <s v="9"/>
    <n v="0"/>
    <n v="0"/>
    <n v="0"/>
    <n v="0"/>
    <n v="0"/>
    <n v="0"/>
    <n v="0"/>
    <n v="0"/>
    <n v="0"/>
    <n v="0"/>
    <n v="0"/>
    <n v="0"/>
    <n v="0"/>
    <n v="0"/>
    <n v="0"/>
    <n v="2.94"/>
    <n v="0"/>
    <n v="0"/>
    <n v="0"/>
    <n v="0"/>
  </r>
  <r>
    <s v="2020-2021"/>
    <x v="230"/>
    <s v="32356"/>
    <s v="9"/>
    <n v="0"/>
    <n v="0"/>
    <n v="0"/>
    <n v="0"/>
    <n v="0"/>
    <n v="246"/>
    <n v="174"/>
    <n v="157"/>
    <n v="56"/>
    <n v="56"/>
    <n v="0"/>
    <n v="607.9"/>
    <n v="0"/>
    <n v="14.42"/>
    <n v="0"/>
    <n v="26.46"/>
    <n v="0"/>
    <n v="127"/>
    <n v="943"/>
    <n v="976"/>
  </r>
  <r>
    <s v="2020-2021"/>
    <x v="230"/>
    <s v="32358"/>
    <s v="9"/>
    <n v="0"/>
    <n v="0"/>
    <n v="0"/>
    <n v="0"/>
    <n v="0"/>
    <n v="0"/>
    <n v="0"/>
    <n v="0"/>
    <n v="0"/>
    <n v="0"/>
    <n v="0"/>
    <n v="0"/>
    <n v="0"/>
    <n v="0"/>
    <n v="0"/>
    <n v="0.42"/>
    <n v="0"/>
    <n v="0"/>
    <n v="0"/>
    <n v="0"/>
  </r>
  <r>
    <s v="2020-2021"/>
    <x v="230"/>
    <s v="32361"/>
    <s v="9"/>
    <n v="0"/>
    <n v="0"/>
    <n v="0"/>
    <n v="0"/>
    <n v="0"/>
    <n v="0"/>
    <n v="0"/>
    <n v="0"/>
    <n v="0"/>
    <n v="0"/>
    <n v="0"/>
    <n v="0"/>
    <n v="0"/>
    <n v="0"/>
    <n v="0"/>
    <n v="1.26"/>
    <n v="0"/>
    <n v="0"/>
    <n v="0"/>
    <n v="0"/>
  </r>
  <r>
    <s v="2020-2021"/>
    <x v="230"/>
    <s v="32363"/>
    <s v="9"/>
    <n v="0"/>
    <n v="0"/>
    <n v="0"/>
    <n v="0"/>
    <n v="0"/>
    <n v="0"/>
    <n v="0"/>
    <n v="0"/>
    <n v="0"/>
    <n v="0"/>
    <n v="0"/>
    <n v="0"/>
    <n v="0"/>
    <n v="0"/>
    <n v="0"/>
    <n v="1.26"/>
    <n v="0"/>
    <n v="0"/>
    <n v="0"/>
    <n v="0"/>
  </r>
  <r>
    <s v="2020-2021"/>
    <x v="231"/>
    <s v="32358"/>
    <s v="9"/>
    <n v="0"/>
    <n v="0"/>
    <n v="0"/>
    <n v="0"/>
    <n v="0"/>
    <n v="0"/>
    <n v="0"/>
    <n v="0"/>
    <n v="0"/>
    <n v="0"/>
    <n v="0"/>
    <n v="107.02"/>
    <n v="0"/>
    <n v="35.28"/>
    <n v="0"/>
    <n v="0"/>
    <n v="0"/>
    <n v="7"/>
    <n v="61"/>
    <n v="38"/>
  </r>
  <r>
    <s v="2020-2021"/>
    <x v="232"/>
    <s v="32360"/>
    <s v="9"/>
    <n v="0"/>
    <n v="0"/>
    <n v="0"/>
    <n v="0"/>
    <n v="0"/>
    <n v="128"/>
    <n v="49"/>
    <n v="18"/>
    <n v="7"/>
    <n v="3.61"/>
    <n v="0.33"/>
    <n v="267.32"/>
    <n v="0"/>
    <n v="25.9"/>
    <n v="0"/>
    <n v="0"/>
    <n v="0"/>
    <n v="53"/>
    <n v="536"/>
    <n v="251"/>
  </r>
  <r>
    <s v="2020-2021"/>
    <x v="233"/>
    <s v="32361"/>
    <s v="9"/>
    <n v="0"/>
    <n v="0"/>
    <n v="0"/>
    <n v="0"/>
    <n v="0"/>
    <n v="49"/>
    <n v="30"/>
    <n v="37"/>
    <n v="2"/>
    <n v="2"/>
    <n v="0"/>
    <n v="186.32"/>
    <n v="0"/>
    <n v="56.63"/>
    <n v="0"/>
    <n v="0"/>
    <n v="0"/>
    <n v="29"/>
    <n v="205"/>
    <n v="330"/>
  </r>
  <r>
    <s v="2020-2021"/>
    <x v="234"/>
    <s v="32362"/>
    <s v="9"/>
    <n v="0"/>
    <n v="0"/>
    <n v="0"/>
    <n v="0"/>
    <n v="0"/>
    <n v="2"/>
    <n v="1"/>
    <n v="0"/>
    <n v="0"/>
    <n v="0"/>
    <n v="0"/>
    <n v="25.09"/>
    <n v="0"/>
    <n v="0"/>
    <n v="0"/>
    <n v="0"/>
    <n v="0"/>
    <n v="1"/>
    <n v="34"/>
    <n v="27"/>
  </r>
  <r>
    <s v="2020-2021"/>
    <x v="235"/>
    <s v="32356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4"/>
  </r>
  <r>
    <s v="2020-2021"/>
    <x v="235"/>
    <s v="32361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s v="2020-2021"/>
    <x v="235"/>
    <s v="32363"/>
    <s v="9"/>
    <n v="0"/>
    <n v="0"/>
    <n v="0"/>
    <n v="0"/>
    <n v="0"/>
    <n v="77"/>
    <n v="49"/>
    <n v="26"/>
    <n v="0"/>
    <n v="0"/>
    <n v="0"/>
    <n v="190.98"/>
    <n v="0"/>
    <n v="92.61"/>
    <n v="0"/>
    <n v="0"/>
    <n v="0"/>
    <n v="35"/>
    <n v="273"/>
    <n v="75"/>
  </r>
  <r>
    <s v="2020-2021"/>
    <x v="236"/>
    <s v="32414"/>
    <s v="9"/>
    <n v="0"/>
    <n v="0"/>
    <n v="0"/>
    <n v="0"/>
    <n v="0"/>
    <n v="15"/>
    <n v="6"/>
    <n v="5"/>
    <n v="0"/>
    <n v="0"/>
    <n v="0"/>
    <n v="79.540000000000006"/>
    <n v="0"/>
    <n v="0"/>
    <n v="0"/>
    <n v="0"/>
    <n v="0"/>
    <n v="14"/>
    <n v="153"/>
    <n v="136"/>
  </r>
  <r>
    <s v="2020-2021"/>
    <x v="237"/>
    <s v="32416"/>
    <s v="9"/>
    <n v="0"/>
    <n v="0"/>
    <n v="0"/>
    <n v="0"/>
    <n v="0"/>
    <n v="9"/>
    <n v="2"/>
    <n v="2"/>
    <n v="0"/>
    <n v="0"/>
    <n v="0"/>
    <n v="53.58"/>
    <n v="0"/>
    <n v="25.2"/>
    <n v="0"/>
    <n v="0"/>
    <n v="0"/>
    <n v="18"/>
    <n v="130"/>
    <n v="71"/>
  </r>
  <r>
    <s v="2020-2021"/>
    <x v="238"/>
    <s v="32901"/>
    <s v="9"/>
    <n v="0"/>
    <n v="0"/>
    <n v="0"/>
    <n v="0"/>
    <n v="0"/>
    <n v="6"/>
    <n v="1"/>
    <n v="1"/>
    <n v="0"/>
    <n v="0"/>
    <n v="0"/>
    <n v="0"/>
    <n v="0"/>
    <n v="0"/>
    <n v="0"/>
    <n v="0"/>
    <n v="0"/>
    <n v="0"/>
    <n v="61"/>
    <n v="2"/>
  </r>
  <r>
    <s v="2020-2021"/>
    <x v="239"/>
    <s v="3290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s v="2020-2021"/>
    <x v="240"/>
    <s v="32907"/>
    <s v="9"/>
    <n v="0"/>
    <n v="0"/>
    <n v="0"/>
    <n v="0"/>
    <n v="0"/>
    <n v="0"/>
    <n v="0"/>
    <n v="0"/>
    <n v="0"/>
    <n v="0"/>
    <n v="0"/>
    <n v="9.92"/>
    <n v="0"/>
    <n v="0"/>
    <n v="0"/>
    <n v="0"/>
    <n v="0"/>
    <n v="0"/>
    <n v="109"/>
    <n v="0"/>
  </r>
  <r>
    <s v="2020-2021"/>
    <x v="241"/>
    <s v="33030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s v="2020-2021"/>
    <x v="242"/>
    <s v="33036"/>
    <s v="9"/>
    <n v="0"/>
    <n v="0"/>
    <n v="0"/>
    <n v="0"/>
    <n v="0"/>
    <n v="0"/>
    <n v="0"/>
    <n v="0"/>
    <n v="6"/>
    <n v="6"/>
    <n v="0"/>
    <n v="39.049999999999997"/>
    <n v="0"/>
    <n v="14.39"/>
    <n v="0"/>
    <n v="0"/>
    <n v="0"/>
    <n v="6"/>
    <n v="75"/>
    <n v="38"/>
  </r>
  <r>
    <s v="2020-2021"/>
    <x v="243"/>
    <s v="33049"/>
    <s v="9"/>
    <n v="0"/>
    <n v="0"/>
    <n v="0"/>
    <n v="0"/>
    <n v="0"/>
    <n v="0"/>
    <n v="0"/>
    <n v="0"/>
    <n v="63"/>
    <n v="63"/>
    <n v="0"/>
    <n v="3.51"/>
    <n v="0"/>
    <n v="0"/>
    <n v="0"/>
    <n v="0"/>
    <n v="0"/>
    <n v="4"/>
    <n v="0"/>
    <n v="76"/>
  </r>
  <r>
    <s v="2020-2021"/>
    <x v="244"/>
    <s v="33070"/>
    <s v="9"/>
    <n v="0"/>
    <n v="0"/>
    <n v="0"/>
    <n v="0"/>
    <n v="0"/>
    <n v="19"/>
    <n v="8"/>
    <n v="3"/>
    <n v="0"/>
    <n v="0"/>
    <n v="0"/>
    <n v="0"/>
    <n v="0"/>
    <n v="0"/>
    <n v="0"/>
    <n v="0"/>
    <n v="0"/>
    <n v="0"/>
    <n v="78"/>
    <n v="30"/>
  </r>
  <r>
    <s v="2020-2021"/>
    <x v="245"/>
    <s v="33115"/>
    <s v="9"/>
    <n v="0"/>
    <n v="0"/>
    <n v="0"/>
    <n v="0"/>
    <n v="0"/>
    <n v="10"/>
    <n v="3"/>
    <n v="9"/>
    <n v="0"/>
    <n v="0"/>
    <n v="0"/>
    <n v="82.08"/>
    <n v="0"/>
    <n v="14.28"/>
    <n v="0"/>
    <n v="16.73"/>
    <n v="0"/>
    <n v="11"/>
    <n v="150"/>
    <n v="82"/>
  </r>
  <r>
    <s v="2020-2021"/>
    <x v="246"/>
    <s v="3318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</r>
  <r>
    <s v="2020-2021"/>
    <x v="247"/>
    <s v="3320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"/>
  </r>
  <r>
    <s v="2020-2021"/>
    <x v="248"/>
    <s v="33205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s v="2020-2021"/>
    <x v="249"/>
    <s v="33206"/>
    <s v="9"/>
    <n v="0"/>
    <n v="0"/>
    <n v="0"/>
    <n v="0"/>
    <n v="0"/>
    <n v="0"/>
    <n v="0"/>
    <n v="0"/>
    <n v="0"/>
    <n v="0"/>
    <n v="0"/>
    <n v="6.53"/>
    <n v="0"/>
    <n v="0"/>
    <n v="0"/>
    <n v="0"/>
    <n v="0"/>
    <n v="0"/>
    <n v="16"/>
    <n v="0"/>
  </r>
  <r>
    <s v="2020-2021"/>
    <x v="250"/>
    <s v="33207"/>
    <s v="9"/>
    <n v="0"/>
    <n v="0"/>
    <n v="0"/>
    <n v="0"/>
    <n v="0"/>
    <n v="0"/>
    <n v="0"/>
    <n v="0"/>
    <n v="0"/>
    <n v="0"/>
    <n v="0"/>
    <n v="24.9"/>
    <n v="0"/>
    <n v="0"/>
    <n v="0"/>
    <n v="0"/>
    <n v="0"/>
    <n v="3"/>
    <n v="42"/>
    <n v="20"/>
  </r>
  <r>
    <s v="2020-2021"/>
    <x v="251"/>
    <s v="33211"/>
    <s v="9"/>
    <n v="0"/>
    <n v="0"/>
    <n v="0"/>
    <n v="0"/>
    <n v="0"/>
    <n v="0"/>
    <n v="0"/>
    <n v="0"/>
    <n v="0"/>
    <n v="0"/>
    <n v="0"/>
    <n v="3.8"/>
    <n v="0"/>
    <n v="0"/>
    <n v="0"/>
    <n v="0"/>
    <n v="0"/>
    <n v="1"/>
    <n v="22"/>
    <n v="3"/>
  </r>
  <r>
    <s v="2020-2021"/>
    <x v="252"/>
    <s v="33212"/>
    <s v="9"/>
    <n v="0"/>
    <n v="0"/>
    <n v="0"/>
    <n v="0"/>
    <n v="0"/>
    <n v="0"/>
    <n v="0"/>
    <n v="0"/>
    <n v="0"/>
    <n v="0"/>
    <n v="0"/>
    <n v="71.7"/>
    <n v="0"/>
    <n v="0"/>
    <n v="0"/>
    <n v="0"/>
    <n v="0"/>
    <n v="11"/>
    <n v="100"/>
    <n v="30"/>
  </r>
  <r>
    <s v="2020-2021"/>
    <x v="253"/>
    <s v="34002"/>
    <s v="9"/>
    <n v="0"/>
    <n v="0"/>
    <n v="0"/>
    <n v="0"/>
    <n v="0"/>
    <n v="97"/>
    <n v="48"/>
    <n v="35"/>
    <n v="15"/>
    <n v="15"/>
    <n v="0"/>
    <n v="390.85"/>
    <n v="0"/>
    <n v="37.57"/>
    <n v="0"/>
    <n v="0"/>
    <n v="0"/>
    <n v="49"/>
    <n v="497"/>
    <n v="121"/>
  </r>
  <r>
    <s v="2020-2021"/>
    <x v="254"/>
    <s v="34003"/>
    <s v="9"/>
    <n v="0"/>
    <n v="0"/>
    <n v="0"/>
    <n v="0"/>
    <n v="0"/>
    <n v="428"/>
    <n v="223"/>
    <n v="217"/>
    <n v="27"/>
    <n v="27"/>
    <n v="0"/>
    <n v="817.6"/>
    <n v="0"/>
    <n v="255.04"/>
    <n v="0"/>
    <n v="0"/>
    <n v="0"/>
    <n v="214"/>
    <n v="0"/>
    <n v="1917"/>
  </r>
  <r>
    <s v="2020-2021"/>
    <x v="255"/>
    <s v="14068"/>
    <s v="9"/>
    <n v="0"/>
    <n v="0"/>
    <n v="0"/>
    <n v="0"/>
    <n v="0"/>
    <n v="0"/>
    <n v="0"/>
    <n v="0"/>
    <n v="0"/>
    <n v="0"/>
    <n v="0"/>
    <n v="0"/>
    <n v="0"/>
    <n v="0"/>
    <n v="0"/>
    <n v="5.08"/>
    <n v="0"/>
    <n v="0"/>
    <n v="0"/>
    <n v="0"/>
  </r>
  <r>
    <s v="2020-2021"/>
    <x v="255"/>
    <s v="14400"/>
    <s v="9"/>
    <n v="0"/>
    <n v="0"/>
    <n v="0"/>
    <n v="0"/>
    <n v="0"/>
    <n v="0"/>
    <n v="0"/>
    <n v="0"/>
    <n v="0"/>
    <n v="0"/>
    <n v="0"/>
    <n v="0"/>
    <n v="0"/>
    <n v="0"/>
    <n v="0"/>
    <n v="35.700000000000003"/>
    <n v="0"/>
    <n v="0"/>
    <n v="0"/>
    <n v="0"/>
  </r>
  <r>
    <s v="2020-2021"/>
    <x v="255"/>
    <s v="21014"/>
    <s v="9"/>
    <n v="0"/>
    <n v="0"/>
    <n v="0"/>
    <n v="0"/>
    <n v="0"/>
    <n v="0"/>
    <n v="0"/>
    <n v="0"/>
    <n v="0"/>
    <n v="0"/>
    <n v="0"/>
    <n v="0"/>
    <n v="0"/>
    <n v="0"/>
    <n v="0"/>
    <n v="4.08"/>
    <n v="0"/>
    <n v="0"/>
    <n v="0"/>
    <n v="0"/>
  </r>
  <r>
    <s v="2020-2021"/>
    <x v="255"/>
    <s v="21226"/>
    <s v="9"/>
    <n v="0"/>
    <n v="0"/>
    <n v="0"/>
    <n v="0"/>
    <n v="0"/>
    <n v="0"/>
    <n v="0"/>
    <n v="0"/>
    <n v="0"/>
    <n v="0"/>
    <n v="0"/>
    <n v="0"/>
    <n v="0"/>
    <n v="0"/>
    <n v="0"/>
    <n v="2.5"/>
    <n v="0"/>
    <n v="0"/>
    <n v="0"/>
    <n v="0"/>
  </r>
  <r>
    <s v="2020-2021"/>
    <x v="255"/>
    <s v="21232"/>
    <s v="9"/>
    <n v="0"/>
    <n v="0"/>
    <n v="0"/>
    <n v="0"/>
    <n v="0"/>
    <n v="0"/>
    <n v="0"/>
    <n v="0"/>
    <n v="0"/>
    <n v="0"/>
    <n v="0"/>
    <n v="0"/>
    <n v="0"/>
    <n v="0"/>
    <n v="0"/>
    <n v="1.08"/>
    <n v="0"/>
    <n v="0"/>
    <n v="0"/>
    <n v="0"/>
  </r>
  <r>
    <s v="2020-2021"/>
    <x v="255"/>
    <s v="21300"/>
    <s v="9"/>
    <n v="0"/>
    <n v="0"/>
    <n v="0"/>
    <n v="0"/>
    <n v="0"/>
    <n v="0"/>
    <n v="0"/>
    <n v="0"/>
    <n v="0"/>
    <n v="0"/>
    <n v="0"/>
    <n v="0"/>
    <n v="0"/>
    <n v="0"/>
    <n v="0"/>
    <n v="2.16"/>
    <n v="0"/>
    <n v="0"/>
    <n v="0"/>
    <n v="0"/>
  </r>
  <r>
    <s v="2020-2021"/>
    <x v="255"/>
    <s v="21301"/>
    <s v="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2020-2021"/>
    <x v="255"/>
    <s v="21302"/>
    <s v="9"/>
    <n v="0"/>
    <n v="0"/>
    <n v="0"/>
    <n v="0"/>
    <n v="0"/>
    <n v="0"/>
    <n v="0"/>
    <n v="0"/>
    <n v="0"/>
    <n v="0"/>
    <n v="0"/>
    <n v="0"/>
    <n v="0"/>
    <n v="0"/>
    <n v="0"/>
    <n v="5.08"/>
    <n v="0"/>
    <n v="0"/>
    <n v="0"/>
    <n v="0"/>
  </r>
  <r>
    <s v="2020-2021"/>
    <x v="255"/>
    <s v="21401"/>
    <s v="9"/>
    <n v="0"/>
    <n v="0"/>
    <n v="0"/>
    <n v="0"/>
    <n v="0"/>
    <n v="0"/>
    <n v="0"/>
    <n v="0"/>
    <n v="0"/>
    <n v="0"/>
    <n v="0"/>
    <n v="0"/>
    <n v="0"/>
    <n v="0"/>
    <n v="0"/>
    <n v="23.88"/>
    <n v="0"/>
    <n v="0"/>
    <n v="0"/>
    <n v="0"/>
  </r>
  <r>
    <s v="2020-2021"/>
    <x v="255"/>
    <s v="23309"/>
    <s v="9"/>
    <n v="0"/>
    <n v="0"/>
    <n v="0"/>
    <n v="0"/>
    <n v="0"/>
    <n v="0"/>
    <n v="0"/>
    <n v="0"/>
    <n v="0"/>
    <n v="0"/>
    <n v="0"/>
    <n v="0"/>
    <n v="0"/>
    <n v="0"/>
    <n v="0"/>
    <n v="9.32"/>
    <n v="0"/>
    <n v="0"/>
    <n v="0"/>
    <n v="0"/>
  </r>
  <r>
    <s v="2020-2021"/>
    <x v="255"/>
    <s v="24019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255"/>
    <s v="34002"/>
    <s v="9"/>
    <n v="0"/>
    <n v="0"/>
    <n v="0"/>
    <n v="0"/>
    <n v="0"/>
    <n v="0"/>
    <n v="0"/>
    <n v="0"/>
    <n v="0"/>
    <n v="0"/>
    <n v="0"/>
    <n v="0"/>
    <n v="0"/>
    <n v="0"/>
    <n v="0"/>
    <n v="6.48"/>
    <n v="0"/>
    <n v="0"/>
    <n v="0"/>
    <n v="0"/>
  </r>
  <r>
    <s v="2020-2021"/>
    <x v="255"/>
    <s v="34003"/>
    <s v="9"/>
    <n v="0"/>
    <n v="0"/>
    <n v="0"/>
    <n v="0"/>
    <n v="0"/>
    <n v="0"/>
    <n v="0"/>
    <n v="0"/>
    <n v="0"/>
    <n v="0"/>
    <n v="0"/>
    <n v="0"/>
    <n v="0"/>
    <n v="0"/>
    <n v="0"/>
    <n v="43.4"/>
    <n v="0"/>
    <n v="0"/>
    <n v="0"/>
    <n v="0"/>
  </r>
  <r>
    <s v="2020-2021"/>
    <x v="255"/>
    <s v="34033"/>
    <s v="9"/>
    <n v="0"/>
    <n v="0"/>
    <n v="0"/>
    <n v="0"/>
    <n v="0"/>
    <n v="73"/>
    <n v="24"/>
    <n v="56"/>
    <n v="15"/>
    <n v="15"/>
    <n v="0"/>
    <n v="353.39"/>
    <n v="0"/>
    <n v="188.19"/>
    <n v="0"/>
    <n v="89.22"/>
    <n v="0"/>
    <n v="33"/>
    <n v="582"/>
    <n v="0"/>
  </r>
  <r>
    <s v="2020-2021"/>
    <x v="255"/>
    <s v="34111"/>
    <s v="9"/>
    <n v="0"/>
    <n v="0"/>
    <n v="0"/>
    <n v="0"/>
    <n v="0"/>
    <n v="0"/>
    <n v="0"/>
    <n v="0"/>
    <n v="0"/>
    <n v="0"/>
    <n v="0"/>
    <n v="0"/>
    <n v="0"/>
    <n v="0"/>
    <n v="0"/>
    <n v="37.24"/>
    <n v="0"/>
    <n v="0"/>
    <n v="0"/>
    <n v="0"/>
  </r>
  <r>
    <s v="2020-2021"/>
    <x v="255"/>
    <s v="34307"/>
    <s v="9"/>
    <n v="0"/>
    <n v="0"/>
    <n v="0"/>
    <n v="0"/>
    <n v="0"/>
    <n v="0"/>
    <n v="0"/>
    <n v="0"/>
    <n v="0"/>
    <n v="0"/>
    <n v="0"/>
    <n v="0"/>
    <n v="0"/>
    <n v="0"/>
    <n v="0"/>
    <n v="2.08"/>
    <n v="0"/>
    <n v="0"/>
    <n v="0"/>
    <n v="0"/>
  </r>
  <r>
    <s v="2020-2021"/>
    <x v="255"/>
    <s v="34401"/>
    <s v="9"/>
    <n v="0"/>
    <n v="0"/>
    <n v="0"/>
    <n v="0"/>
    <n v="0"/>
    <n v="0"/>
    <n v="0"/>
    <n v="0"/>
    <n v="0"/>
    <n v="0"/>
    <n v="0"/>
    <n v="0"/>
    <n v="0"/>
    <n v="0"/>
    <n v="0"/>
    <n v="10.18"/>
    <n v="0"/>
    <n v="0"/>
    <n v="0"/>
    <n v="0"/>
  </r>
  <r>
    <s v="2020-2021"/>
    <x v="255"/>
    <s v="34402"/>
    <s v="9"/>
    <n v="0"/>
    <n v="0"/>
    <n v="0"/>
    <n v="0"/>
    <n v="0"/>
    <n v="0"/>
    <n v="0"/>
    <n v="0"/>
    <n v="0"/>
    <n v="0"/>
    <n v="0"/>
    <n v="0"/>
    <n v="0"/>
    <n v="0"/>
    <n v="0"/>
    <n v="7.4"/>
    <n v="0"/>
    <n v="0"/>
    <n v="0"/>
    <n v="0"/>
  </r>
  <r>
    <s v="2020-2021"/>
    <x v="256"/>
    <s v="34111"/>
    <s v="9"/>
    <n v="0"/>
    <n v="0"/>
    <n v="0"/>
    <n v="0"/>
    <n v="0"/>
    <n v="147"/>
    <n v="91"/>
    <n v="110"/>
    <n v="0"/>
    <n v="0"/>
    <n v="0"/>
    <n v="675.94"/>
    <n v="0"/>
    <n v="141.19999999999999"/>
    <n v="0"/>
    <n v="0"/>
    <n v="0"/>
    <n v="53"/>
    <n v="437"/>
    <n v="389"/>
  </r>
  <r>
    <s v="2020-2021"/>
    <x v="257"/>
    <s v="34307"/>
    <s v="9"/>
    <n v="0"/>
    <n v="0"/>
    <n v="0"/>
    <n v="0"/>
    <n v="0"/>
    <n v="0"/>
    <n v="0"/>
    <n v="0"/>
    <n v="5"/>
    <n v="5"/>
    <n v="0"/>
    <n v="57.42"/>
    <n v="0"/>
    <n v="14.04"/>
    <n v="0"/>
    <n v="0"/>
    <n v="0"/>
    <n v="8"/>
    <n v="77"/>
    <n v="47"/>
  </r>
  <r>
    <s v="2020-2021"/>
    <x v="258"/>
    <s v="34324"/>
    <s v="9"/>
    <n v="0"/>
    <n v="0"/>
    <n v="0"/>
    <n v="0"/>
    <n v="0"/>
    <n v="0"/>
    <n v="1"/>
    <n v="1"/>
    <n v="0"/>
    <n v="0"/>
    <n v="0"/>
    <n v="0"/>
    <n v="0"/>
    <n v="0"/>
    <n v="0"/>
    <n v="0"/>
    <n v="0"/>
    <n v="7"/>
    <n v="65"/>
    <n v="26"/>
  </r>
  <r>
    <s v="2020-2021"/>
    <x v="259"/>
    <s v="34401"/>
    <s v="9"/>
    <n v="0"/>
    <n v="0"/>
    <n v="0"/>
    <n v="0"/>
    <n v="0"/>
    <n v="125"/>
    <n v="45"/>
    <n v="15"/>
    <n v="7"/>
    <n v="4"/>
    <n v="0"/>
    <n v="113.01"/>
    <n v="0"/>
    <n v="0"/>
    <n v="0"/>
    <n v="0"/>
    <n v="0"/>
    <n v="19"/>
    <n v="162"/>
    <n v="136"/>
  </r>
  <r>
    <s v="2020-2021"/>
    <x v="260"/>
    <s v="34402"/>
    <s v="9"/>
    <n v="0"/>
    <n v="0"/>
    <n v="0"/>
    <n v="0"/>
    <n v="0"/>
    <n v="4"/>
    <n v="8"/>
    <n v="4"/>
    <n v="6"/>
    <n v="6"/>
    <n v="0"/>
    <n v="35.31"/>
    <n v="0"/>
    <n v="16.489999999999998"/>
    <n v="0"/>
    <n v="0"/>
    <n v="0"/>
    <n v="15"/>
    <n v="80"/>
    <n v="99"/>
  </r>
  <r>
    <s v="2020-2021"/>
    <x v="261"/>
    <s v="35200"/>
    <s v="9"/>
    <n v="0"/>
    <n v="0"/>
    <n v="0"/>
    <n v="0"/>
    <n v="0"/>
    <n v="8"/>
    <n v="8"/>
    <n v="0"/>
    <n v="0"/>
    <n v="0"/>
    <n v="0"/>
    <n v="26.01"/>
    <n v="0"/>
    <n v="0"/>
    <n v="0"/>
    <n v="0"/>
    <n v="0"/>
    <n v="0"/>
    <n v="0"/>
    <n v="0"/>
  </r>
  <r>
    <s v="2020-2021"/>
    <x v="262"/>
    <s v="36140"/>
    <s v="9"/>
    <n v="0"/>
    <n v="0"/>
    <n v="0"/>
    <n v="0"/>
    <n v="0"/>
    <n v="482"/>
    <n v="230"/>
    <n v="163"/>
    <n v="132"/>
    <n v="132"/>
    <n v="0"/>
    <n v="291.39999999999998"/>
    <n v="0"/>
    <n v="47.4"/>
    <n v="0"/>
    <n v="112.32"/>
    <n v="0"/>
    <n v="27"/>
    <n v="364"/>
    <n v="344"/>
  </r>
  <r>
    <s v="2020-2021"/>
    <x v="263"/>
    <s v="36250"/>
    <s v="9"/>
    <n v="0"/>
    <n v="0"/>
    <n v="0"/>
    <n v="0"/>
    <n v="0"/>
    <n v="183"/>
    <n v="123"/>
    <n v="38"/>
    <n v="0"/>
    <n v="0"/>
    <n v="0"/>
    <n v="139.22999999999999"/>
    <n v="0"/>
    <n v="0"/>
    <n v="0"/>
    <n v="0"/>
    <n v="0"/>
    <n v="19"/>
    <n v="81"/>
    <n v="88"/>
  </r>
  <r>
    <s v="2020-2021"/>
    <x v="264"/>
    <s v="36300"/>
    <s v="9"/>
    <n v="0"/>
    <n v="0"/>
    <n v="0"/>
    <n v="0"/>
    <n v="0"/>
    <n v="18"/>
    <n v="14"/>
    <n v="15"/>
    <n v="0"/>
    <n v="0"/>
    <n v="0"/>
    <n v="6.97"/>
    <n v="0"/>
    <n v="1.87"/>
    <n v="0"/>
    <n v="0"/>
    <n v="0"/>
    <n v="0"/>
    <n v="23"/>
    <n v="4"/>
  </r>
  <r>
    <s v="2020-2021"/>
    <x v="265"/>
    <s v="36400"/>
    <s v="9"/>
    <n v="0"/>
    <n v="0"/>
    <n v="0"/>
    <n v="0"/>
    <n v="0"/>
    <n v="60"/>
    <n v="49"/>
    <n v="23"/>
    <n v="2"/>
    <n v="2"/>
    <n v="0"/>
    <n v="59.2"/>
    <n v="0"/>
    <n v="0"/>
    <n v="0"/>
    <n v="0"/>
    <n v="0"/>
    <n v="13"/>
    <n v="30"/>
    <n v="71"/>
  </r>
  <r>
    <s v="2020-2021"/>
    <x v="266"/>
    <s v="36401"/>
    <s v="9"/>
    <n v="0"/>
    <n v="0"/>
    <n v="0"/>
    <n v="0"/>
    <n v="0"/>
    <n v="3"/>
    <n v="3"/>
    <n v="0"/>
    <n v="0"/>
    <n v="0"/>
    <n v="0"/>
    <n v="9.6"/>
    <n v="0"/>
    <n v="0"/>
    <n v="0"/>
    <n v="0"/>
    <n v="0"/>
    <n v="0"/>
    <n v="18"/>
    <n v="0"/>
  </r>
  <r>
    <s v="2020-2021"/>
    <x v="267"/>
    <s v="36402"/>
    <s v="9"/>
    <n v="0"/>
    <n v="0"/>
    <n v="0"/>
    <n v="0"/>
    <n v="0"/>
    <n v="48"/>
    <n v="27"/>
    <n v="26"/>
    <n v="0"/>
    <n v="0"/>
    <n v="0"/>
    <n v="10.44"/>
    <n v="0"/>
    <n v="2.88"/>
    <n v="0"/>
    <n v="0"/>
    <n v="0"/>
    <n v="5"/>
    <n v="0"/>
    <n v="33"/>
  </r>
  <r>
    <s v="2020-2021"/>
    <x v="268"/>
    <s v="36901"/>
    <s v="9"/>
    <n v="0"/>
    <n v="0"/>
    <n v="0"/>
    <n v="0"/>
    <n v="0"/>
    <n v="2"/>
    <n v="13"/>
    <n v="0"/>
    <n v="0"/>
    <n v="0"/>
    <n v="0"/>
    <n v="0"/>
    <n v="0"/>
    <n v="0"/>
    <n v="0"/>
    <n v="0"/>
    <n v="0"/>
    <n v="0"/>
    <n v="14"/>
    <n v="0"/>
  </r>
  <r>
    <s v="2020-2021"/>
    <x v="269"/>
    <s v="37501"/>
    <s v="9"/>
    <n v="0"/>
    <n v="0"/>
    <n v="0"/>
    <n v="0"/>
    <n v="0"/>
    <n v="485"/>
    <n v="281"/>
    <n v="142"/>
    <n v="63"/>
    <n v="61"/>
    <n v="2"/>
    <n v="659.1"/>
    <n v="0.69"/>
    <n v="107.64"/>
    <n v="0"/>
    <n v="0"/>
    <n v="0"/>
    <n v="101"/>
    <n v="1068"/>
    <n v="390"/>
  </r>
  <r>
    <s v="2020-2021"/>
    <x v="270"/>
    <s v="37502"/>
    <s v="9"/>
    <n v="0"/>
    <n v="0"/>
    <n v="0"/>
    <n v="0"/>
    <n v="0"/>
    <n v="213"/>
    <n v="125"/>
    <n v="83"/>
    <n v="27"/>
    <n v="25.27"/>
    <n v="1.73"/>
    <n v="187.64"/>
    <n v="0"/>
    <n v="0"/>
    <n v="0"/>
    <n v="0"/>
    <n v="0"/>
    <n v="46"/>
    <n v="348"/>
    <n v="278"/>
  </r>
  <r>
    <s v="2020-2021"/>
    <x v="271"/>
    <s v="37503"/>
    <s v="9"/>
    <n v="0"/>
    <n v="0"/>
    <n v="0"/>
    <n v="0"/>
    <n v="0"/>
    <n v="65"/>
    <n v="25"/>
    <n v="26"/>
    <n v="13"/>
    <n v="11.67"/>
    <n v="1.33"/>
    <n v="65.2"/>
    <n v="0"/>
    <n v="0"/>
    <n v="0"/>
    <n v="0"/>
    <n v="0"/>
    <n v="27"/>
    <n v="211"/>
    <n v="90"/>
  </r>
  <r>
    <s v="2020-2021"/>
    <x v="272"/>
    <s v="37504"/>
    <s v="9"/>
    <n v="0"/>
    <n v="0"/>
    <n v="0"/>
    <n v="0"/>
    <n v="0"/>
    <n v="232"/>
    <n v="114"/>
    <n v="87"/>
    <n v="16"/>
    <n v="16"/>
    <n v="0"/>
    <n v="172.38"/>
    <n v="0"/>
    <n v="17.170000000000002"/>
    <n v="0"/>
    <n v="0"/>
    <n v="0"/>
    <n v="47"/>
    <n v="281"/>
    <n v="143"/>
  </r>
  <r>
    <s v="2020-2021"/>
    <x v="273"/>
    <s v="37505"/>
    <s v="9"/>
    <n v="0"/>
    <n v="0"/>
    <n v="0"/>
    <n v="0"/>
    <n v="0"/>
    <n v="118"/>
    <n v="66"/>
    <n v="10"/>
    <n v="6"/>
    <n v="5"/>
    <n v="1"/>
    <n v="22.68"/>
    <n v="0"/>
    <n v="0"/>
    <n v="0"/>
    <n v="0"/>
    <n v="0"/>
    <n v="23"/>
    <n v="97"/>
    <n v="84"/>
  </r>
  <r>
    <s v="2020-2021"/>
    <x v="274"/>
    <s v="37506"/>
    <s v="9"/>
    <n v="0"/>
    <n v="0"/>
    <n v="0"/>
    <n v="0"/>
    <n v="0"/>
    <n v="147"/>
    <n v="83"/>
    <n v="53"/>
    <n v="8"/>
    <n v="7"/>
    <n v="1"/>
    <n v="75.959999999999994"/>
    <n v="0"/>
    <n v="0"/>
    <n v="0"/>
    <n v="0"/>
    <n v="0"/>
    <n v="23"/>
    <n v="216"/>
    <n v="102"/>
  </r>
  <r>
    <s v="2020-2021"/>
    <x v="275"/>
    <s v="37507"/>
    <s v="9"/>
    <n v="0"/>
    <n v="0"/>
    <n v="0"/>
    <n v="0"/>
    <n v="0"/>
    <n v="62"/>
    <n v="38"/>
    <n v="9"/>
    <n v="14"/>
    <n v="12.34"/>
    <n v="1.66"/>
    <n v="102.12"/>
    <n v="0"/>
    <n v="7.8"/>
    <n v="0"/>
    <n v="0"/>
    <n v="0"/>
    <n v="17"/>
    <n v="149"/>
    <n v="134"/>
  </r>
  <r>
    <s v="2020-2021"/>
    <x v="276"/>
    <s v="37903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10"/>
    <n v="0"/>
  </r>
  <r>
    <s v="2020-2021"/>
    <x v="277"/>
    <s v="38126"/>
    <s v="9"/>
    <n v="0"/>
    <n v="0"/>
    <n v="0"/>
    <n v="0"/>
    <n v="0"/>
    <n v="0"/>
    <n v="0"/>
    <n v="0"/>
    <n v="0"/>
    <n v="0"/>
    <n v="0"/>
    <n v="2.72"/>
    <n v="0"/>
    <n v="0"/>
    <n v="0"/>
    <n v="0"/>
    <n v="0"/>
    <n v="0"/>
    <n v="0"/>
    <n v="0"/>
  </r>
  <r>
    <s v="2020-2021"/>
    <x v="278"/>
    <s v="3826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s v="2020-2021"/>
    <x v="279"/>
    <s v="38265"/>
    <s v="9"/>
    <n v="0"/>
    <n v="0"/>
    <n v="0"/>
    <n v="0"/>
    <n v="0"/>
    <n v="0"/>
    <n v="0"/>
    <n v="0"/>
    <n v="0"/>
    <n v="0"/>
    <n v="0"/>
    <n v="17.68"/>
    <n v="0"/>
    <n v="1.2"/>
    <n v="0"/>
    <n v="0"/>
    <n v="0"/>
    <n v="1"/>
    <n v="18"/>
    <n v="9"/>
  </r>
  <r>
    <s v="2020-2021"/>
    <x v="280"/>
    <s v="38267"/>
    <s v="9"/>
    <n v="0"/>
    <n v="0"/>
    <n v="0"/>
    <n v="0"/>
    <n v="0"/>
    <n v="81"/>
    <n v="21"/>
    <n v="59"/>
    <n v="0"/>
    <n v="0"/>
    <n v="0"/>
    <n v="107.1"/>
    <n v="0"/>
    <n v="0"/>
    <n v="0"/>
    <n v="0"/>
    <n v="0"/>
    <n v="27"/>
    <n v="195"/>
    <n v="103"/>
  </r>
  <r>
    <s v="2020-2021"/>
    <x v="281"/>
    <s v="38300"/>
    <s v="9"/>
    <n v="0"/>
    <n v="0"/>
    <n v="0"/>
    <n v="0"/>
    <n v="0"/>
    <n v="0"/>
    <n v="0"/>
    <n v="0"/>
    <n v="0"/>
    <n v="0"/>
    <n v="0"/>
    <n v="53.63"/>
    <n v="0"/>
    <n v="4.6399999999999997"/>
    <n v="0"/>
    <n v="0"/>
    <n v="0"/>
    <n v="3"/>
    <n v="49"/>
    <n v="23"/>
  </r>
  <r>
    <s v="2020-2021"/>
    <x v="282"/>
    <s v="38301"/>
    <s v="9"/>
    <n v="0"/>
    <n v="0"/>
    <n v="0"/>
    <n v="0"/>
    <n v="0"/>
    <n v="0"/>
    <n v="0"/>
    <n v="0"/>
    <n v="0"/>
    <n v="0"/>
    <n v="0"/>
    <n v="13.02"/>
    <n v="0"/>
    <n v="0"/>
    <n v="0"/>
    <n v="0"/>
    <n v="0"/>
    <n v="1"/>
    <n v="11"/>
    <n v="2"/>
  </r>
  <r>
    <s v="2020-2021"/>
    <x v="283"/>
    <s v="38302"/>
    <s v="9"/>
    <n v="0"/>
    <n v="0"/>
    <n v="0"/>
    <n v="0"/>
    <n v="0"/>
    <n v="0"/>
    <n v="0"/>
    <n v="0"/>
    <n v="0"/>
    <n v="0"/>
    <n v="0"/>
    <n v="6.16"/>
    <n v="0"/>
    <n v="0"/>
    <n v="0"/>
    <n v="0"/>
    <n v="0"/>
    <n v="1"/>
    <n v="11"/>
    <n v="3"/>
  </r>
  <r>
    <s v="2020-2021"/>
    <x v="284"/>
    <s v="3830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2020-2021"/>
    <x v="285"/>
    <s v="38306"/>
    <s v="9"/>
    <n v="0"/>
    <n v="0"/>
    <n v="0"/>
    <n v="0"/>
    <n v="0"/>
    <n v="0"/>
    <n v="0"/>
    <n v="0"/>
    <n v="0"/>
    <n v="0"/>
    <n v="0"/>
    <n v="8.5399999999999991"/>
    <n v="0"/>
    <n v="0"/>
    <n v="0"/>
    <n v="0"/>
    <n v="0"/>
    <n v="3"/>
    <n v="23"/>
    <n v="0"/>
  </r>
  <r>
    <s v="2020-2021"/>
    <x v="286"/>
    <s v="38308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2"/>
  </r>
  <r>
    <s v="2020-2021"/>
    <x v="287"/>
    <s v="38320"/>
    <s v="9"/>
    <n v="0"/>
    <n v="0"/>
    <n v="0"/>
    <n v="0"/>
    <n v="0"/>
    <n v="0"/>
    <n v="0"/>
    <n v="0"/>
    <n v="0"/>
    <n v="0"/>
    <n v="0"/>
    <n v="7"/>
    <n v="0"/>
    <n v="3.5"/>
    <n v="0"/>
    <n v="0"/>
    <n v="0"/>
    <n v="1"/>
    <n v="31"/>
    <n v="0"/>
  </r>
  <r>
    <s v="2020-2021"/>
    <x v="288"/>
    <s v="38322"/>
    <s v="9"/>
    <n v="0"/>
    <n v="0"/>
    <n v="0"/>
    <n v="0"/>
    <n v="0"/>
    <n v="0"/>
    <n v="0"/>
    <n v="0"/>
    <n v="0"/>
    <n v="0"/>
    <n v="0"/>
    <n v="5.76"/>
    <n v="0"/>
    <n v="0"/>
    <n v="0"/>
    <n v="0"/>
    <n v="0"/>
    <n v="4"/>
    <n v="11"/>
    <n v="2"/>
  </r>
  <r>
    <s v="2020-2021"/>
    <x v="289"/>
    <s v="38324"/>
    <s v="9"/>
    <n v="0"/>
    <n v="0"/>
    <n v="0"/>
    <n v="0"/>
    <n v="0"/>
    <n v="0"/>
    <n v="0"/>
    <n v="0"/>
    <n v="0"/>
    <n v="0"/>
    <n v="0"/>
    <n v="9.44"/>
    <n v="0"/>
    <n v="1.44"/>
    <n v="0"/>
    <n v="0"/>
    <n v="0"/>
    <n v="0"/>
    <n v="10"/>
    <n v="0"/>
  </r>
  <r>
    <s v="2020-2021"/>
    <x v="290"/>
    <s v="39002"/>
    <s v="9"/>
    <n v="0"/>
    <n v="0"/>
    <n v="0"/>
    <n v="0"/>
    <n v="0"/>
    <n v="132"/>
    <n v="19"/>
    <n v="70"/>
    <n v="0"/>
    <n v="0"/>
    <n v="0"/>
    <n v="0"/>
    <n v="0"/>
    <n v="0"/>
    <n v="0"/>
    <n v="0"/>
    <n v="0"/>
    <n v="7"/>
    <n v="42"/>
    <n v="15"/>
  </r>
  <r>
    <s v="2020-2021"/>
    <x v="291"/>
    <s v="39003"/>
    <s v="9"/>
    <n v="0"/>
    <n v="0"/>
    <n v="0"/>
    <n v="0"/>
    <n v="0"/>
    <n v="42"/>
    <n v="31"/>
    <n v="31"/>
    <n v="1"/>
    <n v="1"/>
    <n v="0"/>
    <n v="57.98"/>
    <n v="0"/>
    <n v="15.12"/>
    <n v="0"/>
    <n v="0"/>
    <n v="0"/>
    <n v="9"/>
    <n v="149"/>
    <n v="0"/>
  </r>
  <r>
    <s v="2020-2021"/>
    <x v="292"/>
    <s v="03116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292"/>
    <s v="05402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292"/>
    <s v="19401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292"/>
    <s v="39003"/>
    <s v="9"/>
    <n v="0"/>
    <n v="0"/>
    <n v="0"/>
    <n v="0"/>
    <n v="0"/>
    <n v="0"/>
    <n v="0"/>
    <n v="0"/>
    <n v="0"/>
    <n v="0"/>
    <n v="0"/>
    <n v="0"/>
    <n v="0"/>
    <n v="0"/>
    <n v="0"/>
    <n v="10.8"/>
    <n v="0"/>
    <n v="0"/>
    <n v="0"/>
    <n v="0"/>
  </r>
  <r>
    <s v="2020-2021"/>
    <x v="292"/>
    <s v="39007"/>
    <s v="9"/>
    <n v="0"/>
    <n v="0"/>
    <n v="0"/>
    <n v="0"/>
    <n v="0"/>
    <n v="2765"/>
    <n v="1721"/>
    <n v="973"/>
    <n v="85"/>
    <n v="85"/>
    <n v="0"/>
    <n v="1011.12"/>
    <n v="0"/>
    <n v="273.35000000000002"/>
    <n v="0"/>
    <n v="194.94"/>
    <n v="0"/>
    <n v="141"/>
    <n v="719"/>
    <n v="938"/>
  </r>
  <r>
    <s v="2020-2021"/>
    <x v="292"/>
    <s v="39090"/>
    <s v="9"/>
    <n v="0"/>
    <n v="0"/>
    <n v="0"/>
    <n v="0"/>
    <n v="0"/>
    <n v="0"/>
    <n v="0"/>
    <n v="0"/>
    <n v="0"/>
    <n v="0"/>
    <n v="0"/>
    <n v="0"/>
    <n v="0"/>
    <n v="0"/>
    <n v="0"/>
    <n v="50.22"/>
    <n v="0"/>
    <n v="0"/>
    <n v="0"/>
    <n v="0"/>
  </r>
  <r>
    <s v="2020-2021"/>
    <x v="292"/>
    <s v="39119"/>
    <s v="9"/>
    <n v="0"/>
    <n v="0"/>
    <n v="0"/>
    <n v="0"/>
    <n v="0"/>
    <n v="0"/>
    <n v="0"/>
    <n v="0"/>
    <n v="0"/>
    <n v="0"/>
    <n v="0"/>
    <n v="0"/>
    <n v="0"/>
    <n v="0"/>
    <n v="0"/>
    <n v="24.21"/>
    <n v="0"/>
    <n v="0"/>
    <n v="0"/>
    <n v="0"/>
  </r>
  <r>
    <s v="2020-2021"/>
    <x v="292"/>
    <s v="39120"/>
    <s v="9"/>
    <n v="0"/>
    <n v="0"/>
    <n v="0"/>
    <n v="0"/>
    <n v="0"/>
    <n v="0"/>
    <n v="0"/>
    <n v="0"/>
    <n v="0"/>
    <n v="0"/>
    <n v="0"/>
    <n v="0"/>
    <n v="0"/>
    <n v="0"/>
    <n v="0"/>
    <n v="0.54"/>
    <n v="0"/>
    <n v="0"/>
    <n v="0"/>
    <n v="0"/>
  </r>
  <r>
    <s v="2020-2021"/>
    <x v="292"/>
    <s v="39200"/>
    <s v="9"/>
    <n v="0"/>
    <n v="0"/>
    <n v="0"/>
    <n v="0"/>
    <n v="0"/>
    <n v="0"/>
    <n v="0"/>
    <n v="0"/>
    <n v="0"/>
    <n v="0"/>
    <n v="0"/>
    <n v="0"/>
    <n v="0"/>
    <n v="0"/>
    <n v="0"/>
    <n v="19.440000000000001"/>
    <n v="0"/>
    <n v="0"/>
    <n v="0"/>
    <n v="0"/>
  </r>
  <r>
    <s v="2020-2021"/>
    <x v="292"/>
    <s v="39201"/>
    <s v="9"/>
    <n v="0"/>
    <n v="0"/>
    <n v="0"/>
    <n v="0"/>
    <n v="0"/>
    <n v="0"/>
    <n v="0"/>
    <n v="0"/>
    <n v="0"/>
    <n v="0"/>
    <n v="0"/>
    <n v="0"/>
    <n v="0"/>
    <n v="0"/>
    <n v="0"/>
    <n v="40.5"/>
    <n v="0"/>
    <n v="0"/>
    <n v="0"/>
    <n v="0"/>
  </r>
  <r>
    <s v="2020-2021"/>
    <x v="292"/>
    <s v="39202"/>
    <s v="9"/>
    <n v="0"/>
    <n v="0"/>
    <n v="0"/>
    <n v="0"/>
    <n v="0"/>
    <n v="0"/>
    <n v="0"/>
    <n v="0"/>
    <n v="0"/>
    <n v="0"/>
    <n v="0"/>
    <n v="0"/>
    <n v="0"/>
    <n v="0"/>
    <n v="0"/>
    <n v="25.92"/>
    <n v="0"/>
    <n v="0"/>
    <n v="0"/>
    <n v="0"/>
  </r>
  <r>
    <s v="2020-2021"/>
    <x v="292"/>
    <s v="39203"/>
    <s v="9"/>
    <n v="0"/>
    <n v="0"/>
    <n v="0"/>
    <n v="0"/>
    <n v="0"/>
    <n v="0"/>
    <n v="0"/>
    <n v="0"/>
    <n v="0"/>
    <n v="0"/>
    <n v="0"/>
    <n v="0"/>
    <n v="0"/>
    <n v="0"/>
    <n v="0"/>
    <n v="7.02"/>
    <n v="0"/>
    <n v="0"/>
    <n v="0"/>
    <n v="0"/>
  </r>
  <r>
    <s v="2020-2021"/>
    <x v="292"/>
    <s v="39204"/>
    <s v="9"/>
    <n v="0"/>
    <n v="0"/>
    <n v="0"/>
    <n v="0"/>
    <n v="0"/>
    <n v="0"/>
    <n v="0"/>
    <n v="0"/>
    <n v="0"/>
    <n v="0"/>
    <n v="0"/>
    <n v="0"/>
    <n v="0"/>
    <n v="0"/>
    <n v="0"/>
    <n v="30.24"/>
    <n v="0"/>
    <n v="0"/>
    <n v="0"/>
    <n v="0"/>
  </r>
  <r>
    <s v="2020-2021"/>
    <x v="292"/>
    <s v="39205"/>
    <s v="9"/>
    <n v="0"/>
    <n v="0"/>
    <n v="0"/>
    <n v="0"/>
    <n v="0"/>
    <n v="0"/>
    <n v="0"/>
    <n v="0"/>
    <n v="0"/>
    <n v="0"/>
    <n v="0"/>
    <n v="0"/>
    <n v="0"/>
    <n v="0"/>
    <n v="0"/>
    <n v="10.8"/>
    <n v="0"/>
    <n v="0"/>
    <n v="0"/>
    <n v="0"/>
  </r>
  <r>
    <s v="2020-2021"/>
    <x v="292"/>
    <s v="39207"/>
    <s v="9"/>
    <n v="0"/>
    <n v="0"/>
    <n v="0"/>
    <n v="0"/>
    <n v="0"/>
    <n v="0"/>
    <n v="0"/>
    <n v="0"/>
    <n v="0"/>
    <n v="0"/>
    <n v="0"/>
    <n v="0"/>
    <n v="0"/>
    <n v="0"/>
    <n v="0"/>
    <n v="8.64"/>
    <n v="0"/>
    <n v="0"/>
    <n v="0"/>
    <n v="0"/>
  </r>
  <r>
    <s v="2020-2021"/>
    <x v="292"/>
    <s v="39208"/>
    <s v="9"/>
    <n v="0"/>
    <n v="0"/>
    <n v="0"/>
    <n v="0"/>
    <n v="0"/>
    <n v="0"/>
    <n v="0"/>
    <n v="0"/>
    <n v="0"/>
    <n v="0"/>
    <n v="0"/>
    <n v="0"/>
    <n v="0"/>
    <n v="0"/>
    <n v="0"/>
    <n v="47.97"/>
    <n v="0"/>
    <n v="0"/>
    <n v="0"/>
    <n v="0"/>
  </r>
  <r>
    <s v="2020-2021"/>
    <x v="292"/>
    <s v="39209"/>
    <s v="9"/>
    <n v="0"/>
    <n v="0"/>
    <n v="0"/>
    <n v="0"/>
    <n v="0"/>
    <n v="0"/>
    <n v="0"/>
    <n v="0"/>
    <n v="0"/>
    <n v="0"/>
    <n v="0"/>
    <n v="0"/>
    <n v="0"/>
    <n v="0"/>
    <n v="0"/>
    <n v="2.61"/>
    <n v="0"/>
    <n v="0"/>
    <n v="0"/>
    <n v="0"/>
  </r>
  <r>
    <s v="2020-2021"/>
    <x v="293"/>
    <s v="39090"/>
    <s v="9"/>
    <n v="0"/>
    <n v="0"/>
    <n v="0"/>
    <n v="0"/>
    <n v="0"/>
    <n v="254"/>
    <n v="94"/>
    <n v="103"/>
    <n v="5"/>
    <n v="5"/>
    <n v="0"/>
    <n v="152.69"/>
    <n v="0"/>
    <n v="23.7"/>
    <n v="0"/>
    <n v="0"/>
    <n v="0"/>
    <n v="0"/>
    <n v="36"/>
    <n v="380"/>
  </r>
  <r>
    <s v="2020-2021"/>
    <x v="294"/>
    <s v="39119"/>
    <s v="9"/>
    <n v="0"/>
    <n v="0"/>
    <n v="0"/>
    <n v="0"/>
    <n v="0"/>
    <n v="209"/>
    <n v="89"/>
    <n v="28"/>
    <n v="0"/>
    <n v="0"/>
    <n v="0"/>
    <n v="324.24"/>
    <n v="0"/>
    <n v="9.27"/>
    <n v="0"/>
    <n v="0"/>
    <n v="0"/>
    <n v="26"/>
    <n v="0"/>
    <n v="0"/>
  </r>
  <r>
    <s v="2020-2021"/>
    <x v="295"/>
    <s v="39120"/>
    <s v="9"/>
    <n v="0"/>
    <n v="0"/>
    <n v="0"/>
    <n v="0"/>
    <n v="0"/>
    <n v="200"/>
    <n v="138"/>
    <n v="61"/>
    <n v="0"/>
    <n v="0"/>
    <n v="0"/>
    <n v="59.279000000000003"/>
    <n v="0"/>
    <n v="0"/>
    <n v="0"/>
    <n v="0"/>
    <n v="0"/>
    <n v="0"/>
    <n v="43"/>
    <n v="53"/>
  </r>
  <r>
    <s v="2020-2021"/>
    <x v="296"/>
    <s v="39200"/>
    <s v="9"/>
    <n v="0"/>
    <n v="0"/>
    <n v="0"/>
    <n v="0"/>
    <n v="0"/>
    <n v="705"/>
    <n v="425"/>
    <n v="208"/>
    <n v="2"/>
    <n v="2"/>
    <n v="0"/>
    <n v="247.8"/>
    <n v="0"/>
    <n v="28.95"/>
    <n v="0"/>
    <n v="0"/>
    <n v="0"/>
    <n v="0"/>
    <n v="250"/>
    <n v="234"/>
  </r>
  <r>
    <s v="2020-2021"/>
    <x v="297"/>
    <s v="03116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2020-2021"/>
    <x v="297"/>
    <s v="39201"/>
    <s v="9"/>
    <n v="0"/>
    <n v="0"/>
    <n v="0"/>
    <n v="0"/>
    <n v="0"/>
    <n v="1147"/>
    <n v="804"/>
    <n v="552"/>
    <n v="18"/>
    <n v="14"/>
    <n v="0"/>
    <n v="282.74"/>
    <n v="0"/>
    <n v="0"/>
    <n v="0"/>
    <n v="0"/>
    <n v="0"/>
    <n v="28"/>
    <n v="868"/>
    <n v="0"/>
  </r>
  <r>
    <s v="2020-2021"/>
    <x v="297"/>
    <s v="39202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2020-2021"/>
    <x v="297"/>
    <s v="39204"/>
    <s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2020-2021"/>
    <x v="298"/>
    <s v="39202"/>
    <s v="9"/>
    <n v="0"/>
    <n v="0"/>
    <n v="0"/>
    <n v="0"/>
    <n v="0"/>
    <n v="718"/>
    <n v="531"/>
    <n v="297"/>
    <n v="0"/>
    <n v="0"/>
    <n v="0"/>
    <n v="469.78"/>
    <n v="0"/>
    <n v="125.84"/>
    <n v="0"/>
    <n v="0"/>
    <n v="0"/>
    <n v="69"/>
    <n v="428"/>
    <n v="53"/>
  </r>
  <r>
    <s v="2020-2021"/>
    <x v="299"/>
    <s v="39203"/>
    <s v="9"/>
    <n v="0"/>
    <n v="0"/>
    <n v="0"/>
    <n v="0"/>
    <n v="0"/>
    <n v="196"/>
    <n v="95"/>
    <n v="111"/>
    <n v="0"/>
    <n v="0"/>
    <n v="0"/>
    <n v="19.68"/>
    <n v="0"/>
    <n v="0"/>
    <n v="0"/>
    <n v="0"/>
    <n v="0"/>
    <n v="14"/>
    <n v="53"/>
    <n v="70"/>
  </r>
  <r>
    <s v="2020-2021"/>
    <x v="300"/>
    <s v="39204"/>
    <s v="9"/>
    <n v="0"/>
    <n v="0"/>
    <n v="0"/>
    <n v="0"/>
    <n v="0"/>
    <n v="400"/>
    <n v="190"/>
    <n v="106"/>
    <n v="0"/>
    <n v="0"/>
    <n v="0"/>
    <n v="208.54"/>
    <n v="0"/>
    <n v="21.3"/>
    <n v="0"/>
    <n v="0"/>
    <n v="0"/>
    <n v="13"/>
    <n v="64"/>
    <n v="123"/>
  </r>
  <r>
    <s v="2020-2021"/>
    <x v="301"/>
    <s v="39205"/>
    <s v="9"/>
    <n v="0"/>
    <n v="0"/>
    <n v="0"/>
    <n v="0"/>
    <n v="0"/>
    <n v="86"/>
    <n v="93"/>
    <n v="69"/>
    <n v="0"/>
    <n v="0"/>
    <n v="0"/>
    <n v="53.82"/>
    <n v="0"/>
    <n v="0"/>
    <n v="0"/>
    <n v="0"/>
    <n v="0"/>
    <n v="11"/>
    <n v="85"/>
    <n v="48"/>
  </r>
  <r>
    <s v="2020-2021"/>
    <x v="302"/>
    <s v="39207"/>
    <s v="9"/>
    <n v="0"/>
    <n v="0"/>
    <n v="0"/>
    <n v="0"/>
    <n v="0"/>
    <n v="579"/>
    <n v="435"/>
    <n v="195"/>
    <n v="5"/>
    <n v="5"/>
    <n v="0"/>
    <n v="244.7"/>
    <n v="0"/>
    <n v="65.430000000000007"/>
    <n v="0"/>
    <n v="0"/>
    <n v="0"/>
    <n v="29"/>
    <n v="228"/>
    <n v="158"/>
  </r>
  <r>
    <s v="2020-2021"/>
    <x v="303"/>
    <s v="39208"/>
    <s v="9"/>
    <n v="0"/>
    <n v="0"/>
    <n v="0"/>
    <n v="0"/>
    <n v="0"/>
    <n v="275"/>
    <n v="121"/>
    <n v="74"/>
    <n v="0"/>
    <n v="0"/>
    <n v="0"/>
    <n v="298.98"/>
    <n v="0"/>
    <n v="253.98"/>
    <n v="0"/>
    <n v="0"/>
    <n v="0"/>
    <n v="42"/>
    <n v="0"/>
    <n v="693"/>
  </r>
  <r>
    <s v="2020-2021"/>
    <x v="304"/>
    <s v="39209"/>
    <s v="9"/>
    <n v="0"/>
    <n v="0"/>
    <n v="0"/>
    <n v="0"/>
    <n v="0"/>
    <n v="81"/>
    <n v="51"/>
    <n v="15"/>
    <n v="0"/>
    <n v="0"/>
    <n v="0"/>
    <n v="18.62"/>
    <n v="0"/>
    <n v="1.71"/>
    <n v="0"/>
    <n v="0"/>
    <n v="0"/>
    <n v="6"/>
    <n v="54"/>
    <n v="48"/>
  </r>
  <r>
    <m/>
    <x v="305"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81" dataPosition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L3:BL323" firstHeaderRow="1" firstDataRow="3" firstDataCol="1" rowPageCount="1" colPageCount="1"/>
  <pivotFields count="9">
    <pivotField showAll="0"/>
    <pivotField axis="axisRow" showAll="0">
      <items count="319">
        <item x="0"/>
        <item x="1"/>
        <item x="21"/>
        <item x="23"/>
        <item x="25"/>
        <item x="29"/>
        <item x="32"/>
        <item x="34"/>
        <item x="49"/>
        <item x="51"/>
        <item x="52"/>
        <item x="72"/>
        <item x="73"/>
        <item x="77"/>
        <item x="85"/>
        <item x="86"/>
        <item x="95"/>
        <item x="102"/>
        <item x="110"/>
        <item x="114"/>
        <item x="118"/>
        <item x="123"/>
        <item x="132"/>
        <item x="134"/>
        <item x="136"/>
        <item x="141"/>
        <item x="144"/>
        <item x="145"/>
        <item x="149"/>
        <item x="152"/>
        <item x="153"/>
        <item x="155"/>
        <item x="156"/>
        <item x="157"/>
        <item x="160"/>
        <item x="161"/>
        <item x="162"/>
        <item x="166"/>
        <item x="181"/>
        <item x="188"/>
        <item x="191"/>
        <item x="197"/>
        <item x="201"/>
        <item x="215"/>
        <item x="216"/>
        <item x="234"/>
        <item x="251"/>
        <item x="257"/>
        <item x="258"/>
        <item x="259"/>
        <item x="260"/>
        <item x="288"/>
        <item x="289"/>
        <item x="292"/>
        <item x="296"/>
        <item x="297"/>
        <item x="300"/>
        <item x="4"/>
        <item x="38"/>
        <item x="40"/>
        <item x="133"/>
        <item x="154"/>
        <item x="158"/>
        <item x="291"/>
        <item x="295"/>
        <item x="299"/>
        <item x="317"/>
        <item x="115"/>
        <item x="177"/>
        <item x="196"/>
        <item x="267"/>
        <item x="3"/>
        <item x="28"/>
        <item x="42"/>
        <item x="64"/>
        <item x="78"/>
        <item x="79"/>
        <item x="84"/>
        <item x="109"/>
        <item x="111"/>
        <item x="124"/>
        <item x="125"/>
        <item x="130"/>
        <item x="135"/>
        <item x="137"/>
        <item x="176"/>
        <item x="204"/>
        <item x="205"/>
        <item x="212"/>
        <item x="213"/>
        <item x="221"/>
        <item x="225"/>
        <item x="252"/>
        <item x="256"/>
        <item x="268"/>
        <item x="301"/>
        <item x="303"/>
        <item x="306"/>
        <item x="310"/>
        <item x="312"/>
        <item x="315"/>
        <item x="92"/>
        <item x="104"/>
        <item x="105"/>
        <item x="106"/>
        <item x="131"/>
        <item x="159"/>
        <item x="218"/>
        <item x="271"/>
        <item x="298"/>
        <item x="309"/>
        <item x="71"/>
        <item x="76"/>
        <item x="80"/>
        <item x="83"/>
        <item x="127"/>
        <item x="128"/>
        <item x="129"/>
        <item x="140"/>
        <item x="148"/>
        <item x="184"/>
        <item x="199"/>
        <item x="208"/>
        <item x="209"/>
        <item x="210"/>
        <item x="214"/>
        <item x="220"/>
        <item x="227"/>
        <item x="228"/>
        <item x="229"/>
        <item x="240"/>
        <item x="243"/>
        <item x="261"/>
        <item x="262"/>
        <item x="266"/>
        <item x="307"/>
        <item x="311"/>
        <item x="313"/>
        <item x="314"/>
        <item x="31"/>
        <item x="37"/>
        <item x="74"/>
        <item x="143"/>
        <item x="150"/>
        <item x="163"/>
        <item x="178"/>
        <item x="186"/>
        <item x="198"/>
        <item x="207"/>
        <item x="211"/>
        <item x="224"/>
        <item x="246"/>
        <item x="250"/>
        <item x="253"/>
        <item x="281"/>
        <item x="282"/>
        <item x="283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4"/>
        <item x="26"/>
        <item x="27"/>
        <item x="30"/>
        <item x="33"/>
        <item x="35"/>
        <item x="36"/>
        <item x="39"/>
        <item x="41"/>
        <item x="43"/>
        <item x="44"/>
        <item x="45"/>
        <item x="46"/>
        <item x="47"/>
        <item x="48"/>
        <item x="50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81"/>
        <item x="82"/>
        <item x="87"/>
        <item x="88"/>
        <item x="89"/>
        <item x="90"/>
        <item x="91"/>
        <item x="93"/>
        <item x="94"/>
        <item x="96"/>
        <item x="97"/>
        <item x="98"/>
        <item x="99"/>
        <item x="100"/>
        <item x="101"/>
        <item x="103"/>
        <item x="107"/>
        <item x="108"/>
        <item x="112"/>
        <item x="113"/>
        <item x="117"/>
        <item x="119"/>
        <item x="120"/>
        <item x="121"/>
        <item x="138"/>
        <item x="139"/>
        <item x="142"/>
        <item x="146"/>
        <item x="147"/>
        <item x="151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9"/>
        <item x="180"/>
        <item x="182"/>
        <item x="183"/>
        <item x="185"/>
        <item x="187"/>
        <item x="189"/>
        <item x="190"/>
        <item x="192"/>
        <item x="193"/>
        <item x="194"/>
        <item x="195"/>
        <item x="200"/>
        <item x="202"/>
        <item x="206"/>
        <item x="217"/>
        <item x="219"/>
        <item x="223"/>
        <item x="226"/>
        <item x="230"/>
        <item x="231"/>
        <item x="232"/>
        <item x="233"/>
        <item x="235"/>
        <item x="236"/>
        <item x="237"/>
        <item x="238"/>
        <item x="239"/>
        <item x="241"/>
        <item x="242"/>
        <item x="244"/>
        <item x="245"/>
        <item x="247"/>
        <item x="248"/>
        <item x="249"/>
        <item x="254"/>
        <item x="255"/>
        <item x="263"/>
        <item x="264"/>
        <item x="265"/>
        <item x="269"/>
        <item x="270"/>
        <item x="272"/>
        <item x="273"/>
        <item x="274"/>
        <item x="275"/>
        <item x="276"/>
        <item x="277"/>
        <item x="278"/>
        <item x="279"/>
        <item x="280"/>
        <item x="284"/>
        <item x="285"/>
        <item x="286"/>
        <item x="287"/>
        <item x="290"/>
        <item x="293"/>
        <item x="294"/>
        <item x="302"/>
        <item x="304"/>
        <item x="308"/>
        <item x="316"/>
        <item x="75"/>
        <item x="122"/>
        <item x="203"/>
        <item x="305"/>
        <item x="222"/>
        <item x="126"/>
        <item x="116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Col" showAll="0">
      <items count="15">
        <item x="0"/>
        <item x="1"/>
        <item x="2"/>
        <item x="3"/>
        <item x="4"/>
        <item x="5"/>
        <item x="6"/>
        <item x="12"/>
        <item x="7"/>
        <item x="8"/>
        <item x="9"/>
        <item x="10"/>
        <item x="11"/>
        <item h="1" x="13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1"/>
  </rowFields>
  <rowItems count="3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 t="grand">
      <x/>
    </i>
  </rowItems>
  <colFields count="2">
    <field x="-2"/>
    <field x="4"/>
  </colFields>
  <colItems count="5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i="2">
      <x v="2"/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r="1" i="2">
      <x v="8"/>
    </i>
    <i r="1" i="2">
      <x v="9"/>
    </i>
    <i r="1" i="2">
      <x v="10"/>
    </i>
    <i r="1" i="2">
      <x v="11"/>
    </i>
    <i r="1" i="2">
      <x v="12"/>
    </i>
    <i i="3">
      <x v="3"/>
      <x/>
    </i>
    <i r="1" i="3">
      <x v="1"/>
    </i>
    <i r="1" i="3">
      <x v="2"/>
    </i>
    <i r="1" i="3">
      <x v="3"/>
    </i>
    <i r="1" i="3">
      <x v="4"/>
    </i>
    <i r="1" i="3">
      <x v="5"/>
    </i>
    <i r="1" i="3">
      <x v="6"/>
    </i>
    <i r="1" i="3">
      <x v="7"/>
    </i>
    <i r="1" i="3">
      <x v="8"/>
    </i>
    <i r="1" i="3">
      <x v="9"/>
    </i>
    <i r="1" i="3">
      <x v="10"/>
    </i>
    <i r="1" i="3">
      <x v="11"/>
    </i>
    <i r="1" i="3">
      <x v="12"/>
    </i>
  </colItems>
  <pageFields count="1">
    <pageField fld="3" hier="-1"/>
  </pageFields>
  <dataFields count="4">
    <dataField name="Sum of IND" fld="5" baseField="0" baseItem="0"/>
    <dataField name="Sum of FTE" fld="6" baseField="0" baseItem="0"/>
    <dataField name="Sum of ALE-IND" fld="7" baseField="0" baseItem="0"/>
    <dataField name="Sum of ALE-FT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8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Z2:AO309" firstHeaderRow="0" firstDataRow="1" firstDataCol="1"/>
  <pivotFields count="24">
    <pivotField showAll="0"/>
    <pivotField axis="axisRow" showAll="0" sortType="ascending">
      <items count="3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m="1" x="306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3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Sum of BIL K-6" fld="9" baseField="0" baseItem="0"/>
    <dataField name="Sum of BIL 7-12" fld="10" baseField="0" baseItem="0"/>
    <dataField name="Sum of BIL-EXITED" fld="11" baseField="0" baseItem="0"/>
    <dataField name="Sum of OD-IND" fld="12" baseField="0" baseItem="0"/>
    <dataField name="Sum of OD-NV-FTE" fld="13" baseField="0" baseItem="0"/>
    <dataField name="Sum of OD-VOC-FTE" fld="14" baseField="0" baseItem="0"/>
    <dataField name="Sum of T-VOC-FTE" fld="15" baseField="0" baseItem="0"/>
    <dataField name="Sum of T-Voc ALE" fld="16" baseField="0" baseItem="0"/>
    <dataField name="Sum of 7-8-VOC-FTE" fld="17" baseField="0" baseItem="0"/>
    <dataField name="Sum of 7-8 Voc ALE" fld="18" baseField="0" baseItem="0"/>
    <dataField name="Sum of SKILLS" fld="19" baseField="0" baseItem="0"/>
    <dataField name="Sum of Skills ALE" fld="20" baseField="0" baseItem="0"/>
    <dataField name="Sum of Age 3-5" fld="21" baseField="0" baseItem="0"/>
    <dataField name="Sum of Tier 1 K-21" fld="22" baseField="0" baseItem="0"/>
    <dataField name="Sum of Other Tier K-21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7"/>
  <sheetViews>
    <sheetView tabSelected="1" workbookViewId="0">
      <selection activeCell="B16" sqref="B16"/>
    </sheetView>
  </sheetViews>
  <sheetFormatPr defaultRowHeight="15" x14ac:dyDescent="0.25"/>
  <cols>
    <col min="2" max="2" width="13.7109375" customWidth="1"/>
    <col min="3" max="3" width="13.28515625" bestFit="1" customWidth="1"/>
    <col min="4" max="4" width="13.28515625" customWidth="1"/>
    <col min="5" max="5" width="9.85546875" bestFit="1" customWidth="1"/>
    <col min="6" max="6" width="9.5703125" bestFit="1" customWidth="1"/>
    <col min="8" max="8" width="24.42578125" bestFit="1" customWidth="1"/>
    <col min="9" max="9" width="14.140625" customWidth="1"/>
    <col min="10" max="10" width="15.42578125" customWidth="1"/>
    <col min="11" max="11" width="8.7109375" customWidth="1"/>
    <col min="12" max="12" width="9.5703125" customWidth="1"/>
  </cols>
  <sheetData>
    <row r="1" spans="2:12" x14ac:dyDescent="0.25">
      <c r="B1" s="100" t="s">
        <v>785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</row>
    <row r="3" spans="2:12" x14ac:dyDescent="0.25">
      <c r="B3" s="102" t="s">
        <v>752</v>
      </c>
      <c r="C3" s="102"/>
      <c r="D3" s="102"/>
      <c r="E3" s="102"/>
      <c r="F3" s="102"/>
      <c r="H3" s="102" t="s">
        <v>782</v>
      </c>
      <c r="I3" s="102"/>
      <c r="J3" s="102"/>
      <c r="K3" s="102"/>
      <c r="L3" s="102"/>
    </row>
    <row r="4" spans="2:12" x14ac:dyDescent="0.25">
      <c r="C4" s="101" t="s">
        <v>750</v>
      </c>
      <c r="D4" s="101"/>
      <c r="E4" t="s">
        <v>748</v>
      </c>
      <c r="F4" t="s">
        <v>749</v>
      </c>
      <c r="I4" s="101" t="s">
        <v>750</v>
      </c>
      <c r="J4" s="101"/>
      <c r="K4" s="99" t="s">
        <v>748</v>
      </c>
      <c r="L4" s="99" t="s">
        <v>749</v>
      </c>
    </row>
    <row r="5" spans="2:12" x14ac:dyDescent="0.25">
      <c r="B5" t="s">
        <v>753</v>
      </c>
      <c r="C5" s="91">
        <v>2019</v>
      </c>
      <c r="D5" s="91">
        <v>2020</v>
      </c>
      <c r="H5" t="s">
        <v>753</v>
      </c>
      <c r="I5" s="91">
        <v>2019</v>
      </c>
      <c r="J5" s="91">
        <v>2020</v>
      </c>
    </row>
    <row r="6" spans="2:12" x14ac:dyDescent="0.25">
      <c r="B6" t="s">
        <v>751</v>
      </c>
      <c r="C6" s="93">
        <v>81647</v>
      </c>
      <c r="D6" s="93">
        <v>70148</v>
      </c>
      <c r="E6" s="96">
        <f>D6-C6</f>
        <v>-11499</v>
      </c>
      <c r="F6" s="90">
        <f>IFERROR(E6/C6,0)</f>
        <v>-0.14083799772190037</v>
      </c>
      <c r="H6" t="s">
        <v>768</v>
      </c>
      <c r="I6" s="103" t="s">
        <v>781</v>
      </c>
      <c r="J6" s="103"/>
      <c r="K6" s="103"/>
      <c r="L6" s="103"/>
    </row>
    <row r="7" spans="2:12" x14ac:dyDescent="0.25">
      <c r="B7" t="s">
        <v>754</v>
      </c>
      <c r="C7" s="13">
        <v>83392</v>
      </c>
      <c r="D7" s="13">
        <v>79143</v>
      </c>
      <c r="E7" s="96">
        <f t="shared" ref="E7:E19" si="0">D7-C7</f>
        <v>-4249</v>
      </c>
      <c r="F7" s="90">
        <f t="shared" ref="F7:F19" si="1">IFERROR(E7/C7,0)</f>
        <v>-5.0952129700690713E-2</v>
      </c>
      <c r="H7" t="s">
        <v>769</v>
      </c>
      <c r="I7" s="13">
        <f>C6</f>
        <v>81647</v>
      </c>
      <c r="J7" s="13">
        <f t="shared" ref="J7:J18" si="2">D7</f>
        <v>79143</v>
      </c>
      <c r="K7" s="96">
        <f t="shared" ref="K7:K18" si="3">J7-I7</f>
        <v>-2504</v>
      </c>
      <c r="L7" s="90">
        <f t="shared" ref="L7:L18" si="4">IFERROR(K7/I7,0)</f>
        <v>-3.0668609991793942E-2</v>
      </c>
    </row>
    <row r="8" spans="2:12" x14ac:dyDescent="0.25">
      <c r="B8" t="s">
        <v>755</v>
      </c>
      <c r="C8" s="13">
        <v>82993</v>
      </c>
      <c r="D8" s="13">
        <v>80196</v>
      </c>
      <c r="E8" s="96">
        <f t="shared" si="0"/>
        <v>-2797</v>
      </c>
      <c r="F8" s="90">
        <f t="shared" si="1"/>
        <v>-3.3701637487498944E-2</v>
      </c>
      <c r="H8" t="s">
        <v>770</v>
      </c>
      <c r="I8" s="13">
        <f t="shared" ref="I8:I17" si="5">C7</f>
        <v>83392</v>
      </c>
      <c r="J8" s="13">
        <f t="shared" si="2"/>
        <v>80196</v>
      </c>
      <c r="K8" s="96">
        <f t="shared" si="3"/>
        <v>-3196</v>
      </c>
      <c r="L8" s="90">
        <f t="shared" si="4"/>
        <v>-3.8325019186492712E-2</v>
      </c>
    </row>
    <row r="9" spans="2:12" x14ac:dyDescent="0.25">
      <c r="B9" t="s">
        <v>756</v>
      </c>
      <c r="C9" s="13">
        <v>84159</v>
      </c>
      <c r="D9" s="13">
        <v>80051</v>
      </c>
      <c r="E9" s="96">
        <f t="shared" si="0"/>
        <v>-4108</v>
      </c>
      <c r="F9" s="90">
        <f t="shared" si="1"/>
        <v>-4.8812367067099183E-2</v>
      </c>
      <c r="H9" t="s">
        <v>771</v>
      </c>
      <c r="I9" s="13">
        <f t="shared" si="5"/>
        <v>82993</v>
      </c>
      <c r="J9" s="13">
        <f t="shared" si="2"/>
        <v>80051</v>
      </c>
      <c r="K9" s="96">
        <f t="shared" si="3"/>
        <v>-2942</v>
      </c>
      <c r="L9" s="90">
        <f t="shared" si="4"/>
        <v>-3.5448772788066463E-2</v>
      </c>
    </row>
    <row r="10" spans="2:12" x14ac:dyDescent="0.25">
      <c r="B10" t="s">
        <v>757</v>
      </c>
      <c r="C10" s="13">
        <v>84214</v>
      </c>
      <c r="D10" s="13">
        <v>81450</v>
      </c>
      <c r="E10" s="96">
        <f t="shared" si="0"/>
        <v>-2764</v>
      </c>
      <c r="F10" s="90">
        <f t="shared" si="1"/>
        <v>-3.2821146127722231E-2</v>
      </c>
      <c r="H10" t="s">
        <v>772</v>
      </c>
      <c r="I10" s="13">
        <f t="shared" si="5"/>
        <v>84159</v>
      </c>
      <c r="J10" s="13">
        <f t="shared" si="2"/>
        <v>81450</v>
      </c>
      <c r="K10" s="96">
        <f t="shared" si="3"/>
        <v>-2709</v>
      </c>
      <c r="L10" s="90">
        <f t="shared" si="4"/>
        <v>-3.218907068762699E-2</v>
      </c>
    </row>
    <row r="11" spans="2:12" x14ac:dyDescent="0.25">
      <c r="B11" t="s">
        <v>758</v>
      </c>
      <c r="C11" s="13">
        <v>86755</v>
      </c>
      <c r="D11" s="13">
        <v>81949</v>
      </c>
      <c r="E11" s="96">
        <f t="shared" si="0"/>
        <v>-4806</v>
      </c>
      <c r="F11" s="90">
        <f t="shared" si="1"/>
        <v>-5.5397383436113196E-2</v>
      </c>
      <c r="H11" t="s">
        <v>773</v>
      </c>
      <c r="I11" s="13">
        <f t="shared" si="5"/>
        <v>84214</v>
      </c>
      <c r="J11" s="13">
        <f t="shared" si="2"/>
        <v>81949</v>
      </c>
      <c r="K11" s="96">
        <f t="shared" si="3"/>
        <v>-2265</v>
      </c>
      <c r="L11" s="90">
        <f t="shared" si="4"/>
        <v>-2.6895765549671075E-2</v>
      </c>
    </row>
    <row r="12" spans="2:12" x14ac:dyDescent="0.25">
      <c r="B12" t="s">
        <v>759</v>
      </c>
      <c r="C12" s="13">
        <v>88246</v>
      </c>
      <c r="D12" s="13">
        <v>85088</v>
      </c>
      <c r="E12" s="96">
        <f t="shared" si="0"/>
        <v>-3158</v>
      </c>
      <c r="F12" s="90">
        <f t="shared" si="1"/>
        <v>-3.5786324592616096E-2</v>
      </c>
      <c r="H12" t="s">
        <v>774</v>
      </c>
      <c r="I12" s="13">
        <f t="shared" si="5"/>
        <v>86755</v>
      </c>
      <c r="J12" s="13">
        <f t="shared" si="2"/>
        <v>85088</v>
      </c>
      <c r="K12" s="96">
        <f t="shared" si="3"/>
        <v>-1667</v>
      </c>
      <c r="L12" s="90">
        <f t="shared" si="4"/>
        <v>-1.9215030833957696E-2</v>
      </c>
    </row>
    <row r="13" spans="2:12" x14ac:dyDescent="0.25">
      <c r="B13" t="s">
        <v>760</v>
      </c>
      <c r="C13" s="13">
        <v>87728</v>
      </c>
      <c r="D13" s="13">
        <v>87187</v>
      </c>
      <c r="E13" s="96">
        <f t="shared" si="0"/>
        <v>-541</v>
      </c>
      <c r="F13" s="90">
        <f t="shared" si="1"/>
        <v>-6.1667882546051428E-3</v>
      </c>
      <c r="H13" t="s">
        <v>775</v>
      </c>
      <c r="I13" s="13">
        <f t="shared" si="5"/>
        <v>88246</v>
      </c>
      <c r="J13" s="13">
        <f t="shared" si="2"/>
        <v>87187</v>
      </c>
      <c r="K13" s="96">
        <f t="shared" si="3"/>
        <v>-1059</v>
      </c>
      <c r="L13" s="90">
        <f t="shared" si="4"/>
        <v>-1.2000543934002674E-2</v>
      </c>
    </row>
    <row r="14" spans="2:12" x14ac:dyDescent="0.25">
      <c r="B14" t="s">
        <v>761</v>
      </c>
      <c r="C14" s="13">
        <v>84988</v>
      </c>
      <c r="D14" s="13">
        <v>87576</v>
      </c>
      <c r="E14" s="96">
        <f t="shared" si="0"/>
        <v>2588</v>
      </c>
      <c r="F14" s="90">
        <f t="shared" si="1"/>
        <v>3.0451357838753707E-2</v>
      </c>
      <c r="H14" t="s">
        <v>776</v>
      </c>
      <c r="I14" s="13">
        <f t="shared" si="5"/>
        <v>87728</v>
      </c>
      <c r="J14" s="13">
        <f t="shared" si="2"/>
        <v>87576</v>
      </c>
      <c r="K14" s="96">
        <f t="shared" si="3"/>
        <v>-152</v>
      </c>
      <c r="L14" s="90">
        <f t="shared" si="4"/>
        <v>-1.7326281232901697E-3</v>
      </c>
    </row>
    <row r="15" spans="2:12" x14ac:dyDescent="0.25">
      <c r="B15" t="s">
        <v>762</v>
      </c>
      <c r="C15" s="13">
        <v>84532</v>
      </c>
      <c r="D15" s="13">
        <v>85695</v>
      </c>
      <c r="E15" s="96">
        <f t="shared" si="0"/>
        <v>1163</v>
      </c>
      <c r="F15" s="90">
        <f t="shared" si="1"/>
        <v>1.3758103440117351E-2</v>
      </c>
      <c r="H15" t="s">
        <v>780</v>
      </c>
      <c r="I15" s="13">
        <f t="shared" si="5"/>
        <v>84988</v>
      </c>
      <c r="J15" s="13">
        <f t="shared" si="2"/>
        <v>85695</v>
      </c>
      <c r="K15" s="96">
        <f t="shared" si="3"/>
        <v>707</v>
      </c>
      <c r="L15" s="90">
        <f t="shared" si="4"/>
        <v>8.3188214806796251E-3</v>
      </c>
    </row>
    <row r="16" spans="2:12" x14ac:dyDescent="0.25">
      <c r="B16" t="s">
        <v>763</v>
      </c>
      <c r="C16" s="13">
        <v>83926</v>
      </c>
      <c r="D16" s="13">
        <v>83523</v>
      </c>
      <c r="E16" s="96">
        <f t="shared" si="0"/>
        <v>-403</v>
      </c>
      <c r="F16" s="90">
        <f t="shared" si="1"/>
        <v>-4.8018492481471777E-3</v>
      </c>
      <c r="H16" t="s">
        <v>777</v>
      </c>
      <c r="I16" s="13">
        <f t="shared" si="5"/>
        <v>84532</v>
      </c>
      <c r="J16" s="13">
        <f t="shared" si="2"/>
        <v>83523</v>
      </c>
      <c r="K16" s="96">
        <f t="shared" si="3"/>
        <v>-1009</v>
      </c>
      <c r="L16" s="90">
        <f t="shared" si="4"/>
        <v>-1.1936308143661572E-2</v>
      </c>
    </row>
    <row r="17" spans="2:12" x14ac:dyDescent="0.25">
      <c r="B17" t="s">
        <v>764</v>
      </c>
      <c r="C17" s="13">
        <v>79346</v>
      </c>
      <c r="D17" s="13">
        <v>79757</v>
      </c>
      <c r="E17" s="96">
        <f t="shared" si="0"/>
        <v>411</v>
      </c>
      <c r="F17" s="90">
        <f t="shared" si="1"/>
        <v>5.1798452347944449E-3</v>
      </c>
      <c r="H17" t="s">
        <v>778</v>
      </c>
      <c r="I17" s="13">
        <f t="shared" si="5"/>
        <v>83926</v>
      </c>
      <c r="J17" s="13">
        <f t="shared" si="2"/>
        <v>79757</v>
      </c>
      <c r="K17" s="96">
        <f t="shared" si="3"/>
        <v>-4169</v>
      </c>
      <c r="L17" s="90">
        <f t="shared" si="4"/>
        <v>-4.9674713438028741E-2</v>
      </c>
    </row>
    <row r="18" spans="2:12" x14ac:dyDescent="0.25">
      <c r="B18" t="s">
        <v>765</v>
      </c>
      <c r="C18" s="13">
        <v>78898</v>
      </c>
      <c r="D18" s="13">
        <v>78275</v>
      </c>
      <c r="E18" s="96">
        <f t="shared" si="0"/>
        <v>-623</v>
      </c>
      <c r="F18" s="90">
        <f t="shared" si="1"/>
        <v>-7.8962711348830143E-3</v>
      </c>
      <c r="H18" t="s">
        <v>779</v>
      </c>
      <c r="I18" s="13">
        <f>C17</f>
        <v>79346</v>
      </c>
      <c r="J18" s="13">
        <f t="shared" si="2"/>
        <v>78275</v>
      </c>
      <c r="K18" s="96">
        <f t="shared" si="3"/>
        <v>-1071</v>
      </c>
      <c r="L18" s="90">
        <f t="shared" si="4"/>
        <v>-1.3497844881909611E-2</v>
      </c>
    </row>
    <row r="19" spans="2:12" x14ac:dyDescent="0.25">
      <c r="B19" t="s">
        <v>767</v>
      </c>
      <c r="C19" s="13">
        <v>1090824</v>
      </c>
      <c r="D19" s="13">
        <v>1060038</v>
      </c>
      <c r="E19" s="96">
        <f t="shared" si="0"/>
        <v>-30786</v>
      </c>
      <c r="F19" s="90">
        <f t="shared" si="1"/>
        <v>-2.8222701370706916E-2</v>
      </c>
      <c r="H19" s="98" t="s">
        <v>783</v>
      </c>
      <c r="I19" s="13"/>
      <c r="J19" s="13"/>
      <c r="K19" s="96"/>
      <c r="L19" s="90"/>
    </row>
    <row r="20" spans="2:12" x14ac:dyDescent="0.25">
      <c r="D20" s="14"/>
      <c r="H20" s="98" t="s">
        <v>784</v>
      </c>
    </row>
    <row r="21" spans="2:12" x14ac:dyDescent="0.25">
      <c r="B21" s="102" t="s">
        <v>766</v>
      </c>
      <c r="C21" s="102"/>
      <c r="D21" s="102"/>
      <c r="E21" s="102"/>
      <c r="F21" s="102"/>
    </row>
    <row r="22" spans="2:12" x14ac:dyDescent="0.25">
      <c r="C22" s="101" t="s">
        <v>750</v>
      </c>
      <c r="D22" s="101"/>
      <c r="E22" t="s">
        <v>748</v>
      </c>
      <c r="F22" t="s">
        <v>749</v>
      </c>
    </row>
    <row r="23" spans="2:12" x14ac:dyDescent="0.25">
      <c r="B23" t="s">
        <v>753</v>
      </c>
      <c r="C23" s="91">
        <v>2019</v>
      </c>
      <c r="D23" s="91">
        <v>2020</v>
      </c>
    </row>
    <row r="24" spans="2:12" x14ac:dyDescent="0.25">
      <c r="B24" t="s">
        <v>751</v>
      </c>
      <c r="C24" s="92">
        <v>81139.399999999951</v>
      </c>
      <c r="D24" s="94">
        <v>69212.953999999998</v>
      </c>
      <c r="E24" s="97">
        <f>D24-C24</f>
        <v>-11926.445999999953</v>
      </c>
      <c r="F24" s="90">
        <f>IFERROR(E24/C24,0)</f>
        <v>-0.1469871110705768</v>
      </c>
    </row>
    <row r="25" spans="2:12" x14ac:dyDescent="0.25">
      <c r="B25" t="s">
        <v>754</v>
      </c>
      <c r="C25" s="14">
        <v>83182.420000000042</v>
      </c>
      <c r="D25" s="95">
        <v>78851.22000000003</v>
      </c>
      <c r="E25" s="97">
        <f t="shared" ref="E25:E36" si="6">D25-C25</f>
        <v>-4331.2000000000116</v>
      </c>
      <c r="F25" s="90">
        <f t="shared" ref="F25:F37" si="7">IFERROR(E25/C25,0)</f>
        <v>-5.2068694322670694E-2</v>
      </c>
    </row>
    <row r="26" spans="2:12" x14ac:dyDescent="0.25">
      <c r="B26" t="s">
        <v>755</v>
      </c>
      <c r="C26" s="14">
        <v>82792.069999999992</v>
      </c>
      <c r="D26" s="95">
        <v>79928.09</v>
      </c>
      <c r="E26" s="97">
        <f t="shared" si="6"/>
        <v>-2863.9799999999959</v>
      </c>
      <c r="F26" s="90">
        <f t="shared" si="7"/>
        <v>-3.4592443455031333E-2</v>
      </c>
    </row>
    <row r="27" spans="2:12" x14ac:dyDescent="0.25">
      <c r="B27" t="s">
        <v>756</v>
      </c>
      <c r="C27" s="14">
        <v>83914.12</v>
      </c>
      <c r="D27" s="95">
        <v>79797.833999999988</v>
      </c>
      <c r="E27" s="97">
        <f t="shared" si="6"/>
        <v>-4116.2860000000073</v>
      </c>
      <c r="F27" s="90">
        <f t="shared" si="7"/>
        <v>-4.9053556183393299E-2</v>
      </c>
    </row>
    <row r="28" spans="2:12" x14ac:dyDescent="0.25">
      <c r="B28" t="s">
        <v>757</v>
      </c>
      <c r="C28" s="14">
        <v>84005.840000000026</v>
      </c>
      <c r="D28" s="95">
        <v>81174.870000000024</v>
      </c>
      <c r="E28" s="97">
        <f t="shared" si="6"/>
        <v>-2830.9700000000012</v>
      </c>
      <c r="F28" s="90">
        <f t="shared" si="7"/>
        <v>-3.3699680879329348E-2</v>
      </c>
    </row>
    <row r="29" spans="2:12" x14ac:dyDescent="0.25">
      <c r="B29" t="s">
        <v>758</v>
      </c>
      <c r="C29" s="14">
        <v>86509.750000000044</v>
      </c>
      <c r="D29" s="95">
        <v>81714.670000000013</v>
      </c>
      <c r="E29" s="97">
        <f t="shared" si="6"/>
        <v>-4795.0800000000309</v>
      </c>
      <c r="F29" s="90">
        <f t="shared" si="7"/>
        <v>-5.5428203179410739E-2</v>
      </c>
    </row>
    <row r="30" spans="2:12" x14ac:dyDescent="0.25">
      <c r="B30" t="s">
        <v>759</v>
      </c>
      <c r="C30" s="14">
        <v>87844.055999999997</v>
      </c>
      <c r="D30" s="95">
        <v>84600.360000000015</v>
      </c>
      <c r="E30" s="97">
        <f t="shared" si="6"/>
        <v>-3243.6959999999817</v>
      </c>
      <c r="F30" s="90">
        <f t="shared" si="7"/>
        <v>-3.6925617369033846E-2</v>
      </c>
    </row>
    <row r="31" spans="2:12" x14ac:dyDescent="0.25">
      <c r="B31" t="s">
        <v>760</v>
      </c>
      <c r="C31" s="14">
        <v>87284.489999999991</v>
      </c>
      <c r="D31" s="95">
        <v>86574.169999999984</v>
      </c>
      <c r="E31" s="97">
        <f t="shared" si="6"/>
        <v>-710.32000000000698</v>
      </c>
      <c r="F31" s="90">
        <f t="shared" si="7"/>
        <v>-8.1379864853424362E-3</v>
      </c>
    </row>
    <row r="32" spans="2:12" x14ac:dyDescent="0.25">
      <c r="B32" t="s">
        <v>761</v>
      </c>
      <c r="C32" s="14">
        <v>84578.289999999979</v>
      </c>
      <c r="D32" s="95">
        <v>86835.290000000008</v>
      </c>
      <c r="E32" s="97">
        <f t="shared" si="6"/>
        <v>2257.0000000000291</v>
      </c>
      <c r="F32" s="90">
        <f t="shared" si="7"/>
        <v>2.6685334971894438E-2</v>
      </c>
    </row>
    <row r="33" spans="2:6" x14ac:dyDescent="0.25">
      <c r="B33" t="s">
        <v>762</v>
      </c>
      <c r="C33" s="14">
        <v>84010.089999999953</v>
      </c>
      <c r="D33" s="95">
        <v>84977.819999999992</v>
      </c>
      <c r="E33" s="97">
        <f t="shared" si="6"/>
        <v>967.73000000003958</v>
      </c>
      <c r="F33" s="90">
        <f t="shared" si="7"/>
        <v>1.1519211561373642E-2</v>
      </c>
    </row>
    <row r="34" spans="2:6" x14ac:dyDescent="0.25">
      <c r="B34" t="s">
        <v>763</v>
      </c>
      <c r="C34" s="14">
        <v>83381.939999999973</v>
      </c>
      <c r="D34" s="95">
        <v>82790.330000000016</v>
      </c>
      <c r="E34" s="97">
        <f t="shared" si="6"/>
        <v>-591.60999999995693</v>
      </c>
      <c r="F34" s="90">
        <f t="shared" si="7"/>
        <v>-7.0951815225210289E-3</v>
      </c>
    </row>
    <row r="35" spans="2:6" x14ac:dyDescent="0.25">
      <c r="B35" t="s">
        <v>764</v>
      </c>
      <c r="C35" s="14">
        <v>70351.450000000041</v>
      </c>
      <c r="D35" s="95">
        <v>71000.820000000022</v>
      </c>
      <c r="E35" s="97">
        <f t="shared" si="6"/>
        <v>649.36999999998079</v>
      </c>
      <c r="F35" s="90">
        <f t="shared" si="7"/>
        <v>9.2303712290220091E-3</v>
      </c>
    </row>
    <row r="36" spans="2:6" x14ac:dyDescent="0.25">
      <c r="B36" t="s">
        <v>765</v>
      </c>
      <c r="C36" s="14">
        <v>69138.689999999988</v>
      </c>
      <c r="D36" s="95">
        <v>68373.979999999981</v>
      </c>
      <c r="E36" s="97">
        <f t="shared" si="6"/>
        <v>-764.7100000000064</v>
      </c>
      <c r="F36" s="90">
        <f t="shared" si="7"/>
        <v>-1.1060521974020718E-2</v>
      </c>
    </row>
    <row r="37" spans="2:6" x14ac:dyDescent="0.25">
      <c r="B37" t="s">
        <v>767</v>
      </c>
      <c r="C37" s="14">
        <f>SUM(C24:C36)</f>
        <v>1068132.6059999999</v>
      </c>
      <c r="D37" s="95">
        <f>SUM(D24:D36)</f>
        <v>1035832.4080000001</v>
      </c>
      <c r="E37" s="97">
        <f>D37-C37</f>
        <v>-32300.197999999858</v>
      </c>
      <c r="F37" s="90">
        <f t="shared" si="7"/>
        <v>-3.0239876414745324E-2</v>
      </c>
    </row>
  </sheetData>
  <mergeCells count="8">
    <mergeCell ref="B1:L1"/>
    <mergeCell ref="C4:D4"/>
    <mergeCell ref="B3:F3"/>
    <mergeCell ref="B21:F21"/>
    <mergeCell ref="C22:D22"/>
    <mergeCell ref="I4:J4"/>
    <mergeCell ref="H3:L3"/>
    <mergeCell ref="I6:L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51"/>
  <sheetViews>
    <sheetView workbookViewId="0">
      <pane xSplit="3" ySplit="6" topLeftCell="D7" activePane="bottomRight" state="frozen"/>
      <selection pane="topRight" activeCell="C1" sqref="C1"/>
      <selection pane="bottomLeft" activeCell="A5" sqref="A5"/>
      <selection pane="bottomRight" activeCell="E3" sqref="E3"/>
    </sheetView>
  </sheetViews>
  <sheetFormatPr defaultRowHeight="15" x14ac:dyDescent="0.25"/>
  <cols>
    <col min="1" max="1" width="9.140625" style="17" hidden="1" customWidth="1"/>
    <col min="2" max="2" width="7.140625" bestFit="1" customWidth="1"/>
    <col min="3" max="3" width="26.140625" bestFit="1" customWidth="1"/>
    <col min="4" max="4" width="10.5703125" customWidth="1"/>
    <col min="5" max="5" width="13.28515625" customWidth="1"/>
    <col min="6" max="6" width="8" customWidth="1"/>
    <col min="7" max="9" width="10.5703125" customWidth="1"/>
    <col min="10" max="14" width="9.5703125" customWidth="1"/>
    <col min="15" max="15" width="9.42578125" customWidth="1"/>
    <col min="16" max="16" width="9.5703125" customWidth="1"/>
    <col min="17" max="17" width="11.140625" customWidth="1"/>
    <col min="18" max="18" width="10.5703125" customWidth="1"/>
    <col min="19" max="19" width="13.28515625" customWidth="1"/>
    <col min="20" max="20" width="9" customWidth="1"/>
    <col min="21" max="21" width="10.5703125" bestFit="1" customWidth="1"/>
    <col min="22" max="23" width="10.5703125" customWidth="1"/>
    <col min="24" max="29" width="9.5703125" customWidth="1"/>
    <col min="30" max="30" width="9.140625" customWidth="1"/>
    <col min="31" max="31" width="11.140625" customWidth="1"/>
    <col min="34" max="34" width="10.7109375" customWidth="1"/>
  </cols>
  <sheetData>
    <row r="1" spans="1:33" ht="18.75" x14ac:dyDescent="0.3">
      <c r="B1" s="89" t="s">
        <v>746</v>
      </c>
    </row>
    <row r="2" spans="1:33" x14ac:dyDescent="0.25">
      <c r="B2" t="s">
        <v>747</v>
      </c>
      <c r="O2" s="90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</row>
    <row r="3" spans="1:33" ht="15.75" thickBot="1" x14ac:dyDescent="0.3"/>
    <row r="4" spans="1:33" ht="15.75" thickBot="1" x14ac:dyDescent="0.3">
      <c r="D4" s="71" t="s">
        <v>0</v>
      </c>
      <c r="E4" s="35"/>
      <c r="F4" s="73"/>
      <c r="G4" s="73"/>
      <c r="H4" s="35"/>
      <c r="I4" s="35"/>
      <c r="J4" s="35"/>
      <c r="K4" s="35"/>
      <c r="L4" s="35"/>
      <c r="M4" s="35"/>
      <c r="N4" s="35"/>
      <c r="O4" s="35"/>
      <c r="P4" s="35"/>
      <c r="Q4" s="35"/>
      <c r="R4" s="72" t="s">
        <v>720</v>
      </c>
      <c r="S4" s="35"/>
      <c r="T4" s="69"/>
      <c r="U4" s="70"/>
      <c r="V4" s="35"/>
      <c r="W4" s="35"/>
      <c r="X4" s="35"/>
      <c r="Y4" s="35"/>
      <c r="Z4" s="35"/>
      <c r="AA4" s="35"/>
      <c r="AB4" s="35"/>
      <c r="AC4" s="35"/>
      <c r="AD4" s="35"/>
      <c r="AE4" s="36"/>
      <c r="AF4" s="22"/>
      <c r="AG4" s="22"/>
    </row>
    <row r="5" spans="1:33" s="78" customFormat="1" ht="30" customHeight="1" thickBot="1" x14ac:dyDescent="0.3">
      <c r="A5" s="83" t="s">
        <v>742</v>
      </c>
      <c r="B5" s="4" t="s">
        <v>5</v>
      </c>
      <c r="C5" s="5" t="s">
        <v>6</v>
      </c>
      <c r="D5" s="38" t="s">
        <v>733</v>
      </c>
      <c r="E5" s="75" t="s">
        <v>2</v>
      </c>
      <c r="F5" s="39" t="s">
        <v>734</v>
      </c>
      <c r="G5" s="76" t="s">
        <v>4</v>
      </c>
      <c r="H5" s="76" t="s">
        <v>735</v>
      </c>
      <c r="I5" s="76" t="s">
        <v>736</v>
      </c>
      <c r="J5" s="76" t="s">
        <v>737</v>
      </c>
      <c r="K5" s="85" t="s">
        <v>24</v>
      </c>
      <c r="L5" s="85" t="s">
        <v>745</v>
      </c>
      <c r="M5" s="86" t="s">
        <v>21</v>
      </c>
      <c r="N5" s="86" t="s">
        <v>22</v>
      </c>
      <c r="O5" s="87" t="s">
        <v>23</v>
      </c>
      <c r="P5" s="76" t="s">
        <v>739</v>
      </c>
      <c r="Q5" s="77" t="s">
        <v>738</v>
      </c>
      <c r="R5" s="38" t="s">
        <v>733</v>
      </c>
      <c r="S5" s="75" t="s">
        <v>2</v>
      </c>
      <c r="T5" s="39" t="s">
        <v>734</v>
      </c>
      <c r="U5" s="76" t="s">
        <v>4</v>
      </c>
      <c r="V5" s="76" t="s">
        <v>735</v>
      </c>
      <c r="W5" s="76" t="s">
        <v>736</v>
      </c>
      <c r="X5" s="76" t="s">
        <v>737</v>
      </c>
      <c r="Y5" s="85" t="s">
        <v>24</v>
      </c>
      <c r="Z5" s="85" t="s">
        <v>745</v>
      </c>
      <c r="AA5" s="86" t="s">
        <v>21</v>
      </c>
      <c r="AB5" s="86" t="s">
        <v>22</v>
      </c>
      <c r="AC5" s="87" t="s">
        <v>23</v>
      </c>
      <c r="AD5" s="76" t="s">
        <v>739</v>
      </c>
      <c r="AE5" s="77" t="s">
        <v>738</v>
      </c>
    </row>
    <row r="6" spans="1:33" x14ac:dyDescent="0.25">
      <c r="B6" s="32"/>
      <c r="C6" s="32" t="s">
        <v>36</v>
      </c>
      <c r="D6" s="41">
        <f>SUM(D7:D500)</f>
        <v>1090824</v>
      </c>
      <c r="E6" s="37">
        <f>SUM(E7:E500)</f>
        <v>1068132.6060000006</v>
      </c>
      <c r="F6" s="41">
        <f>SUM(F7:F500)</f>
        <v>30170.400000000001</v>
      </c>
      <c r="G6" s="37">
        <f>SUM(G7:G500)</f>
        <v>26096.919999999991</v>
      </c>
      <c r="H6" s="37">
        <f>SUM(H7:H500)</f>
        <v>54936.99</v>
      </c>
      <c r="I6" s="37">
        <f>SUM(I7:I500)</f>
        <v>10667.949999999997</v>
      </c>
      <c r="J6" s="37">
        <f>SUM(J7:J500)</f>
        <v>5036.42</v>
      </c>
      <c r="K6" s="41">
        <f>SUM(K7:K500)</f>
        <v>4902</v>
      </c>
      <c r="L6" s="37">
        <f>SUM(L7:L500)</f>
        <v>4432.4399999999996</v>
      </c>
      <c r="M6" s="41">
        <f>SUM(M7:M500)</f>
        <v>72937</v>
      </c>
      <c r="N6" s="41">
        <f>SUM(N7:N500)</f>
        <v>37300</v>
      </c>
      <c r="O6" s="41">
        <f>SUM(O7:O500)</f>
        <v>32505</v>
      </c>
      <c r="P6" s="41">
        <f>SUM(P7:P500)</f>
        <v>9983</v>
      </c>
      <c r="Q6" s="42">
        <f>SUM(Q7:Q500)</f>
        <v>136019</v>
      </c>
      <c r="R6" s="43">
        <f>SUM(R7:R352)</f>
        <v>1060038</v>
      </c>
      <c r="S6" s="44">
        <f>SUM(S7:S352)</f>
        <v>1035832.4080000002</v>
      </c>
      <c r="T6" s="45">
        <f t="shared" ref="T6:AE6" si="0">SUM(T7:T352)</f>
        <v>43973.8</v>
      </c>
      <c r="U6" s="44">
        <f t="shared" si="0"/>
        <v>40341.820000000014</v>
      </c>
      <c r="V6" s="44">
        <f t="shared" si="0"/>
        <v>54663.008999999969</v>
      </c>
      <c r="W6" s="44">
        <f t="shared" si="0"/>
        <v>10441.300000000001</v>
      </c>
      <c r="X6" s="44">
        <f t="shared" si="0"/>
        <v>4774.1400000000003</v>
      </c>
      <c r="Y6" s="45">
        <f t="shared" si="0"/>
        <v>4070</v>
      </c>
      <c r="Z6" s="44">
        <f t="shared" si="0"/>
        <v>3911.73</v>
      </c>
      <c r="AA6" s="45">
        <f t="shared" si="0"/>
        <v>73040</v>
      </c>
      <c r="AB6" s="45">
        <f t="shared" si="0"/>
        <v>37794</v>
      </c>
      <c r="AC6" s="45">
        <f t="shared" si="0"/>
        <v>27704</v>
      </c>
      <c r="AD6" s="45">
        <f t="shared" si="0"/>
        <v>8933</v>
      </c>
      <c r="AE6" s="45">
        <f t="shared" si="0"/>
        <v>129845</v>
      </c>
      <c r="AG6" s="88"/>
    </row>
    <row r="7" spans="1:33" x14ac:dyDescent="0.25">
      <c r="A7" s="17" t="s">
        <v>786</v>
      </c>
      <c r="B7" s="12" t="s">
        <v>175</v>
      </c>
      <c r="C7" s="12" t="s">
        <v>176</v>
      </c>
      <c r="D7" s="34">
        <f>+VLOOKUP($B7,'Sept 2019'!$A$5:$P$320,16,0)</f>
        <v>3317</v>
      </c>
      <c r="E7" s="33">
        <f>+VLOOKUP($B7,'Sept 2019'!$A$5:$BT$320,30,0)</f>
        <v>3255.6400000000003</v>
      </c>
      <c r="F7" s="34">
        <f>+VLOOKUP($B7,'Sept 2019'!$A$5:$BT$320,44,0)</f>
        <v>0</v>
      </c>
      <c r="G7" s="33">
        <f>+VLOOKUP($B7,'Sept 2019'!$A$5:$BT$320,58,0)</f>
        <v>0</v>
      </c>
      <c r="H7" s="33">
        <f>+VLOOKUP($B7,'Sept 2019'!$A$5:$BT$320,65,0)</f>
        <v>241.5</v>
      </c>
      <c r="I7" s="33">
        <f>+VLOOKUP($B7,'Sept 2019'!$A$5:$BT$320,67,0)</f>
        <v>68.740000000000009</v>
      </c>
      <c r="J7" s="33">
        <f>+VLOOKUP($B7,'Sept 2019'!$A$5:$BT$320,69,0)</f>
        <v>53.66</v>
      </c>
      <c r="K7" s="34">
        <f>+VLOOKUP($B7,'Sept 2019'!$A$5:$BL$320,62,0)</f>
        <v>21</v>
      </c>
      <c r="L7" s="33">
        <f>+VLOOKUP($B7,'Sept 2019'!$A$5:$BL$320,63,0)+VLOOKUP($B7,'Sept 2019'!$A$5:$BL$320,64,0)</f>
        <v>12</v>
      </c>
      <c r="M7" s="34">
        <f>+VLOOKUP($B7,'Sept 2019'!$A$5:$BT$320,'Sept 2019'!$BG$1,0)</f>
        <v>251</v>
      </c>
      <c r="N7" s="34">
        <f>+VLOOKUP($B7,'Sept 2019'!$A$5:$BT$320,'Sept 2019'!$BH$1,0)</f>
        <v>123</v>
      </c>
      <c r="O7" s="34">
        <f>+VLOOKUP($B7,'Sept 2019'!$A$5:$BT$320,'Sept 2019'!$BI$1,0)</f>
        <v>64</v>
      </c>
      <c r="P7" s="34">
        <f>+VLOOKUP($B7,'Sept 2019'!$A$5:$BT$320,71,0)</f>
        <v>44</v>
      </c>
      <c r="Q7" s="40">
        <f>+VLOOKUP($B7,'Sept 2019'!$A$5:$BT$320,72,0)</f>
        <v>551</v>
      </c>
      <c r="R7" s="50">
        <f>+VLOOKUP($B7,'Sept 2020'!$A$5:$P$320,16,0)</f>
        <v>3083</v>
      </c>
      <c r="S7" s="51">
        <f>+VLOOKUP($B7,'Sept 2020'!$A$5:$BT$320,30,0)</f>
        <v>3013.0600000000004</v>
      </c>
      <c r="T7" s="49">
        <f>+VLOOKUP($B7,'Sept 2020'!$A$5:$BT$320,44,0)</f>
        <v>47</v>
      </c>
      <c r="U7" s="51">
        <f>+VLOOKUP($B7,'Sept 2020'!$A$5:$BT$320,58,0)</f>
        <v>33.340000000000003</v>
      </c>
      <c r="V7" s="51">
        <f>+VLOOKUP($B7,'Sept 2020'!$A$5:$BT$322,65,0)</f>
        <v>244.87</v>
      </c>
      <c r="W7" s="51">
        <f>+VLOOKUP($B7,'Sept 2020'!$A$5:$BT$322,67,0)</f>
        <v>17.34</v>
      </c>
      <c r="X7" s="51">
        <f>+VLOOKUP($B7,'Sept 2020'!$A$5:$BT$320,69,0)</f>
        <v>37.109999999999992</v>
      </c>
      <c r="Y7" s="49">
        <f>+VLOOKUP($B7,'Sept 2020'!$A$5:$BT$320,62,0)</f>
        <v>15</v>
      </c>
      <c r="Z7" s="51">
        <f>IFERROR((VLOOKUP($B7,'Sept 2020'!$A$5:$BT$320,63,0)+VLOOKUP($B7,'Sept 2020'!$A$5:$BT$320,64,0)),0)</f>
        <v>15</v>
      </c>
      <c r="AA7" s="49">
        <f>+VLOOKUP($B7,'Sept 2020'!$A$5:$BT$323,'Sept 2020'!$BG$1,0)</f>
        <v>244</v>
      </c>
      <c r="AB7" s="49">
        <f>+VLOOKUP($B7,'Sept 2020'!$A$5:$BT$323,'Sept 2020'!$BH$1,0)</f>
        <v>136</v>
      </c>
      <c r="AC7" s="49">
        <f>+VLOOKUP($B7,'Sept 2020'!$A$5:$BT$323,'Sept 2020'!$BI$1,0)</f>
        <v>96</v>
      </c>
      <c r="AD7" s="49">
        <f>+VLOOKUP($B7,'Sept 2020'!$A$5:$BT$320,71,0)</f>
        <v>34</v>
      </c>
      <c r="AE7" s="49">
        <f>+VLOOKUP($B7,'Sept 2020'!$A$5:$BT$320,72,0)</f>
        <v>443</v>
      </c>
      <c r="AF7" s="53"/>
    </row>
    <row r="8" spans="1:33" x14ac:dyDescent="0.25">
      <c r="A8" s="17" t="s">
        <v>786</v>
      </c>
      <c r="B8" s="12" t="s">
        <v>321</v>
      </c>
      <c r="C8" s="12" t="s">
        <v>322</v>
      </c>
      <c r="D8" s="34">
        <f>+VLOOKUP($B8,'Sept 2019'!$A$5:$P$320,16,0)</f>
        <v>620</v>
      </c>
      <c r="E8" s="33">
        <f>+VLOOKUP($B8,'Sept 2019'!$A$5:$BT$320,30,0)</f>
        <v>606.55999999999995</v>
      </c>
      <c r="F8" s="34">
        <f>+VLOOKUP($B8,'Sept 2019'!$A$5:$BT$320,44,0)</f>
        <v>0</v>
      </c>
      <c r="G8" s="33">
        <f>+VLOOKUP($B8,'Sept 2019'!$A$5:$BT$320,58,0)</f>
        <v>0</v>
      </c>
      <c r="H8" s="33">
        <f>+VLOOKUP($B8,'Sept 2019'!$A$5:$BT$320,65,0)</f>
        <v>45.28</v>
      </c>
      <c r="I8" s="33">
        <f>+VLOOKUP($B8,'Sept 2019'!$A$5:$BT$320,67,0)</f>
        <v>25.92</v>
      </c>
      <c r="J8" s="33">
        <f>+VLOOKUP($B8,'Sept 2019'!$A$5:$BT$320,69,0)</f>
        <v>0</v>
      </c>
      <c r="K8" s="34">
        <f>+VLOOKUP($B8,'Sept 2019'!$A$5:$BL$320,62,0)</f>
        <v>1</v>
      </c>
      <c r="L8" s="33">
        <f>+VLOOKUP($B8,'Sept 2019'!$A$5:$BL$320,63,0)+VLOOKUP($B8,'Sept 2019'!$A$5:$BL$320,64,0)</f>
        <v>1</v>
      </c>
      <c r="M8" s="34">
        <f>+VLOOKUP($B8,'Sept 2019'!$A$5:$BT$320,'Sept 2019'!$BG$1,0)</f>
        <v>0</v>
      </c>
      <c r="N8" s="34">
        <f>+VLOOKUP($B8,'Sept 2019'!$A$5:$BT$320,'Sept 2019'!$BH$1,0)</f>
        <v>0</v>
      </c>
      <c r="O8" s="34">
        <f>+VLOOKUP($B8,'Sept 2019'!$A$5:$BT$320,'Sept 2019'!$BI$1,0)</f>
        <v>0</v>
      </c>
      <c r="P8" s="34">
        <f>+VLOOKUP($B8,'Sept 2019'!$A$5:$BT$320,71,0)</f>
        <v>0</v>
      </c>
      <c r="Q8" s="40">
        <f>+VLOOKUP($B8,'Sept 2019'!$A$5:$BT$320,72,0)</f>
        <v>64</v>
      </c>
      <c r="R8" s="50">
        <f>+VLOOKUP($B8,'Sept 2020'!$A$5:$P$320,16,0)</f>
        <v>592</v>
      </c>
      <c r="S8" s="51">
        <f>+VLOOKUP($B8,'Sept 2020'!$A$5:$BT$320,30,0)</f>
        <v>576.07999999999993</v>
      </c>
      <c r="T8" s="49">
        <f>+VLOOKUP($B8,'Sept 2020'!$A$5:$BT$320,44,0)</f>
        <v>5</v>
      </c>
      <c r="U8" s="51">
        <f>+VLOOKUP($B8,'Sept 2020'!$A$5:$BT$320,58,0)</f>
        <v>5</v>
      </c>
      <c r="V8" s="51">
        <f>+VLOOKUP($B8,'Sept 2020'!$A$5:$BT$322,65,0)</f>
        <v>40.159999999999997</v>
      </c>
      <c r="W8" s="51">
        <f>+VLOOKUP($B8,'Sept 2020'!$A$5:$BT$322,67,0)</f>
        <v>17.36</v>
      </c>
      <c r="X8" s="51">
        <f>+VLOOKUP($B8,'Sept 2020'!$A$5:$BT$320,69,0)</f>
        <v>0</v>
      </c>
      <c r="Y8" s="49">
        <f>+VLOOKUP($B8,'Sept 2020'!$A$5:$BT$320,62,0)</f>
        <v>0</v>
      </c>
      <c r="Z8" s="51">
        <f>IFERROR((VLOOKUP($B8,'Sept 2020'!$A$5:$BT$320,63,0)+VLOOKUP($B8,'Sept 2020'!$A$5:$BT$320,64,0)),0)</f>
        <v>0</v>
      </c>
      <c r="AA8" s="49">
        <f>+VLOOKUP($B8,'Sept 2020'!$A$5:$BT$323,'Sept 2020'!$BG$1,0)</f>
        <v>0</v>
      </c>
      <c r="AB8" s="49">
        <f>+VLOOKUP($B8,'Sept 2020'!$A$5:$BT$323,'Sept 2020'!$BH$1,0)</f>
        <v>0</v>
      </c>
      <c r="AC8" s="49">
        <f>+VLOOKUP($B8,'Sept 2020'!$A$5:$BT$323,'Sept 2020'!$BI$1,0)</f>
        <v>0</v>
      </c>
      <c r="AD8" s="49">
        <f>+VLOOKUP($B8,'Sept 2020'!$A$5:$BT$320,71,0)</f>
        <v>1</v>
      </c>
      <c r="AE8" s="49">
        <f>+VLOOKUP($B8,'Sept 2020'!$A$5:$BT$320,72,0)</f>
        <v>61</v>
      </c>
      <c r="AF8" s="53"/>
    </row>
    <row r="9" spans="1:33" x14ac:dyDescent="0.25">
      <c r="A9" s="17" t="s">
        <v>787</v>
      </c>
      <c r="B9" s="12" t="s">
        <v>343</v>
      </c>
      <c r="C9" s="12" t="s">
        <v>344</v>
      </c>
      <c r="D9" s="34">
        <f>+VLOOKUP($B9,'Sept 2019'!$A$5:$P$320,16,0)</f>
        <v>90</v>
      </c>
      <c r="E9" s="33">
        <f>+VLOOKUP($B9,'Sept 2019'!$A$5:$BT$320,30,0)</f>
        <v>90</v>
      </c>
      <c r="F9" s="34">
        <f>+VLOOKUP($B9,'Sept 2019'!$A$5:$BT$320,44,0)</f>
        <v>0</v>
      </c>
      <c r="G9" s="33">
        <f>+VLOOKUP($B9,'Sept 2019'!$A$5:$BT$320,58,0)</f>
        <v>0</v>
      </c>
      <c r="H9" s="33">
        <f>+VLOOKUP($B9,'Sept 2019'!$A$5:$BT$320,65,0)</f>
        <v>0</v>
      </c>
      <c r="I9" s="33">
        <f>+VLOOKUP($B9,'Sept 2019'!$A$5:$BT$320,67,0)</f>
        <v>0</v>
      </c>
      <c r="J9" s="33">
        <f>+VLOOKUP($B9,'Sept 2019'!$A$5:$BT$320,69,0)</f>
        <v>0</v>
      </c>
      <c r="K9" s="34">
        <f>+VLOOKUP($B9,'Sept 2019'!$A$5:$BL$320,62,0)</f>
        <v>0</v>
      </c>
      <c r="L9" s="33">
        <f>+VLOOKUP($B9,'Sept 2019'!$A$5:$BL$320,63,0)+VLOOKUP($B9,'Sept 2019'!$A$5:$BL$320,64,0)</f>
        <v>0</v>
      </c>
      <c r="M9" s="34">
        <f>+VLOOKUP($B9,'Sept 2019'!$A$5:$BT$320,'Sept 2019'!$BG$1,0)</f>
        <v>0</v>
      </c>
      <c r="N9" s="34">
        <f>+VLOOKUP($B9,'Sept 2019'!$A$5:$BT$320,'Sept 2019'!$BH$1,0)</f>
        <v>0</v>
      </c>
      <c r="O9" s="34">
        <f>+VLOOKUP($B9,'Sept 2019'!$A$5:$BT$320,'Sept 2019'!$BI$1,0)</f>
        <v>0</v>
      </c>
      <c r="P9" s="34">
        <f>+VLOOKUP($B9,'Sept 2019'!$A$5:$BT$320,71,0)</f>
        <v>4</v>
      </c>
      <c r="Q9" s="40">
        <f>+VLOOKUP($B9,'Sept 2019'!$A$5:$BT$320,72,0)</f>
        <v>7</v>
      </c>
      <c r="R9" s="50">
        <f>+VLOOKUP($B9,'Sept 2020'!$A$5:$P$320,16,0)</f>
        <v>85</v>
      </c>
      <c r="S9" s="51">
        <f>+VLOOKUP($B9,'Sept 2020'!$A$5:$BT$320,30,0)</f>
        <v>85</v>
      </c>
      <c r="T9" s="49">
        <f>+VLOOKUP($B9,'Sept 2020'!$A$5:$BT$320,44,0)</f>
        <v>0</v>
      </c>
      <c r="U9" s="51">
        <f>+VLOOKUP($B9,'Sept 2020'!$A$5:$BT$320,58,0)</f>
        <v>0</v>
      </c>
      <c r="V9" s="51">
        <f>+VLOOKUP($B9,'Sept 2020'!$A$5:$BT$322,65,0)</f>
        <v>0</v>
      </c>
      <c r="W9" s="51">
        <f>+VLOOKUP($B9,'Sept 2020'!$A$5:$BT$322,67,0)</f>
        <v>0</v>
      </c>
      <c r="X9" s="51">
        <f>+VLOOKUP($B9,'Sept 2020'!$A$5:$BT$320,69,0)</f>
        <v>0</v>
      </c>
      <c r="Y9" s="49">
        <f>+VLOOKUP($B9,'Sept 2020'!$A$5:$BT$320,62,0)</f>
        <v>0</v>
      </c>
      <c r="Z9" s="51">
        <f>IFERROR((VLOOKUP($B9,'Sept 2020'!$A$5:$BT$320,63,0)+VLOOKUP($B9,'Sept 2020'!$A$5:$BT$320,64,0)),0)</f>
        <v>0</v>
      </c>
      <c r="AA9" s="49">
        <f>+VLOOKUP($B9,'Sept 2020'!$A$5:$BT$323,'Sept 2020'!$BG$1,0)</f>
        <v>0</v>
      </c>
      <c r="AB9" s="49">
        <f>+VLOOKUP($B9,'Sept 2020'!$A$5:$BT$323,'Sept 2020'!$BH$1,0)</f>
        <v>0</v>
      </c>
      <c r="AC9" s="49">
        <f>+VLOOKUP($B9,'Sept 2020'!$A$5:$BT$323,'Sept 2020'!$BI$1,0)</f>
        <v>0</v>
      </c>
      <c r="AD9" s="49">
        <f>+VLOOKUP($B9,'Sept 2020'!$A$5:$BT$320,71,0)</f>
        <v>6</v>
      </c>
      <c r="AE9" s="49">
        <f>+VLOOKUP($B9,'Sept 2020'!$A$5:$BT$320,72,0)</f>
        <v>3</v>
      </c>
      <c r="AF9" s="53"/>
    </row>
    <row r="10" spans="1:33" x14ac:dyDescent="0.25">
      <c r="A10" s="17" t="s">
        <v>788</v>
      </c>
      <c r="B10" s="12" t="s">
        <v>455</v>
      </c>
      <c r="C10" s="12" t="s">
        <v>456</v>
      </c>
      <c r="D10" s="34">
        <f>+VLOOKUP($B10,'Sept 2019'!$A$5:$P$320,16,0)</f>
        <v>2698</v>
      </c>
      <c r="E10" s="33">
        <f>+VLOOKUP($B10,'Sept 2019'!$A$5:$BT$320,30,0)</f>
        <v>2656.1499999999996</v>
      </c>
      <c r="F10" s="34">
        <f>+VLOOKUP($B10,'Sept 2019'!$A$5:$BT$320,44,0)</f>
        <v>60</v>
      </c>
      <c r="G10" s="33">
        <f>+VLOOKUP($B10,'Sept 2019'!$A$5:$BT$320,58,0)</f>
        <v>57.95</v>
      </c>
      <c r="H10" s="33">
        <f>+VLOOKUP($B10,'Sept 2019'!$A$5:$BT$320,65,0)</f>
        <v>98.4</v>
      </c>
      <c r="I10" s="33">
        <f>+VLOOKUP($B10,'Sept 2019'!$A$5:$BT$320,67,0)</f>
        <v>5.04</v>
      </c>
      <c r="J10" s="33">
        <f>+VLOOKUP($B10,'Sept 2019'!$A$5:$BT$320,69,0)</f>
        <v>0</v>
      </c>
      <c r="K10" s="34">
        <f>+VLOOKUP($B10,'Sept 2019'!$A$5:$BL$320,62,0)</f>
        <v>5</v>
      </c>
      <c r="L10" s="33">
        <f>+VLOOKUP($B10,'Sept 2019'!$A$5:$BL$320,63,0)+VLOOKUP($B10,'Sept 2019'!$A$5:$BL$320,64,0)</f>
        <v>5</v>
      </c>
      <c r="M10" s="34">
        <f>+VLOOKUP($B10,'Sept 2019'!$A$5:$BT$320,'Sept 2019'!$BG$1,0)</f>
        <v>24</v>
      </c>
      <c r="N10" s="34">
        <f>+VLOOKUP($B10,'Sept 2019'!$A$5:$BT$320,'Sept 2019'!$BH$1,0)</f>
        <v>10</v>
      </c>
      <c r="O10" s="34">
        <f>+VLOOKUP($B10,'Sept 2019'!$A$5:$BT$320,'Sept 2019'!$BI$1,0)</f>
        <v>23</v>
      </c>
      <c r="P10" s="34">
        <f>+VLOOKUP($B10,'Sept 2019'!$A$5:$BT$320,71,0)</f>
        <v>33</v>
      </c>
      <c r="Q10" s="40">
        <f>+VLOOKUP($B10,'Sept 2019'!$A$5:$BT$320,72,0)</f>
        <v>275</v>
      </c>
      <c r="R10" s="50">
        <f>+VLOOKUP($B10,'Sept 2020'!$A$5:$P$320,16,0)</f>
        <v>2531</v>
      </c>
      <c r="S10" s="51">
        <f>+VLOOKUP($B10,'Sept 2020'!$A$5:$BT$320,30,0)</f>
        <v>2479.3899999999994</v>
      </c>
      <c r="T10" s="49">
        <f>+VLOOKUP($B10,'Sept 2020'!$A$5:$BT$320,44,0)</f>
        <v>53</v>
      </c>
      <c r="U10" s="51">
        <f>+VLOOKUP($B10,'Sept 2020'!$A$5:$BT$320,58,0)</f>
        <v>51.95</v>
      </c>
      <c r="V10" s="51">
        <f>+VLOOKUP($B10,'Sept 2020'!$A$5:$BT$322,65,0)</f>
        <v>94.35</v>
      </c>
      <c r="W10" s="51">
        <f>+VLOOKUP($B10,'Sept 2020'!$A$5:$BT$322,67,0)</f>
        <v>5.76</v>
      </c>
      <c r="X10" s="51">
        <f>+VLOOKUP($B10,'Sept 2020'!$A$5:$BT$320,69,0)</f>
        <v>0</v>
      </c>
      <c r="Y10" s="49">
        <f>+VLOOKUP($B10,'Sept 2020'!$A$5:$BT$320,62,0)</f>
        <v>2</v>
      </c>
      <c r="Z10" s="51">
        <f>IFERROR((VLOOKUP($B10,'Sept 2020'!$A$5:$BT$320,63,0)+VLOOKUP($B10,'Sept 2020'!$A$5:$BT$320,64,0)),0)</f>
        <v>2</v>
      </c>
      <c r="AA10" s="49">
        <f>+VLOOKUP($B10,'Sept 2020'!$A$5:$BT$323,'Sept 2020'!$BG$1,0)</f>
        <v>29</v>
      </c>
      <c r="AB10" s="49">
        <f>+VLOOKUP($B10,'Sept 2020'!$A$5:$BT$323,'Sept 2020'!$BH$1,0)</f>
        <v>18</v>
      </c>
      <c r="AC10" s="49">
        <f>+VLOOKUP($B10,'Sept 2020'!$A$5:$BT$323,'Sept 2020'!$BI$1,0)</f>
        <v>19</v>
      </c>
      <c r="AD10" s="49">
        <f>+VLOOKUP($B10,'Sept 2020'!$A$5:$BT$320,71,0)</f>
        <v>35</v>
      </c>
      <c r="AE10" s="49">
        <f>+VLOOKUP($B10,'Sept 2020'!$A$5:$BT$320,72,0)</f>
        <v>291</v>
      </c>
      <c r="AF10" s="53"/>
    </row>
    <row r="11" spans="1:33" x14ac:dyDescent="0.25">
      <c r="A11" s="17" t="s">
        <v>788</v>
      </c>
      <c r="B11" s="12" t="s">
        <v>479</v>
      </c>
      <c r="C11" s="12" t="s">
        <v>480</v>
      </c>
      <c r="D11" s="34">
        <f>+VLOOKUP($B11,'Sept 2019'!$A$5:$P$320,16,0)</f>
        <v>5628</v>
      </c>
      <c r="E11" s="33">
        <f>+VLOOKUP($B11,'Sept 2019'!$A$5:$BT$320,30,0)</f>
        <v>5548.9299999999994</v>
      </c>
      <c r="F11" s="34">
        <f>+VLOOKUP($B11,'Sept 2019'!$A$5:$BT$320,44,0)</f>
        <v>131</v>
      </c>
      <c r="G11" s="33">
        <f>+VLOOKUP($B11,'Sept 2019'!$A$5:$BT$320,58,0)</f>
        <v>105.4</v>
      </c>
      <c r="H11" s="33">
        <f>+VLOOKUP($B11,'Sept 2019'!$A$5:$BT$320,65,0)</f>
        <v>325.75</v>
      </c>
      <c r="I11" s="33">
        <f>+VLOOKUP($B11,'Sept 2019'!$A$5:$BT$320,67,0)</f>
        <v>34.270000000000003</v>
      </c>
      <c r="J11" s="33">
        <f>+VLOOKUP($B11,'Sept 2019'!$A$5:$BT$320,69,0)</f>
        <v>0</v>
      </c>
      <c r="K11" s="34">
        <f>+VLOOKUP($B11,'Sept 2019'!$A$5:$BL$320,62,0)</f>
        <v>27</v>
      </c>
      <c r="L11" s="33">
        <f>+VLOOKUP($B11,'Sept 2019'!$A$5:$BL$320,63,0)+VLOOKUP($B11,'Sept 2019'!$A$5:$BL$320,64,0)</f>
        <v>27</v>
      </c>
      <c r="M11" s="34">
        <f>+VLOOKUP($B11,'Sept 2019'!$A$5:$BT$320,'Sept 2019'!$BG$1,0)</f>
        <v>168</v>
      </c>
      <c r="N11" s="34">
        <f>+VLOOKUP($B11,'Sept 2019'!$A$5:$BT$320,'Sept 2019'!$BH$1,0)</f>
        <v>94</v>
      </c>
      <c r="O11" s="34">
        <f>+VLOOKUP($B11,'Sept 2019'!$A$5:$BT$320,'Sept 2019'!$BI$1,0)</f>
        <v>64</v>
      </c>
      <c r="P11" s="34">
        <f>+VLOOKUP($B11,'Sept 2019'!$A$5:$BT$320,71,0)</f>
        <v>42</v>
      </c>
      <c r="Q11" s="40">
        <f>+VLOOKUP($B11,'Sept 2019'!$A$5:$BT$320,72,0)</f>
        <v>718</v>
      </c>
      <c r="R11" s="50">
        <f>+VLOOKUP($B11,'Sept 2020'!$A$5:$P$320,16,0)</f>
        <v>5117</v>
      </c>
      <c r="S11" s="51">
        <f>+VLOOKUP($B11,'Sept 2020'!$A$5:$BT$320,30,0)</f>
        <v>5128.9399999999996</v>
      </c>
      <c r="T11" s="49">
        <f>+VLOOKUP($B11,'Sept 2020'!$A$5:$BT$320,44,0)</f>
        <v>67</v>
      </c>
      <c r="U11" s="51">
        <f>+VLOOKUP($B11,'Sept 2020'!$A$5:$BT$320,58,0)</f>
        <v>62.34</v>
      </c>
      <c r="V11" s="51">
        <f>+VLOOKUP($B11,'Sept 2020'!$A$5:$BT$322,65,0)</f>
        <v>342.68</v>
      </c>
      <c r="W11" s="51">
        <f>+VLOOKUP($B11,'Sept 2020'!$A$5:$BT$322,67,0)</f>
        <v>37.92</v>
      </c>
      <c r="X11" s="51">
        <f>+VLOOKUP($B11,'Sept 2020'!$A$5:$BT$320,69,0)</f>
        <v>0</v>
      </c>
      <c r="Y11" s="49">
        <f>+VLOOKUP($B11,'Sept 2020'!$A$5:$BT$320,62,0)</f>
        <v>30</v>
      </c>
      <c r="Z11" s="51">
        <f>IFERROR((VLOOKUP($B11,'Sept 2020'!$A$5:$BT$320,63,0)+VLOOKUP($B11,'Sept 2020'!$A$5:$BT$320,64,0)),0)</f>
        <v>30</v>
      </c>
      <c r="AA11" s="49">
        <f>+VLOOKUP($B11,'Sept 2020'!$A$5:$BT$323,'Sept 2020'!$BG$1,0)</f>
        <v>133</v>
      </c>
      <c r="AB11" s="49">
        <f>+VLOOKUP($B11,'Sept 2020'!$A$5:$BT$323,'Sept 2020'!$BH$1,0)</f>
        <v>104</v>
      </c>
      <c r="AC11" s="49">
        <f>+VLOOKUP($B11,'Sept 2020'!$A$5:$BT$323,'Sept 2020'!$BI$1,0)</f>
        <v>63</v>
      </c>
      <c r="AD11" s="49">
        <f>+VLOOKUP($B11,'Sept 2020'!$A$5:$BT$320,71,0)</f>
        <v>30</v>
      </c>
      <c r="AE11" s="49">
        <f>+VLOOKUP($B11,'Sept 2020'!$A$5:$BT$320,72,0)</f>
        <v>710</v>
      </c>
      <c r="AF11" s="53"/>
    </row>
    <row r="12" spans="1:33" x14ac:dyDescent="0.25">
      <c r="A12" s="17" t="s">
        <v>789</v>
      </c>
      <c r="B12" s="12" t="s">
        <v>49</v>
      </c>
      <c r="C12" s="12" t="s">
        <v>50</v>
      </c>
      <c r="D12" s="34">
        <f>+VLOOKUP($B12,'Sept 2019'!$A$5:$P$320,16,0)</f>
        <v>614</v>
      </c>
      <c r="E12" s="33">
        <f>+VLOOKUP($B12,'Sept 2019'!$A$5:$BT$320,30,0)</f>
        <v>607.60000000000014</v>
      </c>
      <c r="F12" s="34">
        <f>+VLOOKUP($B12,'Sept 2019'!$A$5:$BT$320,44,0)</f>
        <v>0</v>
      </c>
      <c r="G12" s="33">
        <f>+VLOOKUP($B12,'Sept 2019'!$A$5:$BT$320,58,0)</f>
        <v>0</v>
      </c>
      <c r="H12" s="33">
        <f>+VLOOKUP($B12,'Sept 2019'!$A$5:$BT$320,65,0)</f>
        <v>54</v>
      </c>
      <c r="I12" s="33">
        <f>+VLOOKUP($B12,'Sept 2019'!$A$5:$BT$320,67,0)</f>
        <v>3.42</v>
      </c>
      <c r="J12" s="33">
        <f>+VLOOKUP($B12,'Sept 2019'!$A$5:$BT$320,69,0)</f>
        <v>0</v>
      </c>
      <c r="K12" s="34">
        <f>+VLOOKUP($B12,'Sept 2019'!$A$5:$BL$320,62,0)</f>
        <v>0</v>
      </c>
      <c r="L12" s="33">
        <f>+VLOOKUP($B12,'Sept 2019'!$A$5:$BL$320,63,0)+VLOOKUP($B12,'Sept 2019'!$A$5:$BL$320,64,0)</f>
        <v>0</v>
      </c>
      <c r="M12" s="34">
        <f>+VLOOKUP($B12,'Sept 2019'!$A$5:$BT$320,'Sept 2019'!$BG$1,0)</f>
        <v>0</v>
      </c>
      <c r="N12" s="34">
        <f>+VLOOKUP($B12,'Sept 2019'!$A$5:$BT$320,'Sept 2019'!$BH$1,0)</f>
        <v>0</v>
      </c>
      <c r="O12" s="34">
        <f>+VLOOKUP($B12,'Sept 2019'!$A$5:$BT$320,'Sept 2019'!$BI$1,0)</f>
        <v>0</v>
      </c>
      <c r="P12" s="34">
        <f>+VLOOKUP($B12,'Sept 2019'!$A$5:$BT$320,71,0)</f>
        <v>5</v>
      </c>
      <c r="Q12" s="40">
        <f>+VLOOKUP($B12,'Sept 2019'!$A$5:$BT$320,72,0)</f>
        <v>80</v>
      </c>
      <c r="R12" s="50">
        <f>+VLOOKUP($B12,'Sept 2020'!$A$5:$P$320,16,0)</f>
        <v>611</v>
      </c>
      <c r="S12" s="51">
        <f>+VLOOKUP($B12,'Sept 2020'!$A$5:$BT$320,30,0)</f>
        <v>599.46</v>
      </c>
      <c r="T12" s="49">
        <f>+VLOOKUP($B12,'Sept 2020'!$A$5:$BT$320,44,0)</f>
        <v>0</v>
      </c>
      <c r="U12" s="51">
        <f>+VLOOKUP($B12,'Sept 2020'!$A$5:$BT$320,58,0)</f>
        <v>0</v>
      </c>
      <c r="V12" s="51">
        <f>+VLOOKUP($B12,'Sept 2020'!$A$5:$BT$322,65,0)</f>
        <v>48.06</v>
      </c>
      <c r="W12" s="51">
        <f>+VLOOKUP($B12,'Sept 2020'!$A$5:$BT$322,67,0)</f>
        <v>7.02</v>
      </c>
      <c r="X12" s="51">
        <f>+VLOOKUP($B12,'Sept 2020'!$A$5:$BT$320,69,0)</f>
        <v>0</v>
      </c>
      <c r="Y12" s="49">
        <f>+VLOOKUP($B12,'Sept 2020'!$A$5:$BT$320,62,0)</f>
        <v>0</v>
      </c>
      <c r="Z12" s="51">
        <f>IFERROR((VLOOKUP($B12,'Sept 2020'!$A$5:$BT$320,63,0)+VLOOKUP($B12,'Sept 2020'!$A$5:$BT$320,64,0)),0)</f>
        <v>0</v>
      </c>
      <c r="AA12" s="49">
        <f>+VLOOKUP($B12,'Sept 2020'!$A$5:$BT$323,'Sept 2020'!$BG$1,0)</f>
        <v>0</v>
      </c>
      <c r="AB12" s="49">
        <f>+VLOOKUP($B12,'Sept 2020'!$A$5:$BT$323,'Sept 2020'!$BH$1,0)</f>
        <v>0</v>
      </c>
      <c r="AC12" s="49">
        <f>+VLOOKUP($B12,'Sept 2020'!$A$5:$BT$323,'Sept 2020'!$BI$1,0)</f>
        <v>0</v>
      </c>
      <c r="AD12" s="49">
        <f>+VLOOKUP($B12,'Sept 2020'!$A$5:$BT$320,71,0)</f>
        <v>3</v>
      </c>
      <c r="AE12" s="49">
        <f>+VLOOKUP($B12,'Sept 2020'!$A$5:$BT$320,72,0)</f>
        <v>77</v>
      </c>
      <c r="AF12" s="53"/>
    </row>
    <row r="13" spans="1:33" x14ac:dyDescent="0.25">
      <c r="A13" s="17" t="s">
        <v>790</v>
      </c>
      <c r="B13" s="12" t="s">
        <v>239</v>
      </c>
      <c r="C13" s="12" t="s">
        <v>240</v>
      </c>
      <c r="D13" s="34">
        <f>+VLOOKUP($B13,'Sept 2019'!$A$5:$P$320,16,0)</f>
        <v>16624</v>
      </c>
      <c r="E13" s="33">
        <f>+VLOOKUP($B13,'Sept 2019'!$A$5:$BT$320,30,0)</f>
        <v>16355.79</v>
      </c>
      <c r="F13" s="34">
        <f>+VLOOKUP($B13,'Sept 2019'!$A$5:$BT$320,44,0)</f>
        <v>76</v>
      </c>
      <c r="G13" s="33">
        <f>+VLOOKUP($B13,'Sept 2019'!$A$5:$BT$320,58,0)</f>
        <v>75.680000000000007</v>
      </c>
      <c r="H13" s="33">
        <f>+VLOOKUP($B13,'Sept 2019'!$A$5:$BT$320,65,0)</f>
        <v>752.34</v>
      </c>
      <c r="I13" s="33">
        <f>+VLOOKUP($B13,'Sept 2019'!$A$5:$BT$320,67,0)</f>
        <v>167.45</v>
      </c>
      <c r="J13" s="33">
        <f>+VLOOKUP($B13,'Sept 2019'!$A$5:$BT$320,69,0)</f>
        <v>0</v>
      </c>
      <c r="K13" s="34">
        <f>+VLOOKUP($B13,'Sept 2019'!$A$5:$BL$320,62,0)</f>
        <v>102</v>
      </c>
      <c r="L13" s="33">
        <f>+VLOOKUP($B13,'Sept 2019'!$A$5:$BL$320,63,0)+VLOOKUP($B13,'Sept 2019'!$A$5:$BL$320,64,0)</f>
        <v>85.490000000000009</v>
      </c>
      <c r="M13" s="34">
        <f>+VLOOKUP($B13,'Sept 2019'!$A$5:$BT$320,'Sept 2019'!$BG$1,0)</f>
        <v>1937</v>
      </c>
      <c r="N13" s="34">
        <f>+VLOOKUP($B13,'Sept 2019'!$A$5:$BT$320,'Sept 2019'!$BH$1,0)</f>
        <v>1028</v>
      </c>
      <c r="O13" s="34">
        <f>+VLOOKUP($B13,'Sept 2019'!$A$5:$BT$320,'Sept 2019'!$BI$1,0)</f>
        <v>739</v>
      </c>
      <c r="P13" s="34">
        <f>+VLOOKUP($B13,'Sept 2019'!$A$5:$BT$320,71,0)</f>
        <v>168</v>
      </c>
      <c r="Q13" s="40">
        <f>+VLOOKUP($B13,'Sept 2019'!$A$5:$BT$320,72,0)</f>
        <v>1652</v>
      </c>
      <c r="R13" s="50">
        <f>+VLOOKUP($B13,'Sept 2020'!$A$5:$P$320,16,0)</f>
        <v>16077</v>
      </c>
      <c r="S13" s="51">
        <f>+VLOOKUP($B13,'Sept 2020'!$A$5:$BT$320,30,0)</f>
        <v>15984.269999999997</v>
      </c>
      <c r="T13" s="49">
        <f>+VLOOKUP($B13,'Sept 2020'!$A$5:$BT$320,44,0)</f>
        <v>51</v>
      </c>
      <c r="U13" s="51">
        <f>+VLOOKUP($B13,'Sept 2020'!$A$5:$BT$320,58,0)</f>
        <v>51</v>
      </c>
      <c r="V13" s="51">
        <f>+VLOOKUP($B13,'Sept 2020'!$A$5:$BT$322,65,0)</f>
        <v>754.48</v>
      </c>
      <c r="W13" s="51">
        <f>+VLOOKUP($B13,'Sept 2020'!$A$5:$BT$322,67,0)</f>
        <v>175.36</v>
      </c>
      <c r="X13" s="51">
        <f>+VLOOKUP($B13,'Sept 2020'!$A$5:$BT$320,69,0)</f>
        <v>0</v>
      </c>
      <c r="Y13" s="49">
        <f>+VLOOKUP($B13,'Sept 2020'!$A$5:$BT$320,62,0)</f>
        <v>79</v>
      </c>
      <c r="Z13" s="51">
        <f>IFERROR((VLOOKUP($B13,'Sept 2020'!$A$5:$BT$320,63,0)+VLOOKUP($B13,'Sept 2020'!$A$5:$BT$320,64,0)),0)</f>
        <v>70.42</v>
      </c>
      <c r="AA13" s="49">
        <f>+VLOOKUP($B13,'Sept 2020'!$A$5:$BT$323,'Sept 2020'!$BG$1,0)</f>
        <v>2164</v>
      </c>
      <c r="AB13" s="49">
        <f>+VLOOKUP($B13,'Sept 2020'!$A$5:$BT$323,'Sept 2020'!$BH$1,0)</f>
        <v>1182</v>
      </c>
      <c r="AC13" s="49">
        <f>+VLOOKUP($B13,'Sept 2020'!$A$5:$BT$323,'Sept 2020'!$BI$1,0)</f>
        <v>722</v>
      </c>
      <c r="AD13" s="49">
        <f>+VLOOKUP($B13,'Sept 2020'!$A$5:$BT$320,71,0)</f>
        <v>150</v>
      </c>
      <c r="AE13" s="49">
        <f>+VLOOKUP($B13,'Sept 2020'!$A$5:$BT$320,72,0)</f>
        <v>1648</v>
      </c>
      <c r="AF13" s="53"/>
    </row>
    <row r="14" spans="1:33" x14ac:dyDescent="0.25">
      <c r="A14" s="17" t="s">
        <v>790</v>
      </c>
      <c r="B14" s="12" t="s">
        <v>271</v>
      </c>
      <c r="C14" s="12" t="s">
        <v>272</v>
      </c>
      <c r="D14" s="34">
        <f>+VLOOKUP($B14,'Sept 2019'!$A$5:$P$320,16,0)</f>
        <v>3761</v>
      </c>
      <c r="E14" s="33">
        <f>+VLOOKUP($B14,'Sept 2019'!$A$5:$BT$320,30,0)</f>
        <v>3714.9100000000003</v>
      </c>
      <c r="F14" s="34">
        <f>+VLOOKUP($B14,'Sept 2019'!$A$5:$BT$320,44,0)</f>
        <v>81</v>
      </c>
      <c r="G14" s="33">
        <f>+VLOOKUP($B14,'Sept 2019'!$A$5:$BT$320,58,0)</f>
        <v>54.66</v>
      </c>
      <c r="H14" s="33">
        <f>+VLOOKUP($B14,'Sept 2019'!$A$5:$BT$320,65,0)</f>
        <v>269.44</v>
      </c>
      <c r="I14" s="33">
        <f>+VLOOKUP($B14,'Sept 2019'!$A$5:$BT$320,67,0)</f>
        <v>93.65</v>
      </c>
      <c r="J14" s="33">
        <f>+VLOOKUP($B14,'Sept 2019'!$A$5:$BT$320,69,0)</f>
        <v>0</v>
      </c>
      <c r="K14" s="34">
        <f>+VLOOKUP($B14,'Sept 2019'!$A$5:$BL$320,62,0)</f>
        <v>0</v>
      </c>
      <c r="L14" s="33">
        <f>+VLOOKUP($B14,'Sept 2019'!$A$5:$BL$320,63,0)+VLOOKUP($B14,'Sept 2019'!$A$5:$BL$320,64,0)</f>
        <v>0</v>
      </c>
      <c r="M14" s="34">
        <f>+VLOOKUP($B14,'Sept 2019'!$A$5:$BT$320,'Sept 2019'!$BG$1,0)</f>
        <v>16</v>
      </c>
      <c r="N14" s="34">
        <f>+VLOOKUP($B14,'Sept 2019'!$A$5:$BT$320,'Sept 2019'!$BH$1,0)</f>
        <v>15</v>
      </c>
      <c r="O14" s="34">
        <f>+VLOOKUP($B14,'Sept 2019'!$A$5:$BT$320,'Sept 2019'!$BI$1,0)</f>
        <v>19</v>
      </c>
      <c r="P14" s="34">
        <f>+VLOOKUP($B14,'Sept 2019'!$A$5:$BT$320,71,0)</f>
        <v>27</v>
      </c>
      <c r="Q14" s="40">
        <f>+VLOOKUP($B14,'Sept 2019'!$A$5:$BT$320,72,0)</f>
        <v>418</v>
      </c>
      <c r="R14" s="50">
        <f>+VLOOKUP($B14,'Sept 2020'!$A$5:$P$320,16,0)</f>
        <v>3589</v>
      </c>
      <c r="S14" s="51">
        <f>+VLOOKUP($B14,'Sept 2020'!$A$5:$BT$320,30,0)</f>
        <v>3502.4300000000003</v>
      </c>
      <c r="T14" s="49">
        <f>+VLOOKUP($B14,'Sept 2020'!$A$5:$BT$320,44,0)</f>
        <v>92</v>
      </c>
      <c r="U14" s="51">
        <f>+VLOOKUP($B14,'Sept 2020'!$A$5:$BT$320,58,0)</f>
        <v>90.639999999999986</v>
      </c>
      <c r="V14" s="51">
        <f>+VLOOKUP($B14,'Sept 2020'!$A$5:$BT$322,65,0)</f>
        <v>234.04</v>
      </c>
      <c r="W14" s="51">
        <f>+VLOOKUP($B14,'Sept 2020'!$A$5:$BT$322,67,0)</f>
        <v>59.17</v>
      </c>
      <c r="X14" s="51">
        <f>+VLOOKUP($B14,'Sept 2020'!$A$5:$BT$320,69,0)</f>
        <v>0</v>
      </c>
      <c r="Y14" s="49">
        <f>+VLOOKUP($B14,'Sept 2020'!$A$5:$BT$320,62,0)</f>
        <v>0</v>
      </c>
      <c r="Z14" s="51">
        <f>IFERROR((VLOOKUP($B14,'Sept 2020'!$A$5:$BT$320,63,0)+VLOOKUP($B14,'Sept 2020'!$A$5:$BT$320,64,0)),0)</f>
        <v>0</v>
      </c>
      <c r="AA14" s="49">
        <f>+VLOOKUP($B14,'Sept 2020'!$A$5:$BT$323,'Sept 2020'!$BG$1,0)</f>
        <v>30</v>
      </c>
      <c r="AB14" s="49">
        <f>+VLOOKUP($B14,'Sept 2020'!$A$5:$BT$323,'Sept 2020'!$BH$1,0)</f>
        <v>21</v>
      </c>
      <c r="AC14" s="49">
        <f>+VLOOKUP($B14,'Sept 2020'!$A$5:$BT$323,'Sept 2020'!$BI$1,0)</f>
        <v>16</v>
      </c>
      <c r="AD14" s="49">
        <f>+VLOOKUP($B14,'Sept 2020'!$A$5:$BT$320,71,0)</f>
        <v>8</v>
      </c>
      <c r="AE14" s="49">
        <f>+VLOOKUP($B14,'Sept 2020'!$A$5:$BT$320,72,0)</f>
        <v>434</v>
      </c>
    </row>
    <row r="15" spans="1:33" x14ac:dyDescent="0.25">
      <c r="A15" s="17" t="s">
        <v>790</v>
      </c>
      <c r="B15" s="12" t="s">
        <v>437</v>
      </c>
      <c r="C15" s="12" t="s">
        <v>438</v>
      </c>
      <c r="D15" s="34">
        <f>+VLOOKUP($B15,'Sept 2019'!$A$5:$P$320,16,0)</f>
        <v>399</v>
      </c>
      <c r="E15" s="33">
        <f>+VLOOKUP($B15,'Sept 2019'!$A$5:$BT$320,30,0)</f>
        <v>382.65</v>
      </c>
      <c r="F15" s="34">
        <f>+VLOOKUP($B15,'Sept 2019'!$A$5:$BT$320,44,0)</f>
        <v>0</v>
      </c>
      <c r="G15" s="33">
        <f>+VLOOKUP($B15,'Sept 2019'!$A$5:$BT$320,58,0)</f>
        <v>0</v>
      </c>
      <c r="H15" s="33">
        <f>+VLOOKUP($B15,'Sept 2019'!$A$5:$BT$320,65,0)</f>
        <v>346.4</v>
      </c>
      <c r="I15" s="33">
        <f>+VLOOKUP($B15,'Sept 2019'!$A$5:$BT$320,67,0)</f>
        <v>0</v>
      </c>
      <c r="J15" s="33">
        <f>+VLOOKUP($B15,'Sept 2019'!$A$5:$BT$320,69,0)</f>
        <v>0</v>
      </c>
      <c r="K15" s="34">
        <f>+VLOOKUP($B15,'Sept 2019'!$A$5:$BL$320,62,0)</f>
        <v>35</v>
      </c>
      <c r="L15" s="33">
        <f>+VLOOKUP($B15,'Sept 2019'!$A$5:$BL$320,63,0)+VLOOKUP($B15,'Sept 2019'!$A$5:$BL$320,64,0)</f>
        <v>35</v>
      </c>
      <c r="M15" s="34">
        <f>+VLOOKUP($B15,'Sept 2019'!$A$5:$BT$320,'Sept 2019'!$BG$1,0)</f>
        <v>0</v>
      </c>
      <c r="N15" s="34">
        <f>+VLOOKUP($B15,'Sept 2019'!$A$5:$BT$320,'Sept 2019'!$BH$1,0)</f>
        <v>0</v>
      </c>
      <c r="O15" s="34">
        <f>+VLOOKUP($B15,'Sept 2019'!$A$5:$BT$320,'Sept 2019'!$BI$1,0)</f>
        <v>0</v>
      </c>
      <c r="P15" s="54"/>
      <c r="Q15" s="55"/>
      <c r="R15" s="50">
        <f>+VLOOKUP($B15,'Sept 2020'!$A$5:$P$320,16,0)</f>
        <v>320</v>
      </c>
      <c r="S15" s="51">
        <f>+VLOOKUP($B15,'Sept 2020'!$A$5:$BT$320,30,0)</f>
        <v>309.8</v>
      </c>
      <c r="T15" s="49">
        <f>+VLOOKUP($B15,'Sept 2020'!$A$5:$BT$320,44,0)</f>
        <v>0</v>
      </c>
      <c r="U15" s="51">
        <f>+VLOOKUP($B15,'Sept 2020'!$A$5:$BT$320,58,0)</f>
        <v>0</v>
      </c>
      <c r="V15" s="51">
        <f>+VLOOKUP($B15,'Sept 2020'!$A$5:$BT$322,65,0)</f>
        <v>283.79999999999995</v>
      </c>
      <c r="W15" s="51">
        <f>+VLOOKUP($B15,'Sept 2020'!$A$5:$BT$322,67,0)</f>
        <v>0</v>
      </c>
      <c r="X15" s="51">
        <f>+VLOOKUP($B15,'Sept 2020'!$A$5:$BT$320,69,0)</f>
        <v>0</v>
      </c>
      <c r="Y15" s="49">
        <f>+VLOOKUP($B15,'Sept 2020'!$A$5:$BT$320,62,0)</f>
        <v>26</v>
      </c>
      <c r="Z15" s="51">
        <f>IFERROR((VLOOKUP($B15,'Sept 2020'!$A$5:$BT$320,63,0)+VLOOKUP($B15,'Sept 2020'!$A$5:$BT$320,64,0)),0)</f>
        <v>26</v>
      </c>
      <c r="AA15" s="49">
        <f>+VLOOKUP($B15,'Sept 2020'!$A$5:$BT$323,'Sept 2020'!$BG$1,0)</f>
        <v>0</v>
      </c>
      <c r="AB15" s="49">
        <f>+VLOOKUP($B15,'Sept 2020'!$A$5:$BT$323,'Sept 2020'!$BH$1,0)</f>
        <v>0</v>
      </c>
      <c r="AC15" s="49">
        <f>+VLOOKUP($B15,'Sept 2020'!$A$5:$BT$323,'Sept 2020'!$BI$1,0)</f>
        <v>0</v>
      </c>
      <c r="AD15" s="56"/>
      <c r="AE15" s="56"/>
    </row>
    <row r="16" spans="1:33" x14ac:dyDescent="0.25">
      <c r="A16" s="17" t="s">
        <v>791</v>
      </c>
      <c r="B16" s="12" t="s">
        <v>103</v>
      </c>
      <c r="C16" s="12" t="s">
        <v>104</v>
      </c>
      <c r="D16" s="34">
        <f>+VLOOKUP($B16,'Sept 2019'!$A$5:$P$320,16,0)</f>
        <v>12802</v>
      </c>
      <c r="E16" s="33">
        <f>+VLOOKUP($B16,'Sept 2019'!$A$5:$BT$320,30,0)</f>
        <v>12456.51</v>
      </c>
      <c r="F16" s="34">
        <f>+VLOOKUP($B16,'Sept 2019'!$A$5:$BT$320,44,0)</f>
        <v>1807</v>
      </c>
      <c r="G16" s="33">
        <f>+VLOOKUP($B16,'Sept 2019'!$A$5:$BT$320,58,0)</f>
        <v>1685.17</v>
      </c>
      <c r="H16" s="33">
        <f>+VLOOKUP($B16,'Sept 2019'!$A$5:$BT$320,65,0)</f>
        <v>946.22</v>
      </c>
      <c r="I16" s="33">
        <f>+VLOOKUP($B16,'Sept 2019'!$A$5:$BT$320,67,0)</f>
        <v>56.82</v>
      </c>
      <c r="J16" s="33">
        <f>+VLOOKUP($B16,'Sept 2019'!$A$5:$BT$320,69,0)</f>
        <v>0</v>
      </c>
      <c r="K16" s="34">
        <f>+VLOOKUP($B16,'Sept 2019'!$A$5:$BL$320,62,0)</f>
        <v>23</v>
      </c>
      <c r="L16" s="33">
        <f>+VLOOKUP($B16,'Sept 2019'!$A$5:$BL$320,63,0)+VLOOKUP($B16,'Sept 2019'!$A$5:$BL$320,64,0)</f>
        <v>23</v>
      </c>
      <c r="M16" s="34">
        <f>+VLOOKUP($B16,'Sept 2019'!$A$5:$BT$320,'Sept 2019'!$BG$1,0)</f>
        <v>421</v>
      </c>
      <c r="N16" s="34">
        <f>+VLOOKUP($B16,'Sept 2019'!$A$5:$BT$320,'Sept 2019'!$BH$1,0)</f>
        <v>236</v>
      </c>
      <c r="O16" s="34">
        <f>+VLOOKUP($B16,'Sept 2019'!$A$5:$BT$320,'Sept 2019'!$BI$1,0)</f>
        <v>287</v>
      </c>
      <c r="P16" s="34">
        <f>+VLOOKUP($B16,'Sept 2019'!$A$5:$BT$320,71,0)</f>
        <v>94</v>
      </c>
      <c r="Q16" s="40">
        <f>+VLOOKUP($B16,'Sept 2019'!$A$5:$BT$320,72,0)</f>
        <v>1776</v>
      </c>
      <c r="R16" s="50">
        <f>+VLOOKUP($B16,'Sept 2020'!$A$5:$P$320,16,0)</f>
        <v>11828</v>
      </c>
      <c r="S16" s="51">
        <f>+VLOOKUP($B16,'Sept 2020'!$A$5:$BT$320,30,0)</f>
        <v>11428.03</v>
      </c>
      <c r="T16" s="49">
        <f>+VLOOKUP($B16,'Sept 2020'!$A$5:$BT$320,44,0)</f>
        <v>2347</v>
      </c>
      <c r="U16" s="51">
        <f>+VLOOKUP($B16,'Sept 2020'!$A$5:$BT$320,58,0)</f>
        <v>2170.5299999999997</v>
      </c>
      <c r="V16" s="51">
        <f>+VLOOKUP($B16,'Sept 2020'!$A$5:$BT$322,65,0)</f>
        <v>869.46</v>
      </c>
      <c r="W16" s="51">
        <f>+VLOOKUP($B16,'Sept 2020'!$A$5:$BT$322,67,0)</f>
        <v>48.42</v>
      </c>
      <c r="X16" s="51">
        <f>+VLOOKUP($B16,'Sept 2020'!$A$5:$BT$320,69,0)</f>
        <v>0</v>
      </c>
      <c r="Y16" s="49">
        <f>+VLOOKUP($B16,'Sept 2020'!$A$5:$BT$320,62,0)</f>
        <v>40</v>
      </c>
      <c r="Z16" s="51">
        <f>IFERROR((VLOOKUP($B16,'Sept 2020'!$A$5:$BT$320,63,0)+VLOOKUP($B16,'Sept 2020'!$A$5:$BT$320,64,0)),0)</f>
        <v>40</v>
      </c>
      <c r="AA16" s="49">
        <f>+VLOOKUP($B16,'Sept 2020'!$A$5:$BT$323,'Sept 2020'!$BG$1,0)</f>
        <v>487</v>
      </c>
      <c r="AB16" s="49">
        <f>+VLOOKUP($B16,'Sept 2020'!$A$5:$BT$323,'Sept 2020'!$BH$1,0)</f>
        <v>248</v>
      </c>
      <c r="AC16" s="49">
        <f>+VLOOKUP($B16,'Sept 2020'!$A$5:$BT$323,'Sept 2020'!$BI$1,0)</f>
        <v>245</v>
      </c>
      <c r="AD16" s="49">
        <f>+VLOOKUP($B16,'Sept 2020'!$A$5:$BT$320,71,0)</f>
        <v>78</v>
      </c>
      <c r="AE16" s="49">
        <f>+VLOOKUP($B16,'Sept 2020'!$A$5:$BT$320,72,0)</f>
        <v>1597</v>
      </c>
    </row>
    <row r="17" spans="1:32" x14ac:dyDescent="0.25">
      <c r="A17" s="17" t="s">
        <v>790</v>
      </c>
      <c r="B17" s="12" t="s">
        <v>233</v>
      </c>
      <c r="C17" s="12" t="s">
        <v>234</v>
      </c>
      <c r="D17" s="34">
        <f>+VLOOKUP($B17,'Sept 2019'!$A$5:$P$320,16,0)</f>
        <v>20179</v>
      </c>
      <c r="E17" s="33">
        <f>+VLOOKUP($B17,'Sept 2019'!$A$5:$BT$320,30,0)</f>
        <v>19957.939999999999</v>
      </c>
      <c r="F17" s="34">
        <f>+VLOOKUP($B17,'Sept 2019'!$A$5:$BT$320,44,0)</f>
        <v>0</v>
      </c>
      <c r="G17" s="33">
        <f>+VLOOKUP($B17,'Sept 2019'!$A$5:$BT$320,58,0)</f>
        <v>0</v>
      </c>
      <c r="H17" s="33">
        <f>+VLOOKUP($B17,'Sept 2019'!$A$5:$BT$320,65,0)</f>
        <v>822.31</v>
      </c>
      <c r="I17" s="33">
        <f>+VLOOKUP($B17,'Sept 2019'!$A$5:$BT$320,67,0)</f>
        <v>185.99999999999997</v>
      </c>
      <c r="J17" s="33">
        <f>+VLOOKUP($B17,'Sept 2019'!$A$5:$BT$320,69,0)</f>
        <v>0</v>
      </c>
      <c r="K17" s="34">
        <f>+VLOOKUP($B17,'Sept 2019'!$A$5:$BL$320,62,0)</f>
        <v>49</v>
      </c>
      <c r="L17" s="33">
        <f>+VLOOKUP($B17,'Sept 2019'!$A$5:$BL$320,63,0)+VLOOKUP($B17,'Sept 2019'!$A$5:$BL$320,64,0)</f>
        <v>46</v>
      </c>
      <c r="M17" s="34">
        <f>+VLOOKUP($B17,'Sept 2019'!$A$5:$BT$320,'Sept 2019'!$BG$1,0)</f>
        <v>1858</v>
      </c>
      <c r="N17" s="34">
        <f>+VLOOKUP($B17,'Sept 2019'!$A$5:$BT$320,'Sept 2019'!$BH$1,0)</f>
        <v>730</v>
      </c>
      <c r="O17" s="34">
        <f>+VLOOKUP($B17,'Sept 2019'!$A$5:$BT$320,'Sept 2019'!$BI$1,0)</f>
        <v>1228</v>
      </c>
      <c r="P17" s="34">
        <f>+VLOOKUP($B17,'Sept 2019'!$A$5:$BT$320,71,0)</f>
        <v>113</v>
      </c>
      <c r="Q17" s="40">
        <f>+VLOOKUP($B17,'Sept 2019'!$A$5:$BT$320,72,0)</f>
        <v>1624</v>
      </c>
      <c r="R17" s="50">
        <f>+VLOOKUP($B17,'Sept 2020'!$A$5:$P$320,16,0)</f>
        <v>19551</v>
      </c>
      <c r="S17" s="51">
        <f>+VLOOKUP($B17,'Sept 2020'!$A$5:$BT$320,30,0)</f>
        <v>19308.570000000003</v>
      </c>
      <c r="T17" s="49">
        <f>+VLOOKUP($B17,'Sept 2020'!$A$5:$BT$320,44,0)</f>
        <v>0</v>
      </c>
      <c r="U17" s="51">
        <f>+VLOOKUP($B17,'Sept 2020'!$A$5:$BT$320,58,0)</f>
        <v>0</v>
      </c>
      <c r="V17" s="51">
        <f>+VLOOKUP($B17,'Sept 2020'!$A$5:$BT$322,65,0)</f>
        <v>726.31</v>
      </c>
      <c r="W17" s="51">
        <f>+VLOOKUP($B17,'Sept 2020'!$A$5:$BT$322,67,0)</f>
        <v>237.47</v>
      </c>
      <c r="X17" s="51">
        <f>+VLOOKUP($B17,'Sept 2020'!$A$5:$BT$320,69,0)</f>
        <v>0</v>
      </c>
      <c r="Y17" s="49">
        <f>+VLOOKUP($B17,'Sept 2020'!$A$5:$BT$320,62,0)</f>
        <v>0</v>
      </c>
      <c r="Z17" s="51">
        <f>IFERROR((VLOOKUP($B17,'Sept 2020'!$A$5:$BT$320,63,0)+VLOOKUP($B17,'Sept 2020'!$A$5:$BT$320,64,0)),0)</f>
        <v>0</v>
      </c>
      <c r="AA17" s="49">
        <f>+VLOOKUP($B17,'Sept 2020'!$A$5:$BT$323,'Sept 2020'!$BG$1,0)</f>
        <v>2350</v>
      </c>
      <c r="AB17" s="49">
        <f>+VLOOKUP($B17,'Sept 2020'!$A$5:$BT$323,'Sept 2020'!$BH$1,0)</f>
        <v>755</v>
      </c>
      <c r="AC17" s="49">
        <f>+VLOOKUP($B17,'Sept 2020'!$A$5:$BT$323,'Sept 2020'!$BI$1,0)</f>
        <v>1097</v>
      </c>
      <c r="AD17" s="49">
        <f>+VLOOKUP($B17,'Sept 2020'!$A$5:$BT$320,71,0)</f>
        <v>130</v>
      </c>
      <c r="AE17" s="49">
        <f>+VLOOKUP($B17,'Sept 2020'!$A$5:$BT$320,72,0)</f>
        <v>1620</v>
      </c>
    </row>
    <row r="18" spans="1:32" x14ac:dyDescent="0.25">
      <c r="A18" s="17" t="s">
        <v>788</v>
      </c>
      <c r="B18" s="12" t="s">
        <v>591</v>
      </c>
      <c r="C18" s="12" t="s">
        <v>592</v>
      </c>
      <c r="D18" s="34">
        <f>+VLOOKUP($B18,'Sept 2019'!$A$5:$P$320,16,0)</f>
        <v>11476</v>
      </c>
      <c r="E18" s="33">
        <f>+VLOOKUP($B18,'Sept 2019'!$A$5:$BT$320,30,0)</f>
        <v>11092.789999999999</v>
      </c>
      <c r="F18" s="34">
        <f>+VLOOKUP($B18,'Sept 2019'!$A$5:$BT$320,44,0)</f>
        <v>274</v>
      </c>
      <c r="G18" s="33">
        <f>+VLOOKUP($B18,'Sept 2019'!$A$5:$BT$320,58,0)</f>
        <v>203.28</v>
      </c>
      <c r="H18" s="33">
        <f>+VLOOKUP($B18,'Sept 2019'!$A$5:$BT$320,65,0)</f>
        <v>557.56999999999994</v>
      </c>
      <c r="I18" s="33">
        <f>+VLOOKUP($B18,'Sept 2019'!$A$5:$BT$320,67,0)</f>
        <v>45.440000000000005</v>
      </c>
      <c r="J18" s="33">
        <f>+VLOOKUP($B18,'Sept 2019'!$A$5:$BT$320,69,0)</f>
        <v>0</v>
      </c>
      <c r="K18" s="34">
        <f>+VLOOKUP($B18,'Sept 2019'!$A$5:$BL$320,62,0)</f>
        <v>99</v>
      </c>
      <c r="L18" s="33">
        <f>+VLOOKUP($B18,'Sept 2019'!$A$5:$BL$320,63,0)+VLOOKUP($B18,'Sept 2019'!$A$5:$BL$320,64,0)</f>
        <v>89</v>
      </c>
      <c r="M18" s="34">
        <f>+VLOOKUP($B18,'Sept 2019'!$A$5:$BT$320,'Sept 2019'!$BG$1,0)</f>
        <v>462</v>
      </c>
      <c r="N18" s="34">
        <f>+VLOOKUP($B18,'Sept 2019'!$A$5:$BT$320,'Sept 2019'!$BH$1,0)</f>
        <v>231</v>
      </c>
      <c r="O18" s="34">
        <f>+VLOOKUP($B18,'Sept 2019'!$A$5:$BT$320,'Sept 2019'!$BI$1,0)</f>
        <v>138</v>
      </c>
      <c r="P18" s="34">
        <f>+VLOOKUP($B18,'Sept 2019'!$A$5:$BT$320,71,0)</f>
        <v>103</v>
      </c>
      <c r="Q18" s="40">
        <f>+VLOOKUP($B18,'Sept 2019'!$A$5:$BT$320,72,0)</f>
        <v>1562</v>
      </c>
      <c r="R18" s="50">
        <f>+VLOOKUP($B18,'Sept 2020'!$A$5:$P$320,16,0)</f>
        <v>11094</v>
      </c>
      <c r="S18" s="51">
        <f>+VLOOKUP($B18,'Sept 2020'!$A$5:$BT$320,30,0)</f>
        <v>10822.42</v>
      </c>
      <c r="T18" s="49">
        <f>+VLOOKUP($B18,'Sept 2020'!$A$5:$BT$320,44,0)</f>
        <v>481</v>
      </c>
      <c r="U18" s="51">
        <f>+VLOOKUP($B18,'Sept 2020'!$A$5:$BT$320,58,0)</f>
        <v>465.98</v>
      </c>
      <c r="V18" s="51">
        <f>+VLOOKUP($B18,'Sept 2020'!$A$5:$BT$322,65,0)</f>
        <v>659.1</v>
      </c>
      <c r="W18" s="51">
        <f>+VLOOKUP($B18,'Sept 2020'!$A$5:$BT$322,67,0)</f>
        <v>107.64</v>
      </c>
      <c r="X18" s="51">
        <f>+VLOOKUP($B18,'Sept 2020'!$A$5:$BT$320,69,0)</f>
        <v>0</v>
      </c>
      <c r="Y18" s="49">
        <f>+VLOOKUP($B18,'Sept 2020'!$A$5:$BT$320,62,0)</f>
        <v>63</v>
      </c>
      <c r="Z18" s="51">
        <f>IFERROR((VLOOKUP($B18,'Sept 2020'!$A$5:$BT$320,63,0)+VLOOKUP($B18,'Sept 2020'!$A$5:$BT$320,64,0)),0)</f>
        <v>63</v>
      </c>
      <c r="AA18" s="49">
        <f>+VLOOKUP($B18,'Sept 2020'!$A$5:$BT$323,'Sept 2020'!$BG$1,0)</f>
        <v>485</v>
      </c>
      <c r="AB18" s="49">
        <f>+VLOOKUP($B18,'Sept 2020'!$A$5:$BT$323,'Sept 2020'!$BH$1,0)</f>
        <v>281</v>
      </c>
      <c r="AC18" s="49">
        <f>+VLOOKUP($B18,'Sept 2020'!$A$5:$BT$323,'Sept 2020'!$BI$1,0)</f>
        <v>142</v>
      </c>
      <c r="AD18" s="49">
        <f>+VLOOKUP($B18,'Sept 2020'!$A$5:$BT$320,71,0)</f>
        <v>101</v>
      </c>
      <c r="AE18" s="49">
        <f>+VLOOKUP($B18,'Sept 2020'!$A$5:$BT$320,72,0)</f>
        <v>1458</v>
      </c>
    </row>
    <row r="19" spans="1:32" x14ac:dyDescent="0.25">
      <c r="A19" s="17" t="s">
        <v>787</v>
      </c>
      <c r="B19" s="12" t="s">
        <v>39</v>
      </c>
      <c r="C19" s="12" t="s">
        <v>40</v>
      </c>
      <c r="D19" s="34">
        <f>+VLOOKUP($B19,'Sept 2019'!$A$5:$P$320,16,0)</f>
        <v>19</v>
      </c>
      <c r="E19" s="33">
        <f>+VLOOKUP($B19,'Sept 2019'!$A$5:$BT$320,30,0)</f>
        <v>19</v>
      </c>
      <c r="F19" s="34">
        <f>+VLOOKUP($B19,'Sept 2019'!$A$5:$BT$320,44,0)</f>
        <v>0</v>
      </c>
      <c r="G19" s="33">
        <f>+VLOOKUP($B19,'Sept 2019'!$A$5:$BT$320,58,0)</f>
        <v>0</v>
      </c>
      <c r="H19" s="33">
        <f>+VLOOKUP($B19,'Sept 2019'!$A$5:$BT$320,65,0)</f>
        <v>0</v>
      </c>
      <c r="I19" s="33">
        <f>+VLOOKUP($B19,'Sept 2019'!$A$5:$BT$320,67,0)</f>
        <v>0</v>
      </c>
      <c r="J19" s="33">
        <f>+VLOOKUP($B19,'Sept 2019'!$A$5:$BT$320,69,0)</f>
        <v>0</v>
      </c>
      <c r="K19" s="34">
        <f>+VLOOKUP($B19,'Sept 2019'!$A$5:$BL$320,62,0)</f>
        <v>0</v>
      </c>
      <c r="L19" s="33">
        <f>+VLOOKUP($B19,'Sept 2019'!$A$5:$BL$320,63,0)+VLOOKUP($B19,'Sept 2019'!$A$5:$BL$320,64,0)</f>
        <v>0</v>
      </c>
      <c r="M19" s="34">
        <f>+VLOOKUP($B19,'Sept 2019'!$A$5:$BT$320,'Sept 2019'!$BG$1,0)</f>
        <v>0</v>
      </c>
      <c r="N19" s="34">
        <f>+VLOOKUP($B19,'Sept 2019'!$A$5:$BT$320,'Sept 2019'!$BH$1,0)</f>
        <v>0</v>
      </c>
      <c r="O19" s="34">
        <f>+VLOOKUP($B19,'Sept 2019'!$A$5:$BT$320,'Sept 2019'!$BI$1,0)</f>
        <v>0</v>
      </c>
      <c r="P19" s="34">
        <f>+VLOOKUP($B19,'Sept 2019'!$A$5:$BT$320,71,0)</f>
        <v>0</v>
      </c>
      <c r="Q19" s="40">
        <f>+VLOOKUP($B19,'Sept 2019'!$A$5:$BT$320,72,0)</f>
        <v>1</v>
      </c>
      <c r="R19" s="50">
        <f>+VLOOKUP($B19,'Sept 2020'!$A$5:$P$320,16,0)</f>
        <v>17</v>
      </c>
      <c r="S19" s="51">
        <f>+VLOOKUP($B19,'Sept 2020'!$A$5:$BT$320,30,0)</f>
        <v>17</v>
      </c>
      <c r="T19" s="49">
        <f>+VLOOKUP($B19,'Sept 2020'!$A$5:$BT$320,44,0)</f>
        <v>0</v>
      </c>
      <c r="U19" s="51">
        <f>+VLOOKUP($B19,'Sept 2020'!$A$5:$BT$320,58,0)</f>
        <v>0</v>
      </c>
      <c r="V19" s="51">
        <f>+VLOOKUP($B19,'Sept 2020'!$A$5:$BT$322,65,0)</f>
        <v>0</v>
      </c>
      <c r="W19" s="51">
        <f>+VLOOKUP($B19,'Sept 2020'!$A$5:$BT$322,67,0)</f>
        <v>0</v>
      </c>
      <c r="X19" s="51">
        <f>+VLOOKUP($B19,'Sept 2020'!$A$5:$BT$320,69,0)</f>
        <v>0</v>
      </c>
      <c r="Y19" s="49">
        <f>+VLOOKUP($B19,'Sept 2020'!$A$5:$BT$320,62,0)</f>
        <v>0</v>
      </c>
      <c r="Z19" s="51">
        <f>IFERROR((VLOOKUP($B19,'Sept 2020'!$A$5:$BT$320,63,0)+VLOOKUP($B19,'Sept 2020'!$A$5:$BT$320,64,0)),0)</f>
        <v>0</v>
      </c>
      <c r="AA19" s="49">
        <f>+VLOOKUP($B19,'Sept 2020'!$A$5:$BT$323,'Sept 2020'!$BG$1,0)</f>
        <v>0</v>
      </c>
      <c r="AB19" s="49">
        <f>+VLOOKUP($B19,'Sept 2020'!$A$5:$BT$323,'Sept 2020'!$BH$1,0)</f>
        <v>0</v>
      </c>
      <c r="AC19" s="49">
        <f>+VLOOKUP($B19,'Sept 2020'!$A$5:$BT$323,'Sept 2020'!$BI$1,0)</f>
        <v>0</v>
      </c>
      <c r="AD19" s="49">
        <f>+VLOOKUP($B19,'Sept 2020'!$A$5:$BT$320,71,0)</f>
        <v>0</v>
      </c>
      <c r="AE19" s="49">
        <f>+VLOOKUP($B19,'Sept 2020'!$A$5:$BT$320,72,0)</f>
        <v>1</v>
      </c>
    </row>
    <row r="20" spans="1:32" x14ac:dyDescent="0.25">
      <c r="A20" s="17" t="s">
        <v>790</v>
      </c>
      <c r="B20" s="12" t="s">
        <v>425</v>
      </c>
      <c r="C20" s="12" t="s">
        <v>426</v>
      </c>
      <c r="D20" s="34">
        <f>+VLOOKUP($B20,'Sept 2019'!$A$5:$P$320,16,0)</f>
        <v>19713</v>
      </c>
      <c r="E20" s="33">
        <f>+VLOOKUP($B20,'Sept 2019'!$A$5:$BT$320,30,0)</f>
        <v>19455.53</v>
      </c>
      <c r="F20" s="34">
        <f>+VLOOKUP($B20,'Sept 2019'!$A$5:$BT$320,44,0)</f>
        <v>287</v>
      </c>
      <c r="G20" s="33">
        <f>+VLOOKUP($B20,'Sept 2019'!$A$5:$BT$320,58,0)</f>
        <v>264.85000000000002</v>
      </c>
      <c r="H20" s="33">
        <f>+VLOOKUP($B20,'Sept 2019'!$A$5:$BT$320,65,0)</f>
        <v>1105.68</v>
      </c>
      <c r="I20" s="33">
        <f>+VLOOKUP($B20,'Sept 2019'!$A$5:$BT$320,67,0)</f>
        <v>253.5</v>
      </c>
      <c r="J20" s="33">
        <f>+VLOOKUP($B20,'Sept 2019'!$A$5:$BT$320,69,0)</f>
        <v>310.24999999999994</v>
      </c>
      <c r="K20" s="34">
        <f>+VLOOKUP($B20,'Sept 2019'!$A$5:$BL$320,62,0)</f>
        <v>188</v>
      </c>
      <c r="L20" s="33">
        <f>+VLOOKUP($B20,'Sept 2019'!$A$5:$BL$320,63,0)+VLOOKUP($B20,'Sept 2019'!$A$5:$BL$320,64,0)</f>
        <v>188</v>
      </c>
      <c r="M20" s="34">
        <f>+VLOOKUP($B20,'Sept 2019'!$A$5:$BT$320,'Sept 2019'!$BG$1,0)</f>
        <v>586</v>
      </c>
      <c r="N20" s="34">
        <f>+VLOOKUP($B20,'Sept 2019'!$A$5:$BT$320,'Sept 2019'!$BH$1,0)</f>
        <v>280</v>
      </c>
      <c r="O20" s="34">
        <f>+VLOOKUP($B20,'Sept 2019'!$A$5:$BT$320,'Sept 2019'!$BI$1,0)</f>
        <v>277</v>
      </c>
      <c r="P20" s="34">
        <f>+VLOOKUP($B20,'Sept 2019'!$A$5:$BT$320,71,0)</f>
        <v>189</v>
      </c>
      <c r="Q20" s="40">
        <f>+VLOOKUP($B20,'Sept 2019'!$A$5:$BT$320,72,0)</f>
        <v>2507</v>
      </c>
      <c r="R20" s="50">
        <f>+VLOOKUP($B20,'Sept 2020'!$A$5:$P$320,16,0)</f>
        <v>19595</v>
      </c>
      <c r="S20" s="51">
        <f>+VLOOKUP($B20,'Sept 2020'!$A$5:$BT$320,30,0)</f>
        <v>19045.38</v>
      </c>
      <c r="T20" s="49">
        <f>+VLOOKUP($B20,'Sept 2020'!$A$5:$BT$320,44,0)</f>
        <v>289</v>
      </c>
      <c r="U20" s="51">
        <f>+VLOOKUP($B20,'Sept 2020'!$A$5:$BT$320,58,0)</f>
        <v>278.51</v>
      </c>
      <c r="V20" s="51">
        <f>+VLOOKUP($B20,'Sept 2020'!$A$5:$BT$322,65,0)</f>
        <v>1016.8</v>
      </c>
      <c r="W20" s="51">
        <f>+VLOOKUP($B20,'Sept 2020'!$A$5:$BT$322,67,0)</f>
        <v>335.04</v>
      </c>
      <c r="X20" s="51">
        <f>+VLOOKUP($B20,'Sept 2020'!$A$5:$BT$320,69,0)</f>
        <v>287.82</v>
      </c>
      <c r="Y20" s="49">
        <f>+VLOOKUP($B20,'Sept 2020'!$A$5:$BT$320,62,0)</f>
        <v>165</v>
      </c>
      <c r="Z20" s="51">
        <f>IFERROR((VLOOKUP($B20,'Sept 2020'!$A$5:$BT$320,63,0)+VLOOKUP($B20,'Sept 2020'!$A$5:$BT$320,64,0)),0)</f>
        <v>165</v>
      </c>
      <c r="AA20" s="49">
        <f>+VLOOKUP($B20,'Sept 2020'!$A$5:$BT$323,'Sept 2020'!$BG$1,0)</f>
        <v>564</v>
      </c>
      <c r="AB20" s="49">
        <f>+VLOOKUP($B20,'Sept 2020'!$A$5:$BT$323,'Sept 2020'!$BH$1,0)</f>
        <v>357</v>
      </c>
      <c r="AC20" s="49">
        <f>+VLOOKUP($B20,'Sept 2020'!$A$5:$BT$323,'Sept 2020'!$BI$1,0)</f>
        <v>337</v>
      </c>
      <c r="AD20" s="49">
        <f>+VLOOKUP($B20,'Sept 2020'!$A$5:$BT$320,71,0)</f>
        <v>140</v>
      </c>
      <c r="AE20" s="49">
        <f>+VLOOKUP($B20,'Sept 2020'!$A$5:$BT$320,72,0)</f>
        <v>2399</v>
      </c>
    </row>
    <row r="21" spans="1:32" x14ac:dyDescent="0.25">
      <c r="A21" s="17" t="s">
        <v>792</v>
      </c>
      <c r="B21" s="12" t="s">
        <v>295</v>
      </c>
      <c r="C21" s="12" t="s">
        <v>296</v>
      </c>
      <c r="D21" s="34">
        <f>+VLOOKUP($B21,'Sept 2019'!$A$5:$P$320,16,0)</f>
        <v>124</v>
      </c>
      <c r="E21" s="33">
        <f>+VLOOKUP($B21,'Sept 2019'!$A$5:$BT$320,30,0)</f>
        <v>124</v>
      </c>
      <c r="F21" s="34">
        <f>+VLOOKUP($B21,'Sept 2019'!$A$5:$BT$320,44,0)</f>
        <v>0</v>
      </c>
      <c r="G21" s="33">
        <f>+VLOOKUP($B21,'Sept 2019'!$A$5:$BT$320,58,0)</f>
        <v>0</v>
      </c>
      <c r="H21" s="33">
        <f>+VLOOKUP($B21,'Sept 2019'!$A$5:$BT$320,65,0)</f>
        <v>0</v>
      </c>
      <c r="I21" s="33">
        <f>+VLOOKUP($B21,'Sept 2019'!$A$5:$BT$320,67,0)</f>
        <v>0</v>
      </c>
      <c r="J21" s="33">
        <f>+VLOOKUP($B21,'Sept 2019'!$A$5:$BT$320,69,0)</f>
        <v>0</v>
      </c>
      <c r="K21" s="34">
        <f>+VLOOKUP($B21,'Sept 2019'!$A$5:$BL$320,62,0)</f>
        <v>0</v>
      </c>
      <c r="L21" s="33">
        <f>+VLOOKUP($B21,'Sept 2019'!$A$5:$BL$320,63,0)+VLOOKUP($B21,'Sept 2019'!$A$5:$BL$320,64,0)</f>
        <v>0</v>
      </c>
      <c r="M21" s="34">
        <f>+VLOOKUP($B21,'Sept 2019'!$A$5:$BT$320,'Sept 2019'!$BG$1,0)</f>
        <v>0</v>
      </c>
      <c r="N21" s="34">
        <f>+VLOOKUP($B21,'Sept 2019'!$A$5:$BT$320,'Sept 2019'!$BH$1,0)</f>
        <v>0</v>
      </c>
      <c r="O21" s="34">
        <f>+VLOOKUP($B21,'Sept 2019'!$A$5:$BT$320,'Sept 2019'!$BI$1,0)</f>
        <v>0</v>
      </c>
      <c r="P21" s="34">
        <f>+VLOOKUP($B21,'Sept 2019'!$A$5:$BT$320,71,0)</f>
        <v>0</v>
      </c>
      <c r="Q21" s="40">
        <f>+VLOOKUP($B21,'Sept 2019'!$A$5:$BT$320,72,0)</f>
        <v>17</v>
      </c>
      <c r="R21" s="50">
        <f>+VLOOKUP($B21,'Sept 2020'!$A$5:$P$320,16,0)</f>
        <v>106</v>
      </c>
      <c r="S21" s="51">
        <f>+VLOOKUP($B21,'Sept 2020'!$A$5:$BT$320,30,0)</f>
        <v>106</v>
      </c>
      <c r="T21" s="49">
        <f>+VLOOKUP($B21,'Sept 2020'!$A$5:$BT$320,44,0)</f>
        <v>0</v>
      </c>
      <c r="U21" s="51">
        <f>+VLOOKUP($B21,'Sept 2020'!$A$5:$BT$320,58,0)</f>
        <v>0</v>
      </c>
      <c r="V21" s="51" t="str">
        <f>+VLOOKUP($B21,'Sept 2020'!$A$5:$BT$322,65,0)</f>
        <v xml:space="preserve"> </v>
      </c>
      <c r="W21" s="51" t="str">
        <f>+VLOOKUP($B21,'Sept 2020'!$A$5:$BT$322,67,0)</f>
        <v xml:space="preserve"> </v>
      </c>
      <c r="X21" s="51" t="str">
        <f>+VLOOKUP($B21,'Sept 2020'!$A$5:$BT$320,69,0)</f>
        <v xml:space="preserve"> </v>
      </c>
      <c r="Y21" s="49" t="str">
        <f>+VLOOKUP($B21,'Sept 2020'!$A$5:$BT$320,62,0)</f>
        <v xml:space="preserve"> </v>
      </c>
      <c r="Z21" s="51">
        <f>IFERROR((VLOOKUP($B21,'Sept 2020'!$A$5:$BT$320,63,0)+VLOOKUP($B21,'Sept 2020'!$A$5:$BT$320,64,0)),0)</f>
        <v>0</v>
      </c>
      <c r="AA21" s="49" t="str">
        <f>+VLOOKUP($B21,'Sept 2020'!$A$5:$BT$323,'Sept 2020'!$BG$1,0)</f>
        <v xml:space="preserve"> </v>
      </c>
      <c r="AB21" s="49" t="str">
        <f>+VLOOKUP($B21,'Sept 2020'!$A$5:$BT$323,'Sept 2020'!$BH$1,0)</f>
        <v xml:space="preserve"> </v>
      </c>
      <c r="AC21" s="49" t="str">
        <f>+VLOOKUP($B21,'Sept 2020'!$A$5:$BT$323,'Sept 2020'!$BI$1,0)</f>
        <v xml:space="preserve"> </v>
      </c>
      <c r="AD21" s="56"/>
      <c r="AE21" s="56"/>
      <c r="AF21" s="52"/>
    </row>
    <row r="22" spans="1:32" x14ac:dyDescent="0.25">
      <c r="A22" s="17" t="s">
        <v>788</v>
      </c>
      <c r="B22" s="12" t="s">
        <v>595</v>
      </c>
      <c r="C22" s="12" t="s">
        <v>596</v>
      </c>
      <c r="D22" s="34">
        <f>+VLOOKUP($B22,'Sept 2019'!$A$5:$P$320,16,0)</f>
        <v>2186</v>
      </c>
      <c r="E22" s="33">
        <f>+VLOOKUP($B22,'Sept 2019'!$A$5:$BT$320,30,0)</f>
        <v>2146.7600000000002</v>
      </c>
      <c r="F22" s="34">
        <f>+VLOOKUP($B22,'Sept 2019'!$A$5:$BT$320,44,0)</f>
        <v>80</v>
      </c>
      <c r="G22" s="33">
        <f>+VLOOKUP($B22,'Sept 2019'!$A$5:$BT$320,58,0)</f>
        <v>66.59</v>
      </c>
      <c r="H22" s="33">
        <f>+VLOOKUP($B22,'Sept 2019'!$A$5:$BT$320,65,0)</f>
        <v>77.94</v>
      </c>
      <c r="I22" s="33">
        <f>+VLOOKUP($B22,'Sept 2019'!$A$5:$BT$320,67,0)</f>
        <v>4.5</v>
      </c>
      <c r="J22" s="33">
        <f>+VLOOKUP($B22,'Sept 2019'!$A$5:$BT$320,69,0)</f>
        <v>0</v>
      </c>
      <c r="K22" s="34">
        <f>+VLOOKUP($B22,'Sept 2019'!$A$5:$BL$320,62,0)</f>
        <v>5</v>
      </c>
      <c r="L22" s="33">
        <f>+VLOOKUP($B22,'Sept 2019'!$A$5:$BL$320,63,0)+VLOOKUP($B22,'Sept 2019'!$A$5:$BL$320,64,0)</f>
        <v>5</v>
      </c>
      <c r="M22" s="34">
        <f>+VLOOKUP($B22,'Sept 2019'!$A$5:$BT$320,'Sept 2019'!$BG$1,0)</f>
        <v>58</v>
      </c>
      <c r="N22" s="34">
        <f>+VLOOKUP($B22,'Sept 2019'!$A$5:$BT$320,'Sept 2019'!$BH$1,0)</f>
        <v>24</v>
      </c>
      <c r="O22" s="34">
        <f>+VLOOKUP($B22,'Sept 2019'!$A$5:$BT$320,'Sept 2019'!$BI$1,0)</f>
        <v>27</v>
      </c>
      <c r="P22" s="34">
        <f>+VLOOKUP($B22,'Sept 2019'!$A$5:$BT$320,71,0)</f>
        <v>37</v>
      </c>
      <c r="Q22" s="40">
        <f>+VLOOKUP($B22,'Sept 2019'!$A$5:$BT$320,72,0)</f>
        <v>307</v>
      </c>
      <c r="R22" s="50">
        <f>+VLOOKUP($B22,'Sept 2020'!$A$5:$P$320,16,0)</f>
        <v>2123</v>
      </c>
      <c r="S22" s="51">
        <f>+VLOOKUP($B22,'Sept 2020'!$A$5:$BT$320,30,0)</f>
        <v>2076.2399999999998</v>
      </c>
      <c r="T22" s="49">
        <f>+VLOOKUP($B22,'Sept 2020'!$A$5:$BT$320,44,0)</f>
        <v>86</v>
      </c>
      <c r="U22" s="51">
        <f>+VLOOKUP($B22,'Sept 2020'!$A$5:$BT$320,58,0)</f>
        <v>73.2</v>
      </c>
      <c r="V22" s="51">
        <f>+VLOOKUP($B22,'Sept 2020'!$A$5:$BT$322,65,0)</f>
        <v>65.2</v>
      </c>
      <c r="W22" s="51">
        <f>+VLOOKUP($B22,'Sept 2020'!$A$5:$BT$322,67,0)</f>
        <v>0</v>
      </c>
      <c r="X22" s="51">
        <f>+VLOOKUP($B22,'Sept 2020'!$A$5:$BT$320,69,0)</f>
        <v>0</v>
      </c>
      <c r="Y22" s="49">
        <f>+VLOOKUP($B22,'Sept 2020'!$A$5:$BT$320,62,0)</f>
        <v>13</v>
      </c>
      <c r="Z22" s="51">
        <f>IFERROR((VLOOKUP($B22,'Sept 2020'!$A$5:$BT$320,63,0)+VLOOKUP($B22,'Sept 2020'!$A$5:$BT$320,64,0)),0)</f>
        <v>13</v>
      </c>
      <c r="AA22" s="49">
        <f>+VLOOKUP($B22,'Sept 2020'!$A$5:$BT$323,'Sept 2020'!$BG$1,0)</f>
        <v>65</v>
      </c>
      <c r="AB22" s="49">
        <f>+VLOOKUP($B22,'Sept 2020'!$A$5:$BT$323,'Sept 2020'!$BH$1,0)</f>
        <v>25</v>
      </c>
      <c r="AC22" s="49">
        <f>+VLOOKUP($B22,'Sept 2020'!$A$5:$BT$323,'Sept 2020'!$BI$1,0)</f>
        <v>26</v>
      </c>
      <c r="AD22" s="49">
        <f>+VLOOKUP($B22,'Sept 2020'!$A$5:$BT$320,71,0)</f>
        <v>27</v>
      </c>
      <c r="AE22" s="49">
        <f>+VLOOKUP($B22,'Sept 2020'!$A$5:$BT$320,72,0)</f>
        <v>301</v>
      </c>
    </row>
    <row r="23" spans="1:32" x14ac:dyDescent="0.25">
      <c r="A23" s="17" t="s">
        <v>786</v>
      </c>
      <c r="B23" s="12" t="s">
        <v>325</v>
      </c>
      <c r="C23" s="12" t="s">
        <v>326</v>
      </c>
      <c r="D23" s="34">
        <f>+VLOOKUP($B23,'Sept 2019'!$A$5:$P$320,16,0)</f>
        <v>96</v>
      </c>
      <c r="E23" s="33">
        <f>+VLOOKUP($B23,'Sept 2019'!$A$5:$BT$320,30,0)</f>
        <v>94.08</v>
      </c>
      <c r="F23" s="34">
        <f>+VLOOKUP($B23,'Sept 2019'!$A$5:$BT$320,44,0)</f>
        <v>0</v>
      </c>
      <c r="G23" s="33">
        <f>+VLOOKUP($B23,'Sept 2019'!$A$5:$BT$320,58,0)</f>
        <v>0</v>
      </c>
      <c r="H23" s="33">
        <f>+VLOOKUP($B23,'Sept 2019'!$A$5:$BT$320,65,0)</f>
        <v>0</v>
      </c>
      <c r="I23" s="33">
        <f>+VLOOKUP($B23,'Sept 2019'!$A$5:$BT$320,67,0)</f>
        <v>0</v>
      </c>
      <c r="J23" s="33">
        <f>+VLOOKUP($B23,'Sept 2019'!$A$5:$BT$320,69,0)</f>
        <v>0</v>
      </c>
      <c r="K23" s="34">
        <f>+VLOOKUP($B23,'Sept 2019'!$A$5:$BL$320,62,0)</f>
        <v>0</v>
      </c>
      <c r="L23" s="33">
        <f>+VLOOKUP($B23,'Sept 2019'!$A$5:$BL$320,63,0)+VLOOKUP($B23,'Sept 2019'!$A$5:$BL$320,64,0)</f>
        <v>0</v>
      </c>
      <c r="M23" s="34">
        <f>+VLOOKUP($B23,'Sept 2019'!$A$5:$BT$320,'Sept 2019'!$BG$1,0)</f>
        <v>1</v>
      </c>
      <c r="N23" s="34">
        <f>+VLOOKUP($B23,'Sept 2019'!$A$5:$BT$320,'Sept 2019'!$BH$1,0)</f>
        <v>1</v>
      </c>
      <c r="O23" s="34">
        <f>+VLOOKUP($B23,'Sept 2019'!$A$5:$BT$320,'Sept 2019'!$BI$1,0)</f>
        <v>0</v>
      </c>
      <c r="P23" s="34">
        <f>+VLOOKUP($B23,'Sept 2019'!$A$5:$BT$320,71,0)</f>
        <v>0</v>
      </c>
      <c r="Q23" s="40">
        <f>+VLOOKUP($B23,'Sept 2019'!$A$5:$BT$320,72,0)</f>
        <v>22</v>
      </c>
      <c r="R23" s="50">
        <f>+VLOOKUP($B23,'Sept 2020'!$A$5:$P$320,16,0)</f>
        <v>90</v>
      </c>
      <c r="S23" s="51">
        <f>+VLOOKUP($B23,'Sept 2020'!$A$5:$BT$320,30,0)</f>
        <v>88.08</v>
      </c>
      <c r="T23" s="49">
        <f>+VLOOKUP($B23,'Sept 2020'!$A$5:$BT$320,44,0)</f>
        <v>0</v>
      </c>
      <c r="U23" s="51">
        <f>+VLOOKUP($B23,'Sept 2020'!$A$5:$BT$320,58,0)</f>
        <v>0</v>
      </c>
      <c r="V23" s="51">
        <f>+VLOOKUP($B23,'Sept 2020'!$A$5:$BT$322,65,0)</f>
        <v>0</v>
      </c>
      <c r="W23" s="51">
        <f>+VLOOKUP($B23,'Sept 2020'!$A$5:$BT$322,67,0)</f>
        <v>0</v>
      </c>
      <c r="X23" s="51">
        <f>+VLOOKUP($B23,'Sept 2020'!$A$5:$BT$320,69,0)</f>
        <v>0</v>
      </c>
      <c r="Y23" s="49">
        <f>+VLOOKUP($B23,'Sept 2020'!$A$5:$BT$320,62,0)</f>
        <v>0</v>
      </c>
      <c r="Z23" s="51">
        <f>IFERROR((VLOOKUP($B23,'Sept 2020'!$A$5:$BT$320,63,0)+VLOOKUP($B23,'Sept 2020'!$A$5:$BT$320,64,0)),0)</f>
        <v>0</v>
      </c>
      <c r="AA23" s="49">
        <f>+VLOOKUP($B23,'Sept 2020'!$A$5:$BT$323,'Sept 2020'!$BG$1,0)</f>
        <v>3</v>
      </c>
      <c r="AB23" s="49">
        <f>+VLOOKUP($B23,'Sept 2020'!$A$5:$BT$323,'Sept 2020'!$BH$1,0)</f>
        <v>0</v>
      </c>
      <c r="AC23" s="49">
        <f>+VLOOKUP($B23,'Sept 2020'!$A$5:$BT$323,'Sept 2020'!$BI$1,0)</f>
        <v>0</v>
      </c>
      <c r="AD23" s="49">
        <f>+VLOOKUP($B23,'Sept 2020'!$A$5:$BT$320,71,0)</f>
        <v>0</v>
      </c>
      <c r="AE23" s="49">
        <f>+VLOOKUP($B23,'Sept 2020'!$A$5:$BT$320,72,0)</f>
        <v>18</v>
      </c>
    </row>
    <row r="24" spans="1:32" x14ac:dyDescent="0.25">
      <c r="A24" s="17" t="s">
        <v>793</v>
      </c>
      <c r="B24" s="12" t="s">
        <v>269</v>
      </c>
      <c r="C24" s="12" t="s">
        <v>270</v>
      </c>
      <c r="D24" s="34">
        <f>+VLOOKUP($B24,'Sept 2019'!$A$5:$P$320,16,0)</f>
        <v>5088</v>
      </c>
      <c r="E24" s="33">
        <f>+VLOOKUP($B24,'Sept 2019'!$A$5:$BT$320,30,0)</f>
        <v>4839.62</v>
      </c>
      <c r="F24" s="34">
        <f>+VLOOKUP($B24,'Sept 2019'!$A$5:$BT$320,44,0)</f>
        <v>163</v>
      </c>
      <c r="G24" s="33">
        <f>+VLOOKUP($B24,'Sept 2019'!$A$5:$BT$320,58,0)</f>
        <v>157.22</v>
      </c>
      <c r="H24" s="33">
        <f>+VLOOKUP($B24,'Sept 2019'!$A$5:$BT$320,65,0)</f>
        <v>335.22999999999996</v>
      </c>
      <c r="I24" s="33">
        <f>+VLOOKUP($B24,'Sept 2019'!$A$5:$BT$320,67,0)</f>
        <v>114.75999999999999</v>
      </c>
      <c r="J24" s="33">
        <f>+VLOOKUP($B24,'Sept 2019'!$A$5:$BT$320,69,0)</f>
        <v>262.28000000000003</v>
      </c>
      <c r="K24" s="34">
        <f>+VLOOKUP($B24,'Sept 2019'!$A$5:$BL$320,62,0)</f>
        <v>51</v>
      </c>
      <c r="L24" s="33">
        <f>+VLOOKUP($B24,'Sept 2019'!$A$5:$BL$320,63,0)+VLOOKUP($B24,'Sept 2019'!$A$5:$BL$320,64,0)</f>
        <v>40</v>
      </c>
      <c r="M24" s="34">
        <f>+VLOOKUP($B24,'Sept 2019'!$A$5:$BT$320,'Sept 2019'!$BG$1,0)</f>
        <v>205</v>
      </c>
      <c r="N24" s="34">
        <f>+VLOOKUP($B24,'Sept 2019'!$A$5:$BT$320,'Sept 2019'!$BH$1,0)</f>
        <v>106</v>
      </c>
      <c r="O24" s="34">
        <f>+VLOOKUP($B24,'Sept 2019'!$A$5:$BT$320,'Sept 2019'!$BI$1,0)</f>
        <v>41</v>
      </c>
      <c r="P24" s="34">
        <f>+VLOOKUP($B24,'Sept 2019'!$A$5:$BT$320,71,0)</f>
        <v>73</v>
      </c>
      <c r="Q24" s="40">
        <f>+VLOOKUP($B24,'Sept 2019'!$A$5:$BT$320,72,0)</f>
        <v>627</v>
      </c>
      <c r="R24" s="50">
        <f>+VLOOKUP($B24,'Sept 2020'!$A$5:$P$320,16,0)</f>
        <v>4813</v>
      </c>
      <c r="S24" s="51">
        <f>+VLOOKUP($B24,'Sept 2020'!$A$5:$BT$320,30,0)</f>
        <v>4568.68</v>
      </c>
      <c r="T24" s="49">
        <f>+VLOOKUP($B24,'Sept 2020'!$A$5:$BT$320,44,0)</f>
        <v>237</v>
      </c>
      <c r="U24" s="51">
        <f>+VLOOKUP($B24,'Sept 2020'!$A$5:$BT$320,58,0)</f>
        <v>226.50000000000003</v>
      </c>
      <c r="V24" s="51">
        <f>+VLOOKUP($B24,'Sept 2020'!$A$5:$BT$322,65,0)</f>
        <v>341.79</v>
      </c>
      <c r="W24" s="51">
        <f>+VLOOKUP($B24,'Sept 2020'!$A$5:$BT$322,67,0)</f>
        <v>93.21</v>
      </c>
      <c r="X24" s="51">
        <f>+VLOOKUP($B24,'Sept 2020'!$A$5:$BT$320,69,0)</f>
        <v>251.56</v>
      </c>
      <c r="Y24" s="49">
        <f>+VLOOKUP($B24,'Sept 2020'!$A$5:$BT$320,62,0)</f>
        <v>37</v>
      </c>
      <c r="Z24" s="51">
        <f>IFERROR((VLOOKUP($B24,'Sept 2020'!$A$5:$BT$320,63,0)+VLOOKUP($B24,'Sept 2020'!$A$5:$BT$320,64,0)),0)</f>
        <v>21</v>
      </c>
      <c r="AA24" s="49">
        <f>+VLOOKUP($B24,'Sept 2020'!$A$5:$BT$323,'Sept 2020'!$BG$1,0)</f>
        <v>233</v>
      </c>
      <c r="AB24" s="49">
        <f>+VLOOKUP($B24,'Sept 2020'!$A$5:$BT$323,'Sept 2020'!$BH$1,0)</f>
        <v>138</v>
      </c>
      <c r="AC24" s="49">
        <f>+VLOOKUP($B24,'Sept 2020'!$A$5:$BT$323,'Sept 2020'!$BI$1,0)</f>
        <v>58</v>
      </c>
      <c r="AD24" s="49">
        <f>+VLOOKUP($B24,'Sept 2020'!$A$5:$BT$320,71,0)</f>
        <v>97</v>
      </c>
      <c r="AE24" s="49">
        <f>+VLOOKUP($B24,'Sept 2020'!$A$5:$BT$320,72,0)</f>
        <v>590</v>
      </c>
    </row>
    <row r="25" spans="1:32" x14ac:dyDescent="0.25">
      <c r="A25" s="17" t="s">
        <v>794</v>
      </c>
      <c r="B25" s="12" t="s">
        <v>375</v>
      </c>
      <c r="C25" s="12" t="s">
        <v>376</v>
      </c>
      <c r="D25" s="34">
        <f>+VLOOKUP($B25,'Sept 2019'!$A$5:$P$320,16,0)</f>
        <v>962</v>
      </c>
      <c r="E25" s="33">
        <f>+VLOOKUP($B25,'Sept 2019'!$A$5:$BT$320,30,0)</f>
        <v>945</v>
      </c>
      <c r="F25" s="34">
        <f>+VLOOKUP($B25,'Sept 2019'!$A$5:$BT$320,44,0)</f>
        <v>14</v>
      </c>
      <c r="G25" s="33">
        <f>+VLOOKUP($B25,'Sept 2019'!$A$5:$BT$320,58,0)</f>
        <v>14</v>
      </c>
      <c r="H25" s="33">
        <f>+VLOOKUP($B25,'Sept 2019'!$A$5:$BT$320,65,0)</f>
        <v>66.239999999999995</v>
      </c>
      <c r="I25" s="33">
        <f>+VLOOKUP($B25,'Sept 2019'!$A$5:$BT$320,67,0)</f>
        <v>0</v>
      </c>
      <c r="J25" s="33">
        <f>+VLOOKUP($B25,'Sept 2019'!$A$5:$BT$320,69,0)</f>
        <v>0</v>
      </c>
      <c r="K25" s="34">
        <f>+VLOOKUP($B25,'Sept 2019'!$A$5:$BL$320,62,0)</f>
        <v>0</v>
      </c>
      <c r="L25" s="33">
        <f>+VLOOKUP($B25,'Sept 2019'!$A$5:$BL$320,63,0)+VLOOKUP($B25,'Sept 2019'!$A$5:$BL$320,64,0)</f>
        <v>0</v>
      </c>
      <c r="M25" s="34">
        <f>+VLOOKUP($B25,'Sept 2019'!$A$5:$BT$320,'Sept 2019'!$BG$1,0)</f>
        <v>238</v>
      </c>
      <c r="N25" s="34">
        <f>+VLOOKUP($B25,'Sept 2019'!$A$5:$BT$320,'Sept 2019'!$BH$1,0)</f>
        <v>102</v>
      </c>
      <c r="O25" s="34">
        <f>+VLOOKUP($B25,'Sept 2019'!$A$5:$BT$320,'Sept 2019'!$BI$1,0)</f>
        <v>119</v>
      </c>
      <c r="P25" s="34">
        <f>+VLOOKUP($B25,'Sept 2019'!$A$5:$BT$320,71,0)</f>
        <v>12</v>
      </c>
      <c r="Q25" s="40">
        <f>+VLOOKUP($B25,'Sept 2019'!$A$5:$BT$320,72,0)</f>
        <v>101</v>
      </c>
      <c r="R25" s="50">
        <f>+VLOOKUP($B25,'Sept 2020'!$A$5:$P$320,16,0)</f>
        <v>932</v>
      </c>
      <c r="S25" s="51">
        <f>+VLOOKUP($B25,'Sept 2020'!$A$5:$BT$320,30,0)</f>
        <v>921.1</v>
      </c>
      <c r="T25" s="49">
        <f>+VLOOKUP($B25,'Sept 2020'!$A$5:$BT$320,44,0)</f>
        <v>15</v>
      </c>
      <c r="U25" s="51">
        <f>+VLOOKUP($B25,'Sept 2020'!$A$5:$BT$320,58,0)</f>
        <v>15</v>
      </c>
      <c r="V25" s="51">
        <f>+VLOOKUP($B25,'Sept 2020'!$A$5:$BT$322,65,0)</f>
        <v>73.73</v>
      </c>
      <c r="W25" s="51">
        <f>+VLOOKUP($B25,'Sept 2020'!$A$5:$BT$322,67,0)</f>
        <v>0</v>
      </c>
      <c r="X25" s="51">
        <f>+VLOOKUP($B25,'Sept 2020'!$A$5:$BT$320,69,0)</f>
        <v>0</v>
      </c>
      <c r="Y25" s="49">
        <f>+VLOOKUP($B25,'Sept 2020'!$A$5:$BT$320,62,0)</f>
        <v>0</v>
      </c>
      <c r="Z25" s="51">
        <f>IFERROR((VLOOKUP($B25,'Sept 2020'!$A$5:$BT$320,63,0)+VLOOKUP($B25,'Sept 2020'!$A$5:$BT$320,64,0)),0)</f>
        <v>0</v>
      </c>
      <c r="AA25" s="49">
        <f>+VLOOKUP($B25,'Sept 2020'!$A$5:$BT$323,'Sept 2020'!$BG$1,0)</f>
        <v>242</v>
      </c>
      <c r="AB25" s="49">
        <f>+VLOOKUP($B25,'Sept 2020'!$A$5:$BT$323,'Sept 2020'!$BH$1,0)</f>
        <v>109</v>
      </c>
      <c r="AC25" s="49">
        <f>+VLOOKUP($B25,'Sept 2020'!$A$5:$BT$323,'Sept 2020'!$BI$1,0)</f>
        <v>117</v>
      </c>
      <c r="AD25" s="49">
        <f>+VLOOKUP($B25,'Sept 2020'!$A$5:$BT$320,71,0)</f>
        <v>15</v>
      </c>
      <c r="AE25" s="49">
        <f>+VLOOKUP($B25,'Sept 2020'!$A$5:$BT$320,72,0)</f>
        <v>81</v>
      </c>
    </row>
    <row r="26" spans="1:32" x14ac:dyDescent="0.25">
      <c r="A26" s="17" t="s">
        <v>794</v>
      </c>
      <c r="B26" s="12" t="s">
        <v>125</v>
      </c>
      <c r="C26" s="12" t="s">
        <v>126</v>
      </c>
      <c r="D26" s="34">
        <f>+VLOOKUP($B26,'Sept 2019'!$A$5:$P$320,16,0)</f>
        <v>780</v>
      </c>
      <c r="E26" s="33">
        <f>+VLOOKUP($B26,'Sept 2019'!$A$5:$BT$320,30,0)</f>
        <v>780</v>
      </c>
      <c r="F26" s="34">
        <f>+VLOOKUP($B26,'Sept 2019'!$A$5:$BT$320,44,0)</f>
        <v>10</v>
      </c>
      <c r="G26" s="33">
        <f>+VLOOKUP($B26,'Sept 2019'!$A$5:$BT$320,58,0)</f>
        <v>10</v>
      </c>
      <c r="H26" s="33">
        <f>+VLOOKUP($B26,'Sept 2019'!$A$5:$BT$320,65,0)</f>
        <v>31.18</v>
      </c>
      <c r="I26" s="33">
        <f>+VLOOKUP($B26,'Sept 2019'!$A$5:$BT$320,67,0)</f>
        <v>0</v>
      </c>
      <c r="J26" s="33">
        <f>+VLOOKUP($B26,'Sept 2019'!$A$5:$BT$320,69,0)</f>
        <v>0</v>
      </c>
      <c r="K26" s="34">
        <f>+VLOOKUP($B26,'Sept 2019'!$A$5:$BL$320,62,0)</f>
        <v>0</v>
      </c>
      <c r="L26" s="33">
        <f>+VLOOKUP($B26,'Sept 2019'!$A$5:$BL$320,63,0)+VLOOKUP($B26,'Sept 2019'!$A$5:$BL$320,64,0)</f>
        <v>0</v>
      </c>
      <c r="M26" s="34">
        <f>+VLOOKUP($B26,'Sept 2019'!$A$5:$BT$320,'Sept 2019'!$BG$1,0)</f>
        <v>257</v>
      </c>
      <c r="N26" s="34">
        <f>+VLOOKUP($B26,'Sept 2019'!$A$5:$BT$320,'Sept 2019'!$BH$1,0)</f>
        <v>139</v>
      </c>
      <c r="O26" s="34">
        <f>+VLOOKUP($B26,'Sept 2019'!$A$5:$BT$320,'Sept 2019'!$BI$1,0)</f>
        <v>46</v>
      </c>
      <c r="P26" s="34">
        <f>+VLOOKUP($B26,'Sept 2019'!$A$5:$BT$320,71,0)</f>
        <v>10</v>
      </c>
      <c r="Q26" s="40">
        <f>+VLOOKUP($B26,'Sept 2019'!$A$5:$BT$320,72,0)</f>
        <v>59</v>
      </c>
      <c r="R26" s="50">
        <f>+VLOOKUP($B26,'Sept 2020'!$A$5:$P$320,16,0)</f>
        <v>762</v>
      </c>
      <c r="S26" s="51">
        <f>+VLOOKUP($B26,'Sept 2020'!$A$5:$BT$320,30,0)</f>
        <v>761.84</v>
      </c>
      <c r="T26" s="49">
        <f>+VLOOKUP($B26,'Sept 2020'!$A$5:$BT$320,44,0)</f>
        <v>17</v>
      </c>
      <c r="U26" s="51">
        <f>+VLOOKUP($B26,'Sept 2020'!$A$5:$BT$320,58,0)</f>
        <v>17</v>
      </c>
      <c r="V26" s="51">
        <f>+VLOOKUP($B26,'Sept 2020'!$A$5:$BT$322,65,0)</f>
        <v>32.270000000000003</v>
      </c>
      <c r="W26" s="51">
        <f>+VLOOKUP($B26,'Sept 2020'!$A$5:$BT$322,67,0)</f>
        <v>0</v>
      </c>
      <c r="X26" s="51">
        <f>+VLOOKUP($B26,'Sept 2020'!$A$5:$BT$320,69,0)</f>
        <v>0</v>
      </c>
      <c r="Y26" s="49">
        <f>+VLOOKUP($B26,'Sept 2020'!$A$5:$BT$320,62,0)</f>
        <v>0</v>
      </c>
      <c r="Z26" s="51">
        <f>IFERROR((VLOOKUP($B26,'Sept 2020'!$A$5:$BT$320,63,0)+VLOOKUP($B26,'Sept 2020'!$A$5:$BT$320,64,0)),0)</f>
        <v>0</v>
      </c>
      <c r="AA26" s="49">
        <f>+VLOOKUP($B26,'Sept 2020'!$A$5:$BT$323,'Sept 2020'!$BG$1,0)</f>
        <v>195</v>
      </c>
      <c r="AB26" s="49">
        <f>+VLOOKUP($B26,'Sept 2020'!$A$5:$BT$323,'Sept 2020'!$BH$1,0)</f>
        <v>152</v>
      </c>
      <c r="AC26" s="49">
        <f>+VLOOKUP($B26,'Sept 2020'!$A$5:$BT$323,'Sept 2020'!$BI$1,0)</f>
        <v>37</v>
      </c>
      <c r="AD26" s="49">
        <f>+VLOOKUP($B26,'Sept 2020'!$A$5:$BT$320,71,0)</f>
        <v>12</v>
      </c>
      <c r="AE26" s="49">
        <f>+VLOOKUP($B26,'Sept 2020'!$A$5:$BT$320,72,0)</f>
        <v>61</v>
      </c>
    </row>
    <row r="27" spans="1:32" x14ac:dyDescent="0.25">
      <c r="A27" s="17" t="s">
        <v>793</v>
      </c>
      <c r="B27" s="12" t="s">
        <v>209</v>
      </c>
      <c r="C27" s="12" t="s">
        <v>210</v>
      </c>
      <c r="D27" s="34">
        <f>+VLOOKUP($B27,'Sept 2019'!$A$5:$P$320,16,0)</f>
        <v>68</v>
      </c>
      <c r="E27" s="33">
        <f>+VLOOKUP($B27,'Sept 2019'!$A$5:$BT$320,30,0)</f>
        <v>68</v>
      </c>
      <c r="F27" s="34">
        <f>+VLOOKUP($B27,'Sept 2019'!$A$5:$BT$320,44,0)</f>
        <v>1</v>
      </c>
      <c r="G27" s="33">
        <f>+VLOOKUP($B27,'Sept 2019'!$A$5:$BT$320,58,0)</f>
        <v>1</v>
      </c>
      <c r="H27" s="33">
        <f>+VLOOKUP($B27,'Sept 2019'!$A$5:$BT$320,65,0)</f>
        <v>0</v>
      </c>
      <c r="I27" s="33">
        <f>+VLOOKUP($B27,'Sept 2019'!$A$5:$BT$320,67,0)</f>
        <v>0</v>
      </c>
      <c r="J27" s="33">
        <f>+VLOOKUP($B27,'Sept 2019'!$A$5:$BT$320,69,0)</f>
        <v>0</v>
      </c>
      <c r="K27" s="34">
        <f>+VLOOKUP($B27,'Sept 2019'!$A$5:$BL$320,62,0)</f>
        <v>0</v>
      </c>
      <c r="L27" s="33">
        <f>+VLOOKUP($B27,'Sept 2019'!$A$5:$BL$320,63,0)+VLOOKUP($B27,'Sept 2019'!$A$5:$BL$320,64,0)</f>
        <v>0</v>
      </c>
      <c r="M27" s="34">
        <f>+VLOOKUP($B27,'Sept 2019'!$A$5:$BT$320,'Sept 2019'!$BG$1,0)</f>
        <v>0</v>
      </c>
      <c r="N27" s="34">
        <f>+VLOOKUP($B27,'Sept 2019'!$A$5:$BT$320,'Sept 2019'!$BH$1,0)</f>
        <v>0</v>
      </c>
      <c r="O27" s="34">
        <f>+VLOOKUP($B27,'Sept 2019'!$A$5:$BT$320,'Sept 2019'!$BI$1,0)</f>
        <v>0</v>
      </c>
      <c r="P27" s="34">
        <f>+VLOOKUP($B27,'Sept 2019'!$A$5:$BT$320,71,0)</f>
        <v>4</v>
      </c>
      <c r="Q27" s="40">
        <f>+VLOOKUP($B27,'Sept 2019'!$A$5:$BT$320,72,0)</f>
        <v>13</v>
      </c>
      <c r="R27" s="50">
        <f>+VLOOKUP($B27,'Sept 2020'!$A$5:$P$320,16,0)</f>
        <v>74</v>
      </c>
      <c r="S27" s="51">
        <f>+VLOOKUP($B27,'Sept 2020'!$A$5:$BT$320,30,0)</f>
        <v>74</v>
      </c>
      <c r="T27" s="49">
        <f>+VLOOKUP($B27,'Sept 2020'!$A$5:$BT$320,44,0)</f>
        <v>0</v>
      </c>
      <c r="U27" s="51">
        <f>+VLOOKUP($B27,'Sept 2020'!$A$5:$BT$320,58,0)</f>
        <v>0</v>
      </c>
      <c r="V27" s="51">
        <f>+VLOOKUP($B27,'Sept 2020'!$A$5:$BT$322,65,0)</f>
        <v>0</v>
      </c>
      <c r="W27" s="51">
        <f>+VLOOKUP($B27,'Sept 2020'!$A$5:$BT$322,67,0)</f>
        <v>0</v>
      </c>
      <c r="X27" s="51">
        <f>+VLOOKUP($B27,'Sept 2020'!$A$5:$BT$320,69,0)</f>
        <v>0</v>
      </c>
      <c r="Y27" s="49">
        <f>+VLOOKUP($B27,'Sept 2020'!$A$5:$BT$320,62,0)</f>
        <v>0</v>
      </c>
      <c r="Z27" s="51">
        <f>IFERROR((VLOOKUP($B27,'Sept 2020'!$A$5:$BT$320,63,0)+VLOOKUP($B27,'Sept 2020'!$A$5:$BT$320,64,0)),0)</f>
        <v>0</v>
      </c>
      <c r="AA27" s="49">
        <f>+VLOOKUP($B27,'Sept 2020'!$A$5:$BT$323,'Sept 2020'!$BG$1,0)</f>
        <v>0</v>
      </c>
      <c r="AB27" s="49">
        <f>+VLOOKUP($B27,'Sept 2020'!$A$5:$BT$323,'Sept 2020'!$BH$1,0)</f>
        <v>0</v>
      </c>
      <c r="AC27" s="49">
        <f>+VLOOKUP($B27,'Sept 2020'!$A$5:$BT$323,'Sept 2020'!$BI$1,0)</f>
        <v>0</v>
      </c>
      <c r="AD27" s="49">
        <f>+VLOOKUP($B27,'Sept 2020'!$A$5:$BT$320,71,0)</f>
        <v>1</v>
      </c>
      <c r="AE27" s="49">
        <f>+VLOOKUP($B27,'Sept 2020'!$A$5:$BT$320,72,0)</f>
        <v>10</v>
      </c>
    </row>
    <row r="28" spans="1:32" x14ac:dyDescent="0.25">
      <c r="A28" s="17" t="s">
        <v>788</v>
      </c>
      <c r="B28" s="12" t="s">
        <v>451</v>
      </c>
      <c r="C28" s="12" t="s">
        <v>452</v>
      </c>
      <c r="D28" s="34">
        <f>+VLOOKUP($B28,'Sept 2019'!$A$5:$P$320,16,0)</f>
        <v>3531</v>
      </c>
      <c r="E28" s="33">
        <f>+VLOOKUP($B28,'Sept 2019'!$A$5:$BT$320,30,0)</f>
        <v>3468.2900000000004</v>
      </c>
      <c r="F28" s="34">
        <f>+VLOOKUP($B28,'Sept 2019'!$A$5:$BT$320,44,0)</f>
        <v>40</v>
      </c>
      <c r="G28" s="33">
        <f>+VLOOKUP($B28,'Sept 2019'!$A$5:$BT$320,58,0)</f>
        <v>27.5</v>
      </c>
      <c r="H28" s="33">
        <f>+VLOOKUP($B28,'Sept 2019'!$A$5:$BT$320,65,0)</f>
        <v>261.65999999999997</v>
      </c>
      <c r="I28" s="33">
        <f>+VLOOKUP($B28,'Sept 2019'!$A$5:$BT$320,67,0)</f>
        <v>58.05</v>
      </c>
      <c r="J28" s="33">
        <f>+VLOOKUP($B28,'Sept 2019'!$A$5:$BT$320,69,0)</f>
        <v>0</v>
      </c>
      <c r="K28" s="34">
        <f>+VLOOKUP($B28,'Sept 2019'!$A$5:$BL$320,62,0)</f>
        <v>0</v>
      </c>
      <c r="L28" s="33">
        <f>+VLOOKUP($B28,'Sept 2019'!$A$5:$BL$320,63,0)+VLOOKUP($B28,'Sept 2019'!$A$5:$BL$320,64,0)</f>
        <v>0</v>
      </c>
      <c r="M28" s="34">
        <f>+VLOOKUP($B28,'Sept 2019'!$A$5:$BT$320,'Sept 2019'!$BG$1,0)</f>
        <v>407</v>
      </c>
      <c r="N28" s="34">
        <f>+VLOOKUP($B28,'Sept 2019'!$A$5:$BT$320,'Sept 2019'!$BH$1,0)</f>
        <v>269</v>
      </c>
      <c r="O28" s="34">
        <f>+VLOOKUP($B28,'Sept 2019'!$A$5:$BT$320,'Sept 2019'!$BI$1,0)</f>
        <v>113</v>
      </c>
      <c r="P28" s="34">
        <f>+VLOOKUP($B28,'Sept 2019'!$A$5:$BT$320,71,0)</f>
        <v>40</v>
      </c>
      <c r="Q28" s="40">
        <f>+VLOOKUP($B28,'Sept 2019'!$A$5:$BT$320,72,0)</f>
        <v>464</v>
      </c>
      <c r="R28" s="50">
        <f>+VLOOKUP($B28,'Sept 2020'!$A$5:$P$320,16,0)</f>
        <v>3370</v>
      </c>
      <c r="S28" s="51">
        <f>+VLOOKUP($B28,'Sept 2020'!$A$5:$BT$320,30,0)</f>
        <v>3290.72</v>
      </c>
      <c r="T28" s="49">
        <f>+VLOOKUP($B28,'Sept 2020'!$A$5:$BT$320,44,0)</f>
        <v>31</v>
      </c>
      <c r="U28" s="51">
        <f>+VLOOKUP($B28,'Sept 2020'!$A$5:$BT$320,58,0)</f>
        <v>18.82</v>
      </c>
      <c r="V28" s="51">
        <f>+VLOOKUP($B28,'Sept 2020'!$A$5:$BT$322,65,0)</f>
        <v>281.81</v>
      </c>
      <c r="W28" s="51">
        <f>+VLOOKUP($B28,'Sept 2020'!$A$5:$BT$322,67,0)</f>
        <v>60.57</v>
      </c>
      <c r="X28" s="51">
        <f>+VLOOKUP($B28,'Sept 2020'!$A$5:$BT$320,69,0)</f>
        <v>0</v>
      </c>
      <c r="Y28" s="49">
        <f>+VLOOKUP($B28,'Sept 2020'!$A$5:$BT$320,62,0)</f>
        <v>0</v>
      </c>
      <c r="Z28" s="51">
        <f>IFERROR((VLOOKUP($B28,'Sept 2020'!$A$5:$BT$320,63,0)+VLOOKUP($B28,'Sept 2020'!$A$5:$BT$320,64,0)),0)</f>
        <v>0</v>
      </c>
      <c r="AA28" s="49">
        <f>+VLOOKUP($B28,'Sept 2020'!$A$5:$BT$323,'Sept 2020'!$BG$1,0)</f>
        <v>395</v>
      </c>
      <c r="AB28" s="49">
        <f>+VLOOKUP($B28,'Sept 2020'!$A$5:$BT$323,'Sept 2020'!$BH$1,0)</f>
        <v>298</v>
      </c>
      <c r="AC28" s="49">
        <f>+VLOOKUP($B28,'Sept 2020'!$A$5:$BT$323,'Sept 2020'!$BI$1,0)</f>
        <v>101</v>
      </c>
      <c r="AD28" s="49">
        <f>+VLOOKUP($B28,'Sept 2020'!$A$5:$BT$320,71,0)</f>
        <v>28</v>
      </c>
      <c r="AE28" s="49">
        <f>+VLOOKUP($B28,'Sept 2020'!$A$5:$BT$320,72,0)</f>
        <v>474</v>
      </c>
    </row>
    <row r="29" spans="1:32" x14ac:dyDescent="0.25">
      <c r="A29" s="17" t="s">
        <v>791</v>
      </c>
      <c r="B29" s="12" t="s">
        <v>101</v>
      </c>
      <c r="C29" s="12" t="s">
        <v>102</v>
      </c>
      <c r="D29" s="34">
        <f>+VLOOKUP($B29,'Sept 2019'!$A$5:$P$320,16,0)</f>
        <v>7404</v>
      </c>
      <c r="E29" s="33">
        <f>+VLOOKUP($B29,'Sept 2019'!$A$5:$BT$320,30,0)</f>
        <v>7177.7399999999989</v>
      </c>
      <c r="F29" s="34">
        <f>+VLOOKUP($B29,'Sept 2019'!$A$5:$BT$320,44,0)</f>
        <v>4</v>
      </c>
      <c r="G29" s="33">
        <f>+VLOOKUP($B29,'Sept 2019'!$A$5:$BT$320,58,0)</f>
        <v>4</v>
      </c>
      <c r="H29" s="33">
        <f>+VLOOKUP($B29,'Sept 2019'!$A$5:$BT$320,65,0)</f>
        <v>396.59999999999997</v>
      </c>
      <c r="I29" s="33">
        <f>+VLOOKUP($B29,'Sept 2019'!$A$5:$BT$320,67,0)</f>
        <v>29.2</v>
      </c>
      <c r="J29" s="33">
        <f>+VLOOKUP($B29,'Sept 2019'!$A$5:$BT$320,69,0)</f>
        <v>0</v>
      </c>
      <c r="K29" s="34">
        <f>+VLOOKUP($B29,'Sept 2019'!$A$5:$BL$320,62,0)</f>
        <v>0</v>
      </c>
      <c r="L29" s="33">
        <f>+VLOOKUP($B29,'Sept 2019'!$A$5:$BL$320,63,0)+VLOOKUP($B29,'Sept 2019'!$A$5:$BL$320,64,0)</f>
        <v>0</v>
      </c>
      <c r="M29" s="34">
        <f>+VLOOKUP($B29,'Sept 2019'!$A$5:$BT$320,'Sept 2019'!$BG$1,0)</f>
        <v>125</v>
      </c>
      <c r="N29" s="34">
        <f>+VLOOKUP($B29,'Sept 2019'!$A$5:$BT$320,'Sept 2019'!$BH$1,0)</f>
        <v>40</v>
      </c>
      <c r="O29" s="34">
        <f>+VLOOKUP($B29,'Sept 2019'!$A$5:$BT$320,'Sept 2019'!$BI$1,0)</f>
        <v>108</v>
      </c>
      <c r="P29" s="34">
        <f>+VLOOKUP($B29,'Sept 2019'!$A$5:$BT$320,71,0)</f>
        <v>53</v>
      </c>
      <c r="Q29" s="40">
        <f>+VLOOKUP($B29,'Sept 2019'!$A$5:$BT$320,72,0)</f>
        <v>718</v>
      </c>
      <c r="R29" s="50">
        <f>+VLOOKUP($B29,'Sept 2020'!$A$5:$P$320,16,0)</f>
        <v>7109</v>
      </c>
      <c r="S29" s="51">
        <f>+VLOOKUP($B29,'Sept 2020'!$A$5:$BT$320,30,0)</f>
        <v>6907.21</v>
      </c>
      <c r="T29" s="49">
        <f>+VLOOKUP($B29,'Sept 2020'!$A$5:$BT$320,44,0)</f>
        <v>3</v>
      </c>
      <c r="U29" s="51">
        <f>+VLOOKUP($B29,'Sept 2020'!$A$5:$BT$320,58,0)</f>
        <v>3</v>
      </c>
      <c r="V29" s="51">
        <f>+VLOOKUP($B29,'Sept 2020'!$A$5:$BT$322,65,0)</f>
        <v>404.1</v>
      </c>
      <c r="W29" s="51">
        <f>+VLOOKUP($B29,'Sept 2020'!$A$5:$BT$322,67,0)</f>
        <v>29.8</v>
      </c>
      <c r="X29" s="51">
        <f>+VLOOKUP($B29,'Sept 2020'!$A$5:$BT$320,69,0)</f>
        <v>0</v>
      </c>
      <c r="Y29" s="49">
        <f>+VLOOKUP($B29,'Sept 2020'!$A$5:$BT$320,62,0)</f>
        <v>2</v>
      </c>
      <c r="Z29" s="51">
        <f>IFERROR((VLOOKUP($B29,'Sept 2020'!$A$5:$BT$320,63,0)+VLOOKUP($B29,'Sept 2020'!$A$5:$BT$320,64,0)),0)</f>
        <v>2</v>
      </c>
      <c r="AA29" s="49">
        <f>+VLOOKUP($B29,'Sept 2020'!$A$5:$BT$323,'Sept 2020'!$BG$1,0)</f>
        <v>157</v>
      </c>
      <c r="AB29" s="49">
        <f>+VLOOKUP($B29,'Sept 2020'!$A$5:$BT$323,'Sept 2020'!$BH$1,0)</f>
        <v>45</v>
      </c>
      <c r="AC29" s="49">
        <f>+VLOOKUP($B29,'Sept 2020'!$A$5:$BT$323,'Sept 2020'!$BI$1,0)</f>
        <v>103</v>
      </c>
      <c r="AD29" s="49">
        <f>+VLOOKUP($B29,'Sept 2020'!$A$5:$BT$320,71,0)</f>
        <v>41</v>
      </c>
      <c r="AE29" s="49">
        <f>+VLOOKUP($B29,'Sept 2020'!$A$5:$BT$320,72,0)</f>
        <v>724</v>
      </c>
    </row>
    <row r="30" spans="1:32" x14ac:dyDescent="0.25">
      <c r="A30" s="17" t="s">
        <v>793</v>
      </c>
      <c r="B30" s="12" t="s">
        <v>83</v>
      </c>
      <c r="C30" s="12" t="s">
        <v>84</v>
      </c>
      <c r="D30" s="34">
        <f>+VLOOKUP($B30,'Sept 2019'!$A$5:$P$320,16,0)</f>
        <v>505</v>
      </c>
      <c r="E30" s="33">
        <f>+VLOOKUP($B30,'Sept 2019'!$A$5:$BT$320,30,0)</f>
        <v>497.54</v>
      </c>
      <c r="F30" s="34">
        <f>+VLOOKUP($B30,'Sept 2019'!$A$5:$BT$320,44,0)</f>
        <v>11</v>
      </c>
      <c r="G30" s="33">
        <f>+VLOOKUP($B30,'Sept 2019'!$A$5:$BT$320,58,0)</f>
        <v>4.51</v>
      </c>
      <c r="H30" s="33">
        <f>+VLOOKUP($B30,'Sept 2019'!$A$5:$BT$320,65,0)</f>
        <v>9.01</v>
      </c>
      <c r="I30" s="33">
        <f>+VLOOKUP($B30,'Sept 2019'!$A$5:$BT$320,67,0)</f>
        <v>0</v>
      </c>
      <c r="J30" s="33">
        <f>+VLOOKUP($B30,'Sept 2019'!$A$5:$BT$320,69,0)</f>
        <v>0</v>
      </c>
      <c r="K30" s="34">
        <f>+VLOOKUP($B30,'Sept 2019'!$A$5:$BL$320,62,0)</f>
        <v>0</v>
      </c>
      <c r="L30" s="33">
        <f>+VLOOKUP($B30,'Sept 2019'!$A$5:$BL$320,63,0)+VLOOKUP($B30,'Sept 2019'!$A$5:$BL$320,64,0)</f>
        <v>0</v>
      </c>
      <c r="M30" s="34">
        <f>+VLOOKUP($B30,'Sept 2019'!$A$5:$BT$320,'Sept 2019'!$BG$1,0)</f>
        <v>0</v>
      </c>
      <c r="N30" s="34">
        <f>+VLOOKUP($B30,'Sept 2019'!$A$5:$BT$320,'Sept 2019'!$BH$1,0)</f>
        <v>0</v>
      </c>
      <c r="O30" s="34">
        <f>+VLOOKUP($B30,'Sept 2019'!$A$5:$BT$320,'Sept 2019'!$BI$1,0)</f>
        <v>0</v>
      </c>
      <c r="P30" s="34">
        <f>+VLOOKUP($B30,'Sept 2019'!$A$5:$BT$320,71,0)</f>
        <v>10</v>
      </c>
      <c r="Q30" s="40">
        <f>+VLOOKUP($B30,'Sept 2019'!$A$5:$BT$320,72,0)</f>
        <v>67</v>
      </c>
      <c r="R30" s="50">
        <f>+VLOOKUP($B30,'Sept 2020'!$A$5:$P$320,16,0)</f>
        <v>509</v>
      </c>
      <c r="S30" s="51">
        <f>+VLOOKUP($B30,'Sept 2020'!$A$5:$BT$320,30,0)</f>
        <v>496.72</v>
      </c>
      <c r="T30" s="49">
        <f>+VLOOKUP($B30,'Sept 2020'!$A$5:$BT$320,44,0)</f>
        <v>0</v>
      </c>
      <c r="U30" s="51">
        <f>+VLOOKUP($B30,'Sept 2020'!$A$5:$BT$320,58,0)</f>
        <v>0</v>
      </c>
      <c r="V30" s="51">
        <f>+VLOOKUP($B30,'Sept 2020'!$A$5:$BT$322,65,0)</f>
        <v>9.69</v>
      </c>
      <c r="W30" s="51">
        <f>+VLOOKUP($B30,'Sept 2020'!$A$5:$BT$322,67,0)</f>
        <v>0</v>
      </c>
      <c r="X30" s="51">
        <f>+VLOOKUP($B30,'Sept 2020'!$A$5:$BT$320,69,0)</f>
        <v>0</v>
      </c>
      <c r="Y30" s="49">
        <f>+VLOOKUP($B30,'Sept 2020'!$A$5:$BT$320,62,0)</f>
        <v>0</v>
      </c>
      <c r="Z30" s="51">
        <f>IFERROR((VLOOKUP($B30,'Sept 2020'!$A$5:$BT$320,63,0)+VLOOKUP($B30,'Sept 2020'!$A$5:$BT$320,64,0)),0)</f>
        <v>0</v>
      </c>
      <c r="AA30" s="49">
        <f>+VLOOKUP($B30,'Sept 2020'!$A$5:$BT$323,'Sept 2020'!$BG$1,0)</f>
        <v>0</v>
      </c>
      <c r="AB30" s="49">
        <f>+VLOOKUP($B30,'Sept 2020'!$A$5:$BT$323,'Sept 2020'!$BH$1,0)</f>
        <v>0</v>
      </c>
      <c r="AC30" s="49">
        <f>+VLOOKUP($B30,'Sept 2020'!$A$5:$BT$323,'Sept 2020'!$BI$1,0)</f>
        <v>0</v>
      </c>
      <c r="AD30" s="49">
        <f>+VLOOKUP($B30,'Sept 2020'!$A$5:$BT$320,71,0)</f>
        <v>6</v>
      </c>
      <c r="AE30" s="49">
        <f>+VLOOKUP($B30,'Sept 2020'!$A$5:$BT$320,72,0)</f>
        <v>68</v>
      </c>
    </row>
    <row r="31" spans="1:32" x14ac:dyDescent="0.25">
      <c r="A31" s="17" t="s">
        <v>790</v>
      </c>
      <c r="B31" s="12" t="s">
        <v>409</v>
      </c>
      <c r="C31" s="12" t="s">
        <v>410</v>
      </c>
      <c r="D31" s="34">
        <f>+VLOOKUP($B31,'Sept 2019'!$A$5:$P$320,16,0)</f>
        <v>183</v>
      </c>
      <c r="E31" s="33">
        <f>+VLOOKUP($B31,'Sept 2019'!$A$5:$BT$320,30,0)</f>
        <v>182.3</v>
      </c>
      <c r="F31" s="34">
        <f>+VLOOKUP($B31,'Sept 2019'!$A$5:$BT$320,44,0)</f>
        <v>0</v>
      </c>
      <c r="G31" s="33">
        <f>+VLOOKUP($B31,'Sept 2019'!$A$5:$BT$320,58,0)</f>
        <v>0</v>
      </c>
      <c r="H31" s="33">
        <f>+VLOOKUP($B31,'Sept 2019'!$A$5:$BT$320,65,0)</f>
        <v>0</v>
      </c>
      <c r="I31" s="33">
        <f>+VLOOKUP($B31,'Sept 2019'!$A$5:$BT$320,67,0)</f>
        <v>0</v>
      </c>
      <c r="J31" s="33">
        <f>+VLOOKUP($B31,'Sept 2019'!$A$5:$BT$320,69,0)</f>
        <v>0</v>
      </c>
      <c r="K31" s="34">
        <f>+VLOOKUP($B31,'Sept 2019'!$A$5:$BL$320,62,0)</f>
        <v>0</v>
      </c>
      <c r="L31" s="33">
        <f>+VLOOKUP($B31,'Sept 2019'!$A$5:$BL$320,63,0)+VLOOKUP($B31,'Sept 2019'!$A$5:$BL$320,64,0)</f>
        <v>0</v>
      </c>
      <c r="M31" s="34">
        <f>+VLOOKUP($B31,'Sept 2019'!$A$5:$BT$320,'Sept 2019'!$BG$1,0)</f>
        <v>0</v>
      </c>
      <c r="N31" s="34">
        <f>+VLOOKUP($B31,'Sept 2019'!$A$5:$BT$320,'Sept 2019'!$BH$1,0)</f>
        <v>0</v>
      </c>
      <c r="O31" s="34">
        <f>+VLOOKUP($B31,'Sept 2019'!$A$5:$BT$320,'Sept 2019'!$BI$1,0)</f>
        <v>0</v>
      </c>
      <c r="P31" s="34">
        <f>+VLOOKUP($B31,'Sept 2019'!$A$5:$BT$320,71,0)</f>
        <v>0</v>
      </c>
      <c r="Q31" s="40">
        <f>+VLOOKUP($B31,'Sept 2019'!$A$5:$BT$320,72,0)</f>
        <v>23</v>
      </c>
      <c r="R31" s="50">
        <f>+VLOOKUP($B31,'Sept 2020'!$A$5:$P$320,16,0)</f>
        <v>186</v>
      </c>
      <c r="S31" s="51">
        <f>+VLOOKUP($B31,'Sept 2020'!$A$5:$BT$320,30,0)</f>
        <v>185.3</v>
      </c>
      <c r="T31" s="49">
        <f>+VLOOKUP($B31,'Sept 2020'!$A$5:$BT$320,44,0)</f>
        <v>0</v>
      </c>
      <c r="U31" s="51">
        <f>+VLOOKUP($B31,'Sept 2020'!$A$5:$BT$320,58,0)</f>
        <v>0</v>
      </c>
      <c r="V31" s="51">
        <f>+VLOOKUP($B31,'Sept 2020'!$A$5:$BT$322,65,0)</f>
        <v>0</v>
      </c>
      <c r="W31" s="51">
        <f>+VLOOKUP($B31,'Sept 2020'!$A$5:$BT$322,67,0)</f>
        <v>0</v>
      </c>
      <c r="X31" s="51">
        <f>+VLOOKUP($B31,'Sept 2020'!$A$5:$BT$320,69,0)</f>
        <v>0</v>
      </c>
      <c r="Y31" s="49">
        <f>+VLOOKUP($B31,'Sept 2020'!$A$5:$BT$320,62,0)</f>
        <v>0</v>
      </c>
      <c r="Z31" s="51">
        <f>IFERROR((VLOOKUP($B31,'Sept 2020'!$A$5:$BT$320,63,0)+VLOOKUP($B31,'Sept 2020'!$A$5:$BT$320,64,0)),0)</f>
        <v>0</v>
      </c>
      <c r="AA31" s="49">
        <f>+VLOOKUP($B31,'Sept 2020'!$A$5:$BT$323,'Sept 2020'!$BG$1,0)</f>
        <v>0</v>
      </c>
      <c r="AB31" s="49">
        <f>+VLOOKUP($B31,'Sept 2020'!$A$5:$BT$323,'Sept 2020'!$BH$1,0)</f>
        <v>0</v>
      </c>
      <c r="AC31" s="49">
        <f>+VLOOKUP($B31,'Sept 2020'!$A$5:$BT$323,'Sept 2020'!$BI$1,0)</f>
        <v>0</v>
      </c>
      <c r="AD31" s="49">
        <f>+VLOOKUP($B31,'Sept 2020'!$A$5:$BT$320,71,0)</f>
        <v>3</v>
      </c>
      <c r="AE31" s="49">
        <f>+VLOOKUP($B31,'Sept 2020'!$A$5:$BT$320,72,0)</f>
        <v>23</v>
      </c>
    </row>
    <row r="32" spans="1:32" x14ac:dyDescent="0.25">
      <c r="A32" s="17" t="s">
        <v>794</v>
      </c>
      <c r="B32" s="12" t="s">
        <v>73</v>
      </c>
      <c r="C32" s="12" t="s">
        <v>74</v>
      </c>
      <c r="D32" s="34">
        <f>+VLOOKUP($B32,'Sept 2019'!$A$5:$P$320,16,0)</f>
        <v>1287</v>
      </c>
      <c r="E32" s="33">
        <f>+VLOOKUP($B32,'Sept 2019'!$A$5:$BT$320,30,0)</f>
        <v>1254</v>
      </c>
      <c r="F32" s="34">
        <f>+VLOOKUP($B32,'Sept 2019'!$A$5:$BT$320,44,0)</f>
        <v>37</v>
      </c>
      <c r="G32" s="33">
        <f>+VLOOKUP($B32,'Sept 2019'!$A$5:$BT$320,58,0)</f>
        <v>33.32</v>
      </c>
      <c r="H32" s="33">
        <f>+VLOOKUP($B32,'Sept 2019'!$A$5:$BT$320,65,0)</f>
        <v>99.45</v>
      </c>
      <c r="I32" s="33">
        <f>+VLOOKUP($B32,'Sept 2019'!$A$5:$BT$320,67,0)</f>
        <v>43.23</v>
      </c>
      <c r="J32" s="33">
        <f>+VLOOKUP($B32,'Sept 2019'!$A$5:$BT$320,69,0)</f>
        <v>0</v>
      </c>
      <c r="K32" s="34">
        <f>+VLOOKUP($B32,'Sept 2019'!$A$5:$BL$320,62,0)</f>
        <v>0</v>
      </c>
      <c r="L32" s="33">
        <f>+VLOOKUP($B32,'Sept 2019'!$A$5:$BL$320,63,0)+VLOOKUP($B32,'Sept 2019'!$A$5:$BL$320,64,0)</f>
        <v>0</v>
      </c>
      <c r="M32" s="34">
        <f>+VLOOKUP($B32,'Sept 2019'!$A$5:$BT$320,'Sept 2019'!$BG$1,0)</f>
        <v>114</v>
      </c>
      <c r="N32" s="34">
        <f>+VLOOKUP($B32,'Sept 2019'!$A$5:$BT$320,'Sept 2019'!$BH$1,0)</f>
        <v>52</v>
      </c>
      <c r="O32" s="34">
        <f>+VLOOKUP($B32,'Sept 2019'!$A$5:$BT$320,'Sept 2019'!$BI$1,0)</f>
        <v>55</v>
      </c>
      <c r="P32" s="34">
        <f>+VLOOKUP($B32,'Sept 2019'!$A$5:$BT$320,71,0)</f>
        <v>12</v>
      </c>
      <c r="Q32" s="40">
        <f>+VLOOKUP($B32,'Sept 2019'!$A$5:$BT$320,72,0)</f>
        <v>129</v>
      </c>
      <c r="R32" s="50">
        <f>+VLOOKUP($B32,'Sept 2020'!$A$5:$P$320,16,0)</f>
        <v>1230</v>
      </c>
      <c r="S32" s="51">
        <f>+VLOOKUP($B32,'Sept 2020'!$A$5:$BT$320,30,0)</f>
        <v>1169.8400000000001</v>
      </c>
      <c r="T32" s="49">
        <f>+VLOOKUP($B32,'Sept 2020'!$A$5:$BT$320,44,0)</f>
        <v>86</v>
      </c>
      <c r="U32" s="51">
        <f>+VLOOKUP($B32,'Sept 2020'!$A$5:$BT$320,58,0)</f>
        <v>69.930000000000007</v>
      </c>
      <c r="V32" s="51">
        <f>+VLOOKUP($B32,'Sept 2020'!$A$5:$BT$322,65,0)</f>
        <v>105.25</v>
      </c>
      <c r="W32" s="51">
        <f>+VLOOKUP($B32,'Sept 2020'!$A$5:$BT$322,67,0)</f>
        <v>41.42</v>
      </c>
      <c r="X32" s="51">
        <f>+VLOOKUP($B32,'Sept 2020'!$A$5:$BT$320,69,0)</f>
        <v>0</v>
      </c>
      <c r="Y32" s="49">
        <f>+VLOOKUP($B32,'Sept 2020'!$A$5:$BT$320,62,0)</f>
        <v>0</v>
      </c>
      <c r="Z32" s="51">
        <f>IFERROR((VLOOKUP($B32,'Sept 2020'!$A$5:$BT$320,63,0)+VLOOKUP($B32,'Sept 2020'!$A$5:$BT$320,64,0)),0)</f>
        <v>0</v>
      </c>
      <c r="AA32" s="49">
        <f>+VLOOKUP($B32,'Sept 2020'!$A$5:$BT$323,'Sept 2020'!$BG$1,0)</f>
        <v>94</v>
      </c>
      <c r="AB32" s="49">
        <f>+VLOOKUP($B32,'Sept 2020'!$A$5:$BT$323,'Sept 2020'!$BH$1,0)</f>
        <v>53</v>
      </c>
      <c r="AC32" s="49">
        <f>+VLOOKUP($B32,'Sept 2020'!$A$5:$BT$323,'Sept 2020'!$BI$1,0)</f>
        <v>68</v>
      </c>
      <c r="AD32" s="49">
        <f>+VLOOKUP($B32,'Sept 2020'!$A$5:$BT$320,71,0)</f>
        <v>4</v>
      </c>
      <c r="AE32" s="49">
        <f>+VLOOKUP($B32,'Sept 2020'!$A$5:$BT$320,72,0)</f>
        <v>111</v>
      </c>
    </row>
    <row r="33" spans="1:31" x14ac:dyDescent="0.25">
      <c r="A33" s="17" t="s">
        <v>794</v>
      </c>
      <c r="B33" s="12" t="s">
        <v>71</v>
      </c>
      <c r="C33" s="12" t="s">
        <v>72</v>
      </c>
      <c r="D33" s="34">
        <f>+VLOOKUP($B33,'Sept 2019'!$A$5:$P$320,16,0)</f>
        <v>1571</v>
      </c>
      <c r="E33" s="33">
        <f>+VLOOKUP($B33,'Sept 2019'!$A$5:$BT$320,30,0)</f>
        <v>1551.9699999999998</v>
      </c>
      <c r="F33" s="34">
        <f>+VLOOKUP($B33,'Sept 2019'!$A$5:$BT$320,44,0)</f>
        <v>0</v>
      </c>
      <c r="G33" s="33">
        <f>+VLOOKUP($B33,'Sept 2019'!$A$5:$BT$320,58,0)</f>
        <v>0</v>
      </c>
      <c r="H33" s="33">
        <f>+VLOOKUP($B33,'Sept 2019'!$A$5:$BT$320,65,0)</f>
        <v>117.02</v>
      </c>
      <c r="I33" s="33">
        <f>+VLOOKUP($B33,'Sept 2019'!$A$5:$BT$320,67,0)</f>
        <v>43.66</v>
      </c>
      <c r="J33" s="33">
        <f>+VLOOKUP($B33,'Sept 2019'!$A$5:$BT$320,69,0)</f>
        <v>0</v>
      </c>
      <c r="K33" s="34">
        <f>+VLOOKUP($B33,'Sept 2019'!$A$5:$BL$320,62,0)</f>
        <v>0</v>
      </c>
      <c r="L33" s="33">
        <f>+VLOOKUP($B33,'Sept 2019'!$A$5:$BL$320,63,0)+VLOOKUP($B33,'Sept 2019'!$A$5:$BL$320,64,0)</f>
        <v>0</v>
      </c>
      <c r="M33" s="34">
        <f>+VLOOKUP($B33,'Sept 2019'!$A$5:$BT$320,'Sept 2019'!$BG$1,0)</f>
        <v>139</v>
      </c>
      <c r="N33" s="34">
        <f>+VLOOKUP($B33,'Sept 2019'!$A$5:$BT$320,'Sept 2019'!$BH$1,0)</f>
        <v>39</v>
      </c>
      <c r="O33" s="34">
        <f>+VLOOKUP($B33,'Sept 2019'!$A$5:$BT$320,'Sept 2019'!$BI$1,0)</f>
        <v>82</v>
      </c>
      <c r="P33" s="34">
        <f>+VLOOKUP($B33,'Sept 2019'!$A$5:$BT$320,71,0)</f>
        <v>16</v>
      </c>
      <c r="Q33" s="40">
        <f>+VLOOKUP($B33,'Sept 2019'!$A$5:$BT$320,72,0)</f>
        <v>197</v>
      </c>
      <c r="R33" s="50">
        <f>+VLOOKUP($B33,'Sept 2020'!$A$5:$P$320,16,0)</f>
        <v>1571</v>
      </c>
      <c r="S33" s="51">
        <f>+VLOOKUP($B33,'Sept 2020'!$A$5:$BT$320,30,0)</f>
        <v>1541.98</v>
      </c>
      <c r="T33" s="49">
        <f>+VLOOKUP($B33,'Sept 2020'!$A$5:$BT$320,44,0)</f>
        <v>0</v>
      </c>
      <c r="U33" s="51">
        <f>+VLOOKUP($B33,'Sept 2020'!$A$5:$BT$320,58,0)</f>
        <v>0</v>
      </c>
      <c r="V33" s="51">
        <f>+VLOOKUP($B33,'Sept 2020'!$A$5:$BT$322,65,0)</f>
        <v>127.44</v>
      </c>
      <c r="W33" s="51">
        <f>+VLOOKUP($B33,'Sept 2020'!$A$5:$BT$322,67,0)</f>
        <v>53.64</v>
      </c>
      <c r="X33" s="51">
        <f>+VLOOKUP($B33,'Sept 2020'!$A$5:$BT$320,69,0)</f>
        <v>0</v>
      </c>
      <c r="Y33" s="49">
        <f>+VLOOKUP($B33,'Sept 2020'!$A$5:$BT$320,62,0)</f>
        <v>0</v>
      </c>
      <c r="Z33" s="51">
        <f>IFERROR((VLOOKUP($B33,'Sept 2020'!$A$5:$BT$320,63,0)+VLOOKUP($B33,'Sept 2020'!$A$5:$BT$320,64,0)),0)</f>
        <v>0</v>
      </c>
      <c r="AA33" s="49">
        <f>+VLOOKUP($B33,'Sept 2020'!$A$5:$BT$323,'Sept 2020'!$BG$1,0)</f>
        <v>150</v>
      </c>
      <c r="AB33" s="49">
        <f>+VLOOKUP($B33,'Sept 2020'!$A$5:$BT$323,'Sept 2020'!$BH$1,0)</f>
        <v>45</v>
      </c>
      <c r="AC33" s="49">
        <f>+VLOOKUP($B33,'Sept 2020'!$A$5:$BT$323,'Sept 2020'!$BI$1,0)</f>
        <v>68</v>
      </c>
      <c r="AD33" s="49">
        <f>+VLOOKUP($B33,'Sept 2020'!$A$5:$BT$320,71,0)</f>
        <v>15</v>
      </c>
      <c r="AE33" s="49">
        <f>+VLOOKUP($B33,'Sept 2020'!$A$5:$BT$320,72,0)</f>
        <v>210</v>
      </c>
    </row>
    <row r="34" spans="1:31" x14ac:dyDescent="0.25">
      <c r="A34" s="17" t="s">
        <v>791</v>
      </c>
      <c r="B34" s="12" t="s">
        <v>115</v>
      </c>
      <c r="C34" s="12" t="s">
        <v>116</v>
      </c>
      <c r="D34" s="34">
        <f>+VLOOKUP($B34,'Sept 2019'!$A$5:$P$320,16,0)</f>
        <v>1412</v>
      </c>
      <c r="E34" s="33">
        <f>+VLOOKUP($B34,'Sept 2019'!$A$5:$BT$320,30,0)</f>
        <v>1392.92</v>
      </c>
      <c r="F34" s="34">
        <f>+VLOOKUP($B34,'Sept 2019'!$A$5:$BT$320,44,0)</f>
        <v>0</v>
      </c>
      <c r="G34" s="33">
        <f>+VLOOKUP($B34,'Sept 2019'!$A$5:$BT$320,58,0)</f>
        <v>0</v>
      </c>
      <c r="H34" s="33">
        <f>+VLOOKUP($B34,'Sept 2019'!$A$5:$BT$320,65,0)</f>
        <v>78.75</v>
      </c>
      <c r="I34" s="33">
        <f>+VLOOKUP($B34,'Sept 2019'!$A$5:$BT$320,67,0)</f>
        <v>0</v>
      </c>
      <c r="J34" s="33">
        <f>+VLOOKUP($B34,'Sept 2019'!$A$5:$BT$320,69,0)</f>
        <v>0</v>
      </c>
      <c r="K34" s="34">
        <f>+VLOOKUP($B34,'Sept 2019'!$A$5:$BL$320,62,0)</f>
        <v>0</v>
      </c>
      <c r="L34" s="33">
        <f>+VLOOKUP($B34,'Sept 2019'!$A$5:$BL$320,63,0)+VLOOKUP($B34,'Sept 2019'!$A$5:$BL$320,64,0)</f>
        <v>0</v>
      </c>
      <c r="M34" s="34">
        <f>+VLOOKUP($B34,'Sept 2019'!$A$5:$BT$320,'Sept 2019'!$BG$1,0)</f>
        <v>9</v>
      </c>
      <c r="N34" s="34">
        <f>+VLOOKUP($B34,'Sept 2019'!$A$5:$BT$320,'Sept 2019'!$BH$1,0)</f>
        <v>15</v>
      </c>
      <c r="O34" s="34">
        <f>+VLOOKUP($B34,'Sept 2019'!$A$5:$BT$320,'Sept 2019'!$BI$1,0)</f>
        <v>6</v>
      </c>
      <c r="P34" s="34">
        <f>+VLOOKUP($B34,'Sept 2019'!$A$5:$BT$320,71,0)</f>
        <v>12</v>
      </c>
      <c r="Q34" s="40">
        <f>+VLOOKUP($B34,'Sept 2019'!$A$5:$BT$320,72,0)</f>
        <v>240</v>
      </c>
      <c r="R34" s="50">
        <f>+VLOOKUP($B34,'Sept 2020'!$A$5:$P$320,16,0)</f>
        <v>1334</v>
      </c>
      <c r="S34" s="51">
        <f>+VLOOKUP($B34,'Sept 2020'!$A$5:$BT$320,30,0)</f>
        <v>1311.62</v>
      </c>
      <c r="T34" s="49">
        <f>+VLOOKUP($B34,'Sept 2020'!$A$5:$BT$320,44,0)</f>
        <v>0</v>
      </c>
      <c r="U34" s="51">
        <f>+VLOOKUP($B34,'Sept 2020'!$A$5:$BT$320,58,0)</f>
        <v>0</v>
      </c>
      <c r="V34" s="51">
        <f>+VLOOKUP($B34,'Sept 2020'!$A$5:$BT$322,65,0)</f>
        <v>81.47</v>
      </c>
      <c r="W34" s="51">
        <f>+VLOOKUP($B34,'Sept 2020'!$A$5:$BT$322,67,0)</f>
        <v>0</v>
      </c>
      <c r="X34" s="51">
        <f>+VLOOKUP($B34,'Sept 2020'!$A$5:$BT$320,69,0)</f>
        <v>0</v>
      </c>
      <c r="Y34" s="49">
        <f>+VLOOKUP($B34,'Sept 2020'!$A$5:$BT$320,62,0)</f>
        <v>0</v>
      </c>
      <c r="Z34" s="51">
        <f>IFERROR((VLOOKUP($B34,'Sept 2020'!$A$5:$BT$320,63,0)+VLOOKUP($B34,'Sept 2020'!$A$5:$BT$320,64,0)),0)</f>
        <v>0</v>
      </c>
      <c r="AA34" s="49">
        <f>+VLOOKUP($B34,'Sept 2020'!$A$5:$BT$323,'Sept 2020'!$BG$1,0)</f>
        <v>10</v>
      </c>
      <c r="AB34" s="49">
        <f>+VLOOKUP($B34,'Sept 2020'!$A$5:$BT$323,'Sept 2020'!$BH$1,0)</f>
        <v>13</v>
      </c>
      <c r="AC34" s="49">
        <f>+VLOOKUP($B34,'Sept 2020'!$A$5:$BT$323,'Sept 2020'!$BI$1,0)</f>
        <v>3</v>
      </c>
      <c r="AD34" s="49">
        <f>+VLOOKUP($B34,'Sept 2020'!$A$5:$BT$320,71,0)</f>
        <v>12</v>
      </c>
      <c r="AE34" s="49">
        <f>+VLOOKUP($B34,'Sept 2020'!$A$5:$BT$320,72,0)</f>
        <v>240</v>
      </c>
    </row>
    <row r="35" spans="1:31" x14ac:dyDescent="0.25">
      <c r="A35" s="17" t="s">
        <v>795</v>
      </c>
      <c r="B35" s="80" t="s">
        <v>721</v>
      </c>
      <c r="C35" s="81" t="s">
        <v>722</v>
      </c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82"/>
      <c r="R35" s="50">
        <f>+VLOOKUP($B35,'Sept 2020'!$A$5:$P$330,16,0)</f>
        <v>169</v>
      </c>
      <c r="S35" s="51">
        <f>+VLOOKUP($B35,'Sept 2020'!$A$5:$BT$330,30,0)</f>
        <v>169</v>
      </c>
      <c r="T35" s="49">
        <f>+VLOOKUP($B35,'Sept 2020'!$A$5:$BT$330,44,0)</f>
        <v>0</v>
      </c>
      <c r="U35" s="51">
        <f>+VLOOKUP($B35,'Sept 2020'!$A$5:$BT$330,58,0)</f>
        <v>0</v>
      </c>
      <c r="V35" s="51">
        <f>+VLOOKUP($B35,'Sept 2020'!$A$5:$BT$330,65,0)</f>
        <v>0</v>
      </c>
      <c r="W35" s="51">
        <f>+VLOOKUP($B35,'Sept 2020'!$A$5:$BT$330,67,0)</f>
        <v>0</v>
      </c>
      <c r="X35" s="51">
        <f>+VLOOKUP($B35,'Sept 2020'!$A$5:$BT$330,69,0)</f>
        <v>0</v>
      </c>
      <c r="Y35" s="49">
        <f>+VLOOKUP($B35,'Sept 2020'!$A$5:$BT$330,62,0)</f>
        <v>0</v>
      </c>
      <c r="Z35" s="51">
        <f>IFERROR((VLOOKUP($B35,'Sept 2020'!$A$5:$BT$330,63,0)+VLOOKUP($B35,'Sept 2020'!$A$5:$BT$330,64,0)),0)</f>
        <v>0</v>
      </c>
      <c r="AA35" s="49">
        <f>+VLOOKUP($B35,'Sept 2020'!$A$5:$BT$330,'Sept 2020'!$BG$1,0)</f>
        <v>0</v>
      </c>
      <c r="AB35" s="49">
        <f>+VLOOKUP($B35,'Sept 2020'!$A$5:$BT$330,'Sept 2020'!$BH$1,0)</f>
        <v>0</v>
      </c>
      <c r="AC35" s="49">
        <f>+VLOOKUP($B35,'Sept 2020'!$A$5:$BT$330,'Sept 2020'!$BI$1,0)</f>
        <v>0</v>
      </c>
      <c r="AD35" s="49">
        <f>+VLOOKUP($B35,'Sept 2020'!$A$5:$BT$330,71,0)</f>
        <v>0</v>
      </c>
      <c r="AE35" s="49">
        <f>+VLOOKUP($B35,'Sept 2020'!$A$5:$BT$330,72,0)</f>
        <v>13</v>
      </c>
    </row>
    <row r="36" spans="1:31" x14ac:dyDescent="0.25">
      <c r="A36" s="17" t="s">
        <v>791</v>
      </c>
      <c r="B36" s="12" t="s">
        <v>297</v>
      </c>
      <c r="C36" s="12" t="s">
        <v>298</v>
      </c>
      <c r="D36" s="34">
        <f>+VLOOKUP($B36,'Sept 2019'!$A$5:$P$320,16,0)</f>
        <v>86</v>
      </c>
      <c r="E36" s="33">
        <f>+VLOOKUP($B36,'Sept 2019'!$A$5:$BT$320,30,0)</f>
        <v>86</v>
      </c>
      <c r="F36" s="34">
        <f>+VLOOKUP($B36,'Sept 2019'!$A$5:$BT$320,44,0)</f>
        <v>0</v>
      </c>
      <c r="G36" s="33">
        <f>+VLOOKUP($B36,'Sept 2019'!$A$5:$BT$320,58,0)</f>
        <v>0</v>
      </c>
      <c r="H36" s="33">
        <f>+VLOOKUP($B36,'Sept 2019'!$A$5:$BT$320,65,0)</f>
        <v>0</v>
      </c>
      <c r="I36" s="33">
        <f>+VLOOKUP($B36,'Sept 2019'!$A$5:$BT$320,67,0)</f>
        <v>0</v>
      </c>
      <c r="J36" s="33">
        <f>+VLOOKUP($B36,'Sept 2019'!$A$5:$BT$320,69,0)</f>
        <v>0</v>
      </c>
      <c r="K36" s="34">
        <f>+VLOOKUP($B36,'Sept 2019'!$A$5:$BL$320,62,0)</f>
        <v>0</v>
      </c>
      <c r="L36" s="33">
        <f>+VLOOKUP($B36,'Sept 2019'!$A$5:$BL$320,63,0)+VLOOKUP($B36,'Sept 2019'!$A$5:$BL$320,64,0)</f>
        <v>0</v>
      </c>
      <c r="M36" s="34">
        <f>+VLOOKUP($B36,'Sept 2019'!$A$5:$BT$320,'Sept 2019'!$BG$1,0)</f>
        <v>0</v>
      </c>
      <c r="N36" s="34">
        <f>+VLOOKUP($B36,'Sept 2019'!$A$5:$BT$320,'Sept 2019'!$BH$1,0)</f>
        <v>0</v>
      </c>
      <c r="O36" s="34">
        <f>+VLOOKUP($B36,'Sept 2019'!$A$5:$BT$320,'Sept 2019'!$BI$1,0)</f>
        <v>0</v>
      </c>
      <c r="P36" s="54"/>
      <c r="Q36" s="55"/>
      <c r="R36" s="50">
        <f>+VLOOKUP($B36,'Sept 2020'!$A$5:$P$320,16,0)</f>
        <v>87</v>
      </c>
      <c r="S36" s="51">
        <f>+VLOOKUP($B36,'Sept 2020'!$A$5:$BT$320,30,0)</f>
        <v>87</v>
      </c>
      <c r="T36" s="49">
        <f>+VLOOKUP($B36,'Sept 2020'!$A$5:$BT$320,44,0)</f>
        <v>0</v>
      </c>
      <c r="U36" s="51">
        <f>+VLOOKUP($B36,'Sept 2020'!$A$5:$BT$320,58,0)</f>
        <v>0</v>
      </c>
      <c r="V36" s="51" t="str">
        <f>+VLOOKUP($B36,'Sept 2020'!$A$5:$BT$322,65,0)</f>
        <v xml:space="preserve"> </v>
      </c>
      <c r="W36" s="51" t="str">
        <f>+VLOOKUP($B36,'Sept 2020'!$A$5:$BT$322,67,0)</f>
        <v xml:space="preserve"> </v>
      </c>
      <c r="X36" s="51" t="str">
        <f>+VLOOKUP($B36,'Sept 2020'!$A$5:$BT$320,69,0)</f>
        <v xml:space="preserve"> </v>
      </c>
      <c r="Y36" s="49" t="str">
        <f>+VLOOKUP($B36,'Sept 2020'!$A$5:$BT$320,62,0)</f>
        <v xml:space="preserve"> </v>
      </c>
      <c r="Z36" s="51">
        <f>IFERROR((VLOOKUP($B36,'Sept 2020'!$A$5:$BT$320,63,0)+VLOOKUP($B36,'Sept 2020'!$A$5:$BT$320,64,0)),0)</f>
        <v>0</v>
      </c>
      <c r="AA36" s="49" t="str">
        <f>+VLOOKUP($B36,'Sept 2020'!$A$5:$BT$323,'Sept 2020'!$BG$1,0)</f>
        <v xml:space="preserve"> </v>
      </c>
      <c r="AB36" s="49" t="str">
        <f>+VLOOKUP($B36,'Sept 2020'!$A$5:$BT$323,'Sept 2020'!$BH$1,0)</f>
        <v xml:space="preserve"> </v>
      </c>
      <c r="AC36" s="49" t="str">
        <f>+VLOOKUP($B36,'Sept 2020'!$A$5:$BT$323,'Sept 2020'!$BI$1,0)</f>
        <v xml:space="preserve"> </v>
      </c>
      <c r="AD36" s="56"/>
      <c r="AE36" s="56"/>
    </row>
    <row r="37" spans="1:31" x14ac:dyDescent="0.25">
      <c r="A37" s="17" t="s">
        <v>793</v>
      </c>
      <c r="B37" s="12" t="s">
        <v>275</v>
      </c>
      <c r="C37" s="12" t="s">
        <v>276</v>
      </c>
      <c r="D37" s="34">
        <f>+VLOOKUP($B37,'Sept 2019'!$A$5:$P$320,16,0)</f>
        <v>11534</v>
      </c>
      <c r="E37" s="33">
        <f>+VLOOKUP($B37,'Sept 2019'!$A$5:$BT$320,30,0)</f>
        <v>11371.699999999999</v>
      </c>
      <c r="F37" s="34">
        <f>+VLOOKUP($B37,'Sept 2019'!$A$5:$BT$320,44,0)</f>
        <v>392</v>
      </c>
      <c r="G37" s="33">
        <f>+VLOOKUP($B37,'Sept 2019'!$A$5:$BT$320,58,0)</f>
        <v>377.42</v>
      </c>
      <c r="H37" s="33">
        <f>+VLOOKUP($B37,'Sept 2019'!$A$5:$BT$320,65,0)</f>
        <v>570.85</v>
      </c>
      <c r="I37" s="33">
        <f>+VLOOKUP($B37,'Sept 2019'!$A$5:$BT$320,67,0)</f>
        <v>113.38</v>
      </c>
      <c r="J37" s="33">
        <f>+VLOOKUP($B37,'Sept 2019'!$A$5:$BT$320,69,0)</f>
        <v>0</v>
      </c>
      <c r="K37" s="34">
        <f>+VLOOKUP($B37,'Sept 2019'!$A$5:$BL$320,62,0)</f>
        <v>0</v>
      </c>
      <c r="L37" s="33">
        <f>+VLOOKUP($B37,'Sept 2019'!$A$5:$BL$320,63,0)+VLOOKUP($B37,'Sept 2019'!$A$5:$BL$320,64,0)</f>
        <v>0</v>
      </c>
      <c r="M37" s="34">
        <f>+VLOOKUP($B37,'Sept 2019'!$A$5:$BT$320,'Sept 2019'!$BG$1,0)</f>
        <v>183</v>
      </c>
      <c r="N37" s="34">
        <f>+VLOOKUP($B37,'Sept 2019'!$A$5:$BT$320,'Sept 2019'!$BH$1,0)</f>
        <v>138</v>
      </c>
      <c r="O37" s="34">
        <f>+VLOOKUP($B37,'Sept 2019'!$A$5:$BT$320,'Sept 2019'!$BI$1,0)</f>
        <v>118</v>
      </c>
      <c r="P37" s="34">
        <f>+VLOOKUP($B37,'Sept 2019'!$A$5:$BT$320,71,0)</f>
        <v>126</v>
      </c>
      <c r="Q37" s="40">
        <f>+VLOOKUP($B37,'Sept 2019'!$A$5:$BT$320,72,0)</f>
        <v>1536</v>
      </c>
      <c r="R37" s="50">
        <f>+VLOOKUP($B37,'Sept 2020'!$A$5:$P$320,16,0)</f>
        <v>11132</v>
      </c>
      <c r="S37" s="51">
        <f>+VLOOKUP($B37,'Sept 2020'!$A$5:$BT$320,30,0)</f>
        <v>10936.39</v>
      </c>
      <c r="T37" s="49">
        <f>+VLOOKUP($B37,'Sept 2020'!$A$5:$BT$320,44,0)</f>
        <v>726</v>
      </c>
      <c r="U37" s="51">
        <f>+VLOOKUP($B37,'Sept 2020'!$A$5:$BT$320,58,0)</f>
        <v>676.98</v>
      </c>
      <c r="V37" s="51">
        <f>+VLOOKUP($B37,'Sept 2020'!$A$5:$BT$322,65,0)</f>
        <v>517.55999999999995</v>
      </c>
      <c r="W37" s="51">
        <f>+VLOOKUP($B37,'Sept 2020'!$A$5:$BT$322,67,0)</f>
        <v>123.91</v>
      </c>
      <c r="X37" s="51">
        <f>+VLOOKUP($B37,'Sept 2020'!$A$5:$BT$320,69,0)</f>
        <v>0</v>
      </c>
      <c r="Y37" s="49">
        <f>+VLOOKUP($B37,'Sept 2020'!$A$5:$BT$320,62,0)</f>
        <v>0</v>
      </c>
      <c r="Z37" s="51">
        <f>IFERROR((VLOOKUP($B37,'Sept 2020'!$A$5:$BT$320,63,0)+VLOOKUP($B37,'Sept 2020'!$A$5:$BT$320,64,0)),0)</f>
        <v>0</v>
      </c>
      <c r="AA37" s="49">
        <f>+VLOOKUP($B37,'Sept 2020'!$A$5:$BT$323,'Sept 2020'!$BG$1,0)</f>
        <v>163</v>
      </c>
      <c r="AB37" s="49">
        <f>+VLOOKUP($B37,'Sept 2020'!$A$5:$BT$323,'Sept 2020'!$BH$1,0)</f>
        <v>141</v>
      </c>
      <c r="AC37" s="49">
        <f>+VLOOKUP($B37,'Sept 2020'!$A$5:$BT$323,'Sept 2020'!$BI$1,0)</f>
        <v>92</v>
      </c>
      <c r="AD37" s="49">
        <f>+VLOOKUP($B37,'Sept 2020'!$A$5:$BT$320,71,0)</f>
        <v>140</v>
      </c>
      <c r="AE37" s="49">
        <f>+VLOOKUP($B37,'Sept 2020'!$A$5:$BT$320,72,0)</f>
        <v>1458</v>
      </c>
    </row>
    <row r="38" spans="1:31" x14ac:dyDescent="0.25">
      <c r="A38" s="17" t="s">
        <v>787</v>
      </c>
      <c r="B38" s="12" t="s">
        <v>511</v>
      </c>
      <c r="C38" s="12" t="s">
        <v>512</v>
      </c>
      <c r="D38" s="34">
        <f>+VLOOKUP($B38,'Sept 2019'!$A$5:$P$320,16,0)</f>
        <v>14161</v>
      </c>
      <c r="E38" s="33">
        <f>+VLOOKUP($B38,'Sept 2019'!$A$5:$BT$320,30,0)</f>
        <v>13807.630000000001</v>
      </c>
      <c r="F38" s="34">
        <f>+VLOOKUP($B38,'Sept 2019'!$A$5:$BT$320,44,0)</f>
        <v>450</v>
      </c>
      <c r="G38" s="33">
        <f>+VLOOKUP($B38,'Sept 2019'!$A$5:$BT$320,58,0)</f>
        <v>130.86000000000001</v>
      </c>
      <c r="H38" s="33">
        <f>+VLOOKUP($B38,'Sept 2019'!$A$5:$BT$320,65,0)</f>
        <v>495.9</v>
      </c>
      <c r="I38" s="33">
        <f>+VLOOKUP($B38,'Sept 2019'!$A$5:$BT$320,67,0)</f>
        <v>22.949999999999996</v>
      </c>
      <c r="J38" s="33">
        <f>+VLOOKUP($B38,'Sept 2019'!$A$5:$BT$320,69,0)</f>
        <v>38.18</v>
      </c>
      <c r="K38" s="34">
        <f>+VLOOKUP($B38,'Sept 2019'!$A$5:$BL$320,62,0)</f>
        <v>65</v>
      </c>
      <c r="L38" s="33">
        <f>+VLOOKUP($B38,'Sept 2019'!$A$5:$BL$320,63,0)+VLOOKUP($B38,'Sept 2019'!$A$5:$BL$320,64,0)</f>
        <v>58</v>
      </c>
      <c r="M38" s="34">
        <f>+VLOOKUP($B38,'Sept 2019'!$A$5:$BT$320,'Sept 2019'!$BG$1,0)</f>
        <v>240</v>
      </c>
      <c r="N38" s="34">
        <f>+VLOOKUP($B38,'Sept 2019'!$A$5:$BT$320,'Sept 2019'!$BH$1,0)</f>
        <v>187</v>
      </c>
      <c r="O38" s="34">
        <f>+VLOOKUP($B38,'Sept 2019'!$A$5:$BT$320,'Sept 2019'!$BI$1,0)</f>
        <v>91</v>
      </c>
      <c r="P38" s="34">
        <f>+VLOOKUP($B38,'Sept 2019'!$A$5:$BT$320,71,0)</f>
        <v>164</v>
      </c>
      <c r="Q38" s="40">
        <f>+VLOOKUP($B38,'Sept 2019'!$A$5:$BT$320,72,0)</f>
        <v>1876</v>
      </c>
      <c r="R38" s="50">
        <f>+VLOOKUP($B38,'Sept 2020'!$A$5:$P$320,16,0)</f>
        <v>13714</v>
      </c>
      <c r="S38" s="51">
        <f>+VLOOKUP($B38,'Sept 2020'!$A$5:$BT$320,30,0)</f>
        <v>13471.72</v>
      </c>
      <c r="T38" s="49">
        <f>+VLOOKUP($B38,'Sept 2020'!$A$5:$BT$320,44,0)</f>
        <v>263</v>
      </c>
      <c r="U38" s="51">
        <f>+VLOOKUP($B38,'Sept 2020'!$A$5:$BT$320,58,0)</f>
        <v>115.36000000000001</v>
      </c>
      <c r="V38" s="51">
        <f>+VLOOKUP($B38,'Sept 2020'!$A$5:$BT$322,65,0)</f>
        <v>607.9</v>
      </c>
      <c r="W38" s="51">
        <f>+VLOOKUP($B38,'Sept 2020'!$A$5:$BT$322,67,0)</f>
        <v>14.42</v>
      </c>
      <c r="X38" s="51">
        <f>+VLOOKUP($B38,'Sept 2020'!$A$5:$BT$320,69,0)</f>
        <v>33.180000000000007</v>
      </c>
      <c r="Y38" s="49">
        <f>+VLOOKUP($B38,'Sept 2020'!$A$5:$BT$320,62,0)</f>
        <v>56</v>
      </c>
      <c r="Z38" s="51">
        <f>IFERROR((VLOOKUP($B38,'Sept 2020'!$A$5:$BT$320,63,0)+VLOOKUP($B38,'Sept 2020'!$A$5:$BT$320,64,0)),0)</f>
        <v>56</v>
      </c>
      <c r="AA38" s="49">
        <f>+VLOOKUP($B38,'Sept 2020'!$A$5:$BT$323,'Sept 2020'!$BG$1,0)</f>
        <v>246</v>
      </c>
      <c r="AB38" s="49">
        <f>+VLOOKUP($B38,'Sept 2020'!$A$5:$BT$323,'Sept 2020'!$BH$1,0)</f>
        <v>174</v>
      </c>
      <c r="AC38" s="49">
        <f>+VLOOKUP($B38,'Sept 2020'!$A$5:$BT$323,'Sept 2020'!$BI$1,0)</f>
        <v>157</v>
      </c>
      <c r="AD38" s="49">
        <f>+VLOOKUP($B38,'Sept 2020'!$A$5:$BT$320,71,0)</f>
        <v>127</v>
      </c>
      <c r="AE38" s="49">
        <f>+VLOOKUP($B38,'Sept 2020'!$A$5:$BT$320,72,0)</f>
        <v>1919</v>
      </c>
    </row>
    <row r="39" spans="1:31" x14ac:dyDescent="0.25">
      <c r="A39" s="17" t="s">
        <v>786</v>
      </c>
      <c r="B39" s="12" t="s">
        <v>337</v>
      </c>
      <c r="C39" s="12" t="s">
        <v>338</v>
      </c>
      <c r="D39" s="34">
        <f>+VLOOKUP($B39,'Sept 2019'!$A$5:$P$320,16,0)</f>
        <v>3456</v>
      </c>
      <c r="E39" s="33">
        <f>+VLOOKUP($B39,'Sept 2019'!$A$5:$BT$320,30,0)</f>
        <v>3372.26</v>
      </c>
      <c r="F39" s="34">
        <f>+VLOOKUP($B39,'Sept 2019'!$A$5:$BT$320,44,0)</f>
        <v>44</v>
      </c>
      <c r="G39" s="33">
        <f>+VLOOKUP($B39,'Sept 2019'!$A$5:$BT$320,58,0)</f>
        <v>41.21</v>
      </c>
      <c r="H39" s="33">
        <f>+VLOOKUP($B39,'Sept 2019'!$A$5:$BT$320,65,0)</f>
        <v>190.24</v>
      </c>
      <c r="I39" s="33">
        <f>+VLOOKUP($B39,'Sept 2019'!$A$5:$BT$320,67,0)</f>
        <v>55.23</v>
      </c>
      <c r="J39" s="33">
        <f>+VLOOKUP($B39,'Sept 2019'!$A$5:$BT$320,69,0)</f>
        <v>0</v>
      </c>
      <c r="K39" s="34">
        <f>+VLOOKUP($B39,'Sept 2019'!$A$5:$BL$320,62,0)</f>
        <v>14</v>
      </c>
      <c r="L39" s="33">
        <f>+VLOOKUP($B39,'Sept 2019'!$A$5:$BL$320,63,0)+VLOOKUP($B39,'Sept 2019'!$A$5:$BL$320,64,0)</f>
        <v>12</v>
      </c>
      <c r="M39" s="34">
        <f>+VLOOKUP($B39,'Sept 2019'!$A$5:$BT$320,'Sept 2019'!$BG$1,0)</f>
        <v>252</v>
      </c>
      <c r="N39" s="34">
        <f>+VLOOKUP($B39,'Sept 2019'!$A$5:$BT$320,'Sept 2019'!$BH$1,0)</f>
        <v>108</v>
      </c>
      <c r="O39" s="34">
        <f>+VLOOKUP($B39,'Sept 2019'!$A$5:$BT$320,'Sept 2019'!$BI$1,0)</f>
        <v>84</v>
      </c>
      <c r="P39" s="34">
        <f>+VLOOKUP($B39,'Sept 2019'!$A$5:$BT$320,71,0)</f>
        <v>35</v>
      </c>
      <c r="Q39" s="40">
        <f>+VLOOKUP($B39,'Sept 2019'!$A$5:$BT$320,72,0)</f>
        <v>503</v>
      </c>
      <c r="R39" s="50">
        <f>+VLOOKUP($B39,'Sept 2020'!$A$5:$P$320,16,0)</f>
        <v>3302</v>
      </c>
      <c r="S39" s="51">
        <f>+VLOOKUP($B39,'Sept 2020'!$A$5:$BT$320,30,0)</f>
        <v>3239.18</v>
      </c>
      <c r="T39" s="49">
        <f>+VLOOKUP($B39,'Sept 2020'!$A$5:$BT$320,44,0)</f>
        <v>44</v>
      </c>
      <c r="U39" s="51">
        <f>+VLOOKUP($B39,'Sept 2020'!$A$5:$BT$320,58,0)</f>
        <v>44</v>
      </c>
      <c r="V39" s="51">
        <f>+VLOOKUP($B39,'Sept 2020'!$A$5:$BT$322,65,0)</f>
        <v>157.68</v>
      </c>
      <c r="W39" s="51">
        <f>+VLOOKUP($B39,'Sept 2020'!$A$5:$BT$322,67,0)</f>
        <v>56.16</v>
      </c>
      <c r="X39" s="51">
        <f>+VLOOKUP($B39,'Sept 2020'!$A$5:$BT$320,69,0)</f>
        <v>0</v>
      </c>
      <c r="Y39" s="49">
        <f>+VLOOKUP($B39,'Sept 2020'!$A$5:$BT$320,62,0)</f>
        <v>9</v>
      </c>
      <c r="Z39" s="51">
        <f>IFERROR((VLOOKUP($B39,'Sept 2020'!$A$5:$BT$320,63,0)+VLOOKUP($B39,'Sept 2020'!$A$5:$BT$320,64,0)),0)</f>
        <v>9</v>
      </c>
      <c r="AA39" s="49">
        <f>+VLOOKUP($B39,'Sept 2020'!$A$5:$BT$323,'Sept 2020'!$BG$1,0)</f>
        <v>258</v>
      </c>
      <c r="AB39" s="49">
        <f>+VLOOKUP($B39,'Sept 2020'!$A$5:$BT$323,'Sept 2020'!$BH$1,0)</f>
        <v>125</v>
      </c>
      <c r="AC39" s="49">
        <f>+VLOOKUP($B39,'Sept 2020'!$A$5:$BT$323,'Sept 2020'!$BI$1,0)</f>
        <v>92</v>
      </c>
      <c r="AD39" s="49">
        <f>+VLOOKUP($B39,'Sept 2020'!$A$5:$BT$320,71,0)</f>
        <v>29</v>
      </c>
      <c r="AE39" s="49">
        <f>+VLOOKUP($B39,'Sept 2020'!$A$5:$BT$320,72,0)</f>
        <v>471</v>
      </c>
    </row>
    <row r="40" spans="1:31" x14ac:dyDescent="0.25">
      <c r="A40" s="17" t="s">
        <v>786</v>
      </c>
      <c r="B40" s="12" t="s">
        <v>333</v>
      </c>
      <c r="C40" s="12" t="s">
        <v>334</v>
      </c>
      <c r="D40" s="34">
        <f>+VLOOKUP($B40,'Sept 2019'!$A$5:$P$320,16,0)</f>
        <v>2921</v>
      </c>
      <c r="E40" s="33">
        <f>+VLOOKUP($B40,'Sept 2019'!$A$5:$BT$320,30,0)</f>
        <v>2886.03</v>
      </c>
      <c r="F40" s="34">
        <f>+VLOOKUP($B40,'Sept 2019'!$A$5:$BT$320,44,0)</f>
        <v>21</v>
      </c>
      <c r="G40" s="33">
        <f>+VLOOKUP($B40,'Sept 2019'!$A$5:$BT$320,58,0)</f>
        <v>18.88</v>
      </c>
      <c r="H40" s="33">
        <f>+VLOOKUP($B40,'Sept 2019'!$A$5:$BT$320,65,0)</f>
        <v>182.07</v>
      </c>
      <c r="I40" s="33">
        <f>+VLOOKUP($B40,'Sept 2019'!$A$5:$BT$320,67,0)</f>
        <v>0</v>
      </c>
      <c r="J40" s="33">
        <f>+VLOOKUP($B40,'Sept 2019'!$A$5:$BT$320,69,0)</f>
        <v>0</v>
      </c>
      <c r="K40" s="34">
        <f>+VLOOKUP($B40,'Sept 2019'!$A$5:$BL$320,62,0)</f>
        <v>6</v>
      </c>
      <c r="L40" s="33">
        <f>+VLOOKUP($B40,'Sept 2019'!$A$5:$BL$320,63,0)+VLOOKUP($B40,'Sept 2019'!$A$5:$BL$320,64,0)</f>
        <v>4</v>
      </c>
      <c r="M40" s="34">
        <f>+VLOOKUP($B40,'Sept 2019'!$A$5:$BT$320,'Sept 2019'!$BG$1,0)</f>
        <v>55</v>
      </c>
      <c r="N40" s="34">
        <f>+VLOOKUP($B40,'Sept 2019'!$A$5:$BT$320,'Sept 2019'!$BH$1,0)</f>
        <v>68</v>
      </c>
      <c r="O40" s="34">
        <f>+VLOOKUP($B40,'Sept 2019'!$A$5:$BT$320,'Sept 2019'!$BI$1,0)</f>
        <v>20</v>
      </c>
      <c r="P40" s="34">
        <f>+VLOOKUP($B40,'Sept 2019'!$A$5:$BT$320,71,0)</f>
        <v>30</v>
      </c>
      <c r="Q40" s="40">
        <f>+VLOOKUP($B40,'Sept 2019'!$A$5:$BT$320,72,0)</f>
        <v>396</v>
      </c>
      <c r="R40" s="50">
        <f>+VLOOKUP($B40,'Sept 2020'!$A$5:$P$320,16,0)</f>
        <v>2848</v>
      </c>
      <c r="S40" s="51">
        <f>+VLOOKUP($B40,'Sept 2020'!$A$5:$BT$320,30,0)</f>
        <v>2811.17</v>
      </c>
      <c r="T40" s="49">
        <f>+VLOOKUP($B40,'Sept 2020'!$A$5:$BT$320,44,0)</f>
        <v>19</v>
      </c>
      <c r="U40" s="51">
        <f>+VLOOKUP($B40,'Sept 2020'!$A$5:$BT$320,58,0)</f>
        <v>19</v>
      </c>
      <c r="V40" s="51">
        <f>+VLOOKUP($B40,'Sept 2020'!$A$5:$BT$322,65,0)</f>
        <v>177.31</v>
      </c>
      <c r="W40" s="51">
        <f>+VLOOKUP($B40,'Sept 2020'!$A$5:$BT$322,67,0)</f>
        <v>0</v>
      </c>
      <c r="X40" s="51">
        <f>+VLOOKUP($B40,'Sept 2020'!$A$5:$BT$320,69,0)</f>
        <v>0</v>
      </c>
      <c r="Y40" s="49">
        <f>+VLOOKUP($B40,'Sept 2020'!$A$5:$BT$320,62,0)</f>
        <v>2</v>
      </c>
      <c r="Z40" s="51">
        <f>IFERROR((VLOOKUP($B40,'Sept 2020'!$A$5:$BT$320,63,0)+VLOOKUP($B40,'Sept 2020'!$A$5:$BT$320,64,0)),0)</f>
        <v>2</v>
      </c>
      <c r="AA40" s="49">
        <f>+VLOOKUP($B40,'Sept 2020'!$A$5:$BT$323,'Sept 2020'!$BG$1,0)</f>
        <v>51</v>
      </c>
      <c r="AB40" s="49">
        <f>+VLOOKUP($B40,'Sept 2020'!$A$5:$BT$323,'Sept 2020'!$BH$1,0)</f>
        <v>56</v>
      </c>
      <c r="AC40" s="49">
        <f>+VLOOKUP($B40,'Sept 2020'!$A$5:$BT$323,'Sept 2020'!$BI$1,0)</f>
        <v>26</v>
      </c>
      <c r="AD40" s="49">
        <f>+VLOOKUP($B40,'Sept 2020'!$A$5:$BT$320,71,0)</f>
        <v>20</v>
      </c>
      <c r="AE40" s="49">
        <f>+VLOOKUP($B40,'Sept 2020'!$A$5:$BT$320,72,0)</f>
        <v>399</v>
      </c>
    </row>
    <row r="41" spans="1:31" x14ac:dyDescent="0.25">
      <c r="A41" s="17" t="s">
        <v>787</v>
      </c>
      <c r="B41" s="12" t="s">
        <v>515</v>
      </c>
      <c r="C41" s="12" t="s">
        <v>516</v>
      </c>
      <c r="D41" s="34">
        <f>+VLOOKUP($B41,'Sept 2019'!$A$5:$P$320,16,0)</f>
        <v>4961</v>
      </c>
      <c r="E41" s="33">
        <f>+VLOOKUP($B41,'Sept 2019'!$A$5:$BT$320,30,0)</f>
        <v>4853.0700000000006</v>
      </c>
      <c r="F41" s="34">
        <f>+VLOOKUP($B41,'Sept 2019'!$A$5:$BT$320,44,0)</f>
        <v>143</v>
      </c>
      <c r="G41" s="33">
        <f>+VLOOKUP($B41,'Sept 2019'!$A$5:$BT$320,58,0)</f>
        <v>134.30000000000001</v>
      </c>
      <c r="H41" s="33">
        <f>+VLOOKUP($B41,'Sept 2019'!$A$5:$BT$320,65,0)</f>
        <v>236.92</v>
      </c>
      <c r="I41" s="33">
        <f>+VLOOKUP($B41,'Sept 2019'!$A$5:$BT$320,67,0)</f>
        <v>16.61</v>
      </c>
      <c r="J41" s="33">
        <f>+VLOOKUP($B41,'Sept 2019'!$A$5:$BT$320,69,0)</f>
        <v>0</v>
      </c>
      <c r="K41" s="34">
        <f>+VLOOKUP($B41,'Sept 2019'!$A$5:$BL$320,62,0)</f>
        <v>13</v>
      </c>
      <c r="L41" s="33">
        <f>+VLOOKUP($B41,'Sept 2019'!$A$5:$BL$320,63,0)+VLOOKUP($B41,'Sept 2019'!$A$5:$BL$320,64,0)</f>
        <v>9.86</v>
      </c>
      <c r="M41" s="34">
        <f>+VLOOKUP($B41,'Sept 2019'!$A$5:$BT$320,'Sept 2019'!$BG$1,0)</f>
        <v>101</v>
      </c>
      <c r="N41" s="34">
        <f>+VLOOKUP($B41,'Sept 2019'!$A$5:$BT$320,'Sept 2019'!$BH$1,0)</f>
        <v>49</v>
      </c>
      <c r="O41" s="34">
        <f>+VLOOKUP($B41,'Sept 2019'!$A$5:$BT$320,'Sept 2019'!$BI$1,0)</f>
        <v>44</v>
      </c>
      <c r="P41" s="34">
        <f>+VLOOKUP($B41,'Sept 2019'!$A$5:$BT$320,71,0)</f>
        <v>56</v>
      </c>
      <c r="Q41" s="40">
        <f>+VLOOKUP($B41,'Sept 2019'!$A$5:$BT$320,72,0)</f>
        <v>835</v>
      </c>
      <c r="R41" s="50">
        <f>+VLOOKUP($B41,'Sept 2020'!$A$5:$P$320,16,0)</f>
        <v>4898</v>
      </c>
      <c r="S41" s="51">
        <f>+VLOOKUP($B41,'Sept 2020'!$A$5:$BT$320,30,0)</f>
        <v>4833.71</v>
      </c>
      <c r="T41" s="49">
        <f>+VLOOKUP($B41,'Sept 2020'!$A$5:$BT$320,44,0)</f>
        <v>224</v>
      </c>
      <c r="U41" s="51">
        <f>+VLOOKUP($B41,'Sept 2020'!$A$5:$BT$320,58,0)</f>
        <v>219.32999999999998</v>
      </c>
      <c r="V41" s="51">
        <f>+VLOOKUP($B41,'Sept 2020'!$A$5:$BT$322,65,0)</f>
        <v>267.32</v>
      </c>
      <c r="W41" s="51">
        <f>+VLOOKUP($B41,'Sept 2020'!$A$5:$BT$322,67,0)</f>
        <v>25.9</v>
      </c>
      <c r="X41" s="51">
        <f>+VLOOKUP($B41,'Sept 2020'!$A$5:$BT$320,69,0)</f>
        <v>0</v>
      </c>
      <c r="Y41" s="49">
        <f>+VLOOKUP($B41,'Sept 2020'!$A$5:$BT$320,62,0)</f>
        <v>7</v>
      </c>
      <c r="Z41" s="51">
        <f>IFERROR((VLOOKUP($B41,'Sept 2020'!$A$5:$BT$320,63,0)+VLOOKUP($B41,'Sept 2020'!$A$5:$BT$320,64,0)),0)</f>
        <v>3.94</v>
      </c>
      <c r="AA41" s="49">
        <f>+VLOOKUP($B41,'Sept 2020'!$A$5:$BT$323,'Sept 2020'!$BG$1,0)</f>
        <v>128</v>
      </c>
      <c r="AB41" s="49">
        <f>+VLOOKUP($B41,'Sept 2020'!$A$5:$BT$323,'Sept 2020'!$BH$1,0)</f>
        <v>49</v>
      </c>
      <c r="AC41" s="49">
        <f>+VLOOKUP($B41,'Sept 2020'!$A$5:$BT$323,'Sept 2020'!$BI$1,0)</f>
        <v>18</v>
      </c>
      <c r="AD41" s="49">
        <f>+VLOOKUP($B41,'Sept 2020'!$A$5:$BT$320,71,0)</f>
        <v>53</v>
      </c>
      <c r="AE41" s="49">
        <f>+VLOOKUP($B41,'Sept 2020'!$A$5:$BT$320,72,0)</f>
        <v>787</v>
      </c>
    </row>
    <row r="42" spans="1:31" x14ac:dyDescent="0.25">
      <c r="A42" s="17" t="s">
        <v>787</v>
      </c>
      <c r="B42" s="12" t="s">
        <v>533</v>
      </c>
      <c r="C42" s="12" t="s">
        <v>534</v>
      </c>
      <c r="D42" s="34">
        <f>+VLOOKUP($B42,'Sept 2019'!$A$5:$P$320,16,0)</f>
        <v>761</v>
      </c>
      <c r="E42" s="33">
        <f>+VLOOKUP($B42,'Sept 2019'!$A$5:$BT$320,30,0)</f>
        <v>747.2</v>
      </c>
      <c r="F42" s="34">
        <f>+VLOOKUP($B42,'Sept 2019'!$A$5:$BT$320,44,0)</f>
        <v>118</v>
      </c>
      <c r="G42" s="33">
        <f>+VLOOKUP($B42,'Sept 2019'!$A$5:$BT$320,58,0)</f>
        <v>110.14999999999999</v>
      </c>
      <c r="H42" s="33">
        <f>+VLOOKUP($B42,'Sept 2019'!$A$5:$BT$320,65,0)</f>
        <v>36.299999999999997</v>
      </c>
      <c r="I42" s="33">
        <f>+VLOOKUP($B42,'Sept 2019'!$A$5:$BT$320,67,0)</f>
        <v>9.6</v>
      </c>
      <c r="J42" s="33">
        <f>+VLOOKUP($B42,'Sept 2019'!$A$5:$BT$320,69,0)</f>
        <v>0</v>
      </c>
      <c r="K42" s="34">
        <f>+VLOOKUP($B42,'Sept 2019'!$A$5:$BL$320,62,0)</f>
        <v>0</v>
      </c>
      <c r="L42" s="33">
        <f>+VLOOKUP($B42,'Sept 2019'!$A$5:$BL$320,63,0)+VLOOKUP($B42,'Sept 2019'!$A$5:$BL$320,64,0)</f>
        <v>0</v>
      </c>
      <c r="M42" s="34">
        <f>+VLOOKUP($B42,'Sept 2019'!$A$5:$BT$320,'Sept 2019'!$BG$1,0)</f>
        <v>0</v>
      </c>
      <c r="N42" s="34">
        <f>+VLOOKUP($B42,'Sept 2019'!$A$5:$BT$320,'Sept 2019'!$BH$1,0)</f>
        <v>0</v>
      </c>
      <c r="O42" s="34">
        <f>+VLOOKUP($B42,'Sept 2019'!$A$5:$BT$320,'Sept 2019'!$BI$1,0)</f>
        <v>0</v>
      </c>
      <c r="P42" s="34">
        <f>+VLOOKUP($B42,'Sept 2019'!$A$5:$BT$320,71,0)</f>
        <v>7</v>
      </c>
      <c r="Q42" s="40">
        <f>+VLOOKUP($B42,'Sept 2019'!$A$5:$BT$320,72,0)</f>
        <v>113</v>
      </c>
      <c r="R42" s="50">
        <f>+VLOOKUP($B42,'Sept 2020'!$A$5:$P$320,16,0)</f>
        <v>678</v>
      </c>
      <c r="S42" s="51">
        <f>+VLOOKUP($B42,'Sept 2020'!$A$5:$BT$320,30,0)</f>
        <v>657.29</v>
      </c>
      <c r="T42" s="49">
        <f>+VLOOKUP($B42,'Sept 2020'!$A$5:$BT$320,44,0)</f>
        <v>156</v>
      </c>
      <c r="U42" s="51">
        <f>+VLOOKUP($B42,'Sept 2020'!$A$5:$BT$320,58,0)</f>
        <v>146.88</v>
      </c>
      <c r="V42" s="51">
        <f>+VLOOKUP($B42,'Sept 2020'!$A$5:$BT$322,65,0)</f>
        <v>39.049999999999997</v>
      </c>
      <c r="W42" s="51">
        <f>+VLOOKUP($B42,'Sept 2020'!$A$5:$BT$322,67,0)</f>
        <v>14.39</v>
      </c>
      <c r="X42" s="51">
        <f>+VLOOKUP($B42,'Sept 2020'!$A$5:$BT$320,69,0)</f>
        <v>0</v>
      </c>
      <c r="Y42" s="49">
        <f>+VLOOKUP($B42,'Sept 2020'!$A$5:$BT$320,62,0)</f>
        <v>6</v>
      </c>
      <c r="Z42" s="51">
        <f>IFERROR((VLOOKUP($B42,'Sept 2020'!$A$5:$BT$320,63,0)+VLOOKUP($B42,'Sept 2020'!$A$5:$BT$320,64,0)),0)</f>
        <v>6</v>
      </c>
      <c r="AA42" s="49">
        <f>+VLOOKUP($B42,'Sept 2020'!$A$5:$BT$323,'Sept 2020'!$BG$1,0)</f>
        <v>0</v>
      </c>
      <c r="AB42" s="49">
        <f>+VLOOKUP($B42,'Sept 2020'!$A$5:$BT$323,'Sept 2020'!$BH$1,0)</f>
        <v>0</v>
      </c>
      <c r="AC42" s="49">
        <f>+VLOOKUP($B42,'Sept 2020'!$A$5:$BT$323,'Sept 2020'!$BI$1,0)</f>
        <v>0</v>
      </c>
      <c r="AD42" s="49">
        <f>+VLOOKUP($B42,'Sept 2020'!$A$5:$BT$320,71,0)</f>
        <v>6</v>
      </c>
      <c r="AE42" s="49">
        <f>+VLOOKUP($B42,'Sept 2020'!$A$5:$BT$320,72,0)</f>
        <v>113</v>
      </c>
    </row>
    <row r="43" spans="1:31" x14ac:dyDescent="0.25">
      <c r="A43" s="17" t="s">
        <v>796</v>
      </c>
      <c r="B43" s="12" t="s">
        <v>433</v>
      </c>
      <c r="C43" s="12" t="s">
        <v>434</v>
      </c>
      <c r="D43" s="34">
        <f>+VLOOKUP($B43,'Sept 2019'!$A$5:$P$320,16,0)</f>
        <v>534</v>
      </c>
      <c r="E43" s="33">
        <f>+VLOOKUP($B43,'Sept 2019'!$A$5:$BT$320,30,0)</f>
        <v>532.70000000000005</v>
      </c>
      <c r="F43" s="34">
        <f>+VLOOKUP($B43,'Sept 2019'!$A$5:$BT$320,44,0)</f>
        <v>0</v>
      </c>
      <c r="G43" s="33">
        <f>+VLOOKUP($B43,'Sept 2019'!$A$5:$BT$320,58,0)</f>
        <v>0</v>
      </c>
      <c r="H43" s="33">
        <f>+VLOOKUP($B43,'Sept 2019'!$A$5:$BT$320,65,0)</f>
        <v>18.2</v>
      </c>
      <c r="I43" s="33">
        <f>+VLOOKUP($B43,'Sept 2019'!$A$5:$BT$320,67,0)</f>
        <v>0</v>
      </c>
      <c r="J43" s="33">
        <f>+VLOOKUP($B43,'Sept 2019'!$A$5:$BT$320,69,0)</f>
        <v>0</v>
      </c>
      <c r="K43" s="34">
        <f>+VLOOKUP($B43,'Sept 2019'!$A$5:$BL$320,62,0)</f>
        <v>0</v>
      </c>
      <c r="L43" s="33">
        <f>+VLOOKUP($B43,'Sept 2019'!$A$5:$BL$320,63,0)+VLOOKUP($B43,'Sept 2019'!$A$5:$BL$320,64,0)</f>
        <v>0</v>
      </c>
      <c r="M43" s="34">
        <f>+VLOOKUP($B43,'Sept 2019'!$A$5:$BT$320,'Sept 2019'!$BG$1,0)</f>
        <v>0</v>
      </c>
      <c r="N43" s="34">
        <f>+VLOOKUP($B43,'Sept 2019'!$A$5:$BT$320,'Sept 2019'!$BH$1,0)</f>
        <v>0</v>
      </c>
      <c r="O43" s="34">
        <f>+VLOOKUP($B43,'Sept 2019'!$A$5:$BT$320,'Sept 2019'!$BI$1,0)</f>
        <v>0</v>
      </c>
      <c r="P43" s="57"/>
      <c r="Q43" s="58"/>
      <c r="R43" s="50">
        <f>+VLOOKUP($B43,'Sept 2020'!$A$5:$P$320,16,0)</f>
        <v>566</v>
      </c>
      <c r="S43" s="51">
        <f>+VLOOKUP($B43,'Sept 2020'!$A$5:$BT$320,30,0)</f>
        <v>565.29999999999995</v>
      </c>
      <c r="T43" s="49">
        <f>+VLOOKUP($B43,'Sept 2020'!$A$5:$BT$320,44,0)</f>
        <v>0</v>
      </c>
      <c r="U43" s="51">
        <f>+VLOOKUP($B43,'Sept 2020'!$A$5:$BT$320,58,0)</f>
        <v>0</v>
      </c>
      <c r="V43" s="51">
        <f>+VLOOKUP($B43,'Sept 2020'!$A$5:$BT$322,65,0)</f>
        <v>13.05</v>
      </c>
      <c r="W43" s="51">
        <f>+VLOOKUP($B43,'Sept 2020'!$A$5:$BT$322,67,0)</f>
        <v>0</v>
      </c>
      <c r="X43" s="51">
        <f>+VLOOKUP($B43,'Sept 2020'!$A$5:$BT$320,69,0)</f>
        <v>0</v>
      </c>
      <c r="Y43" s="49">
        <f>+VLOOKUP($B43,'Sept 2020'!$A$5:$BT$320,62,0)</f>
        <v>0</v>
      </c>
      <c r="Z43" s="51">
        <f>IFERROR((VLOOKUP($B43,'Sept 2020'!$A$5:$BT$320,63,0)+VLOOKUP($B43,'Sept 2020'!$A$5:$BT$320,64,0)),0)</f>
        <v>0</v>
      </c>
      <c r="AA43" s="49">
        <f>+VLOOKUP($B43,'Sept 2020'!$A$5:$BT$323,'Sept 2020'!$BG$1,0)</f>
        <v>0</v>
      </c>
      <c r="AB43" s="49">
        <f>+VLOOKUP($B43,'Sept 2020'!$A$5:$BT$323,'Sept 2020'!$BH$1,0)</f>
        <v>0</v>
      </c>
      <c r="AC43" s="49">
        <f>+VLOOKUP($B43,'Sept 2020'!$A$5:$BT$323,'Sept 2020'!$BI$1,0)</f>
        <v>0</v>
      </c>
      <c r="AD43" s="56"/>
      <c r="AE43" s="56"/>
    </row>
    <row r="44" spans="1:31" x14ac:dyDescent="0.25">
      <c r="A44" s="17" t="s">
        <v>793</v>
      </c>
      <c r="B44" s="12" t="s">
        <v>213</v>
      </c>
      <c r="C44" s="12" t="s">
        <v>214</v>
      </c>
      <c r="D44" s="34">
        <f>+VLOOKUP($B44,'Sept 2019'!$A$5:$P$320,16,0)</f>
        <v>788</v>
      </c>
      <c r="E44" s="33">
        <f>+VLOOKUP($B44,'Sept 2019'!$A$5:$BT$320,30,0)</f>
        <v>773.26</v>
      </c>
      <c r="F44" s="34">
        <f>+VLOOKUP($B44,'Sept 2019'!$A$5:$BT$320,44,0)</f>
        <v>62</v>
      </c>
      <c r="G44" s="33">
        <f>+VLOOKUP($B44,'Sept 2019'!$A$5:$BT$320,58,0)</f>
        <v>55.12</v>
      </c>
      <c r="H44" s="33">
        <f>+VLOOKUP($B44,'Sept 2019'!$A$5:$BT$320,65,0)</f>
        <v>18.54</v>
      </c>
      <c r="I44" s="33">
        <f>+VLOOKUP($B44,'Sept 2019'!$A$5:$BT$320,67,0)</f>
        <v>0</v>
      </c>
      <c r="J44" s="33">
        <f>+VLOOKUP($B44,'Sept 2019'!$A$5:$BT$320,69,0)</f>
        <v>0</v>
      </c>
      <c r="K44" s="34">
        <f>+VLOOKUP($B44,'Sept 2019'!$A$5:$BL$320,62,0)</f>
        <v>0</v>
      </c>
      <c r="L44" s="33">
        <f>+VLOOKUP($B44,'Sept 2019'!$A$5:$BL$320,63,0)+VLOOKUP($B44,'Sept 2019'!$A$5:$BL$320,64,0)</f>
        <v>0</v>
      </c>
      <c r="M44" s="34">
        <f>+VLOOKUP($B44,'Sept 2019'!$A$5:$BT$320,'Sept 2019'!$BG$1,0)</f>
        <v>3</v>
      </c>
      <c r="N44" s="34">
        <f>+VLOOKUP($B44,'Sept 2019'!$A$5:$BT$320,'Sept 2019'!$BH$1,0)</f>
        <v>2</v>
      </c>
      <c r="O44" s="34">
        <f>+VLOOKUP($B44,'Sept 2019'!$A$5:$BT$320,'Sept 2019'!$BI$1,0)</f>
        <v>3</v>
      </c>
      <c r="P44" s="34">
        <f>+VLOOKUP($B44,'Sept 2019'!$A$5:$BT$320,71,0)</f>
        <v>11</v>
      </c>
      <c r="Q44" s="40">
        <f>+VLOOKUP($B44,'Sept 2019'!$A$5:$BT$320,72,0)</f>
        <v>113</v>
      </c>
      <c r="R44" s="50">
        <f>+VLOOKUP($B44,'Sept 2020'!$A$5:$P$320,16,0)</f>
        <v>698</v>
      </c>
      <c r="S44" s="51">
        <f>+VLOOKUP($B44,'Sept 2020'!$A$5:$BT$320,30,0)</f>
        <v>683.82</v>
      </c>
      <c r="T44" s="49">
        <f>+VLOOKUP($B44,'Sept 2020'!$A$5:$BT$320,44,0)</f>
        <v>76</v>
      </c>
      <c r="U44" s="51">
        <f>+VLOOKUP($B44,'Sept 2020'!$A$5:$BT$320,58,0)</f>
        <v>71.16</v>
      </c>
      <c r="V44" s="51">
        <f>+VLOOKUP($B44,'Sept 2020'!$A$5:$BT$322,65,0)</f>
        <v>28.8</v>
      </c>
      <c r="W44" s="51">
        <f>+VLOOKUP($B44,'Sept 2020'!$A$5:$BT$322,67,0)</f>
        <v>0</v>
      </c>
      <c r="X44" s="51">
        <f>+VLOOKUP($B44,'Sept 2020'!$A$5:$BT$320,69,0)</f>
        <v>0</v>
      </c>
      <c r="Y44" s="49">
        <f>+VLOOKUP($B44,'Sept 2020'!$A$5:$BT$320,62,0)</f>
        <v>0</v>
      </c>
      <c r="Z44" s="51">
        <f>IFERROR((VLOOKUP($B44,'Sept 2020'!$A$5:$BT$320,63,0)+VLOOKUP($B44,'Sept 2020'!$A$5:$BT$320,64,0)),0)</f>
        <v>0</v>
      </c>
      <c r="AA44" s="49">
        <f>+VLOOKUP($B44,'Sept 2020'!$A$5:$BT$323,'Sept 2020'!$BG$1,0)</f>
        <v>6</v>
      </c>
      <c r="AB44" s="49">
        <f>+VLOOKUP($B44,'Sept 2020'!$A$5:$BT$323,'Sept 2020'!$BH$1,0)</f>
        <v>0</v>
      </c>
      <c r="AC44" s="49">
        <f>+VLOOKUP($B44,'Sept 2020'!$A$5:$BT$323,'Sept 2020'!$BI$1,0)</f>
        <v>0</v>
      </c>
      <c r="AD44" s="49">
        <f>+VLOOKUP($B44,'Sept 2020'!$A$5:$BT$320,71,0)</f>
        <v>13</v>
      </c>
      <c r="AE44" s="49">
        <f>+VLOOKUP($B44,'Sept 2020'!$A$5:$BT$320,72,0)</f>
        <v>116</v>
      </c>
    </row>
    <row r="45" spans="1:31" x14ac:dyDescent="0.25">
      <c r="A45" s="17" t="s">
        <v>789</v>
      </c>
      <c r="B45" s="12" t="s">
        <v>47</v>
      </c>
      <c r="C45" s="12" t="s">
        <v>48</v>
      </c>
      <c r="D45" s="34">
        <f>+VLOOKUP($B45,'Sept 2019'!$A$5:$P$320,16,0)</f>
        <v>2583</v>
      </c>
      <c r="E45" s="33">
        <f>+VLOOKUP($B45,'Sept 2019'!$A$5:$BT$320,30,0)</f>
        <v>2547.1000000000004</v>
      </c>
      <c r="F45" s="34">
        <f>+VLOOKUP($B45,'Sept 2019'!$A$5:$BT$320,44,0)</f>
        <v>63</v>
      </c>
      <c r="G45" s="33">
        <f>+VLOOKUP($B45,'Sept 2019'!$A$5:$BT$320,58,0)</f>
        <v>63</v>
      </c>
      <c r="H45" s="33">
        <f>+VLOOKUP($B45,'Sept 2019'!$A$5:$BT$320,65,0)</f>
        <v>167.79000000000002</v>
      </c>
      <c r="I45" s="33">
        <f>+VLOOKUP($B45,'Sept 2019'!$A$5:$BT$320,67,0)</f>
        <v>0</v>
      </c>
      <c r="J45" s="33">
        <f>+VLOOKUP($B45,'Sept 2019'!$A$5:$BT$320,69,0)</f>
        <v>0</v>
      </c>
      <c r="K45" s="34">
        <f>+VLOOKUP($B45,'Sept 2019'!$A$5:$BL$320,62,0)</f>
        <v>30</v>
      </c>
      <c r="L45" s="33">
        <f>+VLOOKUP($B45,'Sept 2019'!$A$5:$BL$320,63,0)+VLOOKUP($B45,'Sept 2019'!$A$5:$BL$320,64,0)</f>
        <v>20</v>
      </c>
      <c r="M45" s="34">
        <f>+VLOOKUP($B45,'Sept 2019'!$A$5:$BT$320,'Sept 2019'!$BG$1,0)</f>
        <v>12</v>
      </c>
      <c r="N45" s="34">
        <f>+VLOOKUP($B45,'Sept 2019'!$A$5:$BT$320,'Sept 2019'!$BH$1,0)</f>
        <v>7</v>
      </c>
      <c r="O45" s="34">
        <f>+VLOOKUP($B45,'Sept 2019'!$A$5:$BT$320,'Sept 2019'!$BI$1,0)</f>
        <v>10</v>
      </c>
      <c r="P45" s="34">
        <f>+VLOOKUP($B45,'Sept 2019'!$A$5:$BT$320,71,0)</f>
        <v>31</v>
      </c>
      <c r="Q45" s="40">
        <f>+VLOOKUP($B45,'Sept 2019'!$A$5:$BT$320,72,0)</f>
        <v>374</v>
      </c>
      <c r="R45" s="50">
        <f>+VLOOKUP($B45,'Sept 2020'!$A$5:$P$320,16,0)</f>
        <v>2489</v>
      </c>
      <c r="S45" s="51">
        <f>+VLOOKUP($B45,'Sept 2020'!$A$5:$BT$320,30,0)</f>
        <v>2448.44</v>
      </c>
      <c r="T45" s="49">
        <f>+VLOOKUP($B45,'Sept 2020'!$A$5:$BT$320,44,0)</f>
        <v>63</v>
      </c>
      <c r="U45" s="51">
        <f>+VLOOKUP($B45,'Sept 2020'!$A$5:$BT$320,58,0)</f>
        <v>62</v>
      </c>
      <c r="V45" s="51">
        <f>+VLOOKUP($B45,'Sept 2020'!$A$5:$BT$322,65,0)</f>
        <v>156.01</v>
      </c>
      <c r="W45" s="51">
        <f>+VLOOKUP($B45,'Sept 2020'!$A$5:$BT$322,67,0)</f>
        <v>0</v>
      </c>
      <c r="X45" s="51">
        <f>+VLOOKUP($B45,'Sept 2020'!$A$5:$BT$320,69,0)</f>
        <v>0</v>
      </c>
      <c r="Y45" s="49">
        <f>+VLOOKUP($B45,'Sept 2020'!$A$5:$BT$320,62,0)</f>
        <v>10</v>
      </c>
      <c r="Z45" s="51">
        <f>IFERROR((VLOOKUP($B45,'Sept 2020'!$A$5:$BT$320,63,0)+VLOOKUP($B45,'Sept 2020'!$A$5:$BT$320,64,0)),0)</f>
        <v>10</v>
      </c>
      <c r="AA45" s="49">
        <f>+VLOOKUP($B45,'Sept 2020'!$A$5:$BT$323,'Sept 2020'!$BG$1,0)</f>
        <v>8</v>
      </c>
      <c r="AB45" s="49">
        <f>+VLOOKUP($B45,'Sept 2020'!$A$5:$BT$323,'Sept 2020'!$BH$1,0)</f>
        <v>5</v>
      </c>
      <c r="AC45" s="49">
        <f>+VLOOKUP($B45,'Sept 2020'!$A$5:$BT$323,'Sept 2020'!$BI$1,0)</f>
        <v>10</v>
      </c>
      <c r="AD45" s="49">
        <f>+VLOOKUP($B45,'Sept 2020'!$A$5:$BT$320,71,0)</f>
        <v>23</v>
      </c>
      <c r="AE45" s="49">
        <f>+VLOOKUP($B45,'Sept 2020'!$A$5:$BT$320,72,0)</f>
        <v>364</v>
      </c>
    </row>
    <row r="46" spans="1:31" x14ac:dyDescent="0.25">
      <c r="A46" s="17" t="s">
        <v>792</v>
      </c>
      <c r="B46" s="12" t="s">
        <v>291</v>
      </c>
      <c r="C46" s="12" t="s">
        <v>292</v>
      </c>
      <c r="D46" s="34">
        <f>+VLOOKUP($B46,'Sept 2019'!$A$5:$P$320,16,0)</f>
        <v>898</v>
      </c>
      <c r="E46" s="33">
        <f>+VLOOKUP($B46,'Sept 2019'!$A$5:$BT$320,30,0)</f>
        <v>889.12999999999988</v>
      </c>
      <c r="F46" s="34">
        <f>+VLOOKUP($B46,'Sept 2019'!$A$5:$BT$320,44,0)</f>
        <v>24</v>
      </c>
      <c r="G46" s="33">
        <f>+VLOOKUP($B46,'Sept 2019'!$A$5:$BT$320,58,0)</f>
        <v>23.17</v>
      </c>
      <c r="H46" s="33">
        <f>+VLOOKUP($B46,'Sept 2019'!$A$5:$BT$320,65,0)</f>
        <v>57.58</v>
      </c>
      <c r="I46" s="33">
        <f>+VLOOKUP($B46,'Sept 2019'!$A$5:$BT$320,67,0)</f>
        <v>3.84</v>
      </c>
      <c r="J46" s="33">
        <f>+VLOOKUP($B46,'Sept 2019'!$A$5:$BT$320,69,0)</f>
        <v>0</v>
      </c>
      <c r="K46" s="34">
        <f>+VLOOKUP($B46,'Sept 2019'!$A$5:$BL$320,62,0)</f>
        <v>0</v>
      </c>
      <c r="L46" s="33">
        <f>+VLOOKUP($B46,'Sept 2019'!$A$5:$BL$320,63,0)+VLOOKUP($B46,'Sept 2019'!$A$5:$BL$320,64,0)</f>
        <v>0</v>
      </c>
      <c r="M46" s="34">
        <f>+VLOOKUP($B46,'Sept 2019'!$A$5:$BT$320,'Sept 2019'!$BG$1,0)</f>
        <v>9</v>
      </c>
      <c r="N46" s="34">
        <f>+VLOOKUP($B46,'Sept 2019'!$A$5:$BT$320,'Sept 2019'!$BH$1,0)</f>
        <v>8</v>
      </c>
      <c r="O46" s="34">
        <f>+VLOOKUP($B46,'Sept 2019'!$A$5:$BT$320,'Sept 2019'!$BI$1,0)</f>
        <v>1</v>
      </c>
      <c r="P46" s="34">
        <f>+VLOOKUP($B46,'Sept 2019'!$A$5:$BT$320,71,0)</f>
        <v>11</v>
      </c>
      <c r="Q46" s="40">
        <f>+VLOOKUP($B46,'Sept 2019'!$A$5:$BT$320,72,0)</f>
        <v>115</v>
      </c>
      <c r="R46" s="50">
        <f>+VLOOKUP($B46,'Sept 2020'!$A$5:$P$320,16,0)</f>
        <v>827</v>
      </c>
      <c r="S46" s="51">
        <f>+VLOOKUP($B46,'Sept 2020'!$A$5:$BT$320,30,0)</f>
        <v>813.69999999999993</v>
      </c>
      <c r="T46" s="49">
        <f>+VLOOKUP($B46,'Sept 2020'!$A$5:$BT$320,44,0)</f>
        <v>18</v>
      </c>
      <c r="U46" s="51">
        <f>+VLOOKUP($B46,'Sept 2020'!$A$5:$BT$320,58,0)</f>
        <v>17.600000000000001</v>
      </c>
      <c r="V46" s="51">
        <f>+VLOOKUP($B46,'Sept 2020'!$A$5:$BT$322,65,0)</f>
        <v>48.6</v>
      </c>
      <c r="W46" s="51">
        <f>+VLOOKUP($B46,'Sept 2020'!$A$5:$BT$322,67,0)</f>
        <v>4.8</v>
      </c>
      <c r="X46" s="51">
        <f>+VLOOKUP($B46,'Sept 2020'!$A$5:$BT$320,69,0)</f>
        <v>0</v>
      </c>
      <c r="Y46" s="49">
        <f>+VLOOKUP($B46,'Sept 2020'!$A$5:$BT$320,62,0)</f>
        <v>0</v>
      </c>
      <c r="Z46" s="51">
        <f>IFERROR((VLOOKUP($B46,'Sept 2020'!$A$5:$BT$320,63,0)+VLOOKUP($B46,'Sept 2020'!$A$5:$BT$320,64,0)),0)</f>
        <v>0</v>
      </c>
      <c r="AA46" s="49">
        <f>+VLOOKUP($B46,'Sept 2020'!$A$5:$BT$323,'Sept 2020'!$BG$1,0)</f>
        <v>8</v>
      </c>
      <c r="AB46" s="49">
        <f>+VLOOKUP($B46,'Sept 2020'!$A$5:$BT$323,'Sept 2020'!$BH$1,0)</f>
        <v>10</v>
      </c>
      <c r="AC46" s="49">
        <f>+VLOOKUP($B46,'Sept 2020'!$A$5:$BT$323,'Sept 2020'!$BI$1,0)</f>
        <v>4</v>
      </c>
      <c r="AD46" s="49">
        <f>+VLOOKUP($B46,'Sept 2020'!$A$5:$BT$320,71,0)</f>
        <v>9</v>
      </c>
      <c r="AE46" s="49">
        <f>+VLOOKUP($B46,'Sept 2020'!$A$5:$BT$320,72,0)</f>
        <v>124</v>
      </c>
    </row>
    <row r="47" spans="1:31" x14ac:dyDescent="0.25">
      <c r="A47" s="17" t="s">
        <v>790</v>
      </c>
      <c r="B47" s="12" t="s">
        <v>419</v>
      </c>
      <c r="C47" s="12" t="s">
        <v>420</v>
      </c>
      <c r="D47" s="34">
        <f>+VLOOKUP($B47,'Sept 2019'!$A$5:$P$320,16,0)</f>
        <v>12617</v>
      </c>
      <c r="E47" s="33">
        <f>+VLOOKUP($B47,'Sept 2019'!$A$5:$BT$320,30,0)</f>
        <v>12431.92</v>
      </c>
      <c r="F47" s="34">
        <f>+VLOOKUP($B47,'Sept 2019'!$A$5:$BT$320,44,0)</f>
        <v>72</v>
      </c>
      <c r="G47" s="33">
        <f>+VLOOKUP($B47,'Sept 2019'!$A$5:$BT$320,58,0)</f>
        <v>69.8</v>
      </c>
      <c r="H47" s="33">
        <f>+VLOOKUP($B47,'Sept 2019'!$A$5:$BT$320,65,0)</f>
        <v>578.5</v>
      </c>
      <c r="I47" s="33">
        <f>+VLOOKUP($B47,'Sept 2019'!$A$5:$BT$320,67,0)</f>
        <v>130.12</v>
      </c>
      <c r="J47" s="33">
        <f>+VLOOKUP($B47,'Sept 2019'!$A$5:$BT$320,69,0)</f>
        <v>0</v>
      </c>
      <c r="K47" s="34">
        <f>+VLOOKUP($B47,'Sept 2019'!$A$5:$BL$320,62,0)</f>
        <v>174</v>
      </c>
      <c r="L47" s="33">
        <f>+VLOOKUP($B47,'Sept 2019'!$A$5:$BL$320,63,0)+VLOOKUP($B47,'Sept 2019'!$A$5:$BL$320,64,0)</f>
        <v>174</v>
      </c>
      <c r="M47" s="34">
        <f>+VLOOKUP($B47,'Sept 2019'!$A$5:$BT$320,'Sept 2019'!$BG$1,0)</f>
        <v>0</v>
      </c>
      <c r="N47" s="34">
        <f>+VLOOKUP($B47,'Sept 2019'!$A$5:$BT$320,'Sept 2019'!$BH$1,0)</f>
        <v>0</v>
      </c>
      <c r="O47" s="34">
        <f>+VLOOKUP($B47,'Sept 2019'!$A$5:$BT$320,'Sept 2019'!$BI$1,0)</f>
        <v>394</v>
      </c>
      <c r="P47" s="34">
        <f>+VLOOKUP($B47,'Sept 2019'!$A$5:$BT$320,71,0)</f>
        <v>180</v>
      </c>
      <c r="Q47" s="40">
        <f>+VLOOKUP($B47,'Sept 2019'!$A$5:$BT$320,72,0)</f>
        <v>1758</v>
      </c>
      <c r="R47" s="50">
        <f>+VLOOKUP($B47,'Sept 2020'!$A$5:$P$320,16,0)</f>
        <v>11761</v>
      </c>
      <c r="S47" s="51">
        <f>+VLOOKUP($B47,'Sept 2020'!$A$5:$BT$320,30,0)</f>
        <v>11564.309999999998</v>
      </c>
      <c r="T47" s="49">
        <f>+VLOOKUP($B47,'Sept 2020'!$A$5:$BT$320,44,0)</f>
        <v>72</v>
      </c>
      <c r="U47" s="51">
        <f>+VLOOKUP($B47,'Sept 2020'!$A$5:$BT$320,58,0)</f>
        <v>71.099999999999994</v>
      </c>
      <c r="V47" s="51">
        <f>+VLOOKUP($B47,'Sept 2020'!$A$5:$BT$322,65,0)</f>
        <v>563.26</v>
      </c>
      <c r="W47" s="51">
        <f>+VLOOKUP($B47,'Sept 2020'!$A$5:$BT$322,67,0)</f>
        <v>126.44</v>
      </c>
      <c r="X47" s="51">
        <f>+VLOOKUP($B47,'Sept 2020'!$A$5:$BT$320,69,0)</f>
        <v>0</v>
      </c>
      <c r="Y47" s="49">
        <f>+VLOOKUP($B47,'Sept 2020'!$A$5:$BT$320,62,0)</f>
        <v>189</v>
      </c>
      <c r="Z47" s="51">
        <f>IFERROR((VLOOKUP($B47,'Sept 2020'!$A$5:$BT$320,63,0)+VLOOKUP($B47,'Sept 2020'!$A$5:$BT$320,64,0)),0)</f>
        <v>189</v>
      </c>
      <c r="AA47" s="49">
        <f>+VLOOKUP($B47,'Sept 2020'!$A$5:$BT$323,'Sept 2020'!$BG$1,0)</f>
        <v>1011</v>
      </c>
      <c r="AB47" s="49">
        <f>+VLOOKUP($B47,'Sept 2020'!$A$5:$BT$323,'Sept 2020'!$BH$1,0)</f>
        <v>494</v>
      </c>
      <c r="AC47" s="49">
        <f>+VLOOKUP($B47,'Sept 2020'!$A$5:$BT$323,'Sept 2020'!$BI$1,0)</f>
        <v>224</v>
      </c>
      <c r="AD47" s="49">
        <f>+VLOOKUP($B47,'Sept 2020'!$A$5:$BT$320,71,0)</f>
        <v>164</v>
      </c>
      <c r="AE47" s="49">
        <f>+VLOOKUP($B47,'Sept 2020'!$A$5:$BT$320,72,0)</f>
        <v>1706</v>
      </c>
    </row>
    <row r="48" spans="1:31" x14ac:dyDescent="0.25">
      <c r="A48" s="17" t="s">
        <v>790</v>
      </c>
      <c r="B48" s="12" t="s">
        <v>439</v>
      </c>
      <c r="C48" s="12" t="s">
        <v>440</v>
      </c>
      <c r="D48" s="34">
        <f>+VLOOKUP($B48,'Sept 2019'!$A$5:$P$320,16,0)</f>
        <v>366</v>
      </c>
      <c r="E48" s="33">
        <f>+VLOOKUP($B48,'Sept 2019'!$A$5:$BT$320,30,0)</f>
        <v>249.05999999999997</v>
      </c>
      <c r="F48" s="34">
        <f>+VLOOKUP($B48,'Sept 2019'!$A$5:$BT$320,44,0)</f>
        <v>0</v>
      </c>
      <c r="G48" s="33">
        <f>+VLOOKUP($B48,'Sept 2019'!$A$5:$BT$320,58,0)</f>
        <v>0</v>
      </c>
      <c r="H48" s="33">
        <f>+VLOOKUP($B48,'Sept 2019'!$A$5:$BT$320,65,0)</f>
        <v>167.52</v>
      </c>
      <c r="I48" s="33">
        <f>+VLOOKUP($B48,'Sept 2019'!$A$5:$BT$320,67,0)</f>
        <v>0</v>
      </c>
      <c r="J48" s="33">
        <f>+VLOOKUP($B48,'Sept 2019'!$A$5:$BT$320,69,0)</f>
        <v>0</v>
      </c>
      <c r="K48" s="34">
        <f>+VLOOKUP($B48,'Sept 2019'!$A$5:$BL$320,62,0)</f>
        <v>0</v>
      </c>
      <c r="L48" s="33">
        <f>+VLOOKUP($B48,'Sept 2019'!$A$5:$BL$320,63,0)+VLOOKUP($B48,'Sept 2019'!$A$5:$BL$320,64,0)</f>
        <v>0</v>
      </c>
      <c r="M48" s="34">
        <f>+VLOOKUP($B48,'Sept 2019'!$A$5:$BT$320,'Sept 2019'!$BG$1,0)</f>
        <v>0</v>
      </c>
      <c r="N48" s="34">
        <f>+VLOOKUP($B48,'Sept 2019'!$A$5:$BT$320,'Sept 2019'!$BH$1,0)</f>
        <v>0</v>
      </c>
      <c r="O48" s="34">
        <f>+VLOOKUP($B48,'Sept 2019'!$A$5:$BT$320,'Sept 2019'!$BI$1,0)</f>
        <v>0</v>
      </c>
      <c r="P48" s="57"/>
      <c r="Q48" s="58"/>
      <c r="R48" s="50">
        <f>+VLOOKUP($B48,'Sept 2020'!$A$5:$P$320,16,0)</f>
        <v>277</v>
      </c>
      <c r="S48" s="51">
        <f>+VLOOKUP($B48,'Sept 2020'!$A$5:$BT$320,30,0)</f>
        <v>196.74000000000004</v>
      </c>
      <c r="T48" s="49">
        <f>+VLOOKUP($B48,'Sept 2020'!$A$5:$BT$320,44,0)</f>
        <v>0</v>
      </c>
      <c r="U48" s="51">
        <f>+VLOOKUP($B48,'Sept 2020'!$A$5:$BT$320,58,0)</f>
        <v>0</v>
      </c>
      <c r="V48" s="51">
        <f>+VLOOKUP($B48,'Sept 2020'!$A$5:$BT$322,65,0)</f>
        <v>127.25999999999999</v>
      </c>
      <c r="W48" s="51">
        <f>+VLOOKUP($B48,'Sept 2020'!$A$5:$BT$322,67,0)</f>
        <v>0</v>
      </c>
      <c r="X48" s="51">
        <f>+VLOOKUP($B48,'Sept 2020'!$A$5:$BT$320,69,0)</f>
        <v>0</v>
      </c>
      <c r="Y48" s="49">
        <f>+VLOOKUP($B48,'Sept 2020'!$A$5:$BT$320,62,0)</f>
        <v>0</v>
      </c>
      <c r="Z48" s="51">
        <f>IFERROR((VLOOKUP($B48,'Sept 2020'!$A$5:$BT$320,63,0)+VLOOKUP($B48,'Sept 2020'!$A$5:$BT$320,64,0)),0)</f>
        <v>0</v>
      </c>
      <c r="AA48" s="49">
        <f>+VLOOKUP($B48,'Sept 2020'!$A$5:$BT$323,'Sept 2020'!$BG$1,0)</f>
        <v>0</v>
      </c>
      <c r="AB48" s="49">
        <f>+VLOOKUP($B48,'Sept 2020'!$A$5:$BT$323,'Sept 2020'!$BH$1,0)</f>
        <v>0</v>
      </c>
      <c r="AC48" s="49">
        <f>+VLOOKUP($B48,'Sept 2020'!$A$5:$BT$323,'Sept 2020'!$BI$1,0)</f>
        <v>0</v>
      </c>
      <c r="AD48" s="56"/>
      <c r="AE48" s="56"/>
    </row>
    <row r="49" spans="1:31" x14ac:dyDescent="0.25">
      <c r="A49" s="17" t="s">
        <v>787</v>
      </c>
      <c r="B49" s="12" t="s">
        <v>615</v>
      </c>
      <c r="C49" s="12" t="s">
        <v>616</v>
      </c>
      <c r="D49" s="34">
        <f>+VLOOKUP($B49,'Sept 2019'!$A$5:$P$320,16,0)</f>
        <v>548</v>
      </c>
      <c r="E49" s="33">
        <f>+VLOOKUP($B49,'Sept 2019'!$A$5:$BT$320,30,0)</f>
        <v>544.47</v>
      </c>
      <c r="F49" s="34">
        <f>+VLOOKUP($B49,'Sept 2019'!$A$5:$BT$320,44,0)</f>
        <v>0</v>
      </c>
      <c r="G49" s="33">
        <f>+VLOOKUP($B49,'Sept 2019'!$A$5:$BT$320,58,0)</f>
        <v>0</v>
      </c>
      <c r="H49" s="33">
        <f>+VLOOKUP($B49,'Sept 2019'!$A$5:$BT$320,65,0)</f>
        <v>50.72</v>
      </c>
      <c r="I49" s="33">
        <f>+VLOOKUP($B49,'Sept 2019'!$A$5:$BT$320,67,0)</f>
        <v>3.36</v>
      </c>
      <c r="J49" s="33">
        <f>+VLOOKUP($B49,'Sept 2019'!$A$5:$BT$320,69,0)</f>
        <v>0</v>
      </c>
      <c r="K49" s="34">
        <f>+VLOOKUP($B49,'Sept 2019'!$A$5:$BL$320,62,0)</f>
        <v>0</v>
      </c>
      <c r="L49" s="33">
        <f>+VLOOKUP($B49,'Sept 2019'!$A$5:$BL$320,63,0)+VLOOKUP($B49,'Sept 2019'!$A$5:$BL$320,64,0)</f>
        <v>0</v>
      </c>
      <c r="M49" s="34">
        <f>+VLOOKUP($B49,'Sept 2019'!$A$5:$BT$320,'Sept 2019'!$BG$1,0)</f>
        <v>0</v>
      </c>
      <c r="N49" s="34">
        <f>+VLOOKUP($B49,'Sept 2019'!$A$5:$BT$320,'Sept 2019'!$BH$1,0)</f>
        <v>0</v>
      </c>
      <c r="O49" s="34">
        <f>+VLOOKUP($B49,'Sept 2019'!$A$5:$BT$320,'Sept 2019'!$BI$1,0)</f>
        <v>0</v>
      </c>
      <c r="P49" s="34">
        <f>+VLOOKUP($B49,'Sept 2019'!$A$5:$BT$320,71,0)</f>
        <v>3</v>
      </c>
      <c r="Q49" s="40">
        <f>+VLOOKUP($B49,'Sept 2019'!$A$5:$BT$320,72,0)</f>
        <v>73</v>
      </c>
      <c r="R49" s="50">
        <f>+VLOOKUP($B49,'Sept 2020'!$A$5:$P$320,16,0)</f>
        <v>489</v>
      </c>
      <c r="S49" s="51">
        <f>+VLOOKUP($B49,'Sept 2020'!$A$5:$BT$320,30,0)</f>
        <v>485.48</v>
      </c>
      <c r="T49" s="49">
        <f>+VLOOKUP($B49,'Sept 2020'!$A$5:$BT$320,44,0)</f>
        <v>0</v>
      </c>
      <c r="U49" s="51">
        <f>+VLOOKUP($B49,'Sept 2020'!$A$5:$BT$320,58,0)</f>
        <v>0</v>
      </c>
      <c r="V49" s="51">
        <f>+VLOOKUP($B49,'Sept 2020'!$A$5:$BT$322,65,0)</f>
        <v>53.63</v>
      </c>
      <c r="W49" s="51">
        <f>+VLOOKUP($B49,'Sept 2020'!$A$5:$BT$322,67,0)</f>
        <v>4.6399999999999997</v>
      </c>
      <c r="X49" s="51">
        <f>+VLOOKUP($B49,'Sept 2020'!$A$5:$BT$320,69,0)</f>
        <v>0</v>
      </c>
      <c r="Y49" s="49">
        <f>+VLOOKUP($B49,'Sept 2020'!$A$5:$BT$320,62,0)</f>
        <v>0</v>
      </c>
      <c r="Z49" s="51">
        <f>IFERROR((VLOOKUP($B49,'Sept 2020'!$A$5:$BT$320,63,0)+VLOOKUP($B49,'Sept 2020'!$A$5:$BT$320,64,0)),0)</f>
        <v>0</v>
      </c>
      <c r="AA49" s="49">
        <f>+VLOOKUP($B49,'Sept 2020'!$A$5:$BT$323,'Sept 2020'!$BG$1,0)</f>
        <v>0</v>
      </c>
      <c r="AB49" s="49">
        <f>+VLOOKUP($B49,'Sept 2020'!$A$5:$BT$323,'Sept 2020'!$BH$1,0)</f>
        <v>0</v>
      </c>
      <c r="AC49" s="49">
        <f>+VLOOKUP($B49,'Sept 2020'!$A$5:$BT$323,'Sept 2020'!$BI$1,0)</f>
        <v>0</v>
      </c>
      <c r="AD49" s="49">
        <f>+VLOOKUP($B49,'Sept 2020'!$A$5:$BT$320,71,0)</f>
        <v>3</v>
      </c>
      <c r="AE49" s="49">
        <f>+VLOOKUP($B49,'Sept 2020'!$A$5:$BT$320,72,0)</f>
        <v>72</v>
      </c>
    </row>
    <row r="50" spans="1:31" x14ac:dyDescent="0.25">
      <c r="A50" s="17" t="s">
        <v>789</v>
      </c>
      <c r="B50" s="12" t="s">
        <v>579</v>
      </c>
      <c r="C50" s="12" t="s">
        <v>580</v>
      </c>
      <c r="D50" s="34">
        <f>+VLOOKUP($B50,'Sept 2019'!$A$5:$P$320,16,0)</f>
        <v>1543</v>
      </c>
      <c r="E50" s="33">
        <f>+VLOOKUP($B50,'Sept 2019'!$A$5:$BT$320,30,0)</f>
        <v>1511.8099999999997</v>
      </c>
      <c r="F50" s="34">
        <f>+VLOOKUP($B50,'Sept 2019'!$A$5:$BT$320,44,0)</f>
        <v>0</v>
      </c>
      <c r="G50" s="33">
        <f>+VLOOKUP($B50,'Sept 2019'!$A$5:$BT$320,58,0)</f>
        <v>0</v>
      </c>
      <c r="H50" s="33">
        <f>+VLOOKUP($B50,'Sept 2019'!$A$5:$BT$320,65,0)</f>
        <v>149.4</v>
      </c>
      <c r="I50" s="33">
        <f>+VLOOKUP($B50,'Sept 2019'!$A$5:$BT$320,67,0)</f>
        <v>0</v>
      </c>
      <c r="J50" s="33">
        <f>+VLOOKUP($B50,'Sept 2019'!$A$5:$BT$320,69,0)</f>
        <v>0</v>
      </c>
      <c r="K50" s="34">
        <f>+VLOOKUP($B50,'Sept 2019'!$A$5:$BL$320,62,0)</f>
        <v>0</v>
      </c>
      <c r="L50" s="33">
        <f>+VLOOKUP($B50,'Sept 2019'!$A$5:$BL$320,63,0)+VLOOKUP($B50,'Sept 2019'!$A$5:$BL$320,64,0)</f>
        <v>0</v>
      </c>
      <c r="M50" s="34">
        <f>+VLOOKUP($B50,'Sept 2019'!$A$5:$BT$320,'Sept 2019'!$BG$1,0)</f>
        <v>165</v>
      </c>
      <c r="N50" s="34">
        <f>+VLOOKUP($B50,'Sept 2019'!$A$5:$BT$320,'Sept 2019'!$BH$1,0)</f>
        <v>103</v>
      </c>
      <c r="O50" s="34">
        <f>+VLOOKUP($B50,'Sept 2019'!$A$5:$BT$320,'Sept 2019'!$BI$1,0)</f>
        <v>65</v>
      </c>
      <c r="P50" s="34">
        <f>+VLOOKUP($B50,'Sept 2019'!$A$5:$BT$320,71,0)</f>
        <v>18</v>
      </c>
      <c r="Q50" s="40">
        <f>+VLOOKUP($B50,'Sept 2019'!$A$5:$BT$320,72,0)</f>
        <v>173</v>
      </c>
      <c r="R50" s="50">
        <f>+VLOOKUP($B50,'Sept 2020'!$A$5:$P$320,16,0)</f>
        <v>1543</v>
      </c>
      <c r="S50" s="51">
        <f>+VLOOKUP($B50,'Sept 2020'!$A$5:$BT$320,30,0)</f>
        <v>1509.6100000000001</v>
      </c>
      <c r="T50" s="49">
        <f>+VLOOKUP($B50,'Sept 2020'!$A$5:$BT$320,44,0)</f>
        <v>0</v>
      </c>
      <c r="U50" s="51">
        <f>+VLOOKUP($B50,'Sept 2020'!$A$5:$BT$320,58,0)</f>
        <v>0</v>
      </c>
      <c r="V50" s="51">
        <f>+VLOOKUP($B50,'Sept 2020'!$A$5:$BT$322,65,0)</f>
        <v>139.22999999999999</v>
      </c>
      <c r="W50" s="51">
        <f>+VLOOKUP($B50,'Sept 2020'!$A$5:$BT$322,67,0)</f>
        <v>0</v>
      </c>
      <c r="X50" s="51">
        <f>+VLOOKUP($B50,'Sept 2020'!$A$5:$BT$320,69,0)</f>
        <v>0</v>
      </c>
      <c r="Y50" s="49">
        <f>+VLOOKUP($B50,'Sept 2020'!$A$5:$BT$320,62,0)</f>
        <v>0</v>
      </c>
      <c r="Z50" s="51">
        <f>IFERROR((VLOOKUP($B50,'Sept 2020'!$A$5:$BT$320,63,0)+VLOOKUP($B50,'Sept 2020'!$A$5:$BT$320,64,0)),0)</f>
        <v>0</v>
      </c>
      <c r="AA50" s="49">
        <f>+VLOOKUP($B50,'Sept 2020'!$A$5:$BT$323,'Sept 2020'!$BG$1,0)</f>
        <v>183</v>
      </c>
      <c r="AB50" s="49">
        <f>+VLOOKUP($B50,'Sept 2020'!$A$5:$BT$323,'Sept 2020'!$BH$1,0)</f>
        <v>123</v>
      </c>
      <c r="AC50" s="49">
        <f>+VLOOKUP($B50,'Sept 2020'!$A$5:$BT$323,'Sept 2020'!$BI$1,0)</f>
        <v>38</v>
      </c>
      <c r="AD50" s="49">
        <f>+VLOOKUP($B50,'Sept 2020'!$A$5:$BT$320,71,0)</f>
        <v>19</v>
      </c>
      <c r="AE50" s="49">
        <f>+VLOOKUP($B50,'Sept 2020'!$A$5:$BT$320,72,0)</f>
        <v>169</v>
      </c>
    </row>
    <row r="51" spans="1:31" x14ac:dyDescent="0.25">
      <c r="A51" s="17" t="s">
        <v>787</v>
      </c>
      <c r="B51" s="12" t="s">
        <v>623</v>
      </c>
      <c r="C51" s="12" t="s">
        <v>624</v>
      </c>
      <c r="D51" s="34">
        <f>+VLOOKUP($B51,'Sept 2019'!$A$5:$P$320,16,0)</f>
        <v>175</v>
      </c>
      <c r="E51" s="33">
        <f>+VLOOKUP($B51,'Sept 2019'!$A$5:$BT$320,30,0)</f>
        <v>173.4</v>
      </c>
      <c r="F51" s="34">
        <f>+VLOOKUP($B51,'Sept 2019'!$A$5:$BT$320,44,0)</f>
        <v>0</v>
      </c>
      <c r="G51" s="33">
        <f>+VLOOKUP($B51,'Sept 2019'!$A$5:$BT$320,58,0)</f>
        <v>0</v>
      </c>
      <c r="H51" s="33">
        <f>+VLOOKUP($B51,'Sept 2019'!$A$5:$BT$320,65,0)</f>
        <v>9.1</v>
      </c>
      <c r="I51" s="33">
        <f>+VLOOKUP($B51,'Sept 2019'!$A$5:$BT$320,67,0)</f>
        <v>0</v>
      </c>
      <c r="J51" s="33">
        <f>+VLOOKUP($B51,'Sept 2019'!$A$5:$BT$320,69,0)</f>
        <v>0</v>
      </c>
      <c r="K51" s="34">
        <f>+VLOOKUP($B51,'Sept 2019'!$A$5:$BL$320,62,0)</f>
        <v>0</v>
      </c>
      <c r="L51" s="33">
        <f>+VLOOKUP($B51,'Sept 2019'!$A$5:$BL$320,63,0)+VLOOKUP($B51,'Sept 2019'!$A$5:$BL$320,64,0)</f>
        <v>0</v>
      </c>
      <c r="M51" s="34">
        <f>+VLOOKUP($B51,'Sept 2019'!$A$5:$BT$320,'Sept 2019'!$BG$1,0)</f>
        <v>0</v>
      </c>
      <c r="N51" s="34">
        <f>+VLOOKUP($B51,'Sept 2019'!$A$5:$BT$320,'Sept 2019'!$BH$1,0)</f>
        <v>0</v>
      </c>
      <c r="O51" s="34">
        <f>+VLOOKUP($B51,'Sept 2019'!$A$5:$BT$320,'Sept 2019'!$BI$1,0)</f>
        <v>0</v>
      </c>
      <c r="P51" s="34">
        <f>+VLOOKUP($B51,'Sept 2019'!$A$5:$BT$320,71,0)</f>
        <v>5</v>
      </c>
      <c r="Q51" s="40">
        <f>+VLOOKUP($B51,'Sept 2019'!$A$5:$BT$320,72,0)</f>
        <v>24</v>
      </c>
      <c r="R51" s="50">
        <f>+VLOOKUP($B51,'Sept 2020'!$A$5:$P$320,16,0)</f>
        <v>153</v>
      </c>
      <c r="S51" s="51">
        <f>+VLOOKUP($B51,'Sept 2020'!$A$5:$BT$320,30,0)</f>
        <v>151.63999999999999</v>
      </c>
      <c r="T51" s="49">
        <f>+VLOOKUP($B51,'Sept 2020'!$A$5:$BT$320,44,0)</f>
        <v>0</v>
      </c>
      <c r="U51" s="51">
        <f>+VLOOKUP($B51,'Sept 2020'!$A$5:$BT$320,58,0)</f>
        <v>0</v>
      </c>
      <c r="V51" s="51">
        <f>+VLOOKUP($B51,'Sept 2020'!$A$5:$BT$322,65,0)</f>
        <v>8.5399999999999991</v>
      </c>
      <c r="W51" s="51">
        <f>+VLOOKUP($B51,'Sept 2020'!$A$5:$BT$322,67,0)</f>
        <v>0</v>
      </c>
      <c r="X51" s="51">
        <f>+VLOOKUP($B51,'Sept 2020'!$A$5:$BT$320,69,0)</f>
        <v>0</v>
      </c>
      <c r="Y51" s="49">
        <f>+VLOOKUP($B51,'Sept 2020'!$A$5:$BT$320,62,0)</f>
        <v>0</v>
      </c>
      <c r="Z51" s="51">
        <f>IFERROR((VLOOKUP($B51,'Sept 2020'!$A$5:$BT$320,63,0)+VLOOKUP($B51,'Sept 2020'!$A$5:$BT$320,64,0)),0)</f>
        <v>0</v>
      </c>
      <c r="AA51" s="49">
        <f>+VLOOKUP($B51,'Sept 2020'!$A$5:$BT$323,'Sept 2020'!$BG$1,0)</f>
        <v>0</v>
      </c>
      <c r="AB51" s="49">
        <f>+VLOOKUP($B51,'Sept 2020'!$A$5:$BT$323,'Sept 2020'!$BH$1,0)</f>
        <v>0</v>
      </c>
      <c r="AC51" s="49">
        <f>+VLOOKUP($B51,'Sept 2020'!$A$5:$BT$323,'Sept 2020'!$BI$1,0)</f>
        <v>0</v>
      </c>
      <c r="AD51" s="49">
        <f>+VLOOKUP($B51,'Sept 2020'!$A$5:$BT$320,71,0)</f>
        <v>3</v>
      </c>
      <c r="AE51" s="49">
        <f>+VLOOKUP($B51,'Sept 2020'!$A$5:$BT$320,72,0)</f>
        <v>23</v>
      </c>
    </row>
    <row r="52" spans="1:31" x14ac:dyDescent="0.25">
      <c r="A52" s="17" t="s">
        <v>787</v>
      </c>
      <c r="B52" s="12" t="s">
        <v>547</v>
      </c>
      <c r="C52" s="12" t="s">
        <v>548</v>
      </c>
      <c r="D52" s="34">
        <f>+VLOOKUP($B52,'Sept 2019'!$A$5:$P$320,16,0)</f>
        <v>111</v>
      </c>
      <c r="E52" s="33">
        <f>+VLOOKUP($B52,'Sept 2019'!$A$5:$BT$320,30,0)</f>
        <v>107.48000000000002</v>
      </c>
      <c r="F52" s="34">
        <f>+VLOOKUP($B52,'Sept 2019'!$A$5:$BT$320,44,0)</f>
        <v>0</v>
      </c>
      <c r="G52" s="33">
        <f>+VLOOKUP($B52,'Sept 2019'!$A$5:$BT$320,58,0)</f>
        <v>0</v>
      </c>
      <c r="H52" s="33">
        <f>+VLOOKUP($B52,'Sept 2019'!$A$5:$BT$320,65,0)</f>
        <v>6</v>
      </c>
      <c r="I52" s="33">
        <f>+VLOOKUP($B52,'Sept 2019'!$A$5:$BT$320,67,0)</f>
        <v>0</v>
      </c>
      <c r="J52" s="33">
        <f>+VLOOKUP($B52,'Sept 2019'!$A$5:$BT$320,69,0)</f>
        <v>0</v>
      </c>
      <c r="K52" s="34">
        <f>+VLOOKUP($B52,'Sept 2019'!$A$5:$BL$320,62,0)</f>
        <v>0</v>
      </c>
      <c r="L52" s="33">
        <f>+VLOOKUP($B52,'Sept 2019'!$A$5:$BL$320,63,0)+VLOOKUP($B52,'Sept 2019'!$A$5:$BL$320,64,0)</f>
        <v>0</v>
      </c>
      <c r="M52" s="34">
        <f>+VLOOKUP($B52,'Sept 2019'!$A$5:$BT$320,'Sept 2019'!$BG$1,0)</f>
        <v>0</v>
      </c>
      <c r="N52" s="34">
        <f>+VLOOKUP($B52,'Sept 2019'!$A$5:$BT$320,'Sept 2019'!$BH$1,0)</f>
        <v>0</v>
      </c>
      <c r="O52" s="34">
        <f>+VLOOKUP($B52,'Sept 2019'!$A$5:$BT$320,'Sept 2019'!$BI$1,0)</f>
        <v>0</v>
      </c>
      <c r="P52" s="34">
        <f>+VLOOKUP($B52,'Sept 2019'!$A$5:$BT$320,71,0)</f>
        <v>0</v>
      </c>
      <c r="Q52" s="40">
        <f>+VLOOKUP($B52,'Sept 2019'!$A$5:$BT$320,72,0)</f>
        <v>21</v>
      </c>
      <c r="R52" s="50">
        <f>+VLOOKUP($B52,'Sept 2020'!$A$5:$P$320,16,0)</f>
        <v>109</v>
      </c>
      <c r="S52" s="51">
        <f>+VLOOKUP($B52,'Sept 2020'!$A$5:$BT$320,30,0)</f>
        <v>109</v>
      </c>
      <c r="T52" s="49">
        <f>+VLOOKUP($B52,'Sept 2020'!$A$5:$BT$320,44,0)</f>
        <v>0</v>
      </c>
      <c r="U52" s="51">
        <f>+VLOOKUP($B52,'Sept 2020'!$A$5:$BT$320,58,0)</f>
        <v>0</v>
      </c>
      <c r="V52" s="51">
        <f>+VLOOKUP($B52,'Sept 2020'!$A$5:$BT$322,65,0)</f>
        <v>6.53</v>
      </c>
      <c r="W52" s="51">
        <f>+VLOOKUP($B52,'Sept 2020'!$A$5:$BT$322,67,0)</f>
        <v>0</v>
      </c>
      <c r="X52" s="51">
        <f>+VLOOKUP($B52,'Sept 2020'!$A$5:$BT$320,69,0)</f>
        <v>0</v>
      </c>
      <c r="Y52" s="49">
        <f>+VLOOKUP($B52,'Sept 2020'!$A$5:$BT$320,62,0)</f>
        <v>0</v>
      </c>
      <c r="Z52" s="51">
        <f>IFERROR((VLOOKUP($B52,'Sept 2020'!$A$5:$BT$320,63,0)+VLOOKUP($B52,'Sept 2020'!$A$5:$BT$320,64,0)),0)</f>
        <v>0</v>
      </c>
      <c r="AA52" s="49">
        <f>+VLOOKUP($B52,'Sept 2020'!$A$5:$BT$323,'Sept 2020'!$BG$1,0)</f>
        <v>0</v>
      </c>
      <c r="AB52" s="49">
        <f>+VLOOKUP($B52,'Sept 2020'!$A$5:$BT$323,'Sept 2020'!$BH$1,0)</f>
        <v>0</v>
      </c>
      <c r="AC52" s="49">
        <f>+VLOOKUP($B52,'Sept 2020'!$A$5:$BT$323,'Sept 2020'!$BI$1,0)</f>
        <v>0</v>
      </c>
      <c r="AD52" s="49">
        <f>+VLOOKUP($B52,'Sept 2020'!$A$5:$BT$320,71,0)</f>
        <v>0</v>
      </c>
      <c r="AE52" s="49">
        <f>+VLOOKUP($B52,'Sept 2020'!$A$5:$BT$320,72,0)</f>
        <v>16</v>
      </c>
    </row>
    <row r="53" spans="1:31" x14ac:dyDescent="0.25">
      <c r="A53" s="17" t="s">
        <v>789</v>
      </c>
      <c r="B53" s="12" t="s">
        <v>583</v>
      </c>
      <c r="C53" s="12" t="s">
        <v>584</v>
      </c>
      <c r="D53" s="34">
        <f>+VLOOKUP($B53,'Sept 2019'!$A$5:$P$320,16,0)</f>
        <v>765</v>
      </c>
      <c r="E53" s="33">
        <f>+VLOOKUP($B53,'Sept 2019'!$A$5:$BT$320,30,0)</f>
        <v>737.28000000000009</v>
      </c>
      <c r="F53" s="34">
        <f>+VLOOKUP($B53,'Sept 2019'!$A$5:$BT$320,44,0)</f>
        <v>0</v>
      </c>
      <c r="G53" s="33">
        <f>+VLOOKUP($B53,'Sept 2019'!$A$5:$BT$320,58,0)</f>
        <v>0</v>
      </c>
      <c r="H53" s="33">
        <f>+VLOOKUP($B53,'Sept 2019'!$A$5:$BT$320,65,0)</f>
        <v>54.88</v>
      </c>
      <c r="I53" s="33">
        <f>+VLOOKUP($B53,'Sept 2019'!$A$5:$BT$320,67,0)</f>
        <v>0</v>
      </c>
      <c r="J53" s="33">
        <f>+VLOOKUP($B53,'Sept 2019'!$A$5:$BT$320,69,0)</f>
        <v>0</v>
      </c>
      <c r="K53" s="34">
        <f>+VLOOKUP($B53,'Sept 2019'!$A$5:$BL$320,62,0)</f>
        <v>3</v>
      </c>
      <c r="L53" s="33">
        <f>+VLOOKUP($B53,'Sept 2019'!$A$5:$BL$320,63,0)+VLOOKUP($B53,'Sept 2019'!$A$5:$BL$320,64,0)</f>
        <v>1</v>
      </c>
      <c r="M53" s="34">
        <f>+VLOOKUP($B53,'Sept 2019'!$A$5:$BT$320,'Sept 2019'!$BG$1,0)</f>
        <v>66</v>
      </c>
      <c r="N53" s="34">
        <f>+VLOOKUP($B53,'Sept 2019'!$A$5:$BT$320,'Sept 2019'!$BH$1,0)</f>
        <v>52</v>
      </c>
      <c r="O53" s="34">
        <f>+VLOOKUP($B53,'Sept 2019'!$A$5:$BT$320,'Sept 2019'!$BI$1,0)</f>
        <v>18</v>
      </c>
      <c r="P53" s="34">
        <f>+VLOOKUP($B53,'Sept 2019'!$A$5:$BT$320,71,0)</f>
        <v>10</v>
      </c>
      <c r="Q53" s="40">
        <f>+VLOOKUP($B53,'Sept 2019'!$A$5:$BT$320,72,0)</f>
        <v>110</v>
      </c>
      <c r="R53" s="50">
        <f>+VLOOKUP($B53,'Sept 2020'!$A$5:$P$320,16,0)</f>
        <v>706</v>
      </c>
      <c r="S53" s="51">
        <f>+VLOOKUP($B53,'Sept 2020'!$A$5:$BT$320,30,0)</f>
        <v>676.12</v>
      </c>
      <c r="T53" s="49">
        <f>+VLOOKUP($B53,'Sept 2020'!$A$5:$BT$320,44,0)</f>
        <v>0</v>
      </c>
      <c r="U53" s="51">
        <f>+VLOOKUP($B53,'Sept 2020'!$A$5:$BT$320,58,0)</f>
        <v>0</v>
      </c>
      <c r="V53" s="51">
        <f>+VLOOKUP($B53,'Sept 2020'!$A$5:$BT$322,65,0)</f>
        <v>59.2</v>
      </c>
      <c r="W53" s="51">
        <f>+VLOOKUP($B53,'Sept 2020'!$A$5:$BT$322,67,0)</f>
        <v>0</v>
      </c>
      <c r="X53" s="51">
        <f>+VLOOKUP($B53,'Sept 2020'!$A$5:$BT$320,69,0)</f>
        <v>0</v>
      </c>
      <c r="Y53" s="49">
        <f>+VLOOKUP($B53,'Sept 2020'!$A$5:$BT$320,62,0)</f>
        <v>2</v>
      </c>
      <c r="Z53" s="51">
        <f>IFERROR((VLOOKUP($B53,'Sept 2020'!$A$5:$BT$320,63,0)+VLOOKUP($B53,'Sept 2020'!$A$5:$BT$320,64,0)),0)</f>
        <v>2</v>
      </c>
      <c r="AA53" s="49">
        <f>+VLOOKUP($B53,'Sept 2020'!$A$5:$BT$323,'Sept 2020'!$BG$1,0)</f>
        <v>60</v>
      </c>
      <c r="AB53" s="49">
        <f>+VLOOKUP($B53,'Sept 2020'!$A$5:$BT$323,'Sept 2020'!$BH$1,0)</f>
        <v>49</v>
      </c>
      <c r="AC53" s="49">
        <f>+VLOOKUP($B53,'Sept 2020'!$A$5:$BT$323,'Sept 2020'!$BI$1,0)</f>
        <v>23</v>
      </c>
      <c r="AD53" s="49">
        <f>+VLOOKUP($B53,'Sept 2020'!$A$5:$BT$320,71,0)</f>
        <v>13</v>
      </c>
      <c r="AE53" s="49">
        <f>+VLOOKUP($B53,'Sept 2020'!$A$5:$BT$320,72,0)</f>
        <v>101</v>
      </c>
    </row>
    <row r="54" spans="1:31" x14ac:dyDescent="0.25">
      <c r="A54" s="17" t="s">
        <v>787</v>
      </c>
      <c r="B54" s="12" t="s">
        <v>539</v>
      </c>
      <c r="C54" s="12" t="s">
        <v>540</v>
      </c>
      <c r="D54" s="34">
        <f>+VLOOKUP($B54,'Sept 2019'!$A$5:$P$320,16,0)</f>
        <v>1712</v>
      </c>
      <c r="E54" s="33">
        <f>+VLOOKUP($B54,'Sept 2019'!$A$5:$BT$320,30,0)</f>
        <v>1666.04</v>
      </c>
      <c r="F54" s="34">
        <f>+VLOOKUP($B54,'Sept 2019'!$A$5:$BT$320,44,0)</f>
        <v>41</v>
      </c>
      <c r="G54" s="33">
        <f>+VLOOKUP($B54,'Sept 2019'!$A$5:$BT$320,58,0)</f>
        <v>30.13</v>
      </c>
      <c r="H54" s="33">
        <f>+VLOOKUP($B54,'Sept 2019'!$A$5:$BT$320,65,0)</f>
        <v>84.49</v>
      </c>
      <c r="I54" s="33">
        <f>+VLOOKUP($B54,'Sept 2019'!$A$5:$BT$320,67,0)</f>
        <v>11.73</v>
      </c>
      <c r="J54" s="33">
        <f>+VLOOKUP($B54,'Sept 2019'!$A$5:$BT$320,69,0)</f>
        <v>13.56</v>
      </c>
      <c r="K54" s="34">
        <f>+VLOOKUP($B54,'Sept 2019'!$A$5:$BL$320,62,0)</f>
        <v>7</v>
      </c>
      <c r="L54" s="33">
        <f>+VLOOKUP($B54,'Sept 2019'!$A$5:$BL$320,63,0)+VLOOKUP($B54,'Sept 2019'!$A$5:$BL$320,64,0)</f>
        <v>2</v>
      </c>
      <c r="M54" s="34">
        <f>+VLOOKUP($B54,'Sept 2019'!$A$5:$BT$320,'Sept 2019'!$BG$1,0)</f>
        <v>10</v>
      </c>
      <c r="N54" s="34">
        <f>+VLOOKUP($B54,'Sept 2019'!$A$5:$BT$320,'Sept 2019'!$BH$1,0)</f>
        <v>2</v>
      </c>
      <c r="O54" s="34">
        <f>+VLOOKUP($B54,'Sept 2019'!$A$5:$BT$320,'Sept 2019'!$BI$1,0)</f>
        <v>12</v>
      </c>
      <c r="P54" s="34">
        <f>+VLOOKUP($B54,'Sept 2019'!$A$5:$BT$320,71,0)</f>
        <v>16</v>
      </c>
      <c r="Q54" s="40">
        <f>+VLOOKUP($B54,'Sept 2019'!$A$5:$BT$320,72,0)</f>
        <v>260</v>
      </c>
      <c r="R54" s="50">
        <f>+VLOOKUP($B54,'Sept 2020'!$A$5:$P$320,16,0)</f>
        <v>1573</v>
      </c>
      <c r="S54" s="51">
        <f>+VLOOKUP($B54,'Sept 2020'!$A$5:$BT$320,30,0)</f>
        <v>1543.7900000000002</v>
      </c>
      <c r="T54" s="49">
        <f>+VLOOKUP($B54,'Sept 2020'!$A$5:$BT$320,44,0)</f>
        <v>37</v>
      </c>
      <c r="U54" s="51">
        <f>+VLOOKUP($B54,'Sept 2020'!$A$5:$BT$320,58,0)</f>
        <v>27.58</v>
      </c>
      <c r="V54" s="51">
        <f>+VLOOKUP($B54,'Sept 2020'!$A$5:$BT$322,65,0)</f>
        <v>82.08</v>
      </c>
      <c r="W54" s="51">
        <f>+VLOOKUP($B54,'Sept 2020'!$A$5:$BT$322,67,0)</f>
        <v>14.28</v>
      </c>
      <c r="X54" s="51">
        <f>+VLOOKUP($B54,'Sept 2020'!$A$5:$BT$320,69,0)</f>
        <v>16.73</v>
      </c>
      <c r="Y54" s="49">
        <f>+VLOOKUP($B54,'Sept 2020'!$A$5:$BT$320,62,0)</f>
        <v>0</v>
      </c>
      <c r="Z54" s="51">
        <f>IFERROR((VLOOKUP($B54,'Sept 2020'!$A$5:$BT$320,63,0)+VLOOKUP($B54,'Sept 2020'!$A$5:$BT$320,64,0)),0)</f>
        <v>0</v>
      </c>
      <c r="AA54" s="49">
        <f>+VLOOKUP($B54,'Sept 2020'!$A$5:$BT$323,'Sept 2020'!$BG$1,0)</f>
        <v>10</v>
      </c>
      <c r="AB54" s="49">
        <f>+VLOOKUP($B54,'Sept 2020'!$A$5:$BT$323,'Sept 2020'!$BH$1,0)</f>
        <v>3</v>
      </c>
      <c r="AC54" s="49">
        <f>+VLOOKUP($B54,'Sept 2020'!$A$5:$BT$323,'Sept 2020'!$BI$1,0)</f>
        <v>9</v>
      </c>
      <c r="AD54" s="49">
        <f>+VLOOKUP($B54,'Sept 2020'!$A$5:$BT$320,71,0)</f>
        <v>11</v>
      </c>
      <c r="AE54" s="49">
        <f>+VLOOKUP($B54,'Sept 2020'!$A$5:$BT$320,72,0)</f>
        <v>232</v>
      </c>
    </row>
    <row r="55" spans="1:31" x14ac:dyDescent="0.25">
      <c r="A55" s="17" t="s">
        <v>788</v>
      </c>
      <c r="B55" s="12" t="s">
        <v>449</v>
      </c>
      <c r="C55" s="12" t="s">
        <v>450</v>
      </c>
      <c r="D55" s="34">
        <f>+VLOOKUP($B55,'Sept 2019'!$A$5:$P$320,16,0)</f>
        <v>501</v>
      </c>
      <c r="E55" s="33">
        <f>+VLOOKUP($B55,'Sept 2019'!$A$5:$BT$320,30,0)</f>
        <v>494.09999999999997</v>
      </c>
      <c r="F55" s="34">
        <f>+VLOOKUP($B55,'Sept 2019'!$A$5:$BT$320,44,0)</f>
        <v>12</v>
      </c>
      <c r="G55" s="33">
        <f>+VLOOKUP($B55,'Sept 2019'!$A$5:$BT$320,58,0)</f>
        <v>11.83</v>
      </c>
      <c r="H55" s="33">
        <f>+VLOOKUP($B55,'Sept 2019'!$A$5:$BT$320,65,0)</f>
        <v>38.93</v>
      </c>
      <c r="I55" s="33">
        <f>+VLOOKUP($B55,'Sept 2019'!$A$5:$BT$320,67,0)</f>
        <v>8.33</v>
      </c>
      <c r="J55" s="33">
        <f>+VLOOKUP($B55,'Sept 2019'!$A$5:$BT$320,69,0)</f>
        <v>0</v>
      </c>
      <c r="K55" s="34">
        <f>+VLOOKUP($B55,'Sept 2019'!$A$5:$BL$320,62,0)</f>
        <v>0</v>
      </c>
      <c r="L55" s="33">
        <f>+VLOOKUP($B55,'Sept 2019'!$A$5:$BL$320,63,0)+VLOOKUP($B55,'Sept 2019'!$A$5:$BL$320,64,0)</f>
        <v>0</v>
      </c>
      <c r="M55" s="34">
        <f>+VLOOKUP($B55,'Sept 2019'!$A$5:$BT$320,'Sept 2019'!$BG$1,0)</f>
        <v>0</v>
      </c>
      <c r="N55" s="34">
        <f>+VLOOKUP($B55,'Sept 2019'!$A$5:$BT$320,'Sept 2019'!$BH$1,0)</f>
        <v>0</v>
      </c>
      <c r="O55" s="34">
        <f>+VLOOKUP($B55,'Sept 2019'!$A$5:$BT$320,'Sept 2019'!$BI$1,0)</f>
        <v>1</v>
      </c>
      <c r="P55" s="34">
        <f>+VLOOKUP($B55,'Sept 2019'!$A$5:$BT$320,71,0)</f>
        <v>2</v>
      </c>
      <c r="Q55" s="40">
        <f>+VLOOKUP($B55,'Sept 2019'!$A$5:$BT$320,72,0)</f>
        <v>83</v>
      </c>
      <c r="R55" s="50">
        <f>+VLOOKUP($B55,'Sept 2020'!$A$5:$P$320,16,0)</f>
        <v>516</v>
      </c>
      <c r="S55" s="51">
        <f>+VLOOKUP($B55,'Sept 2020'!$A$5:$BT$320,30,0)</f>
        <v>509.89</v>
      </c>
      <c r="T55" s="49">
        <f>+VLOOKUP($B55,'Sept 2020'!$A$5:$BT$320,44,0)</f>
        <v>9</v>
      </c>
      <c r="U55" s="51">
        <f>+VLOOKUP($B55,'Sept 2020'!$A$5:$BT$320,58,0)</f>
        <v>9</v>
      </c>
      <c r="V55" s="51">
        <f>+VLOOKUP($B55,'Sept 2020'!$A$5:$BT$322,65,0)</f>
        <v>47.61</v>
      </c>
      <c r="W55" s="51">
        <f>+VLOOKUP($B55,'Sept 2020'!$A$5:$BT$322,67,0)</f>
        <v>0</v>
      </c>
      <c r="X55" s="51">
        <f>+VLOOKUP($B55,'Sept 2020'!$A$5:$BT$320,69,0)</f>
        <v>0</v>
      </c>
      <c r="Y55" s="49">
        <f>+VLOOKUP($B55,'Sept 2020'!$A$5:$BT$320,62,0)</f>
        <v>0</v>
      </c>
      <c r="Z55" s="51">
        <f>IFERROR((VLOOKUP($B55,'Sept 2020'!$A$5:$BT$320,63,0)+VLOOKUP($B55,'Sept 2020'!$A$5:$BT$320,64,0)),0)</f>
        <v>0</v>
      </c>
      <c r="AA55" s="49">
        <f>+VLOOKUP($B55,'Sept 2020'!$A$5:$BT$323,'Sept 2020'!$BG$1,0)</f>
        <v>0</v>
      </c>
      <c r="AB55" s="49">
        <f>+VLOOKUP($B55,'Sept 2020'!$A$5:$BT$323,'Sept 2020'!$BH$1,0)</f>
        <v>0</v>
      </c>
      <c r="AC55" s="49">
        <f>+VLOOKUP($B55,'Sept 2020'!$A$5:$BT$323,'Sept 2020'!$BI$1,0)</f>
        <v>1</v>
      </c>
      <c r="AD55" s="49">
        <f>+VLOOKUP($B55,'Sept 2020'!$A$5:$BT$320,71,0)</f>
        <v>1</v>
      </c>
      <c r="AE55" s="49">
        <f>+VLOOKUP($B55,'Sept 2020'!$A$5:$BT$320,72,0)</f>
        <v>90</v>
      </c>
    </row>
    <row r="56" spans="1:31" x14ac:dyDescent="0.25">
      <c r="A56" s="17" t="s">
        <v>788</v>
      </c>
      <c r="B56" s="12" t="s">
        <v>459</v>
      </c>
      <c r="C56" s="12" t="s">
        <v>460</v>
      </c>
      <c r="D56" s="34">
        <f>+VLOOKUP($B56,'Sept 2019'!$A$5:$P$320,16,0)</f>
        <v>464</v>
      </c>
      <c r="E56" s="33">
        <f>+VLOOKUP($B56,'Sept 2019'!$A$5:$BT$320,30,0)</f>
        <v>461.53999999999996</v>
      </c>
      <c r="F56" s="34">
        <f>+VLOOKUP($B56,'Sept 2019'!$A$5:$BT$320,44,0)</f>
        <v>0</v>
      </c>
      <c r="G56" s="33">
        <f>+VLOOKUP($B56,'Sept 2019'!$A$5:$BT$320,58,0)</f>
        <v>0</v>
      </c>
      <c r="H56" s="33">
        <f>+VLOOKUP($B56,'Sept 2019'!$A$5:$BT$320,65,0)</f>
        <v>0</v>
      </c>
      <c r="I56" s="33">
        <f>+VLOOKUP($B56,'Sept 2019'!$A$5:$BT$320,67,0)</f>
        <v>0</v>
      </c>
      <c r="J56" s="33">
        <f>+VLOOKUP($B56,'Sept 2019'!$A$5:$BT$320,69,0)</f>
        <v>0</v>
      </c>
      <c r="K56" s="34">
        <f>+VLOOKUP($B56,'Sept 2019'!$A$5:$BL$320,62,0)</f>
        <v>0</v>
      </c>
      <c r="L56" s="33">
        <f>+VLOOKUP($B56,'Sept 2019'!$A$5:$BL$320,63,0)+VLOOKUP($B56,'Sept 2019'!$A$5:$BL$320,64,0)</f>
        <v>0</v>
      </c>
      <c r="M56" s="34">
        <f>+VLOOKUP($B56,'Sept 2019'!$A$5:$BT$320,'Sept 2019'!$BG$1,0)</f>
        <v>17</v>
      </c>
      <c r="N56" s="34">
        <f>+VLOOKUP($B56,'Sept 2019'!$A$5:$BT$320,'Sept 2019'!$BH$1,0)</f>
        <v>4</v>
      </c>
      <c r="O56" s="34">
        <f>+VLOOKUP($B56,'Sept 2019'!$A$5:$BT$320,'Sept 2019'!$BI$1,0)</f>
        <v>4</v>
      </c>
      <c r="P56" s="34">
        <f>+VLOOKUP($B56,'Sept 2019'!$A$5:$BT$320,71,0)</f>
        <v>3</v>
      </c>
      <c r="Q56" s="40">
        <f>+VLOOKUP($B56,'Sept 2019'!$A$5:$BT$320,72,0)</f>
        <v>43</v>
      </c>
      <c r="R56" s="50">
        <f>+VLOOKUP($B56,'Sept 2020'!$A$5:$P$320,16,0)</f>
        <v>454</v>
      </c>
      <c r="S56" s="51">
        <f>+VLOOKUP($B56,'Sept 2020'!$A$5:$BT$320,30,0)</f>
        <v>450.94</v>
      </c>
      <c r="T56" s="49">
        <f>+VLOOKUP($B56,'Sept 2020'!$A$5:$BT$320,44,0)</f>
        <v>0</v>
      </c>
      <c r="U56" s="51">
        <f>+VLOOKUP($B56,'Sept 2020'!$A$5:$BT$320,58,0)</f>
        <v>0</v>
      </c>
      <c r="V56" s="51">
        <f>+VLOOKUP($B56,'Sept 2020'!$A$5:$BT$322,65,0)</f>
        <v>0</v>
      </c>
      <c r="W56" s="51">
        <f>+VLOOKUP($B56,'Sept 2020'!$A$5:$BT$322,67,0)</f>
        <v>0</v>
      </c>
      <c r="X56" s="51">
        <f>+VLOOKUP($B56,'Sept 2020'!$A$5:$BT$320,69,0)</f>
        <v>0</v>
      </c>
      <c r="Y56" s="49">
        <f>+VLOOKUP($B56,'Sept 2020'!$A$5:$BT$320,62,0)</f>
        <v>0</v>
      </c>
      <c r="Z56" s="51">
        <f>IFERROR((VLOOKUP($B56,'Sept 2020'!$A$5:$BT$320,63,0)+VLOOKUP($B56,'Sept 2020'!$A$5:$BT$320,64,0)),0)</f>
        <v>0</v>
      </c>
      <c r="AA56" s="49">
        <f>+VLOOKUP($B56,'Sept 2020'!$A$5:$BT$323,'Sept 2020'!$BG$1,0)</f>
        <v>23</v>
      </c>
      <c r="AB56" s="49">
        <f>+VLOOKUP($B56,'Sept 2020'!$A$5:$BT$323,'Sept 2020'!$BH$1,0)</f>
        <v>5</v>
      </c>
      <c r="AC56" s="49">
        <f>+VLOOKUP($B56,'Sept 2020'!$A$5:$BT$323,'Sept 2020'!$BI$1,0)</f>
        <v>0</v>
      </c>
      <c r="AD56" s="49">
        <f>+VLOOKUP($B56,'Sept 2020'!$A$5:$BT$320,71,0)</f>
        <v>3</v>
      </c>
      <c r="AE56" s="49">
        <f>+VLOOKUP($B56,'Sept 2020'!$A$5:$BT$320,72,0)</f>
        <v>38</v>
      </c>
    </row>
    <row r="57" spans="1:31" x14ac:dyDescent="0.25">
      <c r="A57" s="17" t="s">
        <v>786</v>
      </c>
      <c r="B57" s="12" t="s">
        <v>191</v>
      </c>
      <c r="C57" s="12" t="s">
        <v>192</v>
      </c>
      <c r="D57" s="34">
        <f>+VLOOKUP($B57,'Sept 2019'!$A$5:$P$320,16,0)</f>
        <v>162</v>
      </c>
      <c r="E57" s="33">
        <f>+VLOOKUP($B57,'Sept 2019'!$A$5:$BT$320,30,0)</f>
        <v>162</v>
      </c>
      <c r="F57" s="34">
        <f>+VLOOKUP($B57,'Sept 2019'!$A$5:$BT$320,44,0)</f>
        <v>0</v>
      </c>
      <c r="G57" s="33">
        <f>+VLOOKUP($B57,'Sept 2019'!$A$5:$BT$320,58,0)</f>
        <v>0</v>
      </c>
      <c r="H57" s="33">
        <f>+VLOOKUP($B57,'Sept 2019'!$A$5:$BT$320,65,0)</f>
        <v>0</v>
      </c>
      <c r="I57" s="33">
        <f>+VLOOKUP($B57,'Sept 2019'!$A$5:$BT$320,67,0)</f>
        <v>0</v>
      </c>
      <c r="J57" s="33">
        <f>+VLOOKUP($B57,'Sept 2019'!$A$5:$BT$320,69,0)</f>
        <v>0</v>
      </c>
      <c r="K57" s="34">
        <f>+VLOOKUP($B57,'Sept 2019'!$A$5:$BL$320,62,0)</f>
        <v>0</v>
      </c>
      <c r="L57" s="33">
        <f>+VLOOKUP($B57,'Sept 2019'!$A$5:$BL$320,63,0)+VLOOKUP($B57,'Sept 2019'!$A$5:$BL$320,64,0)</f>
        <v>0</v>
      </c>
      <c r="M57" s="34">
        <f>+VLOOKUP($B57,'Sept 2019'!$A$5:$BT$320,'Sept 2019'!$BG$1,0)</f>
        <v>1</v>
      </c>
      <c r="N57" s="34">
        <f>+VLOOKUP($B57,'Sept 2019'!$A$5:$BT$320,'Sept 2019'!$BH$1,0)</f>
        <v>0</v>
      </c>
      <c r="O57" s="34">
        <f>+VLOOKUP($B57,'Sept 2019'!$A$5:$BT$320,'Sept 2019'!$BI$1,0)</f>
        <v>1</v>
      </c>
      <c r="P57" s="34">
        <f>+VLOOKUP($B57,'Sept 2019'!$A$5:$BT$320,71,0)</f>
        <v>5</v>
      </c>
      <c r="Q57" s="40">
        <f>+VLOOKUP($B57,'Sept 2019'!$A$5:$BT$320,72,0)</f>
        <v>28</v>
      </c>
      <c r="R57" s="50">
        <f>+VLOOKUP($B57,'Sept 2020'!$A$5:$P$320,16,0)</f>
        <v>164</v>
      </c>
      <c r="S57" s="51">
        <f>+VLOOKUP($B57,'Sept 2020'!$A$5:$BT$320,30,0)</f>
        <v>164</v>
      </c>
      <c r="T57" s="49">
        <f>+VLOOKUP($B57,'Sept 2020'!$A$5:$BT$320,44,0)</f>
        <v>0</v>
      </c>
      <c r="U57" s="51">
        <f>+VLOOKUP($B57,'Sept 2020'!$A$5:$BT$320,58,0)</f>
        <v>0</v>
      </c>
      <c r="V57" s="51">
        <f>+VLOOKUP($B57,'Sept 2020'!$A$5:$BT$322,65,0)</f>
        <v>0</v>
      </c>
      <c r="W57" s="51">
        <f>+VLOOKUP($B57,'Sept 2020'!$A$5:$BT$322,67,0)</f>
        <v>0</v>
      </c>
      <c r="X57" s="51">
        <f>+VLOOKUP($B57,'Sept 2020'!$A$5:$BT$320,69,0)</f>
        <v>0</v>
      </c>
      <c r="Y57" s="49">
        <f>+VLOOKUP($B57,'Sept 2020'!$A$5:$BT$320,62,0)</f>
        <v>0</v>
      </c>
      <c r="Z57" s="51">
        <f>IFERROR((VLOOKUP($B57,'Sept 2020'!$A$5:$BT$320,63,0)+VLOOKUP($B57,'Sept 2020'!$A$5:$BT$320,64,0)),0)</f>
        <v>0</v>
      </c>
      <c r="AA57" s="49">
        <f>+VLOOKUP($B57,'Sept 2020'!$A$5:$BT$323,'Sept 2020'!$BG$1,0)</f>
        <v>3</v>
      </c>
      <c r="AB57" s="49">
        <f>+VLOOKUP($B57,'Sept 2020'!$A$5:$BT$323,'Sept 2020'!$BH$1,0)</f>
        <v>0</v>
      </c>
      <c r="AC57" s="49">
        <f>+VLOOKUP($B57,'Sept 2020'!$A$5:$BT$323,'Sept 2020'!$BI$1,0)</f>
        <v>0</v>
      </c>
      <c r="AD57" s="49">
        <f>+VLOOKUP($B57,'Sept 2020'!$A$5:$BT$320,71,0)</f>
        <v>1</v>
      </c>
      <c r="AE57" s="49">
        <f>+VLOOKUP($B57,'Sept 2020'!$A$5:$BT$320,72,0)</f>
        <v>23</v>
      </c>
    </row>
    <row r="58" spans="1:31" x14ac:dyDescent="0.25">
      <c r="A58" s="17" t="s">
        <v>794</v>
      </c>
      <c r="B58" s="12" t="s">
        <v>161</v>
      </c>
      <c r="C58" s="12" t="s">
        <v>162</v>
      </c>
      <c r="D58" s="34">
        <f>+VLOOKUP($B58,'Sept 2019'!$A$5:$P$320,16,0)</f>
        <v>207</v>
      </c>
      <c r="E58" s="33">
        <f>+VLOOKUP($B58,'Sept 2019'!$A$5:$BT$320,30,0)</f>
        <v>205.89000000000001</v>
      </c>
      <c r="F58" s="34">
        <f>+VLOOKUP($B58,'Sept 2019'!$A$5:$BT$320,44,0)</f>
        <v>0</v>
      </c>
      <c r="G58" s="33">
        <f>+VLOOKUP($B58,'Sept 2019'!$A$5:$BT$320,58,0)</f>
        <v>0</v>
      </c>
      <c r="H58" s="33">
        <f>+VLOOKUP($B58,'Sept 2019'!$A$5:$BT$320,65,0)</f>
        <v>13.92</v>
      </c>
      <c r="I58" s="33">
        <f>+VLOOKUP($B58,'Sept 2019'!$A$5:$BT$320,67,0)</f>
        <v>0</v>
      </c>
      <c r="J58" s="33">
        <f>+VLOOKUP($B58,'Sept 2019'!$A$5:$BT$320,69,0)</f>
        <v>0</v>
      </c>
      <c r="K58" s="34">
        <f>+VLOOKUP($B58,'Sept 2019'!$A$5:$BL$320,62,0)</f>
        <v>0</v>
      </c>
      <c r="L58" s="33">
        <f>+VLOOKUP($B58,'Sept 2019'!$A$5:$BL$320,63,0)+VLOOKUP($B58,'Sept 2019'!$A$5:$BL$320,64,0)</f>
        <v>0</v>
      </c>
      <c r="M58" s="34">
        <f>+VLOOKUP($B58,'Sept 2019'!$A$5:$BT$320,'Sept 2019'!$BG$1,0)</f>
        <v>0</v>
      </c>
      <c r="N58" s="34">
        <f>+VLOOKUP($B58,'Sept 2019'!$A$5:$BT$320,'Sept 2019'!$BH$1,0)</f>
        <v>0</v>
      </c>
      <c r="O58" s="34">
        <f>+VLOOKUP($B58,'Sept 2019'!$A$5:$BT$320,'Sept 2019'!$BI$1,0)</f>
        <v>0</v>
      </c>
      <c r="P58" s="34">
        <f>+VLOOKUP($B58,'Sept 2019'!$A$5:$BT$320,71,0)</f>
        <v>1</v>
      </c>
      <c r="Q58" s="40">
        <f>+VLOOKUP($B58,'Sept 2019'!$A$5:$BT$320,72,0)</f>
        <v>21</v>
      </c>
      <c r="R58" s="50">
        <f>+VLOOKUP($B58,'Sept 2020'!$A$5:$P$320,16,0)</f>
        <v>194</v>
      </c>
      <c r="S58" s="51">
        <f>+VLOOKUP($B58,'Sept 2020'!$A$5:$BT$320,30,0)</f>
        <v>189.97</v>
      </c>
      <c r="T58" s="49">
        <f>+VLOOKUP($B58,'Sept 2020'!$A$5:$BT$320,44,0)</f>
        <v>0</v>
      </c>
      <c r="U58" s="51">
        <f>+VLOOKUP($B58,'Sept 2020'!$A$5:$BT$320,58,0)</f>
        <v>0</v>
      </c>
      <c r="V58" s="51">
        <f>+VLOOKUP($B58,'Sept 2020'!$A$5:$BT$322,65,0)</f>
        <v>0</v>
      </c>
      <c r="W58" s="51">
        <f>+VLOOKUP($B58,'Sept 2020'!$A$5:$BT$322,67,0)</f>
        <v>0</v>
      </c>
      <c r="X58" s="51">
        <f>+VLOOKUP($B58,'Sept 2020'!$A$5:$BT$320,69,0)</f>
        <v>0</v>
      </c>
      <c r="Y58" s="49">
        <f>+VLOOKUP($B58,'Sept 2020'!$A$5:$BT$320,62,0)</f>
        <v>0</v>
      </c>
      <c r="Z58" s="51">
        <f>IFERROR((VLOOKUP($B58,'Sept 2020'!$A$5:$BT$320,63,0)+VLOOKUP($B58,'Sept 2020'!$A$5:$BT$320,64,0)),0)</f>
        <v>0</v>
      </c>
      <c r="AA58" s="49">
        <f>+VLOOKUP($B58,'Sept 2020'!$A$5:$BT$323,'Sept 2020'!$BG$1,0)</f>
        <v>0</v>
      </c>
      <c r="AB58" s="49">
        <f>+VLOOKUP($B58,'Sept 2020'!$A$5:$BT$323,'Sept 2020'!$BH$1,0)</f>
        <v>0</v>
      </c>
      <c r="AC58" s="49">
        <f>+VLOOKUP($B58,'Sept 2020'!$A$5:$BT$323,'Sept 2020'!$BI$1,0)</f>
        <v>0</v>
      </c>
      <c r="AD58" s="49">
        <f>+VLOOKUP($B58,'Sept 2020'!$A$5:$BT$320,71,0)</f>
        <v>1</v>
      </c>
      <c r="AE58" s="49">
        <f>+VLOOKUP($B58,'Sept 2020'!$A$5:$BT$320,72,0)</f>
        <v>20</v>
      </c>
    </row>
    <row r="59" spans="1:31" x14ac:dyDescent="0.25">
      <c r="A59" s="17" t="s">
        <v>788</v>
      </c>
      <c r="B59" s="12" t="s">
        <v>203</v>
      </c>
      <c r="C59" s="12" t="s">
        <v>204</v>
      </c>
      <c r="D59" s="34">
        <f>+VLOOKUP($B59,'Sept 2019'!$A$5:$P$320,16,0)</f>
        <v>951</v>
      </c>
      <c r="E59" s="33">
        <f>+VLOOKUP($B59,'Sept 2019'!$A$5:$BT$320,30,0)</f>
        <v>940.6</v>
      </c>
      <c r="F59" s="34">
        <f>+VLOOKUP($B59,'Sept 2019'!$A$5:$BT$320,44,0)</f>
        <v>0</v>
      </c>
      <c r="G59" s="33">
        <f>+VLOOKUP($B59,'Sept 2019'!$A$5:$BT$320,58,0)</f>
        <v>0</v>
      </c>
      <c r="H59" s="33">
        <f>+VLOOKUP($B59,'Sept 2019'!$A$5:$BT$320,65,0)</f>
        <v>18.63</v>
      </c>
      <c r="I59" s="33">
        <f>+VLOOKUP($B59,'Sept 2019'!$A$5:$BT$320,67,0)</f>
        <v>0</v>
      </c>
      <c r="J59" s="33">
        <f>+VLOOKUP($B59,'Sept 2019'!$A$5:$BT$320,69,0)</f>
        <v>0</v>
      </c>
      <c r="K59" s="34">
        <f>+VLOOKUP($B59,'Sept 2019'!$A$5:$BL$320,62,0)</f>
        <v>0</v>
      </c>
      <c r="L59" s="33">
        <f>+VLOOKUP($B59,'Sept 2019'!$A$5:$BL$320,63,0)+VLOOKUP($B59,'Sept 2019'!$A$5:$BL$320,64,0)</f>
        <v>0</v>
      </c>
      <c r="M59" s="34">
        <f>+VLOOKUP($B59,'Sept 2019'!$A$5:$BT$320,'Sept 2019'!$BG$1,0)</f>
        <v>19</v>
      </c>
      <c r="N59" s="34">
        <f>+VLOOKUP($B59,'Sept 2019'!$A$5:$BT$320,'Sept 2019'!$BH$1,0)</f>
        <v>14</v>
      </c>
      <c r="O59" s="34">
        <f>+VLOOKUP($B59,'Sept 2019'!$A$5:$BT$320,'Sept 2019'!$BI$1,0)</f>
        <v>3</v>
      </c>
      <c r="P59" s="34">
        <f>+VLOOKUP($B59,'Sept 2019'!$A$5:$BT$320,71,0)</f>
        <v>8</v>
      </c>
      <c r="Q59" s="40">
        <f>+VLOOKUP($B59,'Sept 2019'!$A$5:$BT$320,72,0)</f>
        <v>146</v>
      </c>
      <c r="R59" s="50">
        <f>+VLOOKUP($B59,'Sept 2020'!$A$5:$P$320,16,0)</f>
        <v>897</v>
      </c>
      <c r="S59" s="51">
        <f>+VLOOKUP($B59,'Sept 2020'!$A$5:$BT$320,30,0)</f>
        <v>885.94999999999993</v>
      </c>
      <c r="T59" s="49">
        <f>+VLOOKUP($B59,'Sept 2020'!$A$5:$BT$320,44,0)</f>
        <v>0</v>
      </c>
      <c r="U59" s="51">
        <f>+VLOOKUP($B59,'Sept 2020'!$A$5:$BT$320,58,0)</f>
        <v>0</v>
      </c>
      <c r="V59" s="51">
        <f>+VLOOKUP($B59,'Sept 2020'!$A$5:$BT$322,65,0)</f>
        <v>18</v>
      </c>
      <c r="W59" s="51">
        <f>+VLOOKUP($B59,'Sept 2020'!$A$5:$BT$322,67,0)</f>
        <v>0</v>
      </c>
      <c r="X59" s="51">
        <f>+VLOOKUP($B59,'Sept 2020'!$A$5:$BT$320,69,0)</f>
        <v>0</v>
      </c>
      <c r="Y59" s="49">
        <f>+VLOOKUP($B59,'Sept 2020'!$A$5:$BT$320,62,0)</f>
        <v>58</v>
      </c>
      <c r="Z59" s="51">
        <f>IFERROR((VLOOKUP($B59,'Sept 2020'!$A$5:$BT$320,63,0)+VLOOKUP($B59,'Sept 2020'!$A$5:$BT$320,64,0)),0)</f>
        <v>58</v>
      </c>
      <c r="AA59" s="49">
        <f>+VLOOKUP($B59,'Sept 2020'!$A$5:$BT$323,'Sept 2020'!$BG$1,0)</f>
        <v>14</v>
      </c>
      <c r="AB59" s="49">
        <f>+VLOOKUP($B59,'Sept 2020'!$A$5:$BT$323,'Sept 2020'!$BH$1,0)</f>
        <v>8</v>
      </c>
      <c r="AC59" s="49">
        <f>+VLOOKUP($B59,'Sept 2020'!$A$5:$BT$323,'Sept 2020'!$BI$1,0)</f>
        <v>0</v>
      </c>
      <c r="AD59" s="49">
        <f>+VLOOKUP($B59,'Sept 2020'!$A$5:$BT$320,71,0)</f>
        <v>8</v>
      </c>
      <c r="AE59" s="49">
        <f>+VLOOKUP($B59,'Sept 2020'!$A$5:$BT$320,72,0)</f>
        <v>135</v>
      </c>
    </row>
    <row r="60" spans="1:31" x14ac:dyDescent="0.25">
      <c r="A60" s="17" t="s">
        <v>793</v>
      </c>
      <c r="B60" s="12" t="s">
        <v>79</v>
      </c>
      <c r="C60" s="12" t="s">
        <v>80</v>
      </c>
      <c r="D60" s="34">
        <f>+VLOOKUP($B60,'Sept 2019'!$A$5:$P$320,16,0)</f>
        <v>365</v>
      </c>
      <c r="E60" s="33">
        <f>+VLOOKUP($B60,'Sept 2019'!$A$5:$BT$320,30,0)</f>
        <v>356.76</v>
      </c>
      <c r="F60" s="34">
        <f>+VLOOKUP($B60,'Sept 2019'!$A$5:$BT$320,44,0)</f>
        <v>123</v>
      </c>
      <c r="G60" s="33">
        <f>+VLOOKUP($B60,'Sept 2019'!$A$5:$BT$320,58,0)</f>
        <v>116.39999999999999</v>
      </c>
      <c r="H60" s="33">
        <f>+VLOOKUP($B60,'Sept 2019'!$A$5:$BT$320,65,0)</f>
        <v>0</v>
      </c>
      <c r="I60" s="33">
        <f>+VLOOKUP($B60,'Sept 2019'!$A$5:$BT$320,67,0)</f>
        <v>0</v>
      </c>
      <c r="J60" s="33">
        <f>+VLOOKUP($B60,'Sept 2019'!$A$5:$BT$320,69,0)</f>
        <v>0</v>
      </c>
      <c r="K60" s="34">
        <f>+VLOOKUP($B60,'Sept 2019'!$A$5:$BL$320,62,0)</f>
        <v>0</v>
      </c>
      <c r="L60" s="33">
        <f>+VLOOKUP($B60,'Sept 2019'!$A$5:$BL$320,63,0)+VLOOKUP($B60,'Sept 2019'!$A$5:$BL$320,64,0)</f>
        <v>0</v>
      </c>
      <c r="M60" s="34">
        <f>+VLOOKUP($B60,'Sept 2019'!$A$5:$BT$320,'Sept 2019'!$BG$1,0)</f>
        <v>0</v>
      </c>
      <c r="N60" s="34">
        <f>+VLOOKUP($B60,'Sept 2019'!$A$5:$BT$320,'Sept 2019'!$BH$1,0)</f>
        <v>0</v>
      </c>
      <c r="O60" s="34">
        <f>+VLOOKUP($B60,'Sept 2019'!$A$5:$BT$320,'Sept 2019'!$BI$1,0)</f>
        <v>0</v>
      </c>
      <c r="P60" s="34">
        <f>+VLOOKUP($B60,'Sept 2019'!$A$5:$BT$320,71,0)</f>
        <v>1</v>
      </c>
      <c r="Q60" s="40">
        <f>+VLOOKUP($B60,'Sept 2019'!$A$5:$BT$320,72,0)</f>
        <v>36</v>
      </c>
      <c r="R60" s="50">
        <f>+VLOOKUP($B60,'Sept 2020'!$A$5:$P$320,16,0)</f>
        <v>306</v>
      </c>
      <c r="S60" s="51">
        <f>+VLOOKUP($B60,'Sept 2020'!$A$5:$BT$320,30,0)</f>
        <v>298.81</v>
      </c>
      <c r="T60" s="49">
        <f>+VLOOKUP($B60,'Sept 2020'!$A$5:$BT$320,44,0)</f>
        <v>116</v>
      </c>
      <c r="U60" s="51">
        <f>+VLOOKUP($B60,'Sept 2020'!$A$5:$BT$320,58,0)</f>
        <v>109.60000000000001</v>
      </c>
      <c r="V60" s="51">
        <f>+VLOOKUP($B60,'Sept 2020'!$A$5:$BT$322,65,0)</f>
        <v>0</v>
      </c>
      <c r="W60" s="51">
        <f>+VLOOKUP($B60,'Sept 2020'!$A$5:$BT$322,67,0)</f>
        <v>0</v>
      </c>
      <c r="X60" s="51">
        <f>+VLOOKUP($B60,'Sept 2020'!$A$5:$BT$320,69,0)</f>
        <v>0</v>
      </c>
      <c r="Y60" s="49">
        <f>+VLOOKUP($B60,'Sept 2020'!$A$5:$BT$320,62,0)</f>
        <v>0</v>
      </c>
      <c r="Z60" s="51">
        <f>IFERROR((VLOOKUP($B60,'Sept 2020'!$A$5:$BT$320,63,0)+VLOOKUP($B60,'Sept 2020'!$A$5:$BT$320,64,0)),0)</f>
        <v>0</v>
      </c>
      <c r="AA60" s="49">
        <f>+VLOOKUP($B60,'Sept 2020'!$A$5:$BT$323,'Sept 2020'!$BG$1,0)</f>
        <v>0</v>
      </c>
      <c r="AB60" s="49">
        <f>+VLOOKUP($B60,'Sept 2020'!$A$5:$BT$323,'Sept 2020'!$BH$1,0)</f>
        <v>0</v>
      </c>
      <c r="AC60" s="49">
        <f>+VLOOKUP($B60,'Sept 2020'!$A$5:$BT$323,'Sept 2020'!$BI$1,0)</f>
        <v>0</v>
      </c>
      <c r="AD60" s="49">
        <f>+VLOOKUP($B60,'Sept 2020'!$A$5:$BT$320,71,0)</f>
        <v>0</v>
      </c>
      <c r="AE60" s="49">
        <f>+VLOOKUP($B60,'Sept 2020'!$A$5:$BT$320,72,0)</f>
        <v>32</v>
      </c>
    </row>
    <row r="61" spans="1:31" x14ac:dyDescent="0.25">
      <c r="A61" s="17" t="s">
        <v>787</v>
      </c>
      <c r="B61" s="12" t="s">
        <v>345</v>
      </c>
      <c r="C61" s="12" t="s">
        <v>346</v>
      </c>
      <c r="D61" s="34">
        <f>+VLOOKUP($B61,'Sept 2019'!$A$5:$P$320,16,0)</f>
        <v>84</v>
      </c>
      <c r="E61" s="33">
        <f>+VLOOKUP($B61,'Sept 2019'!$A$5:$BT$320,30,0)</f>
        <v>84</v>
      </c>
      <c r="F61" s="34">
        <f>+VLOOKUP($B61,'Sept 2019'!$A$5:$BT$320,44,0)</f>
        <v>0</v>
      </c>
      <c r="G61" s="33">
        <f>+VLOOKUP($B61,'Sept 2019'!$A$5:$BT$320,58,0)</f>
        <v>0</v>
      </c>
      <c r="H61" s="33">
        <f>+VLOOKUP($B61,'Sept 2019'!$A$5:$BT$320,65,0)</f>
        <v>3.45</v>
      </c>
      <c r="I61" s="33">
        <f>+VLOOKUP($B61,'Sept 2019'!$A$5:$BT$320,67,0)</f>
        <v>2.57</v>
      </c>
      <c r="J61" s="33">
        <f>+VLOOKUP($B61,'Sept 2019'!$A$5:$BT$320,69,0)</f>
        <v>0</v>
      </c>
      <c r="K61" s="34">
        <f>+VLOOKUP($B61,'Sept 2019'!$A$5:$BL$320,62,0)</f>
        <v>0</v>
      </c>
      <c r="L61" s="33">
        <f>+VLOOKUP($B61,'Sept 2019'!$A$5:$BL$320,63,0)+VLOOKUP($B61,'Sept 2019'!$A$5:$BL$320,64,0)</f>
        <v>0</v>
      </c>
      <c r="M61" s="34">
        <f>+VLOOKUP($B61,'Sept 2019'!$A$5:$BT$320,'Sept 2019'!$BG$1,0)</f>
        <v>0</v>
      </c>
      <c r="N61" s="34">
        <f>+VLOOKUP($B61,'Sept 2019'!$A$5:$BT$320,'Sept 2019'!$BH$1,0)</f>
        <v>0</v>
      </c>
      <c r="O61" s="34">
        <f>+VLOOKUP($B61,'Sept 2019'!$A$5:$BT$320,'Sept 2019'!$BI$1,0)</f>
        <v>0</v>
      </c>
      <c r="P61" s="34">
        <f>+VLOOKUP($B61,'Sept 2019'!$A$5:$BT$320,71,0)</f>
        <v>0</v>
      </c>
      <c r="Q61" s="40">
        <f>+VLOOKUP($B61,'Sept 2019'!$A$5:$BT$320,72,0)</f>
        <v>11</v>
      </c>
      <c r="R61" s="50">
        <f>+VLOOKUP($B61,'Sept 2020'!$A$5:$P$320,16,0)</f>
        <v>82</v>
      </c>
      <c r="S61" s="51">
        <f>+VLOOKUP($B61,'Sept 2020'!$A$5:$BT$320,30,0)</f>
        <v>81.45</v>
      </c>
      <c r="T61" s="49">
        <f>+VLOOKUP($B61,'Sept 2020'!$A$5:$BT$320,44,0)</f>
        <v>0</v>
      </c>
      <c r="U61" s="51">
        <f>+VLOOKUP($B61,'Sept 2020'!$A$5:$BT$320,58,0)</f>
        <v>0</v>
      </c>
      <c r="V61" s="51">
        <f>+VLOOKUP($B61,'Sept 2020'!$A$5:$BT$322,65,0)</f>
        <v>5.4</v>
      </c>
      <c r="W61" s="51">
        <f>+VLOOKUP($B61,'Sept 2020'!$A$5:$BT$322,67,0)</f>
        <v>0</v>
      </c>
      <c r="X61" s="51">
        <f>+VLOOKUP($B61,'Sept 2020'!$A$5:$BT$320,69,0)</f>
        <v>0</v>
      </c>
      <c r="Y61" s="49">
        <f>+VLOOKUP($B61,'Sept 2020'!$A$5:$BT$320,62,0)</f>
        <v>0</v>
      </c>
      <c r="Z61" s="51">
        <f>IFERROR((VLOOKUP($B61,'Sept 2020'!$A$5:$BT$320,63,0)+VLOOKUP($B61,'Sept 2020'!$A$5:$BT$320,64,0)),0)</f>
        <v>0</v>
      </c>
      <c r="AA61" s="49">
        <f>+VLOOKUP($B61,'Sept 2020'!$A$5:$BT$323,'Sept 2020'!$BG$1,0)</f>
        <v>0</v>
      </c>
      <c r="AB61" s="49">
        <f>+VLOOKUP($B61,'Sept 2020'!$A$5:$BT$323,'Sept 2020'!$BH$1,0)</f>
        <v>0</v>
      </c>
      <c r="AC61" s="49">
        <f>+VLOOKUP($B61,'Sept 2020'!$A$5:$BT$323,'Sept 2020'!$BI$1,0)</f>
        <v>0</v>
      </c>
      <c r="AD61" s="49">
        <f>+VLOOKUP($B61,'Sept 2020'!$A$5:$BT$320,71,0)</f>
        <v>0</v>
      </c>
      <c r="AE61" s="49">
        <f>+VLOOKUP($B61,'Sept 2020'!$A$5:$BT$320,72,0)</f>
        <v>16</v>
      </c>
    </row>
    <row r="62" spans="1:31" x14ac:dyDescent="0.25">
      <c r="A62" s="17" t="s">
        <v>787</v>
      </c>
      <c r="B62" s="12" t="s">
        <v>137</v>
      </c>
      <c r="C62" s="12" t="s">
        <v>138</v>
      </c>
      <c r="D62" s="34">
        <f>+VLOOKUP($B62,'Sept 2019'!$A$5:$P$320,16,0)</f>
        <v>172</v>
      </c>
      <c r="E62" s="33">
        <f>+VLOOKUP($B62,'Sept 2019'!$A$5:$BT$320,30,0)</f>
        <v>170.35000000000002</v>
      </c>
      <c r="F62" s="34">
        <f>+VLOOKUP($B62,'Sept 2019'!$A$5:$BT$320,44,0)</f>
        <v>0</v>
      </c>
      <c r="G62" s="33">
        <f>+VLOOKUP($B62,'Sept 2019'!$A$5:$BT$320,58,0)</f>
        <v>0</v>
      </c>
      <c r="H62" s="33">
        <f>+VLOOKUP($B62,'Sept 2019'!$A$5:$BT$320,65,0)</f>
        <v>7.32</v>
      </c>
      <c r="I62" s="33">
        <f>+VLOOKUP($B62,'Sept 2019'!$A$5:$BT$320,67,0)</f>
        <v>0</v>
      </c>
      <c r="J62" s="33">
        <f>+VLOOKUP($B62,'Sept 2019'!$A$5:$BT$320,69,0)</f>
        <v>0</v>
      </c>
      <c r="K62" s="34">
        <f>+VLOOKUP($B62,'Sept 2019'!$A$5:$BL$320,62,0)</f>
        <v>65</v>
      </c>
      <c r="L62" s="33">
        <f>+VLOOKUP($B62,'Sept 2019'!$A$5:$BL$320,63,0)+VLOOKUP($B62,'Sept 2019'!$A$5:$BL$320,64,0)</f>
        <v>65</v>
      </c>
      <c r="M62" s="34">
        <f>+VLOOKUP($B62,'Sept 2019'!$A$5:$BT$320,'Sept 2019'!$BG$1,0)</f>
        <v>0</v>
      </c>
      <c r="N62" s="34">
        <f>+VLOOKUP($B62,'Sept 2019'!$A$5:$BT$320,'Sept 2019'!$BH$1,0)</f>
        <v>0</v>
      </c>
      <c r="O62" s="34">
        <f>+VLOOKUP($B62,'Sept 2019'!$A$5:$BT$320,'Sept 2019'!$BI$1,0)</f>
        <v>0</v>
      </c>
      <c r="P62" s="34">
        <f>+VLOOKUP($B62,'Sept 2019'!$A$5:$BT$320,71,0)</f>
        <v>1</v>
      </c>
      <c r="Q62" s="40">
        <f>+VLOOKUP($B62,'Sept 2019'!$A$5:$BT$320,72,0)</f>
        <v>18</v>
      </c>
      <c r="R62" s="50">
        <f>+VLOOKUP($B62,'Sept 2020'!$A$5:$P$320,16,0)</f>
        <v>220</v>
      </c>
      <c r="S62" s="51">
        <f>+VLOOKUP($B62,'Sept 2020'!$A$5:$BT$320,30,0)</f>
        <v>215.58</v>
      </c>
      <c r="T62" s="49">
        <f>+VLOOKUP($B62,'Sept 2020'!$A$5:$BT$320,44,0)</f>
        <v>61</v>
      </c>
      <c r="U62" s="51">
        <f>+VLOOKUP($B62,'Sept 2020'!$A$5:$BT$320,58,0)</f>
        <v>59</v>
      </c>
      <c r="V62" s="51">
        <f>+VLOOKUP($B62,'Sept 2020'!$A$5:$BT$322,65,0)</f>
        <v>5.88</v>
      </c>
      <c r="W62" s="51">
        <f>+VLOOKUP($B62,'Sept 2020'!$A$5:$BT$322,67,0)</f>
        <v>0</v>
      </c>
      <c r="X62" s="51">
        <f>+VLOOKUP($B62,'Sept 2020'!$A$5:$BT$320,69,0)</f>
        <v>0</v>
      </c>
      <c r="Y62" s="49">
        <f>+VLOOKUP($B62,'Sept 2020'!$A$5:$BT$320,62,0)</f>
        <v>56</v>
      </c>
      <c r="Z62" s="51">
        <f>IFERROR((VLOOKUP($B62,'Sept 2020'!$A$5:$BT$320,63,0)+VLOOKUP($B62,'Sept 2020'!$A$5:$BT$320,64,0)),0)</f>
        <v>56</v>
      </c>
      <c r="AA62" s="49">
        <f>+VLOOKUP($B62,'Sept 2020'!$A$5:$BT$323,'Sept 2020'!$BG$1,0)</f>
        <v>0</v>
      </c>
      <c r="AB62" s="49">
        <f>+VLOOKUP($B62,'Sept 2020'!$A$5:$BT$323,'Sept 2020'!$BH$1,0)</f>
        <v>0</v>
      </c>
      <c r="AC62" s="49">
        <f>+VLOOKUP($B62,'Sept 2020'!$A$5:$BT$323,'Sept 2020'!$BI$1,0)</f>
        <v>0</v>
      </c>
      <c r="AD62" s="49">
        <f>+VLOOKUP($B62,'Sept 2020'!$A$5:$BT$320,71,0)</f>
        <v>0</v>
      </c>
      <c r="AE62" s="49">
        <f>+VLOOKUP($B62,'Sept 2020'!$A$5:$BT$320,72,0)</f>
        <v>22</v>
      </c>
    </row>
    <row r="63" spans="1:31" x14ac:dyDescent="0.25">
      <c r="A63" s="17" t="s">
        <v>787</v>
      </c>
      <c r="B63" s="12" t="s">
        <v>399</v>
      </c>
      <c r="C63" s="12" t="s">
        <v>400</v>
      </c>
      <c r="D63" s="34">
        <f>+VLOOKUP($B63,'Sept 2019'!$A$5:$P$320,16,0)</f>
        <v>241</v>
      </c>
      <c r="E63" s="33">
        <f>+VLOOKUP($B63,'Sept 2019'!$A$5:$BT$320,30,0)</f>
        <v>233.35999999999999</v>
      </c>
      <c r="F63" s="34">
        <f>+VLOOKUP($B63,'Sept 2019'!$A$5:$BT$320,44,0)</f>
        <v>51</v>
      </c>
      <c r="G63" s="33">
        <f>+VLOOKUP($B63,'Sept 2019'!$A$5:$BT$320,58,0)</f>
        <v>31</v>
      </c>
      <c r="H63" s="33">
        <f>+VLOOKUP($B63,'Sept 2019'!$A$5:$BT$320,65,0)</f>
        <v>4.54</v>
      </c>
      <c r="I63" s="33">
        <f>+VLOOKUP($B63,'Sept 2019'!$A$5:$BT$320,67,0)</f>
        <v>0</v>
      </c>
      <c r="J63" s="33">
        <f>+VLOOKUP($B63,'Sept 2019'!$A$5:$BT$320,69,0)</f>
        <v>0</v>
      </c>
      <c r="K63" s="34">
        <f>+VLOOKUP($B63,'Sept 2019'!$A$5:$BL$320,62,0)</f>
        <v>0</v>
      </c>
      <c r="L63" s="33">
        <f>+VLOOKUP($B63,'Sept 2019'!$A$5:$BL$320,63,0)+VLOOKUP($B63,'Sept 2019'!$A$5:$BL$320,64,0)</f>
        <v>0</v>
      </c>
      <c r="M63" s="34">
        <f>+VLOOKUP($B63,'Sept 2019'!$A$5:$BT$320,'Sept 2019'!$BG$1,0)</f>
        <v>0</v>
      </c>
      <c r="N63" s="34">
        <f>+VLOOKUP($B63,'Sept 2019'!$A$5:$BT$320,'Sept 2019'!$BH$1,0)</f>
        <v>0</v>
      </c>
      <c r="O63" s="34">
        <f>+VLOOKUP($B63,'Sept 2019'!$A$5:$BT$320,'Sept 2019'!$BI$1,0)</f>
        <v>0</v>
      </c>
      <c r="P63" s="34">
        <f>+VLOOKUP($B63,'Sept 2019'!$A$5:$BT$320,71,0)</f>
        <v>0</v>
      </c>
      <c r="Q63" s="40">
        <f>+VLOOKUP($B63,'Sept 2019'!$A$5:$BT$320,72,0)</f>
        <v>39</v>
      </c>
      <c r="R63" s="50">
        <f>+VLOOKUP($B63,'Sept 2020'!$A$5:$P$320,16,0)</f>
        <v>282</v>
      </c>
      <c r="S63" s="51">
        <f>+VLOOKUP($B63,'Sept 2020'!$A$5:$BT$320,30,0)</f>
        <v>275.88</v>
      </c>
      <c r="T63" s="49">
        <f>+VLOOKUP($B63,'Sept 2020'!$A$5:$BT$320,44,0)</f>
        <v>83</v>
      </c>
      <c r="U63" s="51">
        <f>+VLOOKUP($B63,'Sept 2020'!$A$5:$BT$320,58,0)</f>
        <v>59.6</v>
      </c>
      <c r="V63" s="51">
        <f>+VLOOKUP($B63,'Sept 2020'!$A$5:$BT$322,65,0)</f>
        <v>8.5399999999999991</v>
      </c>
      <c r="W63" s="51">
        <f>+VLOOKUP($B63,'Sept 2020'!$A$5:$BT$322,67,0)</f>
        <v>0</v>
      </c>
      <c r="X63" s="51">
        <f>+VLOOKUP($B63,'Sept 2020'!$A$5:$BT$320,69,0)</f>
        <v>0</v>
      </c>
      <c r="Y63" s="49">
        <f>+VLOOKUP($B63,'Sept 2020'!$A$5:$BT$320,62,0)</f>
        <v>0</v>
      </c>
      <c r="Z63" s="51">
        <f>IFERROR((VLOOKUP($B63,'Sept 2020'!$A$5:$BT$320,63,0)+VLOOKUP($B63,'Sept 2020'!$A$5:$BT$320,64,0)),0)</f>
        <v>0</v>
      </c>
      <c r="AA63" s="49">
        <f>+VLOOKUP($B63,'Sept 2020'!$A$5:$BT$323,'Sept 2020'!$BG$1,0)</f>
        <v>0</v>
      </c>
      <c r="AB63" s="49">
        <f>+VLOOKUP($B63,'Sept 2020'!$A$5:$BT$323,'Sept 2020'!$BH$1,0)</f>
        <v>0</v>
      </c>
      <c r="AC63" s="49">
        <f>+VLOOKUP($B63,'Sept 2020'!$A$5:$BT$323,'Sept 2020'!$BI$1,0)</f>
        <v>0</v>
      </c>
      <c r="AD63" s="49">
        <f>+VLOOKUP($B63,'Sept 2020'!$A$5:$BT$320,71,0)</f>
        <v>3</v>
      </c>
      <c r="AE63" s="49">
        <f>+VLOOKUP($B63,'Sept 2020'!$A$5:$BT$320,72,0)</f>
        <v>42</v>
      </c>
    </row>
    <row r="64" spans="1:31" x14ac:dyDescent="0.25">
      <c r="A64" s="17" t="s">
        <v>792</v>
      </c>
      <c r="B64" s="12" t="s">
        <v>281</v>
      </c>
      <c r="C64" s="12" t="s">
        <v>282</v>
      </c>
      <c r="D64" s="34">
        <f>+VLOOKUP($B64,'Sept 2019'!$A$5:$P$320,16,0)</f>
        <v>37</v>
      </c>
      <c r="E64" s="33">
        <f>+VLOOKUP($B64,'Sept 2019'!$A$5:$BT$320,30,0)</f>
        <v>36.200000000000003</v>
      </c>
      <c r="F64" s="34">
        <f>+VLOOKUP($B64,'Sept 2019'!$A$5:$BT$320,44,0)</f>
        <v>0</v>
      </c>
      <c r="G64" s="33">
        <f>+VLOOKUP($B64,'Sept 2019'!$A$5:$BT$320,58,0)</f>
        <v>0</v>
      </c>
      <c r="H64" s="33">
        <f>+VLOOKUP($B64,'Sept 2019'!$A$5:$BT$320,65,0)</f>
        <v>0</v>
      </c>
      <c r="I64" s="33">
        <f>+VLOOKUP($B64,'Sept 2019'!$A$5:$BT$320,67,0)</f>
        <v>0</v>
      </c>
      <c r="J64" s="33">
        <f>+VLOOKUP($B64,'Sept 2019'!$A$5:$BT$320,69,0)</f>
        <v>0</v>
      </c>
      <c r="K64" s="34">
        <f>+VLOOKUP($B64,'Sept 2019'!$A$5:$BL$320,62,0)</f>
        <v>0</v>
      </c>
      <c r="L64" s="33">
        <f>+VLOOKUP($B64,'Sept 2019'!$A$5:$BL$320,63,0)+VLOOKUP($B64,'Sept 2019'!$A$5:$BL$320,64,0)</f>
        <v>0</v>
      </c>
      <c r="M64" s="34">
        <f>+VLOOKUP($B64,'Sept 2019'!$A$5:$BT$320,'Sept 2019'!$BG$1,0)</f>
        <v>0</v>
      </c>
      <c r="N64" s="34">
        <f>+VLOOKUP($B64,'Sept 2019'!$A$5:$BT$320,'Sept 2019'!$BH$1,0)</f>
        <v>0</v>
      </c>
      <c r="O64" s="34">
        <f>+VLOOKUP($B64,'Sept 2019'!$A$5:$BT$320,'Sept 2019'!$BI$1,0)</f>
        <v>0</v>
      </c>
      <c r="P64" s="34">
        <f>+VLOOKUP($B64,'Sept 2019'!$A$5:$BT$320,71,0)</f>
        <v>0</v>
      </c>
      <c r="Q64" s="40">
        <f>+VLOOKUP($B64,'Sept 2019'!$A$5:$BT$320,72,0)</f>
        <v>3</v>
      </c>
      <c r="R64" s="50">
        <f>+VLOOKUP($B64,'Sept 2020'!$A$5:$P$320,16,0)</f>
        <v>41</v>
      </c>
      <c r="S64" s="51">
        <f>+VLOOKUP($B64,'Sept 2020'!$A$5:$BT$320,30,0)</f>
        <v>41</v>
      </c>
      <c r="T64" s="49">
        <f>+VLOOKUP($B64,'Sept 2020'!$A$5:$BT$320,44,0)</f>
        <v>0</v>
      </c>
      <c r="U64" s="51">
        <f>+VLOOKUP($B64,'Sept 2020'!$A$5:$BT$320,58,0)</f>
        <v>0</v>
      </c>
      <c r="V64" s="51">
        <f>+VLOOKUP($B64,'Sept 2020'!$A$5:$BT$322,65,0)</f>
        <v>0</v>
      </c>
      <c r="W64" s="51">
        <f>+VLOOKUP($B64,'Sept 2020'!$A$5:$BT$322,67,0)</f>
        <v>0</v>
      </c>
      <c r="X64" s="51">
        <f>+VLOOKUP($B64,'Sept 2020'!$A$5:$BT$320,69,0)</f>
        <v>0</v>
      </c>
      <c r="Y64" s="49">
        <f>+VLOOKUP($B64,'Sept 2020'!$A$5:$BT$320,62,0)</f>
        <v>0</v>
      </c>
      <c r="Z64" s="51">
        <f>IFERROR((VLOOKUP($B64,'Sept 2020'!$A$5:$BT$320,63,0)+VLOOKUP($B64,'Sept 2020'!$A$5:$BT$320,64,0)),0)</f>
        <v>0</v>
      </c>
      <c r="AA64" s="49">
        <f>+VLOOKUP($B64,'Sept 2020'!$A$5:$BT$323,'Sept 2020'!$BG$1,0)</f>
        <v>0</v>
      </c>
      <c r="AB64" s="49">
        <f>+VLOOKUP($B64,'Sept 2020'!$A$5:$BT$323,'Sept 2020'!$BH$1,0)</f>
        <v>0</v>
      </c>
      <c r="AC64" s="49">
        <f>+VLOOKUP($B64,'Sept 2020'!$A$5:$BT$323,'Sept 2020'!$BI$1,0)</f>
        <v>0</v>
      </c>
      <c r="AD64" s="49">
        <f>+VLOOKUP($B64,'Sept 2020'!$A$5:$BT$320,71,0)</f>
        <v>0</v>
      </c>
      <c r="AE64" s="49">
        <f>+VLOOKUP($B64,'Sept 2020'!$A$5:$BT$320,72,0)</f>
        <v>2</v>
      </c>
    </row>
    <row r="65" spans="1:31" x14ac:dyDescent="0.25">
      <c r="A65" s="17" t="s">
        <v>788</v>
      </c>
      <c r="B65" s="12" t="s">
        <v>493</v>
      </c>
      <c r="C65" s="12" t="s">
        <v>494</v>
      </c>
      <c r="D65" s="34">
        <f>+VLOOKUP($B65,'Sept 2019'!$A$5:$P$320,16,0)</f>
        <v>423</v>
      </c>
      <c r="E65" s="33">
        <f>+VLOOKUP($B65,'Sept 2019'!$A$5:$BT$320,30,0)</f>
        <v>414.74599999999998</v>
      </c>
      <c r="F65" s="34">
        <f>+VLOOKUP($B65,'Sept 2019'!$A$5:$BT$320,44,0)</f>
        <v>1</v>
      </c>
      <c r="G65" s="33">
        <f>+VLOOKUP($B65,'Sept 2019'!$A$5:$BT$320,58,0)</f>
        <v>0.15</v>
      </c>
      <c r="H65" s="33">
        <f>+VLOOKUP($B65,'Sept 2019'!$A$5:$BT$320,65,0)</f>
        <v>26.32</v>
      </c>
      <c r="I65" s="33">
        <f>+VLOOKUP($B65,'Sept 2019'!$A$5:$BT$320,67,0)</f>
        <v>0</v>
      </c>
      <c r="J65" s="33">
        <f>+VLOOKUP($B65,'Sept 2019'!$A$5:$BT$320,69,0)</f>
        <v>0</v>
      </c>
      <c r="K65" s="34">
        <f>+VLOOKUP($B65,'Sept 2019'!$A$5:$BL$320,62,0)</f>
        <v>0</v>
      </c>
      <c r="L65" s="33">
        <f>+VLOOKUP($B65,'Sept 2019'!$A$5:$BL$320,63,0)+VLOOKUP($B65,'Sept 2019'!$A$5:$BL$320,64,0)</f>
        <v>0</v>
      </c>
      <c r="M65" s="34">
        <f>+VLOOKUP($B65,'Sept 2019'!$A$5:$BT$320,'Sept 2019'!$BG$1,0)</f>
        <v>1</v>
      </c>
      <c r="N65" s="34">
        <f>+VLOOKUP($B65,'Sept 2019'!$A$5:$BT$320,'Sept 2019'!$BH$1,0)</f>
        <v>0</v>
      </c>
      <c r="O65" s="34">
        <f>+VLOOKUP($B65,'Sept 2019'!$A$5:$BT$320,'Sept 2019'!$BI$1,0)</f>
        <v>1</v>
      </c>
      <c r="P65" s="34">
        <f>+VLOOKUP($B65,'Sept 2019'!$A$5:$BT$320,71,0)</f>
        <v>2</v>
      </c>
      <c r="Q65" s="40">
        <f>+VLOOKUP($B65,'Sept 2019'!$A$5:$BT$320,72,0)</f>
        <v>68</v>
      </c>
      <c r="R65" s="50">
        <f>+VLOOKUP($B65,'Sept 2020'!$A$5:$P$320,16,0)</f>
        <v>400</v>
      </c>
      <c r="S65" s="51">
        <f>+VLOOKUP($B65,'Sept 2020'!$A$5:$BT$320,30,0)</f>
        <v>394.32000000000005</v>
      </c>
      <c r="T65" s="49">
        <f>+VLOOKUP($B65,'Sept 2020'!$A$5:$BT$320,44,0)</f>
        <v>0</v>
      </c>
      <c r="U65" s="51">
        <f>+VLOOKUP($B65,'Sept 2020'!$A$5:$BT$320,58,0)</f>
        <v>0</v>
      </c>
      <c r="V65" s="51">
        <f>+VLOOKUP($B65,'Sept 2020'!$A$5:$BT$322,65,0)</f>
        <v>13.92</v>
      </c>
      <c r="W65" s="51">
        <f>+VLOOKUP($B65,'Sept 2020'!$A$5:$BT$322,67,0)</f>
        <v>0</v>
      </c>
      <c r="X65" s="51">
        <f>+VLOOKUP($B65,'Sept 2020'!$A$5:$BT$320,69,0)</f>
        <v>0</v>
      </c>
      <c r="Y65" s="49">
        <f>+VLOOKUP($B65,'Sept 2020'!$A$5:$BT$320,62,0)</f>
        <v>0</v>
      </c>
      <c r="Z65" s="51">
        <f>IFERROR((VLOOKUP($B65,'Sept 2020'!$A$5:$BT$320,63,0)+VLOOKUP($B65,'Sept 2020'!$A$5:$BT$320,64,0)),0)</f>
        <v>0</v>
      </c>
      <c r="AA65" s="49">
        <f>+VLOOKUP($B65,'Sept 2020'!$A$5:$BT$323,'Sept 2020'!$BG$1,0)</f>
        <v>2</v>
      </c>
      <c r="AB65" s="49">
        <f>+VLOOKUP($B65,'Sept 2020'!$A$5:$BT$323,'Sept 2020'!$BH$1,0)</f>
        <v>0</v>
      </c>
      <c r="AC65" s="49">
        <f>+VLOOKUP($B65,'Sept 2020'!$A$5:$BT$323,'Sept 2020'!$BI$1,0)</f>
        <v>0</v>
      </c>
      <c r="AD65" s="49">
        <f>+VLOOKUP($B65,'Sept 2020'!$A$5:$BT$320,71,0)</f>
        <v>3</v>
      </c>
      <c r="AE65" s="49">
        <f>+VLOOKUP($B65,'Sept 2020'!$A$5:$BT$320,72,0)</f>
        <v>67</v>
      </c>
    </row>
    <row r="66" spans="1:31" x14ac:dyDescent="0.25">
      <c r="A66" s="17" t="s">
        <v>787</v>
      </c>
      <c r="B66" s="12" t="s">
        <v>353</v>
      </c>
      <c r="C66" s="12" t="s">
        <v>354</v>
      </c>
      <c r="D66" s="34">
        <f>+VLOOKUP($B66,'Sept 2019'!$A$5:$P$320,16,0)</f>
        <v>558</v>
      </c>
      <c r="E66" s="33">
        <f>+VLOOKUP($B66,'Sept 2019'!$A$5:$BT$320,30,0)</f>
        <v>557.55999999999995</v>
      </c>
      <c r="F66" s="34">
        <f>+VLOOKUP($B66,'Sept 2019'!$A$5:$BT$320,44,0)</f>
        <v>2</v>
      </c>
      <c r="G66" s="33">
        <f>+VLOOKUP($B66,'Sept 2019'!$A$5:$BT$320,58,0)</f>
        <v>1.84</v>
      </c>
      <c r="H66" s="33">
        <f>+VLOOKUP($B66,'Sept 2019'!$A$5:$BT$320,65,0)</f>
        <v>62.6</v>
      </c>
      <c r="I66" s="33">
        <f>+VLOOKUP($B66,'Sept 2019'!$A$5:$BT$320,67,0)</f>
        <v>19.86</v>
      </c>
      <c r="J66" s="33">
        <f>+VLOOKUP($B66,'Sept 2019'!$A$5:$BT$320,69,0)</f>
        <v>7.0200000000000005</v>
      </c>
      <c r="K66" s="34">
        <f>+VLOOKUP($B66,'Sept 2019'!$A$5:$BL$320,62,0)</f>
        <v>0</v>
      </c>
      <c r="L66" s="33">
        <f>+VLOOKUP($B66,'Sept 2019'!$A$5:$BL$320,63,0)+VLOOKUP($B66,'Sept 2019'!$A$5:$BL$320,64,0)</f>
        <v>0</v>
      </c>
      <c r="M66" s="34">
        <f>+VLOOKUP($B66,'Sept 2019'!$A$5:$BT$320,'Sept 2019'!$BG$1,0)</f>
        <v>0</v>
      </c>
      <c r="N66" s="34">
        <f>+VLOOKUP($B66,'Sept 2019'!$A$5:$BT$320,'Sept 2019'!$BH$1,0)</f>
        <v>0</v>
      </c>
      <c r="O66" s="34">
        <f>+VLOOKUP($B66,'Sept 2019'!$A$5:$BT$320,'Sept 2019'!$BI$1,0)</f>
        <v>0</v>
      </c>
      <c r="P66" s="34">
        <f>+VLOOKUP($B66,'Sept 2019'!$A$5:$BT$320,71,0)</f>
        <v>4</v>
      </c>
      <c r="Q66" s="40">
        <f>+VLOOKUP($B66,'Sept 2019'!$A$5:$BT$320,72,0)</f>
        <v>71</v>
      </c>
      <c r="R66" s="50">
        <f>+VLOOKUP($B66,'Sept 2020'!$A$5:$P$320,16,0)</f>
        <v>513</v>
      </c>
      <c r="S66" s="51">
        <f>+VLOOKUP($B66,'Sept 2020'!$A$5:$BT$320,30,0)</f>
        <v>512.26</v>
      </c>
      <c r="T66" s="49">
        <f>+VLOOKUP($B66,'Sept 2020'!$A$5:$BT$320,44,0)</f>
        <v>0</v>
      </c>
      <c r="U66" s="51">
        <f>+VLOOKUP($B66,'Sept 2020'!$A$5:$BT$320,58,0)</f>
        <v>0</v>
      </c>
      <c r="V66" s="51">
        <f>+VLOOKUP($B66,'Sept 2020'!$A$5:$BT$322,65,0)</f>
        <v>40.4</v>
      </c>
      <c r="W66" s="51">
        <f>+VLOOKUP($B66,'Sept 2020'!$A$5:$BT$322,67,0)</f>
        <v>12.6</v>
      </c>
      <c r="X66" s="51">
        <f>+VLOOKUP($B66,'Sept 2020'!$A$5:$BT$320,69,0)</f>
        <v>1.08</v>
      </c>
      <c r="Y66" s="49">
        <f>+VLOOKUP($B66,'Sept 2020'!$A$5:$BT$320,62,0)</f>
        <v>0</v>
      </c>
      <c r="Z66" s="51">
        <f>IFERROR((VLOOKUP($B66,'Sept 2020'!$A$5:$BT$320,63,0)+VLOOKUP($B66,'Sept 2020'!$A$5:$BT$320,64,0)),0)</f>
        <v>0</v>
      </c>
      <c r="AA66" s="49">
        <f>+VLOOKUP($B66,'Sept 2020'!$A$5:$BT$323,'Sept 2020'!$BG$1,0)</f>
        <v>0</v>
      </c>
      <c r="AB66" s="49">
        <f>+VLOOKUP($B66,'Sept 2020'!$A$5:$BT$323,'Sept 2020'!$BH$1,0)</f>
        <v>0</v>
      </c>
      <c r="AC66" s="49">
        <f>+VLOOKUP($B66,'Sept 2020'!$A$5:$BT$323,'Sept 2020'!$BI$1,0)</f>
        <v>0</v>
      </c>
      <c r="AD66" s="49">
        <f>+VLOOKUP($B66,'Sept 2020'!$A$5:$BT$320,71,0)</f>
        <v>4</v>
      </c>
      <c r="AE66" s="49">
        <f>+VLOOKUP($B66,'Sept 2020'!$A$5:$BT$320,72,0)</f>
        <v>68</v>
      </c>
    </row>
    <row r="67" spans="1:31" x14ac:dyDescent="0.25">
      <c r="A67" s="17" t="s">
        <v>789</v>
      </c>
      <c r="B67" s="12" t="s">
        <v>107</v>
      </c>
      <c r="C67" s="12" t="s">
        <v>108</v>
      </c>
      <c r="D67" s="34">
        <f>+VLOOKUP($B67,'Sept 2019'!$A$5:$P$320,16,0)</f>
        <v>398</v>
      </c>
      <c r="E67" s="33">
        <f>+VLOOKUP($B67,'Sept 2019'!$A$5:$BT$320,30,0)</f>
        <v>388.62999999999994</v>
      </c>
      <c r="F67" s="34">
        <f>+VLOOKUP($B67,'Sept 2019'!$A$5:$BT$320,44,0)</f>
        <v>0</v>
      </c>
      <c r="G67" s="33">
        <f>+VLOOKUP($B67,'Sept 2019'!$A$5:$BT$320,58,0)</f>
        <v>0</v>
      </c>
      <c r="H67" s="33">
        <f>+VLOOKUP($B67,'Sept 2019'!$A$5:$BT$320,65,0)</f>
        <v>36.96</v>
      </c>
      <c r="I67" s="33">
        <f>+VLOOKUP($B67,'Sept 2019'!$A$5:$BT$320,67,0)</f>
        <v>4.8</v>
      </c>
      <c r="J67" s="33">
        <f>+VLOOKUP($B67,'Sept 2019'!$A$5:$BT$320,69,0)</f>
        <v>0</v>
      </c>
      <c r="K67" s="34">
        <f>+VLOOKUP($B67,'Sept 2019'!$A$5:$BL$320,62,0)</f>
        <v>0</v>
      </c>
      <c r="L67" s="33">
        <f>+VLOOKUP($B67,'Sept 2019'!$A$5:$BL$320,63,0)+VLOOKUP($B67,'Sept 2019'!$A$5:$BL$320,64,0)</f>
        <v>0</v>
      </c>
      <c r="M67" s="34">
        <f>+VLOOKUP($B67,'Sept 2019'!$A$5:$BT$320,'Sept 2019'!$BG$1,0)</f>
        <v>2</v>
      </c>
      <c r="N67" s="34">
        <f>+VLOOKUP($B67,'Sept 2019'!$A$5:$BT$320,'Sept 2019'!$BH$1,0)</f>
        <v>0</v>
      </c>
      <c r="O67" s="34">
        <f>+VLOOKUP($B67,'Sept 2019'!$A$5:$BT$320,'Sept 2019'!$BI$1,0)</f>
        <v>0</v>
      </c>
      <c r="P67" s="54"/>
      <c r="Q67" s="55"/>
      <c r="R67" s="50">
        <f>+VLOOKUP($B67,'Sept 2020'!$A$5:$P$320,16,0)</f>
        <v>380</v>
      </c>
      <c r="S67" s="51">
        <f>+VLOOKUP($B67,'Sept 2020'!$A$5:$BT$320,30,0)</f>
        <v>370.52000000000004</v>
      </c>
      <c r="T67" s="49">
        <f>+VLOOKUP($B67,'Sept 2020'!$A$5:$BT$320,44,0)</f>
        <v>0</v>
      </c>
      <c r="U67" s="51">
        <f>+VLOOKUP($B67,'Sept 2020'!$A$5:$BT$320,58,0)</f>
        <v>0</v>
      </c>
      <c r="V67" s="51">
        <f>+VLOOKUP($B67,'Sept 2020'!$A$5:$BT$322,65,0)</f>
        <v>32</v>
      </c>
      <c r="W67" s="51">
        <f>+VLOOKUP($B67,'Sept 2020'!$A$5:$BT$322,67,0)</f>
        <v>4.6399999999999997</v>
      </c>
      <c r="X67" s="51">
        <f>+VLOOKUP($B67,'Sept 2020'!$A$5:$BT$320,69,0)</f>
        <v>0</v>
      </c>
      <c r="Y67" s="49">
        <f>+VLOOKUP($B67,'Sept 2020'!$A$5:$BT$320,62,0)</f>
        <v>0</v>
      </c>
      <c r="Z67" s="51">
        <f>IFERROR((VLOOKUP($B67,'Sept 2020'!$A$5:$BT$320,63,0)+VLOOKUP($B67,'Sept 2020'!$A$5:$BT$320,64,0)),0)</f>
        <v>0</v>
      </c>
      <c r="AA67" s="49">
        <f>+VLOOKUP($B67,'Sept 2020'!$A$5:$BT$323,'Sept 2020'!$BG$1,0)</f>
        <v>2</v>
      </c>
      <c r="AB67" s="49">
        <f>+VLOOKUP($B67,'Sept 2020'!$A$5:$BT$323,'Sept 2020'!$BH$1,0)</f>
        <v>0</v>
      </c>
      <c r="AC67" s="49">
        <f>+VLOOKUP($B67,'Sept 2020'!$A$5:$BT$323,'Sept 2020'!$BI$1,0)</f>
        <v>0</v>
      </c>
      <c r="AD67" s="56"/>
      <c r="AE67" s="56"/>
    </row>
    <row r="68" spans="1:31" x14ac:dyDescent="0.25">
      <c r="A68" s="17" t="s">
        <v>787</v>
      </c>
      <c r="B68" s="12" t="s">
        <v>523</v>
      </c>
      <c r="C68" s="12" t="s">
        <v>524</v>
      </c>
      <c r="D68" s="34">
        <f>+VLOOKUP($B68,'Sept 2019'!$A$5:$P$320,16,0)</f>
        <v>2462</v>
      </c>
      <c r="E68" s="33">
        <f>+VLOOKUP($B68,'Sept 2019'!$A$5:$BT$320,30,0)</f>
        <v>2398.3900000000003</v>
      </c>
      <c r="F68" s="34">
        <f>+VLOOKUP($B68,'Sept 2019'!$A$5:$BT$320,44,0)</f>
        <v>495</v>
      </c>
      <c r="G68" s="33">
        <f>+VLOOKUP($B68,'Sept 2019'!$A$5:$BT$320,58,0)</f>
        <v>463.49999999999994</v>
      </c>
      <c r="H68" s="33">
        <f>+VLOOKUP($B68,'Sept 2019'!$A$5:$BT$320,65,0)</f>
        <v>121.86</v>
      </c>
      <c r="I68" s="33">
        <f>+VLOOKUP($B68,'Sept 2019'!$A$5:$BT$320,67,0)</f>
        <v>0</v>
      </c>
      <c r="J68" s="33">
        <f>+VLOOKUP($B68,'Sept 2019'!$A$5:$BT$320,69,0)</f>
        <v>0</v>
      </c>
      <c r="K68" s="34">
        <f>+VLOOKUP($B68,'Sept 2019'!$A$5:$BL$320,62,0)</f>
        <v>0</v>
      </c>
      <c r="L68" s="33">
        <f>+VLOOKUP($B68,'Sept 2019'!$A$5:$BL$320,63,0)+VLOOKUP($B68,'Sept 2019'!$A$5:$BL$320,64,0)</f>
        <v>0</v>
      </c>
      <c r="M68" s="34">
        <f>+VLOOKUP($B68,'Sept 2019'!$A$5:$BT$320,'Sept 2019'!$BG$1,0)</f>
        <v>11</v>
      </c>
      <c r="N68" s="34">
        <f>+VLOOKUP($B68,'Sept 2019'!$A$5:$BT$320,'Sept 2019'!$BH$1,0)</f>
        <v>2</v>
      </c>
      <c r="O68" s="34">
        <f>+VLOOKUP($B68,'Sept 2019'!$A$5:$BT$320,'Sept 2019'!$BI$1,0)</f>
        <v>8</v>
      </c>
      <c r="P68" s="34">
        <f>+VLOOKUP($B68,'Sept 2019'!$A$5:$BT$320,71,0)</f>
        <v>22</v>
      </c>
      <c r="Q68" s="40">
        <f>+VLOOKUP($B68,'Sept 2019'!$A$5:$BT$320,72,0)</f>
        <v>297</v>
      </c>
      <c r="R68" s="50">
        <f>+VLOOKUP($B68,'Sept 2020'!$A$5:$P$320,16,0)</f>
        <v>2456</v>
      </c>
      <c r="S68" s="51">
        <f>+VLOOKUP($B68,'Sept 2020'!$A$5:$BT$320,30,0)</f>
        <v>2379.8999999999996</v>
      </c>
      <c r="T68" s="49">
        <f>+VLOOKUP($B68,'Sept 2020'!$A$5:$BT$320,44,0)</f>
        <v>601</v>
      </c>
      <c r="U68" s="51">
        <f>+VLOOKUP($B68,'Sept 2020'!$A$5:$BT$320,58,0)</f>
        <v>563.79999999999995</v>
      </c>
      <c r="V68" s="51">
        <f>+VLOOKUP($B68,'Sept 2020'!$A$5:$BT$322,65,0)</f>
        <v>79.540000000000006</v>
      </c>
      <c r="W68" s="51">
        <f>+VLOOKUP($B68,'Sept 2020'!$A$5:$BT$322,67,0)</f>
        <v>0</v>
      </c>
      <c r="X68" s="51">
        <f>+VLOOKUP($B68,'Sept 2020'!$A$5:$BT$320,69,0)</f>
        <v>0</v>
      </c>
      <c r="Y68" s="49">
        <f>+VLOOKUP($B68,'Sept 2020'!$A$5:$BT$320,62,0)</f>
        <v>0</v>
      </c>
      <c r="Z68" s="51">
        <f>IFERROR((VLOOKUP($B68,'Sept 2020'!$A$5:$BT$320,63,0)+VLOOKUP($B68,'Sept 2020'!$A$5:$BT$320,64,0)),0)</f>
        <v>0</v>
      </c>
      <c r="AA68" s="49">
        <f>+VLOOKUP($B68,'Sept 2020'!$A$5:$BT$323,'Sept 2020'!$BG$1,0)</f>
        <v>15</v>
      </c>
      <c r="AB68" s="49">
        <f>+VLOOKUP($B68,'Sept 2020'!$A$5:$BT$323,'Sept 2020'!$BH$1,0)</f>
        <v>6</v>
      </c>
      <c r="AC68" s="49">
        <f>+VLOOKUP($B68,'Sept 2020'!$A$5:$BT$323,'Sept 2020'!$BI$1,0)</f>
        <v>5</v>
      </c>
      <c r="AD68" s="49">
        <f>+VLOOKUP($B68,'Sept 2020'!$A$5:$BT$320,71,0)</f>
        <v>14</v>
      </c>
      <c r="AE68" s="49">
        <f>+VLOOKUP($B68,'Sept 2020'!$A$5:$BT$320,72,0)</f>
        <v>289</v>
      </c>
    </row>
    <row r="69" spans="1:31" x14ac:dyDescent="0.25">
      <c r="A69" s="17" t="s">
        <v>790</v>
      </c>
      <c r="B69" s="12" t="s">
        <v>415</v>
      </c>
      <c r="C69" s="12" t="s">
        <v>416</v>
      </c>
      <c r="D69" s="34">
        <f>+VLOOKUP($B69,'Sept 2019'!$A$5:$P$320,16,0)</f>
        <v>1514</v>
      </c>
      <c r="E69" s="33">
        <f>+VLOOKUP($B69,'Sept 2019'!$A$5:$BT$320,30,0)</f>
        <v>1513.85</v>
      </c>
      <c r="F69" s="34">
        <f>+VLOOKUP($B69,'Sept 2019'!$A$5:$BT$320,44,0)</f>
        <v>0</v>
      </c>
      <c r="G69" s="33">
        <f>+VLOOKUP($B69,'Sept 2019'!$A$5:$BT$320,58,0)</f>
        <v>0</v>
      </c>
      <c r="H69" s="33">
        <f>+VLOOKUP($B69,'Sept 2019'!$A$5:$BT$320,65,0)</f>
        <v>0</v>
      </c>
      <c r="I69" s="33">
        <f>+VLOOKUP($B69,'Sept 2019'!$A$5:$BT$320,67,0)</f>
        <v>29.75</v>
      </c>
      <c r="J69" s="33">
        <f>+VLOOKUP($B69,'Sept 2019'!$A$5:$BT$320,69,0)</f>
        <v>0</v>
      </c>
      <c r="K69" s="34">
        <f>+VLOOKUP($B69,'Sept 2019'!$A$5:$BL$320,62,0)</f>
        <v>0</v>
      </c>
      <c r="L69" s="33">
        <f>+VLOOKUP($B69,'Sept 2019'!$A$5:$BL$320,63,0)+VLOOKUP($B69,'Sept 2019'!$A$5:$BL$320,64,0)</f>
        <v>0</v>
      </c>
      <c r="M69" s="34">
        <f>+VLOOKUP($B69,'Sept 2019'!$A$5:$BT$320,'Sept 2019'!$BG$1,0)</f>
        <v>51</v>
      </c>
      <c r="N69" s="34">
        <f>+VLOOKUP($B69,'Sept 2019'!$A$5:$BT$320,'Sept 2019'!$BH$1,0)</f>
        <v>7</v>
      </c>
      <c r="O69" s="34">
        <f>+VLOOKUP($B69,'Sept 2019'!$A$5:$BT$320,'Sept 2019'!$BI$1,0)</f>
        <v>45</v>
      </c>
      <c r="P69" s="34">
        <f>+VLOOKUP($B69,'Sept 2019'!$A$5:$BT$320,71,0)</f>
        <v>20</v>
      </c>
      <c r="Q69" s="40">
        <f>+VLOOKUP($B69,'Sept 2019'!$A$5:$BT$320,72,0)</f>
        <v>170</v>
      </c>
      <c r="R69" s="50">
        <f>+VLOOKUP($B69,'Sept 2020'!$A$5:$P$320,16,0)</f>
        <v>1369</v>
      </c>
      <c r="S69" s="51">
        <f>+VLOOKUP($B69,'Sept 2020'!$A$5:$BT$320,30,0)</f>
        <v>1365.12</v>
      </c>
      <c r="T69" s="49">
        <f>+VLOOKUP($B69,'Sept 2020'!$A$5:$BT$320,44,0)</f>
        <v>0</v>
      </c>
      <c r="U69" s="51">
        <f>+VLOOKUP($B69,'Sept 2020'!$A$5:$BT$320,58,0)</f>
        <v>0</v>
      </c>
      <c r="V69" s="51">
        <f>+VLOOKUP($B69,'Sept 2020'!$A$5:$BT$322,65,0)</f>
        <v>0</v>
      </c>
      <c r="W69" s="51">
        <f>+VLOOKUP($B69,'Sept 2020'!$A$5:$BT$322,67,0)</f>
        <v>29.24</v>
      </c>
      <c r="X69" s="51">
        <f>+VLOOKUP($B69,'Sept 2020'!$A$5:$BT$320,69,0)</f>
        <v>0</v>
      </c>
      <c r="Y69" s="49">
        <f>+VLOOKUP($B69,'Sept 2020'!$A$5:$BT$320,62,0)</f>
        <v>0</v>
      </c>
      <c r="Z69" s="51">
        <f>IFERROR((VLOOKUP($B69,'Sept 2020'!$A$5:$BT$320,63,0)+VLOOKUP($B69,'Sept 2020'!$A$5:$BT$320,64,0)),0)</f>
        <v>0</v>
      </c>
      <c r="AA69" s="49">
        <f>+VLOOKUP($B69,'Sept 2020'!$A$5:$BT$323,'Sept 2020'!$BG$1,0)</f>
        <v>56</v>
      </c>
      <c r="AB69" s="49">
        <f>+VLOOKUP($B69,'Sept 2020'!$A$5:$BT$323,'Sept 2020'!$BH$1,0)</f>
        <v>5</v>
      </c>
      <c r="AC69" s="49">
        <f>+VLOOKUP($B69,'Sept 2020'!$A$5:$BT$323,'Sept 2020'!$BI$1,0)</f>
        <v>36</v>
      </c>
      <c r="AD69" s="49">
        <f>+VLOOKUP($B69,'Sept 2020'!$A$5:$BT$320,71,0)</f>
        <v>19</v>
      </c>
      <c r="AE69" s="49">
        <f>+VLOOKUP($B69,'Sept 2020'!$A$5:$BT$320,72,0)</f>
        <v>156</v>
      </c>
    </row>
    <row r="70" spans="1:31" x14ac:dyDescent="0.25">
      <c r="A70" s="17" t="s">
        <v>789</v>
      </c>
      <c r="B70" s="12" t="s">
        <v>575</v>
      </c>
      <c r="C70" s="12" t="s">
        <v>576</v>
      </c>
      <c r="D70" s="34">
        <f>+VLOOKUP($B70,'Sept 2019'!$A$5:$P$320,16,0)</f>
        <v>15</v>
      </c>
      <c r="E70" s="33">
        <f>+VLOOKUP($B70,'Sept 2019'!$A$5:$BT$320,30,0)</f>
        <v>15</v>
      </c>
      <c r="F70" s="34">
        <f>+VLOOKUP($B70,'Sept 2019'!$A$5:$BT$320,44,0)</f>
        <v>0</v>
      </c>
      <c r="G70" s="33">
        <f>+VLOOKUP($B70,'Sept 2019'!$A$5:$BT$320,58,0)</f>
        <v>0</v>
      </c>
      <c r="H70" s="33">
        <f>+VLOOKUP($B70,'Sept 2019'!$A$5:$BT$320,65,0)</f>
        <v>0</v>
      </c>
      <c r="I70" s="33">
        <f>+VLOOKUP($B70,'Sept 2019'!$A$5:$BT$320,67,0)</f>
        <v>0</v>
      </c>
      <c r="J70" s="33">
        <f>+VLOOKUP($B70,'Sept 2019'!$A$5:$BT$320,69,0)</f>
        <v>0</v>
      </c>
      <c r="K70" s="34">
        <f>+VLOOKUP($B70,'Sept 2019'!$A$5:$BL$320,62,0)</f>
        <v>0</v>
      </c>
      <c r="L70" s="33">
        <f>+VLOOKUP($B70,'Sept 2019'!$A$5:$BL$320,63,0)+VLOOKUP($B70,'Sept 2019'!$A$5:$BL$320,64,0)</f>
        <v>0</v>
      </c>
      <c r="M70" s="34">
        <f>+VLOOKUP($B70,'Sept 2019'!$A$5:$BT$320,'Sept 2019'!$BG$1,0)</f>
        <v>0</v>
      </c>
      <c r="N70" s="34">
        <f>+VLOOKUP($B70,'Sept 2019'!$A$5:$BT$320,'Sept 2019'!$BH$1,0)</f>
        <v>0</v>
      </c>
      <c r="O70" s="34">
        <f>+VLOOKUP($B70,'Sept 2019'!$A$5:$BT$320,'Sept 2019'!$BI$1,0)</f>
        <v>0</v>
      </c>
      <c r="P70" s="54"/>
      <c r="Q70" s="55"/>
      <c r="R70" s="50">
        <f>+VLOOKUP($B70,'Sept 2020'!$A$5:$P$320,16,0)</f>
        <v>28</v>
      </c>
      <c r="S70" s="51">
        <f>+VLOOKUP($B70,'Sept 2020'!$A$5:$BT$320,30,0)</f>
        <v>28</v>
      </c>
      <c r="T70" s="49">
        <f>+VLOOKUP($B70,'Sept 2020'!$A$5:$BT$320,44,0)</f>
        <v>0</v>
      </c>
      <c r="U70" s="51">
        <f>+VLOOKUP($B70,'Sept 2020'!$A$5:$BT$320,58,0)</f>
        <v>0</v>
      </c>
      <c r="V70" s="51" t="str">
        <f>+VLOOKUP($B70,'Sept 2020'!$A$5:$BT$322,65,0)</f>
        <v xml:space="preserve"> </v>
      </c>
      <c r="W70" s="51" t="str">
        <f>+VLOOKUP($B70,'Sept 2020'!$A$5:$BT$322,67,0)</f>
        <v xml:space="preserve"> </v>
      </c>
      <c r="X70" s="51" t="str">
        <f>+VLOOKUP($B70,'Sept 2020'!$A$5:$BT$320,69,0)</f>
        <v xml:space="preserve"> </v>
      </c>
      <c r="Y70" s="49" t="str">
        <f>+VLOOKUP($B70,'Sept 2020'!$A$5:$BT$320,62,0)</f>
        <v xml:space="preserve"> </v>
      </c>
      <c r="Z70" s="51">
        <f>IFERROR((VLOOKUP($B70,'Sept 2020'!$A$5:$BT$320,63,0)+VLOOKUP($B70,'Sept 2020'!$A$5:$BT$320,64,0)),0)</f>
        <v>0</v>
      </c>
      <c r="AA70" s="49" t="str">
        <f>+VLOOKUP($B70,'Sept 2020'!$A$5:$BT$323,'Sept 2020'!$BG$1,0)</f>
        <v xml:space="preserve"> </v>
      </c>
      <c r="AB70" s="49" t="str">
        <f>+VLOOKUP($B70,'Sept 2020'!$A$5:$BT$323,'Sept 2020'!$BH$1,0)</f>
        <v xml:space="preserve"> </v>
      </c>
      <c r="AC70" s="49" t="str">
        <f>+VLOOKUP($B70,'Sept 2020'!$A$5:$BT$323,'Sept 2020'!$BI$1,0)</f>
        <v xml:space="preserve"> </v>
      </c>
      <c r="AD70" s="56"/>
      <c r="AE70" s="56"/>
    </row>
    <row r="71" spans="1:31" x14ac:dyDescent="0.25">
      <c r="A71" s="17" t="s">
        <v>787</v>
      </c>
      <c r="B71" s="12" t="s">
        <v>517</v>
      </c>
      <c r="C71" s="12" t="s">
        <v>518</v>
      </c>
      <c r="D71" s="34">
        <f>+VLOOKUP($B71,'Sept 2019'!$A$5:$P$320,16,0)</f>
        <v>3972</v>
      </c>
      <c r="E71" s="33">
        <f>+VLOOKUP($B71,'Sept 2019'!$A$5:$BT$320,30,0)</f>
        <v>3837.45</v>
      </c>
      <c r="F71" s="34">
        <f>+VLOOKUP($B71,'Sept 2019'!$A$5:$BT$320,44,0)</f>
        <v>261</v>
      </c>
      <c r="G71" s="33">
        <f>+VLOOKUP($B71,'Sept 2019'!$A$5:$BT$320,58,0)</f>
        <v>241.6</v>
      </c>
      <c r="H71" s="33">
        <f>+VLOOKUP($B71,'Sept 2019'!$A$5:$BT$320,65,0)</f>
        <v>279.89</v>
      </c>
      <c r="I71" s="33">
        <f>+VLOOKUP($B71,'Sept 2019'!$A$5:$BT$320,67,0)</f>
        <v>57.39</v>
      </c>
      <c r="J71" s="33">
        <f>+VLOOKUP($B71,'Sept 2019'!$A$5:$BT$320,69,0)</f>
        <v>0</v>
      </c>
      <c r="K71" s="34">
        <f>+VLOOKUP($B71,'Sept 2019'!$A$5:$BL$320,62,0)</f>
        <v>3</v>
      </c>
      <c r="L71" s="33">
        <f>+VLOOKUP($B71,'Sept 2019'!$A$5:$BL$320,63,0)+VLOOKUP($B71,'Sept 2019'!$A$5:$BL$320,64,0)</f>
        <v>3</v>
      </c>
      <c r="M71" s="34">
        <f>+VLOOKUP($B71,'Sept 2019'!$A$5:$BT$320,'Sept 2019'!$BG$1,0)</f>
        <v>55</v>
      </c>
      <c r="N71" s="34">
        <f>+VLOOKUP($B71,'Sept 2019'!$A$5:$BT$320,'Sept 2019'!$BH$1,0)</f>
        <v>25</v>
      </c>
      <c r="O71" s="34">
        <f>+VLOOKUP($B71,'Sept 2019'!$A$5:$BT$320,'Sept 2019'!$BI$1,0)</f>
        <v>36</v>
      </c>
      <c r="P71" s="34">
        <f>+VLOOKUP($B71,'Sept 2019'!$A$5:$BT$320,71,0)</f>
        <v>38</v>
      </c>
      <c r="Q71" s="40">
        <f>+VLOOKUP($B71,'Sept 2019'!$A$5:$BT$320,72,0)</f>
        <v>520</v>
      </c>
      <c r="R71" s="50">
        <f>+VLOOKUP($B71,'Sept 2020'!$A$5:$P$320,16,0)</f>
        <v>3589</v>
      </c>
      <c r="S71" s="51">
        <f>+VLOOKUP($B71,'Sept 2020'!$A$5:$BT$320,30,0)</f>
        <v>3466.3500000000004</v>
      </c>
      <c r="T71" s="49">
        <f>+VLOOKUP($B71,'Sept 2020'!$A$5:$BT$320,44,0)</f>
        <v>492</v>
      </c>
      <c r="U71" s="51">
        <f>+VLOOKUP($B71,'Sept 2020'!$A$5:$BT$320,58,0)</f>
        <v>457.43</v>
      </c>
      <c r="V71" s="51">
        <f>+VLOOKUP($B71,'Sept 2020'!$A$5:$BT$322,65,0)</f>
        <v>186.32</v>
      </c>
      <c r="W71" s="51">
        <f>+VLOOKUP($B71,'Sept 2020'!$A$5:$BT$322,67,0)</f>
        <v>56.63</v>
      </c>
      <c r="X71" s="51">
        <f>+VLOOKUP($B71,'Sept 2020'!$A$5:$BT$320,69,0)</f>
        <v>0</v>
      </c>
      <c r="Y71" s="49">
        <f>+VLOOKUP($B71,'Sept 2020'!$A$5:$BT$320,62,0)</f>
        <v>2</v>
      </c>
      <c r="Z71" s="51">
        <f>IFERROR((VLOOKUP($B71,'Sept 2020'!$A$5:$BT$320,63,0)+VLOOKUP($B71,'Sept 2020'!$A$5:$BT$320,64,0)),0)</f>
        <v>2</v>
      </c>
      <c r="AA71" s="49">
        <f>+VLOOKUP($B71,'Sept 2020'!$A$5:$BT$323,'Sept 2020'!$BG$1,0)</f>
        <v>49</v>
      </c>
      <c r="AB71" s="49">
        <f>+VLOOKUP($B71,'Sept 2020'!$A$5:$BT$323,'Sept 2020'!$BH$1,0)</f>
        <v>30</v>
      </c>
      <c r="AC71" s="49">
        <f>+VLOOKUP($B71,'Sept 2020'!$A$5:$BT$323,'Sept 2020'!$BI$1,0)</f>
        <v>37</v>
      </c>
      <c r="AD71" s="49">
        <f>+VLOOKUP($B71,'Sept 2020'!$A$5:$BT$320,71,0)</f>
        <v>29</v>
      </c>
      <c r="AE71" s="49">
        <f>+VLOOKUP($B71,'Sept 2020'!$A$5:$BT$320,72,0)</f>
        <v>535</v>
      </c>
    </row>
    <row r="72" spans="1:31" x14ac:dyDescent="0.25">
      <c r="A72" s="17" t="s">
        <v>792</v>
      </c>
      <c r="B72" s="12" t="s">
        <v>639</v>
      </c>
      <c r="C72" s="12" t="s">
        <v>640</v>
      </c>
      <c r="D72" s="34">
        <f>+VLOOKUP($B72,'Sept 2019'!$A$5:$P$320,16,0)</f>
        <v>3203</v>
      </c>
      <c r="E72" s="33">
        <f>+VLOOKUP($B72,'Sept 2019'!$A$5:$BT$320,30,0)</f>
        <v>3125.6600000000008</v>
      </c>
      <c r="F72" s="34">
        <f>+VLOOKUP($B72,'Sept 2019'!$A$5:$BT$320,44,0)</f>
        <v>11</v>
      </c>
      <c r="G72" s="33">
        <f>+VLOOKUP($B72,'Sept 2019'!$A$5:$BT$320,58,0)</f>
        <v>11</v>
      </c>
      <c r="H72" s="33">
        <f>+VLOOKUP($B72,'Sept 2019'!$A$5:$BT$320,65,0)</f>
        <v>147.89000000000001</v>
      </c>
      <c r="I72" s="33">
        <f>+VLOOKUP($B72,'Sept 2019'!$A$5:$BT$320,67,0)</f>
        <v>20.85</v>
      </c>
      <c r="J72" s="33">
        <f>+VLOOKUP($B72,'Sept 2019'!$A$5:$BT$320,69,0)</f>
        <v>0</v>
      </c>
      <c r="K72" s="34">
        <f>+VLOOKUP($B72,'Sept 2019'!$A$5:$BL$320,62,0)</f>
        <v>0</v>
      </c>
      <c r="L72" s="33">
        <f>+VLOOKUP($B72,'Sept 2019'!$A$5:$BL$320,63,0)+VLOOKUP($B72,'Sept 2019'!$A$5:$BL$320,64,0)</f>
        <v>0</v>
      </c>
      <c r="M72" s="34">
        <f>+VLOOKUP($B72,'Sept 2019'!$A$5:$BT$320,'Sept 2019'!$BG$1,0)</f>
        <v>197</v>
      </c>
      <c r="N72" s="34">
        <f>+VLOOKUP($B72,'Sept 2019'!$A$5:$BT$320,'Sept 2019'!$BH$1,0)</f>
        <v>89</v>
      </c>
      <c r="O72" s="34">
        <f>+VLOOKUP($B72,'Sept 2019'!$A$5:$BT$320,'Sept 2019'!$BI$1,0)</f>
        <v>131</v>
      </c>
      <c r="P72" s="34">
        <f>+VLOOKUP($B72,'Sept 2019'!$A$5:$BT$320,71,0)</f>
        <v>26</v>
      </c>
      <c r="Q72" s="40">
        <f>+VLOOKUP($B72,'Sept 2019'!$A$5:$BT$320,72,0)</f>
        <v>384</v>
      </c>
      <c r="R72" s="50">
        <f>+VLOOKUP($B72,'Sept 2020'!$A$5:$P$320,16,0)</f>
        <v>3146</v>
      </c>
      <c r="S72" s="51">
        <f>+VLOOKUP($B72,'Sept 2020'!$A$5:$BT$320,30,0)</f>
        <v>3073.2899999999995</v>
      </c>
      <c r="T72" s="49">
        <f>+VLOOKUP($B72,'Sept 2020'!$A$5:$BT$320,44,0)</f>
        <v>8</v>
      </c>
      <c r="U72" s="51">
        <f>+VLOOKUP($B72,'Sept 2020'!$A$5:$BT$320,58,0)</f>
        <v>8</v>
      </c>
      <c r="V72" s="51">
        <f>+VLOOKUP($B72,'Sept 2020'!$A$5:$BT$322,65,0)</f>
        <v>152.69</v>
      </c>
      <c r="W72" s="51">
        <f>+VLOOKUP($B72,'Sept 2020'!$A$5:$BT$322,67,0)</f>
        <v>23.7</v>
      </c>
      <c r="X72" s="51">
        <f>+VLOOKUP($B72,'Sept 2020'!$A$5:$BT$320,69,0)</f>
        <v>0</v>
      </c>
      <c r="Y72" s="49">
        <f>+VLOOKUP($B72,'Sept 2020'!$A$5:$BT$320,62,0)</f>
        <v>5</v>
      </c>
      <c r="Z72" s="51">
        <f>IFERROR((VLOOKUP($B72,'Sept 2020'!$A$5:$BT$320,63,0)+VLOOKUP($B72,'Sept 2020'!$A$5:$BT$320,64,0)),0)</f>
        <v>5</v>
      </c>
      <c r="AA72" s="49">
        <f>+VLOOKUP($B72,'Sept 2020'!$A$5:$BT$323,'Sept 2020'!$BG$1,0)</f>
        <v>254</v>
      </c>
      <c r="AB72" s="49">
        <f>+VLOOKUP($B72,'Sept 2020'!$A$5:$BT$323,'Sept 2020'!$BH$1,0)</f>
        <v>94</v>
      </c>
      <c r="AC72" s="49">
        <f>+VLOOKUP($B72,'Sept 2020'!$A$5:$BT$323,'Sept 2020'!$BI$1,0)</f>
        <v>103</v>
      </c>
      <c r="AD72" s="49">
        <f>+VLOOKUP($B72,'Sept 2020'!$A$5:$BT$320,71,0)</f>
        <v>0</v>
      </c>
      <c r="AE72" s="49">
        <f>+VLOOKUP($B72,'Sept 2020'!$A$5:$BT$320,72,0)</f>
        <v>416</v>
      </c>
    </row>
    <row r="73" spans="1:31" x14ac:dyDescent="0.25">
      <c r="A73" s="17" t="s">
        <v>794</v>
      </c>
      <c r="B73" s="12" t="s">
        <v>129</v>
      </c>
      <c r="C73" s="12" t="s">
        <v>130</v>
      </c>
      <c r="D73" s="34">
        <f>+VLOOKUP($B73,'Sept 2019'!$A$5:$P$320,16,0)</f>
        <v>6065</v>
      </c>
      <c r="E73" s="33">
        <f>+VLOOKUP($B73,'Sept 2019'!$A$5:$BT$320,30,0)</f>
        <v>5889.67</v>
      </c>
      <c r="F73" s="34">
        <f>+VLOOKUP($B73,'Sept 2019'!$A$5:$BT$320,44,0)</f>
        <v>115.4</v>
      </c>
      <c r="G73" s="33">
        <f>+VLOOKUP($B73,'Sept 2019'!$A$5:$BT$320,58,0)</f>
        <v>95.169999999999987</v>
      </c>
      <c r="H73" s="33">
        <f>+VLOOKUP($B73,'Sept 2019'!$A$5:$BT$320,65,0)</f>
        <v>359.91999999999996</v>
      </c>
      <c r="I73" s="33">
        <f>+VLOOKUP($B73,'Sept 2019'!$A$5:$BT$320,67,0)</f>
        <v>81.83</v>
      </c>
      <c r="J73" s="33">
        <f>+VLOOKUP($B73,'Sept 2019'!$A$5:$BT$320,69,0)</f>
        <v>0</v>
      </c>
      <c r="K73" s="34">
        <f>+VLOOKUP($B73,'Sept 2019'!$A$5:$BL$320,62,0)</f>
        <v>0</v>
      </c>
      <c r="L73" s="33">
        <f>+VLOOKUP($B73,'Sept 2019'!$A$5:$BL$320,63,0)+VLOOKUP($B73,'Sept 2019'!$A$5:$BL$320,64,0)</f>
        <v>0</v>
      </c>
      <c r="M73" s="34">
        <f>+VLOOKUP($B73,'Sept 2019'!$A$5:$BT$320,'Sept 2019'!$BG$1,0)</f>
        <v>546</v>
      </c>
      <c r="N73" s="34">
        <f>+VLOOKUP($B73,'Sept 2019'!$A$5:$BT$320,'Sept 2019'!$BH$1,0)</f>
        <v>346</v>
      </c>
      <c r="O73" s="34">
        <f>+VLOOKUP($B73,'Sept 2019'!$A$5:$BT$320,'Sept 2019'!$BI$1,0)</f>
        <v>340</v>
      </c>
      <c r="P73" s="34">
        <f>+VLOOKUP($B73,'Sept 2019'!$A$5:$BT$320,71,0)</f>
        <v>63</v>
      </c>
      <c r="Q73" s="40">
        <f>+VLOOKUP($B73,'Sept 2019'!$A$5:$BT$320,72,0)</f>
        <v>674</v>
      </c>
      <c r="R73" s="50">
        <f>+VLOOKUP($B73,'Sept 2020'!$A$5:$P$320,16,0)</f>
        <v>5794</v>
      </c>
      <c r="S73" s="51">
        <f>+VLOOKUP($B73,'Sept 2020'!$A$5:$BT$320,30,0)</f>
        <v>5734.72</v>
      </c>
      <c r="T73" s="49">
        <f>+VLOOKUP($B73,'Sept 2020'!$A$5:$BT$320,44,0)</f>
        <v>448</v>
      </c>
      <c r="U73" s="51">
        <f>+VLOOKUP($B73,'Sept 2020'!$A$5:$BT$320,58,0)</f>
        <v>444.18999999999994</v>
      </c>
      <c r="V73" s="51">
        <f>+VLOOKUP($B73,'Sept 2020'!$A$5:$BT$322,65,0)</f>
        <v>329.54</v>
      </c>
      <c r="W73" s="51">
        <f>+VLOOKUP($B73,'Sept 2020'!$A$5:$BT$322,67,0)</f>
        <v>55.97</v>
      </c>
      <c r="X73" s="51">
        <f>+VLOOKUP($B73,'Sept 2020'!$A$5:$BT$320,69,0)</f>
        <v>0</v>
      </c>
      <c r="Y73" s="49">
        <f>+VLOOKUP($B73,'Sept 2020'!$A$5:$BT$320,62,0)</f>
        <v>0</v>
      </c>
      <c r="Z73" s="51">
        <f>IFERROR((VLOOKUP($B73,'Sept 2020'!$A$5:$BT$320,63,0)+VLOOKUP($B73,'Sept 2020'!$A$5:$BT$320,64,0)),0)</f>
        <v>0</v>
      </c>
      <c r="AA73" s="49">
        <f>+VLOOKUP($B73,'Sept 2020'!$A$5:$BT$323,'Sept 2020'!$BG$1,0)</f>
        <v>604</v>
      </c>
      <c r="AB73" s="49">
        <f>+VLOOKUP($B73,'Sept 2020'!$A$5:$BT$323,'Sept 2020'!$BH$1,0)</f>
        <v>365</v>
      </c>
      <c r="AC73" s="49">
        <f>+VLOOKUP($B73,'Sept 2020'!$A$5:$BT$323,'Sept 2020'!$BI$1,0)</f>
        <v>340</v>
      </c>
      <c r="AD73" s="49">
        <f>+VLOOKUP($B73,'Sept 2020'!$A$5:$BT$320,71,0)</f>
        <v>65</v>
      </c>
      <c r="AE73" s="49">
        <f>+VLOOKUP($B73,'Sept 2020'!$A$5:$BT$320,72,0)</f>
        <v>675</v>
      </c>
    </row>
    <row r="74" spans="1:31" x14ac:dyDescent="0.25">
      <c r="A74" s="17" t="s">
        <v>792</v>
      </c>
      <c r="B74" s="12" t="s">
        <v>283</v>
      </c>
      <c r="C74" s="12" t="s">
        <v>284</v>
      </c>
      <c r="D74" s="34">
        <f>+VLOOKUP($B74,'Sept 2019'!$A$5:$P$320,16,0)</f>
        <v>96</v>
      </c>
      <c r="E74" s="33">
        <f>+VLOOKUP($B74,'Sept 2019'!$A$5:$BT$320,30,0)</f>
        <v>92.15</v>
      </c>
      <c r="F74" s="34">
        <f>+VLOOKUP($B74,'Sept 2019'!$A$5:$BT$320,44,0)</f>
        <v>0</v>
      </c>
      <c r="G74" s="33">
        <f>+VLOOKUP($B74,'Sept 2019'!$A$5:$BT$320,58,0)</f>
        <v>0</v>
      </c>
      <c r="H74" s="33">
        <f>+VLOOKUP($B74,'Sept 2019'!$A$5:$BT$320,65,0)</f>
        <v>0</v>
      </c>
      <c r="I74" s="33">
        <f>+VLOOKUP($B74,'Sept 2019'!$A$5:$BT$320,67,0)</f>
        <v>0</v>
      </c>
      <c r="J74" s="33">
        <f>+VLOOKUP($B74,'Sept 2019'!$A$5:$BT$320,69,0)</f>
        <v>0</v>
      </c>
      <c r="K74" s="34">
        <f>+VLOOKUP($B74,'Sept 2019'!$A$5:$BL$320,62,0)</f>
        <v>0</v>
      </c>
      <c r="L74" s="33">
        <f>+VLOOKUP($B74,'Sept 2019'!$A$5:$BL$320,63,0)+VLOOKUP($B74,'Sept 2019'!$A$5:$BL$320,64,0)</f>
        <v>0</v>
      </c>
      <c r="M74" s="34">
        <f>+VLOOKUP($B74,'Sept 2019'!$A$5:$BT$320,'Sept 2019'!$BG$1,0)</f>
        <v>5</v>
      </c>
      <c r="N74" s="34">
        <f>+VLOOKUP($B74,'Sept 2019'!$A$5:$BT$320,'Sept 2019'!$BH$1,0)</f>
        <v>3</v>
      </c>
      <c r="O74" s="34">
        <f>+VLOOKUP($B74,'Sept 2019'!$A$5:$BT$320,'Sept 2019'!$BI$1,0)</f>
        <v>3</v>
      </c>
      <c r="P74" s="34">
        <f>+VLOOKUP($B74,'Sept 2019'!$A$5:$BT$320,71,0)</f>
        <v>0</v>
      </c>
      <c r="Q74" s="40">
        <f>+VLOOKUP($B74,'Sept 2019'!$A$5:$BT$320,72,0)</f>
        <v>15</v>
      </c>
      <c r="R74" s="50">
        <f>+VLOOKUP($B74,'Sept 2020'!$A$5:$P$320,16,0)</f>
        <v>86</v>
      </c>
      <c r="S74" s="51">
        <f>+VLOOKUP($B74,'Sept 2020'!$A$5:$BT$320,30,0)</f>
        <v>84</v>
      </c>
      <c r="T74" s="49">
        <f>+VLOOKUP($B74,'Sept 2020'!$A$5:$BT$320,44,0)</f>
        <v>0</v>
      </c>
      <c r="U74" s="51">
        <f>+VLOOKUP($B74,'Sept 2020'!$A$5:$BT$320,58,0)</f>
        <v>0</v>
      </c>
      <c r="V74" s="51">
        <f>+VLOOKUP($B74,'Sept 2020'!$A$5:$BT$322,65,0)</f>
        <v>0</v>
      </c>
      <c r="W74" s="51">
        <f>+VLOOKUP($B74,'Sept 2020'!$A$5:$BT$322,67,0)</f>
        <v>0</v>
      </c>
      <c r="X74" s="51">
        <f>+VLOOKUP($B74,'Sept 2020'!$A$5:$BT$320,69,0)</f>
        <v>0</v>
      </c>
      <c r="Y74" s="49">
        <f>+VLOOKUP($B74,'Sept 2020'!$A$5:$BT$320,62,0)</f>
        <v>0</v>
      </c>
      <c r="Z74" s="51">
        <f>IFERROR((VLOOKUP($B74,'Sept 2020'!$A$5:$BT$320,63,0)+VLOOKUP($B74,'Sept 2020'!$A$5:$BT$320,64,0)),0)</f>
        <v>0</v>
      </c>
      <c r="AA74" s="49">
        <f>+VLOOKUP($B74,'Sept 2020'!$A$5:$BT$323,'Sept 2020'!$BG$1,0)</f>
        <v>3</v>
      </c>
      <c r="AB74" s="49">
        <f>+VLOOKUP($B74,'Sept 2020'!$A$5:$BT$323,'Sept 2020'!$BH$1,0)</f>
        <v>7</v>
      </c>
      <c r="AC74" s="49">
        <f>+VLOOKUP($B74,'Sept 2020'!$A$5:$BT$323,'Sept 2020'!$BI$1,0)</f>
        <v>1</v>
      </c>
      <c r="AD74" s="49">
        <f>+VLOOKUP($B74,'Sept 2020'!$A$5:$BT$320,71,0)</f>
        <v>0</v>
      </c>
      <c r="AE74" s="49">
        <f>+VLOOKUP($B74,'Sept 2020'!$A$5:$BT$320,72,0)</f>
        <v>15</v>
      </c>
    </row>
    <row r="75" spans="1:31" x14ac:dyDescent="0.25">
      <c r="A75" s="17" t="s">
        <v>790</v>
      </c>
      <c r="B75" s="12" t="s">
        <v>427</v>
      </c>
      <c r="C75" s="12" t="s">
        <v>428</v>
      </c>
      <c r="D75" s="34">
        <f>+VLOOKUP($B75,'Sept 2019'!$A$5:$P$320,16,0)</f>
        <v>1928</v>
      </c>
      <c r="E75" s="33">
        <f>+VLOOKUP($B75,'Sept 2019'!$A$5:$BT$320,30,0)</f>
        <v>1886.3000000000002</v>
      </c>
      <c r="F75" s="34">
        <f>+VLOOKUP($B75,'Sept 2019'!$A$5:$BT$320,44,0)</f>
        <v>95</v>
      </c>
      <c r="G75" s="33">
        <f>+VLOOKUP($B75,'Sept 2019'!$A$5:$BT$320,58,0)</f>
        <v>66.040000000000006</v>
      </c>
      <c r="H75" s="33">
        <f>+VLOOKUP($B75,'Sept 2019'!$A$5:$BT$320,65,0)</f>
        <v>120.19</v>
      </c>
      <c r="I75" s="33">
        <f>+VLOOKUP($B75,'Sept 2019'!$A$5:$BT$320,67,0)</f>
        <v>24.8</v>
      </c>
      <c r="J75" s="33">
        <f>+VLOOKUP($B75,'Sept 2019'!$A$5:$BT$320,69,0)</f>
        <v>0</v>
      </c>
      <c r="K75" s="34">
        <f>+VLOOKUP($B75,'Sept 2019'!$A$5:$BL$320,62,0)</f>
        <v>24</v>
      </c>
      <c r="L75" s="33">
        <f>+VLOOKUP($B75,'Sept 2019'!$A$5:$BL$320,63,0)+VLOOKUP($B75,'Sept 2019'!$A$5:$BL$320,64,0)</f>
        <v>24</v>
      </c>
      <c r="M75" s="34">
        <f>+VLOOKUP($B75,'Sept 2019'!$A$5:$BT$320,'Sept 2019'!$BG$1,0)</f>
        <v>7</v>
      </c>
      <c r="N75" s="34">
        <f>+VLOOKUP($B75,'Sept 2019'!$A$5:$BT$320,'Sept 2019'!$BH$1,0)</f>
        <v>4</v>
      </c>
      <c r="O75" s="34">
        <f>+VLOOKUP($B75,'Sept 2019'!$A$5:$BT$320,'Sept 2019'!$BI$1,0)</f>
        <v>2</v>
      </c>
      <c r="P75" s="34">
        <f>+VLOOKUP($B75,'Sept 2019'!$A$5:$BT$320,71,0)</f>
        <v>19</v>
      </c>
      <c r="Q75" s="40">
        <f>+VLOOKUP($B75,'Sept 2019'!$A$5:$BT$320,72,0)</f>
        <v>207</v>
      </c>
      <c r="R75" s="50">
        <f>+VLOOKUP($B75,'Sept 2020'!$A$5:$P$320,16,0)</f>
        <v>1827</v>
      </c>
      <c r="S75" s="51">
        <f>+VLOOKUP($B75,'Sept 2020'!$A$5:$BT$320,30,0)</f>
        <v>1776.48</v>
      </c>
      <c r="T75" s="49">
        <f>+VLOOKUP($B75,'Sept 2020'!$A$5:$BT$320,44,0)</f>
        <v>129</v>
      </c>
      <c r="U75" s="51">
        <f>+VLOOKUP($B75,'Sept 2020'!$A$5:$BT$320,58,0)</f>
        <v>100.24</v>
      </c>
      <c r="V75" s="51">
        <f>+VLOOKUP($B75,'Sept 2020'!$A$5:$BT$322,65,0)</f>
        <v>119.85</v>
      </c>
      <c r="W75" s="51">
        <f>+VLOOKUP($B75,'Sept 2020'!$A$5:$BT$322,67,0)</f>
        <v>27.9</v>
      </c>
      <c r="X75" s="51">
        <f>+VLOOKUP($B75,'Sept 2020'!$A$5:$BT$320,69,0)</f>
        <v>0</v>
      </c>
      <c r="Y75" s="49">
        <f>+VLOOKUP($B75,'Sept 2020'!$A$5:$BT$320,62,0)</f>
        <v>25</v>
      </c>
      <c r="Z75" s="51">
        <f>IFERROR((VLOOKUP($B75,'Sept 2020'!$A$5:$BT$320,63,0)+VLOOKUP($B75,'Sept 2020'!$A$5:$BT$320,64,0)),0)</f>
        <v>25</v>
      </c>
      <c r="AA75" s="49">
        <f>+VLOOKUP($B75,'Sept 2020'!$A$5:$BT$323,'Sept 2020'!$BG$1,0)</f>
        <v>5</v>
      </c>
      <c r="AB75" s="49">
        <f>+VLOOKUP($B75,'Sept 2020'!$A$5:$BT$323,'Sept 2020'!$BH$1,0)</f>
        <v>8</v>
      </c>
      <c r="AC75" s="49">
        <f>+VLOOKUP($B75,'Sept 2020'!$A$5:$BT$323,'Sept 2020'!$BI$1,0)</f>
        <v>1</v>
      </c>
      <c r="AD75" s="49">
        <f>+VLOOKUP($B75,'Sept 2020'!$A$5:$BT$320,71,0)</f>
        <v>17</v>
      </c>
      <c r="AE75" s="49">
        <f>+VLOOKUP($B75,'Sept 2020'!$A$5:$BT$320,72,0)</f>
        <v>226</v>
      </c>
    </row>
    <row r="76" spans="1:31" x14ac:dyDescent="0.25">
      <c r="A76" s="17" t="s">
        <v>788</v>
      </c>
      <c r="B76" s="12" t="s">
        <v>477</v>
      </c>
      <c r="C76" s="12" t="s">
        <v>478</v>
      </c>
      <c r="D76" s="34">
        <f>+VLOOKUP($B76,'Sept 2019'!$A$5:$P$320,16,0)</f>
        <v>20347</v>
      </c>
      <c r="E76" s="33">
        <f>+VLOOKUP($B76,'Sept 2019'!$A$5:$BT$320,30,0)</f>
        <v>19973.950000000004</v>
      </c>
      <c r="F76" s="34">
        <f>+VLOOKUP($B76,'Sept 2019'!$A$5:$BT$320,44,0)</f>
        <v>917</v>
      </c>
      <c r="G76" s="33">
        <f>+VLOOKUP($B76,'Sept 2019'!$A$5:$BT$320,58,0)</f>
        <v>712.79000000000008</v>
      </c>
      <c r="H76" s="33">
        <f>+VLOOKUP($B76,'Sept 2019'!$A$5:$BT$320,65,0)</f>
        <v>949.57999999999981</v>
      </c>
      <c r="I76" s="33">
        <f>+VLOOKUP($B76,'Sept 2019'!$A$5:$BT$320,67,0)</f>
        <v>107.28</v>
      </c>
      <c r="J76" s="33">
        <f>+VLOOKUP($B76,'Sept 2019'!$A$5:$BT$320,69,0)</f>
        <v>0</v>
      </c>
      <c r="K76" s="34">
        <f>+VLOOKUP($B76,'Sept 2019'!$A$5:$BL$320,62,0)</f>
        <v>286</v>
      </c>
      <c r="L76" s="33">
        <f>+VLOOKUP($B76,'Sept 2019'!$A$5:$BL$320,63,0)+VLOOKUP($B76,'Sept 2019'!$A$5:$BL$320,64,0)</f>
        <v>266.02999999999997</v>
      </c>
      <c r="M76" s="34">
        <f>+VLOOKUP($B76,'Sept 2019'!$A$5:$BT$320,'Sept 2019'!$BG$1,0)</f>
        <v>1506</v>
      </c>
      <c r="N76" s="34">
        <f>+VLOOKUP($B76,'Sept 2019'!$A$5:$BT$320,'Sept 2019'!$BH$1,0)</f>
        <v>817</v>
      </c>
      <c r="O76" s="34">
        <f>+VLOOKUP($B76,'Sept 2019'!$A$5:$BT$320,'Sept 2019'!$BI$1,0)</f>
        <v>741</v>
      </c>
      <c r="P76" s="34">
        <f>+VLOOKUP($B76,'Sept 2019'!$A$5:$BT$320,71,0)</f>
        <v>244</v>
      </c>
      <c r="Q76" s="40">
        <f>+VLOOKUP($B76,'Sept 2019'!$A$5:$BT$320,72,0)</f>
        <v>2775</v>
      </c>
      <c r="R76" s="50">
        <f>+VLOOKUP($B76,'Sept 2020'!$A$5:$P$320,16,0)</f>
        <v>20098</v>
      </c>
      <c r="S76" s="51">
        <f>+VLOOKUP($B76,'Sept 2020'!$A$5:$BT$320,30,0)</f>
        <v>19751.419999999998</v>
      </c>
      <c r="T76" s="49">
        <f>+VLOOKUP($B76,'Sept 2020'!$A$5:$BT$320,44,0)</f>
        <v>923</v>
      </c>
      <c r="U76" s="51">
        <f>+VLOOKUP($B76,'Sept 2020'!$A$5:$BT$320,58,0)</f>
        <v>806.97</v>
      </c>
      <c r="V76" s="51">
        <f>+VLOOKUP($B76,'Sept 2020'!$A$5:$BT$322,65,0)</f>
        <v>940.71</v>
      </c>
      <c r="W76" s="51">
        <f>+VLOOKUP($B76,'Sept 2020'!$A$5:$BT$322,67,0)</f>
        <v>110.2</v>
      </c>
      <c r="X76" s="51">
        <f>+VLOOKUP($B76,'Sept 2020'!$A$5:$BT$320,69,0)</f>
        <v>0</v>
      </c>
      <c r="Y76" s="49">
        <f>+VLOOKUP($B76,'Sept 2020'!$A$5:$BT$320,62,0)</f>
        <v>205</v>
      </c>
      <c r="Z76" s="51">
        <f>IFERROR((VLOOKUP($B76,'Sept 2020'!$A$5:$BT$320,63,0)+VLOOKUP($B76,'Sept 2020'!$A$5:$BT$320,64,0)),0)</f>
        <v>186.78</v>
      </c>
      <c r="AA76" s="49">
        <f>+VLOOKUP($B76,'Sept 2020'!$A$5:$BT$323,'Sept 2020'!$BG$1,0)</f>
        <v>1977</v>
      </c>
      <c r="AB76" s="49">
        <f>+VLOOKUP($B76,'Sept 2020'!$A$5:$BT$323,'Sept 2020'!$BH$1,0)</f>
        <v>999</v>
      </c>
      <c r="AC76" s="49">
        <f>+VLOOKUP($B76,'Sept 2020'!$A$5:$BT$323,'Sept 2020'!$BI$1,0)</f>
        <v>649</v>
      </c>
      <c r="AD76" s="49">
        <f>+VLOOKUP($B76,'Sept 2020'!$A$5:$BT$320,71,0)</f>
        <v>250</v>
      </c>
      <c r="AE76" s="49">
        <f>+VLOOKUP($B76,'Sept 2020'!$A$5:$BT$320,72,0)</f>
        <v>2630</v>
      </c>
    </row>
    <row r="77" spans="1:31" x14ac:dyDescent="0.25">
      <c r="A77" s="17" t="s">
        <v>792</v>
      </c>
      <c r="B77" s="12" t="s">
        <v>287</v>
      </c>
      <c r="C77" s="12" t="s">
        <v>288</v>
      </c>
      <c r="D77" s="34">
        <f>+VLOOKUP($B77,'Sept 2019'!$A$5:$P$320,16,0)</f>
        <v>3343</v>
      </c>
      <c r="E77" s="33">
        <f>+VLOOKUP($B77,'Sept 2019'!$A$5:$BT$320,30,0)</f>
        <v>3216.9700000000003</v>
      </c>
      <c r="F77" s="34">
        <f>+VLOOKUP($B77,'Sept 2019'!$A$5:$BT$320,44,0)</f>
        <v>61</v>
      </c>
      <c r="G77" s="33">
        <f>+VLOOKUP($B77,'Sept 2019'!$A$5:$BT$320,58,0)</f>
        <v>58.07</v>
      </c>
      <c r="H77" s="33">
        <f>+VLOOKUP($B77,'Sept 2019'!$A$5:$BT$320,65,0)</f>
        <v>151.84</v>
      </c>
      <c r="I77" s="33">
        <f>+VLOOKUP($B77,'Sept 2019'!$A$5:$BT$320,67,0)</f>
        <v>21.6</v>
      </c>
      <c r="J77" s="33">
        <f>+VLOOKUP($B77,'Sept 2019'!$A$5:$BT$320,69,0)</f>
        <v>0</v>
      </c>
      <c r="K77" s="34">
        <f>+VLOOKUP($B77,'Sept 2019'!$A$5:$BL$320,62,0)</f>
        <v>0</v>
      </c>
      <c r="L77" s="33">
        <f>+VLOOKUP($B77,'Sept 2019'!$A$5:$BL$320,63,0)+VLOOKUP($B77,'Sept 2019'!$A$5:$BL$320,64,0)</f>
        <v>0</v>
      </c>
      <c r="M77" s="34">
        <f>+VLOOKUP($B77,'Sept 2019'!$A$5:$BT$320,'Sept 2019'!$BG$1,0)</f>
        <v>139</v>
      </c>
      <c r="N77" s="34">
        <f>+VLOOKUP($B77,'Sept 2019'!$A$5:$BT$320,'Sept 2019'!$BH$1,0)</f>
        <v>68</v>
      </c>
      <c r="O77" s="34">
        <f>+VLOOKUP($B77,'Sept 2019'!$A$5:$BT$320,'Sept 2019'!$BI$1,0)</f>
        <v>48</v>
      </c>
      <c r="P77" s="34">
        <f>+VLOOKUP($B77,'Sept 2019'!$A$5:$BT$320,71,0)</f>
        <v>47</v>
      </c>
      <c r="Q77" s="40">
        <f>+VLOOKUP($B77,'Sept 2019'!$A$5:$BT$320,72,0)</f>
        <v>402</v>
      </c>
      <c r="R77" s="50">
        <f>+VLOOKUP($B77,'Sept 2020'!$A$5:$P$320,16,0)</f>
        <v>3122</v>
      </c>
      <c r="S77" s="51">
        <f>+VLOOKUP($B77,'Sept 2020'!$A$5:$BT$320,30,0)</f>
        <v>2986.8700000000003</v>
      </c>
      <c r="T77" s="49">
        <f>+VLOOKUP($B77,'Sept 2020'!$A$5:$BT$320,44,0)</f>
        <v>57</v>
      </c>
      <c r="U77" s="51">
        <f>+VLOOKUP($B77,'Sept 2020'!$A$5:$BT$320,58,0)</f>
        <v>56.120000000000005</v>
      </c>
      <c r="V77" s="51">
        <f>+VLOOKUP($B77,'Sept 2020'!$A$5:$BT$322,65,0)</f>
        <v>201.42</v>
      </c>
      <c r="W77" s="51">
        <f>+VLOOKUP($B77,'Sept 2020'!$A$5:$BT$322,67,0)</f>
        <v>23.36</v>
      </c>
      <c r="X77" s="51">
        <f>+VLOOKUP($B77,'Sept 2020'!$A$5:$BT$320,69,0)</f>
        <v>0</v>
      </c>
      <c r="Y77" s="49">
        <f>+VLOOKUP($B77,'Sept 2020'!$A$5:$BT$320,62,0)</f>
        <v>2</v>
      </c>
      <c r="Z77" s="51">
        <f>IFERROR((VLOOKUP($B77,'Sept 2020'!$A$5:$BT$320,63,0)+VLOOKUP($B77,'Sept 2020'!$A$5:$BT$320,64,0)),0)</f>
        <v>2</v>
      </c>
      <c r="AA77" s="49">
        <f>+VLOOKUP($B77,'Sept 2020'!$A$5:$BT$323,'Sept 2020'!$BG$1,0)</f>
        <v>141</v>
      </c>
      <c r="AB77" s="49">
        <f>+VLOOKUP($B77,'Sept 2020'!$A$5:$BT$323,'Sept 2020'!$BH$1,0)</f>
        <v>63</v>
      </c>
      <c r="AC77" s="49">
        <f>+VLOOKUP($B77,'Sept 2020'!$A$5:$BT$323,'Sept 2020'!$BI$1,0)</f>
        <v>58</v>
      </c>
      <c r="AD77" s="49">
        <f>+VLOOKUP($B77,'Sept 2020'!$A$5:$BT$320,71,0)</f>
        <v>38</v>
      </c>
      <c r="AE77" s="49">
        <f>+VLOOKUP($B77,'Sept 2020'!$A$5:$BT$320,72,0)</f>
        <v>360</v>
      </c>
    </row>
    <row r="78" spans="1:31" x14ac:dyDescent="0.25">
      <c r="A78" s="17" t="s">
        <v>786</v>
      </c>
      <c r="B78" s="12" t="s">
        <v>185</v>
      </c>
      <c r="C78" s="12" t="s">
        <v>186</v>
      </c>
      <c r="D78" s="34">
        <f>+VLOOKUP($B78,'Sept 2019'!$A$5:$P$320,16,0)</f>
        <v>1521</v>
      </c>
      <c r="E78" s="33">
        <f>+VLOOKUP($B78,'Sept 2019'!$A$5:$BT$320,30,0)</f>
        <v>1476.28</v>
      </c>
      <c r="F78" s="34">
        <f>+VLOOKUP($B78,'Sept 2019'!$A$5:$BT$320,44,0)</f>
        <v>22</v>
      </c>
      <c r="G78" s="33">
        <f>+VLOOKUP($B78,'Sept 2019'!$A$5:$BT$320,58,0)</f>
        <v>16.600000000000001</v>
      </c>
      <c r="H78" s="33">
        <f>+VLOOKUP($B78,'Sept 2019'!$A$5:$BT$320,65,0)</f>
        <v>188.63</v>
      </c>
      <c r="I78" s="33">
        <f>+VLOOKUP($B78,'Sept 2019'!$A$5:$BT$320,67,0)</f>
        <v>43.65</v>
      </c>
      <c r="J78" s="33">
        <f>+VLOOKUP($B78,'Sept 2019'!$A$5:$BT$320,69,0)</f>
        <v>0</v>
      </c>
      <c r="K78" s="34">
        <f>+VLOOKUP($B78,'Sept 2019'!$A$5:$BL$320,62,0)</f>
        <v>23</v>
      </c>
      <c r="L78" s="33">
        <f>+VLOOKUP($B78,'Sept 2019'!$A$5:$BL$320,63,0)+VLOOKUP($B78,'Sept 2019'!$A$5:$BL$320,64,0)</f>
        <v>22.2</v>
      </c>
      <c r="M78" s="34">
        <f>+VLOOKUP($B78,'Sept 2019'!$A$5:$BT$320,'Sept 2019'!$BG$1,0)</f>
        <v>72</v>
      </c>
      <c r="N78" s="34">
        <f>+VLOOKUP($B78,'Sept 2019'!$A$5:$BT$320,'Sept 2019'!$BH$1,0)</f>
        <v>36</v>
      </c>
      <c r="O78" s="34">
        <f>+VLOOKUP($B78,'Sept 2019'!$A$5:$BT$320,'Sept 2019'!$BI$1,0)</f>
        <v>35</v>
      </c>
      <c r="P78" s="34">
        <f>+VLOOKUP($B78,'Sept 2019'!$A$5:$BT$320,71,0)</f>
        <v>20</v>
      </c>
      <c r="Q78" s="40">
        <f>+VLOOKUP($B78,'Sept 2019'!$A$5:$BT$320,72,0)</f>
        <v>262</v>
      </c>
      <c r="R78" s="50">
        <f>+VLOOKUP($B78,'Sept 2020'!$A$5:$P$320,16,0)</f>
        <v>1471</v>
      </c>
      <c r="S78" s="51">
        <f>+VLOOKUP($B78,'Sept 2020'!$A$5:$BT$320,30,0)</f>
        <v>1419.8999999999999</v>
      </c>
      <c r="T78" s="49">
        <f>+VLOOKUP($B78,'Sept 2020'!$A$5:$BT$320,44,0)</f>
        <v>15</v>
      </c>
      <c r="U78" s="51">
        <f>+VLOOKUP($B78,'Sept 2020'!$A$5:$BT$320,58,0)</f>
        <v>12.6</v>
      </c>
      <c r="V78" s="51">
        <f>+VLOOKUP($B78,'Sept 2020'!$A$5:$BT$322,65,0)</f>
        <v>178.38</v>
      </c>
      <c r="W78" s="51">
        <f>+VLOOKUP($B78,'Sept 2020'!$A$5:$BT$322,67,0)</f>
        <v>47.88</v>
      </c>
      <c r="X78" s="51">
        <f>+VLOOKUP($B78,'Sept 2020'!$A$5:$BT$320,69,0)</f>
        <v>0</v>
      </c>
      <c r="Y78" s="49">
        <f>+VLOOKUP($B78,'Sept 2020'!$A$5:$BT$320,62,0)</f>
        <v>19</v>
      </c>
      <c r="Z78" s="51">
        <f>IFERROR((VLOOKUP($B78,'Sept 2020'!$A$5:$BT$320,63,0)+VLOOKUP($B78,'Sept 2020'!$A$5:$BT$320,64,0)),0)</f>
        <v>19</v>
      </c>
      <c r="AA78" s="49">
        <f>+VLOOKUP($B78,'Sept 2020'!$A$5:$BT$323,'Sept 2020'!$BG$1,0)</f>
        <v>81</v>
      </c>
      <c r="AB78" s="49">
        <f>+VLOOKUP($B78,'Sept 2020'!$A$5:$BT$323,'Sept 2020'!$BH$1,0)</f>
        <v>36</v>
      </c>
      <c r="AC78" s="49">
        <f>+VLOOKUP($B78,'Sept 2020'!$A$5:$BT$323,'Sept 2020'!$BI$1,0)</f>
        <v>29</v>
      </c>
      <c r="AD78" s="49">
        <f>+VLOOKUP($B78,'Sept 2020'!$A$5:$BT$320,71,0)</f>
        <v>22</v>
      </c>
      <c r="AE78" s="49">
        <f>+VLOOKUP($B78,'Sept 2020'!$A$5:$BT$320,72,0)</f>
        <v>252</v>
      </c>
    </row>
    <row r="79" spans="1:31" x14ac:dyDescent="0.25">
      <c r="A79" s="17" t="s">
        <v>787</v>
      </c>
      <c r="B79" s="12" t="s">
        <v>625</v>
      </c>
      <c r="C79" s="12" t="s">
        <v>626</v>
      </c>
      <c r="D79" s="34">
        <f>+VLOOKUP($B79,'Sept 2019'!$A$5:$P$320,16,0)</f>
        <v>81</v>
      </c>
      <c r="E79" s="33">
        <f>+VLOOKUP($B79,'Sept 2019'!$A$5:$BT$320,30,0)</f>
        <v>81</v>
      </c>
      <c r="F79" s="34">
        <f>+VLOOKUP($B79,'Sept 2019'!$A$5:$BT$320,44,0)</f>
        <v>0</v>
      </c>
      <c r="G79" s="33">
        <f>+VLOOKUP($B79,'Sept 2019'!$A$5:$BT$320,58,0)</f>
        <v>0</v>
      </c>
      <c r="H79" s="33">
        <f>+VLOOKUP($B79,'Sept 2019'!$A$5:$BT$320,65,0)</f>
        <v>0</v>
      </c>
      <c r="I79" s="33">
        <f>+VLOOKUP($B79,'Sept 2019'!$A$5:$BT$320,67,0)</f>
        <v>0</v>
      </c>
      <c r="J79" s="33">
        <f>+VLOOKUP($B79,'Sept 2019'!$A$5:$BT$320,69,0)</f>
        <v>0</v>
      </c>
      <c r="K79" s="34">
        <f>+VLOOKUP($B79,'Sept 2019'!$A$5:$BL$320,62,0)</f>
        <v>0</v>
      </c>
      <c r="L79" s="33">
        <f>+VLOOKUP($B79,'Sept 2019'!$A$5:$BL$320,63,0)+VLOOKUP($B79,'Sept 2019'!$A$5:$BL$320,64,0)</f>
        <v>0</v>
      </c>
      <c r="M79" s="34">
        <f>+VLOOKUP($B79,'Sept 2019'!$A$5:$BT$320,'Sept 2019'!$BG$1,0)</f>
        <v>0</v>
      </c>
      <c r="N79" s="34">
        <f>+VLOOKUP($B79,'Sept 2019'!$A$5:$BT$320,'Sept 2019'!$BH$1,0)</f>
        <v>0</v>
      </c>
      <c r="O79" s="34">
        <f>+VLOOKUP($B79,'Sept 2019'!$A$5:$BT$320,'Sept 2019'!$BI$1,0)</f>
        <v>0</v>
      </c>
      <c r="P79" s="34">
        <f>+VLOOKUP($B79,'Sept 2019'!$A$5:$BT$320,71,0)</f>
        <v>2</v>
      </c>
      <c r="Q79" s="40">
        <f>+VLOOKUP($B79,'Sept 2019'!$A$5:$BT$320,72,0)</f>
        <v>7</v>
      </c>
      <c r="R79" s="50">
        <f>+VLOOKUP($B79,'Sept 2020'!$A$5:$P$320,16,0)</f>
        <v>84</v>
      </c>
      <c r="S79" s="51">
        <f>+VLOOKUP($B79,'Sept 2020'!$A$5:$BT$320,30,0)</f>
        <v>83.49</v>
      </c>
      <c r="T79" s="49">
        <f>+VLOOKUP($B79,'Sept 2020'!$A$5:$BT$320,44,0)</f>
        <v>0</v>
      </c>
      <c r="U79" s="51">
        <f>+VLOOKUP($B79,'Sept 2020'!$A$5:$BT$320,58,0)</f>
        <v>0</v>
      </c>
      <c r="V79" s="51">
        <f>+VLOOKUP($B79,'Sept 2020'!$A$5:$BT$322,65,0)</f>
        <v>0</v>
      </c>
      <c r="W79" s="51">
        <f>+VLOOKUP($B79,'Sept 2020'!$A$5:$BT$322,67,0)</f>
        <v>0</v>
      </c>
      <c r="X79" s="51">
        <f>+VLOOKUP($B79,'Sept 2020'!$A$5:$BT$320,69,0)</f>
        <v>0</v>
      </c>
      <c r="Y79" s="49">
        <f>+VLOOKUP($B79,'Sept 2020'!$A$5:$BT$320,62,0)</f>
        <v>0</v>
      </c>
      <c r="Z79" s="51">
        <f>IFERROR((VLOOKUP($B79,'Sept 2020'!$A$5:$BT$320,63,0)+VLOOKUP($B79,'Sept 2020'!$A$5:$BT$320,64,0)),0)</f>
        <v>0</v>
      </c>
      <c r="AA79" s="49">
        <f>+VLOOKUP($B79,'Sept 2020'!$A$5:$BT$323,'Sept 2020'!$BG$1,0)</f>
        <v>0</v>
      </c>
      <c r="AB79" s="49">
        <f>+VLOOKUP($B79,'Sept 2020'!$A$5:$BT$323,'Sept 2020'!$BH$1,0)</f>
        <v>0</v>
      </c>
      <c r="AC79" s="49">
        <f>+VLOOKUP($B79,'Sept 2020'!$A$5:$BT$323,'Sept 2020'!$BI$1,0)</f>
        <v>0</v>
      </c>
      <c r="AD79" s="49">
        <f>+VLOOKUP($B79,'Sept 2020'!$A$5:$BT$320,71,0)</f>
        <v>1</v>
      </c>
      <c r="AE79" s="49">
        <f>+VLOOKUP($B79,'Sept 2020'!$A$5:$BT$320,72,0)</f>
        <v>10</v>
      </c>
    </row>
    <row r="80" spans="1:31" x14ac:dyDescent="0.25">
      <c r="A80" s="17" t="s">
        <v>794</v>
      </c>
      <c r="B80" s="12" t="s">
        <v>67</v>
      </c>
      <c r="C80" s="12" t="s">
        <v>68</v>
      </c>
      <c r="D80" s="34">
        <f>+VLOOKUP($B80,'Sept 2019'!$A$5:$P$320,16,0)</f>
        <v>306</v>
      </c>
      <c r="E80" s="33">
        <f>+VLOOKUP($B80,'Sept 2019'!$A$5:$BT$320,30,0)</f>
        <v>287.73</v>
      </c>
      <c r="F80" s="34">
        <f>+VLOOKUP($B80,'Sept 2019'!$A$5:$BT$320,44,0)</f>
        <v>0</v>
      </c>
      <c r="G80" s="33">
        <f>+VLOOKUP($B80,'Sept 2019'!$A$5:$BT$320,58,0)</f>
        <v>0</v>
      </c>
      <c r="H80" s="33">
        <f>+VLOOKUP($B80,'Sept 2019'!$A$5:$BT$320,65,0)</f>
        <v>0</v>
      </c>
      <c r="I80" s="33">
        <f>+VLOOKUP($B80,'Sept 2019'!$A$5:$BT$320,67,0)</f>
        <v>0</v>
      </c>
      <c r="J80" s="33">
        <f>+VLOOKUP($B80,'Sept 2019'!$A$5:$BT$320,69,0)</f>
        <v>0</v>
      </c>
      <c r="K80" s="34">
        <f>+VLOOKUP($B80,'Sept 2019'!$A$5:$BL$320,62,0)</f>
        <v>0</v>
      </c>
      <c r="L80" s="33">
        <f>+VLOOKUP($B80,'Sept 2019'!$A$5:$BL$320,63,0)+VLOOKUP($B80,'Sept 2019'!$A$5:$BL$320,64,0)</f>
        <v>0</v>
      </c>
      <c r="M80" s="34">
        <f>+VLOOKUP($B80,'Sept 2019'!$A$5:$BT$320,'Sept 2019'!$BG$1,0)</f>
        <v>30</v>
      </c>
      <c r="N80" s="34">
        <f>+VLOOKUP($B80,'Sept 2019'!$A$5:$BT$320,'Sept 2019'!$BH$1,0)</f>
        <v>12</v>
      </c>
      <c r="O80" s="34">
        <f>+VLOOKUP($B80,'Sept 2019'!$A$5:$BT$320,'Sept 2019'!$BI$1,0)</f>
        <v>11</v>
      </c>
      <c r="P80" s="34">
        <f>+VLOOKUP($B80,'Sept 2019'!$A$5:$BT$320,71,0)</f>
        <v>2</v>
      </c>
      <c r="Q80" s="40">
        <f>+VLOOKUP($B80,'Sept 2019'!$A$5:$BT$320,72,0)</f>
        <v>28</v>
      </c>
      <c r="R80" s="50">
        <f>+VLOOKUP($B80,'Sept 2020'!$A$5:$P$320,16,0)</f>
        <v>301</v>
      </c>
      <c r="S80" s="51">
        <f>+VLOOKUP($B80,'Sept 2020'!$A$5:$BT$320,30,0)</f>
        <v>296.28999999999996</v>
      </c>
      <c r="T80" s="49">
        <f>+VLOOKUP($B80,'Sept 2020'!$A$5:$BT$320,44,0)</f>
        <v>0</v>
      </c>
      <c r="U80" s="51">
        <f>+VLOOKUP($B80,'Sept 2020'!$A$5:$BT$320,58,0)</f>
        <v>0</v>
      </c>
      <c r="V80" s="51">
        <f>+VLOOKUP($B80,'Sept 2020'!$A$5:$BT$322,65,0)</f>
        <v>0</v>
      </c>
      <c r="W80" s="51">
        <f>+VLOOKUP($B80,'Sept 2020'!$A$5:$BT$322,67,0)</f>
        <v>0</v>
      </c>
      <c r="X80" s="51">
        <f>+VLOOKUP($B80,'Sept 2020'!$A$5:$BT$320,69,0)</f>
        <v>0</v>
      </c>
      <c r="Y80" s="49">
        <f>+VLOOKUP($B80,'Sept 2020'!$A$5:$BT$320,62,0)</f>
        <v>0</v>
      </c>
      <c r="Z80" s="51">
        <f>IFERROR((VLOOKUP($B80,'Sept 2020'!$A$5:$BT$320,63,0)+VLOOKUP($B80,'Sept 2020'!$A$5:$BT$320,64,0)),0)</f>
        <v>0</v>
      </c>
      <c r="AA80" s="49">
        <f>+VLOOKUP($B80,'Sept 2020'!$A$5:$BT$323,'Sept 2020'!$BG$1,0)</f>
        <v>34</v>
      </c>
      <c r="AB80" s="49">
        <f>+VLOOKUP($B80,'Sept 2020'!$A$5:$BT$323,'Sept 2020'!$BH$1,0)</f>
        <v>15</v>
      </c>
      <c r="AC80" s="49">
        <f>+VLOOKUP($B80,'Sept 2020'!$A$5:$BT$323,'Sept 2020'!$BI$1,0)</f>
        <v>9</v>
      </c>
      <c r="AD80" s="49">
        <f>+VLOOKUP($B80,'Sept 2020'!$A$5:$BT$320,71,0)</f>
        <v>4</v>
      </c>
      <c r="AE80" s="49">
        <f>+VLOOKUP($B80,'Sept 2020'!$A$5:$BT$320,72,0)</f>
        <v>32</v>
      </c>
    </row>
    <row r="81" spans="1:31" x14ac:dyDescent="0.25">
      <c r="A81" s="17" t="s">
        <v>790</v>
      </c>
      <c r="B81" s="12" t="s">
        <v>221</v>
      </c>
      <c r="C81" s="12" t="s">
        <v>222</v>
      </c>
      <c r="D81" s="34">
        <f>+VLOOKUP($B81,'Sept 2019'!$A$5:$P$320,16,0)</f>
        <v>4075</v>
      </c>
      <c r="E81" s="33">
        <f>+VLOOKUP($B81,'Sept 2019'!$A$5:$BT$320,30,0)</f>
        <v>4027.5999999999995</v>
      </c>
      <c r="F81" s="34">
        <f>+VLOOKUP($B81,'Sept 2019'!$A$5:$BT$320,44,0)</f>
        <v>0</v>
      </c>
      <c r="G81" s="33">
        <f>+VLOOKUP($B81,'Sept 2019'!$A$5:$BT$320,58,0)</f>
        <v>0</v>
      </c>
      <c r="H81" s="33">
        <f>+VLOOKUP($B81,'Sept 2019'!$A$5:$BT$320,65,0)</f>
        <v>277.3</v>
      </c>
      <c r="I81" s="33">
        <f>+VLOOKUP($B81,'Sept 2019'!$A$5:$BT$320,67,0)</f>
        <v>20.490000000000002</v>
      </c>
      <c r="J81" s="33">
        <f>+VLOOKUP($B81,'Sept 2019'!$A$5:$BT$320,69,0)</f>
        <v>0</v>
      </c>
      <c r="K81" s="34">
        <f>+VLOOKUP($B81,'Sept 2019'!$A$5:$BL$320,62,0)</f>
        <v>14</v>
      </c>
      <c r="L81" s="33">
        <f>+VLOOKUP($B81,'Sept 2019'!$A$5:$BL$320,63,0)+VLOOKUP($B81,'Sept 2019'!$A$5:$BL$320,64,0)</f>
        <v>14</v>
      </c>
      <c r="M81" s="34">
        <f>+VLOOKUP($B81,'Sept 2019'!$A$5:$BT$320,'Sept 2019'!$BG$1,0)</f>
        <v>154</v>
      </c>
      <c r="N81" s="34">
        <f>+VLOOKUP($B81,'Sept 2019'!$A$5:$BT$320,'Sept 2019'!$BH$1,0)</f>
        <v>87</v>
      </c>
      <c r="O81" s="34">
        <f>+VLOOKUP($B81,'Sept 2019'!$A$5:$BT$320,'Sept 2019'!$BI$1,0)</f>
        <v>63</v>
      </c>
      <c r="P81" s="34">
        <f>+VLOOKUP($B81,'Sept 2019'!$A$5:$BT$320,71,0)</f>
        <v>34</v>
      </c>
      <c r="Q81" s="40">
        <f>+VLOOKUP($B81,'Sept 2019'!$A$5:$BT$320,72,0)</f>
        <v>594</v>
      </c>
      <c r="R81" s="50">
        <f>+VLOOKUP($B81,'Sept 2020'!$A$5:$P$320,16,0)</f>
        <v>3923</v>
      </c>
      <c r="S81" s="51">
        <f>+VLOOKUP($B81,'Sept 2020'!$A$5:$BT$320,30,0)</f>
        <v>3889.7299999999996</v>
      </c>
      <c r="T81" s="49">
        <f>+VLOOKUP($B81,'Sept 2020'!$A$5:$BT$320,44,0)</f>
        <v>0</v>
      </c>
      <c r="U81" s="51">
        <f>+VLOOKUP($B81,'Sept 2020'!$A$5:$BT$320,58,0)</f>
        <v>0</v>
      </c>
      <c r="V81" s="51">
        <f>+VLOOKUP($B81,'Sept 2020'!$A$5:$BT$322,65,0)</f>
        <v>381</v>
      </c>
      <c r="W81" s="51">
        <f>+VLOOKUP($B81,'Sept 2020'!$A$5:$BT$322,67,0)</f>
        <v>23.67</v>
      </c>
      <c r="X81" s="51">
        <f>+VLOOKUP($B81,'Sept 2020'!$A$5:$BT$320,69,0)</f>
        <v>0</v>
      </c>
      <c r="Y81" s="49">
        <f>+VLOOKUP($B81,'Sept 2020'!$A$5:$BT$320,62,0)</f>
        <v>13</v>
      </c>
      <c r="Z81" s="51">
        <f>IFERROR((VLOOKUP($B81,'Sept 2020'!$A$5:$BT$320,63,0)+VLOOKUP($B81,'Sept 2020'!$A$5:$BT$320,64,0)),0)</f>
        <v>13</v>
      </c>
      <c r="AA81" s="49">
        <f>+VLOOKUP($B81,'Sept 2020'!$A$5:$BT$323,'Sept 2020'!$BG$1,0)</f>
        <v>170</v>
      </c>
      <c r="AB81" s="49">
        <f>+VLOOKUP($B81,'Sept 2020'!$A$5:$BT$323,'Sept 2020'!$BH$1,0)</f>
        <v>82</v>
      </c>
      <c r="AC81" s="49">
        <f>+VLOOKUP($B81,'Sept 2020'!$A$5:$BT$323,'Sept 2020'!$BI$1,0)</f>
        <v>65</v>
      </c>
      <c r="AD81" s="49">
        <f>+VLOOKUP($B81,'Sept 2020'!$A$5:$BT$320,71,0)</f>
        <v>0</v>
      </c>
      <c r="AE81" s="49">
        <f>+VLOOKUP($B81,'Sept 2020'!$A$5:$BT$320,72,0)</f>
        <v>672</v>
      </c>
    </row>
    <row r="82" spans="1:31" x14ac:dyDescent="0.25">
      <c r="A82" s="17" t="s">
        <v>794</v>
      </c>
      <c r="B82" s="12" t="s">
        <v>169</v>
      </c>
      <c r="C82" s="12" t="s">
        <v>170</v>
      </c>
      <c r="D82" s="34">
        <f>+VLOOKUP($B82,'Sept 2019'!$A$5:$P$320,16,0)</f>
        <v>2609</v>
      </c>
      <c r="E82" s="33">
        <f>+VLOOKUP($B82,'Sept 2019'!$A$5:$BT$320,30,0)</f>
        <v>2575.7399999999998</v>
      </c>
      <c r="F82" s="34">
        <f>+VLOOKUP($B82,'Sept 2019'!$A$5:$BT$320,44,0)</f>
        <v>2</v>
      </c>
      <c r="G82" s="33">
        <f>+VLOOKUP($B82,'Sept 2019'!$A$5:$BT$320,58,0)</f>
        <v>0.36</v>
      </c>
      <c r="H82" s="33">
        <f>+VLOOKUP($B82,'Sept 2019'!$A$5:$BT$320,65,0)</f>
        <v>172.64</v>
      </c>
      <c r="I82" s="33">
        <f>+VLOOKUP($B82,'Sept 2019'!$A$5:$BT$320,67,0)</f>
        <v>39.15</v>
      </c>
      <c r="J82" s="33">
        <f>+VLOOKUP($B82,'Sept 2019'!$A$5:$BT$320,69,0)</f>
        <v>0</v>
      </c>
      <c r="K82" s="34">
        <f>+VLOOKUP($B82,'Sept 2019'!$A$5:$BL$320,62,0)</f>
        <v>0</v>
      </c>
      <c r="L82" s="33">
        <f>+VLOOKUP($B82,'Sept 2019'!$A$5:$BL$320,63,0)+VLOOKUP($B82,'Sept 2019'!$A$5:$BL$320,64,0)</f>
        <v>0</v>
      </c>
      <c r="M82" s="34">
        <f>+VLOOKUP($B82,'Sept 2019'!$A$5:$BT$320,'Sept 2019'!$BG$1,0)</f>
        <v>146</v>
      </c>
      <c r="N82" s="34">
        <f>+VLOOKUP($B82,'Sept 2019'!$A$5:$BT$320,'Sept 2019'!$BH$1,0)</f>
        <v>89</v>
      </c>
      <c r="O82" s="34">
        <f>+VLOOKUP($B82,'Sept 2019'!$A$5:$BT$320,'Sept 2019'!$BI$1,0)</f>
        <v>90</v>
      </c>
      <c r="P82" s="34">
        <f>+VLOOKUP($B82,'Sept 2019'!$A$5:$BT$320,71,0)</f>
        <v>23</v>
      </c>
      <c r="Q82" s="40">
        <f>+VLOOKUP($B82,'Sept 2019'!$A$5:$BT$320,72,0)</f>
        <v>331</v>
      </c>
      <c r="R82" s="50">
        <f>+VLOOKUP($B82,'Sept 2020'!$A$5:$P$320,16,0)</f>
        <v>2504</v>
      </c>
      <c r="S82" s="51">
        <f>+VLOOKUP($B82,'Sept 2020'!$A$5:$BT$320,30,0)</f>
        <v>2443.0699999999997</v>
      </c>
      <c r="T82" s="49">
        <f>+VLOOKUP($B82,'Sept 2020'!$A$5:$BT$320,44,0)</f>
        <v>1</v>
      </c>
      <c r="U82" s="51">
        <f>+VLOOKUP($B82,'Sept 2020'!$A$5:$BT$320,58,0)</f>
        <v>0.18</v>
      </c>
      <c r="V82" s="51">
        <f>+VLOOKUP($B82,'Sept 2020'!$A$5:$BT$322,65,0)</f>
        <v>192</v>
      </c>
      <c r="W82" s="51">
        <f>+VLOOKUP($B82,'Sept 2020'!$A$5:$BT$322,67,0)</f>
        <v>42.45</v>
      </c>
      <c r="X82" s="51">
        <f>+VLOOKUP($B82,'Sept 2020'!$A$5:$BT$320,69,0)</f>
        <v>0</v>
      </c>
      <c r="Y82" s="49">
        <f>+VLOOKUP($B82,'Sept 2020'!$A$5:$BT$320,62,0)</f>
        <v>0</v>
      </c>
      <c r="Z82" s="51">
        <f>IFERROR((VLOOKUP($B82,'Sept 2020'!$A$5:$BT$320,63,0)+VLOOKUP($B82,'Sept 2020'!$A$5:$BT$320,64,0)),0)</f>
        <v>0</v>
      </c>
      <c r="AA82" s="49">
        <f>+VLOOKUP($B82,'Sept 2020'!$A$5:$BT$323,'Sept 2020'!$BG$1,0)</f>
        <v>194</v>
      </c>
      <c r="AB82" s="49">
        <f>+VLOOKUP($B82,'Sept 2020'!$A$5:$BT$323,'Sept 2020'!$BH$1,0)</f>
        <v>109</v>
      </c>
      <c r="AC82" s="49">
        <f>+VLOOKUP($B82,'Sept 2020'!$A$5:$BT$323,'Sept 2020'!$BI$1,0)</f>
        <v>79</v>
      </c>
      <c r="AD82" s="49">
        <f>+VLOOKUP($B82,'Sept 2020'!$A$5:$BT$320,71,0)</f>
        <v>23</v>
      </c>
      <c r="AE82" s="49">
        <f>+VLOOKUP($B82,'Sept 2020'!$A$5:$BT$320,72,0)</f>
        <v>324</v>
      </c>
    </row>
    <row r="83" spans="1:31" x14ac:dyDescent="0.25">
      <c r="A83" s="17" t="s">
        <v>791</v>
      </c>
      <c r="B83" s="59" t="s">
        <v>740</v>
      </c>
      <c r="C83" s="12" t="s">
        <v>741</v>
      </c>
      <c r="D83" s="62"/>
      <c r="E83" s="63"/>
      <c r="F83" s="62"/>
      <c r="G83" s="63"/>
      <c r="H83" s="63"/>
      <c r="I83" s="63"/>
      <c r="J83" s="63"/>
      <c r="K83" s="65"/>
      <c r="L83" s="65"/>
      <c r="M83" s="65"/>
      <c r="N83" s="65"/>
      <c r="O83" s="65"/>
      <c r="P83" s="34">
        <f>+VLOOKUP($B83,'Sept 2019'!$A$5:$BT$320,71,0)</f>
        <v>111</v>
      </c>
      <c r="Q83" s="40">
        <f>+VLOOKUP($B83,'Sept 2019'!$A$5:$BT$320,72,0)</f>
        <v>1447</v>
      </c>
      <c r="R83" s="64"/>
      <c r="S83" s="65"/>
      <c r="T83" s="66"/>
      <c r="U83" s="65"/>
      <c r="V83" s="65"/>
      <c r="W83" s="65"/>
      <c r="X83" s="65"/>
      <c r="Y83" s="65"/>
      <c r="Z83" s="65"/>
      <c r="AA83" s="65"/>
      <c r="AB83" s="65"/>
      <c r="AC83" s="65"/>
      <c r="AD83" s="49">
        <f>+VLOOKUP($B83,'Sept 2020'!$A$5:$BT$320,71,0)</f>
        <v>97</v>
      </c>
      <c r="AE83" s="49">
        <f>+VLOOKUP($B83,'Sept 2020'!$A$5:$BT$320,72,0)</f>
        <v>1450</v>
      </c>
    </row>
    <row r="84" spans="1:31" x14ac:dyDescent="0.25">
      <c r="A84" s="17" t="s">
        <v>786</v>
      </c>
      <c r="B84" s="12" t="s">
        <v>315</v>
      </c>
      <c r="C84" s="12" t="s">
        <v>316</v>
      </c>
      <c r="D84" s="34">
        <f>+VLOOKUP($B84,'Sept 2019'!$A$5:$P$320,16,0)</f>
        <v>50</v>
      </c>
      <c r="E84" s="33">
        <f>+VLOOKUP($B84,'Sept 2019'!$A$5:$BT$320,30,0)</f>
        <v>50</v>
      </c>
      <c r="F84" s="34">
        <f>+VLOOKUP($B84,'Sept 2019'!$A$5:$BT$320,44,0)</f>
        <v>0</v>
      </c>
      <c r="G84" s="33">
        <f>+VLOOKUP($B84,'Sept 2019'!$A$5:$BT$320,58,0)</f>
        <v>0</v>
      </c>
      <c r="H84" s="33">
        <f>+VLOOKUP($B84,'Sept 2019'!$A$5:$BT$320,65,0)</f>
        <v>0</v>
      </c>
      <c r="I84" s="33">
        <f>+VLOOKUP($B84,'Sept 2019'!$A$5:$BT$320,67,0)</f>
        <v>0</v>
      </c>
      <c r="J84" s="33">
        <f>+VLOOKUP($B84,'Sept 2019'!$A$5:$BT$320,69,0)</f>
        <v>0</v>
      </c>
      <c r="K84" s="34">
        <f>+VLOOKUP($B84,'Sept 2019'!$A$5:$BL$320,62,0)</f>
        <v>0</v>
      </c>
      <c r="L84" s="33">
        <f>+VLOOKUP($B84,'Sept 2019'!$A$5:$BL$320,63,0)+VLOOKUP($B84,'Sept 2019'!$A$5:$BL$320,64,0)</f>
        <v>0</v>
      </c>
      <c r="M84" s="34">
        <f>+VLOOKUP($B84,'Sept 2019'!$A$5:$BT$320,'Sept 2019'!$BG$1,0)</f>
        <v>5</v>
      </c>
      <c r="N84" s="34">
        <f>+VLOOKUP($B84,'Sept 2019'!$A$5:$BT$320,'Sept 2019'!$BH$1,0)</f>
        <v>0</v>
      </c>
      <c r="O84" s="34">
        <f>+VLOOKUP($B84,'Sept 2019'!$A$5:$BT$320,'Sept 2019'!$BI$1,0)</f>
        <v>0</v>
      </c>
      <c r="P84" s="34">
        <f>+VLOOKUP($B84,'Sept 2019'!$A$5:$BT$320,71,0)</f>
        <v>0</v>
      </c>
      <c r="Q84" s="40">
        <f>+VLOOKUP($B84,'Sept 2019'!$A$5:$BT$320,72,0)</f>
        <v>10</v>
      </c>
      <c r="R84" s="50">
        <f>+VLOOKUP($B84,'Sept 2020'!$A$5:$P$320,16,0)</f>
        <v>50</v>
      </c>
      <c r="S84" s="51">
        <f>+VLOOKUP($B84,'Sept 2020'!$A$5:$BT$320,30,0)</f>
        <v>50</v>
      </c>
      <c r="T84" s="49">
        <f>+VLOOKUP($B84,'Sept 2020'!$A$5:$BT$320,44,0)</f>
        <v>0</v>
      </c>
      <c r="U84" s="51">
        <f>+VLOOKUP($B84,'Sept 2020'!$A$5:$BT$320,58,0)</f>
        <v>0</v>
      </c>
      <c r="V84" s="51">
        <f>+VLOOKUP($B84,'Sept 2020'!$A$5:$BT$322,65,0)</f>
        <v>0</v>
      </c>
      <c r="W84" s="51">
        <f>+VLOOKUP($B84,'Sept 2020'!$A$5:$BT$322,67,0)</f>
        <v>0</v>
      </c>
      <c r="X84" s="51">
        <f>+VLOOKUP($B84,'Sept 2020'!$A$5:$BT$320,69,0)</f>
        <v>0</v>
      </c>
      <c r="Y84" s="49">
        <f>+VLOOKUP($B84,'Sept 2020'!$A$5:$BT$320,62,0)</f>
        <v>0</v>
      </c>
      <c r="Z84" s="51">
        <f>IFERROR((VLOOKUP($B84,'Sept 2020'!$A$5:$BT$320,63,0)+VLOOKUP($B84,'Sept 2020'!$A$5:$BT$320,64,0)),0)</f>
        <v>0</v>
      </c>
      <c r="AA84" s="49">
        <f>+VLOOKUP($B84,'Sept 2020'!$A$5:$BT$323,'Sept 2020'!$BG$1,0)</f>
        <v>3</v>
      </c>
      <c r="AB84" s="49">
        <f>+VLOOKUP($B84,'Sept 2020'!$A$5:$BT$323,'Sept 2020'!$BH$1,0)</f>
        <v>0</v>
      </c>
      <c r="AC84" s="49">
        <f>+VLOOKUP($B84,'Sept 2020'!$A$5:$BT$323,'Sept 2020'!$BI$1,0)</f>
        <v>0</v>
      </c>
      <c r="AD84" s="49">
        <f>+VLOOKUP($B84,'Sept 2020'!$A$5:$BT$320,71,0)</f>
        <v>1</v>
      </c>
      <c r="AE84" s="49">
        <f>+VLOOKUP($B84,'Sept 2020'!$A$5:$BT$320,72,0)</f>
        <v>7</v>
      </c>
    </row>
    <row r="85" spans="1:31" x14ac:dyDescent="0.25">
      <c r="A85" s="17" t="s">
        <v>788</v>
      </c>
      <c r="B85" s="12" t="s">
        <v>471</v>
      </c>
      <c r="C85" s="12" t="s">
        <v>472</v>
      </c>
      <c r="D85" s="34">
        <f>+VLOOKUP($B85,'Sept 2019'!$A$5:$P$320,16,0)</f>
        <v>19972</v>
      </c>
      <c r="E85" s="33">
        <f>+VLOOKUP($B85,'Sept 2019'!$A$5:$BT$320,30,0)</f>
        <v>19764.34</v>
      </c>
      <c r="F85" s="34">
        <f>+VLOOKUP($B85,'Sept 2019'!$A$5:$BT$320,44,0)</f>
        <v>336</v>
      </c>
      <c r="G85" s="33">
        <f>+VLOOKUP($B85,'Sept 2019'!$A$5:$BT$320,58,0)</f>
        <v>334.88</v>
      </c>
      <c r="H85" s="33">
        <f>+VLOOKUP($B85,'Sept 2019'!$A$5:$BT$320,65,0)</f>
        <v>1323.6000000000001</v>
      </c>
      <c r="I85" s="33">
        <f>+VLOOKUP($B85,'Sept 2019'!$A$5:$BT$320,67,0)</f>
        <v>454.40000000000003</v>
      </c>
      <c r="J85" s="33">
        <f>+VLOOKUP($B85,'Sept 2019'!$A$5:$BT$320,69,0)</f>
        <v>0</v>
      </c>
      <c r="K85" s="34">
        <f>+VLOOKUP($B85,'Sept 2019'!$A$5:$BL$320,62,0)</f>
        <v>86</v>
      </c>
      <c r="L85" s="33">
        <f>+VLOOKUP($B85,'Sept 2019'!$A$5:$BL$320,63,0)+VLOOKUP($B85,'Sept 2019'!$A$5:$BL$320,64,0)</f>
        <v>86</v>
      </c>
      <c r="M85" s="34">
        <f>+VLOOKUP($B85,'Sept 2019'!$A$5:$BT$320,'Sept 2019'!$BG$1,0)</f>
        <v>1528</v>
      </c>
      <c r="N85" s="34">
        <f>+VLOOKUP($B85,'Sept 2019'!$A$5:$BT$320,'Sept 2019'!$BH$1,0)</f>
        <v>697</v>
      </c>
      <c r="O85" s="34">
        <f>+VLOOKUP($B85,'Sept 2019'!$A$5:$BT$320,'Sept 2019'!$BI$1,0)</f>
        <v>922</v>
      </c>
      <c r="P85" s="34">
        <f>+VLOOKUP($B85,'Sept 2019'!$A$5:$BT$320,71,0)</f>
        <v>172</v>
      </c>
      <c r="Q85" s="40">
        <f>+VLOOKUP($B85,'Sept 2019'!$A$5:$BT$320,72,0)</f>
        <v>2392</v>
      </c>
      <c r="R85" s="50">
        <f>+VLOOKUP($B85,'Sept 2020'!$A$5:$P$320,16,0)</f>
        <v>19444</v>
      </c>
      <c r="S85" s="51">
        <f>+VLOOKUP($B85,'Sept 2020'!$A$5:$BT$320,30,0)</f>
        <v>19153.760000000002</v>
      </c>
      <c r="T85" s="49">
        <f>+VLOOKUP($B85,'Sept 2020'!$A$5:$BT$320,44,0)</f>
        <v>260</v>
      </c>
      <c r="U85" s="51">
        <f>+VLOOKUP($B85,'Sept 2020'!$A$5:$BT$320,58,0)</f>
        <v>259.49</v>
      </c>
      <c r="V85" s="51">
        <f>+VLOOKUP($B85,'Sept 2020'!$A$5:$BT$322,65,0)</f>
        <v>1234.24</v>
      </c>
      <c r="W85" s="51">
        <f>+VLOOKUP($B85,'Sept 2020'!$A$5:$BT$322,67,0)</f>
        <v>405.9</v>
      </c>
      <c r="X85" s="51">
        <f>+VLOOKUP($B85,'Sept 2020'!$A$5:$BT$320,69,0)</f>
        <v>0</v>
      </c>
      <c r="Y85" s="49">
        <f>+VLOOKUP($B85,'Sept 2020'!$A$5:$BT$320,62,0)</f>
        <v>115</v>
      </c>
      <c r="Z85" s="51">
        <f>IFERROR((VLOOKUP($B85,'Sept 2020'!$A$5:$BT$320,63,0)+VLOOKUP($B85,'Sept 2020'!$A$5:$BT$320,64,0)),0)</f>
        <v>115</v>
      </c>
      <c r="AA85" s="49">
        <f>+VLOOKUP($B85,'Sept 2020'!$A$5:$BT$323,'Sept 2020'!$BG$1,0)</f>
        <v>1771</v>
      </c>
      <c r="AB85" s="49">
        <f>+VLOOKUP($B85,'Sept 2020'!$A$5:$BT$323,'Sept 2020'!$BH$1,0)</f>
        <v>746</v>
      </c>
      <c r="AC85" s="49">
        <f>+VLOOKUP($B85,'Sept 2020'!$A$5:$BT$323,'Sept 2020'!$BI$1,0)</f>
        <v>994</v>
      </c>
      <c r="AD85" s="49">
        <f>+VLOOKUP($B85,'Sept 2020'!$A$5:$BT$320,71,0)</f>
        <v>190</v>
      </c>
      <c r="AE85" s="49">
        <f>+VLOOKUP($B85,'Sept 2020'!$A$5:$BT$320,72,0)</f>
        <v>2400</v>
      </c>
    </row>
    <row r="86" spans="1:31" x14ac:dyDescent="0.25">
      <c r="A86" s="17" t="s">
        <v>791</v>
      </c>
      <c r="B86" s="12" t="s">
        <v>99</v>
      </c>
      <c r="C86" s="12" t="s">
        <v>100</v>
      </c>
      <c r="D86" s="34">
        <f>+VLOOKUP($B86,'Sept 2019'!$A$5:$P$320,16,0)</f>
        <v>25029</v>
      </c>
      <c r="E86" s="33">
        <f>+VLOOKUP($B86,'Sept 2019'!$A$5:$BT$320,30,0)</f>
        <v>24453.809999999998</v>
      </c>
      <c r="F86" s="34">
        <f>+VLOOKUP($B86,'Sept 2019'!$A$5:$BT$320,44,0)</f>
        <v>300</v>
      </c>
      <c r="G86" s="33">
        <f>+VLOOKUP($B86,'Sept 2019'!$A$5:$BT$320,58,0)</f>
        <v>235.06</v>
      </c>
      <c r="H86" s="33">
        <f>+VLOOKUP($B86,'Sept 2019'!$A$5:$BT$320,65,0)</f>
        <v>1935.46</v>
      </c>
      <c r="I86" s="33">
        <f>+VLOOKUP($B86,'Sept 2019'!$A$5:$BT$320,67,0)</f>
        <v>158.13999999999999</v>
      </c>
      <c r="J86" s="33">
        <f>+VLOOKUP($B86,'Sept 2019'!$A$5:$BT$320,69,0)</f>
        <v>609.26</v>
      </c>
      <c r="K86" s="34">
        <f>+VLOOKUP($B86,'Sept 2019'!$A$5:$BL$320,62,0)</f>
        <v>128</v>
      </c>
      <c r="L86" s="33">
        <f>+VLOOKUP($B86,'Sept 2019'!$A$5:$BL$320,63,0)+VLOOKUP($B86,'Sept 2019'!$A$5:$BL$320,64,0)</f>
        <v>88</v>
      </c>
      <c r="M86" s="34">
        <f>+VLOOKUP($B86,'Sept 2019'!$A$5:$BT$320,'Sept 2019'!$BG$1,0)</f>
        <v>1867</v>
      </c>
      <c r="N86" s="34">
        <f>+VLOOKUP($B86,'Sept 2019'!$A$5:$BT$320,'Sept 2019'!$BH$1,0)</f>
        <v>904</v>
      </c>
      <c r="O86" s="34">
        <f>+VLOOKUP($B86,'Sept 2019'!$A$5:$BT$320,'Sept 2019'!$BI$1,0)</f>
        <v>874</v>
      </c>
      <c r="P86" s="34">
        <f>+VLOOKUP($B86,'Sept 2019'!$A$5:$BT$320,71,0)</f>
        <v>150</v>
      </c>
      <c r="Q86" s="40">
        <f>+VLOOKUP($B86,'Sept 2019'!$A$5:$BT$320,72,0)</f>
        <v>3190</v>
      </c>
      <c r="R86" s="50">
        <f>+VLOOKUP($B86,'Sept 2020'!$A$5:$P$320,16,0)</f>
        <v>23847</v>
      </c>
      <c r="S86" s="51">
        <f>+VLOOKUP($B86,'Sept 2020'!$A$5:$BT$320,30,0)</f>
        <v>23255.71</v>
      </c>
      <c r="T86" s="49">
        <f>+VLOOKUP($B86,'Sept 2020'!$A$5:$BT$320,44,0)</f>
        <v>332</v>
      </c>
      <c r="U86" s="51">
        <f>+VLOOKUP($B86,'Sept 2020'!$A$5:$BT$320,58,0)</f>
        <v>296.45999999999998</v>
      </c>
      <c r="V86" s="51">
        <f>+VLOOKUP($B86,'Sept 2020'!$A$5:$BT$322,65,0)</f>
        <v>2171.77</v>
      </c>
      <c r="W86" s="51">
        <f>+VLOOKUP($B86,'Sept 2020'!$A$5:$BT$322,67,0)</f>
        <v>176.97</v>
      </c>
      <c r="X86" s="51">
        <f>+VLOOKUP($B86,'Sept 2020'!$A$5:$BT$320,69,0)</f>
        <v>690.98</v>
      </c>
      <c r="Y86" s="49">
        <f>+VLOOKUP($B86,'Sept 2020'!$A$5:$BT$320,62,0)</f>
        <v>75</v>
      </c>
      <c r="Z86" s="51">
        <f>IFERROR((VLOOKUP($B86,'Sept 2020'!$A$5:$BT$320,63,0)+VLOOKUP($B86,'Sept 2020'!$A$5:$BT$320,64,0)),0)</f>
        <v>75</v>
      </c>
      <c r="AA86" s="49">
        <f>+VLOOKUP($B86,'Sept 2020'!$A$5:$BT$323,'Sept 2020'!$BG$1,0)</f>
        <v>1834</v>
      </c>
      <c r="AB86" s="49">
        <f>+VLOOKUP($B86,'Sept 2020'!$A$5:$BT$323,'Sept 2020'!$BH$1,0)</f>
        <v>1030</v>
      </c>
      <c r="AC86" s="49">
        <f>+VLOOKUP($B86,'Sept 2020'!$A$5:$BT$323,'Sept 2020'!$BI$1,0)</f>
        <v>810</v>
      </c>
      <c r="AD86" s="49">
        <f>+VLOOKUP($B86,'Sept 2020'!$A$5:$BT$320,71,0)</f>
        <v>173</v>
      </c>
      <c r="AE86" s="49">
        <f>+VLOOKUP($B86,'Sept 2020'!$A$5:$BT$320,72,0)</f>
        <v>3099</v>
      </c>
    </row>
    <row r="87" spans="1:31" x14ac:dyDescent="0.25">
      <c r="A87" s="17" t="s">
        <v>787</v>
      </c>
      <c r="B87" s="12" t="s">
        <v>545</v>
      </c>
      <c r="C87" s="12" t="s">
        <v>546</v>
      </c>
      <c r="D87" s="34">
        <f>+VLOOKUP($B87,'Sept 2019'!$A$5:$P$320,16,0)</f>
        <v>38</v>
      </c>
      <c r="E87" s="33">
        <f>+VLOOKUP($B87,'Sept 2019'!$A$5:$BT$320,30,0)</f>
        <v>38</v>
      </c>
      <c r="F87" s="34">
        <f>+VLOOKUP($B87,'Sept 2019'!$A$5:$BT$320,44,0)</f>
        <v>0</v>
      </c>
      <c r="G87" s="33">
        <f>+VLOOKUP($B87,'Sept 2019'!$A$5:$BT$320,58,0)</f>
        <v>0</v>
      </c>
      <c r="H87" s="33">
        <f>+VLOOKUP($B87,'Sept 2019'!$A$5:$BT$320,65,0)</f>
        <v>0</v>
      </c>
      <c r="I87" s="33">
        <f>+VLOOKUP($B87,'Sept 2019'!$A$5:$BT$320,67,0)</f>
        <v>0</v>
      </c>
      <c r="J87" s="33">
        <f>+VLOOKUP($B87,'Sept 2019'!$A$5:$BT$320,69,0)</f>
        <v>0</v>
      </c>
      <c r="K87" s="34">
        <f>+VLOOKUP($B87,'Sept 2019'!$A$5:$BL$320,62,0)</f>
        <v>0</v>
      </c>
      <c r="L87" s="33">
        <f>+VLOOKUP($B87,'Sept 2019'!$A$5:$BL$320,63,0)+VLOOKUP($B87,'Sept 2019'!$A$5:$BL$320,64,0)</f>
        <v>0</v>
      </c>
      <c r="M87" s="34">
        <f>+VLOOKUP($B87,'Sept 2019'!$A$5:$BT$320,'Sept 2019'!$BG$1,0)</f>
        <v>0</v>
      </c>
      <c r="N87" s="34">
        <f>+VLOOKUP($B87,'Sept 2019'!$A$5:$BT$320,'Sept 2019'!$BH$1,0)</f>
        <v>0</v>
      </c>
      <c r="O87" s="34">
        <f>+VLOOKUP($B87,'Sept 2019'!$A$5:$BT$320,'Sept 2019'!$BI$1,0)</f>
        <v>0</v>
      </c>
      <c r="P87" s="34">
        <f>+VLOOKUP($B87,'Sept 2019'!$A$5:$BT$320,71,0)</f>
        <v>0</v>
      </c>
      <c r="Q87" s="40">
        <f>+VLOOKUP($B87,'Sept 2019'!$A$5:$BT$320,72,0)</f>
        <v>2</v>
      </c>
      <c r="R87" s="50">
        <f>+VLOOKUP($B87,'Sept 2020'!$A$5:$P$320,16,0)</f>
        <v>31</v>
      </c>
      <c r="S87" s="51">
        <f>+VLOOKUP($B87,'Sept 2020'!$A$5:$BT$320,30,0)</f>
        <v>31</v>
      </c>
      <c r="T87" s="49">
        <f>+VLOOKUP($B87,'Sept 2020'!$A$5:$BT$320,44,0)</f>
        <v>0</v>
      </c>
      <c r="U87" s="51">
        <f>+VLOOKUP($B87,'Sept 2020'!$A$5:$BT$320,58,0)</f>
        <v>0</v>
      </c>
      <c r="V87" s="51">
        <f>+VLOOKUP($B87,'Sept 2020'!$A$5:$BT$322,65,0)</f>
        <v>0</v>
      </c>
      <c r="W87" s="51">
        <f>+VLOOKUP($B87,'Sept 2020'!$A$5:$BT$322,67,0)</f>
        <v>0</v>
      </c>
      <c r="X87" s="51">
        <f>+VLOOKUP($B87,'Sept 2020'!$A$5:$BT$320,69,0)</f>
        <v>0</v>
      </c>
      <c r="Y87" s="49">
        <f>+VLOOKUP($B87,'Sept 2020'!$A$5:$BT$320,62,0)</f>
        <v>0</v>
      </c>
      <c r="Z87" s="51">
        <f>IFERROR((VLOOKUP($B87,'Sept 2020'!$A$5:$BT$320,63,0)+VLOOKUP($B87,'Sept 2020'!$A$5:$BT$320,64,0)),0)</f>
        <v>0</v>
      </c>
      <c r="AA87" s="49">
        <f>+VLOOKUP($B87,'Sept 2020'!$A$5:$BT$323,'Sept 2020'!$BG$1,0)</f>
        <v>0</v>
      </c>
      <c r="AB87" s="49">
        <f>+VLOOKUP($B87,'Sept 2020'!$A$5:$BT$323,'Sept 2020'!$BH$1,0)</f>
        <v>0</v>
      </c>
      <c r="AC87" s="49">
        <f>+VLOOKUP($B87,'Sept 2020'!$A$5:$BT$323,'Sept 2020'!$BI$1,0)</f>
        <v>0</v>
      </c>
      <c r="AD87" s="49">
        <f>+VLOOKUP($B87,'Sept 2020'!$A$5:$BT$320,71,0)</f>
        <v>0</v>
      </c>
      <c r="AE87" s="49">
        <f>+VLOOKUP($B87,'Sept 2020'!$A$5:$BT$320,72,0)</f>
        <v>2</v>
      </c>
    </row>
    <row r="88" spans="1:31" x14ac:dyDescent="0.25">
      <c r="A88" s="17" t="s">
        <v>790</v>
      </c>
      <c r="B88" s="12" t="s">
        <v>219</v>
      </c>
      <c r="C88" s="12" t="s">
        <v>220</v>
      </c>
      <c r="D88" s="34">
        <f>+VLOOKUP($B88,'Sept 2019'!$A$5:$P$320,16,0)</f>
        <v>21160</v>
      </c>
      <c r="E88" s="33">
        <f>+VLOOKUP($B88,'Sept 2019'!$A$5:$BT$320,30,0)</f>
        <v>20892.989999999998</v>
      </c>
      <c r="F88" s="34">
        <f>+VLOOKUP($B88,'Sept 2019'!$A$5:$BT$320,44,0)</f>
        <v>25</v>
      </c>
      <c r="G88" s="33">
        <f>+VLOOKUP($B88,'Sept 2019'!$A$5:$BT$320,58,0)</f>
        <v>12.2</v>
      </c>
      <c r="H88" s="33">
        <f>+VLOOKUP($B88,'Sept 2019'!$A$5:$BT$320,65,0)</f>
        <v>1254.02</v>
      </c>
      <c r="I88" s="33">
        <f>+VLOOKUP($B88,'Sept 2019'!$A$5:$BT$320,67,0)</f>
        <v>101.85</v>
      </c>
      <c r="J88" s="33">
        <f>+VLOOKUP($B88,'Sept 2019'!$A$5:$BT$320,69,0)</f>
        <v>0</v>
      </c>
      <c r="K88" s="34">
        <f>+VLOOKUP($B88,'Sept 2019'!$A$5:$BL$320,62,0)</f>
        <v>164</v>
      </c>
      <c r="L88" s="33">
        <f>+VLOOKUP($B88,'Sept 2019'!$A$5:$BL$320,63,0)+VLOOKUP($B88,'Sept 2019'!$A$5:$BL$320,64,0)</f>
        <v>127</v>
      </c>
      <c r="M88" s="34">
        <f>+VLOOKUP($B88,'Sept 2019'!$A$5:$BT$320,'Sept 2019'!$BG$1,0)</f>
        <v>2813</v>
      </c>
      <c r="N88" s="34">
        <f>+VLOOKUP($B88,'Sept 2019'!$A$5:$BT$320,'Sept 2019'!$BH$1,0)</f>
        <v>1588</v>
      </c>
      <c r="O88" s="34">
        <f>+VLOOKUP($B88,'Sept 2019'!$A$5:$BT$320,'Sept 2019'!$BI$1,0)</f>
        <v>1106</v>
      </c>
      <c r="P88" s="34">
        <f>+VLOOKUP($B88,'Sept 2019'!$A$5:$BT$320,71,0)</f>
        <v>221</v>
      </c>
      <c r="Q88" s="40">
        <f>+VLOOKUP($B88,'Sept 2019'!$A$5:$BT$320,72,0)</f>
        <v>2832</v>
      </c>
      <c r="R88" s="50">
        <f>+VLOOKUP($B88,'Sept 2020'!$A$5:$P$320,16,0)</f>
        <v>20694</v>
      </c>
      <c r="S88" s="51">
        <f>+VLOOKUP($B88,'Sept 2020'!$A$5:$BT$320,30,0)</f>
        <v>20329.830000000002</v>
      </c>
      <c r="T88" s="49">
        <f>+VLOOKUP($B88,'Sept 2020'!$A$5:$BT$320,44,0)</f>
        <v>726</v>
      </c>
      <c r="U88" s="51">
        <f>+VLOOKUP($B88,'Sept 2020'!$A$5:$BT$320,58,0)</f>
        <v>620.58999999999992</v>
      </c>
      <c r="V88" s="51">
        <f>+VLOOKUP($B88,'Sept 2020'!$A$5:$BT$322,65,0)</f>
        <v>1079.05</v>
      </c>
      <c r="W88" s="51">
        <f>+VLOOKUP($B88,'Sept 2020'!$A$5:$BT$322,67,0)</f>
        <v>72.08</v>
      </c>
      <c r="X88" s="51">
        <f>+VLOOKUP($B88,'Sept 2020'!$A$5:$BT$320,69,0)</f>
        <v>0</v>
      </c>
      <c r="Y88" s="49">
        <f>+VLOOKUP($B88,'Sept 2020'!$A$5:$BT$320,62,0)</f>
        <v>159</v>
      </c>
      <c r="Z88" s="51">
        <f>IFERROR((VLOOKUP($B88,'Sept 2020'!$A$5:$BT$320,63,0)+VLOOKUP($B88,'Sept 2020'!$A$5:$BT$320,64,0)),0)</f>
        <v>159</v>
      </c>
      <c r="AA88" s="49">
        <f>+VLOOKUP($B88,'Sept 2020'!$A$5:$BT$323,'Sept 2020'!$BG$1,0)</f>
        <v>3117</v>
      </c>
      <c r="AB88" s="49">
        <f>+VLOOKUP($B88,'Sept 2020'!$A$5:$BT$323,'Sept 2020'!$BH$1,0)</f>
        <v>1647</v>
      </c>
      <c r="AC88" s="49">
        <f>+VLOOKUP($B88,'Sept 2020'!$A$5:$BT$323,'Sept 2020'!$BI$1,0)</f>
        <v>510</v>
      </c>
      <c r="AD88" s="49">
        <f>+VLOOKUP($B88,'Sept 2020'!$A$5:$BT$320,71,0)</f>
        <v>238</v>
      </c>
      <c r="AE88" s="49">
        <f>+VLOOKUP($B88,'Sept 2020'!$A$5:$BT$320,72,0)</f>
        <v>2732</v>
      </c>
    </row>
    <row r="89" spans="1:31" x14ac:dyDescent="0.25">
      <c r="A89" s="17" t="s">
        <v>788</v>
      </c>
      <c r="B89" s="12" t="s">
        <v>593</v>
      </c>
      <c r="C89" s="12" t="s">
        <v>594</v>
      </c>
      <c r="D89" s="34">
        <f>+VLOOKUP($B89,'Sept 2019'!$A$5:$P$320,16,0)</f>
        <v>4524</v>
      </c>
      <c r="E89" s="33">
        <f>+VLOOKUP($B89,'Sept 2019'!$A$5:$BT$320,30,0)</f>
        <v>4430.9999999999991</v>
      </c>
      <c r="F89" s="34">
        <f>+VLOOKUP($B89,'Sept 2019'!$A$5:$BT$320,44,0)</f>
        <v>34</v>
      </c>
      <c r="G89" s="33">
        <f>+VLOOKUP($B89,'Sept 2019'!$A$5:$BT$320,58,0)</f>
        <v>27.56</v>
      </c>
      <c r="H89" s="33">
        <f>+VLOOKUP($B89,'Sept 2019'!$A$5:$BT$320,65,0)</f>
        <v>233.4</v>
      </c>
      <c r="I89" s="33">
        <f>+VLOOKUP($B89,'Sept 2019'!$A$5:$BT$320,67,0)</f>
        <v>17.48</v>
      </c>
      <c r="J89" s="33">
        <f>+VLOOKUP($B89,'Sept 2019'!$A$5:$BT$320,69,0)</f>
        <v>0</v>
      </c>
      <c r="K89" s="34">
        <f>+VLOOKUP($B89,'Sept 2019'!$A$5:$BL$320,62,0)</f>
        <v>45</v>
      </c>
      <c r="L89" s="33">
        <f>+VLOOKUP($B89,'Sept 2019'!$A$5:$BL$320,63,0)+VLOOKUP($B89,'Sept 2019'!$A$5:$BL$320,64,0)</f>
        <v>41</v>
      </c>
      <c r="M89" s="34">
        <f>+VLOOKUP($B89,'Sept 2019'!$A$5:$BT$320,'Sept 2019'!$BG$1,0)</f>
        <v>170</v>
      </c>
      <c r="N89" s="34">
        <f>+VLOOKUP($B89,'Sept 2019'!$A$5:$BT$320,'Sept 2019'!$BH$1,0)</f>
        <v>112</v>
      </c>
      <c r="O89" s="34">
        <f>+VLOOKUP($B89,'Sept 2019'!$A$5:$BT$320,'Sept 2019'!$BI$1,0)</f>
        <v>98</v>
      </c>
      <c r="P89" s="34">
        <f>+VLOOKUP($B89,'Sept 2019'!$A$5:$BT$320,71,0)</f>
        <v>46</v>
      </c>
      <c r="Q89" s="40">
        <f>+VLOOKUP($B89,'Sept 2019'!$A$5:$BT$320,72,0)</f>
        <v>677</v>
      </c>
      <c r="R89" s="50">
        <f>+VLOOKUP($B89,'Sept 2020'!$A$5:$P$320,16,0)</f>
        <v>4193</v>
      </c>
      <c r="S89" s="51">
        <f>+VLOOKUP($B89,'Sept 2020'!$A$5:$BT$320,30,0)</f>
        <v>4115.03</v>
      </c>
      <c r="T89" s="49">
        <f>+VLOOKUP($B89,'Sept 2020'!$A$5:$BT$320,44,0)</f>
        <v>27</v>
      </c>
      <c r="U89" s="51">
        <f>+VLOOKUP($B89,'Sept 2020'!$A$5:$BT$320,58,0)</f>
        <v>24.24</v>
      </c>
      <c r="V89" s="51">
        <f>+VLOOKUP($B89,'Sept 2020'!$A$5:$BT$322,65,0)</f>
        <v>187.64</v>
      </c>
      <c r="W89" s="51">
        <f>+VLOOKUP($B89,'Sept 2020'!$A$5:$BT$322,67,0)</f>
        <v>0</v>
      </c>
      <c r="X89" s="51">
        <f>+VLOOKUP($B89,'Sept 2020'!$A$5:$BT$320,69,0)</f>
        <v>0</v>
      </c>
      <c r="Y89" s="49">
        <f>+VLOOKUP($B89,'Sept 2020'!$A$5:$BT$320,62,0)</f>
        <v>27</v>
      </c>
      <c r="Z89" s="51">
        <f>IFERROR((VLOOKUP($B89,'Sept 2020'!$A$5:$BT$320,63,0)+VLOOKUP($B89,'Sept 2020'!$A$5:$BT$320,64,0)),0)</f>
        <v>27</v>
      </c>
      <c r="AA89" s="49">
        <f>+VLOOKUP($B89,'Sept 2020'!$A$5:$BT$323,'Sept 2020'!$BG$1,0)</f>
        <v>213</v>
      </c>
      <c r="AB89" s="49">
        <f>+VLOOKUP($B89,'Sept 2020'!$A$5:$BT$323,'Sept 2020'!$BH$1,0)</f>
        <v>125</v>
      </c>
      <c r="AC89" s="49">
        <f>+VLOOKUP($B89,'Sept 2020'!$A$5:$BT$323,'Sept 2020'!$BI$1,0)</f>
        <v>83</v>
      </c>
      <c r="AD89" s="49">
        <f>+VLOOKUP($B89,'Sept 2020'!$A$5:$BT$320,71,0)</f>
        <v>46</v>
      </c>
      <c r="AE89" s="49">
        <f>+VLOOKUP($B89,'Sept 2020'!$A$5:$BT$320,72,0)</f>
        <v>626</v>
      </c>
    </row>
    <row r="90" spans="1:31" x14ac:dyDescent="0.25">
      <c r="A90" s="17" t="s">
        <v>790</v>
      </c>
      <c r="B90" s="12" t="s">
        <v>431</v>
      </c>
      <c r="C90" s="12" t="s">
        <v>432</v>
      </c>
      <c r="D90" s="34">
        <f>+VLOOKUP($B90,'Sept 2019'!$A$5:$P$320,16,0)</f>
        <v>3764</v>
      </c>
      <c r="E90" s="33">
        <f>+VLOOKUP($B90,'Sept 2019'!$A$5:$BT$320,30,0)</f>
        <v>3702.1600000000003</v>
      </c>
      <c r="F90" s="34">
        <f>+VLOOKUP($B90,'Sept 2019'!$A$5:$BT$320,44,0)</f>
        <v>13</v>
      </c>
      <c r="G90" s="33">
        <f>+VLOOKUP($B90,'Sept 2019'!$A$5:$BT$320,58,0)</f>
        <v>13</v>
      </c>
      <c r="H90" s="33">
        <f>+VLOOKUP($B90,'Sept 2019'!$A$5:$BT$320,65,0)</f>
        <v>261.92</v>
      </c>
      <c r="I90" s="33">
        <f>+VLOOKUP($B90,'Sept 2019'!$A$5:$BT$320,67,0)</f>
        <v>47.83</v>
      </c>
      <c r="J90" s="33">
        <f>+VLOOKUP($B90,'Sept 2019'!$A$5:$BT$320,69,0)</f>
        <v>0</v>
      </c>
      <c r="K90" s="34">
        <f>+VLOOKUP($B90,'Sept 2019'!$A$5:$BL$320,62,0)</f>
        <v>0</v>
      </c>
      <c r="L90" s="33">
        <f>+VLOOKUP($B90,'Sept 2019'!$A$5:$BL$320,63,0)+VLOOKUP($B90,'Sept 2019'!$A$5:$BL$320,64,0)</f>
        <v>0</v>
      </c>
      <c r="M90" s="34">
        <f>+VLOOKUP($B90,'Sept 2019'!$A$5:$BT$320,'Sept 2019'!$BG$1,0)</f>
        <v>238</v>
      </c>
      <c r="N90" s="34">
        <f>+VLOOKUP($B90,'Sept 2019'!$A$5:$BT$320,'Sept 2019'!$BH$1,0)</f>
        <v>151</v>
      </c>
      <c r="O90" s="34">
        <f>+VLOOKUP($B90,'Sept 2019'!$A$5:$BT$320,'Sept 2019'!$BI$1,0)</f>
        <v>110</v>
      </c>
      <c r="P90" s="34">
        <f>+VLOOKUP($B90,'Sept 2019'!$A$5:$BT$320,71,0)</f>
        <v>38</v>
      </c>
      <c r="Q90" s="40">
        <f>+VLOOKUP($B90,'Sept 2019'!$A$5:$BT$320,72,0)</f>
        <v>383</v>
      </c>
      <c r="R90" s="50">
        <f>+VLOOKUP($B90,'Sept 2020'!$A$5:$P$320,16,0)</f>
        <v>3586</v>
      </c>
      <c r="S90" s="51">
        <f>+VLOOKUP($B90,'Sept 2020'!$A$5:$BT$320,30,0)</f>
        <v>3528.35</v>
      </c>
      <c r="T90" s="49">
        <f>+VLOOKUP($B90,'Sept 2020'!$A$5:$BT$320,44,0)</f>
        <v>7</v>
      </c>
      <c r="U90" s="51">
        <f>+VLOOKUP($B90,'Sept 2020'!$A$5:$BT$320,58,0)</f>
        <v>6.65</v>
      </c>
      <c r="V90" s="51">
        <f>+VLOOKUP($B90,'Sept 2020'!$A$5:$BT$322,65,0)</f>
        <v>308.94</v>
      </c>
      <c r="W90" s="51">
        <f>+VLOOKUP($B90,'Sept 2020'!$A$5:$BT$322,67,0)</f>
        <v>52.33</v>
      </c>
      <c r="X90" s="51">
        <f>+VLOOKUP($B90,'Sept 2020'!$A$5:$BT$320,69,0)</f>
        <v>0</v>
      </c>
      <c r="Y90" s="49">
        <f>+VLOOKUP($B90,'Sept 2020'!$A$5:$BT$320,62,0)</f>
        <v>16</v>
      </c>
      <c r="Z90" s="51">
        <f>IFERROR((VLOOKUP($B90,'Sept 2020'!$A$5:$BT$320,63,0)+VLOOKUP($B90,'Sept 2020'!$A$5:$BT$320,64,0)),0)</f>
        <v>16</v>
      </c>
      <c r="AA90" s="49">
        <f>+VLOOKUP($B90,'Sept 2020'!$A$5:$BT$323,'Sept 2020'!$BG$1,0)</f>
        <v>214</v>
      </c>
      <c r="AB90" s="49">
        <f>+VLOOKUP($B90,'Sept 2020'!$A$5:$BT$323,'Sept 2020'!$BH$1,0)</f>
        <v>121</v>
      </c>
      <c r="AC90" s="49">
        <f>+VLOOKUP($B90,'Sept 2020'!$A$5:$BT$323,'Sept 2020'!$BI$1,0)</f>
        <v>120</v>
      </c>
      <c r="AD90" s="49">
        <f>+VLOOKUP($B90,'Sept 2020'!$A$5:$BT$320,71,0)</f>
        <v>39</v>
      </c>
      <c r="AE90" s="49">
        <f>+VLOOKUP($B90,'Sept 2020'!$A$5:$BT$320,72,0)</f>
        <v>366</v>
      </c>
    </row>
    <row r="91" spans="1:31" x14ac:dyDescent="0.25">
      <c r="A91" s="17" t="s">
        <v>789</v>
      </c>
      <c r="B91" s="12" t="s">
        <v>57</v>
      </c>
      <c r="C91" s="12" t="s">
        <v>58</v>
      </c>
      <c r="D91" s="34">
        <f>+VLOOKUP($B91,'Sept 2019'!$A$5:$P$320,16,0)</f>
        <v>894</v>
      </c>
      <c r="E91" s="33">
        <f>+VLOOKUP($B91,'Sept 2019'!$A$5:$BT$320,30,0)</f>
        <v>856.32</v>
      </c>
      <c r="F91" s="34">
        <f>+VLOOKUP($B91,'Sept 2019'!$A$5:$BT$320,44,0)</f>
        <v>4</v>
      </c>
      <c r="G91" s="33">
        <f>+VLOOKUP($B91,'Sept 2019'!$A$5:$BT$320,58,0)</f>
        <v>3.51</v>
      </c>
      <c r="H91" s="33">
        <f>+VLOOKUP($B91,'Sept 2019'!$A$5:$BT$320,65,0)</f>
        <v>70.650000000000006</v>
      </c>
      <c r="I91" s="33">
        <f>+VLOOKUP($B91,'Sept 2019'!$A$5:$BT$320,67,0)</f>
        <v>5.44</v>
      </c>
      <c r="J91" s="33">
        <f>+VLOOKUP($B91,'Sept 2019'!$A$5:$BT$320,69,0)</f>
        <v>0</v>
      </c>
      <c r="K91" s="34">
        <f>+VLOOKUP($B91,'Sept 2019'!$A$5:$BL$320,62,0)</f>
        <v>0</v>
      </c>
      <c r="L91" s="33">
        <f>+VLOOKUP($B91,'Sept 2019'!$A$5:$BL$320,63,0)+VLOOKUP($B91,'Sept 2019'!$A$5:$BL$320,64,0)</f>
        <v>0</v>
      </c>
      <c r="M91" s="34">
        <f>+VLOOKUP($B91,'Sept 2019'!$A$5:$BT$320,'Sept 2019'!$BG$1,0)</f>
        <v>105</v>
      </c>
      <c r="N91" s="34">
        <f>+VLOOKUP($B91,'Sept 2019'!$A$5:$BT$320,'Sept 2019'!$BH$1,0)</f>
        <v>58</v>
      </c>
      <c r="O91" s="34">
        <f>+VLOOKUP($B91,'Sept 2019'!$A$5:$BT$320,'Sept 2019'!$BI$1,0)</f>
        <v>28</v>
      </c>
      <c r="P91" s="34">
        <f>+VLOOKUP($B91,'Sept 2019'!$A$5:$BT$320,71,0)</f>
        <v>5</v>
      </c>
      <c r="Q91" s="40">
        <f>+VLOOKUP($B91,'Sept 2019'!$A$5:$BT$320,72,0)</f>
        <v>121</v>
      </c>
      <c r="R91" s="50">
        <f>+VLOOKUP($B91,'Sept 2020'!$A$5:$P$320,16,0)</f>
        <v>870</v>
      </c>
      <c r="S91" s="51">
        <f>+VLOOKUP($B91,'Sept 2020'!$A$5:$BT$320,30,0)</f>
        <v>843.25000000000011</v>
      </c>
      <c r="T91" s="49">
        <f>+VLOOKUP($B91,'Sept 2020'!$A$5:$BT$320,44,0)</f>
        <v>0</v>
      </c>
      <c r="U91" s="51">
        <f>+VLOOKUP($B91,'Sept 2020'!$A$5:$BT$320,58,0)</f>
        <v>0</v>
      </c>
      <c r="V91" s="51">
        <f>+VLOOKUP($B91,'Sept 2020'!$A$5:$BT$322,65,0)</f>
        <v>86.4</v>
      </c>
      <c r="W91" s="51">
        <f>+VLOOKUP($B91,'Sept 2020'!$A$5:$BT$322,67,0)</f>
        <v>7.57</v>
      </c>
      <c r="X91" s="51">
        <f>+VLOOKUP($B91,'Sept 2020'!$A$5:$BT$320,69,0)</f>
        <v>0</v>
      </c>
      <c r="Y91" s="49">
        <f>+VLOOKUP($B91,'Sept 2020'!$A$5:$BT$320,62,0)</f>
        <v>0</v>
      </c>
      <c r="Z91" s="51">
        <f>IFERROR((VLOOKUP($B91,'Sept 2020'!$A$5:$BT$320,63,0)+VLOOKUP($B91,'Sept 2020'!$A$5:$BT$320,64,0)),0)</f>
        <v>0</v>
      </c>
      <c r="AA91" s="49">
        <f>+VLOOKUP($B91,'Sept 2020'!$A$5:$BT$323,'Sept 2020'!$BG$1,0)</f>
        <v>119</v>
      </c>
      <c r="AB91" s="49">
        <f>+VLOOKUP($B91,'Sept 2020'!$A$5:$BT$323,'Sept 2020'!$BH$1,0)</f>
        <v>61</v>
      </c>
      <c r="AC91" s="49">
        <f>+VLOOKUP($B91,'Sept 2020'!$A$5:$BT$323,'Sept 2020'!$BI$1,0)</f>
        <v>27</v>
      </c>
      <c r="AD91" s="49">
        <f>+VLOOKUP($B91,'Sept 2020'!$A$5:$BT$320,71,0)</f>
        <v>9</v>
      </c>
      <c r="AE91" s="49">
        <f>+VLOOKUP($B91,'Sept 2020'!$A$5:$BT$320,72,0)</f>
        <v>111</v>
      </c>
    </row>
    <row r="92" spans="1:31" x14ac:dyDescent="0.25">
      <c r="A92" s="17" t="s">
        <v>790</v>
      </c>
      <c r="B92" s="12" t="s">
        <v>423</v>
      </c>
      <c r="C92" s="12" t="s">
        <v>424</v>
      </c>
      <c r="D92" s="34">
        <f>+VLOOKUP($B92,'Sept 2019'!$A$5:$P$320,16,0)</f>
        <v>7689</v>
      </c>
      <c r="E92" s="33">
        <f>+VLOOKUP($B92,'Sept 2019'!$A$5:$BT$320,30,0)</f>
        <v>7536.35</v>
      </c>
      <c r="F92" s="34">
        <f>+VLOOKUP($B92,'Sept 2019'!$A$5:$BT$320,44,0)</f>
        <v>0</v>
      </c>
      <c r="G92" s="33">
        <f>+VLOOKUP($B92,'Sept 2019'!$A$5:$BT$320,58,0)</f>
        <v>0</v>
      </c>
      <c r="H92" s="33">
        <f>+VLOOKUP($B92,'Sept 2019'!$A$5:$BT$320,65,0)</f>
        <v>410.29999999999995</v>
      </c>
      <c r="I92" s="33">
        <f>+VLOOKUP($B92,'Sept 2019'!$A$5:$BT$320,67,0)</f>
        <v>83.44</v>
      </c>
      <c r="J92" s="33">
        <f>+VLOOKUP($B92,'Sept 2019'!$A$5:$BT$320,69,0)</f>
        <v>0</v>
      </c>
      <c r="K92" s="34">
        <f>+VLOOKUP($B92,'Sept 2019'!$A$5:$BL$320,62,0)</f>
        <v>0</v>
      </c>
      <c r="L92" s="33">
        <f>+VLOOKUP($B92,'Sept 2019'!$A$5:$BL$320,63,0)+VLOOKUP($B92,'Sept 2019'!$A$5:$BL$320,64,0)</f>
        <v>0</v>
      </c>
      <c r="M92" s="34">
        <f>+VLOOKUP($B92,'Sept 2019'!$A$5:$BT$320,'Sept 2019'!$BG$1,0)</f>
        <v>515</v>
      </c>
      <c r="N92" s="34">
        <f>+VLOOKUP($B92,'Sept 2019'!$A$5:$BT$320,'Sept 2019'!$BH$1,0)</f>
        <v>233</v>
      </c>
      <c r="O92" s="34">
        <f>+VLOOKUP($B92,'Sept 2019'!$A$5:$BT$320,'Sept 2019'!$BI$1,0)</f>
        <v>306</v>
      </c>
      <c r="P92" s="34">
        <f>+VLOOKUP($B92,'Sept 2019'!$A$5:$BT$320,71,0)</f>
        <v>112</v>
      </c>
      <c r="Q92" s="40">
        <f>+VLOOKUP($B92,'Sept 2019'!$A$5:$BT$320,72,0)</f>
        <v>960</v>
      </c>
      <c r="R92" s="50">
        <f>+VLOOKUP($B92,'Sept 2020'!$A$5:$P$320,16,0)</f>
        <v>7496</v>
      </c>
      <c r="S92" s="51">
        <f>+VLOOKUP($B92,'Sept 2020'!$A$5:$BT$320,30,0)</f>
        <v>7244.5999999999995</v>
      </c>
      <c r="T92" s="49">
        <f>+VLOOKUP($B92,'Sept 2020'!$A$5:$BT$320,44,0)</f>
        <v>0</v>
      </c>
      <c r="U92" s="51">
        <f>+VLOOKUP($B92,'Sept 2020'!$A$5:$BT$320,58,0)</f>
        <v>0</v>
      </c>
      <c r="V92" s="51">
        <f>+VLOOKUP($B92,'Sept 2020'!$A$5:$BT$322,65,0)</f>
        <v>464.92</v>
      </c>
      <c r="W92" s="51">
        <f>+VLOOKUP($B92,'Sept 2020'!$A$5:$BT$322,67,0)</f>
        <v>89.96</v>
      </c>
      <c r="X92" s="51">
        <f>+VLOOKUP($B92,'Sept 2020'!$A$5:$BT$320,69,0)</f>
        <v>0</v>
      </c>
      <c r="Y92" s="49">
        <f>+VLOOKUP($B92,'Sept 2020'!$A$5:$BT$320,62,0)</f>
        <v>0</v>
      </c>
      <c r="Z92" s="51">
        <f>IFERROR((VLOOKUP($B92,'Sept 2020'!$A$5:$BT$320,63,0)+VLOOKUP($B92,'Sept 2020'!$A$5:$BT$320,64,0)),0)</f>
        <v>0</v>
      </c>
      <c r="AA92" s="49">
        <f>+VLOOKUP($B92,'Sept 2020'!$A$5:$BT$323,'Sept 2020'!$BG$1,0)</f>
        <v>567</v>
      </c>
      <c r="AB92" s="49">
        <f>+VLOOKUP($B92,'Sept 2020'!$A$5:$BT$323,'Sept 2020'!$BH$1,0)</f>
        <v>286</v>
      </c>
      <c r="AC92" s="49">
        <f>+VLOOKUP($B92,'Sept 2020'!$A$5:$BT$323,'Sept 2020'!$BI$1,0)</f>
        <v>221</v>
      </c>
      <c r="AD92" s="49">
        <f>+VLOOKUP($B92,'Sept 2020'!$A$5:$BT$320,71,0)</f>
        <v>86</v>
      </c>
      <c r="AE92" s="49">
        <f>+VLOOKUP($B92,'Sept 2020'!$A$5:$BT$320,72,0)</f>
        <v>901</v>
      </c>
    </row>
    <row r="93" spans="1:31" x14ac:dyDescent="0.25">
      <c r="A93" s="17" t="s">
        <v>787</v>
      </c>
      <c r="B93" s="12" t="s">
        <v>513</v>
      </c>
      <c r="C93" s="12" t="s">
        <v>514</v>
      </c>
      <c r="D93" s="34">
        <f>+VLOOKUP($B93,'Sept 2019'!$A$5:$P$320,16,0)</f>
        <v>889</v>
      </c>
      <c r="E93" s="33">
        <f>+VLOOKUP($B93,'Sept 2019'!$A$5:$BT$320,30,0)</f>
        <v>873.40000000000009</v>
      </c>
      <c r="F93" s="34">
        <f>+VLOOKUP($B93,'Sept 2019'!$A$5:$BT$320,44,0)</f>
        <v>2</v>
      </c>
      <c r="G93" s="33">
        <f>+VLOOKUP($B93,'Sept 2019'!$A$5:$BT$320,58,0)</f>
        <v>2</v>
      </c>
      <c r="H93" s="33">
        <f>+VLOOKUP($B93,'Sept 2019'!$A$5:$BT$320,65,0)</f>
        <v>73.06</v>
      </c>
      <c r="I93" s="33">
        <f>+VLOOKUP($B93,'Sept 2019'!$A$5:$BT$320,67,0)</f>
        <v>33.880000000000003</v>
      </c>
      <c r="J93" s="33">
        <f>+VLOOKUP($B93,'Sept 2019'!$A$5:$BT$320,69,0)</f>
        <v>0</v>
      </c>
      <c r="K93" s="34">
        <f>+VLOOKUP($B93,'Sept 2019'!$A$5:$BL$320,62,0)</f>
        <v>0</v>
      </c>
      <c r="L93" s="33">
        <f>+VLOOKUP($B93,'Sept 2019'!$A$5:$BL$320,63,0)+VLOOKUP($B93,'Sept 2019'!$A$5:$BL$320,64,0)</f>
        <v>0</v>
      </c>
      <c r="M93" s="34">
        <f>+VLOOKUP($B93,'Sept 2019'!$A$5:$BT$320,'Sept 2019'!$BG$1,0)</f>
        <v>0</v>
      </c>
      <c r="N93" s="34">
        <f>+VLOOKUP($B93,'Sept 2019'!$A$5:$BT$320,'Sept 2019'!$BH$1,0)</f>
        <v>0</v>
      </c>
      <c r="O93" s="34">
        <f>+VLOOKUP($B93,'Sept 2019'!$A$5:$BT$320,'Sept 2019'!$BI$1,0)</f>
        <v>0</v>
      </c>
      <c r="P93" s="34">
        <f>+VLOOKUP($B93,'Sept 2019'!$A$5:$BT$320,71,0)</f>
        <v>4</v>
      </c>
      <c r="Q93" s="40">
        <f>+VLOOKUP($B93,'Sept 2019'!$A$5:$BT$320,72,0)</f>
        <v>109</v>
      </c>
      <c r="R93" s="50">
        <f>+VLOOKUP($B93,'Sept 2020'!$A$5:$P$320,16,0)</f>
        <v>832</v>
      </c>
      <c r="S93" s="51">
        <f>+VLOOKUP($B93,'Sept 2020'!$A$5:$BT$320,30,0)</f>
        <v>815.83000000000015</v>
      </c>
      <c r="T93" s="49">
        <f>+VLOOKUP($B93,'Sept 2020'!$A$5:$BT$320,44,0)</f>
        <v>4</v>
      </c>
      <c r="U93" s="51">
        <f>+VLOOKUP($B93,'Sept 2020'!$A$5:$BT$320,58,0)</f>
        <v>4</v>
      </c>
      <c r="V93" s="51">
        <f>+VLOOKUP($B93,'Sept 2020'!$A$5:$BT$322,65,0)</f>
        <v>107.02</v>
      </c>
      <c r="W93" s="51">
        <f>+VLOOKUP($B93,'Sept 2020'!$A$5:$BT$322,67,0)</f>
        <v>35.28</v>
      </c>
      <c r="X93" s="51">
        <f>+VLOOKUP($B93,'Sept 2020'!$A$5:$BT$320,69,0)</f>
        <v>0</v>
      </c>
      <c r="Y93" s="49">
        <f>+VLOOKUP($B93,'Sept 2020'!$A$5:$BT$320,62,0)</f>
        <v>0</v>
      </c>
      <c r="Z93" s="51">
        <f>IFERROR((VLOOKUP($B93,'Sept 2020'!$A$5:$BT$320,63,0)+VLOOKUP($B93,'Sept 2020'!$A$5:$BT$320,64,0)),0)</f>
        <v>0</v>
      </c>
      <c r="AA93" s="49">
        <f>+VLOOKUP($B93,'Sept 2020'!$A$5:$BT$323,'Sept 2020'!$BG$1,0)</f>
        <v>0</v>
      </c>
      <c r="AB93" s="49">
        <f>+VLOOKUP($B93,'Sept 2020'!$A$5:$BT$323,'Sept 2020'!$BH$1,0)</f>
        <v>0</v>
      </c>
      <c r="AC93" s="49">
        <f>+VLOOKUP($B93,'Sept 2020'!$A$5:$BT$323,'Sept 2020'!$BI$1,0)</f>
        <v>0</v>
      </c>
      <c r="AD93" s="49">
        <f>+VLOOKUP($B93,'Sept 2020'!$A$5:$BT$320,71,0)</f>
        <v>7</v>
      </c>
      <c r="AE93" s="49">
        <f>+VLOOKUP($B93,'Sept 2020'!$A$5:$BT$320,72,0)</f>
        <v>99</v>
      </c>
    </row>
    <row r="94" spans="1:31" x14ac:dyDescent="0.25">
      <c r="A94" s="17" t="s">
        <v>787</v>
      </c>
      <c r="B94" s="12" t="s">
        <v>619</v>
      </c>
      <c r="C94" s="12" t="s">
        <v>620</v>
      </c>
      <c r="D94" s="34">
        <f>+VLOOKUP($B94,'Sept 2019'!$A$5:$P$320,16,0)</f>
        <v>126</v>
      </c>
      <c r="E94" s="33">
        <f>+VLOOKUP($B94,'Sept 2019'!$A$5:$BT$320,30,0)</f>
        <v>122.01999999999998</v>
      </c>
      <c r="F94" s="34">
        <f>+VLOOKUP($B94,'Sept 2019'!$A$5:$BT$320,44,0)</f>
        <v>0</v>
      </c>
      <c r="G94" s="33">
        <f>+VLOOKUP($B94,'Sept 2019'!$A$5:$BT$320,58,0)</f>
        <v>0</v>
      </c>
      <c r="H94" s="33">
        <f>+VLOOKUP($B94,'Sept 2019'!$A$5:$BT$320,65,0)</f>
        <v>4.0599999999999996</v>
      </c>
      <c r="I94" s="33">
        <f>+VLOOKUP($B94,'Sept 2019'!$A$5:$BT$320,67,0)</f>
        <v>0</v>
      </c>
      <c r="J94" s="33">
        <f>+VLOOKUP($B94,'Sept 2019'!$A$5:$BT$320,69,0)</f>
        <v>0</v>
      </c>
      <c r="K94" s="34">
        <f>+VLOOKUP($B94,'Sept 2019'!$A$5:$BL$320,62,0)</f>
        <v>0</v>
      </c>
      <c r="L94" s="33">
        <f>+VLOOKUP($B94,'Sept 2019'!$A$5:$BL$320,63,0)+VLOOKUP($B94,'Sept 2019'!$A$5:$BL$320,64,0)</f>
        <v>0</v>
      </c>
      <c r="M94" s="34">
        <f>+VLOOKUP($B94,'Sept 2019'!$A$5:$BT$320,'Sept 2019'!$BG$1,0)</f>
        <v>0</v>
      </c>
      <c r="N94" s="34">
        <f>+VLOOKUP($B94,'Sept 2019'!$A$5:$BT$320,'Sept 2019'!$BH$1,0)</f>
        <v>0</v>
      </c>
      <c r="O94" s="34">
        <f>+VLOOKUP($B94,'Sept 2019'!$A$5:$BT$320,'Sept 2019'!$BI$1,0)</f>
        <v>0</v>
      </c>
      <c r="P94" s="34">
        <f>+VLOOKUP($B94,'Sept 2019'!$A$5:$BT$320,71,0)</f>
        <v>2</v>
      </c>
      <c r="Q94" s="40">
        <f>+VLOOKUP($B94,'Sept 2019'!$A$5:$BT$320,72,0)</f>
        <v>12</v>
      </c>
      <c r="R94" s="50">
        <f>+VLOOKUP($B94,'Sept 2020'!$A$5:$P$320,16,0)</f>
        <v>99</v>
      </c>
      <c r="S94" s="51">
        <f>+VLOOKUP($B94,'Sept 2020'!$A$5:$BT$320,30,0)</f>
        <v>99</v>
      </c>
      <c r="T94" s="49">
        <f>+VLOOKUP($B94,'Sept 2020'!$A$5:$BT$320,44,0)</f>
        <v>0</v>
      </c>
      <c r="U94" s="51">
        <f>+VLOOKUP($B94,'Sept 2020'!$A$5:$BT$320,58,0)</f>
        <v>0</v>
      </c>
      <c r="V94" s="51">
        <f>+VLOOKUP($B94,'Sept 2020'!$A$5:$BT$322,65,0)</f>
        <v>6.16</v>
      </c>
      <c r="W94" s="51">
        <f>+VLOOKUP($B94,'Sept 2020'!$A$5:$BT$322,67,0)</f>
        <v>0</v>
      </c>
      <c r="X94" s="51">
        <f>+VLOOKUP($B94,'Sept 2020'!$A$5:$BT$320,69,0)</f>
        <v>0</v>
      </c>
      <c r="Y94" s="49">
        <f>+VLOOKUP($B94,'Sept 2020'!$A$5:$BT$320,62,0)</f>
        <v>0</v>
      </c>
      <c r="Z94" s="51">
        <f>IFERROR((VLOOKUP($B94,'Sept 2020'!$A$5:$BT$320,63,0)+VLOOKUP($B94,'Sept 2020'!$A$5:$BT$320,64,0)),0)</f>
        <v>0</v>
      </c>
      <c r="AA94" s="49">
        <f>+VLOOKUP($B94,'Sept 2020'!$A$5:$BT$323,'Sept 2020'!$BG$1,0)</f>
        <v>0</v>
      </c>
      <c r="AB94" s="49">
        <f>+VLOOKUP($B94,'Sept 2020'!$A$5:$BT$323,'Sept 2020'!$BH$1,0)</f>
        <v>0</v>
      </c>
      <c r="AC94" s="49">
        <f>+VLOOKUP($B94,'Sept 2020'!$A$5:$BT$323,'Sept 2020'!$BI$1,0)</f>
        <v>0</v>
      </c>
      <c r="AD94" s="49">
        <f>+VLOOKUP($B94,'Sept 2020'!$A$5:$BT$320,71,0)</f>
        <v>1</v>
      </c>
      <c r="AE94" s="49">
        <f>+VLOOKUP($B94,'Sept 2020'!$A$5:$BT$320,72,0)</f>
        <v>14</v>
      </c>
    </row>
    <row r="95" spans="1:31" x14ac:dyDescent="0.25">
      <c r="A95" s="17" t="s">
        <v>791</v>
      </c>
      <c r="B95" s="12" t="s">
        <v>301</v>
      </c>
      <c r="C95" s="12" t="s">
        <v>302</v>
      </c>
      <c r="D95" s="34">
        <f>+VLOOKUP($B95,'Sept 2019'!$A$5:$P$320,16,0)</f>
        <v>64</v>
      </c>
      <c r="E95" s="33">
        <f>+VLOOKUP($B95,'Sept 2019'!$A$5:$BT$320,30,0)</f>
        <v>64</v>
      </c>
      <c r="F95" s="34">
        <f>+VLOOKUP($B95,'Sept 2019'!$A$5:$BT$320,44,0)</f>
        <v>0</v>
      </c>
      <c r="G95" s="33">
        <f>+VLOOKUP($B95,'Sept 2019'!$A$5:$BT$320,58,0)</f>
        <v>0</v>
      </c>
      <c r="H95" s="33">
        <f>+VLOOKUP($B95,'Sept 2019'!$A$5:$BT$320,65,0)</f>
        <v>0</v>
      </c>
      <c r="I95" s="33">
        <f>+VLOOKUP($B95,'Sept 2019'!$A$5:$BT$320,67,0)</f>
        <v>0</v>
      </c>
      <c r="J95" s="33">
        <f>+VLOOKUP($B95,'Sept 2019'!$A$5:$BT$320,69,0)</f>
        <v>0</v>
      </c>
      <c r="K95" s="34">
        <f>+VLOOKUP($B95,'Sept 2019'!$A$5:$BL$320,62,0)</f>
        <v>0</v>
      </c>
      <c r="L95" s="33">
        <f>+VLOOKUP($B95,'Sept 2019'!$A$5:$BL$320,63,0)+VLOOKUP($B95,'Sept 2019'!$A$5:$BL$320,64,0)</f>
        <v>0</v>
      </c>
      <c r="M95" s="34">
        <f>+VLOOKUP($B95,'Sept 2019'!$A$5:$BT$320,'Sept 2019'!$BG$1,0)</f>
        <v>0</v>
      </c>
      <c r="N95" s="34">
        <f>+VLOOKUP($B95,'Sept 2019'!$A$5:$BT$320,'Sept 2019'!$BH$1,0)</f>
        <v>0</v>
      </c>
      <c r="O95" s="34">
        <f>+VLOOKUP($B95,'Sept 2019'!$A$5:$BT$320,'Sept 2019'!$BI$1,0)</f>
        <v>0</v>
      </c>
      <c r="P95" s="54"/>
      <c r="Q95" s="55"/>
      <c r="R95" s="50">
        <f>+VLOOKUP($B95,'Sept 2020'!$A$5:$P$320,16,0)</f>
        <v>58</v>
      </c>
      <c r="S95" s="51">
        <f>+VLOOKUP($B95,'Sept 2020'!$A$5:$BT$320,30,0)</f>
        <v>58</v>
      </c>
      <c r="T95" s="49">
        <f>+VLOOKUP($B95,'Sept 2020'!$A$5:$BT$320,44,0)</f>
        <v>0</v>
      </c>
      <c r="U95" s="51">
        <f>+VLOOKUP($B95,'Sept 2020'!$A$5:$BT$320,58,0)</f>
        <v>0</v>
      </c>
      <c r="V95" s="51" t="str">
        <f>+VLOOKUP($B95,'Sept 2020'!$A$5:$BT$322,65,0)</f>
        <v xml:space="preserve"> </v>
      </c>
      <c r="W95" s="51" t="str">
        <f>+VLOOKUP($B95,'Sept 2020'!$A$5:$BT$322,67,0)</f>
        <v xml:space="preserve"> </v>
      </c>
      <c r="X95" s="51" t="str">
        <f>+VLOOKUP($B95,'Sept 2020'!$A$5:$BT$320,69,0)</f>
        <v xml:space="preserve"> </v>
      </c>
      <c r="Y95" s="49" t="str">
        <f>+VLOOKUP($B95,'Sept 2020'!$A$5:$BT$320,62,0)</f>
        <v xml:space="preserve"> </v>
      </c>
      <c r="Z95" s="51">
        <f>IFERROR((VLOOKUP($B95,'Sept 2020'!$A$5:$BT$320,63,0)+VLOOKUP($B95,'Sept 2020'!$A$5:$BT$320,64,0)),0)</f>
        <v>0</v>
      </c>
      <c r="AA95" s="49" t="str">
        <f>+VLOOKUP($B95,'Sept 2020'!$A$5:$BT$323,'Sept 2020'!$BG$1,0)</f>
        <v xml:space="preserve"> </v>
      </c>
      <c r="AB95" s="49" t="str">
        <f>+VLOOKUP($B95,'Sept 2020'!$A$5:$BT$323,'Sept 2020'!$BH$1,0)</f>
        <v xml:space="preserve"> </v>
      </c>
      <c r="AC95" s="49" t="str">
        <f>+VLOOKUP($B95,'Sept 2020'!$A$5:$BT$323,'Sept 2020'!$BI$1,0)</f>
        <v xml:space="preserve"> </v>
      </c>
      <c r="AD95" s="56"/>
      <c r="AE95" s="56"/>
    </row>
    <row r="96" spans="1:31" x14ac:dyDescent="0.25">
      <c r="A96" s="17" t="s">
        <v>792</v>
      </c>
      <c r="B96" s="12" t="s">
        <v>307</v>
      </c>
      <c r="C96" s="12" t="s">
        <v>308</v>
      </c>
      <c r="D96" s="34">
        <f>+VLOOKUP($B96,'Sept 2019'!$A$5:$P$320,16,0)</f>
        <v>930</v>
      </c>
      <c r="E96" s="33">
        <f>+VLOOKUP($B96,'Sept 2019'!$A$5:$BT$320,30,0)</f>
        <v>917.76</v>
      </c>
      <c r="F96" s="34">
        <f>+VLOOKUP($B96,'Sept 2019'!$A$5:$BT$320,44,0)</f>
        <v>0</v>
      </c>
      <c r="G96" s="33">
        <f>+VLOOKUP($B96,'Sept 2019'!$A$5:$BT$320,58,0)</f>
        <v>0</v>
      </c>
      <c r="H96" s="33">
        <f>+VLOOKUP($B96,'Sept 2019'!$A$5:$BT$320,65,0)</f>
        <v>83.36</v>
      </c>
      <c r="I96" s="33">
        <f>+VLOOKUP($B96,'Sept 2019'!$A$5:$BT$320,67,0)</f>
        <v>23.04</v>
      </c>
      <c r="J96" s="33">
        <f>+VLOOKUP($B96,'Sept 2019'!$A$5:$BT$320,69,0)</f>
        <v>0</v>
      </c>
      <c r="K96" s="34">
        <f>+VLOOKUP($B96,'Sept 2019'!$A$5:$BL$320,62,0)</f>
        <v>0</v>
      </c>
      <c r="L96" s="33">
        <f>+VLOOKUP($B96,'Sept 2019'!$A$5:$BL$320,63,0)+VLOOKUP($B96,'Sept 2019'!$A$5:$BL$320,64,0)</f>
        <v>0</v>
      </c>
      <c r="M96" s="34">
        <f>+VLOOKUP($B96,'Sept 2019'!$A$5:$BT$320,'Sept 2019'!$BG$1,0)</f>
        <v>15</v>
      </c>
      <c r="N96" s="34">
        <f>+VLOOKUP($B96,'Sept 2019'!$A$5:$BT$320,'Sept 2019'!$BH$1,0)</f>
        <v>12</v>
      </c>
      <c r="O96" s="34">
        <f>+VLOOKUP($B96,'Sept 2019'!$A$5:$BT$320,'Sept 2019'!$BI$1,0)</f>
        <v>0</v>
      </c>
      <c r="P96" s="54"/>
      <c r="Q96" s="55"/>
      <c r="R96" s="50">
        <f>+VLOOKUP($B96,'Sept 2020'!$A$5:$P$320,16,0)</f>
        <v>1522</v>
      </c>
      <c r="S96" s="51">
        <f>+VLOOKUP($B96,'Sept 2020'!$A$5:$BT$320,30,0)</f>
        <v>1512.37</v>
      </c>
      <c r="T96" s="49">
        <f>+VLOOKUP($B96,'Sept 2020'!$A$5:$BT$320,44,0)</f>
        <v>737</v>
      </c>
      <c r="U96" s="51">
        <f>+VLOOKUP($B96,'Sept 2020'!$A$5:$BT$320,58,0)</f>
        <v>737</v>
      </c>
      <c r="V96" s="51">
        <f>+VLOOKUP($B96,'Sept 2020'!$A$5:$BT$322,65,0)</f>
        <v>79.36</v>
      </c>
      <c r="W96" s="51">
        <f>+VLOOKUP($B96,'Sept 2020'!$A$5:$BT$322,67,0)</f>
        <v>13.63</v>
      </c>
      <c r="X96" s="51">
        <f>+VLOOKUP($B96,'Sept 2020'!$A$5:$BT$320,69,0)</f>
        <v>0</v>
      </c>
      <c r="Y96" s="49">
        <f>+VLOOKUP($B96,'Sept 2020'!$A$5:$BT$320,62,0)</f>
        <v>0</v>
      </c>
      <c r="Z96" s="51">
        <f>IFERROR((VLOOKUP($B96,'Sept 2020'!$A$5:$BT$320,63,0)+VLOOKUP($B96,'Sept 2020'!$A$5:$BT$320,64,0)),0)</f>
        <v>0</v>
      </c>
      <c r="AA96" s="49">
        <f>+VLOOKUP($B96,'Sept 2020'!$A$5:$BT$323,'Sept 2020'!$BG$1,0)</f>
        <v>13</v>
      </c>
      <c r="AB96" s="49">
        <f>+VLOOKUP($B96,'Sept 2020'!$A$5:$BT$323,'Sept 2020'!$BH$1,0)</f>
        <v>12</v>
      </c>
      <c r="AC96" s="49">
        <f>+VLOOKUP($B96,'Sept 2020'!$A$5:$BT$323,'Sept 2020'!$BI$1,0)</f>
        <v>0</v>
      </c>
      <c r="AD96" s="56"/>
      <c r="AE96" s="56"/>
    </row>
    <row r="97" spans="1:32" x14ac:dyDescent="0.25">
      <c r="A97" s="17" t="s">
        <v>794</v>
      </c>
      <c r="B97" s="12" t="s">
        <v>173</v>
      </c>
      <c r="C97" s="12" t="s">
        <v>174</v>
      </c>
      <c r="D97" s="34">
        <f>+VLOOKUP($B97,'Sept 2019'!$A$5:$P$320,16,0)</f>
        <v>730</v>
      </c>
      <c r="E97" s="33">
        <f>+VLOOKUP($B97,'Sept 2019'!$A$5:$BT$320,30,0)</f>
        <v>718.66000000000008</v>
      </c>
      <c r="F97" s="34">
        <f>+VLOOKUP($B97,'Sept 2019'!$A$5:$BT$320,44,0)</f>
        <v>31</v>
      </c>
      <c r="G97" s="33">
        <f>+VLOOKUP($B97,'Sept 2019'!$A$5:$BT$320,58,0)</f>
        <v>31</v>
      </c>
      <c r="H97" s="33">
        <f>+VLOOKUP($B97,'Sept 2019'!$A$5:$BT$320,65,0)</f>
        <v>22.86</v>
      </c>
      <c r="I97" s="33">
        <f>+VLOOKUP($B97,'Sept 2019'!$A$5:$BT$320,67,0)</f>
        <v>17.100000000000001</v>
      </c>
      <c r="J97" s="33">
        <f>+VLOOKUP($B97,'Sept 2019'!$A$5:$BT$320,69,0)</f>
        <v>0</v>
      </c>
      <c r="K97" s="34">
        <f>+VLOOKUP($B97,'Sept 2019'!$A$5:$BL$320,62,0)</f>
        <v>0</v>
      </c>
      <c r="L97" s="33">
        <f>+VLOOKUP($B97,'Sept 2019'!$A$5:$BL$320,63,0)+VLOOKUP($B97,'Sept 2019'!$A$5:$BL$320,64,0)</f>
        <v>0</v>
      </c>
      <c r="M97" s="34">
        <f>+VLOOKUP($B97,'Sept 2019'!$A$5:$BT$320,'Sept 2019'!$BG$1,0)</f>
        <v>0</v>
      </c>
      <c r="N97" s="34">
        <f>+VLOOKUP($B97,'Sept 2019'!$A$5:$BT$320,'Sept 2019'!$BH$1,0)</f>
        <v>0</v>
      </c>
      <c r="O97" s="34">
        <f>+VLOOKUP($B97,'Sept 2019'!$A$5:$BT$320,'Sept 2019'!$BI$1,0)</f>
        <v>0</v>
      </c>
      <c r="P97" s="34">
        <f>+VLOOKUP($B97,'Sept 2019'!$A$5:$BT$320,71,0)</f>
        <v>4</v>
      </c>
      <c r="Q97" s="40">
        <f>+VLOOKUP($B97,'Sept 2019'!$A$5:$BT$320,72,0)</f>
        <v>112</v>
      </c>
      <c r="R97" s="50">
        <f>+VLOOKUP($B97,'Sept 2020'!$A$5:$P$320,16,0)</f>
        <v>725</v>
      </c>
      <c r="S97" s="51">
        <f>+VLOOKUP($B97,'Sept 2020'!$A$5:$BT$320,30,0)</f>
        <v>703.88</v>
      </c>
      <c r="T97" s="49">
        <f>+VLOOKUP($B97,'Sept 2020'!$A$5:$BT$320,44,0)</f>
        <v>30</v>
      </c>
      <c r="U97" s="51">
        <f>+VLOOKUP($B97,'Sept 2020'!$A$5:$BT$320,58,0)</f>
        <v>29.36</v>
      </c>
      <c r="V97" s="51">
        <f>+VLOOKUP($B97,'Sept 2020'!$A$5:$BT$322,65,0)</f>
        <v>37.08</v>
      </c>
      <c r="W97" s="51">
        <f>+VLOOKUP($B97,'Sept 2020'!$A$5:$BT$322,67,0)</f>
        <v>9.18</v>
      </c>
      <c r="X97" s="51">
        <f>+VLOOKUP($B97,'Sept 2020'!$A$5:$BT$320,69,0)</f>
        <v>0</v>
      </c>
      <c r="Y97" s="49">
        <f>+VLOOKUP($B97,'Sept 2020'!$A$5:$BT$320,62,0)</f>
        <v>0</v>
      </c>
      <c r="Z97" s="51">
        <f>IFERROR((VLOOKUP($B97,'Sept 2020'!$A$5:$BT$320,63,0)+VLOOKUP($B97,'Sept 2020'!$A$5:$BT$320,64,0)),0)</f>
        <v>0</v>
      </c>
      <c r="AA97" s="49">
        <f>+VLOOKUP($B97,'Sept 2020'!$A$5:$BT$323,'Sept 2020'!$BG$1,0)</f>
        <v>0</v>
      </c>
      <c r="AB97" s="49">
        <f>+VLOOKUP($B97,'Sept 2020'!$A$5:$BT$323,'Sept 2020'!$BH$1,0)</f>
        <v>0</v>
      </c>
      <c r="AC97" s="49">
        <f>+VLOOKUP($B97,'Sept 2020'!$A$5:$BT$323,'Sept 2020'!$BI$1,0)</f>
        <v>0</v>
      </c>
      <c r="AD97" s="49">
        <f>+VLOOKUP($B97,'Sept 2020'!$A$5:$BT$320,71,0)</f>
        <v>3</v>
      </c>
      <c r="AE97" s="49">
        <f>+VLOOKUP($B97,'Sept 2020'!$A$5:$BT$320,72,0)</f>
        <v>105</v>
      </c>
    </row>
    <row r="98" spans="1:32" x14ac:dyDescent="0.25">
      <c r="A98" s="17" t="s">
        <v>792</v>
      </c>
      <c r="B98" s="12" t="s">
        <v>645</v>
      </c>
      <c r="C98" s="12" t="s">
        <v>646</v>
      </c>
      <c r="D98" s="34">
        <f>+VLOOKUP($B98,'Sept 2019'!$A$5:$P$320,16,0)</f>
        <v>3599</v>
      </c>
      <c r="E98" s="33">
        <f>+VLOOKUP($B98,'Sept 2019'!$A$5:$BT$320,30,0)</f>
        <v>3529.6499999999996</v>
      </c>
      <c r="F98" s="34">
        <f>+VLOOKUP($B98,'Sept 2019'!$A$5:$BT$320,44,0)</f>
        <v>28</v>
      </c>
      <c r="G98" s="33">
        <f>+VLOOKUP($B98,'Sept 2019'!$A$5:$BT$320,58,0)</f>
        <v>27.6</v>
      </c>
      <c r="H98" s="33">
        <f>+VLOOKUP($B98,'Sept 2019'!$A$5:$BT$320,65,0)</f>
        <v>241.29</v>
      </c>
      <c r="I98" s="33">
        <f>+VLOOKUP($B98,'Sept 2019'!$A$5:$BT$320,67,0)</f>
        <v>38.67</v>
      </c>
      <c r="J98" s="33">
        <f>+VLOOKUP($B98,'Sept 2019'!$A$5:$BT$320,69,0)</f>
        <v>0</v>
      </c>
      <c r="K98" s="34">
        <f>+VLOOKUP($B98,'Sept 2019'!$A$5:$BL$320,62,0)</f>
        <v>3</v>
      </c>
      <c r="L98" s="33">
        <f>+VLOOKUP($B98,'Sept 2019'!$A$5:$BL$320,63,0)+VLOOKUP($B98,'Sept 2019'!$A$5:$BL$320,64,0)</f>
        <v>3</v>
      </c>
      <c r="M98" s="34">
        <f>+VLOOKUP($B98,'Sept 2019'!$A$5:$BT$320,'Sept 2019'!$BG$1,0)</f>
        <v>712</v>
      </c>
      <c r="N98" s="34">
        <f>+VLOOKUP($B98,'Sept 2019'!$A$5:$BT$320,'Sept 2019'!$BH$1,0)</f>
        <v>454</v>
      </c>
      <c r="O98" s="34">
        <f>+VLOOKUP($B98,'Sept 2019'!$A$5:$BT$320,'Sept 2019'!$BI$1,0)</f>
        <v>266</v>
      </c>
      <c r="P98" s="34">
        <f>+VLOOKUP($B98,'Sept 2019'!$A$5:$BT$320,71,0)</f>
        <v>30</v>
      </c>
      <c r="Q98" s="40">
        <f>+VLOOKUP($B98,'Sept 2019'!$A$5:$BT$320,72,0)</f>
        <v>495</v>
      </c>
      <c r="R98" s="50">
        <f>+VLOOKUP($B98,'Sept 2020'!$A$5:$P$320,16,0)</f>
        <v>3527</v>
      </c>
      <c r="S98" s="51">
        <f>+VLOOKUP($B98,'Sept 2020'!$A$5:$BT$320,30,0)</f>
        <v>3469.67</v>
      </c>
      <c r="T98" s="49">
        <f>+VLOOKUP($B98,'Sept 2020'!$A$5:$BT$320,44,0)</f>
        <v>20</v>
      </c>
      <c r="U98" s="51">
        <f>+VLOOKUP($B98,'Sept 2020'!$A$5:$BT$320,58,0)</f>
        <v>19.37</v>
      </c>
      <c r="V98" s="51">
        <f>+VLOOKUP($B98,'Sept 2020'!$A$5:$BT$322,65,0)</f>
        <v>247.8</v>
      </c>
      <c r="W98" s="51">
        <f>+VLOOKUP($B98,'Sept 2020'!$A$5:$BT$322,67,0)</f>
        <v>28.95</v>
      </c>
      <c r="X98" s="51">
        <f>+VLOOKUP($B98,'Sept 2020'!$A$5:$BT$320,69,0)</f>
        <v>0</v>
      </c>
      <c r="Y98" s="49">
        <f>+VLOOKUP($B98,'Sept 2020'!$A$5:$BT$320,62,0)</f>
        <v>2</v>
      </c>
      <c r="Z98" s="51">
        <f>IFERROR((VLOOKUP($B98,'Sept 2020'!$A$5:$BT$320,63,0)+VLOOKUP($B98,'Sept 2020'!$A$5:$BT$320,64,0)),0)</f>
        <v>2</v>
      </c>
      <c r="AA98" s="49">
        <f>+VLOOKUP($B98,'Sept 2020'!$A$5:$BT$323,'Sept 2020'!$BG$1,0)</f>
        <v>705</v>
      </c>
      <c r="AB98" s="49">
        <f>+VLOOKUP($B98,'Sept 2020'!$A$5:$BT$323,'Sept 2020'!$BH$1,0)</f>
        <v>425</v>
      </c>
      <c r="AC98" s="49">
        <f>+VLOOKUP($B98,'Sept 2020'!$A$5:$BT$323,'Sept 2020'!$BI$1,0)</f>
        <v>208</v>
      </c>
      <c r="AD98" s="49">
        <f>+VLOOKUP($B98,'Sept 2020'!$A$5:$BT$320,71,0)</f>
        <v>0</v>
      </c>
      <c r="AE98" s="49">
        <f>+VLOOKUP($B98,'Sept 2020'!$A$5:$BT$320,72,0)</f>
        <v>484</v>
      </c>
    </row>
    <row r="99" spans="1:32" x14ac:dyDescent="0.25">
      <c r="A99" s="17" t="s">
        <v>792</v>
      </c>
      <c r="B99" s="12" t="s">
        <v>653</v>
      </c>
      <c r="C99" s="12" t="s">
        <v>654</v>
      </c>
      <c r="D99" s="34">
        <f>+VLOOKUP($B99,'Sept 2019'!$A$5:$P$320,16,0)</f>
        <v>1468</v>
      </c>
      <c r="E99" s="33">
        <f>+VLOOKUP($B99,'Sept 2019'!$A$5:$BT$320,30,0)</f>
        <v>1439.4199999999998</v>
      </c>
      <c r="F99" s="34">
        <f>+VLOOKUP($B99,'Sept 2019'!$A$5:$BT$320,44,0)</f>
        <v>0</v>
      </c>
      <c r="G99" s="33">
        <f>+VLOOKUP($B99,'Sept 2019'!$A$5:$BT$320,58,0)</f>
        <v>0</v>
      </c>
      <c r="H99" s="33">
        <f>+VLOOKUP($B99,'Sept 2019'!$A$5:$BT$320,65,0)</f>
        <v>141.03</v>
      </c>
      <c r="I99" s="33">
        <f>+VLOOKUP($B99,'Sept 2019'!$A$5:$BT$320,67,0)</f>
        <v>26.1</v>
      </c>
      <c r="J99" s="33">
        <f>+VLOOKUP($B99,'Sept 2019'!$A$5:$BT$320,69,0)</f>
        <v>0</v>
      </c>
      <c r="K99" s="34">
        <f>+VLOOKUP($B99,'Sept 2019'!$A$5:$BL$320,62,0)</f>
        <v>0</v>
      </c>
      <c r="L99" s="33">
        <f>+VLOOKUP($B99,'Sept 2019'!$A$5:$BL$320,63,0)+VLOOKUP($B99,'Sept 2019'!$A$5:$BL$320,64,0)</f>
        <v>0</v>
      </c>
      <c r="M99" s="34">
        <f>+VLOOKUP($B99,'Sept 2019'!$A$5:$BT$320,'Sept 2019'!$BG$1,0)</f>
        <v>371</v>
      </c>
      <c r="N99" s="34">
        <f>+VLOOKUP($B99,'Sept 2019'!$A$5:$BT$320,'Sept 2019'!$BH$1,0)</f>
        <v>198</v>
      </c>
      <c r="O99" s="34">
        <f>+VLOOKUP($B99,'Sept 2019'!$A$5:$BT$320,'Sept 2019'!$BI$1,0)</f>
        <v>105</v>
      </c>
      <c r="P99" s="34">
        <f>+VLOOKUP($B99,'Sept 2019'!$A$5:$BT$320,71,0)</f>
        <v>16</v>
      </c>
      <c r="Q99" s="40">
        <f>+VLOOKUP($B99,'Sept 2019'!$A$5:$BT$320,72,0)</f>
        <v>188</v>
      </c>
      <c r="R99" s="50">
        <f>+VLOOKUP($B99,'Sept 2020'!$A$5:$P$320,16,0)</f>
        <v>1444</v>
      </c>
      <c r="S99" s="51">
        <f>+VLOOKUP($B99,'Sept 2020'!$A$5:$BT$320,30,0)</f>
        <v>1425.5400000000002</v>
      </c>
      <c r="T99" s="49">
        <f>+VLOOKUP($B99,'Sept 2020'!$A$5:$BT$320,44,0)</f>
        <v>0</v>
      </c>
      <c r="U99" s="51">
        <f>+VLOOKUP($B99,'Sept 2020'!$A$5:$BT$320,58,0)</f>
        <v>0</v>
      </c>
      <c r="V99" s="51">
        <f>+VLOOKUP($B99,'Sept 2020'!$A$5:$BT$322,65,0)</f>
        <v>208.54</v>
      </c>
      <c r="W99" s="51">
        <f>+VLOOKUP($B99,'Sept 2020'!$A$5:$BT$322,67,0)</f>
        <v>21.3</v>
      </c>
      <c r="X99" s="51">
        <f>+VLOOKUP($B99,'Sept 2020'!$A$5:$BT$320,69,0)</f>
        <v>0</v>
      </c>
      <c r="Y99" s="49">
        <f>+VLOOKUP($B99,'Sept 2020'!$A$5:$BT$320,62,0)</f>
        <v>0</v>
      </c>
      <c r="Z99" s="51">
        <f>IFERROR((VLOOKUP($B99,'Sept 2020'!$A$5:$BT$320,63,0)+VLOOKUP($B99,'Sept 2020'!$A$5:$BT$320,64,0)),0)</f>
        <v>0</v>
      </c>
      <c r="AA99" s="49">
        <f>+VLOOKUP($B99,'Sept 2020'!$A$5:$BT$323,'Sept 2020'!$BG$1,0)</f>
        <v>400</v>
      </c>
      <c r="AB99" s="49">
        <f>+VLOOKUP($B99,'Sept 2020'!$A$5:$BT$323,'Sept 2020'!$BH$1,0)</f>
        <v>190</v>
      </c>
      <c r="AC99" s="49">
        <f>+VLOOKUP($B99,'Sept 2020'!$A$5:$BT$323,'Sept 2020'!$BI$1,0)</f>
        <v>106</v>
      </c>
      <c r="AD99" s="49">
        <f>+VLOOKUP($B99,'Sept 2020'!$A$5:$BT$320,71,0)</f>
        <v>13</v>
      </c>
      <c r="AE99" s="49">
        <f>+VLOOKUP($B99,'Sept 2020'!$A$5:$BT$320,72,0)</f>
        <v>187</v>
      </c>
    </row>
    <row r="100" spans="1:32" x14ac:dyDescent="0.25">
      <c r="A100" s="17" t="s">
        <v>788</v>
      </c>
      <c r="B100" s="12" t="s">
        <v>495</v>
      </c>
      <c r="C100" s="12" t="s">
        <v>496</v>
      </c>
      <c r="D100" s="34">
        <f>+VLOOKUP($B100,'Sept 2019'!$A$5:$P$320,16,0)</f>
        <v>1992</v>
      </c>
      <c r="E100" s="33">
        <f>+VLOOKUP($B100,'Sept 2019'!$A$5:$BT$320,30,0)</f>
        <v>1976.5099999999998</v>
      </c>
      <c r="F100" s="34">
        <f>+VLOOKUP($B100,'Sept 2019'!$A$5:$BT$320,44,0)</f>
        <v>131</v>
      </c>
      <c r="G100" s="33">
        <f>+VLOOKUP($B100,'Sept 2019'!$A$5:$BT$320,58,0)</f>
        <v>128.15</v>
      </c>
      <c r="H100" s="33">
        <f>+VLOOKUP($B100,'Sept 2019'!$A$5:$BT$320,65,0)</f>
        <v>144.36000000000001</v>
      </c>
      <c r="I100" s="33">
        <f>+VLOOKUP($B100,'Sept 2019'!$A$5:$BT$320,67,0)</f>
        <v>44.27</v>
      </c>
      <c r="J100" s="33">
        <f>+VLOOKUP($B100,'Sept 2019'!$A$5:$BT$320,69,0)</f>
        <v>0</v>
      </c>
      <c r="K100" s="34">
        <f>+VLOOKUP($B100,'Sept 2019'!$A$5:$BL$320,62,0)</f>
        <v>61</v>
      </c>
      <c r="L100" s="33">
        <f>+VLOOKUP($B100,'Sept 2019'!$A$5:$BL$320,63,0)+VLOOKUP($B100,'Sept 2019'!$A$5:$BL$320,64,0)</f>
        <v>46</v>
      </c>
      <c r="M100" s="34">
        <f>+VLOOKUP($B100,'Sept 2019'!$A$5:$BT$320,'Sept 2019'!$BG$1,0)</f>
        <v>29</v>
      </c>
      <c r="N100" s="34">
        <f>+VLOOKUP($B100,'Sept 2019'!$A$5:$BT$320,'Sept 2019'!$BH$1,0)</f>
        <v>17</v>
      </c>
      <c r="O100" s="34">
        <f>+VLOOKUP($B100,'Sept 2019'!$A$5:$BT$320,'Sept 2019'!$BI$1,0)</f>
        <v>12</v>
      </c>
      <c r="P100" s="34">
        <f>+VLOOKUP($B100,'Sept 2019'!$A$5:$BT$320,71,0)</f>
        <v>29</v>
      </c>
      <c r="Q100" s="40">
        <f>+VLOOKUP($B100,'Sept 2019'!$A$5:$BT$320,72,0)</f>
        <v>340</v>
      </c>
      <c r="R100" s="50">
        <f>+VLOOKUP($B100,'Sept 2020'!$A$5:$P$320,16,0)</f>
        <v>2041</v>
      </c>
      <c r="S100" s="51">
        <f>+VLOOKUP($B100,'Sept 2020'!$A$5:$BT$320,30,0)</f>
        <v>2025.5</v>
      </c>
      <c r="T100" s="49">
        <f>+VLOOKUP($B100,'Sept 2020'!$A$5:$BT$320,44,0)</f>
        <v>0</v>
      </c>
      <c r="U100" s="51">
        <f>+VLOOKUP($B100,'Sept 2020'!$A$5:$BT$320,58,0)</f>
        <v>0</v>
      </c>
      <c r="V100" s="51">
        <f>+VLOOKUP($B100,'Sept 2020'!$A$5:$BT$322,65,0)</f>
        <v>155.13999999999999</v>
      </c>
      <c r="W100" s="51">
        <f>+VLOOKUP($B100,'Sept 2020'!$A$5:$BT$322,67,0)</f>
        <v>49.41</v>
      </c>
      <c r="X100" s="51">
        <f>+VLOOKUP($B100,'Sept 2020'!$A$5:$BT$320,69,0)</f>
        <v>0</v>
      </c>
      <c r="Y100" s="49">
        <f>+VLOOKUP($B100,'Sept 2020'!$A$5:$BT$320,62,0)</f>
        <v>56</v>
      </c>
      <c r="Z100" s="51">
        <f>IFERROR((VLOOKUP($B100,'Sept 2020'!$A$5:$BT$320,63,0)+VLOOKUP($B100,'Sept 2020'!$A$5:$BT$320,64,0)),0)</f>
        <v>56</v>
      </c>
      <c r="AA100" s="49">
        <f>+VLOOKUP($B100,'Sept 2020'!$A$5:$BT$323,'Sept 2020'!$BG$1,0)</f>
        <v>34</v>
      </c>
      <c r="AB100" s="49">
        <f>+VLOOKUP($B100,'Sept 2020'!$A$5:$BT$323,'Sept 2020'!$BH$1,0)</f>
        <v>20</v>
      </c>
      <c r="AC100" s="49">
        <f>+VLOOKUP($B100,'Sept 2020'!$A$5:$BT$323,'Sept 2020'!$BI$1,0)</f>
        <v>13</v>
      </c>
      <c r="AD100" s="49">
        <f>+VLOOKUP($B100,'Sept 2020'!$A$5:$BT$320,71,0)</f>
        <v>33</v>
      </c>
      <c r="AE100" s="49">
        <f>+VLOOKUP($B100,'Sept 2020'!$A$5:$BT$320,72,0)</f>
        <v>358</v>
      </c>
    </row>
    <row r="101" spans="1:32" x14ac:dyDescent="0.25">
      <c r="A101" s="17" t="s">
        <v>786</v>
      </c>
      <c r="B101" s="12" t="s">
        <v>357</v>
      </c>
      <c r="C101" s="12" t="s">
        <v>358</v>
      </c>
      <c r="D101" s="34">
        <f>+VLOOKUP($B101,'Sept 2019'!$A$5:$P$320,16,0)</f>
        <v>205</v>
      </c>
      <c r="E101" s="33">
        <f>+VLOOKUP($B101,'Sept 2019'!$A$5:$BT$320,30,0)</f>
        <v>205</v>
      </c>
      <c r="F101" s="34">
        <f>+VLOOKUP($B101,'Sept 2019'!$A$5:$BT$320,44,0)</f>
        <v>0</v>
      </c>
      <c r="G101" s="33">
        <f>+VLOOKUP($B101,'Sept 2019'!$A$5:$BT$320,58,0)</f>
        <v>0</v>
      </c>
      <c r="H101" s="33">
        <f>+VLOOKUP($B101,'Sept 2019'!$A$5:$BT$320,65,0)</f>
        <v>0</v>
      </c>
      <c r="I101" s="33">
        <f>+VLOOKUP($B101,'Sept 2019'!$A$5:$BT$320,67,0)</f>
        <v>0</v>
      </c>
      <c r="J101" s="33">
        <f>+VLOOKUP($B101,'Sept 2019'!$A$5:$BT$320,69,0)</f>
        <v>0</v>
      </c>
      <c r="K101" s="34">
        <f>+VLOOKUP($B101,'Sept 2019'!$A$5:$BL$320,62,0)</f>
        <v>0</v>
      </c>
      <c r="L101" s="33">
        <f>+VLOOKUP($B101,'Sept 2019'!$A$5:$BL$320,63,0)+VLOOKUP($B101,'Sept 2019'!$A$5:$BL$320,64,0)</f>
        <v>0</v>
      </c>
      <c r="M101" s="34">
        <f>+VLOOKUP($B101,'Sept 2019'!$A$5:$BT$320,'Sept 2019'!$BG$1,0)</f>
        <v>0</v>
      </c>
      <c r="N101" s="34">
        <f>+VLOOKUP($B101,'Sept 2019'!$A$5:$BT$320,'Sept 2019'!$BH$1,0)</f>
        <v>0</v>
      </c>
      <c r="O101" s="34">
        <f>+VLOOKUP($B101,'Sept 2019'!$A$5:$BT$320,'Sept 2019'!$BI$1,0)</f>
        <v>0</v>
      </c>
      <c r="P101" s="34">
        <f>+VLOOKUP($B101,'Sept 2019'!$A$5:$BT$320,71,0)</f>
        <v>1</v>
      </c>
      <c r="Q101" s="40">
        <f>+VLOOKUP($B101,'Sept 2019'!$A$5:$BT$320,72,0)</f>
        <v>28</v>
      </c>
      <c r="R101" s="50">
        <f>+VLOOKUP($B101,'Sept 2020'!$A$5:$P$320,16,0)</f>
        <v>208</v>
      </c>
      <c r="S101" s="51">
        <f>+VLOOKUP($B101,'Sept 2020'!$A$5:$BT$320,30,0)</f>
        <v>208</v>
      </c>
      <c r="T101" s="49">
        <f>+VLOOKUP($B101,'Sept 2020'!$A$5:$BT$320,44,0)</f>
        <v>0</v>
      </c>
      <c r="U101" s="51">
        <f>+VLOOKUP($B101,'Sept 2020'!$A$5:$BT$320,58,0)</f>
        <v>0</v>
      </c>
      <c r="V101" s="51">
        <f>+VLOOKUP($B101,'Sept 2020'!$A$5:$BT$322,65,0)</f>
        <v>0</v>
      </c>
      <c r="W101" s="51">
        <f>+VLOOKUP($B101,'Sept 2020'!$A$5:$BT$322,67,0)</f>
        <v>0</v>
      </c>
      <c r="X101" s="51">
        <f>+VLOOKUP($B101,'Sept 2020'!$A$5:$BT$320,69,0)</f>
        <v>0</v>
      </c>
      <c r="Y101" s="49">
        <f>+VLOOKUP($B101,'Sept 2020'!$A$5:$BT$320,62,0)</f>
        <v>0</v>
      </c>
      <c r="Z101" s="51">
        <f>IFERROR((VLOOKUP($B101,'Sept 2020'!$A$5:$BT$320,63,0)+VLOOKUP($B101,'Sept 2020'!$A$5:$BT$320,64,0)),0)</f>
        <v>0</v>
      </c>
      <c r="AA101" s="49">
        <f>+VLOOKUP($B101,'Sept 2020'!$A$5:$BT$323,'Sept 2020'!$BG$1,0)</f>
        <v>0</v>
      </c>
      <c r="AB101" s="49">
        <f>+VLOOKUP($B101,'Sept 2020'!$A$5:$BT$323,'Sept 2020'!$BH$1,0)</f>
        <v>0</v>
      </c>
      <c r="AC101" s="49">
        <f>+VLOOKUP($B101,'Sept 2020'!$A$5:$BT$323,'Sept 2020'!$BI$1,0)</f>
        <v>0</v>
      </c>
      <c r="AD101" s="49">
        <f>+VLOOKUP($B101,'Sept 2020'!$A$5:$BT$320,71,0)</f>
        <v>0</v>
      </c>
      <c r="AE101" s="49">
        <f>+VLOOKUP($B101,'Sept 2020'!$A$5:$BT$320,72,0)</f>
        <v>23</v>
      </c>
    </row>
    <row r="102" spans="1:32" x14ac:dyDescent="0.25">
      <c r="A102" s="17" t="s">
        <v>787</v>
      </c>
      <c r="B102" s="12" t="s">
        <v>503</v>
      </c>
      <c r="C102" s="12" t="s">
        <v>504</v>
      </c>
      <c r="D102" s="34">
        <f>+VLOOKUP($B102,'Sept 2019'!$A$5:$P$320,16,0)</f>
        <v>41</v>
      </c>
      <c r="E102" s="33">
        <f>+VLOOKUP($B102,'Sept 2019'!$A$5:$BT$320,30,0)</f>
        <v>41</v>
      </c>
      <c r="F102" s="34">
        <f>+VLOOKUP($B102,'Sept 2019'!$A$5:$BT$320,44,0)</f>
        <v>0</v>
      </c>
      <c r="G102" s="33">
        <f>+VLOOKUP($B102,'Sept 2019'!$A$5:$BT$320,58,0)</f>
        <v>0</v>
      </c>
      <c r="H102" s="33">
        <f>+VLOOKUP($B102,'Sept 2019'!$A$5:$BT$320,65,0)</f>
        <v>0</v>
      </c>
      <c r="I102" s="33">
        <f>+VLOOKUP($B102,'Sept 2019'!$A$5:$BT$320,67,0)</f>
        <v>0</v>
      </c>
      <c r="J102" s="33">
        <f>+VLOOKUP($B102,'Sept 2019'!$A$5:$BT$320,69,0)</f>
        <v>0</v>
      </c>
      <c r="K102" s="34">
        <f>+VLOOKUP($B102,'Sept 2019'!$A$5:$BL$320,62,0)</f>
        <v>0</v>
      </c>
      <c r="L102" s="33">
        <f>+VLOOKUP($B102,'Sept 2019'!$A$5:$BL$320,63,0)+VLOOKUP($B102,'Sept 2019'!$A$5:$BL$320,64,0)</f>
        <v>0</v>
      </c>
      <c r="M102" s="34">
        <f>+VLOOKUP($B102,'Sept 2019'!$A$5:$BT$320,'Sept 2019'!$BG$1,0)</f>
        <v>0</v>
      </c>
      <c r="N102" s="34">
        <f>+VLOOKUP($B102,'Sept 2019'!$A$5:$BT$320,'Sept 2019'!$BH$1,0)</f>
        <v>0</v>
      </c>
      <c r="O102" s="34">
        <f>+VLOOKUP($B102,'Sept 2019'!$A$5:$BT$320,'Sept 2019'!$BI$1,0)</f>
        <v>0</v>
      </c>
      <c r="P102" s="34">
        <f>+VLOOKUP($B102,'Sept 2019'!$A$5:$BT$320,71,0)</f>
        <v>0</v>
      </c>
      <c r="Q102" s="40">
        <f>+VLOOKUP($B102,'Sept 2019'!$A$5:$BT$320,72,0)</f>
        <v>4</v>
      </c>
      <c r="R102" s="50">
        <f>+VLOOKUP($B102,'Sept 2020'!$A$5:$P$320,16,0)</f>
        <v>36</v>
      </c>
      <c r="S102" s="51">
        <f>+VLOOKUP($B102,'Sept 2020'!$A$5:$BT$320,30,0)</f>
        <v>36</v>
      </c>
      <c r="T102" s="49">
        <f>+VLOOKUP($B102,'Sept 2020'!$A$5:$BT$320,44,0)</f>
        <v>0</v>
      </c>
      <c r="U102" s="51">
        <f>+VLOOKUP($B102,'Sept 2020'!$A$5:$BT$320,58,0)</f>
        <v>0</v>
      </c>
      <c r="V102" s="51" t="str">
        <f>+VLOOKUP($B102,'Sept 2020'!$A$5:$BT$322,65,0)</f>
        <v xml:space="preserve"> </v>
      </c>
      <c r="W102" s="51" t="str">
        <f>+VLOOKUP($B102,'Sept 2020'!$A$5:$BT$322,67,0)</f>
        <v xml:space="preserve"> </v>
      </c>
      <c r="X102" s="51" t="str">
        <f>+VLOOKUP($B102,'Sept 2020'!$A$5:$BT$320,69,0)</f>
        <v xml:space="preserve"> </v>
      </c>
      <c r="Y102" s="49" t="str">
        <f>+VLOOKUP($B102,'Sept 2020'!$A$5:$BT$320,62,0)</f>
        <v xml:space="preserve"> </v>
      </c>
      <c r="Z102" s="51">
        <f>IFERROR((VLOOKUP($B102,'Sept 2020'!$A$5:$BT$320,63,0)+VLOOKUP($B102,'Sept 2020'!$A$5:$BT$320,64,0)),0)</f>
        <v>0</v>
      </c>
      <c r="AA102" s="49" t="str">
        <f>+VLOOKUP($B102,'Sept 2020'!$A$5:$BT$323,'Sept 2020'!$BG$1,0)</f>
        <v xml:space="preserve"> </v>
      </c>
      <c r="AB102" s="49" t="str">
        <f>+VLOOKUP($B102,'Sept 2020'!$A$5:$BT$323,'Sept 2020'!$BH$1,0)</f>
        <v xml:space="preserve"> </v>
      </c>
      <c r="AC102" s="49" t="str">
        <f>+VLOOKUP($B102,'Sept 2020'!$A$5:$BT$323,'Sept 2020'!$BI$1,0)</f>
        <v xml:space="preserve"> </v>
      </c>
      <c r="AD102" s="49" t="str">
        <f>+VLOOKUP($B102,'Sept 2020'!$A$5:$BT$320,71,0)</f>
        <v xml:space="preserve"> </v>
      </c>
      <c r="AE102" s="49" t="str">
        <f>+VLOOKUP($B102,'Sept 2020'!$A$5:$BT$320,72,0)</f>
        <v xml:space="preserve"> </v>
      </c>
    </row>
    <row r="103" spans="1:32" x14ac:dyDescent="0.25">
      <c r="A103" s="17" t="s">
        <v>795</v>
      </c>
      <c r="B103" s="12" t="s">
        <v>263</v>
      </c>
      <c r="C103" s="12" t="s">
        <v>264</v>
      </c>
      <c r="D103" s="34">
        <f>+VLOOKUP($B103,'Sept 2019'!$A$5:$P$320,16,0)</f>
        <v>382</v>
      </c>
      <c r="E103" s="33">
        <f>+VLOOKUP($B103,'Sept 2019'!$A$5:$BT$320,30,0)</f>
        <v>382</v>
      </c>
      <c r="F103" s="34">
        <f>+VLOOKUP($B103,'Sept 2019'!$A$5:$BT$320,44,0)</f>
        <v>0</v>
      </c>
      <c r="G103" s="33">
        <f>+VLOOKUP($B103,'Sept 2019'!$A$5:$BT$320,58,0)</f>
        <v>0</v>
      </c>
      <c r="H103" s="33">
        <f>+VLOOKUP($B103,'Sept 2019'!$A$5:$BT$320,65,0)</f>
        <v>0</v>
      </c>
      <c r="I103" s="33">
        <f>+VLOOKUP($B103,'Sept 2019'!$A$5:$BT$320,67,0)</f>
        <v>0</v>
      </c>
      <c r="J103" s="33">
        <f>+VLOOKUP($B103,'Sept 2019'!$A$5:$BT$320,69,0)</f>
        <v>0</v>
      </c>
      <c r="K103" s="34">
        <f>+VLOOKUP($B103,'Sept 2019'!$A$5:$BL$320,62,0)</f>
        <v>0</v>
      </c>
      <c r="L103" s="33">
        <f>+VLOOKUP($B103,'Sept 2019'!$A$5:$BL$320,63,0)+VLOOKUP($B103,'Sept 2019'!$A$5:$BL$320,64,0)</f>
        <v>0</v>
      </c>
      <c r="M103" s="34">
        <f>+VLOOKUP($B103,'Sept 2019'!$A$5:$BT$320,'Sept 2019'!$BG$1,0)</f>
        <v>10</v>
      </c>
      <c r="N103" s="34">
        <f>+VLOOKUP($B103,'Sept 2019'!$A$5:$BT$320,'Sept 2019'!$BH$1,0)</f>
        <v>64</v>
      </c>
      <c r="O103" s="34">
        <f>+VLOOKUP($B103,'Sept 2019'!$A$5:$BT$320,'Sept 2019'!$BI$1,0)</f>
        <v>9</v>
      </c>
      <c r="P103" s="34">
        <f>+VLOOKUP($B103,'Sept 2019'!$A$5:$BT$320,71,0)</f>
        <v>0</v>
      </c>
      <c r="Q103" s="40">
        <f>+VLOOKUP($B103,'Sept 2019'!$A$5:$BT$320,72,0)</f>
        <v>66</v>
      </c>
      <c r="R103" s="50">
        <f>+VLOOKUP($B103,'Sept 2020'!$A$5:$P$320,16,0)</f>
        <v>164</v>
      </c>
      <c r="S103" s="51">
        <f>+VLOOKUP($B103,'Sept 2020'!$A$5:$BT$320,30,0)</f>
        <v>0</v>
      </c>
      <c r="T103" s="49">
        <f>+VLOOKUP($B103,'Sept 2020'!$A$5:$BT$320,44,0)</f>
        <v>0</v>
      </c>
      <c r="U103" s="51">
        <f>+VLOOKUP($B103,'Sept 2020'!$A$5:$BT$320,58,0)</f>
        <v>0</v>
      </c>
      <c r="V103" s="51">
        <f>+VLOOKUP($B103,'Sept 2020'!$A$5:$BT$322,65,0)</f>
        <v>0</v>
      </c>
      <c r="W103" s="51">
        <f>+VLOOKUP($B103,'Sept 2020'!$A$5:$BT$322,67,0)</f>
        <v>0</v>
      </c>
      <c r="X103" s="51">
        <f>+VLOOKUP($B103,'Sept 2020'!$A$5:$BT$320,69,0)</f>
        <v>0</v>
      </c>
      <c r="Y103" s="49">
        <f>+VLOOKUP($B103,'Sept 2020'!$A$5:$BT$320,62,0)</f>
        <v>0</v>
      </c>
      <c r="Z103" s="51">
        <f>IFERROR((VLOOKUP($B103,'Sept 2020'!$A$5:$BT$320,63,0)+VLOOKUP($B103,'Sept 2020'!$A$5:$BT$320,64,0)),0)</f>
        <v>0</v>
      </c>
      <c r="AA103" s="49">
        <f>+VLOOKUP($B103,'Sept 2020'!$A$5:$BT$323,'Sept 2020'!$BG$1,0)</f>
        <v>2</v>
      </c>
      <c r="AB103" s="49">
        <f>+VLOOKUP($B103,'Sept 2020'!$A$5:$BT$323,'Sept 2020'!$BH$1,0)</f>
        <v>18</v>
      </c>
      <c r="AC103" s="49">
        <f>+VLOOKUP($B103,'Sept 2020'!$A$5:$BT$323,'Sept 2020'!$BI$1,0)</f>
        <v>1</v>
      </c>
      <c r="AD103" s="49">
        <f>+VLOOKUP($B103,'Sept 2020'!$A$5:$BT$320,71,0)</f>
        <v>0</v>
      </c>
      <c r="AE103" s="49">
        <f>+VLOOKUP($B103,'Sept 2020'!$A$5:$BT$320,72,0)</f>
        <v>36</v>
      </c>
    </row>
    <row r="104" spans="1:32" x14ac:dyDescent="0.25">
      <c r="A104" s="17" t="s">
        <v>791</v>
      </c>
      <c r="B104" s="12" t="s">
        <v>95</v>
      </c>
      <c r="C104" s="12" t="s">
        <v>96</v>
      </c>
      <c r="D104" s="34">
        <f>+VLOOKUP($B104,'Sept 2019'!$A$5:$P$320,16,0)</f>
        <v>159</v>
      </c>
      <c r="E104" s="33">
        <f>+VLOOKUP($B104,'Sept 2019'!$A$5:$BT$320,30,0)</f>
        <v>159</v>
      </c>
      <c r="F104" s="34">
        <f>+VLOOKUP($B104,'Sept 2019'!$A$5:$BT$320,44,0)</f>
        <v>0</v>
      </c>
      <c r="G104" s="33">
        <f>+VLOOKUP($B104,'Sept 2019'!$A$5:$BT$320,58,0)</f>
        <v>0</v>
      </c>
      <c r="H104" s="33">
        <f>+VLOOKUP($B104,'Sept 2019'!$A$5:$BT$320,65,0)</f>
        <v>0</v>
      </c>
      <c r="I104" s="33">
        <f>+VLOOKUP($B104,'Sept 2019'!$A$5:$BT$320,67,0)</f>
        <v>0</v>
      </c>
      <c r="J104" s="33">
        <f>+VLOOKUP($B104,'Sept 2019'!$A$5:$BT$320,69,0)</f>
        <v>0</v>
      </c>
      <c r="K104" s="34">
        <f>+VLOOKUP($B104,'Sept 2019'!$A$5:$BL$320,62,0)</f>
        <v>0</v>
      </c>
      <c r="L104" s="33">
        <f>+VLOOKUP($B104,'Sept 2019'!$A$5:$BL$320,63,0)+VLOOKUP($B104,'Sept 2019'!$A$5:$BL$320,64,0)</f>
        <v>0</v>
      </c>
      <c r="M104" s="34">
        <f>+VLOOKUP($B104,'Sept 2019'!$A$5:$BT$320,'Sept 2019'!$BG$1,0)</f>
        <v>0</v>
      </c>
      <c r="N104" s="34">
        <f>+VLOOKUP($B104,'Sept 2019'!$A$5:$BT$320,'Sept 2019'!$BH$1,0)</f>
        <v>0</v>
      </c>
      <c r="O104" s="34">
        <f>+VLOOKUP($B104,'Sept 2019'!$A$5:$BT$320,'Sept 2019'!$BI$1,0)</f>
        <v>2</v>
      </c>
      <c r="P104" s="54"/>
      <c r="Q104" s="55"/>
      <c r="R104" s="50">
        <f>+VLOOKUP($B104,'Sept 2020'!$A$5:$P$320,16,0)</f>
        <v>155</v>
      </c>
      <c r="S104" s="51">
        <f>+VLOOKUP($B104,'Sept 2020'!$A$5:$BT$320,30,0)</f>
        <v>155</v>
      </c>
      <c r="T104" s="49">
        <f>+VLOOKUP($B104,'Sept 2020'!$A$5:$BT$320,44,0)</f>
        <v>0</v>
      </c>
      <c r="U104" s="51">
        <f>+VLOOKUP($B104,'Sept 2020'!$A$5:$BT$320,58,0)</f>
        <v>0</v>
      </c>
      <c r="V104" s="51">
        <f>+VLOOKUP($B104,'Sept 2020'!$A$5:$BT$322,65,0)</f>
        <v>0</v>
      </c>
      <c r="W104" s="51">
        <f>+VLOOKUP($B104,'Sept 2020'!$A$5:$BT$322,67,0)</f>
        <v>0</v>
      </c>
      <c r="X104" s="51">
        <f>+VLOOKUP($B104,'Sept 2020'!$A$5:$BT$320,69,0)</f>
        <v>0</v>
      </c>
      <c r="Y104" s="49">
        <f>+VLOOKUP($B104,'Sept 2020'!$A$5:$BT$320,62,0)</f>
        <v>0</v>
      </c>
      <c r="Z104" s="51">
        <f>IFERROR((VLOOKUP($B104,'Sept 2020'!$A$5:$BT$320,63,0)+VLOOKUP($B104,'Sept 2020'!$A$5:$BT$320,64,0)),0)</f>
        <v>0</v>
      </c>
      <c r="AA104" s="49">
        <f>+VLOOKUP($B104,'Sept 2020'!$A$5:$BT$323,'Sept 2020'!$BG$1,0)</f>
        <v>0</v>
      </c>
      <c r="AB104" s="49">
        <f>+VLOOKUP($B104,'Sept 2020'!$A$5:$BT$323,'Sept 2020'!$BH$1,0)</f>
        <v>1</v>
      </c>
      <c r="AC104" s="49">
        <f>+VLOOKUP($B104,'Sept 2020'!$A$5:$BT$323,'Sept 2020'!$BI$1,0)</f>
        <v>0</v>
      </c>
      <c r="AD104" s="56"/>
      <c r="AE104" s="56"/>
    </row>
    <row r="105" spans="1:32" x14ac:dyDescent="0.25">
      <c r="A105" s="17" t="s">
        <v>786</v>
      </c>
      <c r="B105" s="12" t="s">
        <v>565</v>
      </c>
      <c r="C105" s="12" t="s">
        <v>566</v>
      </c>
      <c r="D105" s="34">
        <f>+VLOOKUP($B105,'Sept 2019'!$A$5:$P$320,16,0)</f>
        <v>629</v>
      </c>
      <c r="E105" s="33">
        <f>+VLOOKUP($B105,'Sept 2019'!$A$5:$BT$320,30,0)</f>
        <v>623.38999999999987</v>
      </c>
      <c r="F105" s="34">
        <f>+VLOOKUP($B105,'Sept 2019'!$A$5:$BT$320,44,0)</f>
        <v>0</v>
      </c>
      <c r="G105" s="33">
        <f>+VLOOKUP($B105,'Sept 2019'!$A$5:$BT$320,58,0)</f>
        <v>0</v>
      </c>
      <c r="H105" s="33">
        <f>+VLOOKUP($B105,'Sept 2019'!$A$5:$BT$320,65,0)</f>
        <v>0</v>
      </c>
      <c r="I105" s="33">
        <f>+VLOOKUP($B105,'Sept 2019'!$A$5:$BT$320,67,0)</f>
        <v>0</v>
      </c>
      <c r="J105" s="33">
        <f>+VLOOKUP($B105,'Sept 2019'!$A$5:$BT$320,69,0)</f>
        <v>0</v>
      </c>
      <c r="K105" s="34">
        <f>+VLOOKUP($B105,'Sept 2019'!$A$5:$BL$320,62,0)</f>
        <v>0</v>
      </c>
      <c r="L105" s="33">
        <f>+VLOOKUP($B105,'Sept 2019'!$A$5:$BL$320,63,0)+VLOOKUP($B105,'Sept 2019'!$A$5:$BL$320,64,0)</f>
        <v>0</v>
      </c>
      <c r="M105" s="34">
        <f>+VLOOKUP($B105,'Sept 2019'!$A$5:$BT$320,'Sept 2019'!$BG$1,0)</f>
        <v>1</v>
      </c>
      <c r="N105" s="34">
        <f>+VLOOKUP($B105,'Sept 2019'!$A$5:$BT$320,'Sept 2019'!$BH$1,0)</f>
        <v>1</v>
      </c>
      <c r="O105" s="34">
        <f>+VLOOKUP($B105,'Sept 2019'!$A$5:$BT$320,'Sept 2019'!$BI$1,0)</f>
        <v>1</v>
      </c>
      <c r="P105" s="34">
        <f>+VLOOKUP($B105,'Sept 2019'!$A$5:$BT$320,71,0)</f>
        <v>8</v>
      </c>
      <c r="Q105" s="40">
        <f>+VLOOKUP($B105,'Sept 2019'!$A$5:$BT$320,72,0)</f>
        <v>82</v>
      </c>
      <c r="R105" s="50">
        <f>+VLOOKUP($B105,'Sept 2020'!$A$5:$P$320,16,0)</f>
        <v>607</v>
      </c>
      <c r="S105" s="51">
        <f>+VLOOKUP($B105,'Sept 2020'!$A$5:$BT$320,30,0)</f>
        <v>599.15</v>
      </c>
      <c r="T105" s="49">
        <f>+VLOOKUP($B105,'Sept 2020'!$A$5:$BT$320,44,0)</f>
        <v>0</v>
      </c>
      <c r="U105" s="51">
        <f>+VLOOKUP($B105,'Sept 2020'!$A$5:$BT$320,58,0)</f>
        <v>0</v>
      </c>
      <c r="V105" s="51">
        <f>+VLOOKUP($B105,'Sept 2020'!$A$5:$BT$322,65,0)</f>
        <v>0</v>
      </c>
      <c r="W105" s="51">
        <f>+VLOOKUP($B105,'Sept 2020'!$A$5:$BT$322,67,0)</f>
        <v>0</v>
      </c>
      <c r="X105" s="51">
        <f>+VLOOKUP($B105,'Sept 2020'!$A$5:$BT$320,69,0)</f>
        <v>0</v>
      </c>
      <c r="Y105" s="49">
        <f>+VLOOKUP($B105,'Sept 2020'!$A$5:$BT$320,62,0)</f>
        <v>0</v>
      </c>
      <c r="Z105" s="51">
        <f>IFERROR((VLOOKUP($B105,'Sept 2020'!$A$5:$BT$320,63,0)+VLOOKUP($B105,'Sept 2020'!$A$5:$BT$320,64,0)),0)</f>
        <v>0</v>
      </c>
      <c r="AA105" s="49">
        <f>+VLOOKUP($B105,'Sept 2020'!$A$5:$BT$323,'Sept 2020'!$BG$1,0)</f>
        <v>0</v>
      </c>
      <c r="AB105" s="49">
        <f>+VLOOKUP($B105,'Sept 2020'!$A$5:$BT$323,'Sept 2020'!$BH$1,0)</f>
        <v>1</v>
      </c>
      <c r="AC105" s="49">
        <f>+VLOOKUP($B105,'Sept 2020'!$A$5:$BT$323,'Sept 2020'!$BI$1,0)</f>
        <v>1</v>
      </c>
      <c r="AD105" s="49">
        <f>+VLOOKUP($B105,'Sept 2020'!$A$5:$BT$320,71,0)</f>
        <v>7</v>
      </c>
      <c r="AE105" s="49">
        <f>+VLOOKUP($B105,'Sept 2020'!$A$5:$BT$320,72,0)</f>
        <v>91</v>
      </c>
      <c r="AF105" s="53"/>
    </row>
    <row r="106" spans="1:32" x14ac:dyDescent="0.25">
      <c r="A106" s="17" t="s">
        <v>787</v>
      </c>
      <c r="B106" s="12" t="s">
        <v>351</v>
      </c>
      <c r="C106" s="12" t="s">
        <v>352</v>
      </c>
      <c r="D106" s="34">
        <f>+VLOOKUP($B106,'Sept 2019'!$A$5:$P$320,16,0)</f>
        <v>126</v>
      </c>
      <c r="E106" s="33">
        <f>+VLOOKUP($B106,'Sept 2019'!$A$5:$BT$320,30,0)</f>
        <v>120.69999999999999</v>
      </c>
      <c r="F106" s="34">
        <f>+VLOOKUP($B106,'Sept 2019'!$A$5:$BT$320,44,0)</f>
        <v>0</v>
      </c>
      <c r="G106" s="33">
        <f>+VLOOKUP($B106,'Sept 2019'!$A$5:$BT$320,58,0)</f>
        <v>0</v>
      </c>
      <c r="H106" s="33">
        <f>+VLOOKUP($B106,'Sept 2019'!$A$5:$BT$320,65,0)</f>
        <v>5.61</v>
      </c>
      <c r="I106" s="33">
        <f>+VLOOKUP($B106,'Sept 2019'!$A$5:$BT$320,67,0)</f>
        <v>1.26</v>
      </c>
      <c r="J106" s="33">
        <f>+VLOOKUP($B106,'Sept 2019'!$A$5:$BT$320,69,0)</f>
        <v>0</v>
      </c>
      <c r="K106" s="34">
        <f>+VLOOKUP($B106,'Sept 2019'!$A$5:$BL$320,62,0)</f>
        <v>0</v>
      </c>
      <c r="L106" s="33">
        <f>+VLOOKUP($B106,'Sept 2019'!$A$5:$BL$320,63,0)+VLOOKUP($B106,'Sept 2019'!$A$5:$BL$320,64,0)</f>
        <v>0</v>
      </c>
      <c r="M106" s="34">
        <f>+VLOOKUP($B106,'Sept 2019'!$A$5:$BT$320,'Sept 2019'!$BG$1,0)</f>
        <v>0</v>
      </c>
      <c r="N106" s="34">
        <f>+VLOOKUP($B106,'Sept 2019'!$A$5:$BT$320,'Sept 2019'!$BH$1,0)</f>
        <v>0</v>
      </c>
      <c r="O106" s="34">
        <f>+VLOOKUP($B106,'Sept 2019'!$A$5:$BT$320,'Sept 2019'!$BI$1,0)</f>
        <v>0</v>
      </c>
      <c r="P106" s="34">
        <f>+VLOOKUP($B106,'Sept 2019'!$A$5:$BT$320,71,0)</f>
        <v>2</v>
      </c>
      <c r="Q106" s="40">
        <f>+VLOOKUP($B106,'Sept 2019'!$A$5:$BT$320,72,0)</f>
        <v>18</v>
      </c>
      <c r="R106" s="50">
        <f>+VLOOKUP($B106,'Sept 2020'!$A$5:$P$320,16,0)</f>
        <v>140</v>
      </c>
      <c r="S106" s="51">
        <f>+VLOOKUP($B106,'Sept 2020'!$A$5:$BT$320,30,0)</f>
        <v>136.82999999999998</v>
      </c>
      <c r="T106" s="49">
        <f>+VLOOKUP($B106,'Sept 2020'!$A$5:$BT$320,44,0)</f>
        <v>0</v>
      </c>
      <c r="U106" s="51">
        <f>+VLOOKUP($B106,'Sept 2020'!$A$5:$BT$320,58,0)</f>
        <v>0</v>
      </c>
      <c r="V106" s="51">
        <f>+VLOOKUP($B106,'Sept 2020'!$A$5:$BT$322,65,0)</f>
        <v>4.62</v>
      </c>
      <c r="W106" s="51">
        <f>+VLOOKUP($B106,'Sept 2020'!$A$5:$BT$322,67,0)</f>
        <v>2.2400000000000002</v>
      </c>
      <c r="X106" s="51">
        <f>+VLOOKUP($B106,'Sept 2020'!$A$5:$BT$320,69,0)</f>
        <v>0</v>
      </c>
      <c r="Y106" s="49">
        <f>+VLOOKUP($B106,'Sept 2020'!$A$5:$BT$320,62,0)</f>
        <v>0</v>
      </c>
      <c r="Z106" s="51">
        <f>IFERROR((VLOOKUP($B106,'Sept 2020'!$A$5:$BT$320,63,0)+VLOOKUP($B106,'Sept 2020'!$A$5:$BT$320,64,0)),0)</f>
        <v>0</v>
      </c>
      <c r="AA106" s="49">
        <f>+VLOOKUP($B106,'Sept 2020'!$A$5:$BT$323,'Sept 2020'!$BG$1,0)</f>
        <v>0</v>
      </c>
      <c r="AB106" s="49">
        <f>+VLOOKUP($B106,'Sept 2020'!$A$5:$BT$323,'Sept 2020'!$BH$1,0)</f>
        <v>0</v>
      </c>
      <c r="AC106" s="49">
        <f>+VLOOKUP($B106,'Sept 2020'!$A$5:$BT$323,'Sept 2020'!$BI$1,0)</f>
        <v>0</v>
      </c>
      <c r="AD106" s="49">
        <f>+VLOOKUP($B106,'Sept 2020'!$A$5:$BT$320,71,0)</f>
        <v>0</v>
      </c>
      <c r="AE106" s="49">
        <f>+VLOOKUP($B106,'Sept 2020'!$A$5:$BT$320,72,0)</f>
        <v>23</v>
      </c>
      <c r="AF106" s="53"/>
    </row>
    <row r="107" spans="1:32" x14ac:dyDescent="0.25">
      <c r="A107" s="17" t="s">
        <v>792</v>
      </c>
      <c r="B107" s="12" t="s">
        <v>651</v>
      </c>
      <c r="C107" s="12" t="s">
        <v>652</v>
      </c>
      <c r="D107" s="34">
        <f>+VLOOKUP($B107,'Sept 2019'!$A$5:$P$320,16,0)</f>
        <v>1116</v>
      </c>
      <c r="E107" s="33">
        <f>+VLOOKUP($B107,'Sept 2019'!$A$5:$BT$320,30,0)</f>
        <v>1098.5600000000002</v>
      </c>
      <c r="F107" s="34">
        <f>+VLOOKUP($B107,'Sept 2019'!$A$5:$BT$320,44,0)</f>
        <v>0</v>
      </c>
      <c r="G107" s="33">
        <f>+VLOOKUP($B107,'Sept 2019'!$A$5:$BT$320,58,0)</f>
        <v>0</v>
      </c>
      <c r="H107" s="33">
        <f>+VLOOKUP($B107,'Sept 2019'!$A$5:$BT$320,65,0)</f>
        <v>48.64</v>
      </c>
      <c r="I107" s="33">
        <f>+VLOOKUP($B107,'Sept 2019'!$A$5:$BT$320,67,0)</f>
        <v>0</v>
      </c>
      <c r="J107" s="33">
        <f>+VLOOKUP($B107,'Sept 2019'!$A$5:$BT$320,69,0)</f>
        <v>0</v>
      </c>
      <c r="K107" s="34">
        <f>+VLOOKUP($B107,'Sept 2019'!$A$5:$BL$320,62,0)</f>
        <v>0</v>
      </c>
      <c r="L107" s="33">
        <f>+VLOOKUP($B107,'Sept 2019'!$A$5:$BL$320,63,0)+VLOOKUP($B107,'Sept 2019'!$A$5:$BL$320,64,0)</f>
        <v>0</v>
      </c>
      <c r="M107" s="34">
        <f>+VLOOKUP($B107,'Sept 2019'!$A$5:$BT$320,'Sept 2019'!$BG$1,0)</f>
        <v>218</v>
      </c>
      <c r="N107" s="34">
        <f>+VLOOKUP($B107,'Sept 2019'!$A$5:$BT$320,'Sept 2019'!$BH$1,0)</f>
        <v>120</v>
      </c>
      <c r="O107" s="34">
        <f>+VLOOKUP($B107,'Sept 2019'!$A$5:$BT$320,'Sept 2019'!$BI$1,0)</f>
        <v>113</v>
      </c>
      <c r="P107" s="34">
        <f>+VLOOKUP($B107,'Sept 2019'!$A$5:$BT$320,71,0)</f>
        <v>11</v>
      </c>
      <c r="Q107" s="40">
        <f>+VLOOKUP($B107,'Sept 2019'!$A$5:$BT$320,72,0)</f>
        <v>131</v>
      </c>
      <c r="R107" s="50">
        <f>+VLOOKUP($B107,'Sept 2020'!$A$5:$P$320,16,0)</f>
        <v>1057</v>
      </c>
      <c r="S107" s="51">
        <f>+VLOOKUP($B107,'Sept 2020'!$A$5:$BT$320,30,0)</f>
        <v>1038.01</v>
      </c>
      <c r="T107" s="49">
        <f>+VLOOKUP($B107,'Sept 2020'!$A$5:$BT$320,44,0)</f>
        <v>0</v>
      </c>
      <c r="U107" s="51">
        <f>+VLOOKUP($B107,'Sept 2020'!$A$5:$BT$320,58,0)</f>
        <v>0</v>
      </c>
      <c r="V107" s="51">
        <f>+VLOOKUP($B107,'Sept 2020'!$A$5:$BT$322,65,0)</f>
        <v>19.68</v>
      </c>
      <c r="W107" s="51">
        <f>+VLOOKUP($B107,'Sept 2020'!$A$5:$BT$322,67,0)</f>
        <v>0</v>
      </c>
      <c r="X107" s="51">
        <f>+VLOOKUP($B107,'Sept 2020'!$A$5:$BT$320,69,0)</f>
        <v>0</v>
      </c>
      <c r="Y107" s="49">
        <f>+VLOOKUP($B107,'Sept 2020'!$A$5:$BT$320,62,0)</f>
        <v>0</v>
      </c>
      <c r="Z107" s="51">
        <f>IFERROR((VLOOKUP($B107,'Sept 2020'!$A$5:$BT$320,63,0)+VLOOKUP($B107,'Sept 2020'!$A$5:$BT$320,64,0)),0)</f>
        <v>0</v>
      </c>
      <c r="AA107" s="49">
        <f>+VLOOKUP($B107,'Sept 2020'!$A$5:$BT$323,'Sept 2020'!$BG$1,0)</f>
        <v>196</v>
      </c>
      <c r="AB107" s="49">
        <f>+VLOOKUP($B107,'Sept 2020'!$A$5:$BT$323,'Sept 2020'!$BH$1,0)</f>
        <v>95</v>
      </c>
      <c r="AC107" s="49">
        <f>+VLOOKUP($B107,'Sept 2020'!$A$5:$BT$323,'Sept 2020'!$BI$1,0)</f>
        <v>111</v>
      </c>
      <c r="AD107" s="49">
        <f>+VLOOKUP($B107,'Sept 2020'!$A$5:$BT$320,71,0)</f>
        <v>14</v>
      </c>
      <c r="AE107" s="49">
        <f>+VLOOKUP($B107,'Sept 2020'!$A$5:$BT$320,72,0)</f>
        <v>123</v>
      </c>
    </row>
    <row r="108" spans="1:32" x14ac:dyDescent="0.25">
      <c r="A108" s="17" t="s">
        <v>790</v>
      </c>
      <c r="B108" s="12" t="s">
        <v>225</v>
      </c>
      <c r="C108" s="12" t="s">
        <v>226</v>
      </c>
      <c r="D108" s="34">
        <f>+VLOOKUP($B108,'Sept 2019'!$A$5:$P$320,16,0)</f>
        <v>17740</v>
      </c>
      <c r="E108" s="33">
        <f>+VLOOKUP($B108,'Sept 2019'!$A$5:$BT$320,30,0)</f>
        <v>17173.859999999997</v>
      </c>
      <c r="F108" s="34">
        <f>+VLOOKUP($B108,'Sept 2019'!$A$5:$BT$320,44,0)</f>
        <v>142</v>
      </c>
      <c r="G108" s="33">
        <f>+VLOOKUP($B108,'Sept 2019'!$A$5:$BT$320,58,0)</f>
        <v>26.92</v>
      </c>
      <c r="H108" s="33">
        <f>+VLOOKUP($B108,'Sept 2019'!$A$5:$BT$320,65,0)</f>
        <v>531.91999999999996</v>
      </c>
      <c r="I108" s="33">
        <f>+VLOOKUP($B108,'Sept 2019'!$A$5:$BT$320,67,0)</f>
        <v>143.31</v>
      </c>
      <c r="J108" s="33">
        <f>+VLOOKUP($B108,'Sept 2019'!$A$5:$BT$320,69,0)</f>
        <v>380.11</v>
      </c>
      <c r="K108" s="34">
        <f>+VLOOKUP($B108,'Sept 2019'!$A$5:$BL$320,62,0)</f>
        <v>276</v>
      </c>
      <c r="L108" s="33">
        <f>+VLOOKUP($B108,'Sept 2019'!$A$5:$BL$320,63,0)+VLOOKUP($B108,'Sept 2019'!$A$5:$BL$320,64,0)</f>
        <v>257.31</v>
      </c>
      <c r="M108" s="34">
        <f>+VLOOKUP($B108,'Sept 2019'!$A$5:$BT$320,'Sept 2019'!$BG$1,0)</f>
        <v>3185</v>
      </c>
      <c r="N108" s="34">
        <f>+VLOOKUP($B108,'Sept 2019'!$A$5:$BT$320,'Sept 2019'!$BH$1,0)</f>
        <v>1876</v>
      </c>
      <c r="O108" s="34">
        <f>+VLOOKUP($B108,'Sept 2019'!$A$5:$BT$320,'Sept 2019'!$BI$1,0)</f>
        <v>1013</v>
      </c>
      <c r="P108" s="34">
        <f>+VLOOKUP($B108,'Sept 2019'!$A$5:$BT$320,71,0)</f>
        <v>136</v>
      </c>
      <c r="Q108" s="40">
        <f>+VLOOKUP($B108,'Sept 2019'!$A$5:$BT$320,72,0)</f>
        <v>2433</v>
      </c>
      <c r="R108" s="50">
        <f>+VLOOKUP($B108,'Sept 2020'!$A$5:$P$320,16,0)</f>
        <v>17726</v>
      </c>
      <c r="S108" s="51">
        <f>+VLOOKUP($B108,'Sept 2020'!$A$5:$BT$320,30,0)</f>
        <v>17368.739999999998</v>
      </c>
      <c r="T108" s="49">
        <f>+VLOOKUP($B108,'Sept 2020'!$A$5:$BT$320,44,0)</f>
        <v>61</v>
      </c>
      <c r="U108" s="51">
        <f>+VLOOKUP($B108,'Sept 2020'!$A$5:$BT$320,58,0)</f>
        <v>56.16</v>
      </c>
      <c r="V108" s="51">
        <f>+VLOOKUP($B108,'Sept 2020'!$A$5:$BT$322,65,0)</f>
        <v>577.9</v>
      </c>
      <c r="W108" s="51">
        <f>+VLOOKUP($B108,'Sept 2020'!$A$5:$BT$322,67,0)</f>
        <v>157.76</v>
      </c>
      <c r="X108" s="51">
        <f>+VLOOKUP($B108,'Sept 2020'!$A$5:$BT$320,69,0)</f>
        <v>255.59</v>
      </c>
      <c r="Y108" s="49">
        <f>+VLOOKUP($B108,'Sept 2020'!$A$5:$BT$320,62,0)</f>
        <v>80</v>
      </c>
      <c r="Z108" s="51">
        <f>IFERROR((VLOOKUP($B108,'Sept 2020'!$A$5:$BT$320,63,0)+VLOOKUP($B108,'Sept 2020'!$A$5:$BT$320,64,0)),0)</f>
        <v>80</v>
      </c>
      <c r="AA108" s="49">
        <f>+VLOOKUP($B108,'Sept 2020'!$A$5:$BT$323,'Sept 2020'!$BG$1,0)</f>
        <v>3702</v>
      </c>
      <c r="AB108" s="49">
        <f>+VLOOKUP($B108,'Sept 2020'!$A$5:$BT$323,'Sept 2020'!$BH$1,0)</f>
        <v>2170</v>
      </c>
      <c r="AC108" s="49">
        <f>+VLOOKUP($B108,'Sept 2020'!$A$5:$BT$323,'Sept 2020'!$BI$1,0)</f>
        <v>499</v>
      </c>
      <c r="AD108" s="49">
        <f>+VLOOKUP($B108,'Sept 2020'!$A$5:$BT$320,71,0)</f>
        <v>158</v>
      </c>
      <c r="AE108" s="49">
        <f>+VLOOKUP($B108,'Sept 2020'!$A$5:$BT$320,72,0)</f>
        <v>2560</v>
      </c>
    </row>
    <row r="109" spans="1:32" x14ac:dyDescent="0.25">
      <c r="A109" s="17" t="s">
        <v>791</v>
      </c>
      <c r="B109" s="12" t="s">
        <v>91</v>
      </c>
      <c r="C109" s="12" t="s">
        <v>92</v>
      </c>
      <c r="D109" s="34">
        <f>+VLOOKUP($B109,'Sept 2019'!$A$5:$P$320,16,0)</f>
        <v>1963</v>
      </c>
      <c r="E109" s="33">
        <f>+VLOOKUP($B109,'Sept 2019'!$A$5:$BT$320,30,0)</f>
        <v>1902.3199999999997</v>
      </c>
      <c r="F109" s="34">
        <f>+VLOOKUP($B109,'Sept 2019'!$A$5:$BT$320,44,0)</f>
        <v>0</v>
      </c>
      <c r="G109" s="33">
        <f>+VLOOKUP($B109,'Sept 2019'!$A$5:$BT$320,58,0)</f>
        <v>0</v>
      </c>
      <c r="H109" s="33">
        <f>+VLOOKUP($B109,'Sept 2019'!$A$5:$BT$320,65,0)</f>
        <v>36.32</v>
      </c>
      <c r="I109" s="33">
        <f>+VLOOKUP($B109,'Sept 2019'!$A$5:$BT$320,67,0)</f>
        <v>14.08</v>
      </c>
      <c r="J109" s="33">
        <f>+VLOOKUP($B109,'Sept 2019'!$A$5:$BT$320,69,0)</f>
        <v>0</v>
      </c>
      <c r="K109" s="34">
        <f>+VLOOKUP($B109,'Sept 2019'!$A$5:$BL$320,62,0)</f>
        <v>2</v>
      </c>
      <c r="L109" s="33">
        <f>+VLOOKUP($B109,'Sept 2019'!$A$5:$BL$320,63,0)+VLOOKUP($B109,'Sept 2019'!$A$5:$BL$320,64,0)</f>
        <v>2</v>
      </c>
      <c r="M109" s="34">
        <f>+VLOOKUP($B109,'Sept 2019'!$A$5:$BT$320,'Sept 2019'!$BG$1,0)</f>
        <v>27</v>
      </c>
      <c r="N109" s="34">
        <f>+VLOOKUP($B109,'Sept 2019'!$A$5:$BT$320,'Sept 2019'!$BH$1,0)</f>
        <v>14</v>
      </c>
      <c r="O109" s="34">
        <f>+VLOOKUP($B109,'Sept 2019'!$A$5:$BT$320,'Sept 2019'!$BI$1,0)</f>
        <v>17</v>
      </c>
      <c r="P109" s="34">
        <f>+VLOOKUP($B109,'Sept 2019'!$A$5:$BT$320,71,0)</f>
        <v>8</v>
      </c>
      <c r="Q109" s="40">
        <f>+VLOOKUP($B109,'Sept 2019'!$A$5:$BT$320,72,0)</f>
        <v>172</v>
      </c>
      <c r="R109" s="50">
        <f>+VLOOKUP($B109,'Sept 2020'!$A$5:$P$320,16,0)</f>
        <v>1828</v>
      </c>
      <c r="S109" s="51">
        <f>+VLOOKUP($B109,'Sept 2020'!$A$5:$BT$320,30,0)</f>
        <v>1759.1999999999998</v>
      </c>
      <c r="T109" s="49">
        <f>+VLOOKUP($B109,'Sept 2020'!$A$5:$BT$320,44,0)</f>
        <v>0</v>
      </c>
      <c r="U109" s="51">
        <f>+VLOOKUP($B109,'Sept 2020'!$A$5:$BT$320,58,0)</f>
        <v>0</v>
      </c>
      <c r="V109" s="51">
        <f>+VLOOKUP($B109,'Sept 2020'!$A$5:$BT$322,65,0)</f>
        <v>33.700000000000003</v>
      </c>
      <c r="W109" s="51">
        <f>+VLOOKUP($B109,'Sept 2020'!$A$5:$BT$322,67,0)</f>
        <v>10.6</v>
      </c>
      <c r="X109" s="51">
        <f>+VLOOKUP($B109,'Sept 2020'!$A$5:$BT$320,69,0)</f>
        <v>0</v>
      </c>
      <c r="Y109" s="49">
        <f>+VLOOKUP($B109,'Sept 2020'!$A$5:$BT$320,62,0)</f>
        <v>2</v>
      </c>
      <c r="Z109" s="51">
        <f>IFERROR((VLOOKUP($B109,'Sept 2020'!$A$5:$BT$320,63,0)+VLOOKUP($B109,'Sept 2020'!$A$5:$BT$320,64,0)),0)</f>
        <v>2</v>
      </c>
      <c r="AA109" s="49">
        <f>+VLOOKUP($B109,'Sept 2020'!$A$5:$BT$323,'Sept 2020'!$BG$1,0)</f>
        <v>39</v>
      </c>
      <c r="AB109" s="49">
        <f>+VLOOKUP($B109,'Sept 2020'!$A$5:$BT$323,'Sept 2020'!$BH$1,0)</f>
        <v>20</v>
      </c>
      <c r="AC109" s="49">
        <f>+VLOOKUP($B109,'Sept 2020'!$A$5:$BT$323,'Sept 2020'!$BI$1,0)</f>
        <v>5</v>
      </c>
      <c r="AD109" s="49">
        <f>+VLOOKUP($B109,'Sept 2020'!$A$5:$BT$320,71,0)</f>
        <v>6</v>
      </c>
      <c r="AE109" s="49">
        <f>+VLOOKUP($B109,'Sept 2020'!$A$5:$BT$320,72,0)</f>
        <v>160</v>
      </c>
    </row>
    <row r="110" spans="1:32" x14ac:dyDescent="0.25">
      <c r="A110" s="17" t="s">
        <v>786</v>
      </c>
      <c r="B110" s="12" t="s">
        <v>367</v>
      </c>
      <c r="C110" s="12" t="s">
        <v>368</v>
      </c>
      <c r="D110" s="34">
        <f>+VLOOKUP($B110,'Sept 2019'!$A$5:$P$320,16,0)</f>
        <v>313</v>
      </c>
      <c r="E110" s="33">
        <f>+VLOOKUP($B110,'Sept 2019'!$A$5:$BT$320,30,0)</f>
        <v>311.42</v>
      </c>
      <c r="F110" s="34">
        <f>+VLOOKUP($B110,'Sept 2019'!$A$5:$BT$320,44,0)</f>
        <v>0</v>
      </c>
      <c r="G110" s="33">
        <f>+VLOOKUP($B110,'Sept 2019'!$A$5:$BT$320,58,0)</f>
        <v>0</v>
      </c>
      <c r="H110" s="33">
        <f>+VLOOKUP($B110,'Sept 2019'!$A$5:$BT$320,65,0)</f>
        <v>0</v>
      </c>
      <c r="I110" s="33">
        <f>+VLOOKUP($B110,'Sept 2019'!$A$5:$BT$320,67,0)</f>
        <v>0</v>
      </c>
      <c r="J110" s="33">
        <f>+VLOOKUP($B110,'Sept 2019'!$A$5:$BT$320,69,0)</f>
        <v>0</v>
      </c>
      <c r="K110" s="34">
        <f>+VLOOKUP($B110,'Sept 2019'!$A$5:$BL$320,62,0)</f>
        <v>0</v>
      </c>
      <c r="L110" s="33">
        <f>+VLOOKUP($B110,'Sept 2019'!$A$5:$BL$320,63,0)+VLOOKUP($B110,'Sept 2019'!$A$5:$BL$320,64,0)</f>
        <v>0</v>
      </c>
      <c r="M110" s="34">
        <f>+VLOOKUP($B110,'Sept 2019'!$A$5:$BT$320,'Sept 2019'!$BG$1,0)</f>
        <v>2</v>
      </c>
      <c r="N110" s="34">
        <f>+VLOOKUP($B110,'Sept 2019'!$A$5:$BT$320,'Sept 2019'!$BH$1,0)</f>
        <v>4</v>
      </c>
      <c r="O110" s="34">
        <f>+VLOOKUP($B110,'Sept 2019'!$A$5:$BT$320,'Sept 2019'!$BI$1,0)</f>
        <v>0</v>
      </c>
      <c r="P110" s="34">
        <f>+VLOOKUP($B110,'Sept 2019'!$A$5:$BT$320,71,0)</f>
        <v>4</v>
      </c>
      <c r="Q110" s="40">
        <f>+VLOOKUP($B110,'Sept 2019'!$A$5:$BT$320,72,0)</f>
        <v>40</v>
      </c>
      <c r="R110" s="50">
        <f>+VLOOKUP($B110,'Sept 2020'!$A$5:$P$320,16,0)</f>
        <v>303</v>
      </c>
      <c r="S110" s="51">
        <f>+VLOOKUP($B110,'Sept 2020'!$A$5:$BT$320,30,0)</f>
        <v>303</v>
      </c>
      <c r="T110" s="49">
        <f>+VLOOKUP($B110,'Sept 2020'!$A$5:$BT$320,44,0)</f>
        <v>0</v>
      </c>
      <c r="U110" s="51">
        <f>+VLOOKUP($B110,'Sept 2020'!$A$5:$BT$320,58,0)</f>
        <v>0</v>
      </c>
      <c r="V110" s="51">
        <f>+VLOOKUP($B110,'Sept 2020'!$A$5:$BT$322,65,0)</f>
        <v>0</v>
      </c>
      <c r="W110" s="51">
        <f>+VLOOKUP($B110,'Sept 2020'!$A$5:$BT$322,67,0)</f>
        <v>0</v>
      </c>
      <c r="X110" s="51">
        <f>+VLOOKUP($B110,'Sept 2020'!$A$5:$BT$320,69,0)</f>
        <v>0</v>
      </c>
      <c r="Y110" s="49">
        <f>+VLOOKUP($B110,'Sept 2020'!$A$5:$BT$320,62,0)</f>
        <v>0</v>
      </c>
      <c r="Z110" s="51">
        <f>IFERROR((VLOOKUP($B110,'Sept 2020'!$A$5:$BT$320,63,0)+VLOOKUP($B110,'Sept 2020'!$A$5:$BT$320,64,0)),0)</f>
        <v>0</v>
      </c>
      <c r="AA110" s="49">
        <f>+VLOOKUP($B110,'Sept 2020'!$A$5:$BT$323,'Sept 2020'!$BG$1,0)</f>
        <v>2</v>
      </c>
      <c r="AB110" s="49">
        <f>+VLOOKUP($B110,'Sept 2020'!$A$5:$BT$323,'Sept 2020'!$BH$1,0)</f>
        <v>2</v>
      </c>
      <c r="AC110" s="49">
        <f>+VLOOKUP($B110,'Sept 2020'!$A$5:$BT$323,'Sept 2020'!$BI$1,0)</f>
        <v>0</v>
      </c>
      <c r="AD110" s="49">
        <f>+VLOOKUP($B110,'Sept 2020'!$A$5:$BT$320,71,0)</f>
        <v>1</v>
      </c>
      <c r="AE110" s="49">
        <f>+VLOOKUP($B110,'Sept 2020'!$A$5:$BT$320,72,0)</f>
        <v>40</v>
      </c>
    </row>
    <row r="111" spans="1:32" x14ac:dyDescent="0.25">
      <c r="A111" s="17" t="s">
        <v>786</v>
      </c>
      <c r="B111" s="12" t="s">
        <v>177</v>
      </c>
      <c r="C111" s="12" t="s">
        <v>178</v>
      </c>
      <c r="D111" s="34">
        <f>+VLOOKUP($B111,'Sept 2019'!$A$5:$P$320,16,0)</f>
        <v>1607</v>
      </c>
      <c r="E111" s="33">
        <f>+VLOOKUP($B111,'Sept 2019'!$A$5:$BT$320,30,0)</f>
        <v>1554.58</v>
      </c>
      <c r="F111" s="34">
        <f>+VLOOKUP($B111,'Sept 2019'!$A$5:$BT$320,44,0)</f>
        <v>101</v>
      </c>
      <c r="G111" s="33">
        <f>+VLOOKUP($B111,'Sept 2019'!$A$5:$BT$320,58,0)</f>
        <v>69.19</v>
      </c>
      <c r="H111" s="33">
        <f>+VLOOKUP($B111,'Sept 2019'!$A$5:$BT$320,65,0)</f>
        <v>135.49</v>
      </c>
      <c r="I111" s="33">
        <f>+VLOOKUP($B111,'Sept 2019'!$A$5:$BT$320,67,0)</f>
        <v>10.56</v>
      </c>
      <c r="J111" s="33">
        <f>+VLOOKUP($B111,'Sept 2019'!$A$5:$BT$320,69,0)</f>
        <v>0</v>
      </c>
      <c r="K111" s="34">
        <f>+VLOOKUP($B111,'Sept 2019'!$A$5:$BL$320,62,0)</f>
        <v>11</v>
      </c>
      <c r="L111" s="33">
        <f>+VLOOKUP($B111,'Sept 2019'!$A$5:$BL$320,63,0)+VLOOKUP($B111,'Sept 2019'!$A$5:$BL$320,64,0)</f>
        <v>4</v>
      </c>
      <c r="M111" s="34">
        <f>+VLOOKUP($B111,'Sept 2019'!$A$5:$BT$320,'Sept 2019'!$BG$1,0)</f>
        <v>61</v>
      </c>
      <c r="N111" s="34">
        <f>+VLOOKUP($B111,'Sept 2019'!$A$5:$BT$320,'Sept 2019'!$BH$1,0)</f>
        <v>27</v>
      </c>
      <c r="O111" s="34">
        <f>+VLOOKUP($B111,'Sept 2019'!$A$5:$BT$320,'Sept 2019'!$BI$1,0)</f>
        <v>17</v>
      </c>
      <c r="P111" s="34">
        <f>+VLOOKUP($B111,'Sept 2019'!$A$5:$BT$320,71,0)</f>
        <v>10</v>
      </c>
      <c r="Q111" s="40">
        <f>+VLOOKUP($B111,'Sept 2019'!$A$5:$BT$320,72,0)</f>
        <v>230</v>
      </c>
      <c r="R111" s="50">
        <f>+VLOOKUP($B111,'Sept 2020'!$A$5:$P$320,16,0)</f>
        <v>1605</v>
      </c>
      <c r="S111" s="51">
        <f>+VLOOKUP($B111,'Sept 2020'!$A$5:$BT$320,30,0)</f>
        <v>1581.5000000000002</v>
      </c>
      <c r="T111" s="49">
        <f>+VLOOKUP($B111,'Sept 2020'!$A$5:$BT$320,44,0)</f>
        <v>156</v>
      </c>
      <c r="U111" s="51">
        <f>+VLOOKUP($B111,'Sept 2020'!$A$5:$BT$320,58,0)</f>
        <v>152.29</v>
      </c>
      <c r="V111" s="51">
        <f>+VLOOKUP($B111,'Sept 2020'!$A$5:$BT$322,65,0)</f>
        <v>123.62</v>
      </c>
      <c r="W111" s="51">
        <f>+VLOOKUP($B111,'Sept 2020'!$A$5:$BT$322,67,0)</f>
        <v>9.3800000000000008</v>
      </c>
      <c r="X111" s="51">
        <f>+VLOOKUP($B111,'Sept 2020'!$A$5:$BT$320,69,0)</f>
        <v>0</v>
      </c>
      <c r="Y111" s="49">
        <f>+VLOOKUP($B111,'Sept 2020'!$A$5:$BT$320,62,0)</f>
        <v>13</v>
      </c>
      <c r="Z111" s="51">
        <f>IFERROR((VLOOKUP($B111,'Sept 2020'!$A$5:$BT$320,63,0)+VLOOKUP($B111,'Sept 2020'!$A$5:$BT$320,64,0)),0)</f>
        <v>9</v>
      </c>
      <c r="AA111" s="49">
        <f>+VLOOKUP($B111,'Sept 2020'!$A$5:$BT$323,'Sept 2020'!$BG$1,0)</f>
        <v>69</v>
      </c>
      <c r="AB111" s="49">
        <f>+VLOOKUP($B111,'Sept 2020'!$A$5:$BT$323,'Sept 2020'!$BH$1,0)</f>
        <v>24</v>
      </c>
      <c r="AC111" s="49">
        <f>+VLOOKUP($B111,'Sept 2020'!$A$5:$BT$323,'Sept 2020'!$BI$1,0)</f>
        <v>9</v>
      </c>
      <c r="AD111" s="49">
        <f>+VLOOKUP($B111,'Sept 2020'!$A$5:$BT$320,71,0)</f>
        <v>14</v>
      </c>
      <c r="AE111" s="49">
        <f>+VLOOKUP($B111,'Sept 2020'!$A$5:$BT$320,72,0)</f>
        <v>268</v>
      </c>
    </row>
    <row r="112" spans="1:32" x14ac:dyDescent="0.25">
      <c r="A112" s="17" t="s">
        <v>795</v>
      </c>
      <c r="B112" s="12" t="s">
        <v>265</v>
      </c>
      <c r="C112" s="12" t="s">
        <v>266</v>
      </c>
      <c r="D112" s="34">
        <f>+VLOOKUP($B112,'Sept 2019'!$A$5:$P$320,16,0)</f>
        <v>285</v>
      </c>
      <c r="E112" s="33">
        <f>+VLOOKUP($B112,'Sept 2019'!$A$5:$BT$320,30,0)</f>
        <v>285</v>
      </c>
      <c r="F112" s="34">
        <f>+VLOOKUP($B112,'Sept 2019'!$A$5:$BT$320,44,0)</f>
        <v>0</v>
      </c>
      <c r="G112" s="33">
        <f>+VLOOKUP($B112,'Sept 2019'!$A$5:$BT$320,58,0)</f>
        <v>0</v>
      </c>
      <c r="H112" s="33">
        <f>+VLOOKUP($B112,'Sept 2019'!$A$5:$BT$320,65,0)</f>
        <v>0</v>
      </c>
      <c r="I112" s="33">
        <f>+VLOOKUP($B112,'Sept 2019'!$A$5:$BT$320,67,0)</f>
        <v>0</v>
      </c>
      <c r="J112" s="33">
        <f>+VLOOKUP($B112,'Sept 2019'!$A$5:$BT$320,69,0)</f>
        <v>0</v>
      </c>
      <c r="K112" s="34">
        <f>+VLOOKUP($B112,'Sept 2019'!$A$5:$BL$320,62,0)</f>
        <v>0</v>
      </c>
      <c r="L112" s="33">
        <f>+VLOOKUP($B112,'Sept 2019'!$A$5:$BL$320,63,0)+VLOOKUP($B112,'Sept 2019'!$A$5:$BL$320,64,0)</f>
        <v>0</v>
      </c>
      <c r="M112" s="34">
        <f>+VLOOKUP($B112,'Sept 2019'!$A$5:$BT$320,'Sept 2019'!$BG$1,0)</f>
        <v>78</v>
      </c>
      <c r="N112" s="34">
        <f>+VLOOKUP($B112,'Sept 2019'!$A$5:$BT$320,'Sept 2019'!$BH$1,0)</f>
        <v>0</v>
      </c>
      <c r="O112" s="34">
        <f>+VLOOKUP($B112,'Sept 2019'!$A$5:$BT$320,'Sept 2019'!$BI$1,0)</f>
        <v>11</v>
      </c>
      <c r="P112" s="34">
        <f>+VLOOKUP($B112,'Sept 2019'!$A$5:$BT$320,71,0)</f>
        <v>0</v>
      </c>
      <c r="Q112" s="40">
        <f>+VLOOKUP($B112,'Sept 2019'!$A$5:$BT$320,72,0)</f>
        <v>13</v>
      </c>
      <c r="R112" s="50">
        <f>+VLOOKUP($B112,'Sept 2020'!$A$5:$P$320,16,0)</f>
        <v>418</v>
      </c>
      <c r="S112" s="51">
        <f>+VLOOKUP($B112,'Sept 2020'!$A$5:$BT$320,30,0)</f>
        <v>418</v>
      </c>
      <c r="T112" s="49">
        <f>+VLOOKUP($B112,'Sept 2020'!$A$5:$BT$320,44,0)</f>
        <v>0</v>
      </c>
      <c r="U112" s="51">
        <f>+VLOOKUP($B112,'Sept 2020'!$A$5:$BT$320,58,0)</f>
        <v>0</v>
      </c>
      <c r="V112" s="51">
        <f>+VLOOKUP($B112,'Sept 2020'!$A$5:$BT$322,65,0)</f>
        <v>0</v>
      </c>
      <c r="W112" s="51">
        <f>+VLOOKUP($B112,'Sept 2020'!$A$5:$BT$322,67,0)</f>
        <v>0</v>
      </c>
      <c r="X112" s="51">
        <f>+VLOOKUP($B112,'Sept 2020'!$A$5:$BT$320,69,0)</f>
        <v>0</v>
      </c>
      <c r="Y112" s="49">
        <f>+VLOOKUP($B112,'Sept 2020'!$A$5:$BT$320,62,0)</f>
        <v>0</v>
      </c>
      <c r="Z112" s="51">
        <f>IFERROR((VLOOKUP($B112,'Sept 2020'!$A$5:$BT$320,63,0)+VLOOKUP($B112,'Sept 2020'!$A$5:$BT$320,64,0)),0)</f>
        <v>0</v>
      </c>
      <c r="AA112" s="49">
        <f>+VLOOKUP($B112,'Sept 2020'!$A$5:$BT$323,'Sept 2020'!$BG$1,0)</f>
        <v>194</v>
      </c>
      <c r="AB112" s="49">
        <f>+VLOOKUP($B112,'Sept 2020'!$A$5:$BT$323,'Sept 2020'!$BH$1,0)</f>
        <v>0</v>
      </c>
      <c r="AC112" s="49">
        <f>+VLOOKUP($B112,'Sept 2020'!$A$5:$BT$323,'Sept 2020'!$BI$1,0)</f>
        <v>11</v>
      </c>
      <c r="AD112" s="49">
        <f>+VLOOKUP($B112,'Sept 2020'!$A$5:$BT$320,71,0)</f>
        <v>0</v>
      </c>
      <c r="AE112" s="49">
        <f>+VLOOKUP($B112,'Sept 2020'!$A$5:$BT$320,72,0)</f>
        <v>16</v>
      </c>
    </row>
    <row r="113" spans="1:32" x14ac:dyDescent="0.25">
      <c r="A113" s="17" t="s">
        <v>795</v>
      </c>
      <c r="B113" s="80" t="s">
        <v>676</v>
      </c>
      <c r="C113" s="81" t="s">
        <v>723</v>
      </c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82"/>
      <c r="R113" s="50">
        <f>+VLOOKUP($B113,'Sept 2020'!$A$5:$P$330,16,0)</f>
        <v>123</v>
      </c>
      <c r="S113" s="51">
        <f>+VLOOKUP($B113,'Sept 2020'!$A$5:$BT$330,30,0)</f>
        <v>123</v>
      </c>
      <c r="T113" s="49">
        <f>+VLOOKUP($B113,'Sept 2020'!$A$5:$BT$330,44,0)</f>
        <v>0</v>
      </c>
      <c r="U113" s="51">
        <f>+VLOOKUP($B113,'Sept 2020'!$A$5:$BT$330,58,0)</f>
        <v>0</v>
      </c>
      <c r="V113" s="51">
        <f>+VLOOKUP($B113,'Sept 2020'!$A$5:$BT$330,65,0)</f>
        <v>0</v>
      </c>
      <c r="W113" s="51">
        <f>+VLOOKUP($B113,'Sept 2020'!$A$5:$BT$330,67,0)</f>
        <v>0</v>
      </c>
      <c r="X113" s="51">
        <f>+VLOOKUP($B113,'Sept 2020'!$A$5:$BT$330,69,0)</f>
        <v>0</v>
      </c>
      <c r="Y113" s="49">
        <f>+VLOOKUP($B113,'Sept 2020'!$A$5:$BT$330,62,0)</f>
        <v>0</v>
      </c>
      <c r="Z113" s="51">
        <f>IFERROR((VLOOKUP($B113,'Sept 2020'!$A$5:$BT$330,63,0)+VLOOKUP($B113,'Sept 2020'!$A$5:$BT$330,64,0)),0)</f>
        <v>0</v>
      </c>
      <c r="AA113" s="49">
        <f>+VLOOKUP($B113,'Sept 2020'!$A$5:$BT$330,'Sept 2020'!$BG$1,0)</f>
        <v>52</v>
      </c>
      <c r="AB113" s="49">
        <f>+VLOOKUP($B113,'Sept 2020'!$A$5:$BT$330,'Sept 2020'!$BH$1,0)</f>
        <v>0</v>
      </c>
      <c r="AC113" s="49">
        <f>+VLOOKUP($B113,'Sept 2020'!$A$5:$BT$330,'Sept 2020'!$BI$1,0)</f>
        <v>0</v>
      </c>
      <c r="AD113" s="49">
        <f>+VLOOKUP($B113,'Sept 2020'!$A$5:$BT$330,71,0)</f>
        <v>0</v>
      </c>
      <c r="AE113" s="49">
        <f>+VLOOKUP($B113,'Sept 2020'!$A$5:$BT$330,72,0)</f>
        <v>6</v>
      </c>
    </row>
    <row r="114" spans="1:32" x14ac:dyDescent="0.25">
      <c r="A114" s="17" t="s">
        <v>787</v>
      </c>
      <c r="B114" s="12" t="s">
        <v>141</v>
      </c>
      <c r="C114" s="12" t="s">
        <v>142</v>
      </c>
      <c r="D114" s="34">
        <f>+VLOOKUP($B114,'Sept 2019'!$A$5:$P$320,16,0)</f>
        <v>204</v>
      </c>
      <c r="E114" s="33">
        <f>+VLOOKUP($B114,'Sept 2019'!$A$5:$BT$320,30,0)</f>
        <v>190.4</v>
      </c>
      <c r="F114" s="34">
        <f>+VLOOKUP($B114,'Sept 2019'!$A$5:$BT$320,44,0)</f>
        <v>0</v>
      </c>
      <c r="G114" s="33">
        <f>+VLOOKUP($B114,'Sept 2019'!$A$5:$BT$320,58,0)</f>
        <v>0</v>
      </c>
      <c r="H114" s="33">
        <f>+VLOOKUP($B114,'Sept 2019'!$A$5:$BT$320,65,0)</f>
        <v>0</v>
      </c>
      <c r="I114" s="33">
        <f>+VLOOKUP($B114,'Sept 2019'!$A$5:$BT$320,67,0)</f>
        <v>0</v>
      </c>
      <c r="J114" s="33">
        <f>+VLOOKUP($B114,'Sept 2019'!$A$5:$BT$320,69,0)</f>
        <v>0</v>
      </c>
      <c r="K114" s="34">
        <f>+VLOOKUP($B114,'Sept 2019'!$A$5:$BL$320,62,0)</f>
        <v>0</v>
      </c>
      <c r="L114" s="33">
        <f>+VLOOKUP($B114,'Sept 2019'!$A$5:$BL$320,63,0)+VLOOKUP($B114,'Sept 2019'!$A$5:$BL$320,64,0)</f>
        <v>0</v>
      </c>
      <c r="M114" s="34">
        <f>+VLOOKUP($B114,'Sept 2019'!$A$5:$BT$320,'Sept 2019'!$BG$1,0)</f>
        <v>0</v>
      </c>
      <c r="N114" s="34">
        <f>+VLOOKUP($B114,'Sept 2019'!$A$5:$BT$320,'Sept 2019'!$BH$1,0)</f>
        <v>0</v>
      </c>
      <c r="O114" s="34">
        <f>+VLOOKUP($B114,'Sept 2019'!$A$5:$BT$320,'Sept 2019'!$BI$1,0)</f>
        <v>0</v>
      </c>
      <c r="P114" s="34">
        <f>+VLOOKUP($B114,'Sept 2019'!$A$5:$BT$320,71,0)</f>
        <v>3</v>
      </c>
      <c r="Q114" s="40">
        <f>+VLOOKUP($B114,'Sept 2019'!$A$5:$BT$320,72,0)</f>
        <v>18</v>
      </c>
      <c r="R114" s="50">
        <f>+VLOOKUP($B114,'Sept 2020'!$A$5:$P$320,16,0)</f>
        <v>220</v>
      </c>
      <c r="S114" s="51">
        <f>+VLOOKUP($B114,'Sept 2020'!$A$5:$BT$320,30,0)</f>
        <v>210.26</v>
      </c>
      <c r="T114" s="49">
        <f>+VLOOKUP($B114,'Sept 2020'!$A$5:$BT$320,44,0)</f>
        <v>0</v>
      </c>
      <c r="U114" s="51">
        <f>+VLOOKUP($B114,'Sept 2020'!$A$5:$BT$320,58,0)</f>
        <v>0</v>
      </c>
      <c r="V114" s="51">
        <f>+VLOOKUP($B114,'Sept 2020'!$A$5:$BT$322,65,0)</f>
        <v>0</v>
      </c>
      <c r="W114" s="51">
        <f>+VLOOKUP($B114,'Sept 2020'!$A$5:$BT$322,67,0)</f>
        <v>0</v>
      </c>
      <c r="X114" s="51">
        <f>+VLOOKUP($B114,'Sept 2020'!$A$5:$BT$320,69,0)</f>
        <v>0</v>
      </c>
      <c r="Y114" s="49">
        <f>+VLOOKUP($B114,'Sept 2020'!$A$5:$BT$320,62,0)</f>
        <v>0</v>
      </c>
      <c r="Z114" s="51">
        <f>IFERROR((VLOOKUP($B114,'Sept 2020'!$A$5:$BT$320,63,0)+VLOOKUP($B114,'Sept 2020'!$A$5:$BT$320,64,0)),0)</f>
        <v>0</v>
      </c>
      <c r="AA114" s="49">
        <f>+VLOOKUP($B114,'Sept 2020'!$A$5:$BT$323,'Sept 2020'!$BG$1,0)</f>
        <v>0</v>
      </c>
      <c r="AB114" s="49">
        <f>+VLOOKUP($B114,'Sept 2020'!$A$5:$BT$323,'Sept 2020'!$BH$1,0)</f>
        <v>0</v>
      </c>
      <c r="AC114" s="49">
        <f>+VLOOKUP($B114,'Sept 2020'!$A$5:$BT$323,'Sept 2020'!$BI$1,0)</f>
        <v>0</v>
      </c>
      <c r="AD114" s="49">
        <f>+VLOOKUP($B114,'Sept 2020'!$A$5:$BT$320,71,0)</f>
        <v>0</v>
      </c>
      <c r="AE114" s="49">
        <f>+VLOOKUP($B114,'Sept 2020'!$A$5:$BT$320,72,0)</f>
        <v>18</v>
      </c>
      <c r="AF114" s="53"/>
    </row>
    <row r="115" spans="1:32" x14ac:dyDescent="0.25">
      <c r="A115" s="17" t="s">
        <v>788</v>
      </c>
      <c r="B115" s="12" t="s">
        <v>483</v>
      </c>
      <c r="C115" s="12" t="s">
        <v>484</v>
      </c>
      <c r="D115" s="34">
        <f>+VLOOKUP($B115,'Sept 2019'!$A$5:$P$320,16,0)</f>
        <v>31</v>
      </c>
      <c r="E115" s="33">
        <f>+VLOOKUP($B115,'Sept 2019'!$A$5:$BT$320,30,0)</f>
        <v>30.08</v>
      </c>
      <c r="F115" s="34">
        <f>+VLOOKUP($B115,'Sept 2019'!$A$5:$BT$320,44,0)</f>
        <v>0</v>
      </c>
      <c r="G115" s="33">
        <f>+VLOOKUP($B115,'Sept 2019'!$A$5:$BT$320,58,0)</f>
        <v>0</v>
      </c>
      <c r="H115" s="33">
        <f>+VLOOKUP($B115,'Sept 2019'!$A$5:$BT$320,65,0)</f>
        <v>0</v>
      </c>
      <c r="I115" s="33">
        <f>+VLOOKUP($B115,'Sept 2019'!$A$5:$BT$320,67,0)</f>
        <v>0</v>
      </c>
      <c r="J115" s="33">
        <f>+VLOOKUP($B115,'Sept 2019'!$A$5:$BT$320,69,0)</f>
        <v>0</v>
      </c>
      <c r="K115" s="34">
        <f>+VLOOKUP($B115,'Sept 2019'!$A$5:$BL$320,62,0)</f>
        <v>0</v>
      </c>
      <c r="L115" s="33">
        <f>+VLOOKUP($B115,'Sept 2019'!$A$5:$BL$320,63,0)+VLOOKUP($B115,'Sept 2019'!$A$5:$BL$320,64,0)</f>
        <v>0</v>
      </c>
      <c r="M115" s="34">
        <f>+VLOOKUP($B115,'Sept 2019'!$A$5:$BT$320,'Sept 2019'!$BG$1,0)</f>
        <v>0</v>
      </c>
      <c r="N115" s="34">
        <f>+VLOOKUP($B115,'Sept 2019'!$A$5:$BT$320,'Sept 2019'!$BH$1,0)</f>
        <v>0</v>
      </c>
      <c r="O115" s="34">
        <f>+VLOOKUP($B115,'Sept 2019'!$A$5:$BT$320,'Sept 2019'!$BI$1,0)</f>
        <v>0</v>
      </c>
      <c r="P115" s="34">
        <f>+VLOOKUP($B115,'Sept 2019'!$A$5:$BT$320,71,0)</f>
        <v>0</v>
      </c>
      <c r="Q115" s="40">
        <f>+VLOOKUP($B115,'Sept 2019'!$A$5:$BT$320,72,0)</f>
        <v>7</v>
      </c>
      <c r="R115" s="50">
        <f>+VLOOKUP($B115,'Sept 2020'!$A$5:$P$320,16,0)</f>
        <v>28</v>
      </c>
      <c r="S115" s="51">
        <f>+VLOOKUP($B115,'Sept 2020'!$A$5:$BT$320,30,0)</f>
        <v>27.08</v>
      </c>
      <c r="T115" s="49">
        <f>+VLOOKUP($B115,'Sept 2020'!$A$5:$BT$320,44,0)</f>
        <v>0</v>
      </c>
      <c r="U115" s="51">
        <f>+VLOOKUP($B115,'Sept 2020'!$A$5:$BT$320,58,0)</f>
        <v>0</v>
      </c>
      <c r="V115" s="51">
        <f>+VLOOKUP($B115,'Sept 2020'!$A$5:$BT$322,65,0)</f>
        <v>0</v>
      </c>
      <c r="W115" s="51">
        <f>+VLOOKUP($B115,'Sept 2020'!$A$5:$BT$322,67,0)</f>
        <v>0</v>
      </c>
      <c r="X115" s="51">
        <f>+VLOOKUP($B115,'Sept 2020'!$A$5:$BT$320,69,0)</f>
        <v>0</v>
      </c>
      <c r="Y115" s="49">
        <f>+VLOOKUP($B115,'Sept 2020'!$A$5:$BT$320,62,0)</f>
        <v>0</v>
      </c>
      <c r="Z115" s="51">
        <f>IFERROR((VLOOKUP($B115,'Sept 2020'!$A$5:$BT$320,63,0)+VLOOKUP($B115,'Sept 2020'!$A$5:$BT$320,64,0)),0)</f>
        <v>0</v>
      </c>
      <c r="AA115" s="49">
        <f>+VLOOKUP($B115,'Sept 2020'!$A$5:$BT$323,'Sept 2020'!$BG$1,0)</f>
        <v>0</v>
      </c>
      <c r="AB115" s="49">
        <f>+VLOOKUP($B115,'Sept 2020'!$A$5:$BT$323,'Sept 2020'!$BH$1,0)</f>
        <v>0</v>
      </c>
      <c r="AC115" s="49">
        <f>+VLOOKUP($B115,'Sept 2020'!$A$5:$BT$323,'Sept 2020'!$BI$1,0)</f>
        <v>0</v>
      </c>
      <c r="AD115" s="49">
        <f>+VLOOKUP($B115,'Sept 2020'!$A$5:$BT$320,71,0)</f>
        <v>0</v>
      </c>
      <c r="AE115" s="49">
        <f>+VLOOKUP($B115,'Sept 2020'!$A$5:$BT$320,72,0)</f>
        <v>5</v>
      </c>
    </row>
    <row r="116" spans="1:32" x14ac:dyDescent="0.25">
      <c r="A116" s="17" t="s">
        <v>795</v>
      </c>
      <c r="B116" s="12" t="s">
        <v>589</v>
      </c>
      <c r="C116" s="12" t="s">
        <v>590</v>
      </c>
      <c r="D116" s="34">
        <f>+VLOOKUP($B116,'Sept 2019'!$A$5:$P$320,16,0)</f>
        <v>52</v>
      </c>
      <c r="E116" s="33">
        <f>+VLOOKUP($B116,'Sept 2019'!$A$5:$BT$320,30,0)</f>
        <v>52</v>
      </c>
      <c r="F116" s="34">
        <f>+VLOOKUP($B116,'Sept 2019'!$A$5:$BT$320,44,0)</f>
        <v>0</v>
      </c>
      <c r="G116" s="33">
        <f>+VLOOKUP($B116,'Sept 2019'!$A$5:$BT$320,58,0)</f>
        <v>0</v>
      </c>
      <c r="H116" s="33">
        <f>+VLOOKUP($B116,'Sept 2019'!$A$5:$BT$320,65,0)</f>
        <v>0</v>
      </c>
      <c r="I116" s="33">
        <f>+VLOOKUP($B116,'Sept 2019'!$A$5:$BT$320,67,0)</f>
        <v>0</v>
      </c>
      <c r="J116" s="33">
        <f>+VLOOKUP($B116,'Sept 2019'!$A$5:$BT$320,69,0)</f>
        <v>0</v>
      </c>
      <c r="K116" s="34">
        <f>+VLOOKUP($B116,'Sept 2019'!$A$5:$BL$320,62,0)</f>
        <v>0</v>
      </c>
      <c r="L116" s="33">
        <f>+VLOOKUP($B116,'Sept 2019'!$A$5:$BL$320,63,0)+VLOOKUP($B116,'Sept 2019'!$A$5:$BL$320,64,0)</f>
        <v>0</v>
      </c>
      <c r="M116" s="34">
        <f>+VLOOKUP($B116,'Sept 2019'!$A$5:$BT$320,'Sept 2019'!$BG$1,0)</f>
        <v>0</v>
      </c>
      <c r="N116" s="34">
        <f>+VLOOKUP($B116,'Sept 2019'!$A$5:$BT$320,'Sept 2019'!$BH$1,0)</f>
        <v>10</v>
      </c>
      <c r="O116" s="34">
        <f>+VLOOKUP($B116,'Sept 2019'!$A$5:$BT$320,'Sept 2019'!$BI$1,0)</f>
        <v>1</v>
      </c>
      <c r="P116" s="34">
        <f>+VLOOKUP($B116,'Sept 2019'!$A$5:$BT$320,71,0)</f>
        <v>0</v>
      </c>
      <c r="Q116" s="40">
        <f>+VLOOKUP($B116,'Sept 2019'!$A$5:$BT$320,72,0)</f>
        <v>10</v>
      </c>
      <c r="R116" s="50">
        <f>+VLOOKUP($B116,'Sept 2020'!$A$5:$P$320,16,0)</f>
        <v>52</v>
      </c>
      <c r="S116" s="51">
        <f>+VLOOKUP($B116,'Sept 2020'!$A$5:$BT$320,30,0)</f>
        <v>52</v>
      </c>
      <c r="T116" s="49">
        <f>+VLOOKUP($B116,'Sept 2020'!$A$5:$BT$320,44,0)</f>
        <v>0</v>
      </c>
      <c r="U116" s="51">
        <f>+VLOOKUP($B116,'Sept 2020'!$A$5:$BT$320,58,0)</f>
        <v>0</v>
      </c>
      <c r="V116" s="51">
        <f>+VLOOKUP($B116,'Sept 2020'!$A$5:$BT$322,65,0)</f>
        <v>0</v>
      </c>
      <c r="W116" s="51">
        <f>+VLOOKUP($B116,'Sept 2020'!$A$5:$BT$322,67,0)</f>
        <v>0</v>
      </c>
      <c r="X116" s="51">
        <f>+VLOOKUP($B116,'Sept 2020'!$A$5:$BT$320,69,0)</f>
        <v>0</v>
      </c>
      <c r="Y116" s="49">
        <f>+VLOOKUP($B116,'Sept 2020'!$A$5:$BT$320,62,0)</f>
        <v>0</v>
      </c>
      <c r="Z116" s="51">
        <f>IFERROR((VLOOKUP($B116,'Sept 2020'!$A$5:$BT$320,63,0)+VLOOKUP($B116,'Sept 2020'!$A$5:$BT$320,64,0)),0)</f>
        <v>0</v>
      </c>
      <c r="AA116" s="49">
        <f>+VLOOKUP($B116,'Sept 2020'!$A$5:$BT$323,'Sept 2020'!$BG$1,0)</f>
        <v>2</v>
      </c>
      <c r="AB116" s="49">
        <f>+VLOOKUP($B116,'Sept 2020'!$A$5:$BT$323,'Sept 2020'!$BH$1,0)</f>
        <v>13</v>
      </c>
      <c r="AC116" s="49">
        <f>+VLOOKUP($B116,'Sept 2020'!$A$5:$BT$323,'Sept 2020'!$BI$1,0)</f>
        <v>0</v>
      </c>
      <c r="AD116" s="49">
        <f>+VLOOKUP($B116,'Sept 2020'!$A$5:$BT$320,71,0)</f>
        <v>0</v>
      </c>
      <c r="AE116" s="49">
        <f>+VLOOKUP($B116,'Sept 2020'!$A$5:$BT$320,72,0)</f>
        <v>14</v>
      </c>
      <c r="AF116" s="84"/>
    </row>
    <row r="117" spans="1:32" x14ac:dyDescent="0.25">
      <c r="A117" s="17" t="s">
        <v>790</v>
      </c>
      <c r="B117" s="12" t="s">
        <v>245</v>
      </c>
      <c r="C117" s="12" t="s">
        <v>246</v>
      </c>
      <c r="D117" s="34">
        <f>+VLOOKUP($B117,'Sept 2019'!$A$5:$P$320,16,0)</f>
        <v>20367</v>
      </c>
      <c r="E117" s="33">
        <f>+VLOOKUP($B117,'Sept 2019'!$A$5:$BT$320,30,0)</f>
        <v>20144.809999999998</v>
      </c>
      <c r="F117" s="34">
        <f>+VLOOKUP($B117,'Sept 2019'!$A$5:$BT$320,44,0)</f>
        <v>0</v>
      </c>
      <c r="G117" s="33">
        <f>+VLOOKUP($B117,'Sept 2019'!$A$5:$BT$320,58,0)</f>
        <v>0</v>
      </c>
      <c r="H117" s="33">
        <f>+VLOOKUP($B117,'Sept 2019'!$A$5:$BT$320,65,0)</f>
        <v>1035.44</v>
      </c>
      <c r="I117" s="33">
        <f>+VLOOKUP($B117,'Sept 2019'!$A$5:$BT$320,67,0)</f>
        <v>76.72</v>
      </c>
      <c r="J117" s="33">
        <f>+VLOOKUP($B117,'Sept 2019'!$A$5:$BT$320,69,0)</f>
        <v>0</v>
      </c>
      <c r="K117" s="34">
        <f>+VLOOKUP($B117,'Sept 2019'!$A$5:$BL$320,62,0)</f>
        <v>0</v>
      </c>
      <c r="L117" s="33">
        <f>+VLOOKUP($B117,'Sept 2019'!$A$5:$BL$320,63,0)+VLOOKUP($B117,'Sept 2019'!$A$5:$BL$320,64,0)</f>
        <v>0</v>
      </c>
      <c r="M117" s="34">
        <f>+VLOOKUP($B117,'Sept 2019'!$A$5:$BT$320,'Sept 2019'!$BG$1,0)</f>
        <v>775</v>
      </c>
      <c r="N117" s="34">
        <f>+VLOOKUP($B117,'Sept 2019'!$A$5:$BT$320,'Sept 2019'!$BH$1,0)</f>
        <v>162</v>
      </c>
      <c r="O117" s="34">
        <f>+VLOOKUP($B117,'Sept 2019'!$A$5:$BT$320,'Sept 2019'!$BI$1,0)</f>
        <v>834</v>
      </c>
      <c r="P117" s="34">
        <f>+VLOOKUP($B117,'Sept 2019'!$A$5:$BT$320,71,0)</f>
        <v>92</v>
      </c>
      <c r="Q117" s="40">
        <f>+VLOOKUP($B117,'Sept 2019'!$A$5:$BT$320,72,0)</f>
        <v>1509</v>
      </c>
      <c r="R117" s="50">
        <f>+VLOOKUP($B117,'Sept 2020'!$A$5:$P$320,16,0)</f>
        <v>19518</v>
      </c>
      <c r="S117" s="51">
        <f>+VLOOKUP($B117,'Sept 2020'!$A$5:$BT$320,30,0)</f>
        <v>19229.91</v>
      </c>
      <c r="T117" s="49">
        <f>+VLOOKUP($B117,'Sept 2020'!$A$5:$BT$320,44,0)</f>
        <v>68</v>
      </c>
      <c r="U117" s="51">
        <f>+VLOOKUP($B117,'Sept 2020'!$A$5:$BT$320,58,0)</f>
        <v>10.219999999999999</v>
      </c>
      <c r="V117" s="51">
        <f>+VLOOKUP($B117,'Sept 2020'!$A$5:$BT$322,65,0)</f>
        <v>982.53</v>
      </c>
      <c r="W117" s="51">
        <f>+VLOOKUP($B117,'Sept 2020'!$A$5:$BT$322,67,0)</f>
        <v>81.430000000000007</v>
      </c>
      <c r="X117" s="51">
        <f>+VLOOKUP($B117,'Sept 2020'!$A$5:$BT$320,69,0)</f>
        <v>0</v>
      </c>
      <c r="Y117" s="49">
        <f>+VLOOKUP($B117,'Sept 2020'!$A$5:$BT$320,62,0)</f>
        <v>0</v>
      </c>
      <c r="Z117" s="51">
        <f>IFERROR((VLOOKUP($B117,'Sept 2020'!$A$5:$BT$320,63,0)+VLOOKUP($B117,'Sept 2020'!$A$5:$BT$320,64,0)),0)</f>
        <v>0</v>
      </c>
      <c r="AA117" s="49">
        <f>+VLOOKUP($B117,'Sept 2020'!$A$5:$BT$323,'Sept 2020'!$BG$1,0)</f>
        <v>1184</v>
      </c>
      <c r="AB117" s="49">
        <f>+VLOOKUP($B117,'Sept 2020'!$A$5:$BT$323,'Sept 2020'!$BH$1,0)</f>
        <v>204</v>
      </c>
      <c r="AC117" s="49">
        <f>+VLOOKUP($B117,'Sept 2020'!$A$5:$BT$323,'Sept 2020'!$BI$1,0)</f>
        <v>722</v>
      </c>
      <c r="AD117" s="49">
        <f>+VLOOKUP($B117,'Sept 2020'!$A$5:$BT$320,71,0)</f>
        <v>90</v>
      </c>
      <c r="AE117" s="49">
        <f>+VLOOKUP($B117,'Sept 2020'!$A$5:$BT$320,72,0)</f>
        <v>0</v>
      </c>
      <c r="AF117" s="53"/>
    </row>
    <row r="118" spans="1:32" x14ac:dyDescent="0.25">
      <c r="A118" s="17" t="s">
        <v>789</v>
      </c>
      <c r="B118" s="12" t="s">
        <v>151</v>
      </c>
      <c r="C118" s="12" t="s">
        <v>152</v>
      </c>
      <c r="D118" s="34">
        <f>+VLOOKUP($B118,'Sept 2019'!$A$5:$P$320,16,0)</f>
        <v>44</v>
      </c>
      <c r="E118" s="33">
        <f>+VLOOKUP($B118,'Sept 2019'!$A$5:$BT$320,30,0)</f>
        <v>44</v>
      </c>
      <c r="F118" s="34">
        <f>+VLOOKUP($B118,'Sept 2019'!$A$5:$BT$320,44,0)</f>
        <v>0</v>
      </c>
      <c r="G118" s="33">
        <f>+VLOOKUP($B118,'Sept 2019'!$A$5:$BT$320,58,0)</f>
        <v>0</v>
      </c>
      <c r="H118" s="33">
        <f>+VLOOKUP($B118,'Sept 2019'!$A$5:$BT$320,65,0)</f>
        <v>3.71</v>
      </c>
      <c r="I118" s="33">
        <f>+VLOOKUP($B118,'Sept 2019'!$A$5:$BT$320,67,0)</f>
        <v>0</v>
      </c>
      <c r="J118" s="33">
        <f>+VLOOKUP($B118,'Sept 2019'!$A$5:$BT$320,69,0)</f>
        <v>0</v>
      </c>
      <c r="K118" s="34">
        <f>+VLOOKUP($B118,'Sept 2019'!$A$5:$BL$320,62,0)</f>
        <v>0</v>
      </c>
      <c r="L118" s="33">
        <f>+VLOOKUP($B118,'Sept 2019'!$A$5:$BL$320,63,0)+VLOOKUP($B118,'Sept 2019'!$A$5:$BL$320,64,0)</f>
        <v>0</v>
      </c>
      <c r="M118" s="34">
        <f>+VLOOKUP($B118,'Sept 2019'!$A$5:$BT$320,'Sept 2019'!$BG$1,0)</f>
        <v>0</v>
      </c>
      <c r="N118" s="34">
        <f>+VLOOKUP($B118,'Sept 2019'!$A$5:$BT$320,'Sept 2019'!$BH$1,0)</f>
        <v>0</v>
      </c>
      <c r="O118" s="34">
        <f>+VLOOKUP($B118,'Sept 2019'!$A$5:$BT$320,'Sept 2019'!$BI$1,0)</f>
        <v>0</v>
      </c>
      <c r="P118" s="54"/>
      <c r="Q118" s="55"/>
      <c r="R118" s="50">
        <f>+VLOOKUP($B118,'Sept 2020'!$A$5:$P$320,16,0)</f>
        <v>37</v>
      </c>
      <c r="S118" s="51">
        <f>+VLOOKUP($B118,'Sept 2020'!$A$5:$BT$320,30,0)</f>
        <v>37</v>
      </c>
      <c r="T118" s="49">
        <f>+VLOOKUP($B118,'Sept 2020'!$A$5:$BT$320,44,0)</f>
        <v>0</v>
      </c>
      <c r="U118" s="51">
        <f>+VLOOKUP($B118,'Sept 2020'!$A$5:$BT$320,58,0)</f>
        <v>0</v>
      </c>
      <c r="V118" s="51">
        <f>+VLOOKUP($B118,'Sept 2020'!$A$5:$BT$322,65,0)</f>
        <v>2.4700000000000002</v>
      </c>
      <c r="W118" s="51">
        <f>+VLOOKUP($B118,'Sept 2020'!$A$5:$BT$322,67,0)</f>
        <v>0</v>
      </c>
      <c r="X118" s="51">
        <f>+VLOOKUP($B118,'Sept 2020'!$A$5:$BT$320,69,0)</f>
        <v>0</v>
      </c>
      <c r="Y118" s="49">
        <f>+VLOOKUP($B118,'Sept 2020'!$A$5:$BT$320,62,0)</f>
        <v>0</v>
      </c>
      <c r="Z118" s="51">
        <f>IFERROR((VLOOKUP($B118,'Sept 2020'!$A$5:$BT$320,63,0)+VLOOKUP($B118,'Sept 2020'!$A$5:$BT$320,64,0)),0)</f>
        <v>0</v>
      </c>
      <c r="AA118" s="49">
        <f>+VLOOKUP($B118,'Sept 2020'!$A$5:$BT$323,'Sept 2020'!$BG$1,0)</f>
        <v>0</v>
      </c>
      <c r="AB118" s="49">
        <f>+VLOOKUP($B118,'Sept 2020'!$A$5:$BT$323,'Sept 2020'!$BH$1,0)</f>
        <v>0</v>
      </c>
      <c r="AC118" s="49">
        <f>+VLOOKUP($B118,'Sept 2020'!$A$5:$BT$323,'Sept 2020'!$BI$1,0)</f>
        <v>0</v>
      </c>
      <c r="AD118" s="56"/>
      <c r="AE118" s="56"/>
    </row>
    <row r="119" spans="1:32" x14ac:dyDescent="0.25">
      <c r="A119" s="17" t="s">
        <v>791</v>
      </c>
      <c r="B119" s="12" t="s">
        <v>117</v>
      </c>
      <c r="C119" s="12" t="s">
        <v>118</v>
      </c>
      <c r="D119" s="34">
        <f>+VLOOKUP($B119,'Sept 2019'!$A$5:$P$320,16,0)</f>
        <v>1029</v>
      </c>
      <c r="E119" s="33">
        <f>+VLOOKUP($B119,'Sept 2019'!$A$5:$BT$320,30,0)</f>
        <v>1020.2</v>
      </c>
      <c r="F119" s="34">
        <f>+VLOOKUP($B119,'Sept 2019'!$A$5:$BT$320,44,0)</f>
        <v>0</v>
      </c>
      <c r="G119" s="33">
        <f>+VLOOKUP($B119,'Sept 2019'!$A$5:$BT$320,58,0)</f>
        <v>0</v>
      </c>
      <c r="H119" s="33">
        <f>+VLOOKUP($B119,'Sept 2019'!$A$5:$BT$320,65,0)</f>
        <v>25.56</v>
      </c>
      <c r="I119" s="33">
        <f>+VLOOKUP($B119,'Sept 2019'!$A$5:$BT$320,67,0)</f>
        <v>5.04</v>
      </c>
      <c r="J119" s="33">
        <f>+VLOOKUP($B119,'Sept 2019'!$A$5:$BT$320,69,0)</f>
        <v>0</v>
      </c>
      <c r="K119" s="34">
        <f>+VLOOKUP($B119,'Sept 2019'!$A$5:$BL$320,62,0)</f>
        <v>0</v>
      </c>
      <c r="L119" s="33">
        <f>+VLOOKUP($B119,'Sept 2019'!$A$5:$BL$320,63,0)+VLOOKUP($B119,'Sept 2019'!$A$5:$BL$320,64,0)</f>
        <v>0</v>
      </c>
      <c r="M119" s="34">
        <f>+VLOOKUP($B119,'Sept 2019'!$A$5:$BT$320,'Sept 2019'!$BG$1,0)</f>
        <v>17</v>
      </c>
      <c r="N119" s="34">
        <f>+VLOOKUP($B119,'Sept 2019'!$A$5:$BT$320,'Sept 2019'!$BH$1,0)</f>
        <v>0</v>
      </c>
      <c r="O119" s="34">
        <f>+VLOOKUP($B119,'Sept 2019'!$A$5:$BT$320,'Sept 2019'!$BI$1,0)</f>
        <v>2</v>
      </c>
      <c r="P119" s="54"/>
      <c r="Q119" s="55"/>
      <c r="R119" s="50">
        <f>+VLOOKUP($B119,'Sept 2020'!$A$5:$P$320,16,0)</f>
        <v>1007</v>
      </c>
      <c r="S119" s="51">
        <f>+VLOOKUP($B119,'Sept 2020'!$A$5:$BT$320,30,0)</f>
        <v>974.24</v>
      </c>
      <c r="T119" s="49">
        <f>+VLOOKUP($B119,'Sept 2020'!$A$5:$BT$320,44,0)</f>
        <v>13.8</v>
      </c>
      <c r="U119" s="51">
        <f>+VLOOKUP($B119,'Sept 2020'!$A$5:$BT$320,58,0)</f>
        <v>13.719999999999999</v>
      </c>
      <c r="V119" s="51">
        <f>+VLOOKUP($B119,'Sept 2020'!$A$5:$BT$322,65,0)</f>
        <v>35.28</v>
      </c>
      <c r="W119" s="51">
        <f>+VLOOKUP($B119,'Sept 2020'!$A$5:$BT$322,67,0)</f>
        <v>5.58</v>
      </c>
      <c r="X119" s="51">
        <f>+VLOOKUP($B119,'Sept 2020'!$A$5:$BT$320,69,0)</f>
        <v>0</v>
      </c>
      <c r="Y119" s="49">
        <f>+VLOOKUP($B119,'Sept 2020'!$A$5:$BT$320,62,0)</f>
        <v>0</v>
      </c>
      <c r="Z119" s="51">
        <f>IFERROR((VLOOKUP($B119,'Sept 2020'!$A$5:$BT$320,63,0)+VLOOKUP($B119,'Sept 2020'!$A$5:$BT$320,64,0)),0)</f>
        <v>0</v>
      </c>
      <c r="AA119" s="49">
        <f>+VLOOKUP($B119,'Sept 2020'!$A$5:$BT$323,'Sept 2020'!$BG$1,0)</f>
        <v>24</v>
      </c>
      <c r="AB119" s="49">
        <f>+VLOOKUP($B119,'Sept 2020'!$A$5:$BT$323,'Sept 2020'!$BH$1,0)</f>
        <v>0</v>
      </c>
      <c r="AC119" s="49">
        <f>+VLOOKUP($B119,'Sept 2020'!$A$5:$BT$323,'Sept 2020'!$BI$1,0)</f>
        <v>1</v>
      </c>
      <c r="AD119" s="56"/>
      <c r="AE119" s="56"/>
    </row>
    <row r="120" spans="1:32" x14ac:dyDescent="0.25">
      <c r="A120" s="17" t="s">
        <v>787</v>
      </c>
      <c r="B120" s="12" t="s">
        <v>135</v>
      </c>
      <c r="C120" s="12" t="s">
        <v>136</v>
      </c>
      <c r="D120" s="34">
        <f>+VLOOKUP($B120,'Sept 2019'!$A$5:$P$320,16,0)</f>
        <v>34</v>
      </c>
      <c r="E120" s="33">
        <f>+VLOOKUP($B120,'Sept 2019'!$A$5:$BT$320,30,0)</f>
        <v>34</v>
      </c>
      <c r="F120" s="34">
        <f>+VLOOKUP($B120,'Sept 2019'!$A$5:$BT$320,44,0)</f>
        <v>0</v>
      </c>
      <c r="G120" s="33">
        <f>+VLOOKUP($B120,'Sept 2019'!$A$5:$BT$320,58,0)</f>
        <v>0</v>
      </c>
      <c r="H120" s="33">
        <f>+VLOOKUP($B120,'Sept 2019'!$A$5:$BT$320,65,0)</f>
        <v>0</v>
      </c>
      <c r="I120" s="33">
        <f>+VLOOKUP($B120,'Sept 2019'!$A$5:$BT$320,67,0)</f>
        <v>0</v>
      </c>
      <c r="J120" s="33">
        <f>+VLOOKUP($B120,'Sept 2019'!$A$5:$BT$320,69,0)</f>
        <v>0</v>
      </c>
      <c r="K120" s="34">
        <f>+VLOOKUP($B120,'Sept 2019'!$A$5:$BL$320,62,0)</f>
        <v>0</v>
      </c>
      <c r="L120" s="33">
        <f>+VLOOKUP($B120,'Sept 2019'!$A$5:$BL$320,63,0)+VLOOKUP($B120,'Sept 2019'!$A$5:$BL$320,64,0)</f>
        <v>0</v>
      </c>
      <c r="M120" s="34">
        <f>+VLOOKUP($B120,'Sept 2019'!$A$5:$BT$320,'Sept 2019'!$BG$1,0)</f>
        <v>0</v>
      </c>
      <c r="N120" s="34">
        <f>+VLOOKUP($B120,'Sept 2019'!$A$5:$BT$320,'Sept 2019'!$BH$1,0)</f>
        <v>0</v>
      </c>
      <c r="O120" s="34">
        <f>+VLOOKUP($B120,'Sept 2019'!$A$5:$BT$320,'Sept 2019'!$BI$1,0)</f>
        <v>0</v>
      </c>
      <c r="P120" s="34">
        <f>+VLOOKUP($B120,'Sept 2019'!$A$5:$BT$320,71,0)</f>
        <v>1</v>
      </c>
      <c r="Q120" s="40">
        <f>+VLOOKUP($B120,'Sept 2019'!$A$5:$BT$320,72,0)</f>
        <v>3</v>
      </c>
      <c r="R120" s="50">
        <f>+VLOOKUP($B120,'Sept 2020'!$A$5:$P$320,16,0)</f>
        <v>36</v>
      </c>
      <c r="S120" s="51">
        <f>+VLOOKUP($B120,'Sept 2020'!$A$5:$BT$320,30,0)</f>
        <v>36</v>
      </c>
      <c r="T120" s="49">
        <f>+VLOOKUP($B120,'Sept 2020'!$A$5:$BT$320,44,0)</f>
        <v>0</v>
      </c>
      <c r="U120" s="51">
        <f>+VLOOKUP($B120,'Sept 2020'!$A$5:$BT$320,58,0)</f>
        <v>0</v>
      </c>
      <c r="V120" s="51">
        <f>+VLOOKUP($B120,'Sept 2020'!$A$5:$BT$322,65,0)</f>
        <v>0</v>
      </c>
      <c r="W120" s="51">
        <f>+VLOOKUP($B120,'Sept 2020'!$A$5:$BT$322,67,0)</f>
        <v>0</v>
      </c>
      <c r="X120" s="51">
        <f>+VLOOKUP($B120,'Sept 2020'!$A$5:$BT$320,69,0)</f>
        <v>0</v>
      </c>
      <c r="Y120" s="49">
        <f>+VLOOKUP($B120,'Sept 2020'!$A$5:$BT$320,62,0)</f>
        <v>0</v>
      </c>
      <c r="Z120" s="51">
        <f>IFERROR((VLOOKUP($B120,'Sept 2020'!$A$5:$BT$320,63,0)+VLOOKUP($B120,'Sept 2020'!$A$5:$BT$320,64,0)),0)</f>
        <v>0</v>
      </c>
      <c r="AA120" s="49">
        <f>+VLOOKUP($B120,'Sept 2020'!$A$5:$BT$323,'Sept 2020'!$BG$1,0)</f>
        <v>0</v>
      </c>
      <c r="AB120" s="49">
        <f>+VLOOKUP($B120,'Sept 2020'!$A$5:$BT$323,'Sept 2020'!$BH$1,0)</f>
        <v>0</v>
      </c>
      <c r="AC120" s="49">
        <f>+VLOOKUP($B120,'Sept 2020'!$A$5:$BT$323,'Sept 2020'!$BI$1,0)</f>
        <v>0</v>
      </c>
      <c r="AD120" s="49">
        <f>+VLOOKUP($B120,'Sept 2020'!$A$5:$BT$320,71,0)</f>
        <v>1</v>
      </c>
      <c r="AE120" s="49">
        <f>+VLOOKUP($B120,'Sept 2020'!$A$5:$BT$320,72,0)</f>
        <v>3</v>
      </c>
    </row>
    <row r="121" spans="1:32" x14ac:dyDescent="0.25">
      <c r="A121" s="17" t="s">
        <v>791</v>
      </c>
      <c r="B121" s="12" t="s">
        <v>121</v>
      </c>
      <c r="C121" s="12" t="s">
        <v>122</v>
      </c>
      <c r="D121" s="34">
        <f>+VLOOKUP($B121,'Sept 2019'!$A$5:$P$320,16,0)</f>
        <v>4932</v>
      </c>
      <c r="E121" s="33">
        <f>+VLOOKUP($B121,'Sept 2019'!$A$5:$BT$320,30,0)</f>
        <v>4837.4799999999996</v>
      </c>
      <c r="F121" s="34">
        <f>+VLOOKUP($B121,'Sept 2019'!$A$5:$BT$320,44,0)</f>
        <v>17</v>
      </c>
      <c r="G121" s="33">
        <f>+VLOOKUP($B121,'Sept 2019'!$A$5:$BT$320,58,0)</f>
        <v>14.34</v>
      </c>
      <c r="H121" s="33">
        <f>+VLOOKUP($B121,'Sept 2019'!$A$5:$BT$320,65,0)</f>
        <v>350.11999999999995</v>
      </c>
      <c r="I121" s="33">
        <f>+VLOOKUP($B121,'Sept 2019'!$A$5:$BT$320,67,0)</f>
        <v>57.24</v>
      </c>
      <c r="J121" s="33">
        <f>+VLOOKUP($B121,'Sept 2019'!$A$5:$BT$320,69,0)</f>
        <v>0</v>
      </c>
      <c r="K121" s="34">
        <f>+VLOOKUP($B121,'Sept 2019'!$A$5:$BL$320,62,0)</f>
        <v>8</v>
      </c>
      <c r="L121" s="33">
        <f>+VLOOKUP($B121,'Sept 2019'!$A$5:$BL$320,63,0)+VLOOKUP($B121,'Sept 2019'!$A$5:$BL$320,64,0)</f>
        <v>8</v>
      </c>
      <c r="M121" s="34">
        <f>+VLOOKUP($B121,'Sept 2019'!$A$5:$BT$320,'Sept 2019'!$BG$1,0)</f>
        <v>175</v>
      </c>
      <c r="N121" s="34">
        <f>+VLOOKUP($B121,'Sept 2019'!$A$5:$BT$320,'Sept 2019'!$BH$1,0)</f>
        <v>87</v>
      </c>
      <c r="O121" s="34">
        <f>+VLOOKUP($B121,'Sept 2019'!$A$5:$BT$320,'Sept 2019'!$BI$1,0)</f>
        <v>60</v>
      </c>
      <c r="P121" s="34">
        <f>+VLOOKUP($B121,'Sept 2019'!$A$5:$BT$320,71,0)</f>
        <v>53</v>
      </c>
      <c r="Q121" s="40">
        <f>+VLOOKUP($B121,'Sept 2019'!$A$5:$BT$320,72,0)</f>
        <v>653</v>
      </c>
      <c r="R121" s="50">
        <f>+VLOOKUP($B121,'Sept 2020'!$A$5:$P$320,16,0)</f>
        <v>4702</v>
      </c>
      <c r="S121" s="51">
        <f>+VLOOKUP($B121,'Sept 2020'!$A$5:$BT$320,30,0)</f>
        <v>4615.92</v>
      </c>
      <c r="T121" s="49">
        <f>+VLOOKUP($B121,'Sept 2020'!$A$5:$BT$320,44,0)</f>
        <v>1003</v>
      </c>
      <c r="U121" s="51">
        <f>+VLOOKUP($B121,'Sept 2020'!$A$5:$BT$320,58,0)</f>
        <v>958.73999999999978</v>
      </c>
      <c r="V121" s="51">
        <f>+VLOOKUP($B121,'Sept 2020'!$A$5:$BT$322,65,0)</f>
        <v>279.7</v>
      </c>
      <c r="W121" s="51">
        <f>+VLOOKUP($B121,'Sept 2020'!$A$5:$BT$322,67,0)</f>
        <v>51.3</v>
      </c>
      <c r="X121" s="51">
        <f>+VLOOKUP($B121,'Sept 2020'!$A$5:$BT$320,69,0)</f>
        <v>0</v>
      </c>
      <c r="Y121" s="49">
        <f>+VLOOKUP($B121,'Sept 2020'!$A$5:$BT$320,62,0)</f>
        <v>0</v>
      </c>
      <c r="Z121" s="51">
        <f>IFERROR((VLOOKUP($B121,'Sept 2020'!$A$5:$BT$320,63,0)+VLOOKUP($B121,'Sept 2020'!$A$5:$BT$320,64,0)),0)</f>
        <v>0</v>
      </c>
      <c r="AA121" s="49">
        <f>+VLOOKUP($B121,'Sept 2020'!$A$5:$BT$323,'Sept 2020'!$BG$1,0)</f>
        <v>158</v>
      </c>
      <c r="AB121" s="49">
        <f>+VLOOKUP($B121,'Sept 2020'!$A$5:$BT$323,'Sept 2020'!$BH$1,0)</f>
        <v>86</v>
      </c>
      <c r="AC121" s="49">
        <f>+VLOOKUP($B121,'Sept 2020'!$A$5:$BT$323,'Sept 2020'!$BI$1,0)</f>
        <v>51</v>
      </c>
      <c r="AD121" s="49">
        <f>+VLOOKUP($B121,'Sept 2020'!$A$5:$BT$320,71,0)</f>
        <v>35</v>
      </c>
      <c r="AE121" s="49">
        <f>+VLOOKUP($B121,'Sept 2020'!$A$5:$BT$320,72,0)</f>
        <v>671</v>
      </c>
      <c r="AF121" s="53"/>
    </row>
    <row r="122" spans="1:32" x14ac:dyDescent="0.25">
      <c r="A122" s="17" t="s">
        <v>789</v>
      </c>
      <c r="B122" s="12" t="s">
        <v>51</v>
      </c>
      <c r="C122" s="12" t="s">
        <v>52</v>
      </c>
      <c r="D122" s="34">
        <f>+VLOOKUP($B122,'Sept 2019'!$A$5:$P$320,16,0)</f>
        <v>19023</v>
      </c>
      <c r="E122" s="33">
        <f>+VLOOKUP($B122,'Sept 2019'!$A$5:$BT$320,30,0)</f>
        <v>18401.339999999997</v>
      </c>
      <c r="F122" s="34">
        <f>+VLOOKUP($B122,'Sept 2019'!$A$5:$BT$320,44,0)</f>
        <v>386</v>
      </c>
      <c r="G122" s="33">
        <f>+VLOOKUP($B122,'Sept 2019'!$A$5:$BT$320,58,0)</f>
        <v>319.54000000000002</v>
      </c>
      <c r="H122" s="33">
        <f>+VLOOKUP($B122,'Sept 2019'!$A$5:$BT$320,65,0)</f>
        <v>848.3</v>
      </c>
      <c r="I122" s="33">
        <f>+VLOOKUP($B122,'Sept 2019'!$A$5:$BT$320,67,0)</f>
        <v>173.85000000000002</v>
      </c>
      <c r="J122" s="33">
        <f>+VLOOKUP($B122,'Sept 2019'!$A$5:$BT$320,69,0)</f>
        <v>488.00000000000006</v>
      </c>
      <c r="K122" s="34">
        <f>+VLOOKUP($B122,'Sept 2019'!$A$5:$BL$320,62,0)</f>
        <v>25</v>
      </c>
      <c r="L122" s="33">
        <f>+VLOOKUP($B122,'Sept 2019'!$A$5:$BL$320,63,0)+VLOOKUP($B122,'Sept 2019'!$A$5:$BL$320,64,0)</f>
        <v>25</v>
      </c>
      <c r="M122" s="34">
        <f>+VLOOKUP($B122,'Sept 2019'!$A$5:$BT$320,'Sept 2019'!$BG$1,0)</f>
        <v>1749</v>
      </c>
      <c r="N122" s="34">
        <f>+VLOOKUP($B122,'Sept 2019'!$A$5:$BT$320,'Sept 2019'!$BH$1,0)</f>
        <v>823</v>
      </c>
      <c r="O122" s="34">
        <f>+VLOOKUP($B122,'Sept 2019'!$A$5:$BT$320,'Sept 2019'!$BI$1,0)</f>
        <v>634</v>
      </c>
      <c r="P122" s="34">
        <f>+VLOOKUP($B122,'Sept 2019'!$A$5:$BT$320,71,0)</f>
        <v>169</v>
      </c>
      <c r="Q122" s="40">
        <f>+VLOOKUP($B122,'Sept 2019'!$A$5:$BT$320,72,0)</f>
        <v>2017</v>
      </c>
      <c r="R122" s="50">
        <f>+VLOOKUP($B122,'Sept 2020'!$A$5:$P$320,16,0)</f>
        <v>18750</v>
      </c>
      <c r="S122" s="51">
        <f>+VLOOKUP($B122,'Sept 2020'!$A$5:$BT$320,30,0)</f>
        <v>17998.448</v>
      </c>
      <c r="T122" s="49">
        <f>+VLOOKUP($B122,'Sept 2020'!$A$5:$BT$320,44,0)</f>
        <v>528</v>
      </c>
      <c r="U122" s="51">
        <f>+VLOOKUP($B122,'Sept 2020'!$A$5:$BT$320,58,0)</f>
        <v>444.28</v>
      </c>
      <c r="V122" s="51">
        <f>+VLOOKUP($B122,'Sept 2020'!$A$5:$BT$322,65,0)</f>
        <v>867.1</v>
      </c>
      <c r="W122" s="51">
        <f>+VLOOKUP($B122,'Sept 2020'!$A$5:$BT$322,67,0)</f>
        <v>151.61000000000001</v>
      </c>
      <c r="X122" s="51">
        <f>+VLOOKUP($B122,'Sept 2020'!$A$5:$BT$320,69,0)</f>
        <v>510.59000000000003</v>
      </c>
      <c r="Y122" s="49">
        <f>+VLOOKUP($B122,'Sept 2020'!$A$5:$BT$320,62,0)</f>
        <v>24</v>
      </c>
      <c r="Z122" s="51">
        <f>IFERROR((VLOOKUP($B122,'Sept 2020'!$A$5:$BT$320,63,0)+VLOOKUP($B122,'Sept 2020'!$A$5:$BT$320,64,0)),0)</f>
        <v>24</v>
      </c>
      <c r="AA122" s="49">
        <f>+VLOOKUP($B122,'Sept 2020'!$A$5:$BT$323,'Sept 2020'!$BG$1,0)</f>
        <v>1807</v>
      </c>
      <c r="AB122" s="49">
        <f>+VLOOKUP($B122,'Sept 2020'!$A$5:$BT$323,'Sept 2020'!$BH$1,0)</f>
        <v>868</v>
      </c>
      <c r="AC122" s="49">
        <f>+VLOOKUP($B122,'Sept 2020'!$A$5:$BT$323,'Sept 2020'!$BI$1,0)</f>
        <v>648</v>
      </c>
      <c r="AD122" s="49">
        <f>+VLOOKUP($B122,'Sept 2020'!$A$5:$BT$320,71,0)</f>
        <v>166</v>
      </c>
      <c r="AE122" s="49">
        <f>+VLOOKUP($B122,'Sept 2020'!$A$5:$BT$320,72,0)</f>
        <v>2174</v>
      </c>
    </row>
    <row r="123" spans="1:32" x14ac:dyDescent="0.25">
      <c r="A123" s="17" t="s">
        <v>790</v>
      </c>
      <c r="B123" s="12" t="s">
        <v>251</v>
      </c>
      <c r="C123" s="12" t="s">
        <v>252</v>
      </c>
      <c r="D123" s="34">
        <f>+VLOOKUP($B123,'Sept 2019'!$A$5:$P$320,16,0)</f>
        <v>25588</v>
      </c>
      <c r="E123" s="33">
        <f>+VLOOKUP($B123,'Sept 2019'!$A$5:$BT$320,30,0)</f>
        <v>25159.06</v>
      </c>
      <c r="F123" s="34">
        <f>+VLOOKUP($B123,'Sept 2019'!$A$5:$BT$320,44,0)</f>
        <v>92</v>
      </c>
      <c r="G123" s="33">
        <f>+VLOOKUP($B123,'Sept 2019'!$A$5:$BT$320,58,0)</f>
        <v>83.84</v>
      </c>
      <c r="H123" s="33">
        <f>+VLOOKUP($B123,'Sept 2019'!$A$5:$BT$320,65,0)</f>
        <v>1191.3600000000001</v>
      </c>
      <c r="I123" s="33">
        <f>+VLOOKUP($B123,'Sept 2019'!$A$5:$BT$320,67,0)</f>
        <v>254.48999999999998</v>
      </c>
      <c r="J123" s="33">
        <f>+VLOOKUP($B123,'Sept 2019'!$A$5:$BT$320,69,0)</f>
        <v>0</v>
      </c>
      <c r="K123" s="34">
        <f>+VLOOKUP($B123,'Sept 2019'!$A$5:$BL$320,62,0)</f>
        <v>259</v>
      </c>
      <c r="L123" s="33">
        <f>+VLOOKUP($B123,'Sept 2019'!$A$5:$BL$320,63,0)+VLOOKUP($B123,'Sept 2019'!$A$5:$BL$320,64,0)</f>
        <v>236.76</v>
      </c>
      <c r="M123" s="34">
        <f>+VLOOKUP($B123,'Sept 2019'!$A$5:$BT$320,'Sept 2019'!$BG$1,0)</f>
        <v>3163</v>
      </c>
      <c r="N123" s="34">
        <f>+VLOOKUP($B123,'Sept 2019'!$A$5:$BT$320,'Sept 2019'!$BH$1,0)</f>
        <v>1610</v>
      </c>
      <c r="O123" s="34">
        <f>+VLOOKUP($B123,'Sept 2019'!$A$5:$BT$320,'Sept 2019'!$BI$1,0)</f>
        <v>1404</v>
      </c>
      <c r="P123" s="34">
        <f>+VLOOKUP($B123,'Sept 2019'!$A$5:$BT$320,71,0)</f>
        <v>221</v>
      </c>
      <c r="Q123" s="40">
        <f>+VLOOKUP($B123,'Sept 2019'!$A$5:$BT$320,72,0)</f>
        <v>2598</v>
      </c>
      <c r="R123" s="50">
        <f>+VLOOKUP($B123,'Sept 2020'!$A$5:$P$320,16,0)</f>
        <v>24669</v>
      </c>
      <c r="S123" s="51">
        <f>+VLOOKUP($B123,'Sept 2020'!$A$5:$BT$320,30,0)</f>
        <v>24300.11</v>
      </c>
      <c r="T123" s="49">
        <f>+VLOOKUP($B123,'Sept 2020'!$A$5:$BT$320,44,0)</f>
        <v>53</v>
      </c>
      <c r="U123" s="51">
        <f>+VLOOKUP($B123,'Sept 2020'!$A$5:$BT$320,58,0)</f>
        <v>53</v>
      </c>
      <c r="V123" s="51">
        <f>+VLOOKUP($B123,'Sept 2020'!$A$5:$BT$322,65,0)</f>
        <v>1347.48</v>
      </c>
      <c r="W123" s="51">
        <f>+VLOOKUP($B123,'Sept 2020'!$A$5:$BT$322,67,0)</f>
        <v>234.9</v>
      </c>
      <c r="X123" s="51">
        <f>+VLOOKUP($B123,'Sept 2020'!$A$5:$BT$320,69,0)</f>
        <v>0</v>
      </c>
      <c r="Y123" s="49">
        <f>+VLOOKUP($B123,'Sept 2020'!$A$5:$BT$320,62,0)</f>
        <v>128</v>
      </c>
      <c r="Z123" s="51">
        <f>IFERROR((VLOOKUP($B123,'Sept 2020'!$A$5:$BT$320,63,0)+VLOOKUP($B123,'Sept 2020'!$A$5:$BT$320,64,0)),0)</f>
        <v>127.83</v>
      </c>
      <c r="AA123" s="49">
        <f>+VLOOKUP($B123,'Sept 2020'!$A$5:$BT$323,'Sept 2020'!$BG$1,0)</f>
        <v>3515</v>
      </c>
      <c r="AB123" s="49">
        <f>+VLOOKUP($B123,'Sept 2020'!$A$5:$BT$323,'Sept 2020'!$BH$1,0)</f>
        <v>1718</v>
      </c>
      <c r="AC123" s="49">
        <f>+VLOOKUP($B123,'Sept 2020'!$A$5:$BT$323,'Sept 2020'!$BI$1,0)</f>
        <v>1263</v>
      </c>
      <c r="AD123" s="49">
        <f>+VLOOKUP($B123,'Sept 2020'!$A$5:$BT$320,71,0)</f>
        <v>188</v>
      </c>
      <c r="AE123" s="49">
        <f>+VLOOKUP($B123,'Sept 2020'!$A$5:$BT$320,72,0)</f>
        <v>2352</v>
      </c>
    </row>
    <row r="124" spans="1:32" x14ac:dyDescent="0.25">
      <c r="A124" s="17" t="s">
        <v>787</v>
      </c>
      <c r="B124" s="12" t="s">
        <v>553</v>
      </c>
      <c r="C124" s="12" t="s">
        <v>554</v>
      </c>
      <c r="D124" s="34">
        <f>+VLOOKUP($B124,'Sept 2019'!$A$5:$P$320,16,0)</f>
        <v>1027</v>
      </c>
      <c r="E124" s="33">
        <f>+VLOOKUP($B124,'Sept 2019'!$A$5:$BT$320,30,0)</f>
        <v>1000.6000000000001</v>
      </c>
      <c r="F124" s="34">
        <f>+VLOOKUP($B124,'Sept 2019'!$A$5:$BT$320,44,0)</f>
        <v>276</v>
      </c>
      <c r="G124" s="33">
        <f>+VLOOKUP($B124,'Sept 2019'!$A$5:$BT$320,58,0)</f>
        <v>252</v>
      </c>
      <c r="H124" s="33">
        <f>+VLOOKUP($B124,'Sept 2019'!$A$5:$BT$320,65,0)</f>
        <v>59.4</v>
      </c>
      <c r="I124" s="33">
        <f>+VLOOKUP($B124,'Sept 2019'!$A$5:$BT$320,67,0)</f>
        <v>0</v>
      </c>
      <c r="J124" s="33">
        <f>+VLOOKUP($B124,'Sept 2019'!$A$5:$BT$320,69,0)</f>
        <v>0</v>
      </c>
      <c r="K124" s="34">
        <f>+VLOOKUP($B124,'Sept 2019'!$A$5:$BL$320,62,0)</f>
        <v>0</v>
      </c>
      <c r="L124" s="33">
        <f>+VLOOKUP($B124,'Sept 2019'!$A$5:$BL$320,63,0)+VLOOKUP($B124,'Sept 2019'!$A$5:$BL$320,64,0)</f>
        <v>0</v>
      </c>
      <c r="M124" s="34">
        <f>+VLOOKUP($B124,'Sept 2019'!$A$5:$BT$320,'Sept 2019'!$BG$1,0)</f>
        <v>0</v>
      </c>
      <c r="N124" s="34">
        <f>+VLOOKUP($B124,'Sept 2019'!$A$5:$BT$320,'Sept 2019'!$BH$1,0)</f>
        <v>0</v>
      </c>
      <c r="O124" s="34">
        <f>+VLOOKUP($B124,'Sept 2019'!$A$5:$BT$320,'Sept 2019'!$BI$1,0)</f>
        <v>0</v>
      </c>
      <c r="P124" s="34">
        <f>+VLOOKUP($B124,'Sept 2019'!$A$5:$BT$320,71,0)</f>
        <v>4</v>
      </c>
      <c r="Q124" s="40">
        <f>+VLOOKUP($B124,'Sept 2019'!$A$5:$BT$320,72,0)</f>
        <v>131</v>
      </c>
      <c r="R124" s="50">
        <f>+VLOOKUP($B124,'Sept 2020'!$A$5:$P$320,16,0)</f>
        <v>1103</v>
      </c>
      <c r="S124" s="51">
        <f>+VLOOKUP($B124,'Sept 2020'!$A$5:$BT$320,30,0)</f>
        <v>1075.4000000000001</v>
      </c>
      <c r="T124" s="49">
        <f>+VLOOKUP($B124,'Sept 2020'!$A$5:$BT$320,44,0)</f>
        <v>384</v>
      </c>
      <c r="U124" s="51">
        <f>+VLOOKUP($B124,'Sept 2020'!$A$5:$BT$320,58,0)</f>
        <v>360.76</v>
      </c>
      <c r="V124" s="51">
        <f>+VLOOKUP($B124,'Sept 2020'!$A$5:$BT$322,65,0)</f>
        <v>71.7</v>
      </c>
      <c r="W124" s="51">
        <f>+VLOOKUP($B124,'Sept 2020'!$A$5:$BT$322,67,0)</f>
        <v>0</v>
      </c>
      <c r="X124" s="51">
        <f>+VLOOKUP($B124,'Sept 2020'!$A$5:$BT$320,69,0)</f>
        <v>0</v>
      </c>
      <c r="Y124" s="49">
        <f>+VLOOKUP($B124,'Sept 2020'!$A$5:$BT$320,62,0)</f>
        <v>0</v>
      </c>
      <c r="Z124" s="51">
        <f>IFERROR((VLOOKUP($B124,'Sept 2020'!$A$5:$BT$320,63,0)+VLOOKUP($B124,'Sept 2020'!$A$5:$BT$320,64,0)),0)</f>
        <v>0</v>
      </c>
      <c r="AA124" s="49">
        <f>+VLOOKUP($B124,'Sept 2020'!$A$5:$BT$323,'Sept 2020'!$BG$1,0)</f>
        <v>0</v>
      </c>
      <c r="AB124" s="49">
        <f>+VLOOKUP($B124,'Sept 2020'!$A$5:$BT$323,'Sept 2020'!$BH$1,0)</f>
        <v>0</v>
      </c>
      <c r="AC124" s="49">
        <f>+VLOOKUP($B124,'Sept 2020'!$A$5:$BT$323,'Sept 2020'!$BI$1,0)</f>
        <v>0</v>
      </c>
      <c r="AD124" s="49">
        <f>+VLOOKUP($B124,'Sept 2020'!$A$5:$BT$320,71,0)</f>
        <v>11</v>
      </c>
      <c r="AE124" s="49">
        <f>+VLOOKUP($B124,'Sept 2020'!$A$5:$BT$320,72,0)</f>
        <v>130</v>
      </c>
    </row>
    <row r="125" spans="1:32" x14ac:dyDescent="0.25">
      <c r="A125" s="17" t="s">
        <v>789</v>
      </c>
      <c r="B125" s="12" t="s">
        <v>55</v>
      </c>
      <c r="C125" s="12" t="s">
        <v>56</v>
      </c>
      <c r="D125" s="34">
        <f>+VLOOKUP($B125,'Sept 2019'!$A$5:$P$320,16,0)</f>
        <v>1360</v>
      </c>
      <c r="E125" s="33">
        <f>+VLOOKUP($B125,'Sept 2019'!$A$5:$BT$320,30,0)</f>
        <v>1342.25</v>
      </c>
      <c r="F125" s="34">
        <f>+VLOOKUP($B125,'Sept 2019'!$A$5:$BT$320,44,0)</f>
        <v>0</v>
      </c>
      <c r="G125" s="33">
        <f>+VLOOKUP($B125,'Sept 2019'!$A$5:$BT$320,58,0)</f>
        <v>0</v>
      </c>
      <c r="H125" s="33">
        <f>+VLOOKUP($B125,'Sept 2019'!$A$5:$BT$320,65,0)</f>
        <v>79.94</v>
      </c>
      <c r="I125" s="33">
        <f>+VLOOKUP($B125,'Sept 2019'!$A$5:$BT$320,67,0)</f>
        <v>0</v>
      </c>
      <c r="J125" s="33">
        <f>+VLOOKUP($B125,'Sept 2019'!$A$5:$BT$320,69,0)</f>
        <v>0</v>
      </c>
      <c r="K125" s="34">
        <f>+VLOOKUP($B125,'Sept 2019'!$A$5:$BL$320,62,0)</f>
        <v>1</v>
      </c>
      <c r="L125" s="33">
        <f>+VLOOKUP($B125,'Sept 2019'!$A$5:$BL$320,63,0)+VLOOKUP($B125,'Sept 2019'!$A$5:$BL$320,64,0)</f>
        <v>1</v>
      </c>
      <c r="M125" s="34">
        <f>+VLOOKUP($B125,'Sept 2019'!$A$5:$BT$320,'Sept 2019'!$BG$1,0)</f>
        <v>243</v>
      </c>
      <c r="N125" s="34">
        <f>+VLOOKUP($B125,'Sept 2019'!$A$5:$BT$320,'Sept 2019'!$BH$1,0)</f>
        <v>103</v>
      </c>
      <c r="O125" s="34">
        <f>+VLOOKUP($B125,'Sept 2019'!$A$5:$BT$320,'Sept 2019'!$BI$1,0)</f>
        <v>33</v>
      </c>
      <c r="P125" s="34">
        <f>+VLOOKUP($B125,'Sept 2019'!$A$5:$BT$320,71,0)</f>
        <v>8</v>
      </c>
      <c r="Q125" s="40">
        <f>+VLOOKUP($B125,'Sept 2019'!$A$5:$BT$320,72,0)</f>
        <v>183</v>
      </c>
      <c r="R125" s="50">
        <f>+VLOOKUP($B125,'Sept 2020'!$A$5:$P$320,16,0)</f>
        <v>1342</v>
      </c>
      <c r="S125" s="51">
        <f>+VLOOKUP($B125,'Sept 2020'!$A$5:$BT$320,30,0)</f>
        <v>1329.61</v>
      </c>
      <c r="T125" s="49">
        <f>+VLOOKUP($B125,'Sept 2020'!$A$5:$BT$320,44,0)</f>
        <v>0</v>
      </c>
      <c r="U125" s="51">
        <f>+VLOOKUP($B125,'Sept 2020'!$A$5:$BT$320,58,0)</f>
        <v>0</v>
      </c>
      <c r="V125" s="51">
        <f>+VLOOKUP($B125,'Sept 2020'!$A$5:$BT$322,65,0)</f>
        <v>86.43</v>
      </c>
      <c r="W125" s="51">
        <f>+VLOOKUP($B125,'Sept 2020'!$A$5:$BT$322,67,0)</f>
        <v>0</v>
      </c>
      <c r="X125" s="51">
        <f>+VLOOKUP($B125,'Sept 2020'!$A$5:$BT$320,69,0)</f>
        <v>0</v>
      </c>
      <c r="Y125" s="49">
        <f>+VLOOKUP($B125,'Sept 2020'!$A$5:$BT$320,62,0)</f>
        <v>0</v>
      </c>
      <c r="Z125" s="51">
        <f>IFERROR((VLOOKUP($B125,'Sept 2020'!$A$5:$BT$320,63,0)+VLOOKUP($B125,'Sept 2020'!$A$5:$BT$320,64,0)),0)</f>
        <v>0</v>
      </c>
      <c r="AA125" s="49">
        <f>+VLOOKUP($B125,'Sept 2020'!$A$5:$BT$323,'Sept 2020'!$BG$1,0)</f>
        <v>202</v>
      </c>
      <c r="AB125" s="49">
        <f>+VLOOKUP($B125,'Sept 2020'!$A$5:$BT$323,'Sept 2020'!$BH$1,0)</f>
        <v>107</v>
      </c>
      <c r="AC125" s="49">
        <f>+VLOOKUP($B125,'Sept 2020'!$A$5:$BT$323,'Sept 2020'!$BI$1,0)</f>
        <v>68</v>
      </c>
      <c r="AD125" s="49">
        <f>+VLOOKUP($B125,'Sept 2020'!$A$5:$BT$320,71,0)</f>
        <v>6</v>
      </c>
      <c r="AE125" s="49">
        <f>+VLOOKUP($B125,'Sept 2020'!$A$5:$BT$320,72,0)</f>
        <v>175</v>
      </c>
      <c r="AF125" s="53"/>
    </row>
    <row r="126" spans="1:32" x14ac:dyDescent="0.25">
      <c r="A126" s="17" t="s">
        <v>792</v>
      </c>
      <c r="B126" s="12" t="s">
        <v>289</v>
      </c>
      <c r="C126" s="12" t="s">
        <v>290</v>
      </c>
      <c r="D126" s="34">
        <f>+VLOOKUP($B126,'Sept 2019'!$A$5:$P$320,16,0)</f>
        <v>643</v>
      </c>
      <c r="E126" s="33">
        <f>+VLOOKUP($B126,'Sept 2019'!$A$5:$BT$320,30,0)</f>
        <v>625.19999999999993</v>
      </c>
      <c r="F126" s="34">
        <f>+VLOOKUP($B126,'Sept 2019'!$A$5:$BT$320,44,0)</f>
        <v>0</v>
      </c>
      <c r="G126" s="33">
        <f>+VLOOKUP($B126,'Sept 2019'!$A$5:$BT$320,58,0)</f>
        <v>0</v>
      </c>
      <c r="H126" s="33">
        <f>+VLOOKUP($B126,'Sept 2019'!$A$5:$BT$320,65,0)</f>
        <v>51.02</v>
      </c>
      <c r="I126" s="33">
        <f>+VLOOKUP($B126,'Sept 2019'!$A$5:$BT$320,67,0)</f>
        <v>11.6</v>
      </c>
      <c r="J126" s="33">
        <f>+VLOOKUP($B126,'Sept 2019'!$A$5:$BT$320,69,0)</f>
        <v>0</v>
      </c>
      <c r="K126" s="34">
        <f>+VLOOKUP($B126,'Sept 2019'!$A$5:$BL$320,62,0)</f>
        <v>0</v>
      </c>
      <c r="L126" s="33">
        <f>+VLOOKUP($B126,'Sept 2019'!$A$5:$BL$320,63,0)+VLOOKUP($B126,'Sept 2019'!$A$5:$BL$320,64,0)</f>
        <v>0</v>
      </c>
      <c r="M126" s="34">
        <f>+VLOOKUP($B126,'Sept 2019'!$A$5:$BT$320,'Sept 2019'!$BG$1,0)</f>
        <v>52</v>
      </c>
      <c r="N126" s="34">
        <f>+VLOOKUP($B126,'Sept 2019'!$A$5:$BT$320,'Sept 2019'!$BH$1,0)</f>
        <v>4</v>
      </c>
      <c r="O126" s="34">
        <f>+VLOOKUP($B126,'Sept 2019'!$A$5:$BT$320,'Sept 2019'!$BI$1,0)</f>
        <v>3</v>
      </c>
      <c r="P126" s="34">
        <f>+VLOOKUP($B126,'Sept 2019'!$A$5:$BT$320,71,0)</f>
        <v>11</v>
      </c>
      <c r="Q126" s="40">
        <f>+VLOOKUP($B126,'Sept 2019'!$A$5:$BT$320,72,0)</f>
        <v>94</v>
      </c>
      <c r="R126" s="50">
        <f>+VLOOKUP($B126,'Sept 2020'!$A$5:$P$320,16,0)</f>
        <v>604</v>
      </c>
      <c r="S126" s="51">
        <f>+VLOOKUP($B126,'Sept 2020'!$A$5:$BT$320,30,0)</f>
        <v>588.83999999999992</v>
      </c>
      <c r="T126" s="49">
        <f>+VLOOKUP($B126,'Sept 2020'!$A$5:$BT$320,44,0)</f>
        <v>0</v>
      </c>
      <c r="U126" s="51">
        <f>+VLOOKUP($B126,'Sept 2020'!$A$5:$BT$320,58,0)</f>
        <v>0</v>
      </c>
      <c r="V126" s="51">
        <f>+VLOOKUP($B126,'Sept 2020'!$A$5:$BT$322,65,0)</f>
        <v>48.8</v>
      </c>
      <c r="W126" s="51">
        <f>+VLOOKUP($B126,'Sept 2020'!$A$5:$BT$322,67,0)</f>
        <v>23.4</v>
      </c>
      <c r="X126" s="51">
        <f>+VLOOKUP($B126,'Sept 2020'!$A$5:$BT$320,69,0)</f>
        <v>0</v>
      </c>
      <c r="Y126" s="49">
        <f>+VLOOKUP($B126,'Sept 2020'!$A$5:$BT$320,62,0)</f>
        <v>0</v>
      </c>
      <c r="Z126" s="51">
        <f>IFERROR((VLOOKUP($B126,'Sept 2020'!$A$5:$BT$320,63,0)+VLOOKUP($B126,'Sept 2020'!$A$5:$BT$320,64,0)),0)</f>
        <v>0</v>
      </c>
      <c r="AA126" s="49">
        <f>+VLOOKUP($B126,'Sept 2020'!$A$5:$BT$323,'Sept 2020'!$BG$1,0)</f>
        <v>21</v>
      </c>
      <c r="AB126" s="49">
        <f>+VLOOKUP($B126,'Sept 2020'!$A$5:$BT$323,'Sept 2020'!$BH$1,0)</f>
        <v>24</v>
      </c>
      <c r="AC126" s="49">
        <f>+VLOOKUP($B126,'Sept 2020'!$A$5:$BT$323,'Sept 2020'!$BI$1,0)</f>
        <v>9</v>
      </c>
      <c r="AD126" s="49">
        <f>+VLOOKUP($B126,'Sept 2020'!$A$5:$BT$320,71,0)</f>
        <v>10</v>
      </c>
      <c r="AE126" s="49">
        <f>+VLOOKUP($B126,'Sept 2020'!$A$5:$BT$320,72,0)</f>
        <v>85</v>
      </c>
    </row>
    <row r="127" spans="1:32" x14ac:dyDescent="0.25">
      <c r="A127" s="17" t="s">
        <v>791</v>
      </c>
      <c r="B127" s="12" t="s">
        <v>303</v>
      </c>
      <c r="C127" s="12" t="s">
        <v>304</v>
      </c>
      <c r="D127" s="34">
        <f>+VLOOKUP($B127,'Sept 2019'!$A$5:$P$320,16,0)</f>
        <v>75</v>
      </c>
      <c r="E127" s="33">
        <f>+VLOOKUP($B127,'Sept 2019'!$A$5:$BT$320,30,0)</f>
        <v>74.62</v>
      </c>
      <c r="F127" s="34">
        <f>+VLOOKUP($B127,'Sept 2019'!$A$5:$BT$320,44,0)</f>
        <v>0</v>
      </c>
      <c r="G127" s="33">
        <f>+VLOOKUP($B127,'Sept 2019'!$A$5:$BT$320,58,0)</f>
        <v>0</v>
      </c>
      <c r="H127" s="33">
        <f>+VLOOKUP($B127,'Sept 2019'!$A$5:$BT$320,65,0)</f>
        <v>0</v>
      </c>
      <c r="I127" s="33">
        <f>+VLOOKUP($B127,'Sept 2019'!$A$5:$BT$320,67,0)</f>
        <v>0</v>
      </c>
      <c r="J127" s="33">
        <f>+VLOOKUP($B127,'Sept 2019'!$A$5:$BT$320,69,0)</f>
        <v>0</v>
      </c>
      <c r="K127" s="34">
        <f>+VLOOKUP($B127,'Sept 2019'!$A$5:$BL$320,62,0)</f>
        <v>0</v>
      </c>
      <c r="L127" s="33">
        <f>+VLOOKUP($B127,'Sept 2019'!$A$5:$BL$320,63,0)+VLOOKUP($B127,'Sept 2019'!$A$5:$BL$320,64,0)</f>
        <v>0</v>
      </c>
      <c r="M127" s="34">
        <f>+VLOOKUP($B127,'Sept 2019'!$A$5:$BT$320,'Sept 2019'!$BG$1,0)</f>
        <v>0</v>
      </c>
      <c r="N127" s="34">
        <f>+VLOOKUP($B127,'Sept 2019'!$A$5:$BT$320,'Sept 2019'!$BH$1,0)</f>
        <v>0</v>
      </c>
      <c r="O127" s="34">
        <f>+VLOOKUP($B127,'Sept 2019'!$A$5:$BT$320,'Sept 2019'!$BI$1,0)</f>
        <v>0</v>
      </c>
      <c r="P127" s="54"/>
      <c r="Q127" s="55"/>
      <c r="R127" s="50">
        <f>+VLOOKUP($B127,'Sept 2020'!$A$5:$P$320,16,0)</f>
        <v>72</v>
      </c>
      <c r="S127" s="51">
        <f>+VLOOKUP($B127,'Sept 2020'!$A$5:$BT$320,30,0)</f>
        <v>70.98</v>
      </c>
      <c r="T127" s="49">
        <f>+VLOOKUP($B127,'Sept 2020'!$A$5:$BT$320,44,0)</f>
        <v>0</v>
      </c>
      <c r="U127" s="51">
        <f>+VLOOKUP($B127,'Sept 2020'!$A$5:$BT$320,58,0)</f>
        <v>0</v>
      </c>
      <c r="V127" s="51" t="str">
        <f>+VLOOKUP($B127,'Sept 2020'!$A$5:$BT$322,65,0)</f>
        <v xml:space="preserve"> </v>
      </c>
      <c r="W127" s="51" t="str">
        <f>+VLOOKUP($B127,'Sept 2020'!$A$5:$BT$322,67,0)</f>
        <v xml:space="preserve"> </v>
      </c>
      <c r="X127" s="51" t="str">
        <f>+VLOOKUP($B127,'Sept 2020'!$A$5:$BT$320,69,0)</f>
        <v xml:space="preserve"> </v>
      </c>
      <c r="Y127" s="49" t="str">
        <f>+VLOOKUP($B127,'Sept 2020'!$A$5:$BT$320,62,0)</f>
        <v xml:space="preserve"> </v>
      </c>
      <c r="Z127" s="51">
        <f>IFERROR((VLOOKUP($B127,'Sept 2020'!$A$5:$BT$320,63,0)+VLOOKUP($B127,'Sept 2020'!$A$5:$BT$320,64,0)),0)</f>
        <v>0</v>
      </c>
      <c r="AA127" s="49" t="str">
        <f>+VLOOKUP($B127,'Sept 2020'!$A$5:$BT$323,'Sept 2020'!$BG$1,0)</f>
        <v xml:space="preserve"> </v>
      </c>
      <c r="AB127" s="49" t="str">
        <f>+VLOOKUP($B127,'Sept 2020'!$A$5:$BT$323,'Sept 2020'!$BH$1,0)</f>
        <v xml:space="preserve"> </v>
      </c>
      <c r="AC127" s="49" t="str">
        <f>+VLOOKUP($B127,'Sept 2020'!$A$5:$BT$323,'Sept 2020'!$BI$1,0)</f>
        <v xml:space="preserve"> </v>
      </c>
      <c r="AD127" s="56"/>
      <c r="AE127" s="56"/>
    </row>
    <row r="128" spans="1:32" x14ac:dyDescent="0.25">
      <c r="A128" s="17" t="s">
        <v>788</v>
      </c>
      <c r="B128" s="12" t="s">
        <v>457</v>
      </c>
      <c r="C128" s="12" t="s">
        <v>458</v>
      </c>
      <c r="D128" s="34">
        <f>+VLOOKUP($B128,'Sept 2019'!$A$5:$P$320,16,0)</f>
        <v>610</v>
      </c>
      <c r="E128" s="33">
        <f>+VLOOKUP($B128,'Sept 2019'!$A$5:$BT$320,30,0)</f>
        <v>590.66</v>
      </c>
      <c r="F128" s="34">
        <f>+VLOOKUP($B128,'Sept 2019'!$A$5:$BT$320,44,0)</f>
        <v>0</v>
      </c>
      <c r="G128" s="33">
        <f>+VLOOKUP($B128,'Sept 2019'!$A$5:$BT$320,58,0)</f>
        <v>0</v>
      </c>
      <c r="H128" s="33">
        <f>+VLOOKUP($B128,'Sept 2019'!$A$5:$BT$320,65,0)</f>
        <v>15.15</v>
      </c>
      <c r="I128" s="33">
        <f>+VLOOKUP($B128,'Sept 2019'!$A$5:$BT$320,67,0)</f>
        <v>0</v>
      </c>
      <c r="J128" s="33">
        <f>+VLOOKUP($B128,'Sept 2019'!$A$5:$BT$320,69,0)</f>
        <v>0</v>
      </c>
      <c r="K128" s="34">
        <f>+VLOOKUP($B128,'Sept 2019'!$A$5:$BL$320,62,0)</f>
        <v>0</v>
      </c>
      <c r="L128" s="33">
        <f>+VLOOKUP($B128,'Sept 2019'!$A$5:$BL$320,63,0)+VLOOKUP($B128,'Sept 2019'!$A$5:$BL$320,64,0)</f>
        <v>0</v>
      </c>
      <c r="M128" s="34">
        <f>+VLOOKUP($B128,'Sept 2019'!$A$5:$BT$320,'Sept 2019'!$BG$1,0)</f>
        <v>4</v>
      </c>
      <c r="N128" s="34">
        <f>+VLOOKUP($B128,'Sept 2019'!$A$5:$BT$320,'Sept 2019'!$BH$1,0)</f>
        <v>7</v>
      </c>
      <c r="O128" s="34">
        <f>+VLOOKUP($B128,'Sept 2019'!$A$5:$BT$320,'Sept 2019'!$BI$1,0)</f>
        <v>0</v>
      </c>
      <c r="P128" s="34">
        <f>+VLOOKUP($B128,'Sept 2019'!$A$5:$BT$320,71,0)</f>
        <v>5</v>
      </c>
      <c r="Q128" s="40">
        <f>+VLOOKUP($B128,'Sept 2019'!$A$5:$BT$320,72,0)</f>
        <v>102</v>
      </c>
      <c r="R128" s="50">
        <f>+VLOOKUP($B128,'Sept 2020'!$A$5:$P$320,16,0)</f>
        <v>617</v>
      </c>
      <c r="S128" s="51">
        <f>+VLOOKUP($B128,'Sept 2020'!$A$5:$BT$320,30,0)</f>
        <v>597.11</v>
      </c>
      <c r="T128" s="49">
        <f>+VLOOKUP($B128,'Sept 2020'!$A$5:$BT$320,44,0)</f>
        <v>0</v>
      </c>
      <c r="U128" s="51">
        <f>+VLOOKUP($B128,'Sept 2020'!$A$5:$BT$320,58,0)</f>
        <v>0</v>
      </c>
      <c r="V128" s="51">
        <f>+VLOOKUP($B128,'Sept 2020'!$A$5:$BT$322,65,0)</f>
        <v>0</v>
      </c>
      <c r="W128" s="51">
        <f>+VLOOKUP($B128,'Sept 2020'!$A$5:$BT$322,67,0)</f>
        <v>0</v>
      </c>
      <c r="X128" s="51">
        <f>+VLOOKUP($B128,'Sept 2020'!$A$5:$BT$320,69,0)</f>
        <v>0</v>
      </c>
      <c r="Y128" s="49">
        <f>+VLOOKUP($B128,'Sept 2020'!$A$5:$BT$320,62,0)</f>
        <v>0</v>
      </c>
      <c r="Z128" s="51">
        <f>IFERROR((VLOOKUP($B128,'Sept 2020'!$A$5:$BT$320,63,0)+VLOOKUP($B128,'Sept 2020'!$A$5:$BT$320,64,0)),0)</f>
        <v>0</v>
      </c>
      <c r="AA128" s="49">
        <f>+VLOOKUP($B128,'Sept 2020'!$A$5:$BT$323,'Sept 2020'!$BG$1,0)</f>
        <v>6</v>
      </c>
      <c r="AB128" s="49">
        <f>+VLOOKUP($B128,'Sept 2020'!$A$5:$BT$323,'Sept 2020'!$BH$1,0)</f>
        <v>7</v>
      </c>
      <c r="AC128" s="49">
        <f>+VLOOKUP($B128,'Sept 2020'!$A$5:$BT$323,'Sept 2020'!$BI$1,0)</f>
        <v>1</v>
      </c>
      <c r="AD128" s="49">
        <f>+VLOOKUP($B128,'Sept 2020'!$A$5:$BT$320,71,0)</f>
        <v>0</v>
      </c>
      <c r="AE128" s="49">
        <f>+VLOOKUP($B128,'Sept 2020'!$A$5:$BT$320,72,0)</f>
        <v>97</v>
      </c>
      <c r="AF128" s="53"/>
    </row>
    <row r="129" spans="1:32" x14ac:dyDescent="0.25">
      <c r="A129" s="17" t="s">
        <v>791</v>
      </c>
      <c r="B129" s="12" t="s">
        <v>93</v>
      </c>
      <c r="C129" s="12" t="s">
        <v>94</v>
      </c>
      <c r="D129" s="34">
        <f>+VLOOKUP($B129,'Sept 2019'!$A$5:$P$320,16,0)</f>
        <v>1667</v>
      </c>
      <c r="E129" s="33">
        <f>+VLOOKUP($B129,'Sept 2019'!$A$5:$BT$320,30,0)</f>
        <v>1618.11</v>
      </c>
      <c r="F129" s="34">
        <f>+VLOOKUP($B129,'Sept 2019'!$A$5:$BT$320,44,0)</f>
        <v>43</v>
      </c>
      <c r="G129" s="33">
        <f>+VLOOKUP($B129,'Sept 2019'!$A$5:$BT$320,58,0)</f>
        <v>36.989999999999995</v>
      </c>
      <c r="H129" s="33">
        <f>+VLOOKUP($B129,'Sept 2019'!$A$5:$BT$320,65,0)</f>
        <v>35.159999999999997</v>
      </c>
      <c r="I129" s="33">
        <f>+VLOOKUP($B129,'Sept 2019'!$A$5:$BT$320,67,0)</f>
        <v>0</v>
      </c>
      <c r="J129" s="33">
        <f>+VLOOKUP($B129,'Sept 2019'!$A$5:$BT$320,69,0)</f>
        <v>0</v>
      </c>
      <c r="K129" s="34">
        <f>+VLOOKUP($B129,'Sept 2019'!$A$5:$BL$320,62,0)</f>
        <v>6</v>
      </c>
      <c r="L129" s="33">
        <f>+VLOOKUP($B129,'Sept 2019'!$A$5:$BL$320,63,0)+VLOOKUP($B129,'Sept 2019'!$A$5:$BL$320,64,0)</f>
        <v>6</v>
      </c>
      <c r="M129" s="34">
        <f>+VLOOKUP($B129,'Sept 2019'!$A$5:$BT$320,'Sept 2019'!$BG$1,0)</f>
        <v>21</v>
      </c>
      <c r="N129" s="34">
        <f>+VLOOKUP($B129,'Sept 2019'!$A$5:$BT$320,'Sept 2019'!$BH$1,0)</f>
        <v>9</v>
      </c>
      <c r="O129" s="34">
        <f>+VLOOKUP($B129,'Sept 2019'!$A$5:$BT$320,'Sept 2019'!$BI$1,0)</f>
        <v>5</v>
      </c>
      <c r="P129" s="34">
        <f>+VLOOKUP($B129,'Sept 2019'!$A$5:$BT$320,71,0)</f>
        <v>5</v>
      </c>
      <c r="Q129" s="40">
        <f>+VLOOKUP($B129,'Sept 2019'!$A$5:$BT$320,72,0)</f>
        <v>204</v>
      </c>
      <c r="R129" s="50">
        <f>+VLOOKUP($B129,'Sept 2020'!$A$5:$P$320,16,0)</f>
        <v>1578</v>
      </c>
      <c r="S129" s="51">
        <f>+VLOOKUP($B129,'Sept 2020'!$A$5:$BT$320,30,0)</f>
        <v>1558.5999999999997</v>
      </c>
      <c r="T129" s="49">
        <f>+VLOOKUP($B129,'Sept 2020'!$A$5:$BT$320,44,0)</f>
        <v>92</v>
      </c>
      <c r="U129" s="51">
        <f>+VLOOKUP($B129,'Sept 2020'!$A$5:$BT$320,58,0)</f>
        <v>88.86</v>
      </c>
      <c r="V129" s="51">
        <f>+VLOOKUP($B129,'Sept 2020'!$A$5:$BT$322,65,0)</f>
        <v>88.78</v>
      </c>
      <c r="W129" s="51">
        <f>+VLOOKUP($B129,'Sept 2020'!$A$5:$BT$322,67,0)</f>
        <v>0</v>
      </c>
      <c r="X129" s="51">
        <f>+VLOOKUP($B129,'Sept 2020'!$A$5:$BT$320,69,0)</f>
        <v>0</v>
      </c>
      <c r="Y129" s="49">
        <f>+VLOOKUP($B129,'Sept 2020'!$A$5:$BT$320,62,0)</f>
        <v>1</v>
      </c>
      <c r="Z129" s="51">
        <f>IFERROR((VLOOKUP($B129,'Sept 2020'!$A$5:$BT$320,63,0)+VLOOKUP($B129,'Sept 2020'!$A$5:$BT$320,64,0)),0)</f>
        <v>1</v>
      </c>
      <c r="AA129" s="49">
        <f>+VLOOKUP($B129,'Sept 2020'!$A$5:$BT$323,'Sept 2020'!$BG$1,0)</f>
        <v>23</v>
      </c>
      <c r="AB129" s="49">
        <f>+VLOOKUP($B129,'Sept 2020'!$A$5:$BT$323,'Sept 2020'!$BH$1,0)</f>
        <v>18</v>
      </c>
      <c r="AC129" s="49">
        <f>+VLOOKUP($B129,'Sept 2020'!$A$5:$BT$323,'Sept 2020'!$BI$1,0)</f>
        <v>3</v>
      </c>
      <c r="AD129" s="49">
        <f>+VLOOKUP($B129,'Sept 2020'!$A$5:$BT$320,71,0)</f>
        <v>0</v>
      </c>
      <c r="AE129" s="49">
        <f>+VLOOKUP($B129,'Sept 2020'!$A$5:$BT$320,72,0)</f>
        <v>223</v>
      </c>
      <c r="AF129" s="53"/>
    </row>
    <row r="130" spans="1:32" x14ac:dyDescent="0.25">
      <c r="A130" s="17" t="s">
        <v>787</v>
      </c>
      <c r="B130" s="12" t="s">
        <v>607</v>
      </c>
      <c r="C130" s="12" t="s">
        <v>608</v>
      </c>
      <c r="D130" s="34">
        <f>+VLOOKUP($B130,'Sept 2019'!$A$5:$P$320,16,0)</f>
        <v>79</v>
      </c>
      <c r="E130" s="33">
        <f>+VLOOKUP($B130,'Sept 2019'!$A$5:$BT$320,30,0)</f>
        <v>79</v>
      </c>
      <c r="F130" s="34">
        <f>+VLOOKUP($B130,'Sept 2019'!$A$5:$BT$320,44,0)</f>
        <v>0</v>
      </c>
      <c r="G130" s="33">
        <f>+VLOOKUP($B130,'Sept 2019'!$A$5:$BT$320,58,0)</f>
        <v>0</v>
      </c>
      <c r="H130" s="33">
        <f>+VLOOKUP($B130,'Sept 2019'!$A$5:$BT$320,65,0)</f>
        <v>3.23</v>
      </c>
      <c r="I130" s="33">
        <f>+VLOOKUP($B130,'Sept 2019'!$A$5:$BT$320,67,0)</f>
        <v>0</v>
      </c>
      <c r="J130" s="33">
        <f>+VLOOKUP($B130,'Sept 2019'!$A$5:$BT$320,69,0)</f>
        <v>0</v>
      </c>
      <c r="K130" s="34">
        <f>+VLOOKUP($B130,'Sept 2019'!$A$5:$BL$320,62,0)</f>
        <v>0</v>
      </c>
      <c r="L130" s="33">
        <f>+VLOOKUP($B130,'Sept 2019'!$A$5:$BL$320,63,0)+VLOOKUP($B130,'Sept 2019'!$A$5:$BL$320,64,0)</f>
        <v>0</v>
      </c>
      <c r="M130" s="34">
        <f>+VLOOKUP($B130,'Sept 2019'!$A$5:$BT$320,'Sept 2019'!$BG$1,0)</f>
        <v>0</v>
      </c>
      <c r="N130" s="34">
        <f>+VLOOKUP($B130,'Sept 2019'!$A$5:$BT$320,'Sept 2019'!$BH$1,0)</f>
        <v>0</v>
      </c>
      <c r="O130" s="34">
        <f>+VLOOKUP($B130,'Sept 2019'!$A$5:$BT$320,'Sept 2019'!$BI$1,0)</f>
        <v>0</v>
      </c>
      <c r="P130" s="34">
        <f>+VLOOKUP($B130,'Sept 2019'!$A$5:$BT$320,71,0)</f>
        <v>1</v>
      </c>
      <c r="Q130" s="40">
        <f>+VLOOKUP($B130,'Sept 2019'!$A$5:$BT$320,72,0)</f>
        <v>10</v>
      </c>
      <c r="R130" s="50">
        <f>+VLOOKUP($B130,'Sept 2020'!$A$5:$P$320,16,0)</f>
        <v>83</v>
      </c>
      <c r="S130" s="51">
        <f>+VLOOKUP($B130,'Sept 2020'!$A$5:$BT$320,30,0)</f>
        <v>83</v>
      </c>
      <c r="T130" s="49">
        <f>+VLOOKUP($B130,'Sept 2020'!$A$5:$BT$320,44,0)</f>
        <v>0</v>
      </c>
      <c r="U130" s="51">
        <f>+VLOOKUP($B130,'Sept 2020'!$A$5:$BT$320,58,0)</f>
        <v>0</v>
      </c>
      <c r="V130" s="51">
        <f>+VLOOKUP($B130,'Sept 2020'!$A$5:$BT$322,65,0)</f>
        <v>2.72</v>
      </c>
      <c r="W130" s="51">
        <f>+VLOOKUP($B130,'Sept 2020'!$A$5:$BT$322,67,0)</f>
        <v>0</v>
      </c>
      <c r="X130" s="51">
        <f>+VLOOKUP($B130,'Sept 2020'!$A$5:$BT$320,69,0)</f>
        <v>0</v>
      </c>
      <c r="Y130" s="49">
        <f>+VLOOKUP($B130,'Sept 2020'!$A$5:$BT$320,62,0)</f>
        <v>0</v>
      </c>
      <c r="Z130" s="51">
        <f>IFERROR((VLOOKUP($B130,'Sept 2020'!$A$5:$BT$320,63,0)+VLOOKUP($B130,'Sept 2020'!$A$5:$BT$320,64,0)),0)</f>
        <v>0</v>
      </c>
      <c r="AA130" s="49">
        <f>+VLOOKUP($B130,'Sept 2020'!$A$5:$BT$323,'Sept 2020'!$BG$1,0)</f>
        <v>0</v>
      </c>
      <c r="AB130" s="49">
        <f>+VLOOKUP($B130,'Sept 2020'!$A$5:$BT$323,'Sept 2020'!$BH$1,0)</f>
        <v>0</v>
      </c>
      <c r="AC130" s="49">
        <f>+VLOOKUP($B130,'Sept 2020'!$A$5:$BT$323,'Sept 2020'!$BI$1,0)</f>
        <v>0</v>
      </c>
      <c r="AD130" s="49">
        <f>+VLOOKUP($B130,'Sept 2020'!$A$5:$BT$320,71,0)</f>
        <v>0</v>
      </c>
      <c r="AE130" s="49">
        <f>+VLOOKUP($B130,'Sept 2020'!$A$5:$BT$320,72,0)</f>
        <v>0</v>
      </c>
      <c r="AF130" s="53"/>
    </row>
    <row r="131" spans="1:32" x14ac:dyDescent="0.25">
      <c r="A131" s="17" t="s">
        <v>794</v>
      </c>
      <c r="B131" s="12" t="s">
        <v>69</v>
      </c>
      <c r="C131" s="12" t="s">
        <v>70</v>
      </c>
      <c r="D131" s="34">
        <f>+VLOOKUP($B131,'Sept 2019'!$A$5:$P$320,16,0)</f>
        <v>1391</v>
      </c>
      <c r="E131" s="33">
        <f>+VLOOKUP($B131,'Sept 2019'!$A$5:$BT$320,30,0)</f>
        <v>1351.1899999999998</v>
      </c>
      <c r="F131" s="34">
        <f>+VLOOKUP($B131,'Sept 2019'!$A$5:$BT$320,44,0)</f>
        <v>0</v>
      </c>
      <c r="G131" s="33">
        <f>+VLOOKUP($B131,'Sept 2019'!$A$5:$BT$320,58,0)</f>
        <v>0</v>
      </c>
      <c r="H131" s="33">
        <f>+VLOOKUP($B131,'Sept 2019'!$A$5:$BT$320,65,0)</f>
        <v>110.95</v>
      </c>
      <c r="I131" s="33">
        <f>+VLOOKUP($B131,'Sept 2019'!$A$5:$BT$320,67,0)</f>
        <v>0</v>
      </c>
      <c r="J131" s="33">
        <f>+VLOOKUP($B131,'Sept 2019'!$A$5:$BT$320,69,0)</f>
        <v>0</v>
      </c>
      <c r="K131" s="34">
        <f>+VLOOKUP($B131,'Sept 2019'!$A$5:$BL$320,62,0)</f>
        <v>0</v>
      </c>
      <c r="L131" s="33">
        <f>+VLOOKUP($B131,'Sept 2019'!$A$5:$BL$320,63,0)+VLOOKUP($B131,'Sept 2019'!$A$5:$BL$320,64,0)</f>
        <v>0</v>
      </c>
      <c r="M131" s="34">
        <f>+VLOOKUP($B131,'Sept 2019'!$A$5:$BT$320,'Sept 2019'!$BG$1,0)</f>
        <v>244</v>
      </c>
      <c r="N131" s="34">
        <f>+VLOOKUP($B131,'Sept 2019'!$A$5:$BT$320,'Sept 2019'!$BH$1,0)</f>
        <v>112</v>
      </c>
      <c r="O131" s="34">
        <f>+VLOOKUP($B131,'Sept 2019'!$A$5:$BT$320,'Sept 2019'!$BI$1,0)</f>
        <v>90</v>
      </c>
      <c r="P131" s="34">
        <f>+VLOOKUP($B131,'Sept 2019'!$A$5:$BT$320,71,0)</f>
        <v>10</v>
      </c>
      <c r="Q131" s="40">
        <f>+VLOOKUP($B131,'Sept 2019'!$A$5:$BT$320,72,0)</f>
        <v>129</v>
      </c>
      <c r="R131" s="50">
        <f>+VLOOKUP($B131,'Sept 2020'!$A$5:$P$320,16,0)</f>
        <v>1280</v>
      </c>
      <c r="S131" s="51">
        <f>+VLOOKUP($B131,'Sept 2020'!$A$5:$BT$320,30,0)</f>
        <v>1237.2</v>
      </c>
      <c r="T131" s="49">
        <f>+VLOOKUP($B131,'Sept 2020'!$A$5:$BT$320,44,0)</f>
        <v>0</v>
      </c>
      <c r="U131" s="51">
        <f>+VLOOKUP($B131,'Sept 2020'!$A$5:$BT$320,58,0)</f>
        <v>0</v>
      </c>
      <c r="V131" s="51">
        <f>+VLOOKUP($B131,'Sept 2020'!$A$5:$BT$322,65,0)</f>
        <v>89.4</v>
      </c>
      <c r="W131" s="51">
        <f>+VLOOKUP($B131,'Sept 2020'!$A$5:$BT$322,67,0)</f>
        <v>0</v>
      </c>
      <c r="X131" s="51">
        <f>+VLOOKUP($B131,'Sept 2020'!$A$5:$BT$320,69,0)</f>
        <v>0</v>
      </c>
      <c r="Y131" s="49">
        <f>+VLOOKUP($B131,'Sept 2020'!$A$5:$BT$320,62,0)</f>
        <v>0</v>
      </c>
      <c r="Z131" s="51">
        <f>IFERROR((VLOOKUP($B131,'Sept 2020'!$A$5:$BT$320,63,0)+VLOOKUP($B131,'Sept 2020'!$A$5:$BT$320,64,0)),0)</f>
        <v>0</v>
      </c>
      <c r="AA131" s="49">
        <f>+VLOOKUP($B131,'Sept 2020'!$A$5:$BT$323,'Sept 2020'!$BG$1,0)</f>
        <v>236</v>
      </c>
      <c r="AB131" s="49">
        <f>+VLOOKUP($B131,'Sept 2020'!$A$5:$BT$323,'Sept 2020'!$BH$1,0)</f>
        <v>121</v>
      </c>
      <c r="AC131" s="49">
        <f>+VLOOKUP($B131,'Sept 2020'!$A$5:$BT$323,'Sept 2020'!$BI$1,0)</f>
        <v>68</v>
      </c>
      <c r="AD131" s="49">
        <f>+VLOOKUP($B131,'Sept 2020'!$A$5:$BT$320,71,0)</f>
        <v>0</v>
      </c>
      <c r="AE131" s="49">
        <f>+VLOOKUP($B131,'Sept 2020'!$A$5:$BT$320,72,0)</f>
        <v>129</v>
      </c>
      <c r="AF131" s="53"/>
    </row>
    <row r="132" spans="1:32" x14ac:dyDescent="0.25">
      <c r="A132" s="17" t="s">
        <v>788</v>
      </c>
      <c r="B132" s="12" t="s">
        <v>473</v>
      </c>
      <c r="C132" s="12" t="s">
        <v>474</v>
      </c>
      <c r="D132" s="34">
        <f>+VLOOKUP($B132,'Sept 2019'!$A$5:$P$320,16,0)</f>
        <v>9178</v>
      </c>
      <c r="E132" s="33">
        <f>+VLOOKUP($B132,'Sept 2019'!$A$5:$BT$320,30,0)</f>
        <v>8987.2199999999993</v>
      </c>
      <c r="F132" s="34">
        <f>+VLOOKUP($B132,'Sept 2019'!$A$5:$BT$320,44,0)</f>
        <v>150</v>
      </c>
      <c r="G132" s="33">
        <f>+VLOOKUP($B132,'Sept 2019'!$A$5:$BT$320,58,0)</f>
        <v>82.33</v>
      </c>
      <c r="H132" s="33">
        <f>+VLOOKUP($B132,'Sept 2019'!$A$5:$BT$320,65,0)</f>
        <v>391.02</v>
      </c>
      <c r="I132" s="33">
        <f>+VLOOKUP($B132,'Sept 2019'!$A$5:$BT$320,67,0)</f>
        <v>106.41</v>
      </c>
      <c r="J132" s="33">
        <f>+VLOOKUP($B132,'Sept 2019'!$A$5:$BT$320,69,0)</f>
        <v>0</v>
      </c>
      <c r="K132" s="34">
        <f>+VLOOKUP($B132,'Sept 2019'!$A$5:$BL$320,62,0)</f>
        <v>0</v>
      </c>
      <c r="L132" s="33">
        <f>+VLOOKUP($B132,'Sept 2019'!$A$5:$BL$320,63,0)+VLOOKUP($B132,'Sept 2019'!$A$5:$BL$320,64,0)</f>
        <v>0</v>
      </c>
      <c r="M132" s="34">
        <f>+VLOOKUP($B132,'Sept 2019'!$A$5:$BT$320,'Sept 2019'!$BG$1,0)</f>
        <v>243</v>
      </c>
      <c r="N132" s="34">
        <f>+VLOOKUP($B132,'Sept 2019'!$A$5:$BT$320,'Sept 2019'!$BH$1,0)</f>
        <v>98</v>
      </c>
      <c r="O132" s="34">
        <f>+VLOOKUP($B132,'Sept 2019'!$A$5:$BT$320,'Sept 2019'!$BI$1,0)</f>
        <v>151</v>
      </c>
      <c r="P132" s="34">
        <f>+VLOOKUP($B132,'Sept 2019'!$A$5:$BT$320,71,0)</f>
        <v>86</v>
      </c>
      <c r="Q132" s="40">
        <f>+VLOOKUP($B132,'Sept 2019'!$A$5:$BT$320,72,0)</f>
        <v>1295</v>
      </c>
      <c r="R132" s="50">
        <f>+VLOOKUP($B132,'Sept 2020'!$A$5:$P$320,16,0)</f>
        <v>8878</v>
      </c>
      <c r="S132" s="51">
        <f>+VLOOKUP($B132,'Sept 2020'!$A$5:$BT$320,30,0)</f>
        <v>8695.15</v>
      </c>
      <c r="T132" s="49">
        <f>+VLOOKUP($B132,'Sept 2020'!$A$5:$BT$320,44,0)</f>
        <v>106</v>
      </c>
      <c r="U132" s="51">
        <f>+VLOOKUP($B132,'Sept 2020'!$A$5:$BT$320,58,0)</f>
        <v>53.61</v>
      </c>
      <c r="V132" s="51">
        <f>+VLOOKUP($B132,'Sept 2020'!$A$5:$BT$322,65,0)</f>
        <v>342.49</v>
      </c>
      <c r="W132" s="51">
        <f>+VLOOKUP($B132,'Sept 2020'!$A$5:$BT$322,67,0)</f>
        <v>81.78</v>
      </c>
      <c r="X132" s="51">
        <f>+VLOOKUP($B132,'Sept 2020'!$A$5:$BT$320,69,0)</f>
        <v>0</v>
      </c>
      <c r="Y132" s="49">
        <f>+VLOOKUP($B132,'Sept 2020'!$A$5:$BT$320,62,0)</f>
        <v>0</v>
      </c>
      <c r="Z132" s="51">
        <f>IFERROR((VLOOKUP($B132,'Sept 2020'!$A$5:$BT$320,63,0)+VLOOKUP($B132,'Sept 2020'!$A$5:$BT$320,64,0)),0)</f>
        <v>0</v>
      </c>
      <c r="AA132" s="49">
        <f>+VLOOKUP($B132,'Sept 2020'!$A$5:$BT$323,'Sept 2020'!$BG$1,0)</f>
        <v>272</v>
      </c>
      <c r="AB132" s="49">
        <f>+VLOOKUP($B132,'Sept 2020'!$A$5:$BT$323,'Sept 2020'!$BH$1,0)</f>
        <v>116</v>
      </c>
      <c r="AC132" s="49">
        <f>+VLOOKUP($B132,'Sept 2020'!$A$5:$BT$323,'Sept 2020'!$BI$1,0)</f>
        <v>168</v>
      </c>
      <c r="AD132" s="49">
        <f>+VLOOKUP($B132,'Sept 2020'!$A$5:$BT$320,71,0)</f>
        <v>97</v>
      </c>
      <c r="AE132" s="49">
        <f>+VLOOKUP($B132,'Sept 2020'!$A$5:$BT$320,72,0)</f>
        <v>1163</v>
      </c>
    </row>
    <row r="133" spans="1:32" x14ac:dyDescent="0.25">
      <c r="A133" s="17" t="s">
        <v>790</v>
      </c>
      <c r="B133" s="12" t="s">
        <v>267</v>
      </c>
      <c r="C133" s="12" t="s">
        <v>268</v>
      </c>
      <c r="D133" s="34">
        <f>+VLOOKUP($B133,'Sept 2019'!$A$5:$P$320,16,0)</f>
        <v>205</v>
      </c>
      <c r="E133" s="33">
        <f>+VLOOKUP($B133,'Sept 2019'!$A$5:$BT$320,30,0)</f>
        <v>147.10000000000002</v>
      </c>
      <c r="F133" s="34">
        <f>+VLOOKUP($B133,'Sept 2019'!$A$5:$BT$320,44,0)</f>
        <v>0</v>
      </c>
      <c r="G133" s="33">
        <f>+VLOOKUP($B133,'Sept 2019'!$A$5:$BT$320,58,0)</f>
        <v>0</v>
      </c>
      <c r="H133" s="33">
        <f>+VLOOKUP($B133,'Sept 2019'!$A$5:$BT$320,65,0)</f>
        <v>75.34</v>
      </c>
      <c r="I133" s="33">
        <f>+VLOOKUP($B133,'Sept 2019'!$A$5:$BT$320,67,0)</f>
        <v>0</v>
      </c>
      <c r="J133" s="33">
        <f>+VLOOKUP($B133,'Sept 2019'!$A$5:$BT$320,69,0)</f>
        <v>0</v>
      </c>
      <c r="K133" s="34">
        <f>+VLOOKUP($B133,'Sept 2019'!$A$5:$BL$320,62,0)</f>
        <v>451</v>
      </c>
      <c r="L133" s="33">
        <f>+VLOOKUP($B133,'Sept 2019'!$A$5:$BL$320,63,0)+VLOOKUP($B133,'Sept 2019'!$A$5:$BL$320,64,0)</f>
        <v>395.67</v>
      </c>
      <c r="M133" s="34">
        <f>+VLOOKUP($B133,'Sept 2019'!$A$5:$BT$320,'Sept 2019'!$BG$1,0)</f>
        <v>0</v>
      </c>
      <c r="N133" s="34">
        <f>+VLOOKUP($B133,'Sept 2019'!$A$5:$BT$320,'Sept 2019'!$BH$1,0)</f>
        <v>0</v>
      </c>
      <c r="O133" s="34">
        <f>+VLOOKUP($B133,'Sept 2019'!$A$5:$BT$320,'Sept 2019'!$BI$1,0)</f>
        <v>0</v>
      </c>
      <c r="P133" s="57"/>
      <c r="Q133" s="58"/>
      <c r="R133" s="50">
        <f>+VLOOKUP($B133,'Sept 2020'!$A$5:$P$320,16,0)</f>
        <v>158</v>
      </c>
      <c r="S133" s="51">
        <f>+VLOOKUP($B133,'Sept 2020'!$A$5:$BT$320,30,0)</f>
        <v>106.03</v>
      </c>
      <c r="T133" s="49">
        <f>+VLOOKUP($B133,'Sept 2020'!$A$5:$BT$320,44,0)</f>
        <v>0</v>
      </c>
      <c r="U133" s="51">
        <f>+VLOOKUP($B133,'Sept 2020'!$A$5:$BT$320,58,0)</f>
        <v>0</v>
      </c>
      <c r="V133" s="51">
        <f>+VLOOKUP($B133,'Sept 2020'!$A$5:$BT$322,65,0)</f>
        <v>99.14</v>
      </c>
      <c r="W133" s="51">
        <f>+VLOOKUP($B133,'Sept 2020'!$A$5:$BT$322,67,0)</f>
        <v>0</v>
      </c>
      <c r="X133" s="51">
        <f>+VLOOKUP($B133,'Sept 2020'!$A$5:$BT$320,69,0)</f>
        <v>0</v>
      </c>
      <c r="Y133" s="49">
        <f>+VLOOKUP($B133,'Sept 2020'!$A$5:$BT$320,62,0)</f>
        <v>457</v>
      </c>
      <c r="Z133" s="51">
        <f>IFERROR((VLOOKUP($B133,'Sept 2020'!$A$5:$BT$320,63,0)+VLOOKUP($B133,'Sept 2020'!$A$5:$BT$320,64,0)),0)</f>
        <v>401.73</v>
      </c>
      <c r="AA133" s="49">
        <f>+VLOOKUP($B133,'Sept 2020'!$A$5:$BT$323,'Sept 2020'!$BG$1,0)</f>
        <v>0</v>
      </c>
      <c r="AB133" s="49">
        <f>+VLOOKUP($B133,'Sept 2020'!$A$5:$BT$323,'Sept 2020'!$BH$1,0)</f>
        <v>0</v>
      </c>
      <c r="AC133" s="49">
        <f>+VLOOKUP($B133,'Sept 2020'!$A$5:$BT$323,'Sept 2020'!$BI$1,0)</f>
        <v>0</v>
      </c>
      <c r="AD133" s="56">
        <f>+VLOOKUP($B133,'Sept 2020'!$A$5:$BT$320,71,0)</f>
        <v>0</v>
      </c>
      <c r="AE133" s="56">
        <f>+VLOOKUP($B133,'Sept 2020'!$A$5:$BT$320,72,0)</f>
        <v>0</v>
      </c>
    </row>
    <row r="134" spans="1:32" x14ac:dyDescent="0.25">
      <c r="A134" s="17" t="s">
        <v>790</v>
      </c>
      <c r="B134" s="12" t="s">
        <v>249</v>
      </c>
      <c r="C134" s="12" t="s">
        <v>250</v>
      </c>
      <c r="D134" s="34">
        <f>+VLOOKUP($B134,'Sept 2019'!$A$5:$P$320,16,0)</f>
        <v>30751</v>
      </c>
      <c r="E134" s="33">
        <f>+VLOOKUP($B134,'Sept 2019'!$A$5:$BT$320,30,0)</f>
        <v>30301.519999999997</v>
      </c>
      <c r="F134" s="34">
        <f>+VLOOKUP($B134,'Sept 2019'!$A$5:$BT$320,44,0)</f>
        <v>144</v>
      </c>
      <c r="G134" s="33">
        <f>+VLOOKUP($B134,'Sept 2019'!$A$5:$BT$320,58,0)</f>
        <v>60.23</v>
      </c>
      <c r="H134" s="33">
        <f>+VLOOKUP($B134,'Sept 2019'!$A$5:$BT$320,65,0)</f>
        <v>1295.1200000000001</v>
      </c>
      <c r="I134" s="33">
        <f>+VLOOKUP($B134,'Sept 2019'!$A$5:$BT$320,67,0)</f>
        <v>250.99</v>
      </c>
      <c r="J134" s="33">
        <f>+VLOOKUP($B134,'Sept 2019'!$A$5:$BT$320,69,0)</f>
        <v>325.95000000000005</v>
      </c>
      <c r="K134" s="34">
        <f>+VLOOKUP($B134,'Sept 2019'!$A$5:$BL$320,62,0)</f>
        <v>0</v>
      </c>
      <c r="L134" s="33">
        <f>+VLOOKUP($B134,'Sept 2019'!$A$5:$BL$320,63,0)+VLOOKUP($B134,'Sept 2019'!$A$5:$BL$320,64,0)</f>
        <v>0</v>
      </c>
      <c r="M134" s="34">
        <f>+VLOOKUP($B134,'Sept 2019'!$A$5:$BT$320,'Sept 2019'!$BG$1,0)</f>
        <v>2323</v>
      </c>
      <c r="N134" s="34">
        <f>+VLOOKUP($B134,'Sept 2019'!$A$5:$BT$320,'Sept 2019'!$BH$1,0)</f>
        <v>466</v>
      </c>
      <c r="O134" s="34">
        <f>+VLOOKUP($B134,'Sept 2019'!$A$5:$BT$320,'Sept 2019'!$BI$1,0)</f>
        <v>1914</v>
      </c>
      <c r="P134" s="34">
        <f>+VLOOKUP($B134,'Sept 2019'!$A$5:$BT$320,71,0)</f>
        <v>217</v>
      </c>
      <c r="Q134" s="40">
        <f>+VLOOKUP($B134,'Sept 2019'!$A$5:$BT$320,72,0)</f>
        <v>2998</v>
      </c>
      <c r="R134" s="50">
        <f>+VLOOKUP($B134,'Sept 2020'!$A$5:$P$320,16,0)</f>
        <v>30610</v>
      </c>
      <c r="S134" s="51">
        <f>+VLOOKUP($B134,'Sept 2020'!$A$5:$BT$320,30,0)</f>
        <v>30097.820000000003</v>
      </c>
      <c r="T134" s="49">
        <f>+VLOOKUP($B134,'Sept 2020'!$A$5:$BT$320,44,0)</f>
        <v>129</v>
      </c>
      <c r="U134" s="51">
        <f>+VLOOKUP($B134,'Sept 2020'!$A$5:$BT$320,58,0)</f>
        <v>50.72</v>
      </c>
      <c r="V134" s="51">
        <f>+VLOOKUP($B134,'Sept 2020'!$A$5:$BT$322,65,0)</f>
        <v>1413.15</v>
      </c>
      <c r="W134" s="51">
        <f>+VLOOKUP($B134,'Sept 2020'!$A$5:$BT$322,67,0)</f>
        <v>268.12</v>
      </c>
      <c r="X134" s="51">
        <f>+VLOOKUP($B134,'Sept 2020'!$A$5:$BT$320,69,0)</f>
        <v>350.71000000000004</v>
      </c>
      <c r="Y134" s="49">
        <f>+VLOOKUP($B134,'Sept 2020'!$A$5:$BT$320,62,0)</f>
        <v>0</v>
      </c>
      <c r="Z134" s="51">
        <f>IFERROR((VLOOKUP($B134,'Sept 2020'!$A$5:$BT$320,63,0)+VLOOKUP($B134,'Sept 2020'!$A$5:$BT$320,64,0)),0)</f>
        <v>0</v>
      </c>
      <c r="AA134" s="49">
        <f>+VLOOKUP($B134,'Sept 2020'!$A$5:$BT$323,'Sept 2020'!$BG$1,0)</f>
        <v>2897</v>
      </c>
      <c r="AB134" s="49">
        <f>+VLOOKUP($B134,'Sept 2020'!$A$5:$BT$323,'Sept 2020'!$BH$1,0)</f>
        <v>586</v>
      </c>
      <c r="AC134" s="49">
        <f>+VLOOKUP($B134,'Sept 2020'!$A$5:$BT$323,'Sept 2020'!$BI$1,0)</f>
        <v>1761</v>
      </c>
      <c r="AD134" s="49">
        <f>+VLOOKUP($B134,'Sept 2020'!$A$5:$BT$320,71,0)</f>
        <v>187</v>
      </c>
      <c r="AE134" s="49">
        <f>+VLOOKUP($B134,'Sept 2020'!$A$5:$BT$320,72,0)</f>
        <v>2903</v>
      </c>
    </row>
    <row r="135" spans="1:32" x14ac:dyDescent="0.25">
      <c r="A135" s="17" t="s">
        <v>788</v>
      </c>
      <c r="B135" s="12" t="s">
        <v>489</v>
      </c>
      <c r="C135" s="12" t="s">
        <v>490</v>
      </c>
      <c r="D135" s="34">
        <f>+VLOOKUP($B135,'Sept 2019'!$A$5:$P$320,16,0)</f>
        <v>2497</v>
      </c>
      <c r="E135" s="33">
        <f>+VLOOKUP($B135,'Sept 2019'!$A$5:$BT$320,30,0)</f>
        <v>2433.8200000000002</v>
      </c>
      <c r="F135" s="34">
        <f>+VLOOKUP($B135,'Sept 2019'!$A$5:$BT$320,44,0)</f>
        <v>0</v>
      </c>
      <c r="G135" s="33">
        <f>+VLOOKUP($B135,'Sept 2019'!$A$5:$BT$320,58,0)</f>
        <v>0</v>
      </c>
      <c r="H135" s="33">
        <f>+VLOOKUP($B135,'Sept 2019'!$A$5:$BT$320,65,0)</f>
        <v>104.9</v>
      </c>
      <c r="I135" s="33">
        <f>+VLOOKUP($B135,'Sept 2019'!$A$5:$BT$320,67,0)</f>
        <v>0</v>
      </c>
      <c r="J135" s="33">
        <f>+VLOOKUP($B135,'Sept 2019'!$A$5:$BT$320,69,0)</f>
        <v>0</v>
      </c>
      <c r="K135" s="34">
        <f>+VLOOKUP($B135,'Sept 2019'!$A$5:$BL$320,62,0)</f>
        <v>0</v>
      </c>
      <c r="L135" s="33">
        <f>+VLOOKUP($B135,'Sept 2019'!$A$5:$BL$320,63,0)+VLOOKUP($B135,'Sept 2019'!$A$5:$BL$320,64,0)</f>
        <v>0</v>
      </c>
      <c r="M135" s="34">
        <f>+VLOOKUP($B135,'Sept 2019'!$A$5:$BT$320,'Sept 2019'!$BG$1,0)</f>
        <v>77</v>
      </c>
      <c r="N135" s="34">
        <f>+VLOOKUP($B135,'Sept 2019'!$A$5:$BT$320,'Sept 2019'!$BH$1,0)</f>
        <v>48</v>
      </c>
      <c r="O135" s="34">
        <f>+VLOOKUP($B135,'Sept 2019'!$A$5:$BT$320,'Sept 2019'!$BI$1,0)</f>
        <v>23</v>
      </c>
      <c r="P135" s="34">
        <f>+VLOOKUP($B135,'Sept 2019'!$A$5:$BT$320,71,0)</f>
        <v>17</v>
      </c>
      <c r="Q135" s="40">
        <f>+VLOOKUP($B135,'Sept 2019'!$A$5:$BT$320,72,0)</f>
        <v>368</v>
      </c>
      <c r="R135" s="50">
        <f>+VLOOKUP($B135,'Sept 2020'!$A$5:$P$320,16,0)</f>
        <v>2413</v>
      </c>
      <c r="S135" s="51">
        <f>+VLOOKUP($B135,'Sept 2020'!$A$5:$BT$320,30,0)</f>
        <v>2334.5000000000005</v>
      </c>
      <c r="T135" s="49">
        <f>+VLOOKUP($B135,'Sept 2020'!$A$5:$BT$320,44,0)</f>
        <v>0</v>
      </c>
      <c r="U135" s="51">
        <f>+VLOOKUP($B135,'Sept 2020'!$A$5:$BT$320,58,0)</f>
        <v>0</v>
      </c>
      <c r="V135" s="51">
        <f>+VLOOKUP($B135,'Sept 2020'!$A$5:$BT$322,65,0)</f>
        <v>104.14</v>
      </c>
      <c r="W135" s="51">
        <f>+VLOOKUP($B135,'Sept 2020'!$A$5:$BT$322,67,0)</f>
        <v>9.9</v>
      </c>
      <c r="X135" s="51">
        <f>+VLOOKUP($B135,'Sept 2020'!$A$5:$BT$320,69,0)</f>
        <v>0</v>
      </c>
      <c r="Y135" s="49">
        <f>+VLOOKUP($B135,'Sept 2020'!$A$5:$BT$320,62,0)</f>
        <v>0</v>
      </c>
      <c r="Z135" s="51">
        <f>IFERROR((VLOOKUP($B135,'Sept 2020'!$A$5:$BT$320,63,0)+VLOOKUP($B135,'Sept 2020'!$A$5:$BT$320,64,0)),0)</f>
        <v>0</v>
      </c>
      <c r="AA135" s="49">
        <f>+VLOOKUP($B135,'Sept 2020'!$A$5:$BT$323,'Sept 2020'!$BG$1,0)</f>
        <v>89</v>
      </c>
      <c r="AB135" s="49">
        <f>+VLOOKUP($B135,'Sept 2020'!$A$5:$BT$323,'Sept 2020'!$BH$1,0)</f>
        <v>67</v>
      </c>
      <c r="AC135" s="49">
        <f>+VLOOKUP($B135,'Sept 2020'!$A$5:$BT$323,'Sept 2020'!$BI$1,0)</f>
        <v>12</v>
      </c>
      <c r="AD135" s="49">
        <f>+VLOOKUP($B135,'Sept 2020'!$A$5:$BT$320,71,0)</f>
        <v>21</v>
      </c>
      <c r="AE135" s="49">
        <f>+VLOOKUP($B135,'Sept 2020'!$A$5:$BT$320,72,0)</f>
        <v>383</v>
      </c>
    </row>
    <row r="136" spans="1:32" x14ac:dyDescent="0.25">
      <c r="A136" s="17" t="s">
        <v>787</v>
      </c>
      <c r="B136" s="12" t="s">
        <v>609</v>
      </c>
      <c r="C136" s="12" t="s">
        <v>610</v>
      </c>
      <c r="D136" s="34">
        <f>+VLOOKUP($B136,'Sept 2019'!$A$5:$P$320,16,0)</f>
        <v>39</v>
      </c>
      <c r="E136" s="33">
        <f>+VLOOKUP($B136,'Sept 2019'!$A$5:$BT$320,30,0)</f>
        <v>37.28</v>
      </c>
      <c r="F136" s="34">
        <f>+VLOOKUP($B136,'Sept 2019'!$A$5:$BT$320,44,0)</f>
        <v>0</v>
      </c>
      <c r="G136" s="33">
        <f>+VLOOKUP($B136,'Sept 2019'!$A$5:$BT$320,58,0)</f>
        <v>0</v>
      </c>
      <c r="H136" s="33">
        <f>+VLOOKUP($B136,'Sept 2019'!$A$5:$BT$320,65,0)</f>
        <v>0</v>
      </c>
      <c r="I136" s="33">
        <f>+VLOOKUP($B136,'Sept 2019'!$A$5:$BT$320,67,0)</f>
        <v>0</v>
      </c>
      <c r="J136" s="33">
        <f>+VLOOKUP($B136,'Sept 2019'!$A$5:$BT$320,69,0)</f>
        <v>0</v>
      </c>
      <c r="K136" s="34">
        <f>+VLOOKUP($B136,'Sept 2019'!$A$5:$BL$320,62,0)</f>
        <v>0</v>
      </c>
      <c r="L136" s="33">
        <f>+VLOOKUP($B136,'Sept 2019'!$A$5:$BL$320,63,0)+VLOOKUP($B136,'Sept 2019'!$A$5:$BL$320,64,0)</f>
        <v>0</v>
      </c>
      <c r="M136" s="34">
        <f>+VLOOKUP($B136,'Sept 2019'!$A$5:$BT$320,'Sept 2019'!$BG$1,0)</f>
        <v>0</v>
      </c>
      <c r="N136" s="34">
        <f>+VLOOKUP($B136,'Sept 2019'!$A$5:$BT$320,'Sept 2019'!$BH$1,0)</f>
        <v>0</v>
      </c>
      <c r="O136" s="34">
        <f>+VLOOKUP($B136,'Sept 2019'!$A$5:$BT$320,'Sept 2019'!$BI$1,0)</f>
        <v>0</v>
      </c>
      <c r="P136" s="34">
        <f>+VLOOKUP($B136,'Sept 2019'!$A$5:$BT$320,71,0)</f>
        <v>0</v>
      </c>
      <c r="Q136" s="40">
        <f>+VLOOKUP($B136,'Sept 2019'!$A$5:$BT$320,72,0)</f>
        <v>9</v>
      </c>
      <c r="R136" s="50">
        <f>+VLOOKUP($B136,'Sept 2020'!$A$5:$P$320,16,0)</f>
        <v>41</v>
      </c>
      <c r="S136" s="51">
        <f>+VLOOKUP($B136,'Sept 2020'!$A$5:$BT$320,30,0)</f>
        <v>39.54</v>
      </c>
      <c r="T136" s="49">
        <f>+VLOOKUP($B136,'Sept 2020'!$A$5:$BT$320,44,0)</f>
        <v>0</v>
      </c>
      <c r="U136" s="51">
        <f>+VLOOKUP($B136,'Sept 2020'!$A$5:$BT$320,58,0)</f>
        <v>0</v>
      </c>
      <c r="V136" s="51">
        <f>+VLOOKUP($B136,'Sept 2020'!$A$5:$BT$322,65,0)</f>
        <v>0</v>
      </c>
      <c r="W136" s="51">
        <f>+VLOOKUP($B136,'Sept 2020'!$A$5:$BT$322,67,0)</f>
        <v>0</v>
      </c>
      <c r="X136" s="51">
        <f>+VLOOKUP($B136,'Sept 2020'!$A$5:$BT$320,69,0)</f>
        <v>0</v>
      </c>
      <c r="Y136" s="49">
        <f>+VLOOKUP($B136,'Sept 2020'!$A$5:$BT$320,62,0)</f>
        <v>0</v>
      </c>
      <c r="Z136" s="51">
        <f>IFERROR((VLOOKUP($B136,'Sept 2020'!$A$5:$BT$320,63,0)+VLOOKUP($B136,'Sept 2020'!$A$5:$BT$320,64,0)),0)</f>
        <v>0</v>
      </c>
      <c r="AA136" s="49">
        <f>+VLOOKUP($B136,'Sept 2020'!$A$5:$BT$323,'Sept 2020'!$BG$1,0)</f>
        <v>0</v>
      </c>
      <c r="AB136" s="49">
        <f>+VLOOKUP($B136,'Sept 2020'!$A$5:$BT$323,'Sept 2020'!$BH$1,0)</f>
        <v>0</v>
      </c>
      <c r="AC136" s="49">
        <f>+VLOOKUP($B136,'Sept 2020'!$A$5:$BT$323,'Sept 2020'!$BI$1,0)</f>
        <v>0</v>
      </c>
      <c r="AD136" s="49">
        <f>+VLOOKUP($B136,'Sept 2020'!$A$5:$BT$320,71,0)</f>
        <v>0</v>
      </c>
      <c r="AE136" s="49">
        <f>+VLOOKUP($B136,'Sept 2020'!$A$5:$BT$320,72,0)</f>
        <v>8</v>
      </c>
    </row>
    <row r="137" spans="1:32" x14ac:dyDescent="0.25">
      <c r="A137" s="17" t="s">
        <v>787</v>
      </c>
      <c r="B137" s="12" t="s">
        <v>519</v>
      </c>
      <c r="C137" s="12" t="s">
        <v>520</v>
      </c>
      <c r="D137" s="34">
        <f>+VLOOKUP($B137,'Sept 2019'!$A$5:$P$320,16,0)</f>
        <v>524</v>
      </c>
      <c r="E137" s="33">
        <f>+VLOOKUP($B137,'Sept 2019'!$A$5:$BT$320,30,0)</f>
        <v>517.69000000000005</v>
      </c>
      <c r="F137" s="34">
        <f>+VLOOKUP($B137,'Sept 2019'!$A$5:$BT$320,44,0)</f>
        <v>6</v>
      </c>
      <c r="G137" s="33">
        <f>+VLOOKUP($B137,'Sept 2019'!$A$5:$BT$320,58,0)</f>
        <v>6</v>
      </c>
      <c r="H137" s="33">
        <f>+VLOOKUP($B137,'Sept 2019'!$A$5:$BT$320,65,0)</f>
        <v>27.04</v>
      </c>
      <c r="I137" s="33">
        <f>+VLOOKUP($B137,'Sept 2019'!$A$5:$BT$320,67,0)</f>
        <v>0</v>
      </c>
      <c r="J137" s="33">
        <f>+VLOOKUP($B137,'Sept 2019'!$A$5:$BT$320,69,0)</f>
        <v>0</v>
      </c>
      <c r="K137" s="34">
        <f>+VLOOKUP($B137,'Sept 2019'!$A$5:$BL$320,62,0)</f>
        <v>0</v>
      </c>
      <c r="L137" s="33">
        <f>+VLOOKUP($B137,'Sept 2019'!$A$5:$BL$320,63,0)+VLOOKUP($B137,'Sept 2019'!$A$5:$BL$320,64,0)</f>
        <v>0</v>
      </c>
      <c r="M137" s="34">
        <f>+VLOOKUP($B137,'Sept 2019'!$A$5:$BT$320,'Sept 2019'!$BG$1,0)</f>
        <v>4</v>
      </c>
      <c r="N137" s="34">
        <f>+VLOOKUP($B137,'Sept 2019'!$A$5:$BT$320,'Sept 2019'!$BH$1,0)</f>
        <v>1</v>
      </c>
      <c r="O137" s="34">
        <f>+VLOOKUP($B137,'Sept 2019'!$A$5:$BT$320,'Sept 2019'!$BI$1,0)</f>
        <v>1</v>
      </c>
      <c r="P137" s="34">
        <f>+VLOOKUP($B137,'Sept 2019'!$A$5:$BT$320,71,0)</f>
        <v>3</v>
      </c>
      <c r="Q137" s="40">
        <f>+VLOOKUP($B137,'Sept 2019'!$A$5:$BT$320,72,0)</f>
        <v>57</v>
      </c>
      <c r="R137" s="50">
        <f>+VLOOKUP($B137,'Sept 2020'!$A$5:$P$320,16,0)</f>
        <v>531</v>
      </c>
      <c r="S137" s="51">
        <f>+VLOOKUP($B137,'Sept 2020'!$A$5:$BT$320,30,0)</f>
        <v>523.41000000000008</v>
      </c>
      <c r="T137" s="49">
        <f>+VLOOKUP($B137,'Sept 2020'!$A$5:$BT$320,44,0)</f>
        <v>4</v>
      </c>
      <c r="U137" s="51">
        <f>+VLOOKUP($B137,'Sept 2020'!$A$5:$BT$320,58,0)</f>
        <v>4</v>
      </c>
      <c r="V137" s="51">
        <f>+VLOOKUP($B137,'Sept 2020'!$A$5:$BT$322,65,0)</f>
        <v>25.09</v>
      </c>
      <c r="W137" s="51">
        <f>+VLOOKUP($B137,'Sept 2020'!$A$5:$BT$322,67,0)</f>
        <v>0</v>
      </c>
      <c r="X137" s="51">
        <f>+VLOOKUP($B137,'Sept 2020'!$A$5:$BT$320,69,0)</f>
        <v>0</v>
      </c>
      <c r="Y137" s="49">
        <f>+VLOOKUP($B137,'Sept 2020'!$A$5:$BT$320,62,0)</f>
        <v>0</v>
      </c>
      <c r="Z137" s="51">
        <f>IFERROR((VLOOKUP($B137,'Sept 2020'!$A$5:$BT$320,63,0)+VLOOKUP($B137,'Sept 2020'!$A$5:$BT$320,64,0)),0)</f>
        <v>0</v>
      </c>
      <c r="AA137" s="49">
        <f>+VLOOKUP($B137,'Sept 2020'!$A$5:$BT$323,'Sept 2020'!$BG$1,0)</f>
        <v>2</v>
      </c>
      <c r="AB137" s="49">
        <f>+VLOOKUP($B137,'Sept 2020'!$A$5:$BT$323,'Sept 2020'!$BH$1,0)</f>
        <v>1</v>
      </c>
      <c r="AC137" s="49">
        <f>+VLOOKUP($B137,'Sept 2020'!$A$5:$BT$323,'Sept 2020'!$BI$1,0)</f>
        <v>0</v>
      </c>
      <c r="AD137" s="49">
        <f>+VLOOKUP($B137,'Sept 2020'!$A$5:$BT$320,71,0)</f>
        <v>1</v>
      </c>
      <c r="AE137" s="49">
        <f>+VLOOKUP($B137,'Sept 2020'!$A$5:$BT$320,72,0)</f>
        <v>61</v>
      </c>
      <c r="AF137" s="53"/>
    </row>
    <row r="138" spans="1:32" x14ac:dyDescent="0.25">
      <c r="A138" s="17" t="s">
        <v>787</v>
      </c>
      <c r="B138" s="12" t="s">
        <v>43</v>
      </c>
      <c r="C138" s="12" t="s">
        <v>44</v>
      </c>
      <c r="D138" s="34">
        <f>+VLOOKUP($B138,'Sept 2019'!$A$5:$P$320,16,0)</f>
        <v>190</v>
      </c>
      <c r="E138" s="33">
        <f>+VLOOKUP($B138,'Sept 2019'!$A$5:$BT$320,30,0)</f>
        <v>190</v>
      </c>
      <c r="F138" s="34">
        <f>+VLOOKUP($B138,'Sept 2019'!$A$5:$BT$320,44,0)</f>
        <v>0</v>
      </c>
      <c r="G138" s="33">
        <f>+VLOOKUP($B138,'Sept 2019'!$A$5:$BT$320,58,0)</f>
        <v>0</v>
      </c>
      <c r="H138" s="33">
        <f>+VLOOKUP($B138,'Sept 2019'!$A$5:$BT$320,65,0)</f>
        <v>11.84</v>
      </c>
      <c r="I138" s="33">
        <f>+VLOOKUP($B138,'Sept 2019'!$A$5:$BT$320,67,0)</f>
        <v>6.92</v>
      </c>
      <c r="J138" s="33">
        <f>+VLOOKUP($B138,'Sept 2019'!$A$5:$BT$320,69,0)</f>
        <v>0</v>
      </c>
      <c r="K138" s="34">
        <f>+VLOOKUP($B138,'Sept 2019'!$A$5:$BL$320,62,0)</f>
        <v>0</v>
      </c>
      <c r="L138" s="33">
        <f>+VLOOKUP($B138,'Sept 2019'!$A$5:$BL$320,63,0)+VLOOKUP($B138,'Sept 2019'!$A$5:$BL$320,64,0)</f>
        <v>0</v>
      </c>
      <c r="M138" s="34">
        <f>+VLOOKUP($B138,'Sept 2019'!$A$5:$BT$320,'Sept 2019'!$BG$1,0)</f>
        <v>15</v>
      </c>
      <c r="N138" s="34">
        <f>+VLOOKUP($B138,'Sept 2019'!$A$5:$BT$320,'Sept 2019'!$BH$1,0)</f>
        <v>11</v>
      </c>
      <c r="O138" s="34">
        <f>+VLOOKUP($B138,'Sept 2019'!$A$5:$BT$320,'Sept 2019'!$BI$1,0)</f>
        <v>4</v>
      </c>
      <c r="P138" s="34">
        <f>+VLOOKUP($B138,'Sept 2019'!$A$5:$BT$320,71,0)</f>
        <v>0</v>
      </c>
      <c r="Q138" s="40">
        <f>+VLOOKUP($B138,'Sept 2019'!$A$5:$BT$320,72,0)</f>
        <v>27</v>
      </c>
      <c r="R138" s="50">
        <f>+VLOOKUP($B138,'Sept 2020'!$A$5:$P$320,16,0)</f>
        <v>187</v>
      </c>
      <c r="S138" s="51">
        <f>+VLOOKUP($B138,'Sept 2020'!$A$5:$BT$320,30,0)</f>
        <v>187</v>
      </c>
      <c r="T138" s="49">
        <f>+VLOOKUP($B138,'Sept 2020'!$A$5:$BT$320,44,0)</f>
        <v>0</v>
      </c>
      <c r="U138" s="51">
        <f>+VLOOKUP($B138,'Sept 2020'!$A$5:$BT$320,58,0)</f>
        <v>0</v>
      </c>
      <c r="V138" s="51">
        <f>+VLOOKUP($B138,'Sept 2020'!$A$5:$BT$322,65,0)</f>
        <v>14.78</v>
      </c>
      <c r="W138" s="51">
        <f>+VLOOKUP($B138,'Sept 2020'!$A$5:$BT$322,67,0)</f>
        <v>4.62</v>
      </c>
      <c r="X138" s="51">
        <f>+VLOOKUP($B138,'Sept 2020'!$A$5:$BT$320,69,0)</f>
        <v>0</v>
      </c>
      <c r="Y138" s="49">
        <f>+VLOOKUP($B138,'Sept 2020'!$A$5:$BT$320,62,0)</f>
        <v>0</v>
      </c>
      <c r="Z138" s="51">
        <f>IFERROR((VLOOKUP($B138,'Sept 2020'!$A$5:$BT$320,63,0)+VLOOKUP($B138,'Sept 2020'!$A$5:$BT$320,64,0)),0)</f>
        <v>0</v>
      </c>
      <c r="AA138" s="49">
        <f>+VLOOKUP($B138,'Sept 2020'!$A$5:$BT$323,'Sept 2020'!$BG$1,0)</f>
        <v>13</v>
      </c>
      <c r="AB138" s="49">
        <f>+VLOOKUP($B138,'Sept 2020'!$A$5:$BT$323,'Sept 2020'!$BH$1,0)</f>
        <v>8</v>
      </c>
      <c r="AC138" s="49">
        <f>+VLOOKUP($B138,'Sept 2020'!$A$5:$BT$323,'Sept 2020'!$BI$1,0)</f>
        <v>3</v>
      </c>
      <c r="AD138" s="49">
        <f>+VLOOKUP($B138,'Sept 2020'!$A$5:$BT$320,71,0)</f>
        <v>1</v>
      </c>
      <c r="AE138" s="49">
        <f>+VLOOKUP($B138,'Sept 2020'!$A$5:$BT$320,72,0)</f>
        <v>23</v>
      </c>
    </row>
    <row r="139" spans="1:32" x14ac:dyDescent="0.25">
      <c r="A139" s="17" t="s">
        <v>791</v>
      </c>
      <c r="B139" s="12" t="s">
        <v>111</v>
      </c>
      <c r="C139" s="12" t="s">
        <v>112</v>
      </c>
      <c r="D139" s="34">
        <f>+VLOOKUP($B139,'Sept 2019'!$A$5:$P$320,16,0)</f>
        <v>6443</v>
      </c>
      <c r="E139" s="33">
        <f>+VLOOKUP($B139,'Sept 2019'!$A$5:$BT$320,30,0)</f>
        <v>6254.3</v>
      </c>
      <c r="F139" s="34">
        <f>+VLOOKUP($B139,'Sept 2019'!$A$5:$BT$320,44,0)</f>
        <v>0</v>
      </c>
      <c r="G139" s="33">
        <f>+VLOOKUP($B139,'Sept 2019'!$A$5:$BT$320,58,0)</f>
        <v>0</v>
      </c>
      <c r="H139" s="33">
        <f>+VLOOKUP($B139,'Sept 2019'!$A$5:$BT$320,65,0)</f>
        <v>324.57</v>
      </c>
      <c r="I139" s="33">
        <f>+VLOOKUP($B139,'Sept 2019'!$A$5:$BT$320,67,0)</f>
        <v>80.400000000000006</v>
      </c>
      <c r="J139" s="33">
        <f>+VLOOKUP($B139,'Sept 2019'!$A$5:$BT$320,69,0)</f>
        <v>0</v>
      </c>
      <c r="K139" s="34">
        <f>+VLOOKUP($B139,'Sept 2019'!$A$5:$BL$320,62,0)</f>
        <v>13</v>
      </c>
      <c r="L139" s="33">
        <f>+VLOOKUP($B139,'Sept 2019'!$A$5:$BL$320,63,0)+VLOOKUP($B139,'Sept 2019'!$A$5:$BL$320,64,0)</f>
        <v>13</v>
      </c>
      <c r="M139" s="34">
        <f>+VLOOKUP($B139,'Sept 2019'!$A$5:$BT$320,'Sept 2019'!$BG$1,0)</f>
        <v>214</v>
      </c>
      <c r="N139" s="34">
        <f>+VLOOKUP($B139,'Sept 2019'!$A$5:$BT$320,'Sept 2019'!$BH$1,0)</f>
        <v>112</v>
      </c>
      <c r="O139" s="34">
        <f>+VLOOKUP($B139,'Sept 2019'!$A$5:$BT$320,'Sept 2019'!$BI$1,0)</f>
        <v>73</v>
      </c>
      <c r="P139" s="34">
        <f>+VLOOKUP($B139,'Sept 2019'!$A$5:$BT$320,71,0)</f>
        <v>105</v>
      </c>
      <c r="Q139" s="40">
        <f>+VLOOKUP($B139,'Sept 2019'!$A$5:$BT$320,72,0)</f>
        <v>1025</v>
      </c>
      <c r="R139" s="50">
        <f>+VLOOKUP($B139,'Sept 2020'!$A$5:$P$320,16,0)</f>
        <v>6159</v>
      </c>
      <c r="S139" s="51">
        <f>+VLOOKUP($B139,'Sept 2020'!$A$5:$BT$320,30,0)</f>
        <v>6003.56</v>
      </c>
      <c r="T139" s="49">
        <f>+VLOOKUP($B139,'Sept 2020'!$A$5:$BT$320,44,0)</f>
        <v>68</v>
      </c>
      <c r="U139" s="51">
        <f>+VLOOKUP($B139,'Sept 2020'!$A$5:$BT$320,58,0)</f>
        <v>66.64</v>
      </c>
      <c r="V139" s="51">
        <f>+VLOOKUP($B139,'Sept 2020'!$A$5:$BT$322,65,0)</f>
        <v>350.11</v>
      </c>
      <c r="W139" s="51">
        <f>+VLOOKUP($B139,'Sept 2020'!$A$5:$BT$322,67,0)</f>
        <v>70.8</v>
      </c>
      <c r="X139" s="51">
        <f>+VLOOKUP($B139,'Sept 2020'!$A$5:$BT$320,69,0)</f>
        <v>0</v>
      </c>
      <c r="Y139" s="49">
        <f>+VLOOKUP($B139,'Sept 2020'!$A$5:$BT$320,62,0)</f>
        <v>31</v>
      </c>
      <c r="Z139" s="51">
        <f>IFERROR((VLOOKUP($B139,'Sept 2020'!$A$5:$BT$320,63,0)+VLOOKUP($B139,'Sept 2020'!$A$5:$BT$320,64,0)),0)</f>
        <v>31</v>
      </c>
      <c r="AA139" s="49">
        <f>+VLOOKUP($B139,'Sept 2020'!$A$5:$BT$323,'Sept 2020'!$BG$1,0)</f>
        <v>278</v>
      </c>
      <c r="AB139" s="49">
        <f>+VLOOKUP($B139,'Sept 2020'!$A$5:$BT$323,'Sept 2020'!$BH$1,0)</f>
        <v>118</v>
      </c>
      <c r="AC139" s="49">
        <f>+VLOOKUP($B139,'Sept 2020'!$A$5:$BT$323,'Sept 2020'!$BI$1,0)</f>
        <v>74</v>
      </c>
      <c r="AD139" s="49">
        <f>+VLOOKUP($B139,'Sept 2020'!$A$5:$BT$320,71,0)</f>
        <v>94</v>
      </c>
      <c r="AE139" s="49">
        <f>+VLOOKUP($B139,'Sept 2020'!$A$5:$BT$320,72,0)</f>
        <v>938</v>
      </c>
    </row>
    <row r="140" spans="1:32" x14ac:dyDescent="0.25">
      <c r="A140" s="17" t="s">
        <v>787</v>
      </c>
      <c r="B140" s="12" t="s">
        <v>541</v>
      </c>
      <c r="C140" s="12" t="s">
        <v>542</v>
      </c>
      <c r="D140" s="34">
        <f>+VLOOKUP($B140,'Sept 2019'!$A$5:$P$320,16,0)</f>
        <v>212</v>
      </c>
      <c r="E140" s="33">
        <f>+VLOOKUP($B140,'Sept 2019'!$A$5:$BT$320,30,0)</f>
        <v>200.20000000000002</v>
      </c>
      <c r="F140" s="34">
        <f>+VLOOKUP($B140,'Sept 2019'!$A$5:$BT$320,44,0)</f>
        <v>117</v>
      </c>
      <c r="G140" s="33">
        <f>+VLOOKUP($B140,'Sept 2019'!$A$5:$BT$320,58,0)</f>
        <v>105.2</v>
      </c>
      <c r="H140" s="33">
        <f>+VLOOKUP($B140,'Sept 2019'!$A$5:$BT$320,65,0)</f>
        <v>0</v>
      </c>
      <c r="I140" s="33">
        <f>+VLOOKUP($B140,'Sept 2019'!$A$5:$BT$320,67,0)</f>
        <v>0</v>
      </c>
      <c r="J140" s="33">
        <f>+VLOOKUP($B140,'Sept 2019'!$A$5:$BT$320,69,0)</f>
        <v>0</v>
      </c>
      <c r="K140" s="34">
        <f>+VLOOKUP($B140,'Sept 2019'!$A$5:$BL$320,62,0)</f>
        <v>0</v>
      </c>
      <c r="L140" s="33">
        <f>+VLOOKUP($B140,'Sept 2019'!$A$5:$BL$320,63,0)+VLOOKUP($B140,'Sept 2019'!$A$5:$BL$320,64,0)</f>
        <v>0</v>
      </c>
      <c r="M140" s="34">
        <f>+VLOOKUP($B140,'Sept 2019'!$A$5:$BT$320,'Sept 2019'!$BG$1,0)</f>
        <v>0</v>
      </c>
      <c r="N140" s="34">
        <f>+VLOOKUP($B140,'Sept 2019'!$A$5:$BT$320,'Sept 2019'!$BH$1,0)</f>
        <v>0</v>
      </c>
      <c r="O140" s="34">
        <f>+VLOOKUP($B140,'Sept 2019'!$A$5:$BT$320,'Sept 2019'!$BI$1,0)</f>
        <v>0</v>
      </c>
      <c r="P140" s="34">
        <f>+VLOOKUP($B140,'Sept 2019'!$A$5:$BT$320,71,0)</f>
        <v>2</v>
      </c>
      <c r="Q140" s="40">
        <f>+VLOOKUP($B140,'Sept 2019'!$A$5:$BT$320,72,0)</f>
        <v>8</v>
      </c>
      <c r="R140" s="50">
        <f>+VLOOKUP($B140,'Sept 2020'!$A$5:$P$320,16,0)</f>
        <v>266</v>
      </c>
      <c r="S140" s="51">
        <f>+VLOOKUP($B140,'Sept 2020'!$A$5:$BT$320,30,0)</f>
        <v>251.6</v>
      </c>
      <c r="T140" s="49">
        <f>+VLOOKUP($B140,'Sept 2020'!$A$5:$BT$320,44,0)</f>
        <v>0</v>
      </c>
      <c r="U140" s="51">
        <f>+VLOOKUP($B140,'Sept 2020'!$A$5:$BT$320,58,0)</f>
        <v>0</v>
      </c>
      <c r="V140" s="51">
        <f>+VLOOKUP($B140,'Sept 2020'!$A$5:$BT$322,65,0)</f>
        <v>0</v>
      </c>
      <c r="W140" s="51">
        <f>+VLOOKUP($B140,'Sept 2020'!$A$5:$BT$322,67,0)</f>
        <v>0</v>
      </c>
      <c r="X140" s="51">
        <f>+VLOOKUP($B140,'Sept 2020'!$A$5:$BT$320,69,0)</f>
        <v>0</v>
      </c>
      <c r="Y140" s="49">
        <f>+VLOOKUP($B140,'Sept 2020'!$A$5:$BT$320,62,0)</f>
        <v>0</v>
      </c>
      <c r="Z140" s="51">
        <f>IFERROR((VLOOKUP($B140,'Sept 2020'!$A$5:$BT$320,63,0)+VLOOKUP($B140,'Sept 2020'!$A$5:$BT$320,64,0)),0)</f>
        <v>0</v>
      </c>
      <c r="AA140" s="49">
        <f>+VLOOKUP($B140,'Sept 2020'!$A$5:$BT$323,'Sept 2020'!$BG$1,0)</f>
        <v>0</v>
      </c>
      <c r="AB140" s="49">
        <f>+VLOOKUP($B140,'Sept 2020'!$A$5:$BT$323,'Sept 2020'!$BH$1,0)</f>
        <v>0</v>
      </c>
      <c r="AC140" s="49">
        <f>+VLOOKUP($B140,'Sept 2020'!$A$5:$BT$323,'Sept 2020'!$BI$1,0)</f>
        <v>0</v>
      </c>
      <c r="AD140" s="49">
        <f>+VLOOKUP($B140,'Sept 2020'!$A$5:$BT$320,71,0)</f>
        <v>1</v>
      </c>
      <c r="AE140" s="49">
        <f>+VLOOKUP($B140,'Sept 2020'!$A$5:$BT$320,72,0)</f>
        <v>9</v>
      </c>
    </row>
    <row r="141" spans="1:32" x14ac:dyDescent="0.25">
      <c r="A141" s="17" t="s">
        <v>788</v>
      </c>
      <c r="B141" s="12" t="s">
        <v>445</v>
      </c>
      <c r="C141" s="12" t="s">
        <v>446</v>
      </c>
      <c r="D141" s="34">
        <f>+VLOOKUP($B141,'Sept 2019'!$A$5:$P$320,16,0)</f>
        <v>241</v>
      </c>
      <c r="E141" s="33">
        <f>+VLOOKUP($B141,'Sept 2019'!$A$5:$BT$320,30,0)</f>
        <v>238.27</v>
      </c>
      <c r="F141" s="34">
        <f>+VLOOKUP($B141,'Sept 2019'!$A$5:$BT$320,44,0)</f>
        <v>40</v>
      </c>
      <c r="G141" s="33">
        <f>+VLOOKUP($B141,'Sept 2019'!$A$5:$BT$320,58,0)</f>
        <v>16.060000000000002</v>
      </c>
      <c r="H141" s="33">
        <f>+VLOOKUP($B141,'Sept 2019'!$A$5:$BT$320,65,0)</f>
        <v>2.91</v>
      </c>
      <c r="I141" s="33">
        <f>+VLOOKUP($B141,'Sept 2019'!$A$5:$BT$320,67,0)</f>
        <v>0.48</v>
      </c>
      <c r="J141" s="33">
        <f>+VLOOKUP($B141,'Sept 2019'!$A$5:$BT$320,69,0)</f>
        <v>0</v>
      </c>
      <c r="K141" s="34">
        <f>+VLOOKUP($B141,'Sept 2019'!$A$5:$BL$320,62,0)</f>
        <v>0</v>
      </c>
      <c r="L141" s="33">
        <f>+VLOOKUP($B141,'Sept 2019'!$A$5:$BL$320,63,0)+VLOOKUP($B141,'Sept 2019'!$A$5:$BL$320,64,0)</f>
        <v>0</v>
      </c>
      <c r="M141" s="34">
        <f>+VLOOKUP($B141,'Sept 2019'!$A$5:$BT$320,'Sept 2019'!$BG$1,0)</f>
        <v>18</v>
      </c>
      <c r="N141" s="34">
        <f>+VLOOKUP($B141,'Sept 2019'!$A$5:$BT$320,'Sept 2019'!$BH$1,0)</f>
        <v>19</v>
      </c>
      <c r="O141" s="34">
        <f>+VLOOKUP($B141,'Sept 2019'!$A$5:$BT$320,'Sept 2019'!$BI$1,0)</f>
        <v>1</v>
      </c>
      <c r="P141" s="34">
        <f>+VLOOKUP($B141,'Sept 2019'!$A$5:$BT$320,71,0)</f>
        <v>2</v>
      </c>
      <c r="Q141" s="40">
        <f>+VLOOKUP($B141,'Sept 2019'!$A$5:$BT$320,72,0)</f>
        <v>45</v>
      </c>
      <c r="R141" s="50">
        <f>+VLOOKUP($B141,'Sept 2020'!$A$5:$P$320,16,0)</f>
        <v>226</v>
      </c>
      <c r="S141" s="51">
        <f>+VLOOKUP($B141,'Sept 2020'!$A$5:$BT$320,30,0)</f>
        <v>225.25</v>
      </c>
      <c r="T141" s="49">
        <f>+VLOOKUP($B141,'Sept 2020'!$A$5:$BT$320,44,0)</f>
        <v>51</v>
      </c>
      <c r="U141" s="51">
        <f>+VLOOKUP($B141,'Sept 2020'!$A$5:$BT$320,58,0)</f>
        <v>35.710000000000008</v>
      </c>
      <c r="V141" s="51">
        <f>+VLOOKUP($B141,'Sept 2020'!$A$5:$BT$322,65,0)</f>
        <v>0</v>
      </c>
      <c r="W141" s="51">
        <f>+VLOOKUP($B141,'Sept 2020'!$A$5:$BT$322,67,0)</f>
        <v>0</v>
      </c>
      <c r="X141" s="51">
        <f>+VLOOKUP($B141,'Sept 2020'!$A$5:$BT$320,69,0)</f>
        <v>0</v>
      </c>
      <c r="Y141" s="49">
        <f>+VLOOKUP($B141,'Sept 2020'!$A$5:$BT$320,62,0)</f>
        <v>0</v>
      </c>
      <c r="Z141" s="51">
        <f>IFERROR((VLOOKUP($B141,'Sept 2020'!$A$5:$BT$320,63,0)+VLOOKUP($B141,'Sept 2020'!$A$5:$BT$320,64,0)),0)</f>
        <v>0</v>
      </c>
      <c r="AA141" s="49">
        <f>+VLOOKUP($B141,'Sept 2020'!$A$5:$BT$323,'Sept 2020'!$BG$1,0)</f>
        <v>16</v>
      </c>
      <c r="AB141" s="49">
        <f>+VLOOKUP($B141,'Sept 2020'!$A$5:$BT$323,'Sept 2020'!$BH$1,0)</f>
        <v>7</v>
      </c>
      <c r="AC141" s="49">
        <f>+VLOOKUP($B141,'Sept 2020'!$A$5:$BT$323,'Sept 2020'!$BI$1,0)</f>
        <v>3</v>
      </c>
      <c r="AD141" s="49">
        <f>+VLOOKUP($B141,'Sept 2020'!$A$5:$BT$320,71,0)</f>
        <v>2</v>
      </c>
      <c r="AE141" s="49">
        <f>+VLOOKUP($B141,'Sept 2020'!$A$5:$BT$320,72,0)</f>
        <v>43</v>
      </c>
    </row>
    <row r="142" spans="1:32" x14ac:dyDescent="0.25">
      <c r="A142" s="17" t="s">
        <v>787</v>
      </c>
      <c r="B142" s="80" t="s">
        <v>724</v>
      </c>
      <c r="C142" s="81" t="s">
        <v>725</v>
      </c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82"/>
      <c r="R142" s="50">
        <f>+VLOOKUP($B142,'Sept 2020'!$A$5:$P$330,16,0)</f>
        <v>34</v>
      </c>
      <c r="S142" s="51">
        <f>+VLOOKUP($B142,'Sept 2020'!$A$5:$BT$330,30,0)</f>
        <v>33.799999999999997</v>
      </c>
      <c r="T142" s="49">
        <f>+VLOOKUP($B142,'Sept 2020'!$A$5:$BT$330,44,0)</f>
        <v>0</v>
      </c>
      <c r="U142" s="51">
        <f>+VLOOKUP($B142,'Sept 2020'!$A$5:$BT$330,58,0)</f>
        <v>0</v>
      </c>
      <c r="V142" s="51">
        <f>+VLOOKUP($B142,'Sept 2020'!$A$5:$BT$330,65,0)</f>
        <v>0</v>
      </c>
      <c r="W142" s="51">
        <f>+VLOOKUP($B142,'Sept 2020'!$A$5:$BT$330,67,0)</f>
        <v>0</v>
      </c>
      <c r="X142" s="51">
        <f>+VLOOKUP($B142,'Sept 2020'!$A$5:$BT$330,69,0)</f>
        <v>0</v>
      </c>
      <c r="Y142" s="49">
        <f>+VLOOKUP($B142,'Sept 2020'!$A$5:$BT$330,62,0)</f>
        <v>0</v>
      </c>
      <c r="Z142" s="51">
        <f>IFERROR((VLOOKUP($B142,'Sept 2020'!$A$5:$BT$330,63,0)+VLOOKUP($B142,'Sept 2020'!$A$5:$BT$330,64,0)),0)</f>
        <v>0</v>
      </c>
      <c r="AA142" s="49">
        <f>+VLOOKUP($B142,'Sept 2020'!$A$5:$BT$330,'Sept 2020'!$BG$1,0)</f>
        <v>0</v>
      </c>
      <c r="AB142" s="49">
        <f>+VLOOKUP($B142,'Sept 2020'!$A$5:$BT$330,'Sept 2020'!$BH$1,0)</f>
        <v>0</v>
      </c>
      <c r="AC142" s="49">
        <f>+VLOOKUP($B142,'Sept 2020'!$A$5:$BT$330,'Sept 2020'!$BI$1,0)</f>
        <v>0</v>
      </c>
      <c r="AD142" s="49">
        <f>+VLOOKUP($B142,'Sept 2020'!$A$5:$BT$330,71,0)</f>
        <v>0</v>
      </c>
      <c r="AE142" s="49">
        <f>+VLOOKUP($B142,'Sept 2020'!$A$5:$BT$330,72,0)</f>
        <v>6</v>
      </c>
    </row>
    <row r="143" spans="1:32" x14ac:dyDescent="0.25">
      <c r="A143" s="17" t="s">
        <v>796</v>
      </c>
      <c r="B143" s="12" t="s">
        <v>605</v>
      </c>
      <c r="C143" s="12" t="s">
        <v>606</v>
      </c>
      <c r="D143" s="34">
        <f>+VLOOKUP($B143,'Sept 2019'!$A$5:$P$320,16,0)</f>
        <v>376</v>
      </c>
      <c r="E143" s="33">
        <f>+VLOOKUP($B143,'Sept 2019'!$A$5:$BT$320,30,0)</f>
        <v>374.88</v>
      </c>
      <c r="F143" s="34">
        <f>+VLOOKUP($B143,'Sept 2019'!$A$5:$BT$320,44,0)</f>
        <v>0</v>
      </c>
      <c r="G143" s="33">
        <f>+VLOOKUP($B143,'Sept 2019'!$A$5:$BT$320,58,0)</f>
        <v>0</v>
      </c>
      <c r="H143" s="33">
        <f>+VLOOKUP($B143,'Sept 2019'!$A$5:$BT$320,65,0)</f>
        <v>0</v>
      </c>
      <c r="I143" s="33">
        <f>+VLOOKUP($B143,'Sept 2019'!$A$5:$BT$320,67,0)</f>
        <v>0</v>
      </c>
      <c r="J143" s="33">
        <f>+VLOOKUP($B143,'Sept 2019'!$A$5:$BT$320,69,0)</f>
        <v>0</v>
      </c>
      <c r="K143" s="34">
        <f>+VLOOKUP($B143,'Sept 2019'!$A$5:$BL$320,62,0)</f>
        <v>0</v>
      </c>
      <c r="L143" s="33">
        <f>+VLOOKUP($B143,'Sept 2019'!$A$5:$BL$320,63,0)+VLOOKUP($B143,'Sept 2019'!$A$5:$BL$320,64,0)</f>
        <v>0</v>
      </c>
      <c r="M143" s="34">
        <f>+VLOOKUP($B143,'Sept 2019'!$A$5:$BT$320,'Sept 2019'!$BG$1,0)</f>
        <v>0</v>
      </c>
      <c r="N143" s="34">
        <f>+VLOOKUP($B143,'Sept 2019'!$A$5:$BT$320,'Sept 2019'!$BH$1,0)</f>
        <v>0</v>
      </c>
      <c r="O143" s="34">
        <f>+VLOOKUP($B143,'Sept 2019'!$A$5:$BT$320,'Sept 2019'!$BI$1,0)</f>
        <v>0</v>
      </c>
      <c r="P143" s="34">
        <f>+VLOOKUP($B143,'Sept 2019'!$A$5:$BT$320,71,0)</f>
        <v>11</v>
      </c>
      <c r="Q143" s="40">
        <f>+VLOOKUP($B143,'Sept 2019'!$A$5:$BT$320,72,0)</f>
        <v>116</v>
      </c>
      <c r="R143" s="50">
        <f>+VLOOKUP($B143,'Sept 2020'!$A$5:$P$320,16,0)</f>
        <v>406</v>
      </c>
      <c r="S143" s="51">
        <f>+VLOOKUP($B143,'Sept 2020'!$A$5:$BT$320,30,0)</f>
        <v>400.88</v>
      </c>
      <c r="T143" s="49">
        <f>+VLOOKUP($B143,'Sept 2020'!$A$5:$BT$320,44,0)</f>
        <v>0</v>
      </c>
      <c r="U143" s="51">
        <f>+VLOOKUP($B143,'Sept 2020'!$A$5:$BT$320,58,0)</f>
        <v>0</v>
      </c>
      <c r="V143" s="51">
        <f>+VLOOKUP($B143,'Sept 2020'!$A$5:$BT$322,65,0)</f>
        <v>0</v>
      </c>
      <c r="W143" s="51">
        <f>+VLOOKUP($B143,'Sept 2020'!$A$5:$BT$322,67,0)</f>
        <v>0</v>
      </c>
      <c r="X143" s="51">
        <f>+VLOOKUP($B143,'Sept 2020'!$A$5:$BT$320,69,0)</f>
        <v>0</v>
      </c>
      <c r="Y143" s="49">
        <f>+VLOOKUP($B143,'Sept 2020'!$A$5:$BT$320,62,0)</f>
        <v>0</v>
      </c>
      <c r="Z143" s="51">
        <f>IFERROR((VLOOKUP($B143,'Sept 2020'!$A$5:$BT$320,63,0)+VLOOKUP($B143,'Sept 2020'!$A$5:$BT$320,64,0)),0)</f>
        <v>0</v>
      </c>
      <c r="AA143" s="49">
        <f>+VLOOKUP($B143,'Sept 2020'!$A$5:$BT$323,'Sept 2020'!$BG$1,0)</f>
        <v>0</v>
      </c>
      <c r="AB143" s="49">
        <f>+VLOOKUP($B143,'Sept 2020'!$A$5:$BT$323,'Sept 2020'!$BH$1,0)</f>
        <v>0</v>
      </c>
      <c r="AC143" s="49">
        <f>+VLOOKUP($B143,'Sept 2020'!$A$5:$BT$323,'Sept 2020'!$BI$1,0)</f>
        <v>0</v>
      </c>
      <c r="AD143" s="49">
        <f>+VLOOKUP($B143,'Sept 2020'!$A$5:$BT$320,71,0)</f>
        <v>18</v>
      </c>
      <c r="AE143" s="49">
        <f>+VLOOKUP($B143,'Sept 2020'!$A$5:$BT$320,72,0)</f>
        <v>110</v>
      </c>
    </row>
    <row r="144" spans="1:32" x14ac:dyDescent="0.25">
      <c r="A144" s="17" t="s">
        <v>791</v>
      </c>
      <c r="B144" s="12" t="s">
        <v>311</v>
      </c>
      <c r="C144" s="12" t="s">
        <v>312</v>
      </c>
      <c r="D144" s="34">
        <f>+VLOOKUP($B144,'Sept 2019'!$A$5:$P$320,16,0)</f>
        <v>243</v>
      </c>
      <c r="E144" s="33">
        <f>+VLOOKUP($B144,'Sept 2019'!$A$5:$BT$320,30,0)</f>
        <v>233.28</v>
      </c>
      <c r="F144" s="34">
        <f>+VLOOKUP($B144,'Sept 2019'!$A$5:$BT$320,44,0)</f>
        <v>0</v>
      </c>
      <c r="G144" s="33">
        <f>+VLOOKUP($B144,'Sept 2019'!$A$5:$BT$320,58,0)</f>
        <v>0</v>
      </c>
      <c r="H144" s="33">
        <f>+VLOOKUP($B144,'Sept 2019'!$A$5:$BT$320,65,0)</f>
        <v>7.68</v>
      </c>
      <c r="I144" s="33">
        <f>+VLOOKUP($B144,'Sept 2019'!$A$5:$BT$320,67,0)</f>
        <v>0</v>
      </c>
      <c r="J144" s="33">
        <f>+VLOOKUP($B144,'Sept 2019'!$A$5:$BT$320,69,0)</f>
        <v>0</v>
      </c>
      <c r="K144" s="34">
        <f>+VLOOKUP($B144,'Sept 2019'!$A$5:$BL$320,62,0)</f>
        <v>0</v>
      </c>
      <c r="L144" s="33">
        <f>+VLOOKUP($B144,'Sept 2019'!$A$5:$BL$320,63,0)+VLOOKUP($B144,'Sept 2019'!$A$5:$BL$320,64,0)</f>
        <v>0</v>
      </c>
      <c r="M144" s="34">
        <f>+VLOOKUP($B144,'Sept 2019'!$A$5:$BT$320,'Sept 2019'!$BG$1,0)</f>
        <v>5</v>
      </c>
      <c r="N144" s="34">
        <f>+VLOOKUP($B144,'Sept 2019'!$A$5:$BT$320,'Sept 2019'!$BH$1,0)</f>
        <v>6</v>
      </c>
      <c r="O144" s="34">
        <f>+VLOOKUP($B144,'Sept 2019'!$A$5:$BT$320,'Sept 2019'!$BI$1,0)</f>
        <v>0</v>
      </c>
      <c r="P144" s="54"/>
      <c r="Q144" s="55"/>
      <c r="R144" s="50">
        <f>+VLOOKUP($B144,'Sept 2020'!$A$5:$P$320,16,0)</f>
        <v>198</v>
      </c>
      <c r="S144" s="51">
        <f>+VLOOKUP($B144,'Sept 2020'!$A$5:$BT$320,30,0)</f>
        <v>185.94</v>
      </c>
      <c r="T144" s="49">
        <f>+VLOOKUP($B144,'Sept 2020'!$A$5:$BT$320,44,0)</f>
        <v>0</v>
      </c>
      <c r="U144" s="51">
        <f>+VLOOKUP($B144,'Sept 2020'!$A$5:$BT$320,58,0)</f>
        <v>0</v>
      </c>
      <c r="V144" s="51">
        <f>+VLOOKUP($B144,'Sept 2020'!$A$5:$BT$322,65,0)</f>
        <v>0.9</v>
      </c>
      <c r="W144" s="51">
        <f>+VLOOKUP($B144,'Sept 2020'!$A$5:$BT$322,67,0)</f>
        <v>0</v>
      </c>
      <c r="X144" s="51">
        <f>+VLOOKUP($B144,'Sept 2020'!$A$5:$BT$320,69,0)</f>
        <v>0</v>
      </c>
      <c r="Y144" s="49">
        <f>+VLOOKUP($B144,'Sept 2020'!$A$5:$BT$320,62,0)</f>
        <v>0</v>
      </c>
      <c r="Z144" s="51">
        <f>IFERROR((VLOOKUP($B144,'Sept 2020'!$A$5:$BT$320,63,0)+VLOOKUP($B144,'Sept 2020'!$A$5:$BT$320,64,0)),0)</f>
        <v>0</v>
      </c>
      <c r="AA144" s="49">
        <f>+VLOOKUP($B144,'Sept 2020'!$A$5:$BT$323,'Sept 2020'!$BG$1,0)</f>
        <v>5</v>
      </c>
      <c r="AB144" s="49">
        <f>+VLOOKUP($B144,'Sept 2020'!$A$5:$BT$323,'Sept 2020'!$BH$1,0)</f>
        <v>3</v>
      </c>
      <c r="AC144" s="49">
        <f>+VLOOKUP($B144,'Sept 2020'!$A$5:$BT$323,'Sept 2020'!$BI$1,0)</f>
        <v>0</v>
      </c>
      <c r="AD144" s="56"/>
      <c r="AE144" s="56"/>
    </row>
    <row r="145" spans="1:31" x14ac:dyDescent="0.25">
      <c r="A145" s="17" t="s">
        <v>788</v>
      </c>
      <c r="B145" s="12" t="s">
        <v>597</v>
      </c>
      <c r="C145" s="12" t="s">
        <v>598</v>
      </c>
      <c r="D145" s="34">
        <f>+VLOOKUP($B145,'Sept 2019'!$A$5:$P$320,16,0)</f>
        <v>3384</v>
      </c>
      <c r="E145" s="33">
        <f>+VLOOKUP($B145,'Sept 2019'!$A$5:$BT$320,30,0)</f>
        <v>3338.9700000000003</v>
      </c>
      <c r="F145" s="34">
        <f>+VLOOKUP($B145,'Sept 2019'!$A$5:$BT$320,44,0)</f>
        <v>287</v>
      </c>
      <c r="G145" s="33">
        <f>+VLOOKUP($B145,'Sept 2019'!$A$5:$BT$320,58,0)</f>
        <v>276.76</v>
      </c>
      <c r="H145" s="33">
        <f>+VLOOKUP($B145,'Sept 2019'!$A$5:$BT$320,65,0)</f>
        <v>198.64</v>
      </c>
      <c r="I145" s="33">
        <f>+VLOOKUP($B145,'Sept 2019'!$A$5:$BT$320,67,0)</f>
        <v>17.170000000000002</v>
      </c>
      <c r="J145" s="33">
        <f>+VLOOKUP($B145,'Sept 2019'!$A$5:$BT$320,69,0)</f>
        <v>0</v>
      </c>
      <c r="K145" s="34">
        <f>+VLOOKUP($B145,'Sept 2019'!$A$5:$BL$320,62,0)</f>
        <v>17</v>
      </c>
      <c r="L145" s="33">
        <f>+VLOOKUP($B145,'Sept 2019'!$A$5:$BL$320,63,0)+VLOOKUP($B145,'Sept 2019'!$A$5:$BL$320,64,0)</f>
        <v>17</v>
      </c>
      <c r="M145" s="34">
        <f>+VLOOKUP($B145,'Sept 2019'!$A$5:$BT$320,'Sept 2019'!$BG$1,0)</f>
        <v>214</v>
      </c>
      <c r="N145" s="34">
        <f>+VLOOKUP($B145,'Sept 2019'!$A$5:$BT$320,'Sept 2019'!$BH$1,0)</f>
        <v>111</v>
      </c>
      <c r="O145" s="34">
        <f>+VLOOKUP($B145,'Sept 2019'!$A$5:$BT$320,'Sept 2019'!$BI$1,0)</f>
        <v>71</v>
      </c>
      <c r="P145" s="34">
        <f>+VLOOKUP($B145,'Sept 2019'!$A$5:$BT$320,71,0)</f>
        <v>58</v>
      </c>
      <c r="Q145" s="40">
        <f>+VLOOKUP($B145,'Sept 2019'!$A$5:$BT$320,72,0)</f>
        <v>490</v>
      </c>
      <c r="R145" s="50">
        <f>+VLOOKUP($B145,'Sept 2020'!$A$5:$P$320,16,0)</f>
        <v>3189</v>
      </c>
      <c r="S145" s="51">
        <f>+VLOOKUP($B145,'Sept 2020'!$A$5:$BT$320,30,0)</f>
        <v>3129.5299999999997</v>
      </c>
      <c r="T145" s="49">
        <f>+VLOOKUP($B145,'Sept 2020'!$A$5:$BT$320,44,0)</f>
        <v>479</v>
      </c>
      <c r="U145" s="51">
        <f>+VLOOKUP($B145,'Sept 2020'!$A$5:$BT$320,58,0)</f>
        <v>463.87</v>
      </c>
      <c r="V145" s="51">
        <f>+VLOOKUP($B145,'Sept 2020'!$A$5:$BT$322,65,0)</f>
        <v>172.38</v>
      </c>
      <c r="W145" s="51">
        <f>+VLOOKUP($B145,'Sept 2020'!$A$5:$BT$322,67,0)</f>
        <v>17.170000000000002</v>
      </c>
      <c r="X145" s="51">
        <f>+VLOOKUP($B145,'Sept 2020'!$A$5:$BT$320,69,0)</f>
        <v>0</v>
      </c>
      <c r="Y145" s="49">
        <f>+VLOOKUP($B145,'Sept 2020'!$A$5:$BT$320,62,0)</f>
        <v>16</v>
      </c>
      <c r="Z145" s="51">
        <f>IFERROR((VLOOKUP($B145,'Sept 2020'!$A$5:$BT$320,63,0)+VLOOKUP($B145,'Sept 2020'!$A$5:$BT$320,64,0)),0)</f>
        <v>16</v>
      </c>
      <c r="AA145" s="49">
        <f>+VLOOKUP($B145,'Sept 2020'!$A$5:$BT$323,'Sept 2020'!$BG$1,0)</f>
        <v>232</v>
      </c>
      <c r="AB145" s="49">
        <f>+VLOOKUP($B145,'Sept 2020'!$A$5:$BT$323,'Sept 2020'!$BH$1,0)</f>
        <v>114</v>
      </c>
      <c r="AC145" s="49">
        <f>+VLOOKUP($B145,'Sept 2020'!$A$5:$BT$323,'Sept 2020'!$BI$1,0)</f>
        <v>87</v>
      </c>
      <c r="AD145" s="49">
        <f>+VLOOKUP($B145,'Sept 2020'!$A$5:$BT$320,71,0)</f>
        <v>47</v>
      </c>
      <c r="AE145" s="49">
        <f>+VLOOKUP($B145,'Sept 2020'!$A$5:$BT$320,72,0)</f>
        <v>424</v>
      </c>
    </row>
    <row r="146" spans="1:31" x14ac:dyDescent="0.25">
      <c r="A146" s="17" t="s">
        <v>792</v>
      </c>
      <c r="B146" s="12" t="s">
        <v>643</v>
      </c>
      <c r="C146" s="12" t="s">
        <v>644</v>
      </c>
      <c r="D146" s="34">
        <f>+VLOOKUP($B146,'Sept 2019'!$A$5:$P$320,16,0)</f>
        <v>839</v>
      </c>
      <c r="E146" s="33">
        <f>+VLOOKUP($B146,'Sept 2019'!$A$5:$BT$320,30,0)</f>
        <v>830.16</v>
      </c>
      <c r="F146" s="34">
        <f>+VLOOKUP($B146,'Sept 2019'!$A$5:$BT$320,44,0)</f>
        <v>0</v>
      </c>
      <c r="G146" s="33">
        <f>+VLOOKUP($B146,'Sept 2019'!$A$5:$BT$320,58,0)</f>
        <v>0</v>
      </c>
      <c r="H146" s="33">
        <f>+VLOOKUP($B146,'Sept 2019'!$A$5:$BT$320,65,0)</f>
        <v>68.91</v>
      </c>
      <c r="I146" s="33">
        <f>+VLOOKUP($B146,'Sept 2019'!$A$5:$BT$320,67,0)</f>
        <v>6.35</v>
      </c>
      <c r="J146" s="33">
        <f>+VLOOKUP($B146,'Sept 2019'!$A$5:$BT$320,69,0)</f>
        <v>0</v>
      </c>
      <c r="K146" s="34">
        <f>+VLOOKUP($B146,'Sept 2019'!$A$5:$BL$320,62,0)</f>
        <v>0</v>
      </c>
      <c r="L146" s="33">
        <f>+VLOOKUP($B146,'Sept 2019'!$A$5:$BL$320,63,0)+VLOOKUP($B146,'Sept 2019'!$A$5:$BL$320,64,0)</f>
        <v>0</v>
      </c>
      <c r="M146" s="34">
        <f>+VLOOKUP($B146,'Sept 2019'!$A$5:$BT$320,'Sept 2019'!$BG$1,0)</f>
        <v>215</v>
      </c>
      <c r="N146" s="34">
        <f>+VLOOKUP($B146,'Sept 2019'!$A$5:$BT$320,'Sept 2019'!$BH$1,0)</f>
        <v>134</v>
      </c>
      <c r="O146" s="34">
        <f>+VLOOKUP($B146,'Sept 2019'!$A$5:$BT$320,'Sept 2019'!$BI$1,0)</f>
        <v>57</v>
      </c>
      <c r="P146" s="34">
        <f>+VLOOKUP($B146,'Sept 2019'!$A$5:$BT$320,71,0)</f>
        <v>6</v>
      </c>
      <c r="Q146" s="40">
        <f>+VLOOKUP($B146,'Sept 2019'!$A$5:$BT$320,72,0)</f>
        <v>88</v>
      </c>
      <c r="R146" s="50">
        <f>+VLOOKUP($B146,'Sept 2020'!$A$5:$P$320,16,0)</f>
        <v>838</v>
      </c>
      <c r="S146" s="51">
        <f>+VLOOKUP($B146,'Sept 2020'!$A$5:$BT$320,30,0)</f>
        <v>823.46</v>
      </c>
      <c r="T146" s="49">
        <f>+VLOOKUP($B146,'Sept 2020'!$A$5:$BT$320,44,0)</f>
        <v>0</v>
      </c>
      <c r="U146" s="51">
        <f>+VLOOKUP($B146,'Sept 2020'!$A$5:$BT$320,58,0)</f>
        <v>0</v>
      </c>
      <c r="V146" s="51">
        <f>+VLOOKUP($B146,'Sept 2020'!$A$5:$BT$322,65,0)</f>
        <v>59.279000000000003</v>
      </c>
      <c r="W146" s="51">
        <f>+VLOOKUP($B146,'Sept 2020'!$A$5:$BT$322,67,0)</f>
        <v>0</v>
      </c>
      <c r="X146" s="51">
        <f>+VLOOKUP($B146,'Sept 2020'!$A$5:$BT$320,69,0)</f>
        <v>0</v>
      </c>
      <c r="Y146" s="49">
        <f>+VLOOKUP($B146,'Sept 2020'!$A$5:$BT$320,62,0)</f>
        <v>0</v>
      </c>
      <c r="Z146" s="51">
        <f>IFERROR((VLOOKUP($B146,'Sept 2020'!$A$5:$BT$320,63,0)+VLOOKUP($B146,'Sept 2020'!$A$5:$BT$320,64,0)),0)</f>
        <v>0</v>
      </c>
      <c r="AA146" s="49">
        <f>+VLOOKUP($B146,'Sept 2020'!$A$5:$BT$323,'Sept 2020'!$BG$1,0)</f>
        <v>200</v>
      </c>
      <c r="AB146" s="49">
        <f>+VLOOKUP($B146,'Sept 2020'!$A$5:$BT$323,'Sept 2020'!$BH$1,0)</f>
        <v>138</v>
      </c>
      <c r="AC146" s="49">
        <f>+VLOOKUP($B146,'Sept 2020'!$A$5:$BT$323,'Sept 2020'!$BI$1,0)</f>
        <v>61</v>
      </c>
      <c r="AD146" s="49">
        <f>+VLOOKUP($B146,'Sept 2020'!$A$5:$BT$320,71,0)</f>
        <v>0</v>
      </c>
      <c r="AE146" s="49">
        <f>+VLOOKUP($B146,'Sept 2020'!$A$5:$BT$320,72,0)</f>
        <v>96</v>
      </c>
    </row>
    <row r="147" spans="1:31" x14ac:dyDescent="0.25">
      <c r="A147" s="17" t="s">
        <v>794</v>
      </c>
      <c r="B147" s="12" t="s">
        <v>131</v>
      </c>
      <c r="C147" s="12" t="s">
        <v>132</v>
      </c>
      <c r="D147" s="34">
        <f>+VLOOKUP($B147,'Sept 2019'!$A$5:$P$320,16,0)</f>
        <v>92</v>
      </c>
      <c r="E147" s="33">
        <f>+VLOOKUP($B147,'Sept 2019'!$A$5:$BT$320,30,0)</f>
        <v>91.84</v>
      </c>
      <c r="F147" s="34">
        <f>+VLOOKUP($B147,'Sept 2019'!$A$5:$BT$320,44,0)</f>
        <v>0</v>
      </c>
      <c r="G147" s="33">
        <f>+VLOOKUP($B147,'Sept 2019'!$A$5:$BT$320,58,0)</f>
        <v>0</v>
      </c>
      <c r="H147" s="33">
        <f>+VLOOKUP($B147,'Sept 2019'!$A$5:$BT$320,65,0)</f>
        <v>3.52</v>
      </c>
      <c r="I147" s="33">
        <f>+VLOOKUP($B147,'Sept 2019'!$A$5:$BT$320,67,0)</f>
        <v>0</v>
      </c>
      <c r="J147" s="33">
        <f>+VLOOKUP($B147,'Sept 2019'!$A$5:$BT$320,69,0)</f>
        <v>0</v>
      </c>
      <c r="K147" s="34">
        <f>+VLOOKUP($B147,'Sept 2019'!$A$5:$BL$320,62,0)</f>
        <v>0</v>
      </c>
      <c r="L147" s="33">
        <f>+VLOOKUP($B147,'Sept 2019'!$A$5:$BL$320,63,0)+VLOOKUP($B147,'Sept 2019'!$A$5:$BL$320,64,0)</f>
        <v>0</v>
      </c>
      <c r="M147" s="34">
        <f>+VLOOKUP($B147,'Sept 2019'!$A$5:$BT$320,'Sept 2019'!$BG$1,0)</f>
        <v>2</v>
      </c>
      <c r="N147" s="34">
        <f>+VLOOKUP($B147,'Sept 2019'!$A$5:$BT$320,'Sept 2019'!$BH$1,0)</f>
        <v>3</v>
      </c>
      <c r="O147" s="34">
        <f>+VLOOKUP($B147,'Sept 2019'!$A$5:$BT$320,'Sept 2019'!$BI$1,0)</f>
        <v>10</v>
      </c>
      <c r="P147" s="34">
        <f>+VLOOKUP($B147,'Sept 2019'!$A$5:$BT$320,71,0)</f>
        <v>2</v>
      </c>
      <c r="Q147" s="40">
        <f>+VLOOKUP($B147,'Sept 2019'!$A$5:$BT$320,72,0)</f>
        <v>10</v>
      </c>
      <c r="R147" s="50">
        <f>+VLOOKUP($B147,'Sept 2020'!$A$5:$P$320,16,0)</f>
        <v>89</v>
      </c>
      <c r="S147" s="51">
        <f>+VLOOKUP($B147,'Sept 2020'!$A$5:$BT$320,30,0)</f>
        <v>88.84</v>
      </c>
      <c r="T147" s="49">
        <f>+VLOOKUP($B147,'Sept 2020'!$A$5:$BT$320,44,0)</f>
        <v>0</v>
      </c>
      <c r="U147" s="51">
        <f>+VLOOKUP($B147,'Sept 2020'!$A$5:$BT$320,58,0)</f>
        <v>0</v>
      </c>
      <c r="V147" s="51">
        <f>+VLOOKUP($B147,'Sept 2020'!$A$5:$BT$322,65,0)</f>
        <v>2.82</v>
      </c>
      <c r="W147" s="51">
        <f>+VLOOKUP($B147,'Sept 2020'!$A$5:$BT$322,67,0)</f>
        <v>0</v>
      </c>
      <c r="X147" s="51">
        <f>+VLOOKUP($B147,'Sept 2020'!$A$5:$BT$320,69,0)</f>
        <v>0</v>
      </c>
      <c r="Y147" s="49">
        <f>+VLOOKUP($B147,'Sept 2020'!$A$5:$BT$320,62,0)</f>
        <v>0</v>
      </c>
      <c r="Z147" s="51">
        <f>IFERROR((VLOOKUP($B147,'Sept 2020'!$A$5:$BT$320,63,0)+VLOOKUP($B147,'Sept 2020'!$A$5:$BT$320,64,0)),0)</f>
        <v>0</v>
      </c>
      <c r="AA147" s="49">
        <f>+VLOOKUP($B147,'Sept 2020'!$A$5:$BT$323,'Sept 2020'!$BG$1,0)</f>
        <v>1</v>
      </c>
      <c r="AB147" s="49">
        <f>+VLOOKUP($B147,'Sept 2020'!$A$5:$BT$323,'Sept 2020'!$BH$1,0)</f>
        <v>3</v>
      </c>
      <c r="AC147" s="49">
        <f>+VLOOKUP($B147,'Sept 2020'!$A$5:$BT$323,'Sept 2020'!$BI$1,0)</f>
        <v>5</v>
      </c>
      <c r="AD147" s="49">
        <f>+VLOOKUP($B147,'Sept 2020'!$A$5:$BT$320,71,0)</f>
        <v>1</v>
      </c>
      <c r="AE147" s="49">
        <f>+VLOOKUP($B147,'Sept 2020'!$A$5:$BT$320,72,0)</f>
        <v>6</v>
      </c>
    </row>
    <row r="148" spans="1:31" x14ac:dyDescent="0.25">
      <c r="A148" s="17" t="s">
        <v>794</v>
      </c>
      <c r="B148" s="12" t="s">
        <v>63</v>
      </c>
      <c r="C148" s="12" t="s">
        <v>64</v>
      </c>
      <c r="D148" s="34">
        <f>+VLOOKUP($B148,'Sept 2019'!$A$5:$P$320,16,0)</f>
        <v>615</v>
      </c>
      <c r="E148" s="33">
        <f>+VLOOKUP($B148,'Sept 2019'!$A$5:$BT$320,30,0)</f>
        <v>611.87</v>
      </c>
      <c r="F148" s="34">
        <f>+VLOOKUP($B148,'Sept 2019'!$A$5:$BT$320,44,0)</f>
        <v>0</v>
      </c>
      <c r="G148" s="33">
        <f>+VLOOKUP($B148,'Sept 2019'!$A$5:$BT$320,58,0)</f>
        <v>0</v>
      </c>
      <c r="H148" s="33">
        <f>+VLOOKUP($B148,'Sept 2019'!$A$5:$BT$320,65,0)</f>
        <v>42.02</v>
      </c>
      <c r="I148" s="33">
        <f>+VLOOKUP($B148,'Sept 2019'!$A$5:$BT$320,67,0)</f>
        <v>4.76</v>
      </c>
      <c r="J148" s="33">
        <f>+VLOOKUP($B148,'Sept 2019'!$A$5:$BT$320,69,0)</f>
        <v>0</v>
      </c>
      <c r="K148" s="34">
        <f>+VLOOKUP($B148,'Sept 2019'!$A$5:$BL$320,62,0)</f>
        <v>0</v>
      </c>
      <c r="L148" s="33">
        <f>+VLOOKUP($B148,'Sept 2019'!$A$5:$BL$320,63,0)+VLOOKUP($B148,'Sept 2019'!$A$5:$BL$320,64,0)</f>
        <v>0</v>
      </c>
      <c r="M148" s="34">
        <f>+VLOOKUP($B148,'Sept 2019'!$A$5:$BT$320,'Sept 2019'!$BG$1,0)</f>
        <v>121</v>
      </c>
      <c r="N148" s="34">
        <f>+VLOOKUP($B148,'Sept 2019'!$A$5:$BT$320,'Sept 2019'!$BH$1,0)</f>
        <v>78</v>
      </c>
      <c r="O148" s="34">
        <f>+VLOOKUP($B148,'Sept 2019'!$A$5:$BT$320,'Sept 2019'!$BI$1,0)</f>
        <v>44</v>
      </c>
      <c r="P148" s="34">
        <f>+VLOOKUP($B148,'Sept 2019'!$A$5:$BT$320,71,0)</f>
        <v>6</v>
      </c>
      <c r="Q148" s="40">
        <f>+VLOOKUP($B148,'Sept 2019'!$A$5:$BT$320,72,0)</f>
        <v>72</v>
      </c>
      <c r="R148" s="50">
        <f>+VLOOKUP($B148,'Sept 2020'!$A$5:$P$320,16,0)</f>
        <v>621</v>
      </c>
      <c r="S148" s="51">
        <f>+VLOOKUP($B148,'Sept 2020'!$A$5:$BT$320,30,0)</f>
        <v>618.32000000000005</v>
      </c>
      <c r="T148" s="49">
        <f>+VLOOKUP($B148,'Sept 2020'!$A$5:$BT$320,44,0)</f>
        <v>0</v>
      </c>
      <c r="U148" s="51">
        <f>+VLOOKUP($B148,'Sept 2020'!$A$5:$BT$320,58,0)</f>
        <v>0</v>
      </c>
      <c r="V148" s="51">
        <f>+VLOOKUP($B148,'Sept 2020'!$A$5:$BT$322,65,0)</f>
        <v>0</v>
      </c>
      <c r="W148" s="51">
        <f>+VLOOKUP($B148,'Sept 2020'!$A$5:$BT$322,67,0)</f>
        <v>0</v>
      </c>
      <c r="X148" s="51">
        <f>+VLOOKUP($B148,'Sept 2020'!$A$5:$BT$320,69,0)</f>
        <v>0</v>
      </c>
      <c r="Y148" s="49">
        <f>+VLOOKUP($B148,'Sept 2020'!$A$5:$BT$320,62,0)</f>
        <v>0</v>
      </c>
      <c r="Z148" s="51">
        <f>IFERROR((VLOOKUP($B148,'Sept 2020'!$A$5:$BT$320,63,0)+VLOOKUP($B148,'Sept 2020'!$A$5:$BT$320,64,0)),0)</f>
        <v>0</v>
      </c>
      <c r="AA148" s="49">
        <f>+VLOOKUP($B148,'Sept 2020'!$A$5:$BT$323,'Sept 2020'!$BG$1,0)</f>
        <v>0</v>
      </c>
      <c r="AB148" s="49">
        <f>+VLOOKUP($B148,'Sept 2020'!$A$5:$BT$323,'Sept 2020'!$BH$1,0)</f>
        <v>0</v>
      </c>
      <c r="AC148" s="49">
        <f>+VLOOKUP($B148,'Sept 2020'!$A$5:$BT$323,'Sept 2020'!$BI$1,0)</f>
        <v>0</v>
      </c>
      <c r="AD148" s="49">
        <f>+VLOOKUP($B148,'Sept 2020'!$A$5:$BT$320,71,0)</f>
        <v>7</v>
      </c>
      <c r="AE148" s="49">
        <f>+VLOOKUP($B148,'Sept 2020'!$A$5:$BT$320,72,0)</f>
        <v>76</v>
      </c>
    </row>
    <row r="149" spans="1:31" x14ac:dyDescent="0.25">
      <c r="A149" s="17" t="s">
        <v>786</v>
      </c>
      <c r="B149" s="12" t="s">
        <v>361</v>
      </c>
      <c r="C149" s="12" t="s">
        <v>362</v>
      </c>
      <c r="D149" s="34">
        <f>+VLOOKUP($B149,'Sept 2019'!$A$5:$P$320,16,0)</f>
        <v>1449</v>
      </c>
      <c r="E149" s="33">
        <f>+VLOOKUP($B149,'Sept 2019'!$A$5:$BT$320,30,0)</f>
        <v>1425.14</v>
      </c>
      <c r="F149" s="34">
        <f>+VLOOKUP($B149,'Sept 2019'!$A$5:$BT$320,44,0)</f>
        <v>1294</v>
      </c>
      <c r="G149" s="33">
        <f>+VLOOKUP($B149,'Sept 2019'!$A$5:$BT$320,58,0)</f>
        <v>1272</v>
      </c>
      <c r="H149" s="33">
        <f>+VLOOKUP($B149,'Sept 2019'!$A$5:$BT$320,65,0)</f>
        <v>5.6</v>
      </c>
      <c r="I149" s="33">
        <f>+VLOOKUP($B149,'Sept 2019'!$A$5:$BT$320,67,0)</f>
        <v>2.88</v>
      </c>
      <c r="J149" s="33">
        <f>+VLOOKUP($B149,'Sept 2019'!$A$5:$BT$320,69,0)</f>
        <v>0</v>
      </c>
      <c r="K149" s="34">
        <f>+VLOOKUP($B149,'Sept 2019'!$A$5:$BL$320,62,0)</f>
        <v>0</v>
      </c>
      <c r="L149" s="33">
        <f>+VLOOKUP($B149,'Sept 2019'!$A$5:$BL$320,63,0)+VLOOKUP($B149,'Sept 2019'!$A$5:$BL$320,64,0)</f>
        <v>0</v>
      </c>
      <c r="M149" s="34">
        <f>+VLOOKUP($B149,'Sept 2019'!$A$5:$BT$320,'Sept 2019'!$BG$1,0)</f>
        <v>10</v>
      </c>
      <c r="N149" s="34">
        <f>+VLOOKUP($B149,'Sept 2019'!$A$5:$BT$320,'Sept 2019'!$BH$1,0)</f>
        <v>11</v>
      </c>
      <c r="O149" s="34">
        <f>+VLOOKUP($B149,'Sept 2019'!$A$5:$BT$320,'Sept 2019'!$BI$1,0)</f>
        <v>9</v>
      </c>
      <c r="P149" s="34">
        <f>+VLOOKUP($B149,'Sept 2019'!$A$5:$BT$320,71,0)</f>
        <v>0</v>
      </c>
      <c r="Q149" s="40">
        <f>+VLOOKUP($B149,'Sept 2019'!$A$5:$BT$320,72,0)</f>
        <v>209</v>
      </c>
      <c r="R149" s="50">
        <f>+VLOOKUP($B149,'Sept 2020'!$A$5:$P$320,16,0)</f>
        <v>2054</v>
      </c>
      <c r="S149" s="51">
        <f>+VLOOKUP($B149,'Sept 2020'!$A$5:$BT$320,30,0)</f>
        <v>1967.96</v>
      </c>
      <c r="T149" s="49">
        <f>+VLOOKUP($B149,'Sept 2020'!$A$5:$BT$320,44,0)</f>
        <v>1901</v>
      </c>
      <c r="U149" s="51">
        <f>+VLOOKUP($B149,'Sept 2020'!$A$5:$BT$320,58,0)</f>
        <v>1816.5</v>
      </c>
      <c r="V149" s="51">
        <f>+VLOOKUP($B149,'Sept 2020'!$A$5:$BT$322,65,0)</f>
        <v>12</v>
      </c>
      <c r="W149" s="51">
        <f>+VLOOKUP($B149,'Sept 2020'!$A$5:$BT$322,67,0)</f>
        <v>3.52</v>
      </c>
      <c r="X149" s="51">
        <f>+VLOOKUP($B149,'Sept 2020'!$A$5:$BT$320,69,0)</f>
        <v>0</v>
      </c>
      <c r="Y149" s="49">
        <f>+VLOOKUP($B149,'Sept 2020'!$A$5:$BT$320,62,0)</f>
        <v>0</v>
      </c>
      <c r="Z149" s="51">
        <f>IFERROR((VLOOKUP($B149,'Sept 2020'!$A$5:$BT$320,63,0)+VLOOKUP($B149,'Sept 2020'!$A$5:$BT$320,64,0)),0)</f>
        <v>0</v>
      </c>
      <c r="AA149" s="49">
        <f>+VLOOKUP($B149,'Sept 2020'!$A$5:$BT$323,'Sept 2020'!$BG$1,0)</f>
        <v>0</v>
      </c>
      <c r="AB149" s="49">
        <f>+VLOOKUP($B149,'Sept 2020'!$A$5:$BT$323,'Sept 2020'!$BH$1,0)</f>
        <v>0</v>
      </c>
      <c r="AC149" s="49">
        <f>+VLOOKUP($B149,'Sept 2020'!$A$5:$BT$323,'Sept 2020'!$BI$1,0)</f>
        <v>0</v>
      </c>
      <c r="AD149" s="49">
        <f>+VLOOKUP($B149,'Sept 2020'!$A$5:$BT$320,71,0)</f>
        <v>1</v>
      </c>
      <c r="AE149" s="49">
        <f>+VLOOKUP($B149,'Sept 2020'!$A$5:$BT$320,72,0)</f>
        <v>269</v>
      </c>
    </row>
    <row r="150" spans="1:31" x14ac:dyDescent="0.25">
      <c r="A150" s="17" t="s">
        <v>787</v>
      </c>
      <c r="B150" s="12" t="s">
        <v>549</v>
      </c>
      <c r="C150" s="12" t="s">
        <v>550</v>
      </c>
      <c r="D150" s="34">
        <f>+VLOOKUP($B150,'Sept 2019'!$A$5:$P$320,16,0)</f>
        <v>459</v>
      </c>
      <c r="E150" s="33">
        <f>+VLOOKUP($B150,'Sept 2019'!$A$5:$BT$320,30,0)</f>
        <v>452.95000000000005</v>
      </c>
      <c r="F150" s="34">
        <f>+VLOOKUP($B150,'Sept 2019'!$A$5:$BT$320,44,0)</f>
        <v>25</v>
      </c>
      <c r="G150" s="33">
        <f>+VLOOKUP($B150,'Sept 2019'!$A$5:$BT$320,58,0)</f>
        <v>23.369999999999997</v>
      </c>
      <c r="H150" s="33">
        <f>+VLOOKUP($B150,'Sept 2019'!$A$5:$BT$320,65,0)</f>
        <v>29.85</v>
      </c>
      <c r="I150" s="33">
        <f>+VLOOKUP($B150,'Sept 2019'!$A$5:$BT$320,67,0)</f>
        <v>0</v>
      </c>
      <c r="J150" s="33">
        <f>+VLOOKUP($B150,'Sept 2019'!$A$5:$BT$320,69,0)</f>
        <v>0</v>
      </c>
      <c r="K150" s="34">
        <f>+VLOOKUP($B150,'Sept 2019'!$A$5:$BL$320,62,0)</f>
        <v>0</v>
      </c>
      <c r="L150" s="33">
        <f>+VLOOKUP($B150,'Sept 2019'!$A$5:$BL$320,63,0)+VLOOKUP($B150,'Sept 2019'!$A$5:$BL$320,64,0)</f>
        <v>0</v>
      </c>
      <c r="M150" s="34">
        <f>+VLOOKUP($B150,'Sept 2019'!$A$5:$BT$320,'Sept 2019'!$BG$1,0)</f>
        <v>2</v>
      </c>
      <c r="N150" s="34">
        <f>+VLOOKUP($B150,'Sept 2019'!$A$5:$BT$320,'Sept 2019'!$BH$1,0)</f>
        <v>2</v>
      </c>
      <c r="O150" s="34">
        <f>+VLOOKUP($B150,'Sept 2019'!$A$5:$BT$320,'Sept 2019'!$BI$1,0)</f>
        <v>0</v>
      </c>
      <c r="P150" s="34">
        <f>+VLOOKUP($B150,'Sept 2019'!$A$5:$BT$320,71,0)</f>
        <v>2</v>
      </c>
      <c r="Q150" s="40">
        <f>+VLOOKUP($B150,'Sept 2019'!$A$5:$BT$320,72,0)</f>
        <v>69</v>
      </c>
      <c r="R150" s="50">
        <f>+VLOOKUP($B150,'Sept 2020'!$A$5:$P$320,16,0)</f>
        <v>388</v>
      </c>
      <c r="S150" s="51">
        <f>+VLOOKUP($B150,'Sept 2020'!$A$5:$BT$320,30,0)</f>
        <v>371.82</v>
      </c>
      <c r="T150" s="49">
        <f>+VLOOKUP($B150,'Sept 2020'!$A$5:$BT$320,44,0)</f>
        <v>48</v>
      </c>
      <c r="U150" s="51">
        <f>+VLOOKUP($B150,'Sept 2020'!$A$5:$BT$320,58,0)</f>
        <v>48</v>
      </c>
      <c r="V150" s="51">
        <f>+VLOOKUP($B150,'Sept 2020'!$A$5:$BT$322,65,0)</f>
        <v>24.9</v>
      </c>
      <c r="W150" s="51">
        <f>+VLOOKUP($B150,'Sept 2020'!$A$5:$BT$322,67,0)</f>
        <v>0</v>
      </c>
      <c r="X150" s="51">
        <f>+VLOOKUP($B150,'Sept 2020'!$A$5:$BT$320,69,0)</f>
        <v>0</v>
      </c>
      <c r="Y150" s="49">
        <f>+VLOOKUP($B150,'Sept 2020'!$A$5:$BT$320,62,0)</f>
        <v>0</v>
      </c>
      <c r="Z150" s="51">
        <f>IFERROR((VLOOKUP($B150,'Sept 2020'!$A$5:$BT$320,63,0)+VLOOKUP($B150,'Sept 2020'!$A$5:$BT$320,64,0)),0)</f>
        <v>0</v>
      </c>
      <c r="AA150" s="49">
        <f>+VLOOKUP($B150,'Sept 2020'!$A$5:$BT$323,'Sept 2020'!$BG$1,0)</f>
        <v>0</v>
      </c>
      <c r="AB150" s="49">
        <f>+VLOOKUP($B150,'Sept 2020'!$A$5:$BT$323,'Sept 2020'!$BH$1,0)</f>
        <v>0</v>
      </c>
      <c r="AC150" s="49">
        <f>+VLOOKUP($B150,'Sept 2020'!$A$5:$BT$323,'Sept 2020'!$BI$1,0)</f>
        <v>0</v>
      </c>
      <c r="AD150" s="49">
        <f>+VLOOKUP($B150,'Sept 2020'!$A$5:$BT$320,71,0)</f>
        <v>3</v>
      </c>
      <c r="AE150" s="49">
        <f>+VLOOKUP($B150,'Sept 2020'!$A$5:$BT$320,72,0)</f>
        <v>62</v>
      </c>
    </row>
    <row r="151" spans="1:31" x14ac:dyDescent="0.25">
      <c r="A151" s="17" t="s">
        <v>788</v>
      </c>
      <c r="B151" s="12" t="s">
        <v>481</v>
      </c>
      <c r="C151" s="12" t="s">
        <v>482</v>
      </c>
      <c r="D151" s="34">
        <f>+VLOOKUP($B151,'Sept 2019'!$A$5:$P$320,16,0)</f>
        <v>10092</v>
      </c>
      <c r="E151" s="33">
        <f>+VLOOKUP($B151,'Sept 2019'!$A$5:$BT$320,30,0)</f>
        <v>9947.92</v>
      </c>
      <c r="F151" s="34">
        <f>+VLOOKUP($B151,'Sept 2019'!$A$5:$BT$320,44,0)</f>
        <v>74</v>
      </c>
      <c r="G151" s="33">
        <f>+VLOOKUP($B151,'Sept 2019'!$A$5:$BT$320,58,0)</f>
        <v>59.599999999999994</v>
      </c>
      <c r="H151" s="33">
        <f>+VLOOKUP($B151,'Sept 2019'!$A$5:$BT$320,65,0)</f>
        <v>448.77</v>
      </c>
      <c r="I151" s="33">
        <f>+VLOOKUP($B151,'Sept 2019'!$A$5:$BT$320,67,0)</f>
        <v>176.29</v>
      </c>
      <c r="J151" s="33">
        <f>+VLOOKUP($B151,'Sept 2019'!$A$5:$BT$320,69,0)</f>
        <v>0</v>
      </c>
      <c r="K151" s="34">
        <f>+VLOOKUP($B151,'Sept 2019'!$A$5:$BL$320,62,0)</f>
        <v>59</v>
      </c>
      <c r="L151" s="33">
        <f>+VLOOKUP($B151,'Sept 2019'!$A$5:$BL$320,63,0)+VLOOKUP($B151,'Sept 2019'!$A$5:$BL$320,64,0)</f>
        <v>58.8</v>
      </c>
      <c r="M151" s="34">
        <f>+VLOOKUP($B151,'Sept 2019'!$A$5:$BT$320,'Sept 2019'!$BG$1,0)</f>
        <v>612</v>
      </c>
      <c r="N151" s="34">
        <f>+VLOOKUP($B151,'Sept 2019'!$A$5:$BT$320,'Sept 2019'!$BH$1,0)</f>
        <v>335</v>
      </c>
      <c r="O151" s="34">
        <f>+VLOOKUP($B151,'Sept 2019'!$A$5:$BT$320,'Sept 2019'!$BI$1,0)</f>
        <v>233</v>
      </c>
      <c r="P151" s="34">
        <f>+VLOOKUP($B151,'Sept 2019'!$A$5:$BT$320,71,0)</f>
        <v>132</v>
      </c>
      <c r="Q151" s="40">
        <f>+VLOOKUP($B151,'Sept 2019'!$A$5:$BT$320,72,0)</f>
        <v>1466</v>
      </c>
      <c r="R151" s="50">
        <f>+VLOOKUP($B151,'Sept 2020'!$A$5:$P$320,16,0)</f>
        <v>9706</v>
      </c>
      <c r="S151" s="51">
        <f>+VLOOKUP($B151,'Sept 2020'!$A$5:$BT$320,30,0)</f>
        <v>9605.39</v>
      </c>
      <c r="T151" s="49">
        <f>+VLOOKUP($B151,'Sept 2020'!$A$5:$BT$320,44,0)</f>
        <v>59</v>
      </c>
      <c r="U151" s="51">
        <f>+VLOOKUP($B151,'Sept 2020'!$A$5:$BT$320,58,0)</f>
        <v>55.04</v>
      </c>
      <c r="V151" s="51">
        <f>+VLOOKUP($B151,'Sept 2020'!$A$5:$BT$322,65,0)</f>
        <v>536.8599999999999</v>
      </c>
      <c r="W151" s="51">
        <f>+VLOOKUP($B151,'Sept 2020'!$A$5:$BT$322,67,0)</f>
        <v>199.58</v>
      </c>
      <c r="X151" s="51">
        <f>+VLOOKUP($B151,'Sept 2020'!$A$5:$BT$320,69,0)</f>
        <v>0</v>
      </c>
      <c r="Y151" s="49">
        <f>+VLOOKUP($B151,'Sept 2020'!$A$5:$BT$320,62,0)</f>
        <v>72</v>
      </c>
      <c r="Z151" s="51">
        <f>IFERROR((VLOOKUP($B151,'Sept 2020'!$A$5:$BT$320,63,0)+VLOOKUP($B151,'Sept 2020'!$A$5:$BT$320,64,0)),0)</f>
        <v>71.400000000000006</v>
      </c>
      <c r="AA151" s="49">
        <f>+VLOOKUP($B151,'Sept 2020'!$A$5:$BT$323,'Sept 2020'!$BG$1,0)</f>
        <v>613</v>
      </c>
      <c r="AB151" s="49">
        <f>+VLOOKUP($B151,'Sept 2020'!$A$5:$BT$323,'Sept 2020'!$BH$1,0)</f>
        <v>393</v>
      </c>
      <c r="AC151" s="49">
        <f>+VLOOKUP($B151,'Sept 2020'!$A$5:$BT$323,'Sept 2020'!$BI$1,0)</f>
        <v>214</v>
      </c>
      <c r="AD151" s="49">
        <f>+VLOOKUP($B151,'Sept 2020'!$A$5:$BT$320,71,0)</f>
        <v>124</v>
      </c>
      <c r="AE151" s="49">
        <f>+VLOOKUP($B151,'Sept 2020'!$A$5:$BT$320,72,0)</f>
        <v>1455</v>
      </c>
    </row>
    <row r="152" spans="1:31" x14ac:dyDescent="0.25">
      <c r="A152" s="17" t="s">
        <v>786</v>
      </c>
      <c r="B152" s="12" t="s">
        <v>181</v>
      </c>
      <c r="C152" s="12" t="s">
        <v>182</v>
      </c>
      <c r="D152" s="34">
        <f>+VLOOKUP($B152,'Sept 2019'!$A$5:$P$320,16,0)</f>
        <v>323</v>
      </c>
      <c r="E152" s="33">
        <f>+VLOOKUP($B152,'Sept 2019'!$A$5:$BT$320,30,0)</f>
        <v>322.57</v>
      </c>
      <c r="F152" s="34">
        <f>+VLOOKUP($B152,'Sept 2019'!$A$5:$BT$320,44,0)</f>
        <v>0</v>
      </c>
      <c r="G152" s="33">
        <f>+VLOOKUP($B152,'Sept 2019'!$A$5:$BT$320,58,0)</f>
        <v>0</v>
      </c>
      <c r="H152" s="33">
        <f>+VLOOKUP($B152,'Sept 2019'!$A$5:$BT$320,65,0)</f>
        <v>0</v>
      </c>
      <c r="I152" s="33">
        <f>+VLOOKUP($B152,'Sept 2019'!$A$5:$BT$320,67,0)</f>
        <v>0</v>
      </c>
      <c r="J152" s="33">
        <f>+VLOOKUP($B152,'Sept 2019'!$A$5:$BT$320,69,0)</f>
        <v>0</v>
      </c>
      <c r="K152" s="34">
        <f>+VLOOKUP($B152,'Sept 2019'!$A$5:$BL$320,62,0)</f>
        <v>0</v>
      </c>
      <c r="L152" s="33">
        <f>+VLOOKUP($B152,'Sept 2019'!$A$5:$BL$320,63,0)+VLOOKUP($B152,'Sept 2019'!$A$5:$BL$320,64,0)</f>
        <v>0</v>
      </c>
      <c r="M152" s="34">
        <f>+VLOOKUP($B152,'Sept 2019'!$A$5:$BT$320,'Sept 2019'!$BG$1,0)</f>
        <v>0</v>
      </c>
      <c r="N152" s="34">
        <f>+VLOOKUP($B152,'Sept 2019'!$A$5:$BT$320,'Sept 2019'!$BH$1,0)</f>
        <v>0</v>
      </c>
      <c r="O152" s="34">
        <f>+VLOOKUP($B152,'Sept 2019'!$A$5:$BT$320,'Sept 2019'!$BI$1,0)</f>
        <v>0</v>
      </c>
      <c r="P152" s="34">
        <f>+VLOOKUP($B152,'Sept 2019'!$A$5:$BT$320,71,0)</f>
        <v>7</v>
      </c>
      <c r="Q152" s="40">
        <f>+VLOOKUP($B152,'Sept 2019'!$A$5:$BT$320,72,0)</f>
        <v>60</v>
      </c>
      <c r="R152" s="50">
        <f>+VLOOKUP($B152,'Sept 2020'!$A$5:$P$320,16,0)</f>
        <v>283</v>
      </c>
      <c r="S152" s="51">
        <f>+VLOOKUP($B152,'Sept 2020'!$A$5:$BT$320,30,0)</f>
        <v>282.8</v>
      </c>
      <c r="T152" s="49">
        <f>+VLOOKUP($B152,'Sept 2020'!$A$5:$BT$320,44,0)</f>
        <v>0</v>
      </c>
      <c r="U152" s="51">
        <f>+VLOOKUP($B152,'Sept 2020'!$A$5:$BT$320,58,0)</f>
        <v>0</v>
      </c>
      <c r="V152" s="51">
        <f>+VLOOKUP($B152,'Sept 2020'!$A$5:$BT$322,65,0)</f>
        <v>0</v>
      </c>
      <c r="W152" s="51">
        <f>+VLOOKUP($B152,'Sept 2020'!$A$5:$BT$322,67,0)</f>
        <v>0</v>
      </c>
      <c r="X152" s="51">
        <f>+VLOOKUP($B152,'Sept 2020'!$A$5:$BT$320,69,0)</f>
        <v>0</v>
      </c>
      <c r="Y152" s="49">
        <f>+VLOOKUP($B152,'Sept 2020'!$A$5:$BT$320,62,0)</f>
        <v>0</v>
      </c>
      <c r="Z152" s="51">
        <f>IFERROR((VLOOKUP($B152,'Sept 2020'!$A$5:$BT$320,63,0)+VLOOKUP($B152,'Sept 2020'!$A$5:$BT$320,64,0)),0)</f>
        <v>0</v>
      </c>
      <c r="AA152" s="49">
        <f>+VLOOKUP($B152,'Sept 2020'!$A$5:$BT$323,'Sept 2020'!$BG$1,0)</f>
        <v>0</v>
      </c>
      <c r="AB152" s="49">
        <f>+VLOOKUP($B152,'Sept 2020'!$A$5:$BT$323,'Sept 2020'!$BH$1,0)</f>
        <v>0</v>
      </c>
      <c r="AC152" s="49">
        <f>+VLOOKUP($B152,'Sept 2020'!$A$5:$BT$323,'Sept 2020'!$BI$1,0)</f>
        <v>0</v>
      </c>
      <c r="AD152" s="49">
        <f>+VLOOKUP($B152,'Sept 2020'!$A$5:$BT$320,71,0)</f>
        <v>6</v>
      </c>
      <c r="AE152" s="49">
        <f>+VLOOKUP($B152,'Sept 2020'!$A$5:$BT$320,72,0)</f>
        <v>59</v>
      </c>
    </row>
    <row r="153" spans="1:31" x14ac:dyDescent="0.25">
      <c r="A153" s="17" t="s">
        <v>787</v>
      </c>
      <c r="B153" s="12" t="s">
        <v>509</v>
      </c>
      <c r="C153" s="12" t="s">
        <v>510</v>
      </c>
      <c r="D153" s="34">
        <f>+VLOOKUP($B153,'Sept 2019'!$A$5:$P$320,16,0)</f>
        <v>10587</v>
      </c>
      <c r="E153" s="33">
        <f>+VLOOKUP($B153,'Sept 2019'!$A$5:$BT$320,30,0)</f>
        <v>10166.460000000001</v>
      </c>
      <c r="F153" s="34">
        <f>+VLOOKUP($B153,'Sept 2019'!$A$5:$BT$320,44,0)</f>
        <v>559</v>
      </c>
      <c r="G153" s="33">
        <f>+VLOOKUP($B153,'Sept 2019'!$A$5:$BT$320,58,0)</f>
        <v>491.2999999999999</v>
      </c>
      <c r="H153" s="33">
        <f>+VLOOKUP($B153,'Sept 2019'!$A$5:$BT$320,65,0)</f>
        <v>283.01</v>
      </c>
      <c r="I153" s="33">
        <f>+VLOOKUP($B153,'Sept 2019'!$A$5:$BT$320,67,0)</f>
        <v>388.32</v>
      </c>
      <c r="J153" s="33">
        <f>+VLOOKUP($B153,'Sept 2019'!$A$5:$BT$320,69,0)</f>
        <v>0</v>
      </c>
      <c r="K153" s="34">
        <f>+VLOOKUP($B153,'Sept 2019'!$A$5:$BL$320,62,0)</f>
        <v>12</v>
      </c>
      <c r="L153" s="33">
        <f>+VLOOKUP($B153,'Sept 2019'!$A$5:$BL$320,63,0)+VLOOKUP($B153,'Sept 2019'!$A$5:$BL$320,64,0)</f>
        <v>9</v>
      </c>
      <c r="M153" s="34">
        <f>+VLOOKUP($B153,'Sept 2019'!$A$5:$BT$320,'Sept 2019'!$BG$1,0)</f>
        <v>160</v>
      </c>
      <c r="N153" s="34">
        <f>+VLOOKUP($B153,'Sept 2019'!$A$5:$BT$320,'Sept 2019'!$BH$1,0)</f>
        <v>123</v>
      </c>
      <c r="O153" s="34">
        <f>+VLOOKUP($B153,'Sept 2019'!$A$5:$BT$320,'Sept 2019'!$BI$1,0)</f>
        <v>91</v>
      </c>
      <c r="P153" s="34">
        <f>+VLOOKUP($B153,'Sept 2019'!$A$5:$BT$320,71,0)</f>
        <v>86</v>
      </c>
      <c r="Q153" s="40">
        <f>+VLOOKUP($B153,'Sept 2019'!$A$5:$BT$320,72,0)</f>
        <v>1307</v>
      </c>
      <c r="R153" s="50">
        <f>+VLOOKUP($B153,'Sept 2020'!$A$5:$P$320,16,0)</f>
        <v>10093</v>
      </c>
      <c r="S153" s="51">
        <f>+VLOOKUP($B153,'Sept 2020'!$A$5:$BT$320,30,0)</f>
        <v>9695.93</v>
      </c>
      <c r="T153" s="49">
        <f>+VLOOKUP($B153,'Sept 2020'!$A$5:$BT$320,44,0)</f>
        <v>520</v>
      </c>
      <c r="U153" s="51">
        <f>+VLOOKUP($B153,'Sept 2020'!$A$5:$BT$320,58,0)</f>
        <v>466.5</v>
      </c>
      <c r="V153" s="51">
        <f>+VLOOKUP($B153,'Sept 2020'!$A$5:$BT$322,65,0)</f>
        <v>251.77</v>
      </c>
      <c r="W153" s="51">
        <f>+VLOOKUP($B153,'Sept 2020'!$A$5:$BT$322,67,0)</f>
        <v>395.22</v>
      </c>
      <c r="X153" s="51">
        <f>+VLOOKUP($B153,'Sept 2020'!$A$5:$BT$320,69,0)</f>
        <v>0</v>
      </c>
      <c r="Y153" s="49">
        <f>+VLOOKUP($B153,'Sept 2020'!$A$5:$BT$320,62,0)</f>
        <v>15</v>
      </c>
      <c r="Z153" s="51">
        <f>IFERROR((VLOOKUP($B153,'Sept 2020'!$A$5:$BT$320,63,0)+VLOOKUP($B153,'Sept 2020'!$A$5:$BT$320,64,0)),0)</f>
        <v>15</v>
      </c>
      <c r="AA153" s="49">
        <f>+VLOOKUP($B153,'Sept 2020'!$A$5:$BT$323,'Sept 2020'!$BG$1,0)</f>
        <v>131</v>
      </c>
      <c r="AB153" s="49">
        <f>+VLOOKUP($B153,'Sept 2020'!$A$5:$BT$323,'Sept 2020'!$BH$1,0)</f>
        <v>116</v>
      </c>
      <c r="AC153" s="49">
        <f>+VLOOKUP($B153,'Sept 2020'!$A$5:$BT$323,'Sept 2020'!$BI$1,0)</f>
        <v>91</v>
      </c>
      <c r="AD153" s="49">
        <f>+VLOOKUP($B153,'Sept 2020'!$A$5:$BT$320,71,0)</f>
        <v>75</v>
      </c>
      <c r="AE153" s="49">
        <f>+VLOOKUP($B153,'Sept 2020'!$A$5:$BT$320,72,0)</f>
        <v>1288</v>
      </c>
    </row>
    <row r="154" spans="1:31" x14ac:dyDescent="0.25">
      <c r="A154" s="17" t="s">
        <v>787</v>
      </c>
      <c r="B154" s="12" t="s">
        <v>507</v>
      </c>
      <c r="C154" s="12" t="s">
        <v>508</v>
      </c>
      <c r="D154" s="34">
        <f>+VLOOKUP($B154,'Sept 2019'!$A$5:$P$320,16,0)</f>
        <v>1863</v>
      </c>
      <c r="E154" s="33">
        <f>+VLOOKUP($B154,'Sept 2019'!$A$5:$BT$320,30,0)</f>
        <v>1813.4099999999999</v>
      </c>
      <c r="F154" s="34">
        <f>+VLOOKUP($B154,'Sept 2019'!$A$5:$BT$320,44,0)</f>
        <v>30</v>
      </c>
      <c r="G154" s="33">
        <f>+VLOOKUP($B154,'Sept 2019'!$A$5:$BT$320,58,0)</f>
        <v>27.57</v>
      </c>
      <c r="H154" s="33">
        <f>+VLOOKUP($B154,'Sept 2019'!$A$5:$BT$320,65,0)</f>
        <v>116.96</v>
      </c>
      <c r="I154" s="33">
        <f>+VLOOKUP($B154,'Sept 2019'!$A$5:$BT$320,67,0)</f>
        <v>8.5500000000000007</v>
      </c>
      <c r="J154" s="33">
        <f>+VLOOKUP($B154,'Sept 2019'!$A$5:$BT$320,69,0)</f>
        <v>0</v>
      </c>
      <c r="K154" s="34">
        <f>+VLOOKUP($B154,'Sept 2019'!$A$5:$BL$320,62,0)</f>
        <v>0</v>
      </c>
      <c r="L154" s="33">
        <f>+VLOOKUP($B154,'Sept 2019'!$A$5:$BL$320,63,0)+VLOOKUP($B154,'Sept 2019'!$A$5:$BL$320,64,0)</f>
        <v>0</v>
      </c>
      <c r="M154" s="34">
        <f>+VLOOKUP($B154,'Sept 2019'!$A$5:$BT$320,'Sept 2019'!$BG$1,0)</f>
        <v>2</v>
      </c>
      <c r="N154" s="34">
        <f>+VLOOKUP($B154,'Sept 2019'!$A$5:$BT$320,'Sept 2019'!$BH$1,0)</f>
        <v>2</v>
      </c>
      <c r="O154" s="34">
        <f>+VLOOKUP($B154,'Sept 2019'!$A$5:$BT$320,'Sept 2019'!$BI$1,0)</f>
        <v>6</v>
      </c>
      <c r="P154" s="34">
        <f>+VLOOKUP($B154,'Sept 2019'!$A$5:$BT$320,71,0)</f>
        <v>26</v>
      </c>
      <c r="Q154" s="40">
        <f>+VLOOKUP($B154,'Sept 2019'!$A$5:$BT$320,72,0)</f>
        <v>201</v>
      </c>
      <c r="R154" s="50">
        <f>+VLOOKUP($B154,'Sept 2020'!$A$5:$P$320,16,0)</f>
        <v>1749</v>
      </c>
      <c r="S154" s="51">
        <f>+VLOOKUP($B154,'Sept 2020'!$A$5:$BT$320,30,0)</f>
        <v>1701.42</v>
      </c>
      <c r="T154" s="49">
        <f>+VLOOKUP($B154,'Sept 2020'!$A$5:$BT$320,44,0)</f>
        <v>264</v>
      </c>
      <c r="U154" s="51">
        <f>+VLOOKUP($B154,'Sept 2020'!$A$5:$BT$320,58,0)</f>
        <v>253.46999999999997</v>
      </c>
      <c r="V154" s="51">
        <f>+VLOOKUP($B154,'Sept 2020'!$A$5:$BT$322,65,0)</f>
        <v>101.22</v>
      </c>
      <c r="W154" s="51">
        <f>+VLOOKUP($B154,'Sept 2020'!$A$5:$BT$322,67,0)</f>
        <v>0</v>
      </c>
      <c r="X154" s="51">
        <f>+VLOOKUP($B154,'Sept 2020'!$A$5:$BT$320,69,0)</f>
        <v>0</v>
      </c>
      <c r="Y154" s="49">
        <f>+VLOOKUP($B154,'Sept 2020'!$A$5:$BT$320,62,0)</f>
        <v>0</v>
      </c>
      <c r="Z154" s="51">
        <f>IFERROR((VLOOKUP($B154,'Sept 2020'!$A$5:$BT$320,63,0)+VLOOKUP($B154,'Sept 2020'!$A$5:$BT$320,64,0)),0)</f>
        <v>0</v>
      </c>
      <c r="AA154" s="49">
        <f>+VLOOKUP($B154,'Sept 2020'!$A$5:$BT$323,'Sept 2020'!$BG$1,0)</f>
        <v>9</v>
      </c>
      <c r="AB154" s="49">
        <f>+VLOOKUP($B154,'Sept 2020'!$A$5:$BT$323,'Sept 2020'!$BH$1,0)</f>
        <v>4</v>
      </c>
      <c r="AC154" s="49">
        <f>+VLOOKUP($B154,'Sept 2020'!$A$5:$BT$323,'Sept 2020'!$BI$1,0)</f>
        <v>0</v>
      </c>
      <c r="AD154" s="49">
        <f>+VLOOKUP($B154,'Sept 2020'!$A$5:$BT$320,71,0)</f>
        <v>26</v>
      </c>
      <c r="AE154" s="49">
        <f>+VLOOKUP($B154,'Sept 2020'!$A$5:$BT$320,72,0)</f>
        <v>209</v>
      </c>
    </row>
    <row r="155" spans="1:31" x14ac:dyDescent="0.25">
      <c r="A155" s="17" t="s">
        <v>790</v>
      </c>
      <c r="B155" s="12" t="s">
        <v>223</v>
      </c>
      <c r="C155" s="12" t="s">
        <v>224</v>
      </c>
      <c r="D155" s="34">
        <f>+VLOOKUP($B155,'Sept 2019'!$A$5:$P$320,16,0)</f>
        <v>4374</v>
      </c>
      <c r="E155" s="33">
        <f>+VLOOKUP($B155,'Sept 2019'!$A$5:$BT$320,30,0)</f>
        <v>4316.9299999999994</v>
      </c>
      <c r="F155" s="34">
        <f>+VLOOKUP($B155,'Sept 2019'!$A$5:$BT$320,44,0)</f>
        <v>37</v>
      </c>
      <c r="G155" s="33">
        <f>+VLOOKUP($B155,'Sept 2019'!$A$5:$BT$320,58,0)</f>
        <v>6.2899999999999991</v>
      </c>
      <c r="H155" s="33">
        <f>+VLOOKUP($B155,'Sept 2019'!$A$5:$BT$320,65,0)</f>
        <v>247.52</v>
      </c>
      <c r="I155" s="33">
        <f>+VLOOKUP($B155,'Sept 2019'!$A$5:$BT$320,67,0)</f>
        <v>19.2</v>
      </c>
      <c r="J155" s="33">
        <f>+VLOOKUP($B155,'Sept 2019'!$A$5:$BT$320,69,0)</f>
        <v>0</v>
      </c>
      <c r="K155" s="34">
        <f>+VLOOKUP($B155,'Sept 2019'!$A$5:$BL$320,62,0)</f>
        <v>0</v>
      </c>
      <c r="L155" s="33">
        <f>+VLOOKUP($B155,'Sept 2019'!$A$5:$BL$320,63,0)+VLOOKUP($B155,'Sept 2019'!$A$5:$BL$320,64,0)</f>
        <v>0</v>
      </c>
      <c r="M155" s="34">
        <f>+VLOOKUP($B155,'Sept 2019'!$A$5:$BT$320,'Sept 2019'!$BG$1,0)</f>
        <v>128</v>
      </c>
      <c r="N155" s="34">
        <f>+VLOOKUP($B155,'Sept 2019'!$A$5:$BT$320,'Sept 2019'!$BH$1,0)</f>
        <v>21</v>
      </c>
      <c r="O155" s="34">
        <f>+VLOOKUP($B155,'Sept 2019'!$A$5:$BT$320,'Sept 2019'!$BI$1,0)</f>
        <v>136</v>
      </c>
      <c r="P155" s="34">
        <f>+VLOOKUP($B155,'Sept 2019'!$A$5:$BT$320,71,0)</f>
        <v>31</v>
      </c>
      <c r="Q155" s="40">
        <f>+VLOOKUP($B155,'Sept 2019'!$A$5:$BT$320,72,0)</f>
        <v>388</v>
      </c>
      <c r="R155" s="50">
        <f>+VLOOKUP($B155,'Sept 2020'!$A$5:$P$320,16,0)</f>
        <v>4120</v>
      </c>
      <c r="S155" s="51">
        <f>+VLOOKUP($B155,'Sept 2020'!$A$5:$BT$320,30,0)</f>
        <v>4055.54</v>
      </c>
      <c r="T155" s="49">
        <f>+VLOOKUP($B155,'Sept 2020'!$A$5:$BT$320,44,0)</f>
        <v>126</v>
      </c>
      <c r="U155" s="51">
        <f>+VLOOKUP($B155,'Sept 2020'!$A$5:$BT$320,58,0)</f>
        <v>59.33</v>
      </c>
      <c r="V155" s="51">
        <f>+VLOOKUP($B155,'Sept 2020'!$A$5:$BT$322,65,0)</f>
        <v>249.8</v>
      </c>
      <c r="W155" s="51">
        <f>+VLOOKUP($B155,'Sept 2020'!$A$5:$BT$322,67,0)</f>
        <v>20.57</v>
      </c>
      <c r="X155" s="51">
        <f>+VLOOKUP($B155,'Sept 2020'!$A$5:$BT$320,69,0)</f>
        <v>0</v>
      </c>
      <c r="Y155" s="49">
        <f>+VLOOKUP($B155,'Sept 2020'!$A$5:$BT$320,62,0)</f>
        <v>0</v>
      </c>
      <c r="Z155" s="51">
        <f>IFERROR((VLOOKUP($B155,'Sept 2020'!$A$5:$BT$320,63,0)+VLOOKUP($B155,'Sept 2020'!$A$5:$BT$320,64,0)),0)</f>
        <v>0</v>
      </c>
      <c r="AA155" s="49">
        <f>+VLOOKUP($B155,'Sept 2020'!$A$5:$BT$323,'Sept 2020'!$BG$1,0)</f>
        <v>113</v>
      </c>
      <c r="AB155" s="49">
        <f>+VLOOKUP($B155,'Sept 2020'!$A$5:$BT$323,'Sept 2020'!$BH$1,0)</f>
        <v>32</v>
      </c>
      <c r="AC155" s="49">
        <f>+VLOOKUP($B155,'Sept 2020'!$A$5:$BT$323,'Sept 2020'!$BI$1,0)</f>
        <v>120</v>
      </c>
      <c r="AD155" s="49">
        <f>+VLOOKUP($B155,'Sept 2020'!$A$5:$BT$320,71,0)</f>
        <v>31</v>
      </c>
      <c r="AE155" s="49">
        <f>+VLOOKUP($B155,'Sept 2020'!$A$5:$BT$320,72,0)</f>
        <v>351</v>
      </c>
    </row>
    <row r="156" spans="1:31" x14ac:dyDescent="0.25">
      <c r="A156" s="17" t="s">
        <v>788</v>
      </c>
      <c r="B156" s="12" t="s">
        <v>599</v>
      </c>
      <c r="C156" s="12" t="s">
        <v>600</v>
      </c>
      <c r="D156" s="34">
        <f>+VLOOKUP($B156,'Sept 2019'!$A$5:$P$320,16,0)</f>
        <v>1737</v>
      </c>
      <c r="E156" s="33">
        <f>+VLOOKUP($B156,'Sept 2019'!$A$5:$BT$320,30,0)</f>
        <v>1694.3999999999999</v>
      </c>
      <c r="F156" s="34">
        <f>+VLOOKUP($B156,'Sept 2019'!$A$5:$BT$320,44,0)</f>
        <v>235</v>
      </c>
      <c r="G156" s="33">
        <f>+VLOOKUP($B156,'Sept 2019'!$A$5:$BT$320,58,0)</f>
        <v>233.39</v>
      </c>
      <c r="H156" s="33">
        <f>+VLOOKUP($B156,'Sept 2019'!$A$5:$BT$320,65,0)</f>
        <v>24.48</v>
      </c>
      <c r="I156" s="33">
        <f>+VLOOKUP($B156,'Sept 2019'!$A$5:$BT$320,67,0)</f>
        <v>0</v>
      </c>
      <c r="J156" s="33">
        <f>+VLOOKUP($B156,'Sept 2019'!$A$5:$BT$320,69,0)</f>
        <v>0</v>
      </c>
      <c r="K156" s="34">
        <f>+VLOOKUP($B156,'Sept 2019'!$A$5:$BL$320,62,0)</f>
        <v>12</v>
      </c>
      <c r="L156" s="33">
        <f>+VLOOKUP($B156,'Sept 2019'!$A$5:$BL$320,63,0)+VLOOKUP($B156,'Sept 2019'!$A$5:$BL$320,64,0)</f>
        <v>12</v>
      </c>
      <c r="M156" s="34">
        <f>+VLOOKUP($B156,'Sept 2019'!$A$5:$BT$320,'Sept 2019'!$BG$1,0)</f>
        <v>97</v>
      </c>
      <c r="N156" s="34">
        <f>+VLOOKUP($B156,'Sept 2019'!$A$5:$BT$320,'Sept 2019'!$BH$1,0)</f>
        <v>50</v>
      </c>
      <c r="O156" s="34">
        <f>+VLOOKUP($B156,'Sept 2019'!$A$5:$BT$320,'Sept 2019'!$BI$1,0)</f>
        <v>33</v>
      </c>
      <c r="P156" s="34">
        <f>+VLOOKUP($B156,'Sept 2019'!$A$5:$BT$320,71,0)</f>
        <v>15</v>
      </c>
      <c r="Q156" s="40">
        <f>+VLOOKUP($B156,'Sept 2019'!$A$5:$BT$320,72,0)</f>
        <v>181</v>
      </c>
      <c r="R156" s="50">
        <f>+VLOOKUP($B156,'Sept 2020'!$A$5:$P$320,16,0)</f>
        <v>1796</v>
      </c>
      <c r="S156" s="51">
        <f>+VLOOKUP($B156,'Sept 2020'!$A$5:$BT$320,30,0)</f>
        <v>1768.9700000000003</v>
      </c>
      <c r="T156" s="49">
        <f>+VLOOKUP($B156,'Sept 2020'!$A$5:$BT$320,44,0)</f>
        <v>386</v>
      </c>
      <c r="U156" s="51">
        <f>+VLOOKUP($B156,'Sept 2020'!$A$5:$BT$320,58,0)</f>
        <v>385.21999999999997</v>
      </c>
      <c r="V156" s="51">
        <f>+VLOOKUP($B156,'Sept 2020'!$A$5:$BT$322,65,0)</f>
        <v>22.68</v>
      </c>
      <c r="W156" s="51">
        <f>+VLOOKUP($B156,'Sept 2020'!$A$5:$BT$322,67,0)</f>
        <v>0</v>
      </c>
      <c r="X156" s="51">
        <f>+VLOOKUP($B156,'Sept 2020'!$A$5:$BT$320,69,0)</f>
        <v>0</v>
      </c>
      <c r="Y156" s="49">
        <f>+VLOOKUP($B156,'Sept 2020'!$A$5:$BT$320,62,0)</f>
        <v>6</v>
      </c>
      <c r="Z156" s="51">
        <f>IFERROR((VLOOKUP($B156,'Sept 2020'!$A$5:$BT$320,63,0)+VLOOKUP($B156,'Sept 2020'!$A$5:$BT$320,64,0)),0)</f>
        <v>6</v>
      </c>
      <c r="AA156" s="49">
        <f>+VLOOKUP($B156,'Sept 2020'!$A$5:$BT$323,'Sept 2020'!$BG$1,0)</f>
        <v>118</v>
      </c>
      <c r="AB156" s="49">
        <f>+VLOOKUP($B156,'Sept 2020'!$A$5:$BT$323,'Sept 2020'!$BH$1,0)</f>
        <v>66</v>
      </c>
      <c r="AC156" s="49">
        <f>+VLOOKUP($B156,'Sept 2020'!$A$5:$BT$323,'Sept 2020'!$BI$1,0)</f>
        <v>10</v>
      </c>
      <c r="AD156" s="49">
        <f>+VLOOKUP($B156,'Sept 2020'!$A$5:$BT$320,71,0)</f>
        <v>23</v>
      </c>
      <c r="AE156" s="49">
        <f>+VLOOKUP($B156,'Sept 2020'!$A$5:$BT$320,72,0)</f>
        <v>181</v>
      </c>
    </row>
    <row r="157" spans="1:31" x14ac:dyDescent="0.25">
      <c r="A157" s="17" t="s">
        <v>794</v>
      </c>
      <c r="B157" s="12" t="s">
        <v>379</v>
      </c>
      <c r="C157" s="12" t="s">
        <v>380</v>
      </c>
      <c r="D157" s="34">
        <f>+VLOOKUP($B157,'Sept 2019'!$A$5:$P$320,16,0)</f>
        <v>703</v>
      </c>
      <c r="E157" s="33">
        <f>+VLOOKUP($B157,'Sept 2019'!$A$5:$BT$320,30,0)</f>
        <v>687.43999999999994</v>
      </c>
      <c r="F157" s="34">
        <f>+VLOOKUP($B157,'Sept 2019'!$A$5:$BT$320,44,0)</f>
        <v>43</v>
      </c>
      <c r="G157" s="33">
        <f>+VLOOKUP($B157,'Sept 2019'!$A$5:$BT$320,58,0)</f>
        <v>34.22</v>
      </c>
      <c r="H157" s="33">
        <f>+VLOOKUP($B157,'Sept 2019'!$A$5:$BT$320,65,0)</f>
        <v>30.42</v>
      </c>
      <c r="I157" s="33">
        <f>+VLOOKUP($B157,'Sept 2019'!$A$5:$BT$320,67,0)</f>
        <v>0</v>
      </c>
      <c r="J157" s="33">
        <f>+VLOOKUP($B157,'Sept 2019'!$A$5:$BT$320,69,0)</f>
        <v>0</v>
      </c>
      <c r="K157" s="34">
        <f>+VLOOKUP($B157,'Sept 2019'!$A$5:$BL$320,62,0)</f>
        <v>0</v>
      </c>
      <c r="L157" s="33">
        <f>+VLOOKUP($B157,'Sept 2019'!$A$5:$BL$320,63,0)+VLOOKUP($B157,'Sept 2019'!$A$5:$BL$320,64,0)</f>
        <v>0</v>
      </c>
      <c r="M157" s="34">
        <f>+VLOOKUP($B157,'Sept 2019'!$A$5:$BT$320,'Sept 2019'!$BG$1,0)</f>
        <v>8</v>
      </c>
      <c r="N157" s="34">
        <f>+VLOOKUP($B157,'Sept 2019'!$A$5:$BT$320,'Sept 2019'!$BH$1,0)</f>
        <v>5</v>
      </c>
      <c r="O157" s="34">
        <f>+VLOOKUP($B157,'Sept 2019'!$A$5:$BT$320,'Sept 2019'!$BI$1,0)</f>
        <v>0</v>
      </c>
      <c r="P157" s="54"/>
      <c r="Q157" s="55"/>
      <c r="R157" s="50">
        <f>+VLOOKUP($B157,'Sept 2020'!$A$5:$P$320,16,0)</f>
        <v>676</v>
      </c>
      <c r="S157" s="51">
        <f>+VLOOKUP($B157,'Sept 2020'!$A$5:$BT$320,30,0)</f>
        <v>657.93999999999994</v>
      </c>
      <c r="T157" s="49">
        <f>+VLOOKUP($B157,'Sept 2020'!$A$5:$BT$320,44,0)</f>
        <v>88</v>
      </c>
      <c r="U157" s="51">
        <f>+VLOOKUP($B157,'Sept 2020'!$A$5:$BT$320,58,0)</f>
        <v>78</v>
      </c>
      <c r="V157" s="51">
        <f>+VLOOKUP($B157,'Sept 2020'!$A$5:$BT$322,65,0)</f>
        <v>35.1</v>
      </c>
      <c r="W157" s="51">
        <f>+VLOOKUP($B157,'Sept 2020'!$A$5:$BT$322,67,0)</f>
        <v>0</v>
      </c>
      <c r="X157" s="51">
        <f>+VLOOKUP($B157,'Sept 2020'!$A$5:$BT$320,69,0)</f>
        <v>0</v>
      </c>
      <c r="Y157" s="49">
        <f>+VLOOKUP($B157,'Sept 2020'!$A$5:$BT$320,62,0)</f>
        <v>0</v>
      </c>
      <c r="Z157" s="51">
        <f>IFERROR((VLOOKUP($B157,'Sept 2020'!$A$5:$BT$320,63,0)+VLOOKUP($B157,'Sept 2020'!$A$5:$BT$320,64,0)),0)</f>
        <v>0</v>
      </c>
      <c r="AA157" s="49">
        <f>+VLOOKUP($B157,'Sept 2020'!$A$5:$BT$323,'Sept 2020'!$BG$1,0)</f>
        <v>13</v>
      </c>
      <c r="AB157" s="49">
        <f>+VLOOKUP($B157,'Sept 2020'!$A$5:$BT$323,'Sept 2020'!$BH$1,0)</f>
        <v>0</v>
      </c>
      <c r="AC157" s="49">
        <f>+VLOOKUP($B157,'Sept 2020'!$A$5:$BT$323,'Sept 2020'!$BI$1,0)</f>
        <v>3</v>
      </c>
      <c r="AD157" s="56"/>
      <c r="AE157" s="56"/>
    </row>
    <row r="158" spans="1:31" x14ac:dyDescent="0.25">
      <c r="A158" s="17" t="s">
        <v>791</v>
      </c>
      <c r="B158" s="12" t="s">
        <v>467</v>
      </c>
      <c r="C158" s="12" t="s">
        <v>468</v>
      </c>
      <c r="D158" s="34">
        <f>+VLOOKUP($B158,'Sept 2019'!$A$5:$P$320,16,0)</f>
        <v>50</v>
      </c>
      <c r="E158" s="33">
        <f>+VLOOKUP($B158,'Sept 2019'!$A$5:$BT$320,30,0)</f>
        <v>50</v>
      </c>
      <c r="F158" s="34">
        <f>+VLOOKUP($B158,'Sept 2019'!$A$5:$BT$320,44,0)</f>
        <v>0</v>
      </c>
      <c r="G158" s="33">
        <f>+VLOOKUP($B158,'Sept 2019'!$A$5:$BT$320,58,0)</f>
        <v>0</v>
      </c>
      <c r="H158" s="33">
        <f>+VLOOKUP($B158,'Sept 2019'!$A$5:$BT$320,65,0)</f>
        <v>0</v>
      </c>
      <c r="I158" s="33">
        <f>+VLOOKUP($B158,'Sept 2019'!$A$5:$BT$320,67,0)</f>
        <v>0</v>
      </c>
      <c r="J158" s="33">
        <f>+VLOOKUP($B158,'Sept 2019'!$A$5:$BT$320,69,0)</f>
        <v>0</v>
      </c>
      <c r="K158" s="34">
        <f>+VLOOKUP($B158,'Sept 2019'!$A$5:$BL$320,62,0)</f>
        <v>0</v>
      </c>
      <c r="L158" s="33">
        <f>+VLOOKUP($B158,'Sept 2019'!$A$5:$BL$320,63,0)+VLOOKUP($B158,'Sept 2019'!$A$5:$BL$320,64,0)</f>
        <v>0</v>
      </c>
      <c r="M158" s="34">
        <f>+VLOOKUP($B158,'Sept 2019'!$A$5:$BT$320,'Sept 2019'!$BG$1,0)</f>
        <v>0</v>
      </c>
      <c r="N158" s="34">
        <f>+VLOOKUP($B158,'Sept 2019'!$A$5:$BT$320,'Sept 2019'!$BH$1,0)</f>
        <v>0</v>
      </c>
      <c r="O158" s="34">
        <f>+VLOOKUP($B158,'Sept 2019'!$A$5:$BT$320,'Sept 2019'!$BI$1,0)</f>
        <v>0</v>
      </c>
      <c r="P158" s="54"/>
      <c r="Q158" s="55"/>
      <c r="R158" s="50">
        <f>+VLOOKUP($B158,'Sept 2020'!$A$5:$P$320,16,0)</f>
        <v>43</v>
      </c>
      <c r="S158" s="51">
        <f>+VLOOKUP($B158,'Sept 2020'!$A$5:$BT$320,30,0)</f>
        <v>42.599999999999994</v>
      </c>
      <c r="T158" s="49">
        <f>+VLOOKUP($B158,'Sept 2020'!$A$5:$BT$320,44,0)</f>
        <v>0</v>
      </c>
      <c r="U158" s="51">
        <f>+VLOOKUP($B158,'Sept 2020'!$A$5:$BT$320,58,0)</f>
        <v>0</v>
      </c>
      <c r="V158" s="51" t="str">
        <f>+VLOOKUP($B158,'Sept 2020'!$A$5:$BT$322,65,0)</f>
        <v xml:space="preserve"> </v>
      </c>
      <c r="W158" s="51" t="str">
        <f>+VLOOKUP($B158,'Sept 2020'!$A$5:$BT$322,67,0)</f>
        <v xml:space="preserve"> </v>
      </c>
      <c r="X158" s="51" t="str">
        <f>+VLOOKUP($B158,'Sept 2020'!$A$5:$BT$320,69,0)</f>
        <v xml:space="preserve"> </v>
      </c>
      <c r="Y158" s="49" t="str">
        <f>+VLOOKUP($B158,'Sept 2020'!$A$5:$BT$320,62,0)</f>
        <v xml:space="preserve"> </v>
      </c>
      <c r="Z158" s="51">
        <f>IFERROR((VLOOKUP($B158,'Sept 2020'!$A$5:$BT$320,63,0)+VLOOKUP($B158,'Sept 2020'!$A$5:$BT$320,64,0)),0)</f>
        <v>0</v>
      </c>
      <c r="AA158" s="49" t="str">
        <f>+VLOOKUP($B158,'Sept 2020'!$A$5:$BT$323,'Sept 2020'!$BG$1,0)</f>
        <v xml:space="preserve"> </v>
      </c>
      <c r="AB158" s="49" t="str">
        <f>+VLOOKUP($B158,'Sept 2020'!$A$5:$BT$323,'Sept 2020'!$BH$1,0)</f>
        <v xml:space="preserve"> </v>
      </c>
      <c r="AC158" s="49" t="str">
        <f>+VLOOKUP($B158,'Sept 2020'!$A$5:$BT$323,'Sept 2020'!$BI$1,0)</f>
        <v xml:space="preserve"> </v>
      </c>
      <c r="AD158" s="56"/>
      <c r="AE158" s="56"/>
    </row>
    <row r="159" spans="1:31" x14ac:dyDescent="0.25">
      <c r="A159" s="17" t="s">
        <v>788</v>
      </c>
      <c r="B159" s="12" t="s">
        <v>485</v>
      </c>
      <c r="C159" s="12" t="s">
        <v>486</v>
      </c>
      <c r="D159" s="34">
        <f>+VLOOKUP($B159,'Sept 2019'!$A$5:$P$320,16,0)</f>
        <v>6571</v>
      </c>
      <c r="E159" s="33">
        <f>+VLOOKUP($B159,'Sept 2019'!$A$5:$BT$320,30,0)</f>
        <v>6351.88</v>
      </c>
      <c r="F159" s="34">
        <f>+VLOOKUP($B159,'Sept 2019'!$A$5:$BT$320,44,0)</f>
        <v>789</v>
      </c>
      <c r="G159" s="33">
        <f>+VLOOKUP($B159,'Sept 2019'!$A$5:$BT$320,58,0)</f>
        <v>710.83</v>
      </c>
      <c r="H159" s="33">
        <f>+VLOOKUP($B159,'Sept 2019'!$A$5:$BT$320,65,0)</f>
        <v>399.55</v>
      </c>
      <c r="I159" s="33">
        <f>+VLOOKUP($B159,'Sept 2019'!$A$5:$BT$320,67,0)</f>
        <v>82.37</v>
      </c>
      <c r="J159" s="33">
        <f>+VLOOKUP($B159,'Sept 2019'!$A$5:$BT$320,69,0)</f>
        <v>0</v>
      </c>
      <c r="K159" s="34">
        <f>+VLOOKUP($B159,'Sept 2019'!$A$5:$BL$320,62,0)</f>
        <v>0</v>
      </c>
      <c r="L159" s="33">
        <f>+VLOOKUP($B159,'Sept 2019'!$A$5:$BL$320,63,0)+VLOOKUP($B159,'Sept 2019'!$A$5:$BL$320,64,0)</f>
        <v>0</v>
      </c>
      <c r="M159" s="34">
        <f>+VLOOKUP($B159,'Sept 2019'!$A$5:$BT$320,'Sept 2019'!$BG$1,0)</f>
        <v>382</v>
      </c>
      <c r="N159" s="34">
        <f>+VLOOKUP($B159,'Sept 2019'!$A$5:$BT$320,'Sept 2019'!$BH$1,0)</f>
        <v>151</v>
      </c>
      <c r="O159" s="34">
        <f>+VLOOKUP($B159,'Sept 2019'!$A$5:$BT$320,'Sept 2019'!$BI$1,0)</f>
        <v>114</v>
      </c>
      <c r="P159" s="34">
        <f>+VLOOKUP($B159,'Sept 2019'!$A$5:$BT$320,71,0)</f>
        <v>58</v>
      </c>
      <c r="Q159" s="40">
        <f>+VLOOKUP($B159,'Sept 2019'!$A$5:$BT$320,72,0)</f>
        <v>769</v>
      </c>
      <c r="R159" s="50">
        <f>+VLOOKUP($B159,'Sept 2020'!$A$5:$P$320,16,0)</f>
        <v>5625</v>
      </c>
      <c r="S159" s="51">
        <f>+VLOOKUP($B159,'Sept 2020'!$A$5:$BT$320,30,0)</f>
        <v>5474.4099999999989</v>
      </c>
      <c r="T159" s="49">
        <f>+VLOOKUP($B159,'Sept 2020'!$A$5:$BT$320,44,0)</f>
        <v>0</v>
      </c>
      <c r="U159" s="51">
        <f>+VLOOKUP($B159,'Sept 2020'!$A$5:$BT$320,58,0)</f>
        <v>0</v>
      </c>
      <c r="V159" s="51">
        <f>+VLOOKUP($B159,'Sept 2020'!$A$5:$BT$322,65,0)</f>
        <v>272.89</v>
      </c>
      <c r="W159" s="51">
        <f>+VLOOKUP($B159,'Sept 2020'!$A$5:$BT$322,67,0)</f>
        <v>81.86</v>
      </c>
      <c r="X159" s="51">
        <f>+VLOOKUP($B159,'Sept 2020'!$A$5:$BT$320,69,0)</f>
        <v>0</v>
      </c>
      <c r="Y159" s="49">
        <f>+VLOOKUP($B159,'Sept 2020'!$A$5:$BT$320,62,0)</f>
        <v>0</v>
      </c>
      <c r="Z159" s="51">
        <f>IFERROR((VLOOKUP($B159,'Sept 2020'!$A$5:$BT$320,63,0)+VLOOKUP($B159,'Sept 2020'!$A$5:$BT$320,64,0)),0)</f>
        <v>0</v>
      </c>
      <c r="AA159" s="49">
        <f>+VLOOKUP($B159,'Sept 2020'!$A$5:$BT$323,'Sept 2020'!$BG$1,0)</f>
        <v>640</v>
      </c>
      <c r="AB159" s="49">
        <f>+VLOOKUP($B159,'Sept 2020'!$A$5:$BT$323,'Sept 2020'!$BH$1,0)</f>
        <v>202</v>
      </c>
      <c r="AC159" s="49">
        <f>+VLOOKUP($B159,'Sept 2020'!$A$5:$BT$323,'Sept 2020'!$BI$1,0)</f>
        <v>55</v>
      </c>
      <c r="AD159" s="49">
        <f>+VLOOKUP($B159,'Sept 2020'!$A$5:$BT$320,71,0)</f>
        <v>47</v>
      </c>
      <c r="AE159" s="49">
        <f>+VLOOKUP($B159,'Sept 2020'!$A$5:$BT$320,72,0)</f>
        <v>735</v>
      </c>
    </row>
    <row r="160" spans="1:31" x14ac:dyDescent="0.25">
      <c r="A160" s="17" t="s">
        <v>786</v>
      </c>
      <c r="B160" s="12" t="s">
        <v>183</v>
      </c>
      <c r="C160" s="12" t="s">
        <v>184</v>
      </c>
      <c r="D160" s="34">
        <f>+VLOOKUP($B160,'Sept 2019'!$A$5:$P$320,16,0)</f>
        <v>1425</v>
      </c>
      <c r="E160" s="33">
        <f>+VLOOKUP($B160,'Sept 2019'!$A$5:$BT$320,30,0)</f>
        <v>1370.96</v>
      </c>
      <c r="F160" s="34">
        <f>+VLOOKUP($B160,'Sept 2019'!$A$5:$BT$320,44,0)</f>
        <v>0</v>
      </c>
      <c r="G160" s="33">
        <f>+VLOOKUP($B160,'Sept 2019'!$A$5:$BT$320,58,0)</f>
        <v>0</v>
      </c>
      <c r="H160" s="33">
        <f>+VLOOKUP($B160,'Sept 2019'!$A$5:$BT$320,65,0)</f>
        <v>116.28</v>
      </c>
      <c r="I160" s="33">
        <f>+VLOOKUP($B160,'Sept 2019'!$A$5:$BT$320,67,0)</f>
        <v>16.920000000000002</v>
      </c>
      <c r="J160" s="33">
        <f>+VLOOKUP($B160,'Sept 2019'!$A$5:$BT$320,69,0)</f>
        <v>0</v>
      </c>
      <c r="K160" s="34">
        <f>+VLOOKUP($B160,'Sept 2019'!$A$5:$BL$320,62,0)</f>
        <v>9</v>
      </c>
      <c r="L160" s="33">
        <f>+VLOOKUP($B160,'Sept 2019'!$A$5:$BL$320,63,0)+VLOOKUP($B160,'Sept 2019'!$A$5:$BL$320,64,0)</f>
        <v>7</v>
      </c>
      <c r="M160" s="34">
        <f>+VLOOKUP($B160,'Sept 2019'!$A$5:$BT$320,'Sept 2019'!$BG$1,0)</f>
        <v>17</v>
      </c>
      <c r="N160" s="34">
        <f>+VLOOKUP($B160,'Sept 2019'!$A$5:$BT$320,'Sept 2019'!$BH$1,0)</f>
        <v>6</v>
      </c>
      <c r="O160" s="34">
        <f>+VLOOKUP($B160,'Sept 2019'!$A$5:$BT$320,'Sept 2019'!$BI$1,0)</f>
        <v>6</v>
      </c>
      <c r="P160" s="34">
        <f>+VLOOKUP($B160,'Sept 2019'!$A$5:$BT$320,71,0)</f>
        <v>19</v>
      </c>
      <c r="Q160" s="40">
        <f>+VLOOKUP($B160,'Sept 2019'!$A$5:$BT$320,72,0)</f>
        <v>197</v>
      </c>
      <c r="R160" s="50">
        <f>+VLOOKUP($B160,'Sept 2020'!$A$5:$P$320,16,0)</f>
        <v>1372</v>
      </c>
      <c r="S160" s="51">
        <f>+VLOOKUP($B160,'Sept 2020'!$A$5:$BT$320,30,0)</f>
        <v>1298.77</v>
      </c>
      <c r="T160" s="49">
        <f>+VLOOKUP($B160,'Sept 2020'!$A$5:$BT$320,44,0)</f>
        <v>0</v>
      </c>
      <c r="U160" s="51">
        <f>+VLOOKUP($B160,'Sept 2020'!$A$5:$BT$320,58,0)</f>
        <v>0</v>
      </c>
      <c r="V160" s="51">
        <f>+VLOOKUP($B160,'Sept 2020'!$A$5:$BT$322,65,0)</f>
        <v>82.76</v>
      </c>
      <c r="W160" s="51">
        <f>+VLOOKUP($B160,'Sept 2020'!$A$5:$BT$322,67,0)</f>
        <v>14.76</v>
      </c>
      <c r="X160" s="51">
        <f>+VLOOKUP($B160,'Sept 2020'!$A$5:$BT$320,69,0)</f>
        <v>0</v>
      </c>
      <c r="Y160" s="49">
        <f>+VLOOKUP($B160,'Sept 2020'!$A$5:$BT$320,62,0)</f>
        <v>6</v>
      </c>
      <c r="Z160" s="51">
        <f>IFERROR((VLOOKUP($B160,'Sept 2020'!$A$5:$BT$320,63,0)+VLOOKUP($B160,'Sept 2020'!$A$5:$BT$320,64,0)),0)</f>
        <v>5</v>
      </c>
      <c r="AA160" s="49">
        <f>+VLOOKUP($B160,'Sept 2020'!$A$5:$BT$323,'Sept 2020'!$BG$1,0)</f>
        <v>12</v>
      </c>
      <c r="AB160" s="49">
        <f>+VLOOKUP($B160,'Sept 2020'!$A$5:$BT$323,'Sept 2020'!$BH$1,0)</f>
        <v>8</v>
      </c>
      <c r="AC160" s="49">
        <f>+VLOOKUP($B160,'Sept 2020'!$A$5:$BT$323,'Sept 2020'!$BI$1,0)</f>
        <v>10</v>
      </c>
      <c r="AD160" s="49">
        <f>+VLOOKUP($B160,'Sept 2020'!$A$5:$BT$320,71,0)</f>
        <v>12</v>
      </c>
      <c r="AE160" s="49">
        <f>+VLOOKUP($B160,'Sept 2020'!$A$5:$BT$320,72,0)</f>
        <v>195</v>
      </c>
    </row>
    <row r="161" spans="1:32" x14ac:dyDescent="0.25">
      <c r="A161" s="17" t="s">
        <v>786</v>
      </c>
      <c r="B161" s="12" t="s">
        <v>319</v>
      </c>
      <c r="C161" s="12" t="s">
        <v>320</v>
      </c>
      <c r="D161" s="34">
        <f>+VLOOKUP($B161,'Sept 2019'!$A$5:$P$320,16,0)</f>
        <v>340</v>
      </c>
      <c r="E161" s="33">
        <f>+VLOOKUP($B161,'Sept 2019'!$A$5:$BT$320,30,0)</f>
        <v>327.98</v>
      </c>
      <c r="F161" s="34">
        <f>+VLOOKUP($B161,'Sept 2019'!$A$5:$BT$320,44,0)</f>
        <v>0</v>
      </c>
      <c r="G161" s="33">
        <f>+VLOOKUP($B161,'Sept 2019'!$A$5:$BT$320,58,0)</f>
        <v>0</v>
      </c>
      <c r="H161" s="33">
        <f>+VLOOKUP($B161,'Sept 2019'!$A$5:$BT$320,65,0)</f>
        <v>39.36</v>
      </c>
      <c r="I161" s="33">
        <f>+VLOOKUP($B161,'Sept 2019'!$A$5:$BT$320,67,0)</f>
        <v>14.67</v>
      </c>
      <c r="J161" s="33">
        <f>+VLOOKUP($B161,'Sept 2019'!$A$5:$BT$320,69,0)</f>
        <v>0</v>
      </c>
      <c r="K161" s="34">
        <f>+VLOOKUP($B161,'Sept 2019'!$A$5:$BL$320,62,0)</f>
        <v>0</v>
      </c>
      <c r="L161" s="33">
        <f>+VLOOKUP($B161,'Sept 2019'!$A$5:$BL$320,63,0)+VLOOKUP($B161,'Sept 2019'!$A$5:$BL$320,64,0)</f>
        <v>0</v>
      </c>
      <c r="M161" s="34">
        <f>+VLOOKUP($B161,'Sept 2019'!$A$5:$BT$320,'Sept 2019'!$BG$1,0)</f>
        <v>0</v>
      </c>
      <c r="N161" s="34">
        <f>+VLOOKUP($B161,'Sept 2019'!$A$5:$BT$320,'Sept 2019'!$BH$1,0)</f>
        <v>0</v>
      </c>
      <c r="O161" s="34">
        <f>+VLOOKUP($B161,'Sept 2019'!$A$5:$BT$320,'Sept 2019'!$BI$1,0)</f>
        <v>0</v>
      </c>
      <c r="P161" s="34">
        <f>+VLOOKUP($B161,'Sept 2019'!$A$5:$BT$320,71,0)</f>
        <v>4</v>
      </c>
      <c r="Q161" s="40">
        <f>+VLOOKUP($B161,'Sept 2019'!$A$5:$BT$320,72,0)</f>
        <v>54</v>
      </c>
      <c r="R161" s="50">
        <f>+VLOOKUP($B161,'Sept 2020'!$A$5:$P$320,16,0)</f>
        <v>322</v>
      </c>
      <c r="S161" s="51">
        <f>+VLOOKUP($B161,'Sept 2020'!$A$5:$BT$320,30,0)</f>
        <v>310.64</v>
      </c>
      <c r="T161" s="49">
        <f>+VLOOKUP($B161,'Sept 2020'!$A$5:$BT$320,44,0)</f>
        <v>0</v>
      </c>
      <c r="U161" s="51">
        <f>+VLOOKUP($B161,'Sept 2020'!$A$5:$BT$320,58,0)</f>
        <v>0</v>
      </c>
      <c r="V161" s="51">
        <f>+VLOOKUP($B161,'Sept 2020'!$A$5:$BT$322,65,0)</f>
        <v>0</v>
      </c>
      <c r="W161" s="51">
        <f>+VLOOKUP($B161,'Sept 2020'!$A$5:$BT$322,67,0)</f>
        <v>0</v>
      </c>
      <c r="X161" s="51">
        <f>+VLOOKUP($B161,'Sept 2020'!$A$5:$BT$320,69,0)</f>
        <v>0</v>
      </c>
      <c r="Y161" s="49">
        <f>+VLOOKUP($B161,'Sept 2020'!$A$5:$BT$320,62,0)</f>
        <v>2</v>
      </c>
      <c r="Z161" s="51">
        <f>IFERROR((VLOOKUP($B161,'Sept 2020'!$A$5:$BT$320,63,0)+VLOOKUP($B161,'Sept 2020'!$A$5:$BT$320,64,0)),0)</f>
        <v>2</v>
      </c>
      <c r="AA161" s="49">
        <f>+VLOOKUP($B161,'Sept 2020'!$A$5:$BT$323,'Sept 2020'!$BG$1,0)</f>
        <v>0</v>
      </c>
      <c r="AB161" s="49">
        <f>+VLOOKUP($B161,'Sept 2020'!$A$5:$BT$323,'Sept 2020'!$BH$1,0)</f>
        <v>0</v>
      </c>
      <c r="AC161" s="49">
        <f>+VLOOKUP($B161,'Sept 2020'!$A$5:$BT$323,'Sept 2020'!$BI$1,0)</f>
        <v>0</v>
      </c>
      <c r="AD161" s="49">
        <f>+VLOOKUP($B161,'Sept 2020'!$A$5:$BT$320,71,0)</f>
        <v>3</v>
      </c>
      <c r="AE161" s="49">
        <f>+VLOOKUP($B161,'Sept 2020'!$A$5:$BT$320,72,0)</f>
        <v>45</v>
      </c>
    </row>
    <row r="162" spans="1:32" x14ac:dyDescent="0.25">
      <c r="A162" s="17" t="s">
        <v>794</v>
      </c>
      <c r="B162" s="12" t="s">
        <v>167</v>
      </c>
      <c r="C162" s="12" t="s">
        <v>168</v>
      </c>
      <c r="D162" s="34">
        <f>+VLOOKUP($B162,'Sept 2019'!$A$5:$P$320,16,0)</f>
        <v>8565</v>
      </c>
      <c r="E162" s="33">
        <f>+VLOOKUP($B162,'Sept 2019'!$A$5:$BT$320,30,0)</f>
        <v>8455.2799999999988</v>
      </c>
      <c r="F162" s="34">
        <f>+VLOOKUP($B162,'Sept 2019'!$A$5:$BT$320,44,0)</f>
        <v>142</v>
      </c>
      <c r="G162" s="33">
        <f>+VLOOKUP($B162,'Sept 2019'!$A$5:$BT$320,58,0)</f>
        <v>124.97</v>
      </c>
      <c r="H162" s="33">
        <f>+VLOOKUP($B162,'Sept 2019'!$A$5:$BT$320,65,0)</f>
        <v>440.18</v>
      </c>
      <c r="I162" s="33">
        <f>+VLOOKUP($B162,'Sept 2019'!$A$5:$BT$320,67,0)</f>
        <v>41.88</v>
      </c>
      <c r="J162" s="33">
        <f>+VLOOKUP($B162,'Sept 2019'!$A$5:$BT$320,69,0)</f>
        <v>223.02</v>
      </c>
      <c r="K162" s="34">
        <f>+VLOOKUP($B162,'Sept 2019'!$A$5:$BL$320,62,0)</f>
        <v>185</v>
      </c>
      <c r="L162" s="33">
        <f>+VLOOKUP($B162,'Sept 2019'!$A$5:$BL$320,63,0)+VLOOKUP($B162,'Sept 2019'!$A$5:$BL$320,64,0)</f>
        <v>127</v>
      </c>
      <c r="M162" s="34">
        <f>+VLOOKUP($B162,'Sept 2019'!$A$5:$BT$320,'Sept 2019'!$BG$1,0)</f>
        <v>731</v>
      </c>
      <c r="N162" s="34">
        <f>+VLOOKUP($B162,'Sept 2019'!$A$5:$BT$320,'Sept 2019'!$BH$1,0)</f>
        <v>407</v>
      </c>
      <c r="O162" s="34">
        <f>+VLOOKUP($B162,'Sept 2019'!$A$5:$BT$320,'Sept 2019'!$BI$1,0)</f>
        <v>327</v>
      </c>
      <c r="P162" s="34">
        <f>+VLOOKUP($B162,'Sept 2019'!$A$5:$BT$320,71,0)</f>
        <v>88</v>
      </c>
      <c r="Q162" s="40">
        <f>+VLOOKUP($B162,'Sept 2019'!$A$5:$BT$320,72,0)</f>
        <v>1046</v>
      </c>
      <c r="R162" s="50">
        <f>+VLOOKUP($B162,'Sept 2020'!$A$5:$P$320,16,0)</f>
        <v>7965</v>
      </c>
      <c r="S162" s="51">
        <f>+VLOOKUP($B162,'Sept 2020'!$A$5:$BT$320,30,0)</f>
        <v>7769.6399999999994</v>
      </c>
      <c r="T162" s="49">
        <f>+VLOOKUP($B162,'Sept 2020'!$A$5:$BT$320,44,0)</f>
        <v>0</v>
      </c>
      <c r="U162" s="51">
        <f>+VLOOKUP($B162,'Sept 2020'!$A$5:$BT$320,58,0)</f>
        <v>0</v>
      </c>
      <c r="V162" s="51">
        <f>+VLOOKUP($B162,'Sept 2020'!$A$5:$BT$322,65,0)</f>
        <v>224.93</v>
      </c>
      <c r="W162" s="51">
        <f>+VLOOKUP($B162,'Sept 2020'!$A$5:$BT$322,67,0)</f>
        <v>32.93</v>
      </c>
      <c r="X162" s="51">
        <f>+VLOOKUP($B162,'Sept 2020'!$A$5:$BT$320,69,0)</f>
        <v>132.74</v>
      </c>
      <c r="Y162" s="49">
        <f>+VLOOKUP($B162,'Sept 2020'!$A$5:$BT$320,62,0)</f>
        <v>122</v>
      </c>
      <c r="Z162" s="51">
        <f>IFERROR((VLOOKUP($B162,'Sept 2020'!$A$5:$BT$320,63,0)+VLOOKUP($B162,'Sept 2020'!$A$5:$BT$320,64,0)),0)</f>
        <v>122</v>
      </c>
      <c r="AA162" s="49">
        <f>+VLOOKUP($B162,'Sept 2020'!$A$5:$BT$323,'Sept 2020'!$BG$1,0)</f>
        <v>625</v>
      </c>
      <c r="AB162" s="49">
        <f>+VLOOKUP($B162,'Sept 2020'!$A$5:$BT$323,'Sept 2020'!$BH$1,0)</f>
        <v>442</v>
      </c>
      <c r="AC162" s="49">
        <f>+VLOOKUP($B162,'Sept 2020'!$A$5:$BT$323,'Sept 2020'!$BI$1,0)</f>
        <v>331</v>
      </c>
      <c r="AD162" s="49">
        <f>+VLOOKUP($B162,'Sept 2020'!$A$5:$BT$320,71,0)</f>
        <v>0</v>
      </c>
      <c r="AE162" s="49">
        <f>+VLOOKUP($B162,'Sept 2020'!$A$5:$BT$320,72,0)</f>
        <v>1033</v>
      </c>
    </row>
    <row r="163" spans="1:32" x14ac:dyDescent="0.25">
      <c r="A163" s="17" t="s">
        <v>786</v>
      </c>
      <c r="B163" s="12" t="s">
        <v>317</v>
      </c>
      <c r="C163" s="12" t="s">
        <v>318</v>
      </c>
      <c r="D163" s="34">
        <f>+VLOOKUP($B163,'Sept 2019'!$A$5:$P$320,16,0)</f>
        <v>541</v>
      </c>
      <c r="E163" s="33">
        <f>+VLOOKUP($B163,'Sept 2019'!$A$5:$BT$320,30,0)</f>
        <v>534.3900000000001</v>
      </c>
      <c r="F163" s="34">
        <f>+VLOOKUP($B163,'Sept 2019'!$A$5:$BT$320,44,0)</f>
        <v>7</v>
      </c>
      <c r="G163" s="33">
        <f>+VLOOKUP($B163,'Sept 2019'!$A$5:$BT$320,58,0)</f>
        <v>4.5500000000000007</v>
      </c>
      <c r="H163" s="33">
        <f>+VLOOKUP($B163,'Sept 2019'!$A$5:$BT$320,65,0)</f>
        <v>28.7</v>
      </c>
      <c r="I163" s="33">
        <f>+VLOOKUP($B163,'Sept 2019'!$A$5:$BT$320,67,0)</f>
        <v>10.92</v>
      </c>
      <c r="J163" s="33">
        <f>+VLOOKUP($B163,'Sept 2019'!$A$5:$BT$320,69,0)</f>
        <v>0</v>
      </c>
      <c r="K163" s="34">
        <f>+VLOOKUP($B163,'Sept 2019'!$A$5:$BL$320,62,0)</f>
        <v>0</v>
      </c>
      <c r="L163" s="33">
        <f>+VLOOKUP($B163,'Sept 2019'!$A$5:$BL$320,63,0)+VLOOKUP($B163,'Sept 2019'!$A$5:$BL$320,64,0)</f>
        <v>0</v>
      </c>
      <c r="M163" s="34">
        <f>+VLOOKUP($B163,'Sept 2019'!$A$5:$BT$320,'Sept 2019'!$BG$1,0)</f>
        <v>34</v>
      </c>
      <c r="N163" s="34">
        <f>+VLOOKUP($B163,'Sept 2019'!$A$5:$BT$320,'Sept 2019'!$BH$1,0)</f>
        <v>15</v>
      </c>
      <c r="O163" s="34">
        <f>+VLOOKUP($B163,'Sept 2019'!$A$5:$BT$320,'Sept 2019'!$BI$1,0)</f>
        <v>16</v>
      </c>
      <c r="P163" s="34">
        <f>+VLOOKUP($B163,'Sept 2019'!$A$5:$BT$320,71,0)</f>
        <v>7</v>
      </c>
      <c r="Q163" s="40">
        <f>+VLOOKUP($B163,'Sept 2019'!$A$5:$BT$320,72,0)</f>
        <v>83</v>
      </c>
      <c r="R163" s="50">
        <f>+VLOOKUP($B163,'Sept 2020'!$A$5:$P$320,16,0)</f>
        <v>539</v>
      </c>
      <c r="S163" s="51">
        <f>+VLOOKUP($B163,'Sept 2020'!$A$5:$BT$320,30,0)</f>
        <v>535.89</v>
      </c>
      <c r="T163" s="49">
        <f>+VLOOKUP($B163,'Sept 2020'!$A$5:$BT$320,44,0)</f>
        <v>10</v>
      </c>
      <c r="U163" s="51">
        <f>+VLOOKUP($B163,'Sept 2020'!$A$5:$BT$320,58,0)</f>
        <v>9.7199999999999989</v>
      </c>
      <c r="V163" s="51">
        <f>+VLOOKUP($B163,'Sept 2020'!$A$5:$BT$322,65,0)</f>
        <v>26.58</v>
      </c>
      <c r="W163" s="51">
        <f>+VLOOKUP($B163,'Sept 2020'!$A$5:$BT$322,67,0)</f>
        <v>13.48</v>
      </c>
      <c r="X163" s="51">
        <f>+VLOOKUP($B163,'Sept 2020'!$A$5:$BT$320,69,0)</f>
        <v>0</v>
      </c>
      <c r="Y163" s="49">
        <f>+VLOOKUP($B163,'Sept 2020'!$A$5:$BT$320,62,0)</f>
        <v>0</v>
      </c>
      <c r="Z163" s="51">
        <f>IFERROR((VLOOKUP($B163,'Sept 2020'!$A$5:$BT$320,63,0)+VLOOKUP($B163,'Sept 2020'!$A$5:$BT$320,64,0)),0)</f>
        <v>0</v>
      </c>
      <c r="AA163" s="49">
        <f>+VLOOKUP($B163,'Sept 2020'!$A$5:$BT$323,'Sept 2020'!$BG$1,0)</f>
        <v>30</v>
      </c>
      <c r="AB163" s="49">
        <f>+VLOOKUP($B163,'Sept 2020'!$A$5:$BT$323,'Sept 2020'!$BH$1,0)</f>
        <v>0</v>
      </c>
      <c r="AC163" s="49">
        <f>+VLOOKUP($B163,'Sept 2020'!$A$5:$BT$323,'Sept 2020'!$BI$1,0)</f>
        <v>0</v>
      </c>
      <c r="AD163" s="49">
        <f>+VLOOKUP($B163,'Sept 2020'!$A$5:$BT$320,71,0)</f>
        <v>2</v>
      </c>
      <c r="AE163" s="49">
        <f>+VLOOKUP($B163,'Sept 2020'!$A$5:$BT$320,72,0)</f>
        <v>90</v>
      </c>
    </row>
    <row r="164" spans="1:32" x14ac:dyDescent="0.25">
      <c r="A164" s="17" t="s">
        <v>792</v>
      </c>
      <c r="B164" s="12" t="s">
        <v>661</v>
      </c>
      <c r="C164" s="12" t="s">
        <v>662</v>
      </c>
      <c r="D164" s="34">
        <f>+VLOOKUP($B164,'Sept 2019'!$A$5:$P$320,16,0)</f>
        <v>869</v>
      </c>
      <c r="E164" s="33">
        <f>+VLOOKUP($B164,'Sept 2019'!$A$5:$BT$320,30,0)</f>
        <v>864.23</v>
      </c>
      <c r="F164" s="34">
        <f>+VLOOKUP($B164,'Sept 2019'!$A$5:$BT$320,44,0)</f>
        <v>0</v>
      </c>
      <c r="G164" s="33">
        <f>+VLOOKUP($B164,'Sept 2019'!$A$5:$BT$320,58,0)</f>
        <v>0</v>
      </c>
      <c r="H164" s="33">
        <f>+VLOOKUP($B164,'Sept 2019'!$A$5:$BT$320,65,0)</f>
        <v>19</v>
      </c>
      <c r="I164" s="33">
        <f>+VLOOKUP($B164,'Sept 2019'!$A$5:$BT$320,67,0)</f>
        <v>20.14</v>
      </c>
      <c r="J164" s="33">
        <f>+VLOOKUP($B164,'Sept 2019'!$A$5:$BT$320,69,0)</f>
        <v>0</v>
      </c>
      <c r="K164" s="34">
        <f>+VLOOKUP($B164,'Sept 2019'!$A$5:$BL$320,62,0)</f>
        <v>0</v>
      </c>
      <c r="L164" s="33">
        <f>+VLOOKUP($B164,'Sept 2019'!$A$5:$BL$320,63,0)+VLOOKUP($B164,'Sept 2019'!$A$5:$BL$320,64,0)</f>
        <v>0</v>
      </c>
      <c r="M164" s="34">
        <f>+VLOOKUP($B164,'Sept 2019'!$A$5:$BT$320,'Sept 2019'!$BG$1,0)</f>
        <v>70</v>
      </c>
      <c r="N164" s="34">
        <f>+VLOOKUP($B164,'Sept 2019'!$A$5:$BT$320,'Sept 2019'!$BH$1,0)</f>
        <v>49</v>
      </c>
      <c r="O164" s="34">
        <f>+VLOOKUP($B164,'Sept 2019'!$A$5:$BT$320,'Sept 2019'!$BI$1,0)</f>
        <v>20</v>
      </c>
      <c r="P164" s="34">
        <f>+VLOOKUP($B164,'Sept 2019'!$A$5:$BT$320,71,0)</f>
        <v>8</v>
      </c>
      <c r="Q164" s="40">
        <f>+VLOOKUP($B164,'Sept 2019'!$A$5:$BT$320,72,0)</f>
        <v>112</v>
      </c>
      <c r="R164" s="50">
        <f>+VLOOKUP($B164,'Sept 2020'!$A$5:$P$320,16,0)</f>
        <v>790</v>
      </c>
      <c r="S164" s="51">
        <f>+VLOOKUP($B164,'Sept 2020'!$A$5:$BT$320,30,0)</f>
        <v>784.84</v>
      </c>
      <c r="T164" s="49">
        <f>+VLOOKUP($B164,'Sept 2020'!$A$5:$BT$320,44,0)</f>
        <v>0</v>
      </c>
      <c r="U164" s="51">
        <f>+VLOOKUP($B164,'Sept 2020'!$A$5:$BT$320,58,0)</f>
        <v>0</v>
      </c>
      <c r="V164" s="51">
        <f>+VLOOKUP($B164,'Sept 2020'!$A$5:$BT$322,65,0)</f>
        <v>18.62</v>
      </c>
      <c r="W164" s="51">
        <f>+VLOOKUP($B164,'Sept 2020'!$A$5:$BT$322,67,0)</f>
        <v>1.71</v>
      </c>
      <c r="X164" s="51">
        <f>+VLOOKUP($B164,'Sept 2020'!$A$5:$BT$320,69,0)</f>
        <v>0</v>
      </c>
      <c r="Y164" s="49">
        <f>+VLOOKUP($B164,'Sept 2020'!$A$5:$BT$320,62,0)</f>
        <v>0</v>
      </c>
      <c r="Z164" s="51">
        <f>IFERROR((VLOOKUP($B164,'Sept 2020'!$A$5:$BT$320,63,0)+VLOOKUP($B164,'Sept 2020'!$A$5:$BT$320,64,0)),0)</f>
        <v>0</v>
      </c>
      <c r="AA164" s="49">
        <f>+VLOOKUP($B164,'Sept 2020'!$A$5:$BT$323,'Sept 2020'!$BG$1,0)</f>
        <v>81</v>
      </c>
      <c r="AB164" s="49">
        <f>+VLOOKUP($B164,'Sept 2020'!$A$5:$BT$323,'Sept 2020'!$BH$1,0)</f>
        <v>51</v>
      </c>
      <c r="AC164" s="49">
        <f>+VLOOKUP($B164,'Sept 2020'!$A$5:$BT$323,'Sept 2020'!$BI$1,0)</f>
        <v>15</v>
      </c>
      <c r="AD164" s="49">
        <f>+VLOOKUP($B164,'Sept 2020'!$A$5:$BT$320,71,0)</f>
        <v>6</v>
      </c>
      <c r="AE164" s="49">
        <f>+VLOOKUP($B164,'Sept 2020'!$A$5:$BT$320,72,0)</f>
        <v>102</v>
      </c>
    </row>
    <row r="165" spans="1:32" x14ac:dyDescent="0.25">
      <c r="A165" s="17" t="s">
        <v>788</v>
      </c>
      <c r="B165" s="12" t="s">
        <v>603</v>
      </c>
      <c r="C165" s="12" t="s">
        <v>604</v>
      </c>
      <c r="D165" s="34">
        <f>+VLOOKUP($B165,'Sept 2019'!$A$5:$P$320,16,0)</f>
        <v>1768</v>
      </c>
      <c r="E165" s="33">
        <f>+VLOOKUP($B165,'Sept 2019'!$A$5:$BT$320,30,0)</f>
        <v>1742.51</v>
      </c>
      <c r="F165" s="34">
        <f>+VLOOKUP($B165,'Sept 2019'!$A$5:$BT$320,44,0)</f>
        <v>26</v>
      </c>
      <c r="G165" s="33">
        <f>+VLOOKUP($B165,'Sept 2019'!$A$5:$BT$320,58,0)</f>
        <v>25.32</v>
      </c>
      <c r="H165" s="33">
        <f>+VLOOKUP($B165,'Sept 2019'!$A$5:$BT$320,65,0)</f>
        <v>98.28</v>
      </c>
      <c r="I165" s="33">
        <f>+VLOOKUP($B165,'Sept 2019'!$A$5:$BT$320,67,0)</f>
        <v>8.52</v>
      </c>
      <c r="J165" s="33">
        <f>+VLOOKUP($B165,'Sept 2019'!$A$5:$BT$320,69,0)</f>
        <v>0</v>
      </c>
      <c r="K165" s="34">
        <f>+VLOOKUP($B165,'Sept 2019'!$A$5:$BL$320,62,0)</f>
        <v>13</v>
      </c>
      <c r="L165" s="33">
        <f>+VLOOKUP($B165,'Sept 2019'!$A$5:$BL$320,63,0)+VLOOKUP($B165,'Sept 2019'!$A$5:$BL$320,64,0)</f>
        <v>12</v>
      </c>
      <c r="M165" s="34">
        <f>+VLOOKUP($B165,'Sept 2019'!$A$5:$BT$320,'Sept 2019'!$BG$1,0)</f>
        <v>53</v>
      </c>
      <c r="N165" s="34">
        <f>+VLOOKUP($B165,'Sept 2019'!$A$5:$BT$320,'Sept 2019'!$BH$1,0)</f>
        <v>35</v>
      </c>
      <c r="O165" s="34">
        <f>+VLOOKUP($B165,'Sept 2019'!$A$5:$BT$320,'Sept 2019'!$BI$1,0)</f>
        <v>20</v>
      </c>
      <c r="P165" s="34">
        <f>+VLOOKUP($B165,'Sept 2019'!$A$5:$BT$320,71,0)</f>
        <v>24</v>
      </c>
      <c r="Q165" s="40">
        <f>+VLOOKUP($B165,'Sept 2019'!$A$5:$BT$320,72,0)</f>
        <v>317</v>
      </c>
      <c r="R165" s="50">
        <f>+VLOOKUP($B165,'Sept 2020'!$A$5:$P$320,16,0)</f>
        <v>1675</v>
      </c>
      <c r="S165" s="51">
        <f>+VLOOKUP($B165,'Sept 2020'!$A$5:$BT$320,30,0)</f>
        <v>1642.1399999999999</v>
      </c>
      <c r="T165" s="49">
        <f>+VLOOKUP($B165,'Sept 2020'!$A$5:$BT$320,44,0)</f>
        <v>127</v>
      </c>
      <c r="U165" s="51">
        <f>+VLOOKUP($B165,'Sept 2020'!$A$5:$BT$320,58,0)</f>
        <v>123.49</v>
      </c>
      <c r="V165" s="51">
        <f>+VLOOKUP($B165,'Sept 2020'!$A$5:$BT$322,65,0)</f>
        <v>102.12</v>
      </c>
      <c r="W165" s="51">
        <f>+VLOOKUP($B165,'Sept 2020'!$A$5:$BT$322,67,0)</f>
        <v>7.8</v>
      </c>
      <c r="X165" s="51">
        <f>+VLOOKUP($B165,'Sept 2020'!$A$5:$BT$320,69,0)</f>
        <v>0</v>
      </c>
      <c r="Y165" s="49">
        <f>+VLOOKUP($B165,'Sept 2020'!$A$5:$BT$320,62,0)</f>
        <v>14</v>
      </c>
      <c r="Z165" s="51">
        <f>IFERROR((VLOOKUP($B165,'Sept 2020'!$A$5:$BT$320,63,0)+VLOOKUP($B165,'Sept 2020'!$A$5:$BT$320,64,0)),0)</f>
        <v>14</v>
      </c>
      <c r="AA165" s="49">
        <f>+VLOOKUP($B165,'Sept 2020'!$A$5:$BT$323,'Sept 2020'!$BG$1,0)</f>
        <v>62</v>
      </c>
      <c r="AB165" s="49">
        <f>+VLOOKUP($B165,'Sept 2020'!$A$5:$BT$323,'Sept 2020'!$BH$1,0)</f>
        <v>38</v>
      </c>
      <c r="AC165" s="49">
        <f>+VLOOKUP($B165,'Sept 2020'!$A$5:$BT$323,'Sept 2020'!$BI$1,0)</f>
        <v>9</v>
      </c>
      <c r="AD165" s="49">
        <f>+VLOOKUP($B165,'Sept 2020'!$A$5:$BT$320,71,0)</f>
        <v>17</v>
      </c>
      <c r="AE165" s="49">
        <f>+VLOOKUP($B165,'Sept 2020'!$A$5:$BT$320,72,0)</f>
        <v>283</v>
      </c>
    </row>
    <row r="166" spans="1:32" x14ac:dyDescent="0.25">
      <c r="A166" s="17" t="s">
        <v>791</v>
      </c>
      <c r="B166" s="12" t="s">
        <v>465</v>
      </c>
      <c r="C166" s="12" t="s">
        <v>466</v>
      </c>
      <c r="D166" s="34">
        <f>+VLOOKUP($B166,'Sept 2019'!$A$5:$P$320,16,0)</f>
        <v>67</v>
      </c>
      <c r="E166" s="33">
        <f>+VLOOKUP($B166,'Sept 2019'!$A$5:$BT$320,30,0)</f>
        <v>67</v>
      </c>
      <c r="F166" s="34">
        <f>+VLOOKUP($B166,'Sept 2019'!$A$5:$BT$320,44,0)</f>
        <v>0</v>
      </c>
      <c r="G166" s="33">
        <f>+VLOOKUP($B166,'Sept 2019'!$A$5:$BT$320,58,0)</f>
        <v>0</v>
      </c>
      <c r="H166" s="33">
        <f>+VLOOKUP($B166,'Sept 2019'!$A$5:$BT$320,65,0)</f>
        <v>0</v>
      </c>
      <c r="I166" s="33">
        <f>+VLOOKUP($B166,'Sept 2019'!$A$5:$BT$320,67,0)</f>
        <v>0</v>
      </c>
      <c r="J166" s="33">
        <f>+VLOOKUP($B166,'Sept 2019'!$A$5:$BT$320,69,0)</f>
        <v>0</v>
      </c>
      <c r="K166" s="34">
        <f>+VLOOKUP($B166,'Sept 2019'!$A$5:$BL$320,62,0)</f>
        <v>0</v>
      </c>
      <c r="L166" s="33">
        <f>+VLOOKUP($B166,'Sept 2019'!$A$5:$BL$320,63,0)+VLOOKUP($B166,'Sept 2019'!$A$5:$BL$320,64,0)</f>
        <v>0</v>
      </c>
      <c r="M166" s="34">
        <f>+VLOOKUP($B166,'Sept 2019'!$A$5:$BT$320,'Sept 2019'!$BG$1,0)</f>
        <v>0</v>
      </c>
      <c r="N166" s="34">
        <f>+VLOOKUP($B166,'Sept 2019'!$A$5:$BT$320,'Sept 2019'!$BH$1,0)</f>
        <v>0</v>
      </c>
      <c r="O166" s="34">
        <f>+VLOOKUP($B166,'Sept 2019'!$A$5:$BT$320,'Sept 2019'!$BI$1,0)</f>
        <v>0</v>
      </c>
      <c r="P166" s="54"/>
      <c r="Q166" s="55"/>
      <c r="R166" s="50">
        <f>+VLOOKUP($B166,'Sept 2020'!$A$5:$P$320,16,0)</f>
        <v>68</v>
      </c>
      <c r="S166" s="51">
        <f>+VLOOKUP($B166,'Sept 2020'!$A$5:$BT$320,30,0)</f>
        <v>68</v>
      </c>
      <c r="T166" s="49">
        <f>+VLOOKUP($B166,'Sept 2020'!$A$5:$BT$320,44,0)</f>
        <v>0</v>
      </c>
      <c r="U166" s="51">
        <f>+VLOOKUP($B166,'Sept 2020'!$A$5:$BT$320,58,0)</f>
        <v>0</v>
      </c>
      <c r="V166" s="51" t="str">
        <f>+VLOOKUP($B166,'Sept 2020'!$A$5:$BT$322,65,0)</f>
        <v xml:space="preserve"> </v>
      </c>
      <c r="W166" s="51" t="str">
        <f>+VLOOKUP($B166,'Sept 2020'!$A$5:$BT$322,67,0)</f>
        <v xml:space="preserve"> </v>
      </c>
      <c r="X166" s="51" t="str">
        <f>+VLOOKUP($B166,'Sept 2020'!$A$5:$BT$320,69,0)</f>
        <v xml:space="preserve"> </v>
      </c>
      <c r="Y166" s="49" t="str">
        <f>+VLOOKUP($B166,'Sept 2020'!$A$5:$BT$320,62,0)</f>
        <v xml:space="preserve"> </v>
      </c>
      <c r="Z166" s="51">
        <f>IFERROR((VLOOKUP($B166,'Sept 2020'!$A$5:$BT$320,63,0)+VLOOKUP($B166,'Sept 2020'!$A$5:$BT$320,64,0)),0)</f>
        <v>0</v>
      </c>
      <c r="AA166" s="49" t="str">
        <f>+VLOOKUP($B166,'Sept 2020'!$A$5:$BT$323,'Sept 2020'!$BG$1,0)</f>
        <v xml:space="preserve"> </v>
      </c>
      <c r="AB166" s="49" t="str">
        <f>+VLOOKUP($B166,'Sept 2020'!$A$5:$BT$323,'Sept 2020'!$BH$1,0)</f>
        <v xml:space="preserve"> </v>
      </c>
      <c r="AC166" s="49" t="str">
        <f>+VLOOKUP($B166,'Sept 2020'!$A$5:$BT$323,'Sept 2020'!$BI$1,0)</f>
        <v xml:space="preserve"> </v>
      </c>
      <c r="AD166" s="56"/>
      <c r="AE166" s="56"/>
    </row>
    <row r="167" spans="1:32" x14ac:dyDescent="0.25">
      <c r="A167" s="17" t="s">
        <v>788</v>
      </c>
      <c r="B167" s="12" t="s">
        <v>461</v>
      </c>
      <c r="C167" s="12" t="s">
        <v>462</v>
      </c>
      <c r="D167" s="34">
        <f>+VLOOKUP($B167,'Sept 2019'!$A$5:$P$320,16,0)</f>
        <v>6954</v>
      </c>
      <c r="E167" s="33">
        <f>+VLOOKUP($B167,'Sept 2019'!$A$5:$BT$320,30,0)</f>
        <v>6680.0599999999995</v>
      </c>
      <c r="F167" s="34">
        <f>+VLOOKUP($B167,'Sept 2019'!$A$5:$BT$320,44,0)</f>
        <v>333</v>
      </c>
      <c r="G167" s="33">
        <f>+VLOOKUP($B167,'Sept 2019'!$A$5:$BT$320,58,0)</f>
        <v>304.27999999999997</v>
      </c>
      <c r="H167" s="33">
        <f>+VLOOKUP($B167,'Sept 2019'!$A$5:$BT$320,65,0)</f>
        <v>366.59999999999997</v>
      </c>
      <c r="I167" s="33">
        <f>+VLOOKUP($B167,'Sept 2019'!$A$5:$BT$320,67,0)</f>
        <v>0</v>
      </c>
      <c r="J167" s="33">
        <f>+VLOOKUP($B167,'Sept 2019'!$A$5:$BT$320,69,0)</f>
        <v>217.98</v>
      </c>
      <c r="K167" s="34">
        <f>+VLOOKUP($B167,'Sept 2019'!$A$5:$BL$320,62,0)</f>
        <v>0</v>
      </c>
      <c r="L167" s="33">
        <f>+VLOOKUP($B167,'Sept 2019'!$A$5:$BL$320,63,0)+VLOOKUP($B167,'Sept 2019'!$A$5:$BL$320,64,0)</f>
        <v>0</v>
      </c>
      <c r="M167" s="34">
        <f>+VLOOKUP($B167,'Sept 2019'!$A$5:$BT$320,'Sept 2019'!$BG$1,0)</f>
        <v>795</v>
      </c>
      <c r="N167" s="34">
        <f>+VLOOKUP($B167,'Sept 2019'!$A$5:$BT$320,'Sept 2019'!$BH$1,0)</f>
        <v>529</v>
      </c>
      <c r="O167" s="34">
        <f>+VLOOKUP($B167,'Sept 2019'!$A$5:$BT$320,'Sept 2019'!$BI$1,0)</f>
        <v>334</v>
      </c>
      <c r="P167" s="34">
        <f>+VLOOKUP($B167,'Sept 2019'!$A$5:$BT$320,71,0)</f>
        <v>82</v>
      </c>
      <c r="Q167" s="40">
        <f>+VLOOKUP($B167,'Sept 2019'!$A$5:$BT$320,72,0)</f>
        <v>872</v>
      </c>
      <c r="R167" s="50">
        <f>+VLOOKUP($B167,'Sept 2020'!$A$5:$P$320,16,0)</f>
        <v>6688</v>
      </c>
      <c r="S167" s="51">
        <f>+VLOOKUP($B167,'Sept 2020'!$A$5:$BT$320,30,0)</f>
        <v>6450.15</v>
      </c>
      <c r="T167" s="49">
        <f>+VLOOKUP($B167,'Sept 2020'!$A$5:$BT$320,44,0)</f>
        <v>327</v>
      </c>
      <c r="U167" s="51">
        <f>+VLOOKUP($B167,'Sept 2020'!$A$5:$BT$320,58,0)</f>
        <v>296.64</v>
      </c>
      <c r="V167" s="51">
        <f>+VLOOKUP($B167,'Sept 2020'!$A$5:$BT$322,65,0)</f>
        <v>339.79999999999995</v>
      </c>
      <c r="W167" s="51">
        <f>+VLOOKUP($B167,'Sept 2020'!$A$5:$BT$322,67,0)</f>
        <v>6.63</v>
      </c>
      <c r="X167" s="51">
        <f>+VLOOKUP($B167,'Sept 2020'!$A$5:$BT$320,69,0)</f>
        <v>176.95999999999998</v>
      </c>
      <c r="Y167" s="49">
        <f>+VLOOKUP($B167,'Sept 2020'!$A$5:$BT$320,62,0)</f>
        <v>15</v>
      </c>
      <c r="Z167" s="51">
        <f>IFERROR((VLOOKUP($B167,'Sept 2020'!$A$5:$BT$320,63,0)+VLOOKUP($B167,'Sept 2020'!$A$5:$BT$320,64,0)),0)</f>
        <v>14</v>
      </c>
      <c r="AA167" s="49">
        <f>+VLOOKUP($B167,'Sept 2020'!$A$5:$BT$323,'Sept 2020'!$BG$1,0)</f>
        <v>954</v>
      </c>
      <c r="AB167" s="49">
        <f>+VLOOKUP($B167,'Sept 2020'!$A$5:$BT$323,'Sept 2020'!$BH$1,0)</f>
        <v>552</v>
      </c>
      <c r="AC167" s="49">
        <f>+VLOOKUP($B167,'Sept 2020'!$A$5:$BT$323,'Sept 2020'!$BI$1,0)</f>
        <v>294</v>
      </c>
      <c r="AD167" s="49">
        <f>+VLOOKUP($B167,'Sept 2020'!$A$5:$BT$320,71,0)</f>
        <v>88</v>
      </c>
      <c r="AE167" s="49">
        <f>+VLOOKUP($B167,'Sept 2020'!$A$5:$BT$320,72,0)</f>
        <v>844</v>
      </c>
    </row>
    <row r="168" spans="1:32" x14ac:dyDescent="0.25">
      <c r="A168" s="17" t="s">
        <v>796</v>
      </c>
      <c r="B168" s="12" t="s">
        <v>257</v>
      </c>
      <c r="C168" s="12" t="s">
        <v>258</v>
      </c>
      <c r="D168" s="34">
        <f>+VLOOKUP($B168,'Sept 2019'!$A$5:$P$320,16,0)</f>
        <v>540</v>
      </c>
      <c r="E168" s="33">
        <f>+VLOOKUP($B168,'Sept 2019'!$A$5:$BT$320,30,0)</f>
        <v>535.20000000000005</v>
      </c>
      <c r="F168" s="34">
        <f>+VLOOKUP($B168,'Sept 2019'!$A$5:$BT$320,44,0)</f>
        <v>0</v>
      </c>
      <c r="G168" s="33">
        <f>+VLOOKUP($B168,'Sept 2019'!$A$5:$BT$320,58,0)</f>
        <v>0</v>
      </c>
      <c r="H168" s="33">
        <f>+VLOOKUP($B168,'Sept 2019'!$A$5:$BT$320,65,0)</f>
        <v>9.9</v>
      </c>
      <c r="I168" s="33">
        <f>+VLOOKUP($B168,'Sept 2019'!$A$5:$BT$320,67,0)</f>
        <v>0</v>
      </c>
      <c r="J168" s="33">
        <f>+VLOOKUP($B168,'Sept 2019'!$A$5:$BT$320,69,0)</f>
        <v>0</v>
      </c>
      <c r="K168" s="34">
        <f>+VLOOKUP($B168,'Sept 2019'!$A$5:$BL$320,62,0)</f>
        <v>0</v>
      </c>
      <c r="L168" s="33">
        <f>+VLOOKUP($B168,'Sept 2019'!$A$5:$BL$320,63,0)+VLOOKUP($B168,'Sept 2019'!$A$5:$BL$320,64,0)</f>
        <v>0</v>
      </c>
      <c r="M168" s="34">
        <f>+VLOOKUP($B168,'Sept 2019'!$A$5:$BT$320,'Sept 2019'!$BG$1,0)</f>
        <v>0</v>
      </c>
      <c r="N168" s="34">
        <f>+VLOOKUP($B168,'Sept 2019'!$A$5:$BT$320,'Sept 2019'!$BH$1,0)</f>
        <v>0</v>
      </c>
      <c r="O168" s="34">
        <f>+VLOOKUP($B168,'Sept 2019'!$A$5:$BT$320,'Sept 2019'!$BI$1,0)</f>
        <v>0</v>
      </c>
      <c r="P168" s="57"/>
      <c r="Q168" s="58"/>
      <c r="R168" s="46">
        <f>+VLOOKUP($B168,'Sept 2020'!$A$5:$P$320,16,0)</f>
        <v>574</v>
      </c>
      <c r="S168" s="47">
        <f>+VLOOKUP($B168,'Sept 2020'!$A$5:$BT$320,30,0)</f>
        <v>573.95000000000005</v>
      </c>
      <c r="T168" s="48">
        <f>+VLOOKUP($B168,'Sept 2020'!$A$5:$BT$320,44,0)</f>
        <v>0</v>
      </c>
      <c r="U168" s="47">
        <f>+VLOOKUP($B168,'Sept 2020'!$A$5:$BT$320,58,0)</f>
        <v>0</v>
      </c>
      <c r="V168" s="47">
        <f>+VLOOKUP($B168,'Sept 2020'!$A$5:$BT$322,65,0)</f>
        <v>13.65</v>
      </c>
      <c r="W168" s="47">
        <f>+VLOOKUP($B168,'Sept 2020'!$A$5:$BT$322,67,0)</f>
        <v>0</v>
      </c>
      <c r="X168" s="47">
        <f>+VLOOKUP($B168,'Sept 2020'!$A$5:$BT$320,69,0)</f>
        <v>0</v>
      </c>
      <c r="Y168" s="49">
        <f>+VLOOKUP($B168,'Sept 2020'!$A$5:$BT$320,62,0)</f>
        <v>0</v>
      </c>
      <c r="Z168" s="51">
        <f>IFERROR((VLOOKUP($B168,'Sept 2020'!$A$5:$BT$320,63,0)+VLOOKUP($B168,'Sept 2020'!$A$5:$BT$320,64,0)),0)</f>
        <v>0</v>
      </c>
      <c r="AA168" s="49">
        <f>+VLOOKUP($B168,'Sept 2020'!$A$5:$BT$323,'Sept 2020'!$BG$1,0)</f>
        <v>0</v>
      </c>
      <c r="AB168" s="49">
        <f>+VLOOKUP($B168,'Sept 2020'!$A$5:$BT$323,'Sept 2020'!$BH$1,0)</f>
        <v>0</v>
      </c>
      <c r="AC168" s="49">
        <f>+VLOOKUP($B168,'Sept 2020'!$A$5:$BT$323,'Sept 2020'!$BI$1,0)</f>
        <v>0</v>
      </c>
      <c r="AD168" s="57"/>
      <c r="AE168" s="56"/>
    </row>
    <row r="169" spans="1:32" x14ac:dyDescent="0.25">
      <c r="A169" s="17" t="s">
        <v>788</v>
      </c>
      <c r="B169" s="12" t="s">
        <v>475</v>
      </c>
      <c r="C169" s="12" t="s">
        <v>476</v>
      </c>
      <c r="D169" s="34">
        <f>+VLOOKUP($B169,'Sept 2019'!$A$5:$P$320,16,0)</f>
        <v>15878</v>
      </c>
      <c r="E169" s="33">
        <f>+VLOOKUP($B169,'Sept 2019'!$A$5:$BT$320,30,0)</f>
        <v>15282.48</v>
      </c>
      <c r="F169" s="34">
        <f>+VLOOKUP($B169,'Sept 2019'!$A$5:$BT$320,44,0)</f>
        <v>0</v>
      </c>
      <c r="G169" s="33">
        <f>+VLOOKUP($B169,'Sept 2019'!$A$5:$BT$320,58,0)</f>
        <v>0</v>
      </c>
      <c r="H169" s="33">
        <f>+VLOOKUP($B169,'Sept 2019'!$A$5:$BT$320,65,0)</f>
        <v>451.06</v>
      </c>
      <c r="I169" s="33">
        <f>+VLOOKUP($B169,'Sept 2019'!$A$5:$BT$320,67,0)</f>
        <v>149.61000000000001</v>
      </c>
      <c r="J169" s="33">
        <f>+VLOOKUP($B169,'Sept 2019'!$A$5:$BT$320,69,0)</f>
        <v>440.90000000000003</v>
      </c>
      <c r="K169" s="34">
        <f>+VLOOKUP($B169,'Sept 2019'!$A$5:$BL$320,62,0)</f>
        <v>38</v>
      </c>
      <c r="L169" s="33">
        <f>+VLOOKUP($B169,'Sept 2019'!$A$5:$BL$320,63,0)+VLOOKUP($B169,'Sept 2019'!$A$5:$BL$320,64,0)</f>
        <v>35</v>
      </c>
      <c r="M169" s="34">
        <f>+VLOOKUP($B169,'Sept 2019'!$A$5:$BT$320,'Sept 2019'!$BG$1,0)</f>
        <v>1728</v>
      </c>
      <c r="N169" s="34">
        <f>+VLOOKUP($B169,'Sept 2019'!$A$5:$BT$320,'Sept 2019'!$BH$1,0)</f>
        <v>812</v>
      </c>
      <c r="O169" s="34">
        <f>+VLOOKUP($B169,'Sept 2019'!$A$5:$BT$320,'Sept 2019'!$BI$1,0)</f>
        <v>935</v>
      </c>
      <c r="P169" s="34">
        <f>+VLOOKUP($B169,'Sept 2019'!$A$5:$BT$320,71,0)</f>
        <v>142</v>
      </c>
      <c r="Q169" s="40">
        <f>+VLOOKUP($B169,'Sept 2019'!$A$5:$BT$320,72,0)</f>
        <v>1950</v>
      </c>
      <c r="R169" s="50">
        <f>+VLOOKUP($B169,'Sept 2020'!$A$5:$P$320,16,0)</f>
        <v>15321</v>
      </c>
      <c r="S169" s="51">
        <f>+VLOOKUP($B169,'Sept 2020'!$A$5:$BT$320,30,0)</f>
        <v>14840.26</v>
      </c>
      <c r="T169" s="49">
        <f>+VLOOKUP($B169,'Sept 2020'!$A$5:$BT$320,44,0)</f>
        <v>0</v>
      </c>
      <c r="U169" s="51">
        <f>+VLOOKUP($B169,'Sept 2020'!$A$5:$BT$320,58,0)</f>
        <v>0</v>
      </c>
      <c r="V169" s="51">
        <f>+VLOOKUP($B169,'Sept 2020'!$A$5:$BT$322,65,0)</f>
        <v>511.65</v>
      </c>
      <c r="W169" s="51">
        <f>+VLOOKUP($B169,'Sept 2020'!$A$5:$BT$322,67,0)</f>
        <v>146.41</v>
      </c>
      <c r="X169" s="51">
        <f>+VLOOKUP($B169,'Sept 2020'!$A$5:$BT$320,69,0)</f>
        <v>530.66000000000008</v>
      </c>
      <c r="Y169" s="49">
        <f>+VLOOKUP($B169,'Sept 2020'!$A$5:$BT$320,62,0)</f>
        <v>30</v>
      </c>
      <c r="Z169" s="51">
        <f>IFERROR((VLOOKUP($B169,'Sept 2020'!$A$5:$BT$320,63,0)+VLOOKUP($B169,'Sept 2020'!$A$5:$BT$320,64,0)),0)</f>
        <v>30</v>
      </c>
      <c r="AA169" s="49">
        <f>+VLOOKUP($B169,'Sept 2020'!$A$5:$BT$323,'Sept 2020'!$BG$1,0)</f>
        <v>1692</v>
      </c>
      <c r="AB169" s="49">
        <f>+VLOOKUP($B169,'Sept 2020'!$A$5:$BT$323,'Sept 2020'!$BH$1,0)</f>
        <v>816</v>
      </c>
      <c r="AC169" s="49">
        <f>+VLOOKUP($B169,'Sept 2020'!$A$5:$BT$323,'Sept 2020'!$BI$1,0)</f>
        <v>835</v>
      </c>
      <c r="AD169" s="49">
        <f>+VLOOKUP($B169,'Sept 2020'!$A$5:$BT$320,71,0)</f>
        <v>142</v>
      </c>
      <c r="AE169" s="49">
        <f>+VLOOKUP($B169,'Sept 2020'!$A$5:$BT$320,72,0)</f>
        <v>1942</v>
      </c>
    </row>
    <row r="170" spans="1:32" x14ac:dyDescent="0.25">
      <c r="A170" s="17" t="s">
        <v>792</v>
      </c>
      <c r="B170" s="12" t="s">
        <v>635</v>
      </c>
      <c r="C170" s="12" t="s">
        <v>636</v>
      </c>
      <c r="D170" s="34">
        <f>+VLOOKUP($B170,'Sept 2019'!$A$5:$P$320,16,0)</f>
        <v>1250</v>
      </c>
      <c r="E170" s="33">
        <f>+VLOOKUP($B170,'Sept 2019'!$A$5:$BT$320,30,0)</f>
        <v>1217.26</v>
      </c>
      <c r="F170" s="34">
        <f>+VLOOKUP($B170,'Sept 2019'!$A$5:$BT$320,44,0)</f>
        <v>39</v>
      </c>
      <c r="G170" s="33">
        <f>+VLOOKUP($B170,'Sept 2019'!$A$5:$BT$320,58,0)</f>
        <v>38.6</v>
      </c>
      <c r="H170" s="33">
        <f>+VLOOKUP($B170,'Sept 2019'!$A$5:$BT$320,65,0)</f>
        <v>56.42</v>
      </c>
      <c r="I170" s="33">
        <f>+VLOOKUP($B170,'Sept 2019'!$A$5:$BT$320,67,0)</f>
        <v>18.36</v>
      </c>
      <c r="J170" s="33">
        <f>+VLOOKUP($B170,'Sept 2019'!$A$5:$BT$320,69,0)</f>
        <v>0</v>
      </c>
      <c r="K170" s="34">
        <f>+VLOOKUP($B170,'Sept 2019'!$A$5:$BL$320,62,0)</f>
        <v>1</v>
      </c>
      <c r="L170" s="33">
        <f>+VLOOKUP($B170,'Sept 2019'!$A$5:$BL$320,63,0)+VLOOKUP($B170,'Sept 2019'!$A$5:$BL$320,64,0)</f>
        <v>1</v>
      </c>
      <c r="M170" s="34">
        <f>+VLOOKUP($B170,'Sept 2019'!$A$5:$BT$320,'Sept 2019'!$BG$1,0)</f>
        <v>43</v>
      </c>
      <c r="N170" s="34">
        <f>+VLOOKUP($B170,'Sept 2019'!$A$5:$BT$320,'Sept 2019'!$BH$1,0)</f>
        <v>35</v>
      </c>
      <c r="O170" s="34">
        <f>+VLOOKUP($B170,'Sept 2019'!$A$5:$BT$320,'Sept 2019'!$BI$1,0)</f>
        <v>21</v>
      </c>
      <c r="P170" s="34">
        <f>+VLOOKUP($B170,'Sept 2019'!$A$5:$BT$320,71,0)</f>
        <v>11</v>
      </c>
      <c r="Q170" s="40">
        <f>+VLOOKUP($B170,'Sept 2019'!$A$5:$BT$320,72,0)</f>
        <v>168</v>
      </c>
      <c r="R170" s="50">
        <f>+VLOOKUP($B170,'Sept 2020'!$A$5:$P$320,16,0)</f>
        <v>1203</v>
      </c>
      <c r="S170" s="51">
        <f>+VLOOKUP($B170,'Sept 2020'!$A$5:$BT$320,30,0)</f>
        <v>1182.98</v>
      </c>
      <c r="T170" s="49">
        <f>+VLOOKUP($B170,'Sept 2020'!$A$5:$BT$320,44,0)</f>
        <v>34</v>
      </c>
      <c r="U170" s="51">
        <f>+VLOOKUP($B170,'Sept 2020'!$A$5:$BT$320,58,0)</f>
        <v>33.4</v>
      </c>
      <c r="V170" s="51">
        <f>+VLOOKUP($B170,'Sept 2020'!$A$5:$BT$322,65,0)</f>
        <v>57.98</v>
      </c>
      <c r="W170" s="51">
        <f>+VLOOKUP($B170,'Sept 2020'!$A$5:$BT$322,67,0)</f>
        <v>15.12</v>
      </c>
      <c r="X170" s="51">
        <f>+VLOOKUP($B170,'Sept 2020'!$A$5:$BT$320,69,0)</f>
        <v>0</v>
      </c>
      <c r="Y170" s="49">
        <f>+VLOOKUP($B170,'Sept 2020'!$A$5:$BT$320,62,0)</f>
        <v>1</v>
      </c>
      <c r="Z170" s="51">
        <f>IFERROR((VLOOKUP($B170,'Sept 2020'!$A$5:$BT$320,63,0)+VLOOKUP($B170,'Sept 2020'!$A$5:$BT$320,64,0)),0)</f>
        <v>1</v>
      </c>
      <c r="AA170" s="49">
        <f>+VLOOKUP($B170,'Sept 2020'!$A$5:$BT$323,'Sept 2020'!$BG$1,0)</f>
        <v>42</v>
      </c>
      <c r="AB170" s="49">
        <f>+VLOOKUP($B170,'Sept 2020'!$A$5:$BT$323,'Sept 2020'!$BH$1,0)</f>
        <v>31</v>
      </c>
      <c r="AC170" s="49">
        <f>+VLOOKUP($B170,'Sept 2020'!$A$5:$BT$323,'Sept 2020'!$BI$1,0)</f>
        <v>31</v>
      </c>
      <c r="AD170" s="49">
        <f>+VLOOKUP($B170,'Sept 2020'!$A$5:$BT$320,71,0)</f>
        <v>9</v>
      </c>
      <c r="AE170" s="49">
        <f>+VLOOKUP($B170,'Sept 2020'!$A$5:$BT$320,72,0)</f>
        <v>149</v>
      </c>
    </row>
    <row r="171" spans="1:32" x14ac:dyDescent="0.25">
      <c r="A171" s="17" t="s">
        <v>786</v>
      </c>
      <c r="B171" s="12" t="s">
        <v>313</v>
      </c>
      <c r="C171" s="12" t="s">
        <v>314</v>
      </c>
      <c r="D171" s="34">
        <f>+VLOOKUP($B171,'Sept 2019'!$A$5:$P$320,16,0)</f>
        <v>810</v>
      </c>
      <c r="E171" s="33">
        <f>+VLOOKUP($B171,'Sept 2019'!$A$5:$BT$320,30,0)</f>
        <v>792.12</v>
      </c>
      <c r="F171" s="34">
        <f>+VLOOKUP($B171,'Sept 2019'!$A$5:$BT$320,44,0)</f>
        <v>0</v>
      </c>
      <c r="G171" s="33">
        <f>+VLOOKUP($B171,'Sept 2019'!$A$5:$BT$320,58,0)</f>
        <v>0</v>
      </c>
      <c r="H171" s="33">
        <f>+VLOOKUP($B171,'Sept 2019'!$A$5:$BT$320,65,0)</f>
        <v>70.02</v>
      </c>
      <c r="I171" s="33">
        <f>+VLOOKUP($B171,'Sept 2019'!$A$5:$BT$320,67,0)</f>
        <v>41.04</v>
      </c>
      <c r="J171" s="33">
        <f>+VLOOKUP($B171,'Sept 2019'!$A$5:$BT$320,69,0)</f>
        <v>0</v>
      </c>
      <c r="K171" s="34">
        <f>+VLOOKUP($B171,'Sept 2019'!$A$5:$BL$320,62,0)</f>
        <v>2</v>
      </c>
      <c r="L171" s="33">
        <f>+VLOOKUP($B171,'Sept 2019'!$A$5:$BL$320,63,0)+VLOOKUP($B171,'Sept 2019'!$A$5:$BL$320,64,0)</f>
        <v>1</v>
      </c>
      <c r="M171" s="34">
        <f>+VLOOKUP($B171,'Sept 2019'!$A$5:$BT$320,'Sept 2019'!$BG$1,0)</f>
        <v>14</v>
      </c>
      <c r="N171" s="34">
        <f>+VLOOKUP($B171,'Sept 2019'!$A$5:$BT$320,'Sept 2019'!$BH$1,0)</f>
        <v>4</v>
      </c>
      <c r="O171" s="34">
        <f>+VLOOKUP($B171,'Sept 2019'!$A$5:$BT$320,'Sept 2019'!$BI$1,0)</f>
        <v>13</v>
      </c>
      <c r="P171" s="34">
        <f>+VLOOKUP($B171,'Sept 2019'!$A$5:$BT$320,71,0)</f>
        <v>10</v>
      </c>
      <c r="Q171" s="40">
        <f>+VLOOKUP($B171,'Sept 2019'!$A$5:$BT$320,72,0)</f>
        <v>91</v>
      </c>
      <c r="R171" s="50">
        <f>+VLOOKUP($B171,'Sept 2020'!$A$5:$P$320,16,0)</f>
        <v>748</v>
      </c>
      <c r="S171" s="51">
        <f>+VLOOKUP($B171,'Sept 2020'!$A$5:$BT$320,30,0)</f>
        <v>739.12</v>
      </c>
      <c r="T171" s="49">
        <f>+VLOOKUP($B171,'Sept 2020'!$A$5:$BT$320,44,0)</f>
        <v>0</v>
      </c>
      <c r="U171" s="51">
        <f>+VLOOKUP($B171,'Sept 2020'!$A$5:$BT$320,58,0)</f>
        <v>0</v>
      </c>
      <c r="V171" s="51">
        <f>+VLOOKUP($B171,'Sept 2020'!$A$5:$BT$322,65,0)</f>
        <v>72.72</v>
      </c>
      <c r="W171" s="51">
        <f>+VLOOKUP($B171,'Sept 2020'!$A$5:$BT$322,67,0)</f>
        <v>41.22</v>
      </c>
      <c r="X171" s="51">
        <f>+VLOOKUP($B171,'Sept 2020'!$A$5:$BT$320,69,0)</f>
        <v>0</v>
      </c>
      <c r="Y171" s="49">
        <f>+VLOOKUP($B171,'Sept 2020'!$A$5:$BT$320,62,0)</f>
        <v>3</v>
      </c>
      <c r="Z171" s="51">
        <f>IFERROR((VLOOKUP($B171,'Sept 2020'!$A$5:$BT$320,63,0)+VLOOKUP($B171,'Sept 2020'!$A$5:$BT$320,64,0)),0)</f>
        <v>3</v>
      </c>
      <c r="AA171" s="49">
        <f>+VLOOKUP($B171,'Sept 2020'!$A$5:$BT$323,'Sept 2020'!$BG$1,0)</f>
        <v>15</v>
      </c>
      <c r="AB171" s="49">
        <f>+VLOOKUP($B171,'Sept 2020'!$A$5:$BT$323,'Sept 2020'!$BH$1,0)</f>
        <v>5</v>
      </c>
      <c r="AC171" s="49">
        <f>+VLOOKUP($B171,'Sept 2020'!$A$5:$BT$323,'Sept 2020'!$BI$1,0)</f>
        <v>9</v>
      </c>
      <c r="AD171" s="49">
        <f>+VLOOKUP($B171,'Sept 2020'!$A$5:$BT$320,71,0)</f>
        <v>6</v>
      </c>
      <c r="AE171" s="49">
        <f>+VLOOKUP($B171,'Sept 2020'!$A$5:$BT$320,72,0)</f>
        <v>79</v>
      </c>
      <c r="AF171" s="52"/>
    </row>
    <row r="172" spans="1:32" x14ac:dyDescent="0.25">
      <c r="A172" s="17" t="s">
        <v>791</v>
      </c>
      <c r="B172" s="12" t="s">
        <v>391</v>
      </c>
      <c r="C172" s="12" t="s">
        <v>392</v>
      </c>
      <c r="D172" s="34">
        <f>+VLOOKUP($B172,'Sept 2019'!$A$5:$P$320,16,0)</f>
        <v>325</v>
      </c>
      <c r="E172" s="33">
        <f>+VLOOKUP($B172,'Sept 2019'!$A$5:$BT$320,30,0)</f>
        <v>318.68</v>
      </c>
      <c r="F172" s="34">
        <f>+VLOOKUP($B172,'Sept 2019'!$A$5:$BT$320,44,0)</f>
        <v>0</v>
      </c>
      <c r="G172" s="33">
        <f>+VLOOKUP($B172,'Sept 2019'!$A$5:$BT$320,58,0)</f>
        <v>0</v>
      </c>
      <c r="H172" s="33">
        <f>+VLOOKUP($B172,'Sept 2019'!$A$5:$BT$320,65,0)</f>
        <v>9.2799999999999994</v>
      </c>
      <c r="I172" s="33">
        <f>+VLOOKUP($B172,'Sept 2019'!$A$5:$BT$320,67,0)</f>
        <v>2.4</v>
      </c>
      <c r="J172" s="33">
        <f>+VLOOKUP($B172,'Sept 2019'!$A$5:$BT$320,69,0)</f>
        <v>0</v>
      </c>
      <c r="K172" s="34">
        <f>+VLOOKUP($B172,'Sept 2019'!$A$5:$BL$320,62,0)</f>
        <v>0</v>
      </c>
      <c r="L172" s="33">
        <f>+VLOOKUP($B172,'Sept 2019'!$A$5:$BL$320,63,0)+VLOOKUP($B172,'Sept 2019'!$A$5:$BL$320,64,0)</f>
        <v>0</v>
      </c>
      <c r="M172" s="34">
        <f>+VLOOKUP($B172,'Sept 2019'!$A$5:$BT$320,'Sept 2019'!$BG$1,0)</f>
        <v>6</v>
      </c>
      <c r="N172" s="34">
        <f>+VLOOKUP($B172,'Sept 2019'!$A$5:$BT$320,'Sept 2019'!$BH$1,0)</f>
        <v>10</v>
      </c>
      <c r="O172" s="34">
        <f>+VLOOKUP($B172,'Sept 2019'!$A$5:$BT$320,'Sept 2019'!$BI$1,0)</f>
        <v>0</v>
      </c>
      <c r="P172" s="54"/>
      <c r="Q172" s="55"/>
      <c r="R172" s="50">
        <f>+VLOOKUP($B172,'Sept 2020'!$A$5:$P$320,16,0)</f>
        <v>303</v>
      </c>
      <c r="S172" s="51">
        <f>+VLOOKUP($B172,'Sept 2020'!$A$5:$BT$320,30,0)</f>
        <v>297.25</v>
      </c>
      <c r="T172" s="49">
        <f>+VLOOKUP($B172,'Sept 2020'!$A$5:$BT$320,44,0)</f>
        <v>0</v>
      </c>
      <c r="U172" s="51">
        <f>+VLOOKUP($B172,'Sept 2020'!$A$5:$BT$320,58,0)</f>
        <v>0</v>
      </c>
      <c r="V172" s="51">
        <f>+VLOOKUP($B172,'Sept 2020'!$A$5:$BT$322,65,0)</f>
        <v>10.71</v>
      </c>
      <c r="W172" s="51">
        <f>+VLOOKUP($B172,'Sept 2020'!$A$5:$BT$322,67,0)</f>
        <v>0</v>
      </c>
      <c r="X172" s="51">
        <f>+VLOOKUP($B172,'Sept 2020'!$A$5:$BT$320,69,0)</f>
        <v>0</v>
      </c>
      <c r="Y172" s="49">
        <f>+VLOOKUP($B172,'Sept 2020'!$A$5:$BT$320,62,0)</f>
        <v>0</v>
      </c>
      <c r="Z172" s="51">
        <f>IFERROR((VLOOKUP($B172,'Sept 2020'!$A$5:$BT$320,63,0)+VLOOKUP($B172,'Sept 2020'!$A$5:$BT$320,64,0)),0)</f>
        <v>0</v>
      </c>
      <c r="AA172" s="49">
        <f>+VLOOKUP($B172,'Sept 2020'!$A$5:$BT$323,'Sept 2020'!$BG$1,0)</f>
        <v>3</v>
      </c>
      <c r="AB172" s="49">
        <f>+VLOOKUP($B172,'Sept 2020'!$A$5:$BT$323,'Sept 2020'!$BH$1,0)</f>
        <v>19</v>
      </c>
      <c r="AC172" s="49">
        <f>+VLOOKUP($B172,'Sept 2020'!$A$5:$BT$323,'Sept 2020'!$BI$1,0)</f>
        <v>0</v>
      </c>
      <c r="AD172" s="56"/>
      <c r="AE172" s="56"/>
    </row>
    <row r="173" spans="1:32" x14ac:dyDescent="0.25">
      <c r="A173" s="17" t="s">
        <v>794</v>
      </c>
      <c r="B173" s="12" t="s">
        <v>369</v>
      </c>
      <c r="C173" s="12" t="s">
        <v>370</v>
      </c>
      <c r="D173" s="34">
        <f>+VLOOKUP($B173,'Sept 2019'!$A$5:$P$320,16,0)</f>
        <v>133</v>
      </c>
      <c r="E173" s="33">
        <f>+VLOOKUP($B173,'Sept 2019'!$A$5:$BT$320,30,0)</f>
        <v>133</v>
      </c>
      <c r="F173" s="34">
        <f>+VLOOKUP($B173,'Sept 2019'!$A$5:$BT$320,44,0)</f>
        <v>0</v>
      </c>
      <c r="G173" s="33">
        <f>+VLOOKUP($B173,'Sept 2019'!$A$5:$BT$320,58,0)</f>
        <v>0</v>
      </c>
      <c r="H173" s="33">
        <f>+VLOOKUP($B173,'Sept 2019'!$A$5:$BT$320,65,0)</f>
        <v>0</v>
      </c>
      <c r="I173" s="33">
        <f>+VLOOKUP($B173,'Sept 2019'!$A$5:$BT$320,67,0)</f>
        <v>0</v>
      </c>
      <c r="J173" s="33">
        <f>+VLOOKUP($B173,'Sept 2019'!$A$5:$BT$320,69,0)</f>
        <v>0</v>
      </c>
      <c r="K173" s="34">
        <f>+VLOOKUP($B173,'Sept 2019'!$A$5:$BL$320,62,0)</f>
        <v>0</v>
      </c>
      <c r="L173" s="33">
        <f>+VLOOKUP($B173,'Sept 2019'!$A$5:$BL$320,63,0)+VLOOKUP($B173,'Sept 2019'!$A$5:$BL$320,64,0)</f>
        <v>0</v>
      </c>
      <c r="M173" s="34">
        <f>+VLOOKUP($B173,'Sept 2019'!$A$5:$BT$320,'Sept 2019'!$BG$1,0)</f>
        <v>0</v>
      </c>
      <c r="N173" s="34">
        <f>+VLOOKUP($B173,'Sept 2019'!$A$5:$BT$320,'Sept 2019'!$BH$1,0)</f>
        <v>0</v>
      </c>
      <c r="O173" s="34">
        <f>+VLOOKUP($B173,'Sept 2019'!$A$5:$BT$320,'Sept 2019'!$BI$1,0)</f>
        <v>0</v>
      </c>
      <c r="P173" s="34">
        <f>+VLOOKUP($B173,'Sept 2019'!$A$5:$BT$320,71,0)</f>
        <v>3</v>
      </c>
      <c r="Q173" s="40">
        <f>+VLOOKUP($B173,'Sept 2019'!$A$5:$BT$320,72,0)</f>
        <v>30</v>
      </c>
      <c r="R173" s="50">
        <f>+VLOOKUP($B173,'Sept 2020'!$A$5:$P$320,16,0)</f>
        <v>131</v>
      </c>
      <c r="S173" s="51">
        <f>+VLOOKUP($B173,'Sept 2020'!$A$5:$BT$320,30,0)</f>
        <v>131</v>
      </c>
      <c r="T173" s="49">
        <f>+VLOOKUP($B173,'Sept 2020'!$A$5:$BT$320,44,0)</f>
        <v>0</v>
      </c>
      <c r="U173" s="51">
        <f>+VLOOKUP($B173,'Sept 2020'!$A$5:$BT$320,58,0)</f>
        <v>0</v>
      </c>
      <c r="V173" s="51">
        <f>+VLOOKUP($B173,'Sept 2020'!$A$5:$BT$322,65,0)</f>
        <v>0</v>
      </c>
      <c r="W173" s="51">
        <f>+VLOOKUP($B173,'Sept 2020'!$A$5:$BT$322,67,0)</f>
        <v>0</v>
      </c>
      <c r="X173" s="51">
        <f>+VLOOKUP($B173,'Sept 2020'!$A$5:$BT$320,69,0)</f>
        <v>0</v>
      </c>
      <c r="Y173" s="49">
        <f>+VLOOKUP($B173,'Sept 2020'!$A$5:$BT$320,62,0)</f>
        <v>0</v>
      </c>
      <c r="Z173" s="51">
        <f>IFERROR((VLOOKUP($B173,'Sept 2020'!$A$5:$BT$320,63,0)+VLOOKUP($B173,'Sept 2020'!$A$5:$BT$320,64,0)),0)</f>
        <v>0</v>
      </c>
      <c r="AA173" s="49">
        <f>+VLOOKUP($B173,'Sept 2020'!$A$5:$BT$323,'Sept 2020'!$BG$1,0)</f>
        <v>0</v>
      </c>
      <c r="AB173" s="49">
        <f>+VLOOKUP($B173,'Sept 2020'!$A$5:$BT$323,'Sept 2020'!$BH$1,0)</f>
        <v>0</v>
      </c>
      <c r="AC173" s="49">
        <f>+VLOOKUP($B173,'Sept 2020'!$A$5:$BT$323,'Sept 2020'!$BI$1,0)</f>
        <v>0</v>
      </c>
      <c r="AD173" s="49">
        <f>+VLOOKUP($B173,'Sept 2020'!$A$5:$BT$320,71,0)</f>
        <v>4</v>
      </c>
      <c r="AE173" s="49">
        <f>+VLOOKUP($B173,'Sept 2020'!$A$5:$BT$320,72,0)</f>
        <v>29</v>
      </c>
    </row>
    <row r="174" spans="1:32" x14ac:dyDescent="0.25">
      <c r="A174" s="17" t="s">
        <v>787</v>
      </c>
      <c r="B174" s="12" t="s">
        <v>397</v>
      </c>
      <c r="C174" s="12" t="s">
        <v>398</v>
      </c>
      <c r="D174" s="34">
        <f>+VLOOKUP($B174,'Sept 2019'!$A$5:$P$320,16,0)</f>
        <v>1098</v>
      </c>
      <c r="E174" s="33">
        <f>+VLOOKUP($B174,'Sept 2019'!$A$5:$BT$320,30,0)</f>
        <v>1090.6200000000001</v>
      </c>
      <c r="F174" s="34">
        <f>+VLOOKUP($B174,'Sept 2019'!$A$5:$BT$320,44,0)</f>
        <v>36</v>
      </c>
      <c r="G174" s="33">
        <f>+VLOOKUP($B174,'Sept 2019'!$A$5:$BT$320,58,0)</f>
        <v>34.53</v>
      </c>
      <c r="H174" s="33">
        <f>+VLOOKUP($B174,'Sept 2019'!$A$5:$BT$320,65,0)</f>
        <v>79.17</v>
      </c>
      <c r="I174" s="33">
        <f>+VLOOKUP($B174,'Sept 2019'!$A$5:$BT$320,67,0)</f>
        <v>38.4</v>
      </c>
      <c r="J174" s="33">
        <f>+VLOOKUP($B174,'Sept 2019'!$A$5:$BT$320,69,0)</f>
        <v>0</v>
      </c>
      <c r="K174" s="34">
        <f>+VLOOKUP($B174,'Sept 2019'!$A$5:$BL$320,62,0)</f>
        <v>0</v>
      </c>
      <c r="L174" s="33">
        <f>+VLOOKUP($B174,'Sept 2019'!$A$5:$BL$320,63,0)+VLOOKUP($B174,'Sept 2019'!$A$5:$BL$320,64,0)</f>
        <v>0</v>
      </c>
      <c r="M174" s="34">
        <f>+VLOOKUP($B174,'Sept 2019'!$A$5:$BT$320,'Sept 2019'!$BG$1,0)</f>
        <v>0</v>
      </c>
      <c r="N174" s="34">
        <f>+VLOOKUP($B174,'Sept 2019'!$A$5:$BT$320,'Sept 2019'!$BH$1,0)</f>
        <v>0</v>
      </c>
      <c r="O174" s="34">
        <f>+VLOOKUP($B174,'Sept 2019'!$A$5:$BT$320,'Sept 2019'!$BI$1,0)</f>
        <v>0</v>
      </c>
      <c r="P174" s="34">
        <f>+VLOOKUP($B174,'Sept 2019'!$A$5:$BT$320,71,0)</f>
        <v>12</v>
      </c>
      <c r="Q174" s="40">
        <f>+VLOOKUP($B174,'Sept 2019'!$A$5:$BT$320,72,0)</f>
        <v>159</v>
      </c>
      <c r="R174" s="50">
        <f>+VLOOKUP($B174,'Sept 2020'!$A$5:$P$320,16,0)</f>
        <v>958</v>
      </c>
      <c r="S174" s="51">
        <f>+VLOOKUP($B174,'Sept 2020'!$A$5:$BT$320,30,0)</f>
        <v>938.68000000000006</v>
      </c>
      <c r="T174" s="49">
        <f>+VLOOKUP($B174,'Sept 2020'!$A$5:$BT$320,44,0)</f>
        <v>26</v>
      </c>
      <c r="U174" s="51">
        <f>+VLOOKUP($B174,'Sept 2020'!$A$5:$BT$320,58,0)</f>
        <v>25.78</v>
      </c>
      <c r="V174" s="51">
        <f>+VLOOKUP($B174,'Sept 2020'!$A$5:$BT$322,65,0)</f>
        <v>81.56</v>
      </c>
      <c r="W174" s="51">
        <f>+VLOOKUP($B174,'Sept 2020'!$A$5:$BT$322,67,0)</f>
        <v>27.68</v>
      </c>
      <c r="X174" s="51">
        <f>+VLOOKUP($B174,'Sept 2020'!$A$5:$BT$320,69,0)</f>
        <v>0</v>
      </c>
      <c r="Y174" s="49">
        <f>+VLOOKUP($B174,'Sept 2020'!$A$5:$BT$320,62,0)</f>
        <v>0</v>
      </c>
      <c r="Z174" s="51">
        <f>IFERROR((VLOOKUP($B174,'Sept 2020'!$A$5:$BT$320,63,0)+VLOOKUP($B174,'Sept 2020'!$A$5:$BT$320,64,0)),0)</f>
        <v>0</v>
      </c>
      <c r="AA174" s="49">
        <f>+VLOOKUP($B174,'Sept 2020'!$A$5:$BT$323,'Sept 2020'!$BG$1,0)</f>
        <v>0</v>
      </c>
      <c r="AB174" s="49">
        <f>+VLOOKUP($B174,'Sept 2020'!$A$5:$BT$323,'Sept 2020'!$BH$1,0)</f>
        <v>0</v>
      </c>
      <c r="AC174" s="49">
        <f>+VLOOKUP($B174,'Sept 2020'!$A$5:$BT$323,'Sept 2020'!$BI$1,0)</f>
        <v>0</v>
      </c>
      <c r="AD174" s="49">
        <f>+VLOOKUP($B174,'Sept 2020'!$A$5:$BT$320,71,0)</f>
        <v>8</v>
      </c>
      <c r="AE174" s="49">
        <f>+VLOOKUP($B174,'Sept 2020'!$A$5:$BT$320,72,0)</f>
        <v>147</v>
      </c>
    </row>
    <row r="175" spans="1:32" x14ac:dyDescent="0.25">
      <c r="A175" s="17" t="s">
        <v>787</v>
      </c>
      <c r="B175" s="12" t="s">
        <v>505</v>
      </c>
      <c r="C175" s="12" t="s">
        <v>506</v>
      </c>
      <c r="D175" s="34">
        <f>+VLOOKUP($B175,'Sept 2019'!$A$5:$P$320,16,0)</f>
        <v>1401</v>
      </c>
      <c r="E175" s="33">
        <f>+VLOOKUP($B175,'Sept 2019'!$A$5:$BT$320,30,0)</f>
        <v>1367.65</v>
      </c>
      <c r="F175" s="34">
        <f>+VLOOKUP($B175,'Sept 2019'!$A$5:$BT$320,44,0)</f>
        <v>1</v>
      </c>
      <c r="G175" s="33">
        <f>+VLOOKUP($B175,'Sept 2019'!$A$5:$BT$320,58,0)</f>
        <v>0.72</v>
      </c>
      <c r="H175" s="33">
        <f>+VLOOKUP($B175,'Sept 2019'!$A$5:$BT$320,65,0)</f>
        <v>94.14</v>
      </c>
      <c r="I175" s="33">
        <f>+VLOOKUP($B175,'Sept 2019'!$A$5:$BT$320,67,0)</f>
        <v>0</v>
      </c>
      <c r="J175" s="33">
        <f>+VLOOKUP($B175,'Sept 2019'!$A$5:$BT$320,69,0)</f>
        <v>0</v>
      </c>
      <c r="K175" s="34">
        <f>+VLOOKUP($B175,'Sept 2019'!$A$5:$BL$320,62,0)</f>
        <v>1</v>
      </c>
      <c r="L175" s="33">
        <f>+VLOOKUP($B175,'Sept 2019'!$A$5:$BL$320,63,0)+VLOOKUP($B175,'Sept 2019'!$A$5:$BL$320,64,0)</f>
        <v>1</v>
      </c>
      <c r="M175" s="34">
        <f>+VLOOKUP($B175,'Sept 2019'!$A$5:$BT$320,'Sept 2019'!$BG$1,0)</f>
        <v>0</v>
      </c>
      <c r="N175" s="34">
        <f>+VLOOKUP($B175,'Sept 2019'!$A$5:$BT$320,'Sept 2019'!$BH$1,0)</f>
        <v>0</v>
      </c>
      <c r="O175" s="34">
        <f>+VLOOKUP($B175,'Sept 2019'!$A$5:$BT$320,'Sept 2019'!$BI$1,0)</f>
        <v>0</v>
      </c>
      <c r="P175" s="34">
        <f>+VLOOKUP($B175,'Sept 2019'!$A$5:$BT$320,71,0)</f>
        <v>8</v>
      </c>
      <c r="Q175" s="40">
        <f>+VLOOKUP($B175,'Sept 2019'!$A$5:$BT$320,72,0)</f>
        <v>180</v>
      </c>
      <c r="R175" s="50">
        <f>+VLOOKUP($B175,'Sept 2020'!$A$5:$P$320,16,0)</f>
        <v>1272</v>
      </c>
      <c r="S175" s="51">
        <f>+VLOOKUP($B175,'Sept 2020'!$A$5:$BT$320,30,0)</f>
        <v>1254.29</v>
      </c>
      <c r="T175" s="49">
        <f>+VLOOKUP($B175,'Sept 2020'!$A$5:$BT$320,44,0)</f>
        <v>0</v>
      </c>
      <c r="U175" s="51">
        <f>+VLOOKUP($B175,'Sept 2020'!$A$5:$BT$320,58,0)</f>
        <v>0</v>
      </c>
      <c r="V175" s="51">
        <f>+VLOOKUP($B175,'Sept 2020'!$A$5:$BT$322,65,0)</f>
        <v>42</v>
      </c>
      <c r="W175" s="51">
        <f>+VLOOKUP($B175,'Sept 2020'!$A$5:$BT$322,67,0)</f>
        <v>0</v>
      </c>
      <c r="X175" s="51">
        <f>+VLOOKUP($B175,'Sept 2020'!$A$5:$BT$320,69,0)</f>
        <v>0</v>
      </c>
      <c r="Y175" s="49">
        <f>+VLOOKUP($B175,'Sept 2020'!$A$5:$BT$320,62,0)</f>
        <v>2</v>
      </c>
      <c r="Z175" s="51">
        <f>IFERROR((VLOOKUP($B175,'Sept 2020'!$A$5:$BT$320,63,0)+VLOOKUP($B175,'Sept 2020'!$A$5:$BT$320,64,0)),0)</f>
        <v>2</v>
      </c>
      <c r="AA175" s="49">
        <f>+VLOOKUP($B175,'Sept 2020'!$A$5:$BT$323,'Sept 2020'!$BG$1,0)</f>
        <v>0</v>
      </c>
      <c r="AB175" s="49">
        <f>+VLOOKUP($B175,'Sept 2020'!$A$5:$BT$323,'Sept 2020'!$BH$1,0)</f>
        <v>0</v>
      </c>
      <c r="AC175" s="49">
        <f>+VLOOKUP($B175,'Sept 2020'!$A$5:$BT$323,'Sept 2020'!$BI$1,0)</f>
        <v>0</v>
      </c>
      <c r="AD175" s="49">
        <f>+VLOOKUP($B175,'Sept 2020'!$A$5:$BT$320,71,0)</f>
        <v>4</v>
      </c>
      <c r="AE175" s="49">
        <f>+VLOOKUP($B175,'Sept 2020'!$A$5:$BT$320,72,0)</f>
        <v>170</v>
      </c>
    </row>
    <row r="176" spans="1:32" x14ac:dyDescent="0.25">
      <c r="A176" s="17" t="s">
        <v>788</v>
      </c>
      <c r="B176" s="12" t="s">
        <v>601</v>
      </c>
      <c r="C176" s="12" t="s">
        <v>602</v>
      </c>
      <c r="D176" s="34">
        <f>+VLOOKUP($B176,'Sept 2019'!$A$5:$P$320,16,0)</f>
        <v>1855</v>
      </c>
      <c r="E176" s="33">
        <f>+VLOOKUP($B176,'Sept 2019'!$A$5:$BT$320,30,0)</f>
        <v>1842.77</v>
      </c>
      <c r="F176" s="34">
        <f>+VLOOKUP($B176,'Sept 2019'!$A$5:$BT$320,44,0)</f>
        <v>0</v>
      </c>
      <c r="G176" s="33">
        <f>+VLOOKUP($B176,'Sept 2019'!$A$5:$BT$320,58,0)</f>
        <v>0</v>
      </c>
      <c r="H176" s="33">
        <f>+VLOOKUP($B176,'Sept 2019'!$A$5:$BT$320,65,0)</f>
        <v>71.98</v>
      </c>
      <c r="I176" s="33">
        <f>+VLOOKUP($B176,'Sept 2019'!$A$5:$BT$320,67,0)</f>
        <v>0</v>
      </c>
      <c r="J176" s="33">
        <f>+VLOOKUP($B176,'Sept 2019'!$A$5:$BT$320,69,0)</f>
        <v>0</v>
      </c>
      <c r="K176" s="34">
        <f>+VLOOKUP($B176,'Sept 2019'!$A$5:$BL$320,62,0)</f>
        <v>13</v>
      </c>
      <c r="L176" s="33">
        <f>+VLOOKUP($B176,'Sept 2019'!$A$5:$BL$320,63,0)+VLOOKUP($B176,'Sept 2019'!$A$5:$BL$320,64,0)</f>
        <v>13</v>
      </c>
      <c r="M176" s="34">
        <f>+VLOOKUP($B176,'Sept 2019'!$A$5:$BT$320,'Sept 2019'!$BG$1,0)</f>
        <v>155</v>
      </c>
      <c r="N176" s="34">
        <f>+VLOOKUP($B176,'Sept 2019'!$A$5:$BT$320,'Sept 2019'!$BH$1,0)</f>
        <v>64</v>
      </c>
      <c r="O176" s="34">
        <f>+VLOOKUP($B176,'Sept 2019'!$A$5:$BT$320,'Sept 2019'!$BI$1,0)</f>
        <v>56</v>
      </c>
      <c r="P176" s="34">
        <f>+VLOOKUP($B176,'Sept 2019'!$A$5:$BT$320,71,0)</f>
        <v>27</v>
      </c>
      <c r="Q176" s="40">
        <f>+VLOOKUP($B176,'Sept 2019'!$A$5:$BT$320,72,0)</f>
        <v>299</v>
      </c>
      <c r="R176" s="50">
        <f>+VLOOKUP($B176,'Sept 2020'!$A$5:$P$320,16,0)</f>
        <v>1839</v>
      </c>
      <c r="S176" s="51">
        <f>+VLOOKUP($B176,'Sept 2020'!$A$5:$BT$320,30,0)</f>
        <v>1821.36</v>
      </c>
      <c r="T176" s="49">
        <f>+VLOOKUP($B176,'Sept 2020'!$A$5:$BT$320,44,0)</f>
        <v>0</v>
      </c>
      <c r="U176" s="51">
        <f>+VLOOKUP($B176,'Sept 2020'!$A$5:$BT$320,58,0)</f>
        <v>0</v>
      </c>
      <c r="V176" s="51">
        <f>+VLOOKUP($B176,'Sept 2020'!$A$5:$BT$322,65,0)</f>
        <v>75.959999999999994</v>
      </c>
      <c r="W176" s="51">
        <f>+VLOOKUP($B176,'Sept 2020'!$A$5:$BT$322,67,0)</f>
        <v>0</v>
      </c>
      <c r="X176" s="51">
        <f>+VLOOKUP($B176,'Sept 2020'!$A$5:$BT$320,69,0)</f>
        <v>0</v>
      </c>
      <c r="Y176" s="49">
        <f>+VLOOKUP($B176,'Sept 2020'!$A$5:$BT$320,62,0)</f>
        <v>8</v>
      </c>
      <c r="Z176" s="51">
        <f>IFERROR((VLOOKUP($B176,'Sept 2020'!$A$5:$BT$320,63,0)+VLOOKUP($B176,'Sept 2020'!$A$5:$BT$320,64,0)),0)</f>
        <v>8</v>
      </c>
      <c r="AA176" s="49">
        <f>+VLOOKUP($B176,'Sept 2020'!$A$5:$BT$323,'Sept 2020'!$BG$1,0)</f>
        <v>147</v>
      </c>
      <c r="AB176" s="49">
        <f>+VLOOKUP($B176,'Sept 2020'!$A$5:$BT$323,'Sept 2020'!$BH$1,0)</f>
        <v>83</v>
      </c>
      <c r="AC176" s="49">
        <f>+VLOOKUP($B176,'Sept 2020'!$A$5:$BT$323,'Sept 2020'!$BI$1,0)</f>
        <v>53</v>
      </c>
      <c r="AD176" s="49">
        <f>+VLOOKUP($B176,'Sept 2020'!$A$5:$BT$320,71,0)</f>
        <v>23</v>
      </c>
      <c r="AE176" s="49">
        <f>+VLOOKUP($B176,'Sept 2020'!$A$5:$BT$320,72,0)</f>
        <v>318</v>
      </c>
    </row>
    <row r="177" spans="1:31" x14ac:dyDescent="0.25">
      <c r="A177" s="17" t="s">
        <v>786</v>
      </c>
      <c r="B177" s="12" t="s">
        <v>179</v>
      </c>
      <c r="C177" s="12" t="s">
        <v>180</v>
      </c>
      <c r="D177" s="34">
        <f>+VLOOKUP($B177,'Sept 2019'!$A$5:$P$320,16,0)</f>
        <v>675</v>
      </c>
      <c r="E177" s="33">
        <f>+VLOOKUP($B177,'Sept 2019'!$A$5:$BT$320,30,0)</f>
        <v>655.05000000000007</v>
      </c>
      <c r="F177" s="34">
        <f>+VLOOKUP($B177,'Sept 2019'!$A$5:$BT$320,44,0)</f>
        <v>0</v>
      </c>
      <c r="G177" s="33">
        <f>+VLOOKUP($B177,'Sept 2019'!$A$5:$BT$320,58,0)</f>
        <v>0</v>
      </c>
      <c r="H177" s="33">
        <f>+VLOOKUP($B177,'Sept 2019'!$A$5:$BT$320,65,0)</f>
        <v>10.35</v>
      </c>
      <c r="I177" s="33">
        <f>+VLOOKUP($B177,'Sept 2019'!$A$5:$BT$320,67,0)</f>
        <v>8.85</v>
      </c>
      <c r="J177" s="33">
        <f>+VLOOKUP($B177,'Sept 2019'!$A$5:$BT$320,69,0)</f>
        <v>0</v>
      </c>
      <c r="K177" s="34">
        <f>+VLOOKUP($B177,'Sept 2019'!$A$5:$BL$320,62,0)</f>
        <v>2</v>
      </c>
      <c r="L177" s="33">
        <f>+VLOOKUP($B177,'Sept 2019'!$A$5:$BL$320,63,0)+VLOOKUP($B177,'Sept 2019'!$A$5:$BL$320,64,0)</f>
        <v>2</v>
      </c>
      <c r="M177" s="34">
        <f>+VLOOKUP($B177,'Sept 2019'!$A$5:$BT$320,'Sept 2019'!$BG$1,0)</f>
        <v>11</v>
      </c>
      <c r="N177" s="34">
        <f>+VLOOKUP($B177,'Sept 2019'!$A$5:$BT$320,'Sept 2019'!$BH$1,0)</f>
        <v>5</v>
      </c>
      <c r="O177" s="34">
        <f>+VLOOKUP($B177,'Sept 2019'!$A$5:$BT$320,'Sept 2019'!$BI$1,0)</f>
        <v>2</v>
      </c>
      <c r="P177" s="34">
        <f>+VLOOKUP($B177,'Sept 2019'!$A$5:$BT$320,71,0)</f>
        <v>5</v>
      </c>
      <c r="Q177" s="40">
        <f>+VLOOKUP($B177,'Sept 2019'!$A$5:$BT$320,72,0)</f>
        <v>115</v>
      </c>
      <c r="R177" s="50">
        <f>+VLOOKUP($B177,'Sept 2020'!$A$5:$P$320,16,0)</f>
        <v>748</v>
      </c>
      <c r="S177" s="51">
        <f>+VLOOKUP($B177,'Sept 2020'!$A$5:$BT$320,30,0)</f>
        <v>734.15</v>
      </c>
      <c r="T177" s="49">
        <f>+VLOOKUP($B177,'Sept 2020'!$A$5:$BT$320,44,0)</f>
        <v>0</v>
      </c>
      <c r="U177" s="51">
        <f>+VLOOKUP($B177,'Sept 2020'!$A$5:$BT$320,58,0)</f>
        <v>0</v>
      </c>
      <c r="V177" s="51">
        <f>+VLOOKUP($B177,'Sept 2020'!$A$5:$BT$322,65,0)</f>
        <v>31.05</v>
      </c>
      <c r="W177" s="51">
        <f>+VLOOKUP($B177,'Sept 2020'!$A$5:$BT$322,67,0)</f>
        <v>5.85</v>
      </c>
      <c r="X177" s="51">
        <f>+VLOOKUP($B177,'Sept 2020'!$A$5:$BT$320,69,0)</f>
        <v>0</v>
      </c>
      <c r="Y177" s="49">
        <f>+VLOOKUP($B177,'Sept 2020'!$A$5:$BT$320,62,0)</f>
        <v>1</v>
      </c>
      <c r="Z177" s="51">
        <f>IFERROR((VLOOKUP($B177,'Sept 2020'!$A$5:$BT$320,63,0)+VLOOKUP($B177,'Sept 2020'!$A$5:$BT$320,64,0)),0)</f>
        <v>1</v>
      </c>
      <c r="AA177" s="49">
        <f>+VLOOKUP($B177,'Sept 2020'!$A$5:$BT$323,'Sept 2020'!$BG$1,0)</f>
        <v>8</v>
      </c>
      <c r="AB177" s="49">
        <f>+VLOOKUP($B177,'Sept 2020'!$A$5:$BT$323,'Sept 2020'!$BH$1,0)</f>
        <v>5</v>
      </c>
      <c r="AC177" s="49">
        <f>+VLOOKUP($B177,'Sept 2020'!$A$5:$BT$323,'Sept 2020'!$BI$1,0)</f>
        <v>7</v>
      </c>
      <c r="AD177" s="49">
        <f>+VLOOKUP($B177,'Sept 2020'!$A$5:$BT$320,71,0)</f>
        <v>0</v>
      </c>
      <c r="AE177" s="49">
        <f>+VLOOKUP($B177,'Sept 2020'!$A$5:$BT$320,72,0)</f>
        <v>120</v>
      </c>
    </row>
    <row r="178" spans="1:31" x14ac:dyDescent="0.25">
      <c r="A178" s="17" t="s">
        <v>789</v>
      </c>
      <c r="B178" s="12" t="s">
        <v>147</v>
      </c>
      <c r="C178" s="12" t="s">
        <v>148</v>
      </c>
      <c r="D178" s="34">
        <f>+VLOOKUP($B178,'Sept 2019'!$A$5:$P$320,16,0)</f>
        <v>2085</v>
      </c>
      <c r="E178" s="33">
        <f>+VLOOKUP($B178,'Sept 2019'!$A$5:$BT$320,30,0)</f>
        <v>2045.5300000000002</v>
      </c>
      <c r="F178" s="34">
        <f>+VLOOKUP($B178,'Sept 2019'!$A$5:$BT$320,44,0)</f>
        <v>7</v>
      </c>
      <c r="G178" s="33">
        <f>+VLOOKUP($B178,'Sept 2019'!$A$5:$BT$320,58,0)</f>
        <v>7</v>
      </c>
      <c r="H178" s="33">
        <f>+VLOOKUP($B178,'Sept 2019'!$A$5:$BT$320,65,0)</f>
        <v>97.95</v>
      </c>
      <c r="I178" s="33">
        <f>+VLOOKUP($B178,'Sept 2019'!$A$5:$BT$320,67,0)</f>
        <v>7.65</v>
      </c>
      <c r="J178" s="33">
        <f>+VLOOKUP($B178,'Sept 2019'!$A$5:$BT$320,69,0)</f>
        <v>0</v>
      </c>
      <c r="K178" s="34">
        <f>+VLOOKUP($B178,'Sept 2019'!$A$5:$BL$320,62,0)</f>
        <v>11</v>
      </c>
      <c r="L178" s="33">
        <f>+VLOOKUP($B178,'Sept 2019'!$A$5:$BL$320,63,0)+VLOOKUP($B178,'Sept 2019'!$A$5:$BL$320,64,0)</f>
        <v>10</v>
      </c>
      <c r="M178" s="34">
        <f>+VLOOKUP($B178,'Sept 2019'!$A$5:$BT$320,'Sept 2019'!$BG$1,0)</f>
        <v>509</v>
      </c>
      <c r="N178" s="34">
        <f>+VLOOKUP($B178,'Sept 2019'!$A$5:$BT$320,'Sept 2019'!$BH$1,0)</f>
        <v>275</v>
      </c>
      <c r="O178" s="34">
        <f>+VLOOKUP($B178,'Sept 2019'!$A$5:$BT$320,'Sept 2019'!$BI$1,0)</f>
        <v>83</v>
      </c>
      <c r="P178" s="34">
        <f>+VLOOKUP($B178,'Sept 2019'!$A$5:$BT$320,71,0)</f>
        <v>21</v>
      </c>
      <c r="Q178" s="40">
        <f>+VLOOKUP($B178,'Sept 2019'!$A$5:$BT$320,72,0)</f>
        <v>285</v>
      </c>
      <c r="R178" s="50">
        <f>+VLOOKUP($B178,'Sept 2020'!$A$5:$P$320,16,0)</f>
        <v>2028</v>
      </c>
      <c r="S178" s="51">
        <f>+VLOOKUP($B178,'Sept 2020'!$A$5:$BT$320,30,0)</f>
        <v>1967.5600000000002</v>
      </c>
      <c r="T178" s="49">
        <f>+VLOOKUP($B178,'Sept 2020'!$A$5:$BT$320,44,0)</f>
        <v>80</v>
      </c>
      <c r="U178" s="51">
        <f>+VLOOKUP($B178,'Sept 2020'!$A$5:$BT$320,58,0)</f>
        <v>73.53</v>
      </c>
      <c r="V178" s="51">
        <f>+VLOOKUP($B178,'Sept 2020'!$A$5:$BT$322,65,0)</f>
        <v>103.2</v>
      </c>
      <c r="W178" s="51">
        <f>+VLOOKUP($B178,'Sept 2020'!$A$5:$BT$322,67,0)</f>
        <v>3.75</v>
      </c>
      <c r="X178" s="51">
        <f>+VLOOKUP($B178,'Sept 2020'!$A$5:$BT$320,69,0)</f>
        <v>0</v>
      </c>
      <c r="Y178" s="49">
        <f>+VLOOKUP($B178,'Sept 2020'!$A$5:$BT$320,62,0)</f>
        <v>15</v>
      </c>
      <c r="Z178" s="51">
        <f>IFERROR((VLOOKUP($B178,'Sept 2020'!$A$5:$BT$320,63,0)+VLOOKUP($B178,'Sept 2020'!$A$5:$BT$320,64,0)),0)</f>
        <v>15</v>
      </c>
      <c r="AA178" s="49">
        <f>+VLOOKUP($B178,'Sept 2020'!$A$5:$BT$323,'Sept 2020'!$BG$1,0)</f>
        <v>406</v>
      </c>
      <c r="AB178" s="49">
        <f>+VLOOKUP($B178,'Sept 2020'!$A$5:$BT$323,'Sept 2020'!$BH$1,0)</f>
        <v>275</v>
      </c>
      <c r="AC178" s="49">
        <f>+VLOOKUP($B178,'Sept 2020'!$A$5:$BT$323,'Sept 2020'!$BI$1,0)</f>
        <v>91</v>
      </c>
      <c r="AD178" s="49">
        <f>+VLOOKUP($B178,'Sept 2020'!$A$5:$BT$320,71,0)</f>
        <v>18</v>
      </c>
      <c r="AE178" s="49">
        <f>+VLOOKUP($B178,'Sept 2020'!$A$5:$BT$320,72,0)</f>
        <v>282</v>
      </c>
    </row>
    <row r="179" spans="1:31" x14ac:dyDescent="0.25">
      <c r="A179" s="17" t="s">
        <v>793</v>
      </c>
      <c r="B179" s="12" t="s">
        <v>273</v>
      </c>
      <c r="C179" s="12" t="s">
        <v>274</v>
      </c>
      <c r="D179" s="34">
        <f>+VLOOKUP($B179,'Sept 2019'!$A$5:$P$320,16,0)</f>
        <v>5760</v>
      </c>
      <c r="E179" s="33">
        <f>+VLOOKUP($B179,'Sept 2019'!$A$5:$BT$320,30,0)</f>
        <v>5645.6899999999987</v>
      </c>
      <c r="F179" s="34">
        <f>+VLOOKUP($B179,'Sept 2019'!$A$5:$BT$320,44,0)</f>
        <v>73</v>
      </c>
      <c r="G179" s="33">
        <f>+VLOOKUP($B179,'Sept 2019'!$A$5:$BT$320,58,0)</f>
        <v>48.68</v>
      </c>
      <c r="H179" s="33">
        <f>+VLOOKUP($B179,'Sept 2019'!$A$5:$BT$320,65,0)</f>
        <v>273.23</v>
      </c>
      <c r="I179" s="33">
        <f>+VLOOKUP($B179,'Sept 2019'!$A$5:$BT$320,67,0)</f>
        <v>83.960000000000008</v>
      </c>
      <c r="J179" s="33">
        <f>+VLOOKUP($B179,'Sept 2019'!$A$5:$BT$320,69,0)</f>
        <v>0</v>
      </c>
      <c r="K179" s="34">
        <f>+VLOOKUP($B179,'Sept 2019'!$A$5:$BL$320,62,0)</f>
        <v>0</v>
      </c>
      <c r="L179" s="33">
        <f>+VLOOKUP($B179,'Sept 2019'!$A$5:$BL$320,63,0)+VLOOKUP($B179,'Sept 2019'!$A$5:$BL$320,64,0)</f>
        <v>0</v>
      </c>
      <c r="M179" s="34">
        <f>+VLOOKUP($B179,'Sept 2019'!$A$5:$BT$320,'Sept 2019'!$BG$1,0)</f>
        <v>143</v>
      </c>
      <c r="N179" s="34">
        <f>+VLOOKUP($B179,'Sept 2019'!$A$5:$BT$320,'Sept 2019'!$BH$1,0)</f>
        <v>65</v>
      </c>
      <c r="O179" s="34">
        <f>+VLOOKUP($B179,'Sept 2019'!$A$5:$BT$320,'Sept 2019'!$BI$1,0)</f>
        <v>63</v>
      </c>
      <c r="P179" s="34">
        <f>+VLOOKUP($B179,'Sept 2019'!$A$5:$BT$320,71,0)</f>
        <v>61</v>
      </c>
      <c r="Q179" s="40">
        <f>+VLOOKUP($B179,'Sept 2019'!$A$5:$BT$320,72,0)</f>
        <v>733</v>
      </c>
      <c r="R179" s="50">
        <f>+VLOOKUP($B179,'Sept 2020'!$A$5:$P$320,16,0)</f>
        <v>5265</v>
      </c>
      <c r="S179" s="51">
        <f>+VLOOKUP($B179,'Sept 2020'!$A$5:$BT$320,30,0)</f>
        <v>5194.97</v>
      </c>
      <c r="T179" s="49">
        <f>+VLOOKUP($B179,'Sept 2020'!$A$5:$BT$320,44,0)</f>
        <v>89</v>
      </c>
      <c r="U179" s="51">
        <f>+VLOOKUP($B179,'Sept 2020'!$A$5:$BT$320,58,0)</f>
        <v>63.61</v>
      </c>
      <c r="V179" s="51">
        <f>+VLOOKUP($B179,'Sept 2020'!$A$5:$BT$322,65,0)</f>
        <v>265.06</v>
      </c>
      <c r="W179" s="51">
        <f>+VLOOKUP($B179,'Sept 2020'!$A$5:$BT$322,67,0)</f>
        <v>89.08</v>
      </c>
      <c r="X179" s="51">
        <f>+VLOOKUP($B179,'Sept 2020'!$A$5:$BT$320,69,0)</f>
        <v>0</v>
      </c>
      <c r="Y179" s="49">
        <f>+VLOOKUP($B179,'Sept 2020'!$A$5:$BT$320,62,0)</f>
        <v>0</v>
      </c>
      <c r="Z179" s="51">
        <f>IFERROR((VLOOKUP($B179,'Sept 2020'!$A$5:$BT$320,63,0)+VLOOKUP($B179,'Sept 2020'!$A$5:$BT$320,64,0)),0)</f>
        <v>0</v>
      </c>
      <c r="AA179" s="49">
        <f>+VLOOKUP($B179,'Sept 2020'!$A$5:$BT$323,'Sept 2020'!$BG$1,0)</f>
        <v>149</v>
      </c>
      <c r="AB179" s="49">
        <f>+VLOOKUP($B179,'Sept 2020'!$A$5:$BT$323,'Sept 2020'!$BH$1,0)</f>
        <v>64</v>
      </c>
      <c r="AC179" s="49">
        <f>+VLOOKUP($B179,'Sept 2020'!$A$5:$BT$323,'Sept 2020'!$BI$1,0)</f>
        <v>43</v>
      </c>
      <c r="AD179" s="49">
        <f>+VLOOKUP($B179,'Sept 2020'!$A$5:$BT$320,71,0)</f>
        <v>72</v>
      </c>
      <c r="AE179" s="49">
        <f>+VLOOKUP($B179,'Sept 2020'!$A$5:$BT$320,72,0)</f>
        <v>715</v>
      </c>
    </row>
    <row r="180" spans="1:31" x14ac:dyDescent="0.25">
      <c r="A180" s="17" t="s">
        <v>793</v>
      </c>
      <c r="B180" s="12" t="s">
        <v>365</v>
      </c>
      <c r="C180" s="12" t="s">
        <v>366</v>
      </c>
      <c r="D180" s="34">
        <f>+VLOOKUP($B180,'Sept 2019'!$A$5:$P$320,16,0)</f>
        <v>2265</v>
      </c>
      <c r="E180" s="33">
        <f>+VLOOKUP($B180,'Sept 2019'!$A$5:$BT$320,30,0)</f>
        <v>2236.8000000000002</v>
      </c>
      <c r="F180" s="34">
        <f>+VLOOKUP($B180,'Sept 2019'!$A$5:$BT$320,44,0)</f>
        <v>54</v>
      </c>
      <c r="G180" s="33">
        <f>+VLOOKUP($B180,'Sept 2019'!$A$5:$BT$320,58,0)</f>
        <v>47.9</v>
      </c>
      <c r="H180" s="33">
        <f>+VLOOKUP($B180,'Sept 2019'!$A$5:$BT$320,65,0)</f>
        <v>139.32</v>
      </c>
      <c r="I180" s="33">
        <f>+VLOOKUP($B180,'Sept 2019'!$A$5:$BT$320,67,0)</f>
        <v>82.42</v>
      </c>
      <c r="J180" s="33">
        <f>+VLOOKUP($B180,'Sept 2019'!$A$5:$BT$320,69,0)</f>
        <v>0</v>
      </c>
      <c r="K180" s="34">
        <f>+VLOOKUP($B180,'Sept 2019'!$A$5:$BL$320,62,0)</f>
        <v>0</v>
      </c>
      <c r="L180" s="33">
        <f>+VLOOKUP($B180,'Sept 2019'!$A$5:$BL$320,63,0)+VLOOKUP($B180,'Sept 2019'!$A$5:$BL$320,64,0)</f>
        <v>0</v>
      </c>
      <c r="M180" s="34">
        <f>+VLOOKUP($B180,'Sept 2019'!$A$5:$BT$320,'Sept 2019'!$BG$1,0)</f>
        <v>138</v>
      </c>
      <c r="N180" s="34">
        <f>+VLOOKUP($B180,'Sept 2019'!$A$5:$BT$320,'Sept 2019'!$BH$1,0)</f>
        <v>99</v>
      </c>
      <c r="O180" s="34">
        <f>+VLOOKUP($B180,'Sept 2019'!$A$5:$BT$320,'Sept 2019'!$BI$1,0)</f>
        <v>41</v>
      </c>
      <c r="P180" s="34">
        <f>+VLOOKUP($B180,'Sept 2019'!$A$5:$BT$320,71,0)</f>
        <v>36</v>
      </c>
      <c r="Q180" s="40">
        <f>+VLOOKUP($B180,'Sept 2019'!$A$5:$BT$320,72,0)</f>
        <v>314</v>
      </c>
      <c r="R180" s="50">
        <f>+VLOOKUP($B180,'Sept 2020'!$A$5:$P$320,16,0)</f>
        <v>2228</v>
      </c>
      <c r="S180" s="51">
        <f>+VLOOKUP($B180,'Sept 2020'!$A$5:$BT$320,30,0)</f>
        <v>2193.37</v>
      </c>
      <c r="T180" s="49">
        <f>+VLOOKUP($B180,'Sept 2020'!$A$5:$BT$320,44,0)</f>
        <v>47</v>
      </c>
      <c r="U180" s="51">
        <f>+VLOOKUP($B180,'Sept 2020'!$A$5:$BT$320,58,0)</f>
        <v>45.4</v>
      </c>
      <c r="V180" s="51">
        <f>+VLOOKUP($B180,'Sept 2020'!$A$5:$BT$322,65,0)</f>
        <v>115.17</v>
      </c>
      <c r="W180" s="51">
        <f>+VLOOKUP($B180,'Sept 2020'!$A$5:$BT$322,67,0)</f>
        <v>81.27</v>
      </c>
      <c r="X180" s="51">
        <f>+VLOOKUP($B180,'Sept 2020'!$A$5:$BT$320,69,0)</f>
        <v>0</v>
      </c>
      <c r="Y180" s="49">
        <f>+VLOOKUP($B180,'Sept 2020'!$A$5:$BT$320,62,0)</f>
        <v>0</v>
      </c>
      <c r="Z180" s="51">
        <f>IFERROR((VLOOKUP($B180,'Sept 2020'!$A$5:$BT$320,63,0)+VLOOKUP($B180,'Sept 2020'!$A$5:$BT$320,64,0)),0)</f>
        <v>0</v>
      </c>
      <c r="AA180" s="49">
        <f>+VLOOKUP($B180,'Sept 2020'!$A$5:$BT$323,'Sept 2020'!$BG$1,0)</f>
        <v>149</v>
      </c>
      <c r="AB180" s="49">
        <f>+VLOOKUP($B180,'Sept 2020'!$A$5:$BT$323,'Sept 2020'!$BH$1,0)</f>
        <v>117</v>
      </c>
      <c r="AC180" s="49">
        <f>+VLOOKUP($B180,'Sept 2020'!$A$5:$BT$323,'Sept 2020'!$BI$1,0)</f>
        <v>28</v>
      </c>
      <c r="AD180" s="49">
        <f>+VLOOKUP($B180,'Sept 2020'!$A$5:$BT$320,71,0)</f>
        <v>35</v>
      </c>
      <c r="AE180" s="49">
        <f>+VLOOKUP($B180,'Sept 2020'!$A$5:$BT$320,72,0)</f>
        <v>330</v>
      </c>
    </row>
    <row r="181" spans="1:31" x14ac:dyDescent="0.25">
      <c r="A181" s="17" t="s">
        <v>786</v>
      </c>
      <c r="B181" s="12" t="s">
        <v>395</v>
      </c>
      <c r="C181" s="12" t="s">
        <v>396</v>
      </c>
      <c r="D181" s="34">
        <f>+VLOOKUP($B181,'Sept 2019'!$A$5:$P$320,16,0)</f>
        <v>67</v>
      </c>
      <c r="E181" s="33">
        <f>+VLOOKUP($B181,'Sept 2019'!$A$5:$BT$320,30,0)</f>
        <v>67</v>
      </c>
      <c r="F181" s="34">
        <f>+VLOOKUP($B181,'Sept 2019'!$A$5:$BT$320,44,0)</f>
        <v>0</v>
      </c>
      <c r="G181" s="33">
        <f>+VLOOKUP($B181,'Sept 2019'!$A$5:$BT$320,58,0)</f>
        <v>0</v>
      </c>
      <c r="H181" s="33">
        <f>+VLOOKUP($B181,'Sept 2019'!$A$5:$BT$320,65,0)</f>
        <v>0</v>
      </c>
      <c r="I181" s="33">
        <f>+VLOOKUP($B181,'Sept 2019'!$A$5:$BT$320,67,0)</f>
        <v>0</v>
      </c>
      <c r="J181" s="33">
        <f>+VLOOKUP($B181,'Sept 2019'!$A$5:$BT$320,69,0)</f>
        <v>0</v>
      </c>
      <c r="K181" s="34">
        <f>+VLOOKUP($B181,'Sept 2019'!$A$5:$BL$320,62,0)</f>
        <v>0</v>
      </c>
      <c r="L181" s="33">
        <f>+VLOOKUP($B181,'Sept 2019'!$A$5:$BL$320,63,0)+VLOOKUP($B181,'Sept 2019'!$A$5:$BL$320,64,0)</f>
        <v>0</v>
      </c>
      <c r="M181" s="34">
        <f>+VLOOKUP($B181,'Sept 2019'!$A$5:$BT$320,'Sept 2019'!$BG$1,0)</f>
        <v>0</v>
      </c>
      <c r="N181" s="34">
        <f>+VLOOKUP($B181,'Sept 2019'!$A$5:$BT$320,'Sept 2019'!$BH$1,0)</f>
        <v>0</v>
      </c>
      <c r="O181" s="34">
        <f>+VLOOKUP($B181,'Sept 2019'!$A$5:$BT$320,'Sept 2019'!$BI$1,0)</f>
        <v>0</v>
      </c>
      <c r="P181" s="34">
        <f>+VLOOKUP($B181,'Sept 2019'!$A$5:$BT$320,71,0)</f>
        <v>0</v>
      </c>
      <c r="Q181" s="40">
        <f>+VLOOKUP($B181,'Sept 2019'!$A$5:$BT$320,72,0)</f>
        <v>8</v>
      </c>
      <c r="R181" s="50">
        <f>+VLOOKUP($B181,'Sept 2020'!$A$5:$P$320,16,0)</f>
        <v>70</v>
      </c>
      <c r="S181" s="51">
        <f>+VLOOKUP($B181,'Sept 2020'!$A$5:$BT$320,30,0)</f>
        <v>70</v>
      </c>
      <c r="T181" s="49">
        <f>+VLOOKUP($B181,'Sept 2020'!$A$5:$BT$320,44,0)</f>
        <v>0</v>
      </c>
      <c r="U181" s="51">
        <f>+VLOOKUP($B181,'Sept 2020'!$A$5:$BT$320,58,0)</f>
        <v>0</v>
      </c>
      <c r="V181" s="51">
        <f>+VLOOKUP($B181,'Sept 2020'!$A$5:$BT$322,65,0)</f>
        <v>0</v>
      </c>
      <c r="W181" s="51">
        <f>+VLOOKUP($B181,'Sept 2020'!$A$5:$BT$322,67,0)</f>
        <v>0</v>
      </c>
      <c r="X181" s="51">
        <f>+VLOOKUP($B181,'Sept 2020'!$A$5:$BT$320,69,0)</f>
        <v>0</v>
      </c>
      <c r="Y181" s="49">
        <f>+VLOOKUP($B181,'Sept 2020'!$A$5:$BT$320,62,0)</f>
        <v>0</v>
      </c>
      <c r="Z181" s="51">
        <f>IFERROR((VLOOKUP($B181,'Sept 2020'!$A$5:$BT$320,63,0)+VLOOKUP($B181,'Sept 2020'!$A$5:$BT$320,64,0)),0)</f>
        <v>0</v>
      </c>
      <c r="AA181" s="49">
        <f>+VLOOKUP($B181,'Sept 2020'!$A$5:$BT$323,'Sept 2020'!$BG$1,0)</f>
        <v>0</v>
      </c>
      <c r="AB181" s="49">
        <f>+VLOOKUP($B181,'Sept 2020'!$A$5:$BT$323,'Sept 2020'!$BH$1,0)</f>
        <v>0</v>
      </c>
      <c r="AC181" s="49">
        <f>+VLOOKUP($B181,'Sept 2020'!$A$5:$BT$323,'Sept 2020'!$BI$1,0)</f>
        <v>0</v>
      </c>
      <c r="AD181" s="49">
        <f>+VLOOKUP($B181,'Sept 2020'!$A$5:$BT$320,71,0)</f>
        <v>0</v>
      </c>
      <c r="AE181" s="49">
        <f>+VLOOKUP($B181,'Sept 2020'!$A$5:$BT$320,72,0)</f>
        <v>7</v>
      </c>
    </row>
    <row r="182" spans="1:31" x14ac:dyDescent="0.25">
      <c r="A182" s="17" t="s">
        <v>786</v>
      </c>
      <c r="B182" s="12" t="s">
        <v>557</v>
      </c>
      <c r="C182" s="12" t="s">
        <v>558</v>
      </c>
      <c r="D182" s="34">
        <f>+VLOOKUP($B182,'Sept 2019'!$A$5:$P$320,16,0)</f>
        <v>14972</v>
      </c>
      <c r="E182" s="33">
        <f>+VLOOKUP($B182,'Sept 2019'!$A$5:$BT$320,30,0)</f>
        <v>14708.570000000003</v>
      </c>
      <c r="F182" s="34">
        <f>+VLOOKUP($B182,'Sept 2019'!$A$5:$BT$320,44,0)</f>
        <v>0</v>
      </c>
      <c r="G182" s="33">
        <f>+VLOOKUP($B182,'Sept 2019'!$A$5:$BT$320,58,0)</f>
        <v>0</v>
      </c>
      <c r="H182" s="33">
        <f>+VLOOKUP($B182,'Sept 2019'!$A$5:$BT$320,65,0)</f>
        <v>731.64</v>
      </c>
      <c r="I182" s="33">
        <f>+VLOOKUP($B182,'Sept 2019'!$A$5:$BT$320,67,0)</f>
        <v>222.24</v>
      </c>
      <c r="J182" s="33">
        <f>+VLOOKUP($B182,'Sept 2019'!$A$5:$BT$320,69,0)</f>
        <v>0</v>
      </c>
      <c r="K182" s="34">
        <f>+VLOOKUP($B182,'Sept 2019'!$A$5:$BL$320,62,0)</f>
        <v>82</v>
      </c>
      <c r="L182" s="33">
        <f>+VLOOKUP($B182,'Sept 2019'!$A$5:$BL$320,63,0)+VLOOKUP($B182,'Sept 2019'!$A$5:$BL$320,64,0)</f>
        <v>62.87</v>
      </c>
      <c r="M182" s="34">
        <f>+VLOOKUP($B182,'Sept 2019'!$A$5:$BT$320,'Sept 2019'!$BG$1,0)</f>
        <v>421</v>
      </c>
      <c r="N182" s="34">
        <f>+VLOOKUP($B182,'Sept 2019'!$A$5:$BT$320,'Sept 2019'!$BH$1,0)</f>
        <v>206</v>
      </c>
      <c r="O182" s="34">
        <f>+VLOOKUP($B182,'Sept 2019'!$A$5:$BT$320,'Sept 2019'!$BI$1,0)</f>
        <v>220</v>
      </c>
      <c r="P182" s="34">
        <f>+VLOOKUP($B182,'Sept 2019'!$A$5:$BT$320,71,0)</f>
        <v>175</v>
      </c>
      <c r="Q182" s="40">
        <f>+VLOOKUP($B182,'Sept 2019'!$A$5:$BT$320,72,0)</f>
        <v>2020</v>
      </c>
      <c r="R182" s="50">
        <f>+VLOOKUP($B182,'Sept 2020'!$A$5:$P$320,16,0)</f>
        <v>14417</v>
      </c>
      <c r="S182" s="51">
        <f>+VLOOKUP($B182,'Sept 2020'!$A$5:$BT$320,30,0)</f>
        <v>14099.289999999995</v>
      </c>
      <c r="T182" s="49">
        <f>+VLOOKUP($B182,'Sept 2020'!$A$5:$BT$320,44,0)</f>
        <v>0</v>
      </c>
      <c r="U182" s="51">
        <f>+VLOOKUP($B182,'Sept 2020'!$A$5:$BT$320,58,0)</f>
        <v>0</v>
      </c>
      <c r="V182" s="51">
        <f>+VLOOKUP($B182,'Sept 2020'!$A$5:$BT$322,65,0)</f>
        <v>817.6</v>
      </c>
      <c r="W182" s="51">
        <f>+VLOOKUP($B182,'Sept 2020'!$A$5:$BT$322,67,0)</f>
        <v>255.04</v>
      </c>
      <c r="X182" s="51">
        <f>+VLOOKUP($B182,'Sept 2020'!$A$5:$BT$320,69,0)</f>
        <v>0</v>
      </c>
      <c r="Y182" s="49">
        <f>+VLOOKUP($B182,'Sept 2020'!$A$5:$BT$320,62,0)</f>
        <v>27</v>
      </c>
      <c r="Z182" s="51">
        <f>IFERROR((VLOOKUP($B182,'Sept 2020'!$A$5:$BT$320,63,0)+VLOOKUP($B182,'Sept 2020'!$A$5:$BT$320,64,0)),0)</f>
        <v>27</v>
      </c>
      <c r="AA182" s="49">
        <f>+VLOOKUP($B182,'Sept 2020'!$A$5:$BT$323,'Sept 2020'!$BG$1,0)</f>
        <v>428</v>
      </c>
      <c r="AB182" s="49">
        <f>+VLOOKUP($B182,'Sept 2020'!$A$5:$BT$323,'Sept 2020'!$BH$1,0)</f>
        <v>223</v>
      </c>
      <c r="AC182" s="49">
        <f>+VLOOKUP($B182,'Sept 2020'!$A$5:$BT$323,'Sept 2020'!$BI$1,0)</f>
        <v>217</v>
      </c>
      <c r="AD182" s="49">
        <f>+VLOOKUP($B182,'Sept 2020'!$A$5:$BT$320,71,0)</f>
        <v>214</v>
      </c>
      <c r="AE182" s="49">
        <f>+VLOOKUP($B182,'Sept 2020'!$A$5:$BT$320,72,0)</f>
        <v>1917</v>
      </c>
    </row>
    <row r="183" spans="1:31" x14ac:dyDescent="0.25">
      <c r="A183" s="17" t="s">
        <v>787</v>
      </c>
      <c r="B183" s="12" t="s">
        <v>551</v>
      </c>
      <c r="C183" s="12" t="s">
        <v>552</v>
      </c>
      <c r="D183" s="34">
        <f>+VLOOKUP($B183,'Sept 2019'!$A$5:$P$320,16,0)</f>
        <v>212</v>
      </c>
      <c r="E183" s="33">
        <f>+VLOOKUP($B183,'Sept 2019'!$A$5:$BT$320,30,0)</f>
        <v>197.34999999999997</v>
      </c>
      <c r="F183" s="34">
        <f>+VLOOKUP($B183,'Sept 2019'!$A$5:$BT$320,44,0)</f>
        <v>57</v>
      </c>
      <c r="G183" s="33">
        <f>+VLOOKUP($B183,'Sept 2019'!$A$5:$BT$320,58,0)</f>
        <v>46.150000000000006</v>
      </c>
      <c r="H183" s="33">
        <f>+VLOOKUP($B183,'Sept 2019'!$A$5:$BT$320,65,0)</f>
        <v>6.8</v>
      </c>
      <c r="I183" s="33">
        <f>+VLOOKUP($B183,'Sept 2019'!$A$5:$BT$320,67,0)</f>
        <v>0</v>
      </c>
      <c r="J183" s="33">
        <f>+VLOOKUP($B183,'Sept 2019'!$A$5:$BT$320,69,0)</f>
        <v>0</v>
      </c>
      <c r="K183" s="34">
        <f>+VLOOKUP($B183,'Sept 2019'!$A$5:$BL$320,62,0)</f>
        <v>0</v>
      </c>
      <c r="L183" s="33">
        <f>+VLOOKUP($B183,'Sept 2019'!$A$5:$BL$320,63,0)+VLOOKUP($B183,'Sept 2019'!$A$5:$BL$320,64,0)</f>
        <v>0</v>
      </c>
      <c r="M183" s="34">
        <f>+VLOOKUP($B183,'Sept 2019'!$A$5:$BT$320,'Sept 2019'!$BG$1,0)</f>
        <v>0</v>
      </c>
      <c r="N183" s="34">
        <f>+VLOOKUP($B183,'Sept 2019'!$A$5:$BT$320,'Sept 2019'!$BH$1,0)</f>
        <v>0</v>
      </c>
      <c r="O183" s="34">
        <f>+VLOOKUP($B183,'Sept 2019'!$A$5:$BT$320,'Sept 2019'!$BI$1,0)</f>
        <v>0</v>
      </c>
      <c r="P183" s="34">
        <f>+VLOOKUP($B183,'Sept 2019'!$A$5:$BT$320,71,0)</f>
        <v>2</v>
      </c>
      <c r="Q183" s="40">
        <f>+VLOOKUP($B183,'Sept 2019'!$A$5:$BT$320,72,0)</f>
        <v>22</v>
      </c>
      <c r="R183" s="50">
        <f>+VLOOKUP($B183,'Sept 2020'!$A$5:$P$320,16,0)</f>
        <v>277</v>
      </c>
      <c r="S183" s="51">
        <f>+VLOOKUP($B183,'Sept 2020'!$A$5:$BT$320,30,0)</f>
        <v>258.8</v>
      </c>
      <c r="T183" s="49">
        <f>+VLOOKUP($B183,'Sept 2020'!$A$5:$BT$320,44,0)</f>
        <v>130</v>
      </c>
      <c r="U183" s="51">
        <f>+VLOOKUP($B183,'Sept 2020'!$A$5:$BT$320,58,0)</f>
        <v>113.05999999999999</v>
      </c>
      <c r="V183" s="51">
        <f>+VLOOKUP($B183,'Sept 2020'!$A$5:$BT$322,65,0)</f>
        <v>3.8</v>
      </c>
      <c r="W183" s="51">
        <f>+VLOOKUP($B183,'Sept 2020'!$A$5:$BT$322,67,0)</f>
        <v>0</v>
      </c>
      <c r="X183" s="51">
        <f>+VLOOKUP($B183,'Sept 2020'!$A$5:$BT$320,69,0)</f>
        <v>0</v>
      </c>
      <c r="Y183" s="49">
        <f>+VLOOKUP($B183,'Sept 2020'!$A$5:$BT$320,62,0)</f>
        <v>0</v>
      </c>
      <c r="Z183" s="51">
        <f>IFERROR((VLOOKUP($B183,'Sept 2020'!$A$5:$BT$320,63,0)+VLOOKUP($B183,'Sept 2020'!$A$5:$BT$320,64,0)),0)</f>
        <v>0</v>
      </c>
      <c r="AA183" s="49">
        <f>+VLOOKUP($B183,'Sept 2020'!$A$5:$BT$323,'Sept 2020'!$BG$1,0)</f>
        <v>0</v>
      </c>
      <c r="AB183" s="49">
        <f>+VLOOKUP($B183,'Sept 2020'!$A$5:$BT$323,'Sept 2020'!$BH$1,0)</f>
        <v>0</v>
      </c>
      <c r="AC183" s="49">
        <f>+VLOOKUP($B183,'Sept 2020'!$A$5:$BT$323,'Sept 2020'!$BI$1,0)</f>
        <v>0</v>
      </c>
      <c r="AD183" s="49">
        <f>+VLOOKUP($B183,'Sept 2020'!$A$5:$BT$320,71,0)</f>
        <v>1</v>
      </c>
      <c r="AE183" s="49">
        <f>+VLOOKUP($B183,'Sept 2020'!$A$5:$BT$320,72,0)</f>
        <v>25</v>
      </c>
    </row>
    <row r="184" spans="1:31" x14ac:dyDescent="0.25">
      <c r="A184" s="17" t="s">
        <v>790</v>
      </c>
      <c r="B184" s="12" t="s">
        <v>253</v>
      </c>
      <c r="C184" s="12" t="s">
        <v>254</v>
      </c>
      <c r="D184" s="34">
        <f>+VLOOKUP($B184,'Sept 2019'!$A$5:$P$320,16,0)</f>
        <v>22848</v>
      </c>
      <c r="E184" s="33">
        <f>+VLOOKUP($B184,'Sept 2019'!$A$5:$BT$320,30,0)</f>
        <v>22553.289999999994</v>
      </c>
      <c r="F184" s="34">
        <f>+VLOOKUP($B184,'Sept 2019'!$A$5:$BT$320,44,0)</f>
        <v>217</v>
      </c>
      <c r="G184" s="33">
        <f>+VLOOKUP($B184,'Sept 2019'!$A$5:$BT$320,58,0)</f>
        <v>210.79999999999995</v>
      </c>
      <c r="H184" s="33">
        <f>+VLOOKUP($B184,'Sept 2019'!$A$5:$BT$320,65,0)</f>
        <v>835.79</v>
      </c>
      <c r="I184" s="33">
        <f>+VLOOKUP($B184,'Sept 2019'!$A$5:$BT$320,67,0)</f>
        <v>183.7</v>
      </c>
      <c r="J184" s="33">
        <f>+VLOOKUP($B184,'Sept 2019'!$A$5:$BT$320,69,0)</f>
        <v>0</v>
      </c>
      <c r="K184" s="34">
        <f>+VLOOKUP($B184,'Sept 2019'!$A$5:$BL$320,62,0)</f>
        <v>18</v>
      </c>
      <c r="L184" s="33">
        <f>+VLOOKUP($B184,'Sept 2019'!$A$5:$BL$320,63,0)+VLOOKUP($B184,'Sept 2019'!$A$5:$BL$320,64,0)</f>
        <v>18</v>
      </c>
      <c r="M184" s="34">
        <f>+VLOOKUP($B184,'Sept 2019'!$A$5:$BT$320,'Sept 2019'!$BG$1,0)</f>
        <v>1021</v>
      </c>
      <c r="N184" s="34">
        <f>+VLOOKUP($B184,'Sept 2019'!$A$5:$BT$320,'Sept 2019'!$BH$1,0)</f>
        <v>381</v>
      </c>
      <c r="O184" s="34">
        <f>+VLOOKUP($B184,'Sept 2019'!$A$5:$BT$320,'Sept 2019'!$BI$1,0)</f>
        <v>873</v>
      </c>
      <c r="P184" s="34">
        <f>+VLOOKUP($B184,'Sept 2019'!$A$5:$BT$320,71,0)</f>
        <v>229</v>
      </c>
      <c r="Q184" s="40">
        <f>+VLOOKUP($B184,'Sept 2019'!$A$5:$BT$320,72,0)</f>
        <v>2668</v>
      </c>
      <c r="R184" s="50">
        <f>+VLOOKUP($B184,'Sept 2020'!$A$5:$P$320,16,0)</f>
        <v>22745</v>
      </c>
      <c r="S184" s="51">
        <f>+VLOOKUP($B184,'Sept 2020'!$A$5:$BT$320,30,0)</f>
        <v>22374.469999999998</v>
      </c>
      <c r="T184" s="49">
        <f>+VLOOKUP($B184,'Sept 2020'!$A$5:$BT$320,44,0)</f>
        <v>337</v>
      </c>
      <c r="U184" s="51">
        <f>+VLOOKUP($B184,'Sept 2020'!$A$5:$BT$320,58,0)</f>
        <v>333.45</v>
      </c>
      <c r="V184" s="51">
        <f>+VLOOKUP($B184,'Sept 2020'!$A$5:$BT$322,65,0)</f>
        <v>855.06</v>
      </c>
      <c r="W184" s="51">
        <f>+VLOOKUP($B184,'Sept 2020'!$A$5:$BT$322,67,0)</f>
        <v>200.67</v>
      </c>
      <c r="X184" s="51">
        <f>+VLOOKUP($B184,'Sept 2020'!$A$5:$BT$320,69,0)</f>
        <v>0</v>
      </c>
      <c r="Y184" s="49">
        <f>+VLOOKUP($B184,'Sept 2020'!$A$5:$BT$320,62,0)</f>
        <v>20</v>
      </c>
      <c r="Z184" s="51">
        <f>IFERROR((VLOOKUP($B184,'Sept 2020'!$A$5:$BT$320,63,0)+VLOOKUP($B184,'Sept 2020'!$A$5:$BT$320,64,0)),0)</f>
        <v>20</v>
      </c>
      <c r="AA184" s="49">
        <f>+VLOOKUP($B184,'Sept 2020'!$A$5:$BT$323,'Sept 2020'!$BG$1,0)</f>
        <v>1654</v>
      </c>
      <c r="AB184" s="49">
        <f>+VLOOKUP($B184,'Sept 2020'!$A$5:$BT$323,'Sept 2020'!$BH$1,0)</f>
        <v>490</v>
      </c>
      <c r="AC184" s="49">
        <f>+VLOOKUP($B184,'Sept 2020'!$A$5:$BT$323,'Sept 2020'!$BI$1,0)</f>
        <v>669</v>
      </c>
      <c r="AD184" s="49">
        <f>+VLOOKUP($B184,'Sept 2020'!$A$5:$BT$320,71,0)</f>
        <v>170</v>
      </c>
      <c r="AE184" s="49">
        <f>+VLOOKUP($B184,'Sept 2020'!$A$5:$BT$320,72,0)</f>
        <v>2508</v>
      </c>
    </row>
    <row r="185" spans="1:31" x14ac:dyDescent="0.25">
      <c r="A185" s="17" t="s">
        <v>788</v>
      </c>
      <c r="B185" s="12" t="s">
        <v>201</v>
      </c>
      <c r="C185" s="12" t="s">
        <v>202</v>
      </c>
      <c r="D185" s="34">
        <f>+VLOOKUP($B185,'Sept 2019'!$A$5:$P$320,16,0)</f>
        <v>5903</v>
      </c>
      <c r="E185" s="33">
        <f>+VLOOKUP($B185,'Sept 2019'!$A$5:$BT$320,30,0)</f>
        <v>5771.16</v>
      </c>
      <c r="F185" s="34">
        <f>+VLOOKUP($B185,'Sept 2019'!$A$5:$BT$320,44,0)</f>
        <v>283</v>
      </c>
      <c r="G185" s="33">
        <f>+VLOOKUP($B185,'Sept 2019'!$A$5:$BT$320,58,0)</f>
        <v>204.70000000000005</v>
      </c>
      <c r="H185" s="33">
        <f>+VLOOKUP($B185,'Sept 2019'!$A$5:$BT$320,65,0)</f>
        <v>391.24</v>
      </c>
      <c r="I185" s="33">
        <f>+VLOOKUP($B185,'Sept 2019'!$A$5:$BT$320,67,0)</f>
        <v>48.96</v>
      </c>
      <c r="J185" s="33">
        <f>+VLOOKUP($B185,'Sept 2019'!$A$5:$BT$320,69,0)</f>
        <v>0</v>
      </c>
      <c r="K185" s="34">
        <f>+VLOOKUP($B185,'Sept 2019'!$A$5:$BL$320,62,0)</f>
        <v>25</v>
      </c>
      <c r="L185" s="33">
        <f>+VLOOKUP($B185,'Sept 2019'!$A$5:$BL$320,63,0)+VLOOKUP($B185,'Sept 2019'!$A$5:$BL$320,64,0)</f>
        <v>25</v>
      </c>
      <c r="M185" s="34">
        <f>+VLOOKUP($B185,'Sept 2019'!$A$5:$BT$320,'Sept 2019'!$BG$1,0)</f>
        <v>91</v>
      </c>
      <c r="N185" s="34">
        <f>+VLOOKUP($B185,'Sept 2019'!$A$5:$BT$320,'Sept 2019'!$BH$1,0)</f>
        <v>78</v>
      </c>
      <c r="O185" s="34">
        <f>+VLOOKUP($B185,'Sept 2019'!$A$5:$BT$320,'Sept 2019'!$BI$1,0)</f>
        <v>57</v>
      </c>
      <c r="P185" s="34">
        <f>+VLOOKUP($B185,'Sept 2019'!$A$5:$BT$320,71,0)</f>
        <v>100</v>
      </c>
      <c r="Q185" s="40">
        <f>+VLOOKUP($B185,'Sept 2019'!$A$5:$BT$320,72,0)</f>
        <v>856</v>
      </c>
      <c r="R185" s="50">
        <f>+VLOOKUP($B185,'Sept 2020'!$A$5:$P$320,16,0)</f>
        <v>5609</v>
      </c>
      <c r="S185" s="51">
        <f>+VLOOKUP($B185,'Sept 2020'!$A$5:$BT$320,30,0)</f>
        <v>5485.4400000000005</v>
      </c>
      <c r="T185" s="49">
        <f>+VLOOKUP($B185,'Sept 2020'!$A$5:$BT$320,44,0)</f>
        <v>354</v>
      </c>
      <c r="U185" s="51">
        <f>+VLOOKUP($B185,'Sept 2020'!$A$5:$BT$320,58,0)</f>
        <v>244.82</v>
      </c>
      <c r="V185" s="51">
        <f>+VLOOKUP($B185,'Sept 2020'!$A$5:$BT$322,65,0)</f>
        <v>315.89999999999998</v>
      </c>
      <c r="W185" s="51">
        <f>+VLOOKUP($B185,'Sept 2020'!$A$5:$BT$322,67,0)</f>
        <v>45.3</v>
      </c>
      <c r="X185" s="51">
        <f>+VLOOKUP($B185,'Sept 2020'!$A$5:$BT$320,69,0)</f>
        <v>0</v>
      </c>
      <c r="Y185" s="49">
        <f>+VLOOKUP($B185,'Sept 2020'!$A$5:$BT$320,62,0)</f>
        <v>14</v>
      </c>
      <c r="Z185" s="51">
        <f>IFERROR((VLOOKUP($B185,'Sept 2020'!$A$5:$BT$320,63,0)+VLOOKUP($B185,'Sept 2020'!$A$5:$BT$320,64,0)),0)</f>
        <v>14</v>
      </c>
      <c r="AA185" s="49">
        <f>+VLOOKUP($B185,'Sept 2020'!$A$5:$BT$323,'Sept 2020'!$BG$1,0)</f>
        <v>82</v>
      </c>
      <c r="AB185" s="49">
        <f>+VLOOKUP($B185,'Sept 2020'!$A$5:$BT$323,'Sept 2020'!$BH$1,0)</f>
        <v>81</v>
      </c>
      <c r="AC185" s="49">
        <f>+VLOOKUP($B185,'Sept 2020'!$A$5:$BT$323,'Sept 2020'!$BI$1,0)</f>
        <v>51</v>
      </c>
      <c r="AD185" s="49">
        <f>+VLOOKUP($B185,'Sept 2020'!$A$5:$BT$320,71,0)</f>
        <v>99</v>
      </c>
      <c r="AE185" s="49">
        <f>+VLOOKUP($B185,'Sept 2020'!$A$5:$BT$320,72,0)</f>
        <v>814</v>
      </c>
    </row>
    <row r="186" spans="1:31" x14ac:dyDescent="0.25">
      <c r="A186" s="17" t="s">
        <v>787</v>
      </c>
      <c r="B186" s="12" t="s">
        <v>631</v>
      </c>
      <c r="C186" s="12" t="s">
        <v>632</v>
      </c>
      <c r="D186" s="34">
        <f>+VLOOKUP($B186,'Sept 2019'!$A$5:$P$320,16,0)</f>
        <v>120</v>
      </c>
      <c r="E186" s="33">
        <f>+VLOOKUP($B186,'Sept 2019'!$A$5:$BT$320,30,0)</f>
        <v>114.50999999999999</v>
      </c>
      <c r="F186" s="34">
        <f>+VLOOKUP($B186,'Sept 2019'!$A$5:$BT$320,44,0)</f>
        <v>0</v>
      </c>
      <c r="G186" s="33">
        <f>+VLOOKUP($B186,'Sept 2019'!$A$5:$BT$320,58,0)</f>
        <v>0</v>
      </c>
      <c r="H186" s="33">
        <f>+VLOOKUP($B186,'Sept 2019'!$A$5:$BT$320,65,0)</f>
        <v>4.16</v>
      </c>
      <c r="I186" s="33">
        <f>+VLOOKUP($B186,'Sept 2019'!$A$5:$BT$320,67,0)</f>
        <v>1.44</v>
      </c>
      <c r="J186" s="33">
        <f>+VLOOKUP($B186,'Sept 2019'!$A$5:$BT$320,69,0)</f>
        <v>0</v>
      </c>
      <c r="K186" s="34">
        <f>+VLOOKUP($B186,'Sept 2019'!$A$5:$BL$320,62,0)</f>
        <v>0</v>
      </c>
      <c r="L186" s="33">
        <f>+VLOOKUP($B186,'Sept 2019'!$A$5:$BL$320,63,0)+VLOOKUP($B186,'Sept 2019'!$A$5:$BL$320,64,0)</f>
        <v>0</v>
      </c>
      <c r="M186" s="34">
        <f>+VLOOKUP($B186,'Sept 2019'!$A$5:$BT$320,'Sept 2019'!$BG$1,0)</f>
        <v>0</v>
      </c>
      <c r="N186" s="34">
        <f>+VLOOKUP($B186,'Sept 2019'!$A$5:$BT$320,'Sept 2019'!$BH$1,0)</f>
        <v>0</v>
      </c>
      <c r="O186" s="34">
        <f>+VLOOKUP($B186,'Sept 2019'!$A$5:$BT$320,'Sept 2019'!$BI$1,0)</f>
        <v>0</v>
      </c>
      <c r="P186" s="34">
        <f>+VLOOKUP($B186,'Sept 2019'!$A$5:$BT$320,71,0)</f>
        <v>0</v>
      </c>
      <c r="Q186" s="40">
        <f>+VLOOKUP($B186,'Sept 2019'!$A$5:$BT$320,72,0)</f>
        <v>12</v>
      </c>
      <c r="R186" s="50">
        <f>+VLOOKUP($B186,'Sept 2020'!$A$5:$P$320,16,0)</f>
        <v>135</v>
      </c>
      <c r="S186" s="51">
        <f>+VLOOKUP($B186,'Sept 2020'!$A$5:$BT$320,30,0)</f>
        <v>130.74</v>
      </c>
      <c r="T186" s="49">
        <f>+VLOOKUP($B186,'Sept 2020'!$A$5:$BT$320,44,0)</f>
        <v>0</v>
      </c>
      <c r="U186" s="51">
        <f>+VLOOKUP($B186,'Sept 2020'!$A$5:$BT$320,58,0)</f>
        <v>0</v>
      </c>
      <c r="V186" s="51">
        <f>+VLOOKUP($B186,'Sept 2020'!$A$5:$BT$322,65,0)</f>
        <v>9.44</v>
      </c>
      <c r="W186" s="51">
        <f>+VLOOKUP($B186,'Sept 2020'!$A$5:$BT$322,67,0)</f>
        <v>1.44</v>
      </c>
      <c r="X186" s="51">
        <f>+VLOOKUP($B186,'Sept 2020'!$A$5:$BT$320,69,0)</f>
        <v>0</v>
      </c>
      <c r="Y186" s="49">
        <f>+VLOOKUP($B186,'Sept 2020'!$A$5:$BT$320,62,0)</f>
        <v>0</v>
      </c>
      <c r="Z186" s="51">
        <f>IFERROR((VLOOKUP($B186,'Sept 2020'!$A$5:$BT$320,63,0)+VLOOKUP($B186,'Sept 2020'!$A$5:$BT$320,64,0)),0)</f>
        <v>0</v>
      </c>
      <c r="AA186" s="49">
        <f>+VLOOKUP($B186,'Sept 2020'!$A$5:$BT$323,'Sept 2020'!$BG$1,0)</f>
        <v>0</v>
      </c>
      <c r="AB186" s="49">
        <f>+VLOOKUP($B186,'Sept 2020'!$A$5:$BT$323,'Sept 2020'!$BH$1,0)</f>
        <v>0</v>
      </c>
      <c r="AC186" s="49">
        <f>+VLOOKUP($B186,'Sept 2020'!$A$5:$BT$323,'Sept 2020'!$BI$1,0)</f>
        <v>0</v>
      </c>
      <c r="AD186" s="49">
        <f>+VLOOKUP($B186,'Sept 2020'!$A$5:$BT$320,71,0)</f>
        <v>0</v>
      </c>
      <c r="AE186" s="49">
        <f>+VLOOKUP($B186,'Sept 2020'!$A$5:$BT$320,72,0)</f>
        <v>10</v>
      </c>
    </row>
    <row r="187" spans="1:31" x14ac:dyDescent="0.25">
      <c r="A187" s="17" t="s">
        <v>786</v>
      </c>
      <c r="B187" s="12" t="s">
        <v>199</v>
      </c>
      <c r="C187" s="12" t="s">
        <v>200</v>
      </c>
      <c r="D187" s="34">
        <f>+VLOOKUP($B187,'Sept 2019'!$A$5:$P$320,16,0)</f>
        <v>270</v>
      </c>
      <c r="E187" s="33">
        <f>+VLOOKUP($B187,'Sept 2019'!$A$5:$BT$320,30,0)</f>
        <v>266.44</v>
      </c>
      <c r="F187" s="34">
        <f>+VLOOKUP($B187,'Sept 2019'!$A$5:$BT$320,44,0)</f>
        <v>5</v>
      </c>
      <c r="G187" s="33">
        <f>+VLOOKUP($B187,'Sept 2019'!$A$5:$BT$320,58,0)</f>
        <v>4.8499999999999996</v>
      </c>
      <c r="H187" s="33">
        <f>+VLOOKUP($B187,'Sept 2019'!$A$5:$BT$320,65,0)</f>
        <v>33.04</v>
      </c>
      <c r="I187" s="33">
        <f>+VLOOKUP($B187,'Sept 2019'!$A$5:$BT$320,67,0)</f>
        <v>12.3</v>
      </c>
      <c r="J187" s="33">
        <f>+VLOOKUP($B187,'Sept 2019'!$A$5:$BT$320,69,0)</f>
        <v>0</v>
      </c>
      <c r="K187" s="34">
        <f>+VLOOKUP($B187,'Sept 2019'!$A$5:$BL$320,62,0)</f>
        <v>1</v>
      </c>
      <c r="L187" s="33">
        <f>+VLOOKUP($B187,'Sept 2019'!$A$5:$BL$320,63,0)+VLOOKUP($B187,'Sept 2019'!$A$5:$BL$320,64,0)</f>
        <v>1</v>
      </c>
      <c r="M187" s="34">
        <f>+VLOOKUP($B187,'Sept 2019'!$A$5:$BT$320,'Sept 2019'!$BG$1,0)</f>
        <v>2</v>
      </c>
      <c r="N187" s="34">
        <f>+VLOOKUP($B187,'Sept 2019'!$A$5:$BT$320,'Sept 2019'!$BH$1,0)</f>
        <v>3</v>
      </c>
      <c r="O187" s="34">
        <f>+VLOOKUP($B187,'Sept 2019'!$A$5:$BT$320,'Sept 2019'!$BI$1,0)</f>
        <v>0</v>
      </c>
      <c r="P187" s="34">
        <f>+VLOOKUP($B187,'Sept 2019'!$A$5:$BT$320,71,0)</f>
        <v>2</v>
      </c>
      <c r="Q187" s="40">
        <f>+VLOOKUP($B187,'Sept 2019'!$A$5:$BT$320,72,0)</f>
        <v>51</v>
      </c>
      <c r="R187" s="50">
        <f>+VLOOKUP($B187,'Sept 2020'!$A$5:$P$320,16,0)</f>
        <v>286</v>
      </c>
      <c r="S187" s="51">
        <f>+VLOOKUP($B187,'Sept 2020'!$A$5:$BT$320,30,0)</f>
        <v>284.88</v>
      </c>
      <c r="T187" s="49">
        <f>+VLOOKUP($B187,'Sept 2020'!$A$5:$BT$320,44,0)</f>
        <v>16</v>
      </c>
      <c r="U187" s="51">
        <f>+VLOOKUP($B187,'Sept 2020'!$A$5:$BT$320,58,0)</f>
        <v>15.85</v>
      </c>
      <c r="V187" s="51">
        <f>+VLOOKUP($B187,'Sept 2020'!$A$5:$BT$322,65,0)</f>
        <v>16.170000000000002</v>
      </c>
      <c r="W187" s="51">
        <f>+VLOOKUP($B187,'Sept 2020'!$A$5:$BT$322,67,0)</f>
        <v>24.48</v>
      </c>
      <c r="X187" s="51">
        <f>+VLOOKUP($B187,'Sept 2020'!$A$5:$BT$320,69,0)</f>
        <v>0</v>
      </c>
      <c r="Y187" s="49">
        <f>+VLOOKUP($B187,'Sept 2020'!$A$5:$BT$320,62,0)</f>
        <v>0</v>
      </c>
      <c r="Z187" s="51">
        <f>IFERROR((VLOOKUP($B187,'Sept 2020'!$A$5:$BT$320,63,0)+VLOOKUP($B187,'Sept 2020'!$A$5:$BT$320,64,0)),0)</f>
        <v>0</v>
      </c>
      <c r="AA187" s="49">
        <f>+VLOOKUP($B187,'Sept 2020'!$A$5:$BT$323,'Sept 2020'!$BG$1,0)</f>
        <v>1</v>
      </c>
      <c r="AB187" s="49">
        <f>+VLOOKUP($B187,'Sept 2020'!$A$5:$BT$323,'Sept 2020'!$BH$1,0)</f>
        <v>1</v>
      </c>
      <c r="AC187" s="49">
        <f>+VLOOKUP($B187,'Sept 2020'!$A$5:$BT$323,'Sept 2020'!$BI$1,0)</f>
        <v>0</v>
      </c>
      <c r="AD187" s="49">
        <f>+VLOOKUP($B187,'Sept 2020'!$A$5:$BT$320,71,0)</f>
        <v>4</v>
      </c>
      <c r="AE187" s="49">
        <f>+VLOOKUP($B187,'Sept 2020'!$A$5:$BT$320,72,0)</f>
        <v>50</v>
      </c>
    </row>
    <row r="188" spans="1:31" x14ac:dyDescent="0.25">
      <c r="A188" s="17" t="s">
        <v>791</v>
      </c>
      <c r="B188" s="12" t="s">
        <v>385</v>
      </c>
      <c r="C188" s="12" t="s">
        <v>386</v>
      </c>
      <c r="D188" s="34">
        <f>+VLOOKUP($B188,'Sept 2019'!$A$5:$P$320,16,0)</f>
        <v>1037</v>
      </c>
      <c r="E188" s="33">
        <f>+VLOOKUP($B188,'Sept 2019'!$A$5:$BT$320,30,0)</f>
        <v>1024.8900000000001</v>
      </c>
      <c r="F188" s="34">
        <f>+VLOOKUP($B188,'Sept 2019'!$A$5:$BT$320,44,0)</f>
        <v>31</v>
      </c>
      <c r="G188" s="33">
        <f>+VLOOKUP($B188,'Sept 2019'!$A$5:$BT$320,58,0)</f>
        <v>28</v>
      </c>
      <c r="H188" s="33">
        <f>+VLOOKUP($B188,'Sept 2019'!$A$5:$BT$320,65,0)</f>
        <v>64.95</v>
      </c>
      <c r="I188" s="33">
        <f>+VLOOKUP($B188,'Sept 2019'!$A$5:$BT$320,67,0)</f>
        <v>0</v>
      </c>
      <c r="J188" s="33">
        <f>+VLOOKUP($B188,'Sept 2019'!$A$5:$BT$320,69,0)</f>
        <v>0</v>
      </c>
      <c r="K188" s="34">
        <f>+VLOOKUP($B188,'Sept 2019'!$A$5:$BL$320,62,0)</f>
        <v>4</v>
      </c>
      <c r="L188" s="33">
        <f>+VLOOKUP($B188,'Sept 2019'!$A$5:$BL$320,63,0)+VLOOKUP($B188,'Sept 2019'!$A$5:$BL$320,64,0)</f>
        <v>4</v>
      </c>
      <c r="M188" s="34">
        <f>+VLOOKUP($B188,'Sept 2019'!$A$5:$BT$320,'Sept 2019'!$BG$1,0)</f>
        <v>20</v>
      </c>
      <c r="N188" s="34">
        <f>+VLOOKUP($B188,'Sept 2019'!$A$5:$BT$320,'Sept 2019'!$BH$1,0)</f>
        <v>20</v>
      </c>
      <c r="O188" s="34">
        <f>+VLOOKUP($B188,'Sept 2019'!$A$5:$BT$320,'Sept 2019'!$BI$1,0)</f>
        <v>6</v>
      </c>
      <c r="P188" s="54"/>
      <c r="Q188" s="55"/>
      <c r="R188" s="50">
        <f>+VLOOKUP($B188,'Sept 2020'!$A$5:$P$320,16,0)</f>
        <v>984</v>
      </c>
      <c r="S188" s="51">
        <f>+VLOOKUP($B188,'Sept 2020'!$A$5:$BT$320,30,0)</f>
        <v>978.62</v>
      </c>
      <c r="T188" s="49">
        <f>+VLOOKUP($B188,'Sept 2020'!$A$5:$BT$320,44,0)</f>
        <v>39</v>
      </c>
      <c r="U188" s="51">
        <f>+VLOOKUP($B188,'Sept 2020'!$A$5:$BT$320,58,0)</f>
        <v>38.18</v>
      </c>
      <c r="V188" s="51">
        <f>+VLOOKUP($B188,'Sept 2020'!$A$5:$BT$322,65,0)</f>
        <v>79.319999999999993</v>
      </c>
      <c r="W188" s="51">
        <f>+VLOOKUP($B188,'Sept 2020'!$A$5:$BT$322,67,0)</f>
        <v>0</v>
      </c>
      <c r="X188" s="51">
        <f>+VLOOKUP($B188,'Sept 2020'!$A$5:$BT$320,69,0)</f>
        <v>0</v>
      </c>
      <c r="Y188" s="49">
        <f>+VLOOKUP($B188,'Sept 2020'!$A$5:$BT$320,62,0)</f>
        <v>6</v>
      </c>
      <c r="Z188" s="51">
        <f>IFERROR((VLOOKUP($B188,'Sept 2020'!$A$5:$BT$320,63,0)+VLOOKUP($B188,'Sept 2020'!$A$5:$BT$320,64,0)),0)</f>
        <v>6</v>
      </c>
      <c r="AA188" s="49">
        <f>+VLOOKUP($B188,'Sept 2020'!$A$5:$BT$323,'Sept 2020'!$BG$1,0)</f>
        <v>18</v>
      </c>
      <c r="AB188" s="49">
        <f>+VLOOKUP($B188,'Sept 2020'!$A$5:$BT$323,'Sept 2020'!$BH$1,0)</f>
        <v>19</v>
      </c>
      <c r="AC188" s="49">
        <f>+VLOOKUP($B188,'Sept 2020'!$A$5:$BT$323,'Sept 2020'!$BI$1,0)</f>
        <v>4</v>
      </c>
      <c r="AD188" s="56"/>
      <c r="AE188" s="56"/>
    </row>
    <row r="189" spans="1:31" x14ac:dyDescent="0.25">
      <c r="A189" s="17" t="s">
        <v>786</v>
      </c>
      <c r="B189" s="12" t="s">
        <v>197</v>
      </c>
      <c r="C189" s="12" t="s">
        <v>198</v>
      </c>
      <c r="D189" s="34">
        <f>+VLOOKUP($B189,'Sept 2019'!$A$5:$P$320,16,0)</f>
        <v>588</v>
      </c>
      <c r="E189" s="33">
        <f>+VLOOKUP($B189,'Sept 2019'!$A$5:$BT$320,30,0)</f>
        <v>580.82999999999993</v>
      </c>
      <c r="F189" s="34">
        <f>+VLOOKUP($B189,'Sept 2019'!$A$5:$BT$320,44,0)</f>
        <v>0</v>
      </c>
      <c r="G189" s="33">
        <f>+VLOOKUP($B189,'Sept 2019'!$A$5:$BT$320,58,0)</f>
        <v>0</v>
      </c>
      <c r="H189" s="33">
        <f>+VLOOKUP($B189,'Sept 2019'!$A$5:$BT$320,65,0)</f>
        <v>20.52</v>
      </c>
      <c r="I189" s="33">
        <f>+VLOOKUP($B189,'Sept 2019'!$A$5:$BT$320,67,0)</f>
        <v>17.100000000000001</v>
      </c>
      <c r="J189" s="33">
        <f>+VLOOKUP($B189,'Sept 2019'!$A$5:$BT$320,69,0)</f>
        <v>0</v>
      </c>
      <c r="K189" s="34">
        <f>+VLOOKUP($B189,'Sept 2019'!$A$5:$BL$320,62,0)</f>
        <v>2</v>
      </c>
      <c r="L189" s="33">
        <f>+VLOOKUP($B189,'Sept 2019'!$A$5:$BL$320,63,0)+VLOOKUP($B189,'Sept 2019'!$A$5:$BL$320,64,0)</f>
        <v>1</v>
      </c>
      <c r="M189" s="34">
        <f>+VLOOKUP($B189,'Sept 2019'!$A$5:$BT$320,'Sept 2019'!$BG$1,0)</f>
        <v>29</v>
      </c>
      <c r="N189" s="34">
        <f>+VLOOKUP($B189,'Sept 2019'!$A$5:$BT$320,'Sept 2019'!$BH$1,0)</f>
        <v>15</v>
      </c>
      <c r="O189" s="34">
        <f>+VLOOKUP($B189,'Sept 2019'!$A$5:$BT$320,'Sept 2019'!$BI$1,0)</f>
        <v>2</v>
      </c>
      <c r="P189" s="34">
        <f>+VLOOKUP($B189,'Sept 2019'!$A$5:$BT$320,71,0)</f>
        <v>10</v>
      </c>
      <c r="Q189" s="40">
        <f>+VLOOKUP($B189,'Sept 2019'!$A$5:$BT$320,72,0)</f>
        <v>92</v>
      </c>
      <c r="R189" s="50">
        <f>+VLOOKUP($B189,'Sept 2020'!$A$5:$P$320,16,0)</f>
        <v>584</v>
      </c>
      <c r="S189" s="51">
        <f>+VLOOKUP($B189,'Sept 2020'!$A$5:$BT$320,30,0)</f>
        <v>577</v>
      </c>
      <c r="T189" s="49">
        <f>+VLOOKUP($B189,'Sept 2020'!$A$5:$BT$320,44,0)</f>
        <v>0</v>
      </c>
      <c r="U189" s="51">
        <f>+VLOOKUP($B189,'Sept 2020'!$A$5:$BT$320,58,0)</f>
        <v>0</v>
      </c>
      <c r="V189" s="51">
        <f>+VLOOKUP($B189,'Sept 2020'!$A$5:$BT$322,65,0)</f>
        <v>19.920000000000002</v>
      </c>
      <c r="W189" s="51">
        <f>+VLOOKUP($B189,'Sept 2020'!$A$5:$BT$322,67,0)</f>
        <v>12.24</v>
      </c>
      <c r="X189" s="51">
        <f>+VLOOKUP($B189,'Sept 2020'!$A$5:$BT$320,69,0)</f>
        <v>0</v>
      </c>
      <c r="Y189" s="49">
        <f>+VLOOKUP($B189,'Sept 2020'!$A$5:$BT$320,62,0)</f>
        <v>0</v>
      </c>
      <c r="Z189" s="51">
        <f>IFERROR((VLOOKUP($B189,'Sept 2020'!$A$5:$BT$320,63,0)+VLOOKUP($B189,'Sept 2020'!$A$5:$BT$320,64,0)),0)</f>
        <v>0</v>
      </c>
      <c r="AA189" s="49">
        <f>+VLOOKUP($B189,'Sept 2020'!$A$5:$BT$323,'Sept 2020'!$BG$1,0)</f>
        <v>35</v>
      </c>
      <c r="AB189" s="49">
        <f>+VLOOKUP($B189,'Sept 2020'!$A$5:$BT$323,'Sept 2020'!$BH$1,0)</f>
        <v>20</v>
      </c>
      <c r="AC189" s="49">
        <f>+VLOOKUP($B189,'Sept 2020'!$A$5:$BT$323,'Sept 2020'!$BI$1,0)</f>
        <v>4</v>
      </c>
      <c r="AD189" s="49">
        <f>+VLOOKUP($B189,'Sept 2020'!$A$5:$BT$320,71,0)</f>
        <v>7</v>
      </c>
      <c r="AE189" s="49">
        <f>+VLOOKUP($B189,'Sept 2020'!$A$5:$BT$320,72,0)</f>
        <v>76</v>
      </c>
    </row>
    <row r="190" spans="1:31" x14ac:dyDescent="0.25">
      <c r="A190" s="17" t="s">
        <v>787</v>
      </c>
      <c r="B190" s="12" t="s">
        <v>347</v>
      </c>
      <c r="C190" s="12" t="s">
        <v>348</v>
      </c>
      <c r="D190" s="34">
        <f>+VLOOKUP($B190,'Sept 2019'!$A$5:$P$320,16,0)</f>
        <v>237</v>
      </c>
      <c r="E190" s="33">
        <f>+VLOOKUP($B190,'Sept 2019'!$A$5:$BT$320,30,0)</f>
        <v>233.88</v>
      </c>
      <c r="F190" s="34">
        <f>+VLOOKUP($B190,'Sept 2019'!$A$5:$BT$320,44,0)</f>
        <v>0</v>
      </c>
      <c r="G190" s="33">
        <f>+VLOOKUP($B190,'Sept 2019'!$A$5:$BT$320,58,0)</f>
        <v>0</v>
      </c>
      <c r="H190" s="33">
        <f>+VLOOKUP($B190,'Sept 2019'!$A$5:$BT$320,65,0)</f>
        <v>16.47</v>
      </c>
      <c r="I190" s="33">
        <f>+VLOOKUP($B190,'Sept 2019'!$A$5:$BT$320,67,0)</f>
        <v>0</v>
      </c>
      <c r="J190" s="33">
        <f>+VLOOKUP($B190,'Sept 2019'!$A$5:$BT$320,69,0)</f>
        <v>0</v>
      </c>
      <c r="K190" s="34">
        <f>+VLOOKUP($B190,'Sept 2019'!$A$5:$BL$320,62,0)</f>
        <v>0</v>
      </c>
      <c r="L190" s="33">
        <f>+VLOOKUP($B190,'Sept 2019'!$A$5:$BL$320,63,0)+VLOOKUP($B190,'Sept 2019'!$A$5:$BL$320,64,0)</f>
        <v>0</v>
      </c>
      <c r="M190" s="34">
        <f>+VLOOKUP($B190,'Sept 2019'!$A$5:$BT$320,'Sept 2019'!$BG$1,0)</f>
        <v>0</v>
      </c>
      <c r="N190" s="34">
        <f>+VLOOKUP($B190,'Sept 2019'!$A$5:$BT$320,'Sept 2019'!$BH$1,0)</f>
        <v>0</v>
      </c>
      <c r="O190" s="34">
        <f>+VLOOKUP($B190,'Sept 2019'!$A$5:$BT$320,'Sept 2019'!$BI$1,0)</f>
        <v>0</v>
      </c>
      <c r="P190" s="34">
        <f>+VLOOKUP($B190,'Sept 2019'!$A$5:$BT$320,71,0)</f>
        <v>1</v>
      </c>
      <c r="Q190" s="40">
        <f>+VLOOKUP($B190,'Sept 2019'!$A$5:$BT$320,72,0)</f>
        <v>27</v>
      </c>
      <c r="R190" s="50">
        <f>+VLOOKUP($B190,'Sept 2020'!$A$5:$P$320,16,0)</f>
        <v>204</v>
      </c>
      <c r="S190" s="51">
        <f>+VLOOKUP($B190,'Sept 2020'!$A$5:$BT$320,30,0)</f>
        <v>200.51000000000002</v>
      </c>
      <c r="T190" s="49">
        <f>+VLOOKUP($B190,'Sept 2020'!$A$5:$BT$320,44,0)</f>
        <v>0</v>
      </c>
      <c r="U190" s="51">
        <f>+VLOOKUP($B190,'Sept 2020'!$A$5:$BT$320,58,0)</f>
        <v>0</v>
      </c>
      <c r="V190" s="51">
        <f>+VLOOKUP($B190,'Sept 2020'!$A$5:$BT$322,65,0)</f>
        <v>15.46</v>
      </c>
      <c r="W190" s="51">
        <f>+VLOOKUP($B190,'Sept 2020'!$A$5:$BT$322,67,0)</f>
        <v>0</v>
      </c>
      <c r="X190" s="51">
        <f>+VLOOKUP($B190,'Sept 2020'!$A$5:$BT$320,69,0)</f>
        <v>0</v>
      </c>
      <c r="Y190" s="49">
        <f>+VLOOKUP($B190,'Sept 2020'!$A$5:$BT$320,62,0)</f>
        <v>0</v>
      </c>
      <c r="Z190" s="51">
        <f>IFERROR((VLOOKUP($B190,'Sept 2020'!$A$5:$BT$320,63,0)+VLOOKUP($B190,'Sept 2020'!$A$5:$BT$320,64,0)),0)</f>
        <v>0</v>
      </c>
      <c r="AA190" s="49">
        <f>+VLOOKUP($B190,'Sept 2020'!$A$5:$BT$323,'Sept 2020'!$BG$1,0)</f>
        <v>0</v>
      </c>
      <c r="AB190" s="49">
        <f>+VLOOKUP($B190,'Sept 2020'!$A$5:$BT$323,'Sept 2020'!$BH$1,0)</f>
        <v>0</v>
      </c>
      <c r="AC190" s="49">
        <f>+VLOOKUP($B190,'Sept 2020'!$A$5:$BT$323,'Sept 2020'!$BI$1,0)</f>
        <v>0</v>
      </c>
      <c r="AD190" s="49">
        <f>+VLOOKUP($B190,'Sept 2020'!$A$5:$BT$320,71,0)</f>
        <v>1</v>
      </c>
      <c r="AE190" s="49">
        <f>+VLOOKUP($B190,'Sept 2020'!$A$5:$BT$320,72,0)</f>
        <v>22</v>
      </c>
    </row>
    <row r="191" spans="1:31" x14ac:dyDescent="0.25">
      <c r="A191" s="17" t="s">
        <v>794</v>
      </c>
      <c r="B191" s="12" t="s">
        <v>373</v>
      </c>
      <c r="C191" s="12" t="s">
        <v>374</v>
      </c>
      <c r="D191" s="34">
        <f>+VLOOKUP($B191,'Sept 2019'!$A$5:$P$320,16,0)</f>
        <v>1119</v>
      </c>
      <c r="E191" s="33">
        <f>+VLOOKUP($B191,'Sept 2019'!$A$5:$BT$320,30,0)</f>
        <v>1084.23</v>
      </c>
      <c r="F191" s="34">
        <f>+VLOOKUP($B191,'Sept 2019'!$A$5:$BT$320,44,0)</f>
        <v>73</v>
      </c>
      <c r="G191" s="33">
        <f>+VLOOKUP($B191,'Sept 2019'!$A$5:$BT$320,58,0)</f>
        <v>72</v>
      </c>
      <c r="H191" s="33">
        <f>+VLOOKUP($B191,'Sept 2019'!$A$5:$BT$320,65,0)</f>
        <v>70.8</v>
      </c>
      <c r="I191" s="33">
        <f>+VLOOKUP($B191,'Sept 2019'!$A$5:$BT$320,67,0)</f>
        <v>9.76</v>
      </c>
      <c r="J191" s="33">
        <f>+VLOOKUP($B191,'Sept 2019'!$A$5:$BT$320,69,0)</f>
        <v>0</v>
      </c>
      <c r="K191" s="34">
        <f>+VLOOKUP($B191,'Sept 2019'!$A$5:$BL$320,62,0)</f>
        <v>0</v>
      </c>
      <c r="L191" s="33">
        <f>+VLOOKUP($B191,'Sept 2019'!$A$5:$BL$320,63,0)+VLOOKUP($B191,'Sept 2019'!$A$5:$BL$320,64,0)</f>
        <v>0</v>
      </c>
      <c r="M191" s="34">
        <f>+VLOOKUP($B191,'Sept 2019'!$A$5:$BT$320,'Sept 2019'!$BG$1,0)</f>
        <v>62</v>
      </c>
      <c r="N191" s="34">
        <f>+VLOOKUP($B191,'Sept 2019'!$A$5:$BT$320,'Sept 2019'!$BH$1,0)</f>
        <v>37</v>
      </c>
      <c r="O191" s="34">
        <f>+VLOOKUP($B191,'Sept 2019'!$A$5:$BT$320,'Sept 2019'!$BI$1,0)</f>
        <v>31</v>
      </c>
      <c r="P191" s="34">
        <f>+VLOOKUP($B191,'Sept 2019'!$A$5:$BT$320,71,0)</f>
        <v>10</v>
      </c>
      <c r="Q191" s="40">
        <f>+VLOOKUP($B191,'Sept 2019'!$A$5:$BT$320,72,0)</f>
        <v>155</v>
      </c>
      <c r="R191" s="50">
        <f>+VLOOKUP($B191,'Sept 2020'!$A$5:$P$320,16,0)</f>
        <v>1078</v>
      </c>
      <c r="S191" s="51">
        <f>+VLOOKUP($B191,'Sept 2020'!$A$5:$BT$320,30,0)</f>
        <v>1046.1699999999998</v>
      </c>
      <c r="T191" s="49">
        <f>+VLOOKUP($B191,'Sept 2020'!$A$5:$BT$320,44,0)</f>
        <v>60</v>
      </c>
      <c r="U191" s="51">
        <f>+VLOOKUP($B191,'Sept 2020'!$A$5:$BT$320,58,0)</f>
        <v>59.480000000000004</v>
      </c>
      <c r="V191" s="51">
        <f>+VLOOKUP($B191,'Sept 2020'!$A$5:$BT$322,65,0)</f>
        <v>56.16</v>
      </c>
      <c r="W191" s="51">
        <f>+VLOOKUP($B191,'Sept 2020'!$A$5:$BT$322,67,0)</f>
        <v>0</v>
      </c>
      <c r="X191" s="51">
        <f>+VLOOKUP($B191,'Sept 2020'!$A$5:$BT$320,69,0)</f>
        <v>0</v>
      </c>
      <c r="Y191" s="49">
        <f>+VLOOKUP($B191,'Sept 2020'!$A$5:$BT$320,62,0)</f>
        <v>0</v>
      </c>
      <c r="Z191" s="51">
        <f>IFERROR((VLOOKUP($B191,'Sept 2020'!$A$5:$BT$320,63,0)+VLOOKUP($B191,'Sept 2020'!$A$5:$BT$320,64,0)),0)</f>
        <v>0</v>
      </c>
      <c r="AA191" s="49">
        <f>+VLOOKUP($B191,'Sept 2020'!$A$5:$BT$323,'Sept 2020'!$BG$1,0)</f>
        <v>55</v>
      </c>
      <c r="AB191" s="49">
        <f>+VLOOKUP($B191,'Sept 2020'!$A$5:$BT$323,'Sept 2020'!$BH$1,0)</f>
        <v>34</v>
      </c>
      <c r="AC191" s="49">
        <f>+VLOOKUP($B191,'Sept 2020'!$A$5:$BT$323,'Sept 2020'!$BI$1,0)</f>
        <v>28</v>
      </c>
      <c r="AD191" s="49">
        <f>+VLOOKUP($B191,'Sept 2020'!$A$5:$BT$320,71,0)</f>
        <v>8</v>
      </c>
      <c r="AE191" s="49">
        <f>+VLOOKUP($B191,'Sept 2020'!$A$5:$BT$320,72,0)</f>
        <v>154</v>
      </c>
    </row>
    <row r="192" spans="1:31" x14ac:dyDescent="0.25">
      <c r="A192" s="17" t="s">
        <v>786</v>
      </c>
      <c r="B192" s="12" t="s">
        <v>561</v>
      </c>
      <c r="C192" s="12" t="s">
        <v>562</v>
      </c>
      <c r="D192" s="34">
        <f>+VLOOKUP($B192,'Sept 2019'!$A$5:$P$320,16,0)</f>
        <v>9936</v>
      </c>
      <c r="E192" s="33">
        <f>+VLOOKUP($B192,'Sept 2019'!$A$5:$BT$320,30,0)</f>
        <v>9650.68</v>
      </c>
      <c r="F192" s="34">
        <f>+VLOOKUP($B192,'Sept 2019'!$A$5:$BT$320,44,0)</f>
        <v>718</v>
      </c>
      <c r="G192" s="33">
        <f>+VLOOKUP($B192,'Sept 2019'!$A$5:$BT$320,58,0)</f>
        <v>633.98</v>
      </c>
      <c r="H192" s="33">
        <f>+VLOOKUP($B192,'Sept 2019'!$A$5:$BT$320,65,0)</f>
        <v>647.6</v>
      </c>
      <c r="I192" s="33">
        <f>+VLOOKUP($B192,'Sept 2019'!$A$5:$BT$320,67,0)</f>
        <v>134.96</v>
      </c>
      <c r="J192" s="33">
        <f>+VLOOKUP($B192,'Sept 2019'!$A$5:$BT$320,69,0)</f>
        <v>0</v>
      </c>
      <c r="K192" s="34">
        <f>+VLOOKUP($B192,'Sept 2019'!$A$5:$BL$320,62,0)</f>
        <v>43</v>
      </c>
      <c r="L192" s="33">
        <f>+VLOOKUP($B192,'Sept 2019'!$A$5:$BL$320,63,0)+VLOOKUP($B192,'Sept 2019'!$A$5:$BL$320,64,0)</f>
        <v>32.6</v>
      </c>
      <c r="M192" s="34">
        <f>+VLOOKUP($B192,'Sept 2019'!$A$5:$BT$320,'Sept 2019'!$BG$1,0)</f>
        <v>174</v>
      </c>
      <c r="N192" s="34">
        <f>+VLOOKUP($B192,'Sept 2019'!$A$5:$BT$320,'Sept 2019'!$BH$1,0)</f>
        <v>96</v>
      </c>
      <c r="O192" s="34">
        <f>+VLOOKUP($B192,'Sept 2019'!$A$5:$BT$320,'Sept 2019'!$BI$1,0)</f>
        <v>109</v>
      </c>
      <c r="P192" s="34">
        <f>+VLOOKUP($B192,'Sept 2019'!$A$5:$BT$320,71,0)</f>
        <v>91</v>
      </c>
      <c r="Q192" s="40">
        <f>+VLOOKUP($B192,'Sept 2019'!$A$5:$BT$320,72,0)</f>
        <v>1337</v>
      </c>
      <c r="R192" s="50">
        <f>+VLOOKUP($B192,'Sept 2020'!$A$5:$P$320,16,0)</f>
        <v>9645</v>
      </c>
      <c r="S192" s="51">
        <f>+VLOOKUP($B192,'Sept 2020'!$A$5:$BT$320,30,0)</f>
        <v>9328.2400000000016</v>
      </c>
      <c r="T192" s="49">
        <f>+VLOOKUP($B192,'Sept 2020'!$A$5:$BT$320,44,0)</f>
        <v>700</v>
      </c>
      <c r="U192" s="51">
        <f>+VLOOKUP($B192,'Sept 2020'!$A$5:$BT$320,58,0)</f>
        <v>599.30999999999995</v>
      </c>
      <c r="V192" s="51">
        <f>+VLOOKUP($B192,'Sept 2020'!$A$5:$BT$322,65,0)</f>
        <v>675.94</v>
      </c>
      <c r="W192" s="51">
        <f>+VLOOKUP($B192,'Sept 2020'!$A$5:$BT$322,67,0)</f>
        <v>141.19999999999999</v>
      </c>
      <c r="X192" s="51">
        <f>+VLOOKUP($B192,'Sept 2020'!$A$5:$BT$320,69,0)</f>
        <v>0</v>
      </c>
      <c r="Y192" s="49">
        <f>+VLOOKUP($B192,'Sept 2020'!$A$5:$BT$320,62,0)</f>
        <v>0</v>
      </c>
      <c r="Z192" s="51">
        <f>IFERROR((VLOOKUP($B192,'Sept 2020'!$A$5:$BT$320,63,0)+VLOOKUP($B192,'Sept 2020'!$A$5:$BT$320,64,0)),0)</f>
        <v>0</v>
      </c>
      <c r="AA192" s="49">
        <f>+VLOOKUP($B192,'Sept 2020'!$A$5:$BT$323,'Sept 2020'!$BG$1,0)</f>
        <v>147</v>
      </c>
      <c r="AB192" s="49">
        <f>+VLOOKUP($B192,'Sept 2020'!$A$5:$BT$323,'Sept 2020'!$BH$1,0)</f>
        <v>91</v>
      </c>
      <c r="AC192" s="49">
        <f>+VLOOKUP($B192,'Sept 2020'!$A$5:$BT$323,'Sept 2020'!$BI$1,0)</f>
        <v>110</v>
      </c>
      <c r="AD192" s="49">
        <f>+VLOOKUP($B192,'Sept 2020'!$A$5:$BT$320,71,0)</f>
        <v>53</v>
      </c>
      <c r="AE192" s="49">
        <f>+VLOOKUP($B192,'Sept 2020'!$A$5:$BT$320,72,0)</f>
        <v>826</v>
      </c>
    </row>
    <row r="193" spans="1:31" x14ac:dyDescent="0.25">
      <c r="A193" s="17" t="s">
        <v>794</v>
      </c>
      <c r="B193" s="12" t="s">
        <v>371</v>
      </c>
      <c r="C193" s="12" t="s">
        <v>372</v>
      </c>
      <c r="D193" s="34">
        <f>+VLOOKUP($B193,'Sept 2019'!$A$5:$P$320,16,0)</f>
        <v>5337</v>
      </c>
      <c r="E193" s="33">
        <f>+VLOOKUP($B193,'Sept 2019'!$A$5:$BT$320,30,0)</f>
        <v>5105.58</v>
      </c>
      <c r="F193" s="34">
        <f>+VLOOKUP($B193,'Sept 2019'!$A$5:$BT$320,44,0)</f>
        <v>3643</v>
      </c>
      <c r="G193" s="33">
        <f>+VLOOKUP($B193,'Sept 2019'!$A$5:$BT$320,58,0)</f>
        <v>3421.7599999999993</v>
      </c>
      <c r="H193" s="33">
        <f>+VLOOKUP($B193,'Sept 2019'!$A$5:$BT$320,65,0)</f>
        <v>119.84</v>
      </c>
      <c r="I193" s="33">
        <f>+VLOOKUP($B193,'Sept 2019'!$A$5:$BT$320,67,0)</f>
        <v>8.24</v>
      </c>
      <c r="J193" s="33">
        <f>+VLOOKUP($B193,'Sept 2019'!$A$5:$BT$320,69,0)</f>
        <v>0</v>
      </c>
      <c r="K193" s="34">
        <f>+VLOOKUP($B193,'Sept 2019'!$A$5:$BL$320,62,0)</f>
        <v>0</v>
      </c>
      <c r="L193" s="33">
        <f>+VLOOKUP($B193,'Sept 2019'!$A$5:$BL$320,63,0)+VLOOKUP($B193,'Sept 2019'!$A$5:$BL$320,64,0)</f>
        <v>0</v>
      </c>
      <c r="M193" s="34">
        <f>+VLOOKUP($B193,'Sept 2019'!$A$5:$BT$320,'Sept 2019'!$BG$1,0)</f>
        <v>104</v>
      </c>
      <c r="N193" s="34">
        <f>+VLOOKUP($B193,'Sept 2019'!$A$5:$BT$320,'Sept 2019'!$BH$1,0)</f>
        <v>69</v>
      </c>
      <c r="O193" s="34">
        <f>+VLOOKUP($B193,'Sept 2019'!$A$5:$BT$320,'Sept 2019'!$BI$1,0)</f>
        <v>52</v>
      </c>
      <c r="P193" s="34">
        <f>+VLOOKUP($B193,'Sept 2019'!$A$5:$BT$320,71,0)</f>
        <v>18</v>
      </c>
      <c r="Q193" s="40">
        <f>+VLOOKUP($B193,'Sept 2019'!$A$5:$BT$320,72,0)</f>
        <v>777</v>
      </c>
      <c r="R193" s="50">
        <f>+VLOOKUP($B193,'Sept 2020'!$A$5:$P$320,16,0)</f>
        <v>8244</v>
      </c>
      <c r="S193" s="51">
        <f>+VLOOKUP($B193,'Sept 2020'!$A$5:$BT$320,30,0)</f>
        <v>7959.3700000000008</v>
      </c>
      <c r="T193" s="49">
        <f>+VLOOKUP($B193,'Sept 2020'!$A$5:$BT$320,44,0)</f>
        <v>6636</v>
      </c>
      <c r="U193" s="51">
        <f>+VLOOKUP($B193,'Sept 2020'!$A$5:$BT$320,58,0)</f>
        <v>6375.61</v>
      </c>
      <c r="V193" s="51">
        <f>+VLOOKUP($B193,'Sept 2020'!$A$5:$BT$322,65,0)</f>
        <v>115.64</v>
      </c>
      <c r="W193" s="51">
        <f>+VLOOKUP($B193,'Sept 2020'!$A$5:$BT$322,67,0)</f>
        <v>10.89</v>
      </c>
      <c r="X193" s="51">
        <f>+VLOOKUP($B193,'Sept 2020'!$A$5:$BT$320,69,0)</f>
        <v>0</v>
      </c>
      <c r="Y193" s="49">
        <f>+VLOOKUP($B193,'Sept 2020'!$A$5:$BT$320,62,0)</f>
        <v>0</v>
      </c>
      <c r="Z193" s="51">
        <f>IFERROR((VLOOKUP($B193,'Sept 2020'!$A$5:$BT$320,63,0)+VLOOKUP($B193,'Sept 2020'!$A$5:$BT$320,64,0)),0)</f>
        <v>0</v>
      </c>
      <c r="AA193" s="49">
        <f>+VLOOKUP($B193,'Sept 2020'!$A$5:$BT$323,'Sept 2020'!$BG$1,0)</f>
        <v>110</v>
      </c>
      <c r="AB193" s="49">
        <f>+VLOOKUP($B193,'Sept 2020'!$A$5:$BT$323,'Sept 2020'!$BH$1,0)</f>
        <v>78</v>
      </c>
      <c r="AC193" s="49">
        <f>+VLOOKUP($B193,'Sept 2020'!$A$5:$BT$323,'Sept 2020'!$BI$1,0)</f>
        <v>44</v>
      </c>
      <c r="AD193" s="49">
        <f>+VLOOKUP($B193,'Sept 2020'!$A$5:$BT$320,71,0)</f>
        <v>23</v>
      </c>
      <c r="AE193" s="49">
        <f>+VLOOKUP($B193,'Sept 2020'!$A$5:$BT$320,72,0)</f>
        <v>845</v>
      </c>
    </row>
    <row r="194" spans="1:31" x14ac:dyDescent="0.25">
      <c r="A194" s="17" t="s">
        <v>786</v>
      </c>
      <c r="B194" s="12" t="s">
        <v>329</v>
      </c>
      <c r="C194" s="12" t="s">
        <v>330</v>
      </c>
      <c r="D194" s="34">
        <f>+VLOOKUP($B194,'Sept 2019'!$A$5:$P$320,16,0)</f>
        <v>798</v>
      </c>
      <c r="E194" s="33">
        <f>+VLOOKUP($B194,'Sept 2019'!$A$5:$BT$320,30,0)</f>
        <v>792.62999999999988</v>
      </c>
      <c r="F194" s="34">
        <f>+VLOOKUP($B194,'Sept 2019'!$A$5:$BT$320,44,0)</f>
        <v>0</v>
      </c>
      <c r="G194" s="33">
        <f>+VLOOKUP($B194,'Sept 2019'!$A$5:$BT$320,58,0)</f>
        <v>0</v>
      </c>
      <c r="H194" s="33">
        <f>+VLOOKUP($B194,'Sept 2019'!$A$5:$BT$320,65,0)</f>
        <v>78.180000000000007</v>
      </c>
      <c r="I194" s="33">
        <f>+VLOOKUP($B194,'Sept 2019'!$A$5:$BT$320,67,0)</f>
        <v>10.64</v>
      </c>
      <c r="J194" s="33">
        <f>+VLOOKUP($B194,'Sept 2019'!$A$5:$BT$320,69,0)</f>
        <v>0</v>
      </c>
      <c r="K194" s="34">
        <f>+VLOOKUP($B194,'Sept 2019'!$A$5:$BL$320,62,0)</f>
        <v>0</v>
      </c>
      <c r="L194" s="33">
        <f>+VLOOKUP($B194,'Sept 2019'!$A$5:$BL$320,63,0)+VLOOKUP($B194,'Sept 2019'!$A$5:$BL$320,64,0)</f>
        <v>0</v>
      </c>
      <c r="M194" s="34">
        <f>+VLOOKUP($B194,'Sept 2019'!$A$5:$BT$320,'Sept 2019'!$BG$1,0)</f>
        <v>16</v>
      </c>
      <c r="N194" s="34">
        <f>+VLOOKUP($B194,'Sept 2019'!$A$5:$BT$320,'Sept 2019'!$BH$1,0)</f>
        <v>13</v>
      </c>
      <c r="O194" s="34">
        <f>+VLOOKUP($B194,'Sept 2019'!$A$5:$BT$320,'Sept 2019'!$BI$1,0)</f>
        <v>6</v>
      </c>
      <c r="P194" s="34">
        <f>+VLOOKUP($B194,'Sept 2019'!$A$5:$BT$320,71,0)</f>
        <v>6</v>
      </c>
      <c r="Q194" s="40">
        <f>+VLOOKUP($B194,'Sept 2019'!$A$5:$BT$320,72,0)</f>
        <v>114</v>
      </c>
      <c r="R194" s="50">
        <f>+VLOOKUP($B194,'Sept 2020'!$A$5:$P$320,16,0)</f>
        <v>772</v>
      </c>
      <c r="S194" s="51">
        <f>+VLOOKUP($B194,'Sept 2020'!$A$5:$BT$320,30,0)</f>
        <v>757.18</v>
      </c>
      <c r="T194" s="49">
        <f>+VLOOKUP($B194,'Sept 2020'!$A$5:$BT$320,44,0)</f>
        <v>0</v>
      </c>
      <c r="U194" s="51">
        <f>+VLOOKUP($B194,'Sept 2020'!$A$5:$BT$320,58,0)</f>
        <v>0</v>
      </c>
      <c r="V194" s="51">
        <f>+VLOOKUP($B194,'Sept 2020'!$A$5:$BT$322,65,0)</f>
        <v>97.63</v>
      </c>
      <c r="W194" s="51">
        <f>+VLOOKUP($B194,'Sept 2020'!$A$5:$BT$322,67,0)</f>
        <v>13.6</v>
      </c>
      <c r="X194" s="51">
        <f>+VLOOKUP($B194,'Sept 2020'!$A$5:$BT$320,69,0)</f>
        <v>0</v>
      </c>
      <c r="Y194" s="49">
        <f>+VLOOKUP($B194,'Sept 2020'!$A$5:$BT$320,62,0)</f>
        <v>4</v>
      </c>
      <c r="Z194" s="51">
        <f>IFERROR((VLOOKUP($B194,'Sept 2020'!$A$5:$BT$320,63,0)+VLOOKUP($B194,'Sept 2020'!$A$5:$BT$320,64,0)),0)</f>
        <v>2</v>
      </c>
      <c r="AA194" s="49">
        <f>+VLOOKUP($B194,'Sept 2020'!$A$5:$BT$323,'Sept 2020'!$BG$1,0)</f>
        <v>12</v>
      </c>
      <c r="AB194" s="49">
        <f>+VLOOKUP($B194,'Sept 2020'!$A$5:$BT$323,'Sept 2020'!$BH$1,0)</f>
        <v>12</v>
      </c>
      <c r="AC194" s="49">
        <f>+VLOOKUP($B194,'Sept 2020'!$A$5:$BT$323,'Sept 2020'!$BI$1,0)</f>
        <v>7</v>
      </c>
      <c r="AD194" s="49">
        <f>+VLOOKUP($B194,'Sept 2020'!$A$5:$BT$320,71,0)</f>
        <v>0</v>
      </c>
      <c r="AE194" s="49">
        <f>+VLOOKUP($B194,'Sept 2020'!$A$5:$BT$320,72,0)</f>
        <v>124</v>
      </c>
    </row>
    <row r="195" spans="1:31" x14ac:dyDescent="0.25">
      <c r="A195" s="17" t="s">
        <v>787</v>
      </c>
      <c r="B195" s="12" t="s">
        <v>531</v>
      </c>
      <c r="C195" s="12" t="s">
        <v>532</v>
      </c>
      <c r="D195" s="34">
        <f>+VLOOKUP($B195,'Sept 2019'!$A$5:$P$320,16,0)</f>
        <v>43</v>
      </c>
      <c r="E195" s="33">
        <f>+VLOOKUP($B195,'Sept 2019'!$A$5:$BT$320,30,0)</f>
        <v>35.25</v>
      </c>
      <c r="F195" s="34">
        <f>+VLOOKUP($B195,'Sept 2019'!$A$5:$BT$320,44,0)</f>
        <v>0</v>
      </c>
      <c r="G195" s="33">
        <f>+VLOOKUP($B195,'Sept 2019'!$A$5:$BT$320,58,0)</f>
        <v>0</v>
      </c>
      <c r="H195" s="33">
        <f>+VLOOKUP($B195,'Sept 2019'!$A$5:$BT$320,65,0)</f>
        <v>0</v>
      </c>
      <c r="I195" s="33">
        <f>+VLOOKUP($B195,'Sept 2019'!$A$5:$BT$320,67,0)</f>
        <v>0</v>
      </c>
      <c r="J195" s="33">
        <f>+VLOOKUP($B195,'Sept 2019'!$A$5:$BT$320,69,0)</f>
        <v>0</v>
      </c>
      <c r="K195" s="34">
        <f>+VLOOKUP($B195,'Sept 2019'!$A$5:$BL$320,62,0)</f>
        <v>0</v>
      </c>
      <c r="L195" s="33">
        <f>+VLOOKUP($B195,'Sept 2019'!$A$5:$BL$320,63,0)+VLOOKUP($B195,'Sept 2019'!$A$5:$BL$320,64,0)</f>
        <v>0</v>
      </c>
      <c r="M195" s="34">
        <f>+VLOOKUP($B195,'Sept 2019'!$A$5:$BT$320,'Sept 2019'!$BG$1,0)</f>
        <v>0</v>
      </c>
      <c r="N195" s="34">
        <f>+VLOOKUP($B195,'Sept 2019'!$A$5:$BT$320,'Sept 2019'!$BH$1,0)</f>
        <v>0</v>
      </c>
      <c r="O195" s="34">
        <f>+VLOOKUP($B195,'Sept 2019'!$A$5:$BT$320,'Sept 2019'!$BI$1,0)</f>
        <v>0</v>
      </c>
      <c r="P195" s="34">
        <f>+VLOOKUP($B195,'Sept 2019'!$A$5:$BT$320,71,0)</f>
        <v>0</v>
      </c>
      <c r="Q195" s="40">
        <f>+VLOOKUP($B195,'Sept 2019'!$A$5:$BT$320,72,0)</f>
        <v>4</v>
      </c>
      <c r="R195" s="50">
        <f>+VLOOKUP($B195,'Sept 2020'!$A$5:$P$320,16,0)</f>
        <v>39</v>
      </c>
      <c r="S195" s="51">
        <f>+VLOOKUP($B195,'Sept 2020'!$A$5:$BT$320,30,0)</f>
        <v>39</v>
      </c>
      <c r="T195" s="49">
        <f>+VLOOKUP($B195,'Sept 2020'!$A$5:$BT$320,44,0)</f>
        <v>0</v>
      </c>
      <c r="U195" s="51">
        <f>+VLOOKUP($B195,'Sept 2020'!$A$5:$BT$320,58,0)</f>
        <v>0</v>
      </c>
      <c r="V195" s="51">
        <f>+VLOOKUP($B195,'Sept 2020'!$A$5:$BT$322,65,0)</f>
        <v>0</v>
      </c>
      <c r="W195" s="51">
        <f>+VLOOKUP($B195,'Sept 2020'!$A$5:$BT$322,67,0)</f>
        <v>0</v>
      </c>
      <c r="X195" s="51">
        <f>+VLOOKUP($B195,'Sept 2020'!$A$5:$BT$320,69,0)</f>
        <v>0</v>
      </c>
      <c r="Y195" s="49">
        <f>+VLOOKUP($B195,'Sept 2020'!$A$5:$BT$320,62,0)</f>
        <v>0</v>
      </c>
      <c r="Z195" s="51">
        <f>IFERROR((VLOOKUP($B195,'Sept 2020'!$A$5:$BT$320,63,0)+VLOOKUP($B195,'Sept 2020'!$A$5:$BT$320,64,0)),0)</f>
        <v>0</v>
      </c>
      <c r="AA195" s="49">
        <f>+VLOOKUP($B195,'Sept 2020'!$A$5:$BT$323,'Sept 2020'!$BG$1,0)</f>
        <v>0</v>
      </c>
      <c r="AB195" s="49">
        <f>+VLOOKUP($B195,'Sept 2020'!$A$5:$BT$323,'Sept 2020'!$BH$1,0)</f>
        <v>0</v>
      </c>
      <c r="AC195" s="49">
        <f>+VLOOKUP($B195,'Sept 2020'!$A$5:$BT$323,'Sept 2020'!$BI$1,0)</f>
        <v>0</v>
      </c>
      <c r="AD195" s="49">
        <f>+VLOOKUP($B195,'Sept 2020'!$A$5:$BT$320,71,0)</f>
        <v>0</v>
      </c>
      <c r="AE195" s="49">
        <f>+VLOOKUP($B195,'Sept 2020'!$A$5:$BT$320,72,0)</f>
        <v>3</v>
      </c>
    </row>
    <row r="196" spans="1:31" x14ac:dyDescent="0.25">
      <c r="A196" s="17" t="s">
        <v>788</v>
      </c>
      <c r="B196" s="12" t="s">
        <v>443</v>
      </c>
      <c r="C196" s="12" t="s">
        <v>444</v>
      </c>
      <c r="D196" s="34">
        <f>+VLOOKUP($B196,'Sept 2019'!$A$5:$P$320,16,0)</f>
        <v>820</v>
      </c>
      <c r="E196" s="33">
        <f>+VLOOKUP($B196,'Sept 2019'!$A$5:$BT$320,30,0)</f>
        <v>793.17</v>
      </c>
      <c r="F196" s="34">
        <f>+VLOOKUP($B196,'Sept 2019'!$A$5:$BT$320,44,0)</f>
        <v>373</v>
      </c>
      <c r="G196" s="33">
        <f>+VLOOKUP($B196,'Sept 2019'!$A$5:$BT$320,58,0)</f>
        <v>358.25</v>
      </c>
      <c r="H196" s="33">
        <f>+VLOOKUP($B196,'Sept 2019'!$A$5:$BT$320,65,0)</f>
        <v>5.95</v>
      </c>
      <c r="I196" s="33">
        <f>+VLOOKUP($B196,'Sept 2019'!$A$5:$BT$320,67,0)</f>
        <v>0</v>
      </c>
      <c r="J196" s="33">
        <f>+VLOOKUP($B196,'Sept 2019'!$A$5:$BT$320,69,0)</f>
        <v>0</v>
      </c>
      <c r="K196" s="34">
        <f>+VLOOKUP($B196,'Sept 2019'!$A$5:$BL$320,62,0)</f>
        <v>0</v>
      </c>
      <c r="L196" s="33">
        <f>+VLOOKUP($B196,'Sept 2019'!$A$5:$BL$320,63,0)+VLOOKUP($B196,'Sept 2019'!$A$5:$BL$320,64,0)</f>
        <v>0</v>
      </c>
      <c r="M196" s="34">
        <f>+VLOOKUP($B196,'Sept 2019'!$A$5:$BT$320,'Sept 2019'!$BG$1,0)</f>
        <v>25</v>
      </c>
      <c r="N196" s="34">
        <f>+VLOOKUP($B196,'Sept 2019'!$A$5:$BT$320,'Sept 2019'!$BH$1,0)</f>
        <v>15</v>
      </c>
      <c r="O196" s="34">
        <f>+VLOOKUP($B196,'Sept 2019'!$A$5:$BT$320,'Sept 2019'!$BI$1,0)</f>
        <v>9</v>
      </c>
      <c r="P196" s="34">
        <f>+VLOOKUP($B196,'Sept 2019'!$A$5:$BT$320,71,0)</f>
        <v>6</v>
      </c>
      <c r="Q196" s="40">
        <f>+VLOOKUP($B196,'Sept 2019'!$A$5:$BT$320,72,0)</f>
        <v>83</v>
      </c>
      <c r="R196" s="50">
        <f>+VLOOKUP($B196,'Sept 2020'!$A$5:$P$320,16,0)</f>
        <v>767</v>
      </c>
      <c r="S196" s="51">
        <f>+VLOOKUP($B196,'Sept 2020'!$A$5:$BT$320,30,0)</f>
        <v>745.75</v>
      </c>
      <c r="T196" s="49">
        <f>+VLOOKUP($B196,'Sept 2020'!$A$5:$BT$320,44,0)</f>
        <v>0</v>
      </c>
      <c r="U196" s="51">
        <f>+VLOOKUP($B196,'Sept 2020'!$A$5:$BT$320,58,0)</f>
        <v>0</v>
      </c>
      <c r="V196" s="51">
        <f>+VLOOKUP($B196,'Sept 2020'!$A$5:$BT$322,65,0)</f>
        <v>4.16</v>
      </c>
      <c r="W196" s="51">
        <f>+VLOOKUP($B196,'Sept 2020'!$A$5:$BT$322,67,0)</f>
        <v>0</v>
      </c>
      <c r="X196" s="51">
        <f>+VLOOKUP($B196,'Sept 2020'!$A$5:$BT$320,69,0)</f>
        <v>0</v>
      </c>
      <c r="Y196" s="49">
        <f>+VLOOKUP($B196,'Sept 2020'!$A$5:$BT$320,62,0)</f>
        <v>0</v>
      </c>
      <c r="Z196" s="51">
        <f>IFERROR((VLOOKUP($B196,'Sept 2020'!$A$5:$BT$320,63,0)+VLOOKUP($B196,'Sept 2020'!$A$5:$BT$320,64,0)),0)</f>
        <v>0</v>
      </c>
      <c r="AA196" s="49">
        <f>+VLOOKUP($B196,'Sept 2020'!$A$5:$BT$323,'Sept 2020'!$BG$1,0)</f>
        <v>21</v>
      </c>
      <c r="AB196" s="49">
        <f>+VLOOKUP($B196,'Sept 2020'!$A$5:$BT$323,'Sept 2020'!$BH$1,0)</f>
        <v>12</v>
      </c>
      <c r="AC196" s="49">
        <f>+VLOOKUP($B196,'Sept 2020'!$A$5:$BT$323,'Sept 2020'!$BI$1,0)</f>
        <v>7</v>
      </c>
      <c r="AD196" s="49">
        <f>+VLOOKUP($B196,'Sept 2020'!$A$5:$BT$320,71,0)</f>
        <v>7</v>
      </c>
      <c r="AE196" s="49">
        <f>+VLOOKUP($B196,'Sept 2020'!$A$5:$BT$320,72,0)</f>
        <v>77</v>
      </c>
    </row>
    <row r="197" spans="1:31" x14ac:dyDescent="0.25">
      <c r="A197" s="17" t="s">
        <v>787</v>
      </c>
      <c r="B197" s="12" t="s">
        <v>501</v>
      </c>
      <c r="C197" s="12" t="s">
        <v>502</v>
      </c>
      <c r="D197" s="34">
        <f>+VLOOKUP($B197,'Sept 2019'!$A$5:$P$320,16,0)</f>
        <v>73</v>
      </c>
      <c r="E197" s="33">
        <f>+VLOOKUP($B197,'Sept 2019'!$A$5:$BT$320,30,0)</f>
        <v>73</v>
      </c>
      <c r="F197" s="34">
        <f>+VLOOKUP($B197,'Sept 2019'!$A$5:$BT$320,44,0)</f>
        <v>0</v>
      </c>
      <c r="G197" s="33">
        <f>+VLOOKUP($B197,'Sept 2019'!$A$5:$BT$320,58,0)</f>
        <v>0</v>
      </c>
      <c r="H197" s="33">
        <f>+VLOOKUP($B197,'Sept 2019'!$A$5:$BT$320,65,0)</f>
        <v>0</v>
      </c>
      <c r="I197" s="33">
        <f>+VLOOKUP($B197,'Sept 2019'!$A$5:$BT$320,67,0)</f>
        <v>0</v>
      </c>
      <c r="J197" s="33">
        <f>+VLOOKUP($B197,'Sept 2019'!$A$5:$BT$320,69,0)</f>
        <v>0</v>
      </c>
      <c r="K197" s="34">
        <f>+VLOOKUP($B197,'Sept 2019'!$A$5:$BL$320,62,0)</f>
        <v>0</v>
      </c>
      <c r="L197" s="33">
        <f>+VLOOKUP($B197,'Sept 2019'!$A$5:$BL$320,63,0)+VLOOKUP($B197,'Sept 2019'!$A$5:$BL$320,64,0)</f>
        <v>0</v>
      </c>
      <c r="M197" s="34">
        <f>+VLOOKUP($B197,'Sept 2019'!$A$5:$BT$320,'Sept 2019'!$BG$1,0)</f>
        <v>0</v>
      </c>
      <c r="N197" s="34">
        <f>+VLOOKUP($B197,'Sept 2019'!$A$5:$BT$320,'Sept 2019'!$BH$1,0)</f>
        <v>0</v>
      </c>
      <c r="O197" s="34">
        <f>+VLOOKUP($B197,'Sept 2019'!$A$5:$BT$320,'Sept 2019'!$BI$1,0)</f>
        <v>0</v>
      </c>
      <c r="P197" s="34">
        <f>+VLOOKUP($B197,'Sept 2019'!$A$5:$BT$320,71,0)</f>
        <v>0</v>
      </c>
      <c r="Q197" s="40">
        <f>+VLOOKUP($B197,'Sept 2019'!$A$5:$BT$320,72,0)</f>
        <v>6</v>
      </c>
      <c r="R197" s="50">
        <f>+VLOOKUP($B197,'Sept 2020'!$A$5:$P$320,16,0)</f>
        <v>77</v>
      </c>
      <c r="S197" s="51">
        <f>+VLOOKUP($B197,'Sept 2020'!$A$5:$BT$320,30,0)</f>
        <v>77</v>
      </c>
      <c r="T197" s="49">
        <f>+VLOOKUP($B197,'Sept 2020'!$A$5:$BT$320,44,0)</f>
        <v>0</v>
      </c>
      <c r="U197" s="51">
        <f>+VLOOKUP($B197,'Sept 2020'!$A$5:$BT$320,58,0)</f>
        <v>0</v>
      </c>
      <c r="V197" s="51">
        <f>+VLOOKUP($B197,'Sept 2020'!$A$5:$BT$322,65,0)</f>
        <v>0</v>
      </c>
      <c r="W197" s="51">
        <f>+VLOOKUP($B197,'Sept 2020'!$A$5:$BT$322,67,0)</f>
        <v>0</v>
      </c>
      <c r="X197" s="51">
        <f>+VLOOKUP($B197,'Sept 2020'!$A$5:$BT$320,69,0)</f>
        <v>0</v>
      </c>
      <c r="Y197" s="49">
        <f>+VLOOKUP($B197,'Sept 2020'!$A$5:$BT$320,62,0)</f>
        <v>0</v>
      </c>
      <c r="Z197" s="51">
        <f>IFERROR((VLOOKUP($B197,'Sept 2020'!$A$5:$BT$320,63,0)+VLOOKUP($B197,'Sept 2020'!$A$5:$BT$320,64,0)),0)</f>
        <v>0</v>
      </c>
      <c r="AA197" s="49">
        <f>+VLOOKUP($B197,'Sept 2020'!$A$5:$BT$323,'Sept 2020'!$BG$1,0)</f>
        <v>0</v>
      </c>
      <c r="AB197" s="49">
        <f>+VLOOKUP($B197,'Sept 2020'!$A$5:$BT$323,'Sept 2020'!$BH$1,0)</f>
        <v>0</v>
      </c>
      <c r="AC197" s="49">
        <f>+VLOOKUP($B197,'Sept 2020'!$A$5:$BT$323,'Sept 2020'!$BI$1,0)</f>
        <v>0</v>
      </c>
      <c r="AD197" s="49">
        <f>+VLOOKUP($B197,'Sept 2020'!$A$5:$BT$320,71,0)</f>
        <v>0</v>
      </c>
      <c r="AE197" s="49">
        <f>+VLOOKUP($B197,'Sept 2020'!$A$5:$BT$320,72,0)</f>
        <v>8</v>
      </c>
    </row>
    <row r="198" spans="1:31" x14ac:dyDescent="0.25">
      <c r="A198" s="17" t="s">
        <v>787</v>
      </c>
      <c r="B198" s="12" t="s">
        <v>139</v>
      </c>
      <c r="C198" s="12" t="s">
        <v>140</v>
      </c>
      <c r="D198" s="34">
        <f>+VLOOKUP($B198,'Sept 2019'!$A$5:$P$320,16,0)</f>
        <v>45</v>
      </c>
      <c r="E198" s="33">
        <f>+VLOOKUP($B198,'Sept 2019'!$A$5:$BT$320,30,0)</f>
        <v>45</v>
      </c>
      <c r="F198" s="34">
        <f>+VLOOKUP($B198,'Sept 2019'!$A$5:$BT$320,44,0)</f>
        <v>0</v>
      </c>
      <c r="G198" s="33">
        <f>+VLOOKUP($B198,'Sept 2019'!$A$5:$BT$320,58,0)</f>
        <v>0</v>
      </c>
      <c r="H198" s="33">
        <f>+VLOOKUP($B198,'Sept 2019'!$A$5:$BT$320,65,0)</f>
        <v>0</v>
      </c>
      <c r="I198" s="33">
        <f>+VLOOKUP($B198,'Sept 2019'!$A$5:$BT$320,67,0)</f>
        <v>0</v>
      </c>
      <c r="J198" s="33">
        <f>+VLOOKUP($B198,'Sept 2019'!$A$5:$BT$320,69,0)</f>
        <v>0</v>
      </c>
      <c r="K198" s="34">
        <f>+VLOOKUP($B198,'Sept 2019'!$A$5:$BL$320,62,0)</f>
        <v>0</v>
      </c>
      <c r="L198" s="33">
        <f>+VLOOKUP($B198,'Sept 2019'!$A$5:$BL$320,63,0)+VLOOKUP($B198,'Sept 2019'!$A$5:$BL$320,64,0)</f>
        <v>0</v>
      </c>
      <c r="M198" s="34">
        <f>+VLOOKUP($B198,'Sept 2019'!$A$5:$BT$320,'Sept 2019'!$BG$1,0)</f>
        <v>0</v>
      </c>
      <c r="N198" s="34">
        <f>+VLOOKUP($B198,'Sept 2019'!$A$5:$BT$320,'Sept 2019'!$BH$1,0)</f>
        <v>0</v>
      </c>
      <c r="O198" s="34">
        <f>+VLOOKUP($B198,'Sept 2019'!$A$5:$BT$320,'Sept 2019'!$BI$1,0)</f>
        <v>0</v>
      </c>
      <c r="P198" s="34">
        <f>+VLOOKUP($B198,'Sept 2019'!$A$5:$BT$320,71,0)</f>
        <v>0</v>
      </c>
      <c r="Q198" s="40">
        <f>+VLOOKUP($B198,'Sept 2019'!$A$5:$BT$320,72,0)</f>
        <v>11</v>
      </c>
      <c r="R198" s="50">
        <f>+VLOOKUP($B198,'Sept 2020'!$A$5:$P$320,16,0)</f>
        <v>46</v>
      </c>
      <c r="S198" s="51">
        <f>+VLOOKUP($B198,'Sept 2020'!$A$5:$BT$320,30,0)</f>
        <v>46</v>
      </c>
      <c r="T198" s="49">
        <f>+VLOOKUP($B198,'Sept 2020'!$A$5:$BT$320,44,0)</f>
        <v>0</v>
      </c>
      <c r="U198" s="51">
        <f>+VLOOKUP($B198,'Sept 2020'!$A$5:$BT$320,58,0)</f>
        <v>0</v>
      </c>
      <c r="V198" s="51">
        <f>+VLOOKUP($B198,'Sept 2020'!$A$5:$BT$322,65,0)</f>
        <v>0</v>
      </c>
      <c r="W198" s="51">
        <f>+VLOOKUP($B198,'Sept 2020'!$A$5:$BT$322,67,0)</f>
        <v>0</v>
      </c>
      <c r="X198" s="51">
        <f>+VLOOKUP($B198,'Sept 2020'!$A$5:$BT$320,69,0)</f>
        <v>0</v>
      </c>
      <c r="Y198" s="49">
        <f>+VLOOKUP($B198,'Sept 2020'!$A$5:$BT$320,62,0)</f>
        <v>0</v>
      </c>
      <c r="Z198" s="51">
        <f>IFERROR((VLOOKUP($B198,'Sept 2020'!$A$5:$BT$320,63,0)+VLOOKUP($B198,'Sept 2020'!$A$5:$BT$320,64,0)),0)</f>
        <v>0</v>
      </c>
      <c r="AA198" s="49">
        <f>+VLOOKUP($B198,'Sept 2020'!$A$5:$BT$323,'Sept 2020'!$BG$1,0)</f>
        <v>0</v>
      </c>
      <c r="AB198" s="49">
        <f>+VLOOKUP($B198,'Sept 2020'!$A$5:$BT$323,'Sept 2020'!$BH$1,0)</f>
        <v>0</v>
      </c>
      <c r="AC198" s="49">
        <f>+VLOOKUP($B198,'Sept 2020'!$A$5:$BT$323,'Sept 2020'!$BI$1,0)</f>
        <v>0</v>
      </c>
      <c r="AD198" s="49">
        <f>+VLOOKUP($B198,'Sept 2020'!$A$5:$BT$320,71,0)</f>
        <v>0</v>
      </c>
      <c r="AE198" s="49">
        <f>+VLOOKUP($B198,'Sept 2020'!$A$5:$BT$320,72,0)</f>
        <v>7</v>
      </c>
    </row>
    <row r="199" spans="1:31" x14ac:dyDescent="0.25">
      <c r="A199" s="17" t="s">
        <v>794</v>
      </c>
      <c r="B199" s="12" t="s">
        <v>123</v>
      </c>
      <c r="C199" s="12" t="s">
        <v>124</v>
      </c>
      <c r="D199" s="34">
        <f>+VLOOKUP($B199,'Sept 2019'!$A$5:$P$320,16,0)</f>
        <v>177</v>
      </c>
      <c r="E199" s="33">
        <f>+VLOOKUP($B199,'Sept 2019'!$A$5:$BT$320,30,0)</f>
        <v>177</v>
      </c>
      <c r="F199" s="34">
        <f>+VLOOKUP($B199,'Sept 2019'!$A$5:$BT$320,44,0)</f>
        <v>0</v>
      </c>
      <c r="G199" s="33">
        <f>+VLOOKUP($B199,'Sept 2019'!$A$5:$BT$320,58,0)</f>
        <v>0</v>
      </c>
      <c r="H199" s="33">
        <f>+VLOOKUP($B199,'Sept 2019'!$A$5:$BT$320,65,0)</f>
        <v>0</v>
      </c>
      <c r="I199" s="33">
        <f>+VLOOKUP($B199,'Sept 2019'!$A$5:$BT$320,67,0)</f>
        <v>0</v>
      </c>
      <c r="J199" s="33">
        <f>+VLOOKUP($B199,'Sept 2019'!$A$5:$BT$320,69,0)</f>
        <v>0</v>
      </c>
      <c r="K199" s="34">
        <f>+VLOOKUP($B199,'Sept 2019'!$A$5:$BL$320,62,0)</f>
        <v>0</v>
      </c>
      <c r="L199" s="33">
        <f>+VLOOKUP($B199,'Sept 2019'!$A$5:$BL$320,63,0)+VLOOKUP($B199,'Sept 2019'!$A$5:$BL$320,64,0)</f>
        <v>0</v>
      </c>
      <c r="M199" s="34">
        <f>+VLOOKUP($B199,'Sept 2019'!$A$5:$BT$320,'Sept 2019'!$BG$1,0)</f>
        <v>64</v>
      </c>
      <c r="N199" s="34">
        <f>+VLOOKUP($B199,'Sept 2019'!$A$5:$BT$320,'Sept 2019'!$BH$1,0)</f>
        <v>12</v>
      </c>
      <c r="O199" s="34">
        <f>+VLOOKUP($B199,'Sept 2019'!$A$5:$BT$320,'Sept 2019'!$BI$1,0)</f>
        <v>27</v>
      </c>
      <c r="P199" s="54"/>
      <c r="Q199" s="55"/>
      <c r="R199" s="50">
        <f>+VLOOKUP($B199,'Sept 2020'!$A$5:$P$320,16,0)</f>
        <v>156</v>
      </c>
      <c r="S199" s="51">
        <f>+VLOOKUP($B199,'Sept 2020'!$A$5:$BT$320,30,0)</f>
        <v>156</v>
      </c>
      <c r="T199" s="49">
        <f>+VLOOKUP($B199,'Sept 2020'!$A$5:$BT$320,44,0)</f>
        <v>0</v>
      </c>
      <c r="U199" s="51">
        <f>+VLOOKUP($B199,'Sept 2020'!$A$5:$BT$320,58,0)</f>
        <v>0</v>
      </c>
      <c r="V199" s="51">
        <f>+VLOOKUP($B199,'Sept 2020'!$A$5:$BT$322,65,0)</f>
        <v>0</v>
      </c>
      <c r="W199" s="51">
        <f>+VLOOKUP($B199,'Sept 2020'!$A$5:$BT$322,67,0)</f>
        <v>0</v>
      </c>
      <c r="X199" s="51">
        <f>+VLOOKUP($B199,'Sept 2020'!$A$5:$BT$320,69,0)</f>
        <v>0</v>
      </c>
      <c r="Y199" s="49">
        <f>+VLOOKUP($B199,'Sept 2020'!$A$5:$BT$320,62,0)</f>
        <v>0</v>
      </c>
      <c r="Z199" s="51">
        <f>IFERROR((VLOOKUP($B199,'Sept 2020'!$A$5:$BT$320,63,0)+VLOOKUP($B199,'Sept 2020'!$A$5:$BT$320,64,0)),0)</f>
        <v>0</v>
      </c>
      <c r="AA199" s="49">
        <f>+VLOOKUP($B199,'Sept 2020'!$A$5:$BT$323,'Sept 2020'!$BG$1,0)</f>
        <v>55</v>
      </c>
      <c r="AB199" s="49">
        <f>+VLOOKUP($B199,'Sept 2020'!$A$5:$BT$323,'Sept 2020'!$BH$1,0)</f>
        <v>9</v>
      </c>
      <c r="AC199" s="49">
        <f>+VLOOKUP($B199,'Sept 2020'!$A$5:$BT$323,'Sept 2020'!$BI$1,0)</f>
        <v>18</v>
      </c>
      <c r="AD199" s="56"/>
      <c r="AE199" s="56"/>
    </row>
    <row r="200" spans="1:31" x14ac:dyDescent="0.25">
      <c r="A200" s="17" t="s">
        <v>794</v>
      </c>
      <c r="B200" s="12" t="s">
        <v>383</v>
      </c>
      <c r="C200" s="12" t="s">
        <v>384</v>
      </c>
      <c r="D200" s="34">
        <f>+VLOOKUP($B200,'Sept 2019'!$A$5:$P$320,16,0)</f>
        <v>539</v>
      </c>
      <c r="E200" s="33">
        <f>+VLOOKUP($B200,'Sept 2019'!$A$5:$BT$320,30,0)</f>
        <v>530.20000000000005</v>
      </c>
      <c r="F200" s="34">
        <f>+VLOOKUP($B200,'Sept 2019'!$A$5:$BT$320,44,0)</f>
        <v>14</v>
      </c>
      <c r="G200" s="33">
        <f>+VLOOKUP($B200,'Sept 2019'!$A$5:$BT$320,58,0)</f>
        <v>13.5</v>
      </c>
      <c r="H200" s="33">
        <f>+VLOOKUP($B200,'Sept 2019'!$A$5:$BT$320,65,0)</f>
        <v>23.86</v>
      </c>
      <c r="I200" s="33">
        <f>+VLOOKUP($B200,'Sept 2019'!$A$5:$BT$320,67,0)</f>
        <v>5.61</v>
      </c>
      <c r="J200" s="33">
        <f>+VLOOKUP($B200,'Sept 2019'!$A$5:$BT$320,69,0)</f>
        <v>0</v>
      </c>
      <c r="K200" s="34">
        <f>+VLOOKUP($B200,'Sept 2019'!$A$5:$BL$320,62,0)</f>
        <v>0</v>
      </c>
      <c r="L200" s="33">
        <f>+VLOOKUP($B200,'Sept 2019'!$A$5:$BL$320,63,0)+VLOOKUP($B200,'Sept 2019'!$A$5:$BL$320,64,0)</f>
        <v>0</v>
      </c>
      <c r="M200" s="34">
        <f>+VLOOKUP($B200,'Sept 2019'!$A$5:$BT$320,'Sept 2019'!$BG$1,0)</f>
        <v>36</v>
      </c>
      <c r="N200" s="34">
        <f>+VLOOKUP($B200,'Sept 2019'!$A$5:$BT$320,'Sept 2019'!$BH$1,0)</f>
        <v>24</v>
      </c>
      <c r="O200" s="34">
        <f>+VLOOKUP($B200,'Sept 2019'!$A$5:$BT$320,'Sept 2019'!$BI$1,0)</f>
        <v>23</v>
      </c>
      <c r="P200" s="34">
        <f>+VLOOKUP($B200,'Sept 2019'!$A$5:$BT$320,71,0)</f>
        <v>4</v>
      </c>
      <c r="Q200" s="40">
        <f>+VLOOKUP($B200,'Sept 2019'!$A$5:$BT$320,72,0)</f>
        <v>73</v>
      </c>
      <c r="R200" s="50">
        <f>+VLOOKUP($B200,'Sept 2020'!$A$5:$P$320,16,0)</f>
        <v>526</v>
      </c>
      <c r="S200" s="51">
        <f>+VLOOKUP($B200,'Sept 2020'!$A$5:$BT$320,30,0)</f>
        <v>517.68000000000006</v>
      </c>
      <c r="T200" s="49">
        <f>+VLOOKUP($B200,'Sept 2020'!$A$5:$BT$320,44,0)</f>
        <v>23</v>
      </c>
      <c r="U200" s="51">
        <f>+VLOOKUP($B200,'Sept 2020'!$A$5:$BT$320,58,0)</f>
        <v>23</v>
      </c>
      <c r="V200" s="51">
        <f>+VLOOKUP($B200,'Sept 2020'!$A$5:$BT$322,65,0)</f>
        <v>38.020000000000003</v>
      </c>
      <c r="W200" s="51">
        <f>+VLOOKUP($B200,'Sept 2020'!$A$5:$BT$322,67,0)</f>
        <v>0</v>
      </c>
      <c r="X200" s="51">
        <f>+VLOOKUP($B200,'Sept 2020'!$A$5:$BT$320,69,0)</f>
        <v>0</v>
      </c>
      <c r="Y200" s="49">
        <f>+VLOOKUP($B200,'Sept 2020'!$A$5:$BT$320,62,0)</f>
        <v>0</v>
      </c>
      <c r="Z200" s="51">
        <f>IFERROR((VLOOKUP($B200,'Sept 2020'!$A$5:$BT$320,63,0)+VLOOKUP($B200,'Sept 2020'!$A$5:$BT$320,64,0)),0)</f>
        <v>0</v>
      </c>
      <c r="AA200" s="49">
        <f>+VLOOKUP($B200,'Sept 2020'!$A$5:$BT$323,'Sept 2020'!$BG$1,0)</f>
        <v>39</v>
      </c>
      <c r="AB200" s="49">
        <f>+VLOOKUP($B200,'Sept 2020'!$A$5:$BT$323,'Sept 2020'!$BH$1,0)</f>
        <v>26</v>
      </c>
      <c r="AC200" s="49">
        <f>+VLOOKUP($B200,'Sept 2020'!$A$5:$BT$323,'Sept 2020'!$BI$1,0)</f>
        <v>12</v>
      </c>
      <c r="AD200" s="49">
        <f>+VLOOKUP($B200,'Sept 2020'!$A$5:$BT$320,71,0)</f>
        <v>3</v>
      </c>
      <c r="AE200" s="49">
        <f>+VLOOKUP($B200,'Sept 2020'!$A$5:$BT$320,72,0)</f>
        <v>80</v>
      </c>
    </row>
    <row r="201" spans="1:31" x14ac:dyDescent="0.25">
      <c r="A201" s="17" t="s">
        <v>790</v>
      </c>
      <c r="B201" s="12" t="s">
        <v>417</v>
      </c>
      <c r="C201" s="12" t="s">
        <v>418</v>
      </c>
      <c r="D201" s="34">
        <f>+VLOOKUP($B201,'Sept 2019'!$A$5:$P$320,16,0)</f>
        <v>2670</v>
      </c>
      <c r="E201" s="33">
        <f>+VLOOKUP($B201,'Sept 2019'!$A$5:$BT$320,30,0)</f>
        <v>2630.56</v>
      </c>
      <c r="F201" s="34">
        <f>+VLOOKUP($B201,'Sept 2019'!$A$5:$BT$320,44,0)</f>
        <v>0</v>
      </c>
      <c r="G201" s="33">
        <f>+VLOOKUP($B201,'Sept 2019'!$A$5:$BT$320,58,0)</f>
        <v>0</v>
      </c>
      <c r="H201" s="33">
        <f>+VLOOKUP($B201,'Sept 2019'!$A$5:$BT$320,65,0)</f>
        <v>130.22</v>
      </c>
      <c r="I201" s="33">
        <f>+VLOOKUP($B201,'Sept 2019'!$A$5:$BT$320,67,0)</f>
        <v>56.27</v>
      </c>
      <c r="J201" s="33">
        <f>+VLOOKUP($B201,'Sept 2019'!$A$5:$BT$320,69,0)</f>
        <v>0</v>
      </c>
      <c r="K201" s="34">
        <f>+VLOOKUP($B201,'Sept 2019'!$A$5:$BL$320,62,0)</f>
        <v>0</v>
      </c>
      <c r="L201" s="33">
        <f>+VLOOKUP($B201,'Sept 2019'!$A$5:$BL$320,63,0)+VLOOKUP($B201,'Sept 2019'!$A$5:$BL$320,64,0)</f>
        <v>0</v>
      </c>
      <c r="M201" s="34">
        <f>+VLOOKUP($B201,'Sept 2019'!$A$5:$BT$320,'Sept 2019'!$BG$1,0)</f>
        <v>34</v>
      </c>
      <c r="N201" s="34">
        <f>+VLOOKUP($B201,'Sept 2019'!$A$5:$BT$320,'Sept 2019'!$BH$1,0)</f>
        <v>22</v>
      </c>
      <c r="O201" s="34">
        <f>+VLOOKUP($B201,'Sept 2019'!$A$5:$BT$320,'Sept 2019'!$BI$1,0)</f>
        <v>11</v>
      </c>
      <c r="P201" s="34">
        <f>+VLOOKUP($B201,'Sept 2019'!$A$5:$BT$320,71,0)</f>
        <v>33</v>
      </c>
      <c r="Q201" s="40">
        <f>+VLOOKUP($B201,'Sept 2019'!$A$5:$BT$320,72,0)</f>
        <v>382</v>
      </c>
      <c r="R201" s="50">
        <f>+VLOOKUP($B201,'Sept 2020'!$A$5:$P$320,16,0)</f>
        <v>2541</v>
      </c>
      <c r="S201" s="51">
        <f>+VLOOKUP($B201,'Sept 2020'!$A$5:$BT$320,30,0)</f>
        <v>2490.89</v>
      </c>
      <c r="T201" s="49">
        <f>+VLOOKUP($B201,'Sept 2020'!$A$5:$BT$320,44,0)</f>
        <v>343</v>
      </c>
      <c r="U201" s="51">
        <f>+VLOOKUP($B201,'Sept 2020'!$A$5:$BT$320,58,0)</f>
        <v>339.78000000000003</v>
      </c>
      <c r="V201" s="51">
        <f>+VLOOKUP($B201,'Sept 2020'!$A$5:$BT$322,65,0)</f>
        <v>180.24</v>
      </c>
      <c r="W201" s="51">
        <f>+VLOOKUP($B201,'Sept 2020'!$A$5:$BT$322,67,0)</f>
        <v>58.48</v>
      </c>
      <c r="X201" s="51">
        <f>+VLOOKUP($B201,'Sept 2020'!$A$5:$BT$320,69,0)</f>
        <v>0</v>
      </c>
      <c r="Y201" s="49">
        <f>+VLOOKUP($B201,'Sept 2020'!$A$5:$BT$320,62,0)</f>
        <v>0</v>
      </c>
      <c r="Z201" s="51">
        <f>IFERROR((VLOOKUP($B201,'Sept 2020'!$A$5:$BT$320,63,0)+VLOOKUP($B201,'Sept 2020'!$A$5:$BT$320,64,0)),0)</f>
        <v>0</v>
      </c>
      <c r="AA201" s="49">
        <f>+VLOOKUP($B201,'Sept 2020'!$A$5:$BT$323,'Sept 2020'!$BG$1,0)</f>
        <v>32</v>
      </c>
      <c r="AB201" s="49">
        <f>+VLOOKUP($B201,'Sept 2020'!$A$5:$BT$323,'Sept 2020'!$BH$1,0)</f>
        <v>21</v>
      </c>
      <c r="AC201" s="49">
        <f>+VLOOKUP($B201,'Sept 2020'!$A$5:$BT$323,'Sept 2020'!$BI$1,0)</f>
        <v>16</v>
      </c>
      <c r="AD201" s="49">
        <f>+VLOOKUP($B201,'Sept 2020'!$A$5:$BT$320,71,0)</f>
        <v>31</v>
      </c>
      <c r="AE201" s="49">
        <f>+VLOOKUP($B201,'Sept 2020'!$A$5:$BT$320,72,0)</f>
        <v>373</v>
      </c>
    </row>
    <row r="202" spans="1:31" x14ac:dyDescent="0.25">
      <c r="A202" s="17" t="s">
        <v>789</v>
      </c>
      <c r="B202" s="12" t="s">
        <v>41</v>
      </c>
      <c r="C202" s="12" t="s">
        <v>42</v>
      </c>
      <c r="D202" s="34">
        <f>+VLOOKUP($B202,'Sept 2019'!$A$5:$P$320,16,0)</f>
        <v>4523</v>
      </c>
      <c r="E202" s="33">
        <f>+VLOOKUP($B202,'Sept 2019'!$A$5:$BT$320,30,0)</f>
        <v>4426.32</v>
      </c>
      <c r="F202" s="34">
        <f>+VLOOKUP($B202,'Sept 2019'!$A$5:$BT$320,44,0)</f>
        <v>17</v>
      </c>
      <c r="G202" s="33">
        <f>+VLOOKUP($B202,'Sept 2019'!$A$5:$BT$320,58,0)</f>
        <v>17</v>
      </c>
      <c r="H202" s="33">
        <f>+VLOOKUP($B202,'Sept 2019'!$A$5:$BT$320,65,0)</f>
        <v>201.3</v>
      </c>
      <c r="I202" s="33">
        <f>+VLOOKUP($B202,'Sept 2019'!$A$5:$BT$320,67,0)</f>
        <v>11.52</v>
      </c>
      <c r="J202" s="33">
        <f>+VLOOKUP($B202,'Sept 2019'!$A$5:$BT$320,69,0)</f>
        <v>0</v>
      </c>
      <c r="K202" s="34">
        <f>+VLOOKUP($B202,'Sept 2019'!$A$5:$BL$320,62,0)</f>
        <v>8</v>
      </c>
      <c r="L202" s="33">
        <f>+VLOOKUP($B202,'Sept 2019'!$A$5:$BL$320,63,0)+VLOOKUP($B202,'Sept 2019'!$A$5:$BL$320,64,0)</f>
        <v>8</v>
      </c>
      <c r="M202" s="34">
        <f>+VLOOKUP($B202,'Sept 2019'!$A$5:$BT$320,'Sept 2019'!$BG$1,0)</f>
        <v>1088</v>
      </c>
      <c r="N202" s="34">
        <f>+VLOOKUP($B202,'Sept 2019'!$A$5:$BT$320,'Sept 2019'!$BH$1,0)</f>
        <v>594</v>
      </c>
      <c r="O202" s="34">
        <f>+VLOOKUP($B202,'Sept 2019'!$A$5:$BT$320,'Sept 2019'!$BI$1,0)</f>
        <v>315</v>
      </c>
      <c r="P202" s="34">
        <f>+VLOOKUP($B202,'Sept 2019'!$A$5:$BT$320,71,0)</f>
        <v>45</v>
      </c>
      <c r="Q202" s="40">
        <f>+VLOOKUP($B202,'Sept 2019'!$A$5:$BT$320,72,0)</f>
        <v>558</v>
      </c>
      <c r="R202" s="50">
        <f>+VLOOKUP($B202,'Sept 2020'!$A$5:$P$320,16,0)</f>
        <v>4483</v>
      </c>
      <c r="S202" s="51">
        <f>+VLOOKUP($B202,'Sept 2020'!$A$5:$BT$320,30,0)</f>
        <v>4409.72</v>
      </c>
      <c r="T202" s="49">
        <f>+VLOOKUP($B202,'Sept 2020'!$A$5:$BT$320,44,0)</f>
        <v>25</v>
      </c>
      <c r="U202" s="51">
        <f>+VLOOKUP($B202,'Sept 2020'!$A$5:$BT$320,58,0)</f>
        <v>24.119999999999997</v>
      </c>
      <c r="V202" s="51">
        <f>+VLOOKUP($B202,'Sept 2020'!$A$5:$BT$322,65,0)</f>
        <v>223.42</v>
      </c>
      <c r="W202" s="51">
        <f>+VLOOKUP($B202,'Sept 2020'!$A$5:$BT$322,67,0)</f>
        <v>13.53</v>
      </c>
      <c r="X202" s="51">
        <f>+VLOOKUP($B202,'Sept 2020'!$A$5:$BT$320,69,0)</f>
        <v>0</v>
      </c>
      <c r="Y202" s="49">
        <f>+VLOOKUP($B202,'Sept 2020'!$A$5:$BT$320,62,0)</f>
        <v>8</v>
      </c>
      <c r="Z202" s="51">
        <f>IFERROR((VLOOKUP($B202,'Sept 2020'!$A$5:$BT$320,63,0)+VLOOKUP($B202,'Sept 2020'!$A$5:$BT$320,64,0)),0)</f>
        <v>8</v>
      </c>
      <c r="AA202" s="49">
        <f>+VLOOKUP($B202,'Sept 2020'!$A$5:$BT$323,'Sept 2020'!$BG$1,0)</f>
        <v>0</v>
      </c>
      <c r="AB202" s="49">
        <f>+VLOOKUP($B202,'Sept 2020'!$A$5:$BT$323,'Sept 2020'!$BH$1,0)</f>
        <v>0</v>
      </c>
      <c r="AC202" s="49">
        <f>+VLOOKUP($B202,'Sept 2020'!$A$5:$BT$323,'Sept 2020'!$BI$1,0)</f>
        <v>305</v>
      </c>
      <c r="AD202" s="49">
        <f>+VLOOKUP($B202,'Sept 2020'!$A$5:$BT$320,71,0)</f>
        <v>35</v>
      </c>
      <c r="AE202" s="49">
        <f>+VLOOKUP($B202,'Sept 2020'!$A$5:$BT$320,72,0)</f>
        <v>579</v>
      </c>
    </row>
    <row r="203" spans="1:31" x14ac:dyDescent="0.25">
      <c r="A203" s="17" t="s">
        <v>794</v>
      </c>
      <c r="B203" s="12" t="s">
        <v>127</v>
      </c>
      <c r="C203" s="12" t="s">
        <v>128</v>
      </c>
      <c r="D203" s="34">
        <f>+VLOOKUP($B203,'Sept 2019'!$A$5:$P$320,16,0)</f>
        <v>25</v>
      </c>
      <c r="E203" s="33">
        <f>+VLOOKUP($B203,'Sept 2019'!$A$5:$BT$320,30,0)</f>
        <v>25</v>
      </c>
      <c r="F203" s="34">
        <f>+VLOOKUP($B203,'Sept 2019'!$A$5:$BT$320,44,0)</f>
        <v>0</v>
      </c>
      <c r="G203" s="33">
        <f>+VLOOKUP($B203,'Sept 2019'!$A$5:$BT$320,58,0)</f>
        <v>0</v>
      </c>
      <c r="H203" s="33">
        <f>+VLOOKUP($B203,'Sept 2019'!$A$5:$BT$320,65,0)</f>
        <v>0</v>
      </c>
      <c r="I203" s="33">
        <f>+VLOOKUP($B203,'Sept 2019'!$A$5:$BT$320,67,0)</f>
        <v>0</v>
      </c>
      <c r="J203" s="33">
        <f>+VLOOKUP($B203,'Sept 2019'!$A$5:$BT$320,69,0)</f>
        <v>0</v>
      </c>
      <c r="K203" s="34">
        <f>+VLOOKUP($B203,'Sept 2019'!$A$5:$BL$320,62,0)</f>
        <v>0</v>
      </c>
      <c r="L203" s="33">
        <f>+VLOOKUP($B203,'Sept 2019'!$A$5:$BL$320,63,0)+VLOOKUP($B203,'Sept 2019'!$A$5:$BL$320,64,0)</f>
        <v>0</v>
      </c>
      <c r="M203" s="34">
        <f>+VLOOKUP($B203,'Sept 2019'!$A$5:$BT$320,'Sept 2019'!$BG$1,0)</f>
        <v>10</v>
      </c>
      <c r="N203" s="34">
        <f>+VLOOKUP($B203,'Sept 2019'!$A$5:$BT$320,'Sept 2019'!$BH$1,0)</f>
        <v>0</v>
      </c>
      <c r="O203" s="34">
        <f>+VLOOKUP($B203,'Sept 2019'!$A$5:$BT$320,'Sept 2019'!$BI$1,0)</f>
        <v>1</v>
      </c>
      <c r="P203" s="34">
        <f>+VLOOKUP($B203,'Sept 2019'!$A$5:$BT$320,71,0)</f>
        <v>1</v>
      </c>
      <c r="Q203" s="40">
        <f>+VLOOKUP($B203,'Sept 2019'!$A$5:$BT$320,72,0)</f>
        <v>3</v>
      </c>
      <c r="R203" s="50">
        <f>+VLOOKUP($B203,'Sept 2020'!$A$5:$P$320,16,0)</f>
        <v>30</v>
      </c>
      <c r="S203" s="51">
        <f>+VLOOKUP($B203,'Sept 2020'!$A$5:$BT$320,30,0)</f>
        <v>30</v>
      </c>
      <c r="T203" s="49">
        <f>+VLOOKUP($B203,'Sept 2020'!$A$5:$BT$320,44,0)</f>
        <v>0</v>
      </c>
      <c r="U203" s="51">
        <f>+VLOOKUP($B203,'Sept 2020'!$A$5:$BT$320,58,0)</f>
        <v>0</v>
      </c>
      <c r="V203" s="51">
        <f>+VLOOKUP($B203,'Sept 2020'!$A$5:$BT$322,65,0)</f>
        <v>0</v>
      </c>
      <c r="W203" s="51">
        <f>+VLOOKUP($B203,'Sept 2020'!$A$5:$BT$322,67,0)</f>
        <v>0</v>
      </c>
      <c r="X203" s="51">
        <f>+VLOOKUP($B203,'Sept 2020'!$A$5:$BT$320,69,0)</f>
        <v>0</v>
      </c>
      <c r="Y203" s="49">
        <f>+VLOOKUP($B203,'Sept 2020'!$A$5:$BT$320,62,0)</f>
        <v>0</v>
      </c>
      <c r="Z203" s="51">
        <f>IFERROR((VLOOKUP($B203,'Sept 2020'!$A$5:$BT$320,63,0)+VLOOKUP($B203,'Sept 2020'!$A$5:$BT$320,64,0)),0)</f>
        <v>0</v>
      </c>
      <c r="AA203" s="49">
        <f>+VLOOKUP($B203,'Sept 2020'!$A$5:$BT$323,'Sept 2020'!$BG$1,0)</f>
        <v>10</v>
      </c>
      <c r="AB203" s="49">
        <f>+VLOOKUP($B203,'Sept 2020'!$A$5:$BT$323,'Sept 2020'!$BH$1,0)</f>
        <v>0</v>
      </c>
      <c r="AC203" s="49">
        <f>+VLOOKUP($B203,'Sept 2020'!$A$5:$BT$323,'Sept 2020'!$BI$1,0)</f>
        <v>4</v>
      </c>
      <c r="AD203" s="49">
        <f>+VLOOKUP($B203,'Sept 2020'!$A$5:$BT$320,71,0)</f>
        <v>0</v>
      </c>
      <c r="AE203" s="49">
        <f>+VLOOKUP($B203,'Sept 2020'!$A$5:$BT$320,72,0)</f>
        <v>5</v>
      </c>
    </row>
    <row r="204" spans="1:31" x14ac:dyDescent="0.25">
      <c r="A204" s="17" t="s">
        <v>787</v>
      </c>
      <c r="B204" s="12" t="s">
        <v>617</v>
      </c>
      <c r="C204" s="12" t="s">
        <v>618</v>
      </c>
      <c r="D204" s="34">
        <f>+VLOOKUP($B204,'Sept 2019'!$A$5:$P$320,16,0)</f>
        <v>175</v>
      </c>
      <c r="E204" s="33">
        <f>+VLOOKUP($B204,'Sept 2019'!$A$5:$BT$320,30,0)</f>
        <v>174.16</v>
      </c>
      <c r="F204" s="34">
        <f>+VLOOKUP($B204,'Sept 2019'!$A$5:$BT$320,44,0)</f>
        <v>0</v>
      </c>
      <c r="G204" s="33">
        <f>+VLOOKUP($B204,'Sept 2019'!$A$5:$BT$320,58,0)</f>
        <v>0</v>
      </c>
      <c r="H204" s="33">
        <f>+VLOOKUP($B204,'Sept 2019'!$A$5:$BT$320,65,0)</f>
        <v>11.62</v>
      </c>
      <c r="I204" s="33">
        <f>+VLOOKUP($B204,'Sept 2019'!$A$5:$BT$320,67,0)</f>
        <v>0</v>
      </c>
      <c r="J204" s="33">
        <f>+VLOOKUP($B204,'Sept 2019'!$A$5:$BT$320,69,0)</f>
        <v>0</v>
      </c>
      <c r="K204" s="34">
        <f>+VLOOKUP($B204,'Sept 2019'!$A$5:$BL$320,62,0)</f>
        <v>0</v>
      </c>
      <c r="L204" s="33">
        <f>+VLOOKUP($B204,'Sept 2019'!$A$5:$BL$320,63,0)+VLOOKUP($B204,'Sept 2019'!$A$5:$BL$320,64,0)</f>
        <v>0</v>
      </c>
      <c r="M204" s="34">
        <f>+VLOOKUP($B204,'Sept 2019'!$A$5:$BT$320,'Sept 2019'!$BG$1,0)</f>
        <v>0</v>
      </c>
      <c r="N204" s="34">
        <f>+VLOOKUP($B204,'Sept 2019'!$A$5:$BT$320,'Sept 2019'!$BH$1,0)</f>
        <v>0</v>
      </c>
      <c r="O204" s="34">
        <f>+VLOOKUP($B204,'Sept 2019'!$A$5:$BT$320,'Sept 2019'!$BI$1,0)</f>
        <v>0</v>
      </c>
      <c r="P204" s="34">
        <f>+VLOOKUP($B204,'Sept 2019'!$A$5:$BT$320,71,0)</f>
        <v>2</v>
      </c>
      <c r="Q204" s="40">
        <f>+VLOOKUP($B204,'Sept 2019'!$A$5:$BT$320,72,0)</f>
        <v>13</v>
      </c>
      <c r="R204" s="50">
        <f>+VLOOKUP($B204,'Sept 2020'!$A$5:$P$320,16,0)</f>
        <v>159</v>
      </c>
      <c r="S204" s="51">
        <f>+VLOOKUP($B204,'Sept 2020'!$A$5:$BT$320,30,0)</f>
        <v>155.51999999999998</v>
      </c>
      <c r="T204" s="49">
        <f>+VLOOKUP($B204,'Sept 2020'!$A$5:$BT$320,44,0)</f>
        <v>0</v>
      </c>
      <c r="U204" s="51">
        <f>+VLOOKUP($B204,'Sept 2020'!$A$5:$BT$320,58,0)</f>
        <v>0</v>
      </c>
      <c r="V204" s="51">
        <f>+VLOOKUP($B204,'Sept 2020'!$A$5:$BT$322,65,0)</f>
        <v>13.02</v>
      </c>
      <c r="W204" s="51">
        <f>+VLOOKUP($B204,'Sept 2020'!$A$5:$BT$322,67,0)</f>
        <v>0</v>
      </c>
      <c r="X204" s="51">
        <f>+VLOOKUP($B204,'Sept 2020'!$A$5:$BT$320,69,0)</f>
        <v>0</v>
      </c>
      <c r="Y204" s="49">
        <f>+VLOOKUP($B204,'Sept 2020'!$A$5:$BT$320,62,0)</f>
        <v>0</v>
      </c>
      <c r="Z204" s="51">
        <f>IFERROR((VLOOKUP($B204,'Sept 2020'!$A$5:$BT$320,63,0)+VLOOKUP($B204,'Sept 2020'!$A$5:$BT$320,64,0)),0)</f>
        <v>0</v>
      </c>
      <c r="AA204" s="49">
        <f>+VLOOKUP($B204,'Sept 2020'!$A$5:$BT$323,'Sept 2020'!$BG$1,0)</f>
        <v>0</v>
      </c>
      <c r="AB204" s="49">
        <f>+VLOOKUP($B204,'Sept 2020'!$A$5:$BT$323,'Sept 2020'!$BH$1,0)</f>
        <v>0</v>
      </c>
      <c r="AC204" s="49">
        <f>+VLOOKUP($B204,'Sept 2020'!$A$5:$BT$323,'Sept 2020'!$BI$1,0)</f>
        <v>0</v>
      </c>
      <c r="AD204" s="49">
        <f>+VLOOKUP($B204,'Sept 2020'!$A$5:$BT$320,71,0)</f>
        <v>1</v>
      </c>
      <c r="AE204" s="49">
        <f>+VLOOKUP($B204,'Sept 2020'!$A$5:$BT$320,72,0)</f>
        <v>13</v>
      </c>
    </row>
    <row r="205" spans="1:31" x14ac:dyDescent="0.25">
      <c r="A205" s="17" t="s">
        <v>789</v>
      </c>
      <c r="B205" s="12" t="s">
        <v>145</v>
      </c>
      <c r="C205" s="12" t="s">
        <v>146</v>
      </c>
      <c r="D205" s="34">
        <f>+VLOOKUP($B205,'Sept 2019'!$A$5:$P$320,16,0)</f>
        <v>18622</v>
      </c>
      <c r="E205" s="33">
        <f>+VLOOKUP($B205,'Sept 2019'!$A$5:$BT$320,30,0)</f>
        <v>17912.62</v>
      </c>
      <c r="F205" s="34">
        <f>+VLOOKUP($B205,'Sept 2019'!$A$5:$BT$320,44,0)</f>
        <v>82</v>
      </c>
      <c r="G205" s="33">
        <f>+VLOOKUP($B205,'Sept 2019'!$A$5:$BT$320,58,0)</f>
        <v>40.229999999999997</v>
      </c>
      <c r="H205" s="33">
        <f>+VLOOKUP($B205,'Sept 2019'!$A$5:$BT$320,65,0)</f>
        <v>855.43000000000006</v>
      </c>
      <c r="I205" s="33">
        <f>+VLOOKUP($B205,'Sept 2019'!$A$5:$BT$320,67,0)</f>
        <v>64.010000000000005</v>
      </c>
      <c r="J205" s="33">
        <f>+VLOOKUP($B205,'Sept 2019'!$A$5:$BT$320,69,0)</f>
        <v>0</v>
      </c>
      <c r="K205" s="34">
        <f>+VLOOKUP($B205,'Sept 2019'!$A$5:$BL$320,62,0)</f>
        <v>8</v>
      </c>
      <c r="L205" s="33">
        <f>+VLOOKUP($B205,'Sept 2019'!$A$5:$BL$320,63,0)+VLOOKUP($B205,'Sept 2019'!$A$5:$BL$320,64,0)</f>
        <v>8</v>
      </c>
      <c r="M205" s="34">
        <f>+VLOOKUP($B205,'Sept 2019'!$A$5:$BT$320,'Sept 2019'!$BG$1,0)</f>
        <v>3986</v>
      </c>
      <c r="N205" s="34">
        <f>+VLOOKUP($B205,'Sept 2019'!$A$5:$BT$320,'Sept 2019'!$BH$1,0)</f>
        <v>2234</v>
      </c>
      <c r="O205" s="34">
        <f>+VLOOKUP($B205,'Sept 2019'!$A$5:$BT$320,'Sept 2019'!$BI$1,0)</f>
        <v>1113</v>
      </c>
      <c r="P205" s="34">
        <f>+VLOOKUP($B205,'Sept 2019'!$A$5:$BT$320,71,0)</f>
        <v>134</v>
      </c>
      <c r="Q205" s="40">
        <f>+VLOOKUP($B205,'Sept 2019'!$A$5:$BT$320,72,0)</f>
        <v>2263</v>
      </c>
      <c r="R205" s="50">
        <f>+VLOOKUP($B205,'Sept 2020'!$A$5:$P$320,16,0)</f>
        <v>18305</v>
      </c>
      <c r="S205" s="51">
        <f>+VLOOKUP($B205,'Sept 2020'!$A$5:$BT$320,30,0)</f>
        <v>17569.259999999998</v>
      </c>
      <c r="T205" s="49">
        <f>+VLOOKUP($B205,'Sept 2020'!$A$5:$BT$320,44,0)</f>
        <v>382</v>
      </c>
      <c r="U205" s="51">
        <f>+VLOOKUP($B205,'Sept 2020'!$A$5:$BT$320,58,0)</f>
        <v>313.89999999999998</v>
      </c>
      <c r="V205" s="51">
        <f>+VLOOKUP($B205,'Sept 2020'!$A$5:$BT$322,65,0)</f>
        <v>645.66</v>
      </c>
      <c r="W205" s="51">
        <f>+VLOOKUP($B205,'Sept 2020'!$A$5:$BT$322,67,0)</f>
        <v>148.68</v>
      </c>
      <c r="X205" s="51">
        <f>+VLOOKUP($B205,'Sept 2020'!$A$5:$BT$320,69,0)</f>
        <v>0</v>
      </c>
      <c r="Y205" s="49">
        <f>+VLOOKUP($B205,'Sept 2020'!$A$5:$BT$320,62,0)</f>
        <v>18</v>
      </c>
      <c r="Z205" s="51">
        <f>IFERROR((VLOOKUP($B205,'Sept 2020'!$A$5:$BT$320,63,0)+VLOOKUP($B205,'Sept 2020'!$A$5:$BT$320,64,0)),0)</f>
        <v>18</v>
      </c>
      <c r="AA205" s="49">
        <f>+VLOOKUP($B205,'Sept 2020'!$A$5:$BT$323,'Sept 2020'!$BG$1,0)</f>
        <v>0</v>
      </c>
      <c r="AB205" s="49">
        <f>+VLOOKUP($B205,'Sept 2020'!$A$5:$BT$323,'Sept 2020'!$BH$1,0)</f>
        <v>0</v>
      </c>
      <c r="AC205" s="49">
        <f>+VLOOKUP($B205,'Sept 2020'!$A$5:$BT$323,'Sept 2020'!$BI$1,0)</f>
        <v>0</v>
      </c>
      <c r="AD205" s="49">
        <f>+VLOOKUP($B205,'Sept 2020'!$A$5:$BT$320,71,0)</f>
        <v>135</v>
      </c>
      <c r="AE205" s="49">
        <f>+VLOOKUP($B205,'Sept 2020'!$A$5:$BT$320,72,0)</f>
        <v>2270</v>
      </c>
    </row>
    <row r="206" spans="1:31" x14ac:dyDescent="0.25">
      <c r="A206" s="17" t="s">
        <v>794</v>
      </c>
      <c r="B206" s="12" t="s">
        <v>377</v>
      </c>
      <c r="C206" s="12" t="s">
        <v>378</v>
      </c>
      <c r="D206" s="34">
        <f>+VLOOKUP($B206,'Sept 2019'!$A$5:$P$320,16,0)</f>
        <v>307</v>
      </c>
      <c r="E206" s="33">
        <f>+VLOOKUP($B206,'Sept 2019'!$A$5:$BT$320,30,0)</f>
        <v>297.61</v>
      </c>
      <c r="F206" s="34">
        <f>+VLOOKUP($B206,'Sept 2019'!$A$5:$BT$320,44,0)</f>
        <v>0</v>
      </c>
      <c r="G206" s="33">
        <f>+VLOOKUP($B206,'Sept 2019'!$A$5:$BT$320,58,0)</f>
        <v>0</v>
      </c>
      <c r="H206" s="33">
        <f>+VLOOKUP($B206,'Sept 2019'!$A$5:$BT$320,65,0)</f>
        <v>7.69</v>
      </c>
      <c r="I206" s="33">
        <f>+VLOOKUP($B206,'Sept 2019'!$A$5:$BT$320,67,0)</f>
        <v>0</v>
      </c>
      <c r="J206" s="33">
        <f>+VLOOKUP($B206,'Sept 2019'!$A$5:$BT$320,69,0)</f>
        <v>0</v>
      </c>
      <c r="K206" s="34">
        <f>+VLOOKUP($B206,'Sept 2019'!$A$5:$BL$320,62,0)</f>
        <v>0</v>
      </c>
      <c r="L206" s="33">
        <f>+VLOOKUP($B206,'Sept 2019'!$A$5:$BL$320,63,0)+VLOOKUP($B206,'Sept 2019'!$A$5:$BL$320,64,0)</f>
        <v>0</v>
      </c>
      <c r="M206" s="34">
        <f>+VLOOKUP($B206,'Sept 2019'!$A$5:$BT$320,'Sept 2019'!$BG$1,0)</f>
        <v>26</v>
      </c>
      <c r="N206" s="34">
        <f>+VLOOKUP($B206,'Sept 2019'!$A$5:$BT$320,'Sept 2019'!$BH$1,0)</f>
        <v>5</v>
      </c>
      <c r="O206" s="34">
        <f>+VLOOKUP($B206,'Sept 2019'!$A$5:$BT$320,'Sept 2019'!$BI$1,0)</f>
        <v>13</v>
      </c>
      <c r="P206" s="34">
        <f>+VLOOKUP($B206,'Sept 2019'!$A$5:$BT$320,71,0)</f>
        <v>3</v>
      </c>
      <c r="Q206" s="40">
        <f>+VLOOKUP($B206,'Sept 2019'!$A$5:$BT$320,72,0)</f>
        <v>51</v>
      </c>
      <c r="R206" s="50">
        <f>+VLOOKUP($B206,'Sept 2020'!$A$5:$P$320,16,0)</f>
        <v>291</v>
      </c>
      <c r="S206" s="51">
        <f>+VLOOKUP($B206,'Sept 2020'!$A$5:$BT$320,30,0)</f>
        <v>284.8</v>
      </c>
      <c r="T206" s="49">
        <f>+VLOOKUP($B206,'Sept 2020'!$A$5:$BT$320,44,0)</f>
        <v>0</v>
      </c>
      <c r="U206" s="51">
        <f>+VLOOKUP($B206,'Sept 2020'!$A$5:$BT$320,58,0)</f>
        <v>0</v>
      </c>
      <c r="V206" s="51">
        <f>+VLOOKUP($B206,'Sept 2020'!$A$5:$BT$322,65,0)</f>
        <v>12.69</v>
      </c>
      <c r="W206" s="51">
        <f>+VLOOKUP($B206,'Sept 2020'!$A$5:$BT$322,67,0)</f>
        <v>0</v>
      </c>
      <c r="X206" s="51">
        <f>+VLOOKUP($B206,'Sept 2020'!$A$5:$BT$320,69,0)</f>
        <v>0</v>
      </c>
      <c r="Y206" s="49">
        <f>+VLOOKUP($B206,'Sept 2020'!$A$5:$BT$320,62,0)</f>
        <v>0</v>
      </c>
      <c r="Z206" s="51">
        <f>IFERROR((VLOOKUP($B206,'Sept 2020'!$A$5:$BT$320,63,0)+VLOOKUP($B206,'Sept 2020'!$A$5:$BT$320,64,0)),0)</f>
        <v>0</v>
      </c>
      <c r="AA206" s="49">
        <f>+VLOOKUP($B206,'Sept 2020'!$A$5:$BT$323,'Sept 2020'!$BG$1,0)</f>
        <v>20</v>
      </c>
      <c r="AB206" s="49">
        <f>+VLOOKUP($B206,'Sept 2020'!$A$5:$BT$323,'Sept 2020'!$BH$1,0)</f>
        <v>13</v>
      </c>
      <c r="AC206" s="49">
        <f>+VLOOKUP($B206,'Sept 2020'!$A$5:$BT$323,'Sept 2020'!$BI$1,0)</f>
        <v>12</v>
      </c>
      <c r="AD206" s="49">
        <f>+VLOOKUP($B206,'Sept 2020'!$A$5:$BT$320,71,0)</f>
        <v>3</v>
      </c>
      <c r="AE206" s="49">
        <f>+VLOOKUP($B206,'Sept 2020'!$A$5:$BT$320,72,0)</f>
        <v>41</v>
      </c>
    </row>
    <row r="207" spans="1:31" x14ac:dyDescent="0.25">
      <c r="A207" s="17" t="s">
        <v>789</v>
      </c>
      <c r="B207" s="12" t="s">
        <v>53</v>
      </c>
      <c r="C207" s="12" t="s">
        <v>54</v>
      </c>
      <c r="D207" s="34">
        <f>+VLOOKUP($B207,'Sept 2019'!$A$5:$P$320,16,0)</f>
        <v>117</v>
      </c>
      <c r="E207" s="33">
        <f>+VLOOKUP($B207,'Sept 2019'!$A$5:$BT$320,30,0)</f>
        <v>117</v>
      </c>
      <c r="F207" s="34">
        <f>+VLOOKUP($B207,'Sept 2019'!$A$5:$BT$320,44,0)</f>
        <v>0</v>
      </c>
      <c r="G207" s="33">
        <f>+VLOOKUP($B207,'Sept 2019'!$A$5:$BT$320,58,0)</f>
        <v>0</v>
      </c>
      <c r="H207" s="33">
        <f>+VLOOKUP($B207,'Sept 2019'!$A$5:$BT$320,65,0)</f>
        <v>0</v>
      </c>
      <c r="I207" s="33">
        <f>+VLOOKUP($B207,'Sept 2019'!$A$5:$BT$320,67,0)</f>
        <v>0</v>
      </c>
      <c r="J207" s="33">
        <f>+VLOOKUP($B207,'Sept 2019'!$A$5:$BT$320,69,0)</f>
        <v>0</v>
      </c>
      <c r="K207" s="34">
        <f>+VLOOKUP($B207,'Sept 2019'!$A$5:$BL$320,62,0)</f>
        <v>0</v>
      </c>
      <c r="L207" s="33">
        <f>+VLOOKUP($B207,'Sept 2019'!$A$5:$BL$320,63,0)+VLOOKUP($B207,'Sept 2019'!$A$5:$BL$320,64,0)</f>
        <v>0</v>
      </c>
      <c r="M207" s="34">
        <f>+VLOOKUP($B207,'Sept 2019'!$A$5:$BT$320,'Sept 2019'!$BG$1,0)</f>
        <v>18</v>
      </c>
      <c r="N207" s="34">
        <f>+VLOOKUP($B207,'Sept 2019'!$A$5:$BT$320,'Sept 2019'!$BH$1,0)</f>
        <v>10</v>
      </c>
      <c r="O207" s="34">
        <f>+VLOOKUP($B207,'Sept 2019'!$A$5:$BT$320,'Sept 2019'!$BI$1,0)</f>
        <v>6</v>
      </c>
      <c r="P207" s="34">
        <f>+VLOOKUP($B207,'Sept 2019'!$A$5:$BT$320,71,0)</f>
        <v>0</v>
      </c>
      <c r="Q207" s="40">
        <f>+VLOOKUP($B207,'Sept 2019'!$A$5:$BT$320,72,0)</f>
        <v>17</v>
      </c>
      <c r="R207" s="50">
        <f>+VLOOKUP($B207,'Sept 2020'!$A$5:$P$320,16,0)</f>
        <v>137</v>
      </c>
      <c r="S207" s="51">
        <f>+VLOOKUP($B207,'Sept 2020'!$A$5:$BT$320,30,0)</f>
        <v>137</v>
      </c>
      <c r="T207" s="49">
        <f>+VLOOKUP($B207,'Sept 2020'!$A$5:$BT$320,44,0)</f>
        <v>0</v>
      </c>
      <c r="U207" s="51">
        <f>+VLOOKUP($B207,'Sept 2020'!$A$5:$BT$320,58,0)</f>
        <v>0</v>
      </c>
      <c r="V207" s="51">
        <f>+VLOOKUP($B207,'Sept 2020'!$A$5:$BT$322,65,0)</f>
        <v>0</v>
      </c>
      <c r="W207" s="51">
        <f>+VLOOKUP($B207,'Sept 2020'!$A$5:$BT$322,67,0)</f>
        <v>0</v>
      </c>
      <c r="X207" s="51">
        <f>+VLOOKUP($B207,'Sept 2020'!$A$5:$BT$320,69,0)</f>
        <v>0</v>
      </c>
      <c r="Y207" s="49">
        <f>+VLOOKUP($B207,'Sept 2020'!$A$5:$BT$320,62,0)</f>
        <v>0</v>
      </c>
      <c r="Z207" s="51">
        <f>IFERROR((VLOOKUP($B207,'Sept 2020'!$A$5:$BT$320,63,0)+VLOOKUP($B207,'Sept 2020'!$A$5:$BT$320,64,0)),0)</f>
        <v>0</v>
      </c>
      <c r="AA207" s="49">
        <f>+VLOOKUP($B207,'Sept 2020'!$A$5:$BT$323,'Sept 2020'!$BG$1,0)</f>
        <v>18</v>
      </c>
      <c r="AB207" s="49">
        <f>+VLOOKUP($B207,'Sept 2020'!$A$5:$BT$323,'Sept 2020'!$BH$1,0)</f>
        <v>6</v>
      </c>
      <c r="AC207" s="49">
        <f>+VLOOKUP($B207,'Sept 2020'!$A$5:$BT$323,'Sept 2020'!$BI$1,0)</f>
        <v>0</v>
      </c>
      <c r="AD207" s="49">
        <f>+VLOOKUP($B207,'Sept 2020'!$A$5:$BT$320,71,0)</f>
        <v>1</v>
      </c>
      <c r="AE207" s="49">
        <f>+VLOOKUP($B207,'Sept 2020'!$A$5:$BT$320,72,0)</f>
        <v>21</v>
      </c>
    </row>
    <row r="208" spans="1:31" x14ac:dyDescent="0.25">
      <c r="A208" s="17" t="s">
        <v>786</v>
      </c>
      <c r="B208" s="12" t="s">
        <v>331</v>
      </c>
      <c r="C208" s="12" t="s">
        <v>332</v>
      </c>
      <c r="D208" s="34">
        <f>+VLOOKUP($B208,'Sept 2019'!$A$5:$P$320,16,0)</f>
        <v>250</v>
      </c>
      <c r="E208" s="33">
        <f>+VLOOKUP($B208,'Sept 2019'!$A$5:$BT$320,30,0)</f>
        <v>246</v>
      </c>
      <c r="F208" s="34">
        <f>+VLOOKUP($B208,'Sept 2019'!$A$5:$BT$320,44,0)</f>
        <v>0</v>
      </c>
      <c r="G208" s="33">
        <f>+VLOOKUP($B208,'Sept 2019'!$A$5:$BT$320,58,0)</f>
        <v>0</v>
      </c>
      <c r="H208" s="33">
        <f>+VLOOKUP($B208,'Sept 2019'!$A$5:$BT$320,65,0)</f>
        <v>16.079999999999998</v>
      </c>
      <c r="I208" s="33">
        <f>+VLOOKUP($B208,'Sept 2019'!$A$5:$BT$320,67,0)</f>
        <v>3.84</v>
      </c>
      <c r="J208" s="33">
        <f>+VLOOKUP($B208,'Sept 2019'!$A$5:$BT$320,69,0)</f>
        <v>0</v>
      </c>
      <c r="K208" s="34">
        <f>+VLOOKUP($B208,'Sept 2019'!$A$5:$BL$320,62,0)</f>
        <v>2</v>
      </c>
      <c r="L208" s="33">
        <f>+VLOOKUP($B208,'Sept 2019'!$A$5:$BL$320,63,0)+VLOOKUP($B208,'Sept 2019'!$A$5:$BL$320,64,0)</f>
        <v>2</v>
      </c>
      <c r="M208" s="34">
        <f>+VLOOKUP($B208,'Sept 2019'!$A$5:$BT$320,'Sept 2019'!$BG$1,0)</f>
        <v>0</v>
      </c>
      <c r="N208" s="34">
        <f>+VLOOKUP($B208,'Sept 2019'!$A$5:$BT$320,'Sept 2019'!$BH$1,0)</f>
        <v>0</v>
      </c>
      <c r="O208" s="34">
        <f>+VLOOKUP($B208,'Sept 2019'!$A$5:$BT$320,'Sept 2019'!$BI$1,0)</f>
        <v>0</v>
      </c>
      <c r="P208" s="34">
        <f>+VLOOKUP($B208,'Sept 2019'!$A$5:$BT$320,71,0)</f>
        <v>3</v>
      </c>
      <c r="Q208" s="40">
        <f>+VLOOKUP($B208,'Sept 2019'!$A$5:$BT$320,72,0)</f>
        <v>45</v>
      </c>
      <c r="R208" s="50">
        <f>+VLOOKUP($B208,'Sept 2020'!$A$5:$P$320,16,0)</f>
        <v>246</v>
      </c>
      <c r="S208" s="51">
        <f>+VLOOKUP($B208,'Sept 2020'!$A$5:$BT$320,30,0)</f>
        <v>236.71000000000004</v>
      </c>
      <c r="T208" s="49">
        <f>+VLOOKUP($B208,'Sept 2020'!$A$5:$BT$320,44,0)</f>
        <v>0</v>
      </c>
      <c r="U208" s="51">
        <f>+VLOOKUP($B208,'Sept 2020'!$A$5:$BT$320,58,0)</f>
        <v>0</v>
      </c>
      <c r="V208" s="51">
        <f>+VLOOKUP($B208,'Sept 2020'!$A$5:$BT$322,65,0)</f>
        <v>19.29</v>
      </c>
      <c r="W208" s="51">
        <f>+VLOOKUP($B208,'Sept 2020'!$A$5:$BT$322,67,0)</f>
        <v>9.8699999999999992</v>
      </c>
      <c r="X208" s="51">
        <f>+VLOOKUP($B208,'Sept 2020'!$A$5:$BT$320,69,0)</f>
        <v>0</v>
      </c>
      <c r="Y208" s="49">
        <f>+VLOOKUP($B208,'Sept 2020'!$A$5:$BT$320,62,0)</f>
        <v>0</v>
      </c>
      <c r="Z208" s="51">
        <f>IFERROR((VLOOKUP($B208,'Sept 2020'!$A$5:$BT$320,63,0)+VLOOKUP($B208,'Sept 2020'!$A$5:$BT$320,64,0)),0)</f>
        <v>0</v>
      </c>
      <c r="AA208" s="49">
        <f>+VLOOKUP($B208,'Sept 2020'!$A$5:$BT$323,'Sept 2020'!$BG$1,0)</f>
        <v>0</v>
      </c>
      <c r="AB208" s="49">
        <f>+VLOOKUP($B208,'Sept 2020'!$A$5:$BT$323,'Sept 2020'!$BH$1,0)</f>
        <v>0</v>
      </c>
      <c r="AC208" s="49">
        <f>+VLOOKUP($B208,'Sept 2020'!$A$5:$BT$323,'Sept 2020'!$BI$1,0)</f>
        <v>0</v>
      </c>
      <c r="AD208" s="49">
        <f>+VLOOKUP($B208,'Sept 2020'!$A$5:$BT$320,71,0)</f>
        <v>1</v>
      </c>
      <c r="AE208" s="49">
        <f>+VLOOKUP($B208,'Sept 2020'!$A$5:$BT$320,72,0)</f>
        <v>45</v>
      </c>
    </row>
    <row r="209" spans="1:31" x14ac:dyDescent="0.25">
      <c r="A209" s="17" t="s">
        <v>790</v>
      </c>
      <c r="B209" s="12" t="s">
        <v>421</v>
      </c>
      <c r="C209" s="12" t="s">
        <v>422</v>
      </c>
      <c r="D209" s="34">
        <f>+VLOOKUP($B209,'Sept 2019'!$A$5:$P$320,16,0)</f>
        <v>9093</v>
      </c>
      <c r="E209" s="33">
        <f>+VLOOKUP($B209,'Sept 2019'!$A$5:$BT$320,30,0)</f>
        <v>8873.16</v>
      </c>
      <c r="F209" s="34">
        <f>+VLOOKUP($B209,'Sept 2019'!$A$5:$BT$320,44,0)</f>
        <v>105</v>
      </c>
      <c r="G209" s="33">
        <f>+VLOOKUP($B209,'Sept 2019'!$A$5:$BT$320,58,0)</f>
        <v>31.060000000000002</v>
      </c>
      <c r="H209" s="33">
        <f>+VLOOKUP($B209,'Sept 2019'!$A$5:$BT$320,65,0)</f>
        <v>443.25</v>
      </c>
      <c r="I209" s="33">
        <f>+VLOOKUP($B209,'Sept 2019'!$A$5:$BT$320,67,0)</f>
        <v>102.21000000000001</v>
      </c>
      <c r="J209" s="33">
        <f>+VLOOKUP($B209,'Sept 2019'!$A$5:$BT$320,69,0)</f>
        <v>0</v>
      </c>
      <c r="K209" s="34">
        <f>+VLOOKUP($B209,'Sept 2019'!$A$5:$BL$320,62,0)</f>
        <v>0</v>
      </c>
      <c r="L209" s="33">
        <f>+VLOOKUP($B209,'Sept 2019'!$A$5:$BL$320,63,0)+VLOOKUP($B209,'Sept 2019'!$A$5:$BL$320,64,0)</f>
        <v>0</v>
      </c>
      <c r="M209" s="34">
        <f>+VLOOKUP($B209,'Sept 2019'!$A$5:$BT$320,'Sept 2019'!$BG$1,0)</f>
        <v>117</v>
      </c>
      <c r="N209" s="34">
        <f>+VLOOKUP($B209,'Sept 2019'!$A$5:$BT$320,'Sept 2019'!$BH$1,0)</f>
        <v>48</v>
      </c>
      <c r="O209" s="34">
        <f>+VLOOKUP($B209,'Sept 2019'!$A$5:$BT$320,'Sept 2019'!$BI$1,0)</f>
        <v>48</v>
      </c>
      <c r="P209" s="34">
        <f>+VLOOKUP($B209,'Sept 2019'!$A$5:$BT$320,71,0)</f>
        <v>94</v>
      </c>
      <c r="Q209" s="40">
        <f>+VLOOKUP($B209,'Sept 2019'!$A$5:$BT$320,72,0)</f>
        <v>1172</v>
      </c>
      <c r="R209" s="50">
        <f>+VLOOKUP($B209,'Sept 2020'!$A$5:$P$320,16,0)</f>
        <v>8384</v>
      </c>
      <c r="S209" s="51">
        <f>+VLOOKUP($B209,'Sept 2020'!$A$5:$BT$320,30,0)</f>
        <v>8097.41</v>
      </c>
      <c r="T209" s="49">
        <f>+VLOOKUP($B209,'Sept 2020'!$A$5:$BT$320,44,0)</f>
        <v>48</v>
      </c>
      <c r="U209" s="51">
        <f>+VLOOKUP($B209,'Sept 2020'!$A$5:$BT$320,58,0)</f>
        <v>19.239999999999998</v>
      </c>
      <c r="V209" s="51">
        <f>+VLOOKUP($B209,'Sept 2020'!$A$5:$BT$322,65,0)</f>
        <v>426.53</v>
      </c>
      <c r="W209" s="51">
        <f>+VLOOKUP($B209,'Sept 2020'!$A$5:$BT$322,67,0)</f>
        <v>60.73</v>
      </c>
      <c r="X209" s="51">
        <f>+VLOOKUP($B209,'Sept 2020'!$A$5:$BT$320,69,0)</f>
        <v>0</v>
      </c>
      <c r="Y209" s="49">
        <f>+VLOOKUP($B209,'Sept 2020'!$A$5:$BT$320,62,0)</f>
        <v>0</v>
      </c>
      <c r="Z209" s="51">
        <f>IFERROR((VLOOKUP($B209,'Sept 2020'!$A$5:$BT$320,63,0)+VLOOKUP($B209,'Sept 2020'!$A$5:$BT$320,64,0)),0)</f>
        <v>0</v>
      </c>
      <c r="AA209" s="49">
        <f>+VLOOKUP($B209,'Sept 2020'!$A$5:$BT$323,'Sept 2020'!$BG$1,0)</f>
        <v>98</v>
      </c>
      <c r="AB209" s="49">
        <f>+VLOOKUP($B209,'Sept 2020'!$A$5:$BT$323,'Sept 2020'!$BH$1,0)</f>
        <v>61</v>
      </c>
      <c r="AC209" s="49">
        <f>+VLOOKUP($B209,'Sept 2020'!$A$5:$BT$323,'Sept 2020'!$BI$1,0)</f>
        <v>47</v>
      </c>
      <c r="AD209" s="49">
        <f>+VLOOKUP($B209,'Sept 2020'!$A$5:$BT$320,71,0)</f>
        <v>71</v>
      </c>
      <c r="AE209" s="49">
        <f>+VLOOKUP($B209,'Sept 2020'!$A$5:$BT$320,72,0)</f>
        <v>1012</v>
      </c>
    </row>
    <row r="210" spans="1:31" x14ac:dyDescent="0.25">
      <c r="A210" s="17" t="s">
        <v>786</v>
      </c>
      <c r="B210" s="12" t="s">
        <v>363</v>
      </c>
      <c r="C210" s="12" t="s">
        <v>364</v>
      </c>
      <c r="D210" s="34">
        <f>+VLOOKUP($B210,'Sept 2019'!$A$5:$P$320,16,0)</f>
        <v>732</v>
      </c>
      <c r="E210" s="33">
        <f>+VLOOKUP($B210,'Sept 2019'!$A$5:$BT$320,30,0)</f>
        <v>729.86999999999989</v>
      </c>
      <c r="F210" s="34">
        <f>+VLOOKUP($B210,'Sept 2019'!$A$5:$BT$320,44,0)</f>
        <v>0</v>
      </c>
      <c r="G210" s="33">
        <f>+VLOOKUP($B210,'Sept 2019'!$A$5:$BT$320,58,0)</f>
        <v>0</v>
      </c>
      <c r="H210" s="33">
        <f>+VLOOKUP($B210,'Sept 2019'!$A$5:$BT$320,65,0)</f>
        <v>0</v>
      </c>
      <c r="I210" s="33">
        <f>+VLOOKUP($B210,'Sept 2019'!$A$5:$BT$320,67,0)</f>
        <v>0</v>
      </c>
      <c r="J210" s="33">
        <f>+VLOOKUP($B210,'Sept 2019'!$A$5:$BT$320,69,0)</f>
        <v>0</v>
      </c>
      <c r="K210" s="34">
        <f>+VLOOKUP($B210,'Sept 2019'!$A$5:$BL$320,62,0)</f>
        <v>0</v>
      </c>
      <c r="L210" s="33">
        <f>+VLOOKUP($B210,'Sept 2019'!$A$5:$BL$320,63,0)+VLOOKUP($B210,'Sept 2019'!$A$5:$BL$320,64,0)</f>
        <v>0</v>
      </c>
      <c r="M210" s="34">
        <f>+VLOOKUP($B210,'Sept 2019'!$A$5:$BT$320,'Sept 2019'!$BG$1,0)</f>
        <v>8</v>
      </c>
      <c r="N210" s="34">
        <f>+VLOOKUP($B210,'Sept 2019'!$A$5:$BT$320,'Sept 2019'!$BH$1,0)</f>
        <v>1</v>
      </c>
      <c r="O210" s="34">
        <f>+VLOOKUP($B210,'Sept 2019'!$A$5:$BT$320,'Sept 2019'!$BI$1,0)</f>
        <v>0</v>
      </c>
      <c r="P210" s="34">
        <f>+VLOOKUP($B210,'Sept 2019'!$A$5:$BT$320,71,0)</f>
        <v>13</v>
      </c>
      <c r="Q210" s="40">
        <f>+VLOOKUP($B210,'Sept 2019'!$A$5:$BT$320,72,0)</f>
        <v>99</v>
      </c>
      <c r="R210" s="50">
        <f>+VLOOKUP($B210,'Sept 2020'!$A$5:$P$320,16,0)</f>
        <v>636</v>
      </c>
      <c r="S210" s="51">
        <f>+VLOOKUP($B210,'Sept 2020'!$A$5:$BT$320,30,0)</f>
        <v>636</v>
      </c>
      <c r="T210" s="49">
        <f>+VLOOKUP($B210,'Sept 2020'!$A$5:$BT$320,44,0)</f>
        <v>0</v>
      </c>
      <c r="U210" s="51">
        <f>+VLOOKUP($B210,'Sept 2020'!$A$5:$BT$320,58,0)</f>
        <v>0</v>
      </c>
      <c r="V210" s="51">
        <f>+VLOOKUP($B210,'Sept 2020'!$A$5:$BT$322,65,0)</f>
        <v>0</v>
      </c>
      <c r="W210" s="51">
        <f>+VLOOKUP($B210,'Sept 2020'!$A$5:$BT$322,67,0)</f>
        <v>0</v>
      </c>
      <c r="X210" s="51">
        <f>+VLOOKUP($B210,'Sept 2020'!$A$5:$BT$320,69,0)</f>
        <v>0</v>
      </c>
      <c r="Y210" s="49">
        <f>+VLOOKUP($B210,'Sept 2020'!$A$5:$BT$320,62,0)</f>
        <v>0</v>
      </c>
      <c r="Z210" s="51">
        <f>IFERROR((VLOOKUP($B210,'Sept 2020'!$A$5:$BT$320,63,0)+VLOOKUP($B210,'Sept 2020'!$A$5:$BT$320,64,0)),0)</f>
        <v>0</v>
      </c>
      <c r="AA210" s="49">
        <f>+VLOOKUP($B210,'Sept 2020'!$A$5:$BT$323,'Sept 2020'!$BG$1,0)</f>
        <v>13</v>
      </c>
      <c r="AB210" s="49">
        <f>+VLOOKUP($B210,'Sept 2020'!$A$5:$BT$323,'Sept 2020'!$BH$1,0)</f>
        <v>6</v>
      </c>
      <c r="AC210" s="49">
        <f>+VLOOKUP($B210,'Sept 2020'!$A$5:$BT$323,'Sept 2020'!$BI$1,0)</f>
        <v>2</v>
      </c>
      <c r="AD210" s="49">
        <f>+VLOOKUP($B210,'Sept 2020'!$A$5:$BT$320,71,0)</f>
        <v>0</v>
      </c>
      <c r="AE210" s="49">
        <f>+VLOOKUP($B210,'Sept 2020'!$A$5:$BT$320,72,0)</f>
        <v>190</v>
      </c>
    </row>
    <row r="211" spans="1:31" x14ac:dyDescent="0.25">
      <c r="A211" s="17" t="s">
        <v>789</v>
      </c>
      <c r="B211" s="12" t="s">
        <v>153</v>
      </c>
      <c r="C211" s="12" t="s">
        <v>154</v>
      </c>
      <c r="D211" s="34">
        <f>+VLOOKUP($B211,'Sept 2019'!$A$5:$P$320,16,0)</f>
        <v>316</v>
      </c>
      <c r="E211" s="33">
        <f>+VLOOKUP($B211,'Sept 2019'!$A$5:$BT$320,30,0)</f>
        <v>307.92000000000007</v>
      </c>
      <c r="F211" s="34">
        <f>+VLOOKUP($B211,'Sept 2019'!$A$5:$BT$320,44,0)</f>
        <v>0</v>
      </c>
      <c r="G211" s="33">
        <f>+VLOOKUP($B211,'Sept 2019'!$A$5:$BT$320,58,0)</f>
        <v>0</v>
      </c>
      <c r="H211" s="33">
        <f>+VLOOKUP($B211,'Sept 2019'!$A$5:$BT$320,65,0)</f>
        <v>21.97</v>
      </c>
      <c r="I211" s="33">
        <f>+VLOOKUP($B211,'Sept 2019'!$A$5:$BT$320,67,0)</f>
        <v>12.48</v>
      </c>
      <c r="J211" s="33">
        <f>+VLOOKUP($B211,'Sept 2019'!$A$5:$BT$320,69,0)</f>
        <v>0</v>
      </c>
      <c r="K211" s="34">
        <f>+VLOOKUP($B211,'Sept 2019'!$A$5:$BL$320,62,0)</f>
        <v>0</v>
      </c>
      <c r="L211" s="33">
        <f>+VLOOKUP($B211,'Sept 2019'!$A$5:$BL$320,63,0)+VLOOKUP($B211,'Sept 2019'!$A$5:$BL$320,64,0)</f>
        <v>0</v>
      </c>
      <c r="M211" s="34">
        <f>+VLOOKUP($B211,'Sept 2019'!$A$5:$BT$320,'Sept 2019'!$BG$1,0)</f>
        <v>3</v>
      </c>
      <c r="N211" s="34">
        <f>+VLOOKUP($B211,'Sept 2019'!$A$5:$BT$320,'Sept 2019'!$BH$1,0)</f>
        <v>1</v>
      </c>
      <c r="O211" s="34">
        <f>+VLOOKUP($B211,'Sept 2019'!$A$5:$BT$320,'Sept 2019'!$BI$1,0)</f>
        <v>2</v>
      </c>
      <c r="P211" s="34">
        <f>+VLOOKUP($B211,'Sept 2019'!$A$5:$BT$320,71,0)</f>
        <v>10</v>
      </c>
      <c r="Q211" s="40">
        <f>+VLOOKUP($B211,'Sept 2019'!$A$5:$BT$320,72,0)</f>
        <v>34</v>
      </c>
      <c r="R211" s="50">
        <f>+VLOOKUP($B211,'Sept 2020'!$A$5:$P$320,16,0)</f>
        <v>311</v>
      </c>
      <c r="S211" s="51">
        <f>+VLOOKUP($B211,'Sept 2020'!$A$5:$BT$320,30,0)</f>
        <v>308.74</v>
      </c>
      <c r="T211" s="49">
        <f>+VLOOKUP($B211,'Sept 2020'!$A$5:$BT$320,44,0)</f>
        <v>0</v>
      </c>
      <c r="U211" s="51">
        <f>+VLOOKUP($B211,'Sept 2020'!$A$5:$BT$320,58,0)</f>
        <v>0</v>
      </c>
      <c r="V211" s="51">
        <f>+VLOOKUP($B211,'Sept 2020'!$A$5:$BT$322,65,0)</f>
        <v>33.86</v>
      </c>
      <c r="W211" s="51">
        <f>+VLOOKUP($B211,'Sept 2020'!$A$5:$BT$322,67,0)</f>
        <v>8.16</v>
      </c>
      <c r="X211" s="51">
        <f>+VLOOKUP($B211,'Sept 2020'!$A$5:$BT$320,69,0)</f>
        <v>0</v>
      </c>
      <c r="Y211" s="49">
        <f>+VLOOKUP($B211,'Sept 2020'!$A$5:$BT$320,62,0)</f>
        <v>0</v>
      </c>
      <c r="Z211" s="51">
        <f>IFERROR((VLOOKUP($B211,'Sept 2020'!$A$5:$BT$320,63,0)+VLOOKUP($B211,'Sept 2020'!$A$5:$BT$320,64,0)),0)</f>
        <v>0</v>
      </c>
      <c r="AA211" s="49">
        <f>+VLOOKUP($B211,'Sept 2020'!$A$5:$BT$323,'Sept 2020'!$BG$1,0)</f>
        <v>3</v>
      </c>
      <c r="AB211" s="49">
        <f>+VLOOKUP($B211,'Sept 2020'!$A$5:$BT$323,'Sept 2020'!$BH$1,0)</f>
        <v>1</v>
      </c>
      <c r="AC211" s="49">
        <f>+VLOOKUP($B211,'Sept 2020'!$A$5:$BT$323,'Sept 2020'!$BI$1,0)</f>
        <v>0</v>
      </c>
      <c r="AD211" s="49">
        <f>+VLOOKUP($B211,'Sept 2020'!$A$5:$BT$320,71,0)</f>
        <v>3</v>
      </c>
      <c r="AE211" s="49">
        <f>+VLOOKUP($B211,'Sept 2020'!$A$5:$BT$320,72,0)</f>
        <v>44</v>
      </c>
    </row>
    <row r="212" spans="1:31" x14ac:dyDescent="0.25">
      <c r="A212" s="17" t="s">
        <v>793</v>
      </c>
      <c r="B212" s="12" t="s">
        <v>77</v>
      </c>
      <c r="C212" s="12" t="s">
        <v>78</v>
      </c>
      <c r="D212" s="34">
        <f>+VLOOKUP($B212,'Sept 2019'!$A$5:$P$320,16,0)</f>
        <v>3652</v>
      </c>
      <c r="E212" s="33">
        <f>+VLOOKUP($B212,'Sept 2019'!$A$5:$BT$320,30,0)</f>
        <v>3536.7999999999997</v>
      </c>
      <c r="F212" s="34">
        <f>+VLOOKUP($B212,'Sept 2019'!$A$5:$BT$320,44,0)</f>
        <v>0</v>
      </c>
      <c r="G212" s="33">
        <f>+VLOOKUP($B212,'Sept 2019'!$A$5:$BT$320,58,0)</f>
        <v>0</v>
      </c>
      <c r="H212" s="33">
        <f>+VLOOKUP($B212,'Sept 2019'!$A$5:$BT$320,65,0)</f>
        <v>199.71</v>
      </c>
      <c r="I212" s="33">
        <f>+VLOOKUP($B212,'Sept 2019'!$A$5:$BT$320,67,0)</f>
        <v>51.95</v>
      </c>
      <c r="J212" s="33">
        <f>+VLOOKUP($B212,'Sept 2019'!$A$5:$BT$320,69,0)</f>
        <v>0</v>
      </c>
      <c r="K212" s="34">
        <f>+VLOOKUP($B212,'Sept 2019'!$A$5:$BL$320,62,0)</f>
        <v>0</v>
      </c>
      <c r="L212" s="33">
        <f>+VLOOKUP($B212,'Sept 2019'!$A$5:$BL$320,63,0)+VLOOKUP($B212,'Sept 2019'!$A$5:$BL$320,64,0)</f>
        <v>0</v>
      </c>
      <c r="M212" s="34">
        <f>+VLOOKUP($B212,'Sept 2019'!$A$5:$BT$320,'Sept 2019'!$BG$1,0)</f>
        <v>23</v>
      </c>
      <c r="N212" s="34">
        <f>+VLOOKUP($B212,'Sept 2019'!$A$5:$BT$320,'Sept 2019'!$BH$1,0)</f>
        <v>19</v>
      </c>
      <c r="O212" s="34">
        <f>+VLOOKUP($B212,'Sept 2019'!$A$5:$BT$320,'Sept 2019'!$BI$1,0)</f>
        <v>16</v>
      </c>
      <c r="P212" s="34">
        <f>+VLOOKUP($B212,'Sept 2019'!$A$5:$BT$320,71,0)</f>
        <v>39</v>
      </c>
      <c r="Q212" s="40">
        <f>+VLOOKUP($B212,'Sept 2019'!$A$5:$BT$320,72,0)</f>
        <v>512</v>
      </c>
      <c r="R212" s="50">
        <f>+VLOOKUP($B212,'Sept 2020'!$A$5:$P$320,16,0)</f>
        <v>3393</v>
      </c>
      <c r="S212" s="51">
        <f>+VLOOKUP($B212,'Sept 2020'!$A$5:$BT$320,30,0)</f>
        <v>3290.31</v>
      </c>
      <c r="T212" s="49">
        <f>+VLOOKUP($B212,'Sept 2020'!$A$5:$BT$320,44,0)</f>
        <v>913</v>
      </c>
      <c r="U212" s="51">
        <f>+VLOOKUP($B212,'Sept 2020'!$A$5:$BT$320,58,0)</f>
        <v>908.40000000000009</v>
      </c>
      <c r="V212" s="51">
        <f>+VLOOKUP($B212,'Sept 2020'!$A$5:$BT$322,65,0)</f>
        <v>166.8</v>
      </c>
      <c r="W212" s="51">
        <f>+VLOOKUP($B212,'Sept 2020'!$A$5:$BT$322,67,0)</f>
        <v>41.16</v>
      </c>
      <c r="X212" s="51">
        <f>+VLOOKUP($B212,'Sept 2020'!$A$5:$BT$320,69,0)</f>
        <v>0</v>
      </c>
      <c r="Y212" s="49">
        <f>+VLOOKUP($B212,'Sept 2020'!$A$5:$BT$320,62,0)</f>
        <v>0</v>
      </c>
      <c r="Z212" s="51">
        <f>IFERROR((VLOOKUP($B212,'Sept 2020'!$A$5:$BT$320,63,0)+VLOOKUP($B212,'Sept 2020'!$A$5:$BT$320,64,0)),0)</f>
        <v>0</v>
      </c>
      <c r="AA212" s="49">
        <f>+VLOOKUP($B212,'Sept 2020'!$A$5:$BT$323,'Sept 2020'!$BG$1,0)</f>
        <v>34</v>
      </c>
      <c r="AB212" s="49">
        <f>+VLOOKUP($B212,'Sept 2020'!$A$5:$BT$323,'Sept 2020'!$BH$1,0)</f>
        <v>17</v>
      </c>
      <c r="AC212" s="49">
        <f>+VLOOKUP($B212,'Sept 2020'!$A$5:$BT$323,'Sept 2020'!$BI$1,0)</f>
        <v>11</v>
      </c>
      <c r="AD212" s="49">
        <f>+VLOOKUP($B212,'Sept 2020'!$A$5:$BT$320,71,0)</f>
        <v>0</v>
      </c>
      <c r="AE212" s="49">
        <f>+VLOOKUP($B212,'Sept 2020'!$A$5:$BT$320,72,0)</f>
        <v>551</v>
      </c>
    </row>
    <row r="213" spans="1:31" x14ac:dyDescent="0.25">
      <c r="A213" s="17" t="s">
        <v>793</v>
      </c>
      <c r="B213" s="12" t="s">
        <v>215</v>
      </c>
      <c r="C213" s="12" t="s">
        <v>216</v>
      </c>
      <c r="D213" s="34">
        <f>+VLOOKUP($B213,'Sept 2019'!$A$5:$P$320,16,0)</f>
        <v>1190</v>
      </c>
      <c r="E213" s="33">
        <f>+VLOOKUP($B213,'Sept 2019'!$A$5:$BT$320,30,0)</f>
        <v>1162.3600000000001</v>
      </c>
      <c r="F213" s="34">
        <f>+VLOOKUP($B213,'Sept 2019'!$A$5:$BT$320,44,0)</f>
        <v>60</v>
      </c>
      <c r="G213" s="33">
        <f>+VLOOKUP($B213,'Sept 2019'!$A$5:$BT$320,58,0)</f>
        <v>54.76</v>
      </c>
      <c r="H213" s="33">
        <f>+VLOOKUP($B213,'Sept 2019'!$A$5:$BT$320,65,0)</f>
        <v>58.14</v>
      </c>
      <c r="I213" s="33">
        <f>+VLOOKUP($B213,'Sept 2019'!$A$5:$BT$320,67,0)</f>
        <v>0</v>
      </c>
      <c r="J213" s="33">
        <f>+VLOOKUP($B213,'Sept 2019'!$A$5:$BT$320,69,0)</f>
        <v>0</v>
      </c>
      <c r="K213" s="34">
        <f>+VLOOKUP($B213,'Sept 2019'!$A$5:$BL$320,62,0)</f>
        <v>0</v>
      </c>
      <c r="L213" s="33">
        <f>+VLOOKUP($B213,'Sept 2019'!$A$5:$BL$320,63,0)+VLOOKUP($B213,'Sept 2019'!$A$5:$BL$320,64,0)</f>
        <v>0</v>
      </c>
      <c r="M213" s="34">
        <f>+VLOOKUP($B213,'Sept 2019'!$A$5:$BT$320,'Sept 2019'!$BG$1,0)</f>
        <v>18</v>
      </c>
      <c r="N213" s="34">
        <f>+VLOOKUP($B213,'Sept 2019'!$A$5:$BT$320,'Sept 2019'!$BH$1,0)</f>
        <v>4</v>
      </c>
      <c r="O213" s="34">
        <f>+VLOOKUP($B213,'Sept 2019'!$A$5:$BT$320,'Sept 2019'!$BI$1,0)</f>
        <v>8</v>
      </c>
      <c r="P213" s="34">
        <f>+VLOOKUP($B213,'Sept 2019'!$A$5:$BT$320,71,0)</f>
        <v>13</v>
      </c>
      <c r="Q213" s="40">
        <f>+VLOOKUP($B213,'Sept 2019'!$A$5:$BT$320,72,0)</f>
        <v>159</v>
      </c>
      <c r="R213" s="50">
        <f>+VLOOKUP($B213,'Sept 2020'!$A$5:$P$320,16,0)</f>
        <v>1127</v>
      </c>
      <c r="S213" s="51">
        <f>+VLOOKUP($B213,'Sept 2020'!$A$5:$BT$320,30,0)</f>
        <v>1086.25</v>
      </c>
      <c r="T213" s="49">
        <f>+VLOOKUP($B213,'Sept 2020'!$A$5:$BT$320,44,0)</f>
        <v>129</v>
      </c>
      <c r="U213" s="51">
        <f>+VLOOKUP($B213,'Sept 2020'!$A$5:$BT$320,58,0)</f>
        <v>117.41999999999999</v>
      </c>
      <c r="V213" s="51">
        <f>+VLOOKUP($B213,'Sept 2020'!$A$5:$BT$322,65,0)</f>
        <v>54.36</v>
      </c>
      <c r="W213" s="51">
        <f>+VLOOKUP($B213,'Sept 2020'!$A$5:$BT$322,67,0)</f>
        <v>0</v>
      </c>
      <c r="X213" s="51">
        <f>+VLOOKUP($B213,'Sept 2020'!$A$5:$BT$320,69,0)</f>
        <v>0</v>
      </c>
      <c r="Y213" s="49">
        <f>+VLOOKUP($B213,'Sept 2020'!$A$5:$BT$320,62,0)</f>
        <v>0</v>
      </c>
      <c r="Z213" s="51">
        <f>IFERROR((VLOOKUP($B213,'Sept 2020'!$A$5:$BT$320,63,0)+VLOOKUP($B213,'Sept 2020'!$A$5:$BT$320,64,0)),0)</f>
        <v>0</v>
      </c>
      <c r="AA213" s="49">
        <f>+VLOOKUP($B213,'Sept 2020'!$A$5:$BT$323,'Sept 2020'!$BG$1,0)</f>
        <v>19</v>
      </c>
      <c r="AB213" s="49">
        <f>+VLOOKUP($B213,'Sept 2020'!$A$5:$BT$323,'Sept 2020'!$BH$1,0)</f>
        <v>6</v>
      </c>
      <c r="AC213" s="49">
        <f>+VLOOKUP($B213,'Sept 2020'!$A$5:$BT$323,'Sept 2020'!$BI$1,0)</f>
        <v>6</v>
      </c>
      <c r="AD213" s="49">
        <f>+VLOOKUP($B213,'Sept 2020'!$A$5:$BT$320,71,0)</f>
        <v>9</v>
      </c>
      <c r="AE213" s="49">
        <f>+VLOOKUP($B213,'Sept 2020'!$A$5:$BT$320,72,0)</f>
        <v>156</v>
      </c>
    </row>
    <row r="214" spans="1:31" x14ac:dyDescent="0.25">
      <c r="A214" s="17" t="s">
        <v>789</v>
      </c>
      <c r="B214" s="12" t="s">
        <v>587</v>
      </c>
      <c r="C214" s="12" t="s">
        <v>588</v>
      </c>
      <c r="D214" s="34">
        <f>+VLOOKUP($B214,'Sept 2019'!$A$5:$P$320,16,0)</f>
        <v>243</v>
      </c>
      <c r="E214" s="33">
        <f>+VLOOKUP($B214,'Sept 2019'!$A$5:$BT$320,30,0)</f>
        <v>242.9</v>
      </c>
      <c r="F214" s="34">
        <f>+VLOOKUP($B214,'Sept 2019'!$A$5:$BT$320,44,0)</f>
        <v>0</v>
      </c>
      <c r="G214" s="33">
        <f>+VLOOKUP($B214,'Sept 2019'!$A$5:$BT$320,58,0)</f>
        <v>0</v>
      </c>
      <c r="H214" s="33">
        <f>+VLOOKUP($B214,'Sept 2019'!$A$5:$BT$320,65,0)</f>
        <v>8.1</v>
      </c>
      <c r="I214" s="33">
        <f>+VLOOKUP($B214,'Sept 2019'!$A$5:$BT$320,67,0)</f>
        <v>3.6</v>
      </c>
      <c r="J214" s="33">
        <f>+VLOOKUP($B214,'Sept 2019'!$A$5:$BT$320,69,0)</f>
        <v>0</v>
      </c>
      <c r="K214" s="34">
        <f>+VLOOKUP($B214,'Sept 2019'!$A$5:$BL$320,62,0)</f>
        <v>0</v>
      </c>
      <c r="L214" s="33">
        <f>+VLOOKUP($B214,'Sept 2019'!$A$5:$BL$320,63,0)+VLOOKUP($B214,'Sept 2019'!$A$5:$BL$320,64,0)</f>
        <v>0</v>
      </c>
      <c r="M214" s="34">
        <f>+VLOOKUP($B214,'Sept 2019'!$A$5:$BT$320,'Sept 2019'!$BG$1,0)</f>
        <v>68</v>
      </c>
      <c r="N214" s="34">
        <f>+VLOOKUP($B214,'Sept 2019'!$A$5:$BT$320,'Sept 2019'!$BH$1,0)</f>
        <v>25</v>
      </c>
      <c r="O214" s="34">
        <f>+VLOOKUP($B214,'Sept 2019'!$A$5:$BT$320,'Sept 2019'!$BI$1,0)</f>
        <v>24</v>
      </c>
      <c r="P214" s="34">
        <f>+VLOOKUP($B214,'Sept 2019'!$A$5:$BT$320,71,0)</f>
        <v>1</v>
      </c>
      <c r="Q214" s="40">
        <f>+VLOOKUP($B214,'Sept 2019'!$A$5:$BT$320,72,0)</f>
        <v>28</v>
      </c>
      <c r="R214" s="50">
        <f>+VLOOKUP($B214,'Sept 2020'!$A$5:$P$320,16,0)</f>
        <v>255</v>
      </c>
      <c r="S214" s="51">
        <f>+VLOOKUP($B214,'Sept 2020'!$A$5:$BT$320,30,0)</f>
        <v>252</v>
      </c>
      <c r="T214" s="49">
        <f>+VLOOKUP($B214,'Sept 2020'!$A$5:$BT$320,44,0)</f>
        <v>0</v>
      </c>
      <c r="U214" s="51">
        <f>+VLOOKUP($B214,'Sept 2020'!$A$5:$BT$320,58,0)</f>
        <v>0</v>
      </c>
      <c r="V214" s="51">
        <f>+VLOOKUP($B214,'Sept 2020'!$A$5:$BT$322,65,0)</f>
        <v>10.44</v>
      </c>
      <c r="W214" s="51">
        <f>+VLOOKUP($B214,'Sept 2020'!$A$5:$BT$322,67,0)</f>
        <v>2.88</v>
      </c>
      <c r="X214" s="51">
        <f>+VLOOKUP($B214,'Sept 2020'!$A$5:$BT$320,69,0)</f>
        <v>0</v>
      </c>
      <c r="Y214" s="49">
        <f>+VLOOKUP($B214,'Sept 2020'!$A$5:$BT$320,62,0)</f>
        <v>0</v>
      </c>
      <c r="Z214" s="51">
        <f>IFERROR((VLOOKUP($B214,'Sept 2020'!$A$5:$BT$320,63,0)+VLOOKUP($B214,'Sept 2020'!$A$5:$BT$320,64,0)),0)</f>
        <v>0</v>
      </c>
      <c r="AA214" s="49">
        <f>+VLOOKUP($B214,'Sept 2020'!$A$5:$BT$323,'Sept 2020'!$BG$1,0)</f>
        <v>48</v>
      </c>
      <c r="AB214" s="49">
        <f>+VLOOKUP($B214,'Sept 2020'!$A$5:$BT$323,'Sept 2020'!$BH$1,0)</f>
        <v>27</v>
      </c>
      <c r="AC214" s="49">
        <f>+VLOOKUP($B214,'Sept 2020'!$A$5:$BT$323,'Sept 2020'!$BI$1,0)</f>
        <v>26</v>
      </c>
      <c r="AD214" s="49">
        <f>+VLOOKUP($B214,'Sept 2020'!$A$5:$BT$320,71,0)</f>
        <v>5</v>
      </c>
      <c r="AE214" s="49">
        <f>+VLOOKUP($B214,'Sept 2020'!$A$5:$BT$320,72,0)</f>
        <v>33</v>
      </c>
    </row>
    <row r="215" spans="1:31" x14ac:dyDescent="0.25">
      <c r="A215" s="17" t="s">
        <v>787</v>
      </c>
      <c r="B215" s="12" t="s">
        <v>529</v>
      </c>
      <c r="C215" s="12" t="s">
        <v>530</v>
      </c>
      <c r="D215" s="34">
        <f>+VLOOKUP($B215,'Sept 2019'!$A$5:$P$320,16,0)</f>
        <v>557</v>
      </c>
      <c r="E215" s="33">
        <f>+VLOOKUP($B215,'Sept 2019'!$A$5:$BT$320,30,0)</f>
        <v>549.75</v>
      </c>
      <c r="F215" s="34">
        <f>+VLOOKUP($B215,'Sept 2019'!$A$5:$BT$320,44,0)</f>
        <v>0</v>
      </c>
      <c r="G215" s="33">
        <f>+VLOOKUP($B215,'Sept 2019'!$A$5:$BT$320,58,0)</f>
        <v>0</v>
      </c>
      <c r="H215" s="33">
        <f>+VLOOKUP($B215,'Sept 2019'!$A$5:$BT$320,65,0)</f>
        <v>0</v>
      </c>
      <c r="I215" s="33">
        <f>+VLOOKUP($B215,'Sept 2019'!$A$5:$BT$320,67,0)</f>
        <v>0</v>
      </c>
      <c r="J215" s="33">
        <f>+VLOOKUP($B215,'Sept 2019'!$A$5:$BT$320,69,0)</f>
        <v>0</v>
      </c>
      <c r="K215" s="34">
        <f>+VLOOKUP($B215,'Sept 2019'!$A$5:$BL$320,62,0)</f>
        <v>0</v>
      </c>
      <c r="L215" s="33">
        <f>+VLOOKUP($B215,'Sept 2019'!$A$5:$BL$320,63,0)+VLOOKUP($B215,'Sept 2019'!$A$5:$BL$320,64,0)</f>
        <v>0</v>
      </c>
      <c r="M215" s="34">
        <f>+VLOOKUP($B215,'Sept 2019'!$A$5:$BT$320,'Sept 2019'!$BG$1,0)</f>
        <v>0</v>
      </c>
      <c r="N215" s="34">
        <f>+VLOOKUP($B215,'Sept 2019'!$A$5:$BT$320,'Sept 2019'!$BH$1,0)</f>
        <v>0</v>
      </c>
      <c r="O215" s="34">
        <f>+VLOOKUP($B215,'Sept 2019'!$A$5:$BT$320,'Sept 2019'!$BI$1,0)</f>
        <v>0</v>
      </c>
      <c r="P215" s="34">
        <f>+VLOOKUP($B215,'Sept 2019'!$A$5:$BT$320,71,0)</f>
        <v>0</v>
      </c>
      <c r="Q215" s="40">
        <f>+VLOOKUP($B215,'Sept 2019'!$A$5:$BT$320,72,0)</f>
        <v>88</v>
      </c>
      <c r="R215" s="50">
        <f>+VLOOKUP($B215,'Sept 2020'!$A$5:$P$320,16,0)</f>
        <v>702</v>
      </c>
      <c r="S215" s="51">
        <f>+VLOOKUP($B215,'Sept 2020'!$A$5:$BT$320,30,0)</f>
        <v>702</v>
      </c>
      <c r="T215" s="49">
        <f>+VLOOKUP($B215,'Sept 2020'!$A$5:$BT$320,44,0)</f>
        <v>0</v>
      </c>
      <c r="U215" s="51">
        <f>+VLOOKUP($B215,'Sept 2020'!$A$5:$BT$320,58,0)</f>
        <v>0</v>
      </c>
      <c r="V215" s="51">
        <f>+VLOOKUP($B215,'Sept 2020'!$A$5:$BT$322,65,0)</f>
        <v>9.92</v>
      </c>
      <c r="W215" s="51">
        <f>+VLOOKUP($B215,'Sept 2020'!$A$5:$BT$322,67,0)</f>
        <v>0</v>
      </c>
      <c r="X215" s="51">
        <f>+VLOOKUP($B215,'Sept 2020'!$A$5:$BT$320,69,0)</f>
        <v>0</v>
      </c>
      <c r="Y215" s="49">
        <f>+VLOOKUP($B215,'Sept 2020'!$A$5:$BT$320,62,0)</f>
        <v>0</v>
      </c>
      <c r="Z215" s="51">
        <f>IFERROR((VLOOKUP($B215,'Sept 2020'!$A$5:$BT$320,63,0)+VLOOKUP($B215,'Sept 2020'!$A$5:$BT$320,64,0)),0)</f>
        <v>0</v>
      </c>
      <c r="AA215" s="49">
        <f>+VLOOKUP($B215,'Sept 2020'!$A$5:$BT$323,'Sept 2020'!$BG$1,0)</f>
        <v>0</v>
      </c>
      <c r="AB215" s="49">
        <f>+VLOOKUP($B215,'Sept 2020'!$A$5:$BT$323,'Sept 2020'!$BH$1,0)</f>
        <v>0</v>
      </c>
      <c r="AC215" s="49">
        <f>+VLOOKUP($B215,'Sept 2020'!$A$5:$BT$323,'Sept 2020'!$BI$1,0)</f>
        <v>0</v>
      </c>
      <c r="AD215" s="49">
        <f>+VLOOKUP($B215,'Sept 2020'!$A$5:$BT$320,71,0)</f>
        <v>0</v>
      </c>
      <c r="AE215" s="49">
        <f>+VLOOKUP($B215,'Sept 2020'!$A$5:$BT$320,72,0)</f>
        <v>109</v>
      </c>
    </row>
    <row r="216" spans="1:31" x14ac:dyDescent="0.25">
      <c r="A216" s="17" t="s">
        <v>789</v>
      </c>
      <c r="B216" s="12" t="s">
        <v>59</v>
      </c>
      <c r="C216" s="12" t="s">
        <v>60</v>
      </c>
      <c r="D216" s="34">
        <f>+VLOOKUP($B216,'Sept 2019'!$A$5:$P$320,16,0)</f>
        <v>2594</v>
      </c>
      <c r="E216" s="33">
        <f>+VLOOKUP($B216,'Sept 2019'!$A$5:$BT$320,30,0)</f>
        <v>2525.71</v>
      </c>
      <c r="F216" s="34">
        <f>+VLOOKUP($B216,'Sept 2019'!$A$5:$BT$320,44,0)</f>
        <v>0</v>
      </c>
      <c r="G216" s="33">
        <f>+VLOOKUP($B216,'Sept 2019'!$A$5:$BT$320,58,0)</f>
        <v>0</v>
      </c>
      <c r="H216" s="33">
        <f>+VLOOKUP($B216,'Sept 2019'!$A$5:$BT$320,65,0)</f>
        <v>191.62</v>
      </c>
      <c r="I216" s="33">
        <f>+VLOOKUP($B216,'Sept 2019'!$A$5:$BT$320,67,0)</f>
        <v>24.36</v>
      </c>
      <c r="J216" s="33">
        <f>+VLOOKUP($B216,'Sept 2019'!$A$5:$BT$320,69,0)</f>
        <v>0</v>
      </c>
      <c r="K216" s="34">
        <f>+VLOOKUP($B216,'Sept 2019'!$A$5:$BL$320,62,0)</f>
        <v>2</v>
      </c>
      <c r="L216" s="33">
        <f>+VLOOKUP($B216,'Sept 2019'!$A$5:$BL$320,63,0)+VLOOKUP($B216,'Sept 2019'!$A$5:$BL$320,64,0)</f>
        <v>2</v>
      </c>
      <c r="M216" s="34">
        <f>+VLOOKUP($B216,'Sept 2019'!$A$5:$BT$320,'Sept 2019'!$BG$1,0)</f>
        <v>373</v>
      </c>
      <c r="N216" s="34">
        <f>+VLOOKUP($B216,'Sept 2019'!$A$5:$BT$320,'Sept 2019'!$BH$1,0)</f>
        <v>203</v>
      </c>
      <c r="O216" s="34">
        <f>+VLOOKUP($B216,'Sept 2019'!$A$5:$BT$320,'Sept 2019'!$BI$1,0)</f>
        <v>134</v>
      </c>
      <c r="P216" s="34">
        <f>+VLOOKUP($B216,'Sept 2019'!$A$5:$BT$320,71,0)</f>
        <v>8</v>
      </c>
      <c r="Q216" s="40">
        <f>+VLOOKUP($B216,'Sept 2019'!$A$5:$BT$320,72,0)</f>
        <v>338</v>
      </c>
      <c r="R216" s="50">
        <f>+VLOOKUP($B216,'Sept 2020'!$A$5:$P$320,16,0)</f>
        <v>2509</v>
      </c>
      <c r="S216" s="51">
        <f>+VLOOKUP($B216,'Sept 2020'!$A$5:$BT$320,30,0)</f>
        <v>2453.21</v>
      </c>
      <c r="T216" s="49">
        <f>+VLOOKUP($B216,'Sept 2020'!$A$5:$BT$320,44,0)</f>
        <v>0</v>
      </c>
      <c r="U216" s="51">
        <f>+VLOOKUP($B216,'Sept 2020'!$A$5:$BT$320,58,0)</f>
        <v>0</v>
      </c>
      <c r="V216" s="51">
        <f>+VLOOKUP($B216,'Sept 2020'!$A$5:$BT$322,65,0)</f>
        <v>0</v>
      </c>
      <c r="W216" s="51">
        <f>+VLOOKUP($B216,'Sept 2020'!$A$5:$BT$322,67,0)</f>
        <v>0</v>
      </c>
      <c r="X216" s="51">
        <f>+VLOOKUP($B216,'Sept 2020'!$A$5:$BT$320,69,0)</f>
        <v>0</v>
      </c>
      <c r="Y216" s="49">
        <f>+VLOOKUP($B216,'Sept 2020'!$A$5:$BT$320,62,0)</f>
        <v>8</v>
      </c>
      <c r="Z216" s="51">
        <f>IFERROR((VLOOKUP($B216,'Sept 2020'!$A$5:$BT$320,63,0)+VLOOKUP($B216,'Sept 2020'!$A$5:$BT$320,64,0)),0)</f>
        <v>0</v>
      </c>
      <c r="AA216" s="49">
        <f>+VLOOKUP($B216,'Sept 2020'!$A$5:$BT$323,'Sept 2020'!$BG$1,0)</f>
        <v>320</v>
      </c>
      <c r="AB216" s="49">
        <f>+VLOOKUP($B216,'Sept 2020'!$A$5:$BT$323,'Sept 2020'!$BH$1,0)</f>
        <v>233</v>
      </c>
      <c r="AC216" s="49">
        <f>+VLOOKUP($B216,'Sept 2020'!$A$5:$BT$323,'Sept 2020'!$BI$1,0)</f>
        <v>90</v>
      </c>
      <c r="AD216" s="49">
        <f>+VLOOKUP($B216,'Sept 2020'!$A$5:$BT$320,71,0)</f>
        <v>13</v>
      </c>
      <c r="AE216" s="49">
        <f>+VLOOKUP($B216,'Sept 2020'!$A$5:$BT$320,72,0)</f>
        <v>334</v>
      </c>
    </row>
    <row r="217" spans="1:31" x14ac:dyDescent="0.25">
      <c r="A217" s="17" t="s">
        <v>787</v>
      </c>
      <c r="B217" s="12" t="s">
        <v>613</v>
      </c>
      <c r="C217" s="12" t="s">
        <v>614</v>
      </c>
      <c r="D217" s="34">
        <f>+VLOOKUP($B217,'Sept 2019'!$A$5:$P$320,16,0)</f>
        <v>2759</v>
      </c>
      <c r="E217" s="33">
        <f>+VLOOKUP($B217,'Sept 2019'!$A$5:$BT$320,30,0)</f>
        <v>2711.2999999999997</v>
      </c>
      <c r="F217" s="34">
        <f>+VLOOKUP($B217,'Sept 2019'!$A$5:$BT$320,44,0)</f>
        <v>9</v>
      </c>
      <c r="G217" s="33">
        <f>+VLOOKUP($B217,'Sept 2019'!$A$5:$BT$320,58,0)</f>
        <v>2.34</v>
      </c>
      <c r="H217" s="33">
        <f>+VLOOKUP($B217,'Sept 2019'!$A$5:$BT$320,65,0)</f>
        <v>133.28</v>
      </c>
      <c r="I217" s="33">
        <f>+VLOOKUP($B217,'Sept 2019'!$A$5:$BT$320,67,0)</f>
        <v>37.799999999999997</v>
      </c>
      <c r="J217" s="33">
        <f>+VLOOKUP($B217,'Sept 2019'!$A$5:$BT$320,69,0)</f>
        <v>0</v>
      </c>
      <c r="K217" s="34">
        <f>+VLOOKUP($B217,'Sept 2019'!$A$5:$BL$320,62,0)</f>
        <v>0</v>
      </c>
      <c r="L217" s="33">
        <f>+VLOOKUP($B217,'Sept 2019'!$A$5:$BL$320,63,0)+VLOOKUP($B217,'Sept 2019'!$A$5:$BL$320,64,0)</f>
        <v>0</v>
      </c>
      <c r="M217" s="34">
        <f>+VLOOKUP($B217,'Sept 2019'!$A$5:$BT$320,'Sept 2019'!$BG$1,0)</f>
        <v>97</v>
      </c>
      <c r="N217" s="34">
        <f>+VLOOKUP($B217,'Sept 2019'!$A$5:$BT$320,'Sept 2019'!$BH$1,0)</f>
        <v>25</v>
      </c>
      <c r="O217" s="34">
        <f>+VLOOKUP($B217,'Sept 2019'!$A$5:$BT$320,'Sept 2019'!$BI$1,0)</f>
        <v>59</v>
      </c>
      <c r="P217" s="34">
        <f>+VLOOKUP($B217,'Sept 2019'!$A$5:$BT$320,71,0)</f>
        <v>26</v>
      </c>
      <c r="Q217" s="40">
        <f>+VLOOKUP($B217,'Sept 2019'!$A$5:$BT$320,72,0)</f>
        <v>307</v>
      </c>
      <c r="R217" s="50">
        <f>+VLOOKUP($B217,'Sept 2020'!$A$5:$P$320,16,0)</f>
        <v>2603</v>
      </c>
      <c r="S217" s="51">
        <f>+VLOOKUP($B217,'Sept 2020'!$A$5:$BT$320,30,0)</f>
        <v>2544.7000000000003</v>
      </c>
      <c r="T217" s="49">
        <f>+VLOOKUP($B217,'Sept 2020'!$A$5:$BT$320,44,0)</f>
        <v>5</v>
      </c>
      <c r="U217" s="51">
        <f>+VLOOKUP($B217,'Sept 2020'!$A$5:$BT$320,58,0)</f>
        <v>2.6799999999999997</v>
      </c>
      <c r="V217" s="51">
        <f>+VLOOKUP($B217,'Sept 2020'!$A$5:$BT$322,65,0)</f>
        <v>107.1</v>
      </c>
      <c r="W217" s="51">
        <f>+VLOOKUP($B217,'Sept 2020'!$A$5:$BT$322,67,0)</f>
        <v>0</v>
      </c>
      <c r="X217" s="51">
        <f>+VLOOKUP($B217,'Sept 2020'!$A$5:$BT$320,69,0)</f>
        <v>0</v>
      </c>
      <c r="Y217" s="49">
        <f>+VLOOKUP($B217,'Sept 2020'!$A$5:$BT$320,62,0)</f>
        <v>0</v>
      </c>
      <c r="Z217" s="51">
        <f>IFERROR((VLOOKUP($B217,'Sept 2020'!$A$5:$BT$320,63,0)+VLOOKUP($B217,'Sept 2020'!$A$5:$BT$320,64,0)),0)</f>
        <v>0</v>
      </c>
      <c r="AA217" s="49">
        <f>+VLOOKUP($B217,'Sept 2020'!$A$5:$BT$323,'Sept 2020'!$BG$1,0)</f>
        <v>81</v>
      </c>
      <c r="AB217" s="49">
        <f>+VLOOKUP($B217,'Sept 2020'!$A$5:$BT$323,'Sept 2020'!$BH$1,0)</f>
        <v>21</v>
      </c>
      <c r="AC217" s="49">
        <f>+VLOOKUP($B217,'Sept 2020'!$A$5:$BT$323,'Sept 2020'!$BI$1,0)</f>
        <v>59</v>
      </c>
      <c r="AD217" s="49">
        <f>+VLOOKUP($B217,'Sept 2020'!$A$5:$BT$320,71,0)</f>
        <v>27</v>
      </c>
      <c r="AE217" s="49">
        <f>+VLOOKUP($B217,'Sept 2020'!$A$5:$BT$320,72,0)</f>
        <v>298</v>
      </c>
    </row>
    <row r="218" spans="1:31" x14ac:dyDescent="0.25">
      <c r="A218" s="17" t="s">
        <v>790</v>
      </c>
      <c r="B218" s="12" t="s">
        <v>405</v>
      </c>
      <c r="C218" s="12" t="s">
        <v>406</v>
      </c>
      <c r="D218" s="34">
        <f>+VLOOKUP($B218,'Sept 2019'!$A$5:$P$320,16,0)</f>
        <v>22619</v>
      </c>
      <c r="E218" s="33">
        <f>+VLOOKUP($B218,'Sept 2019'!$A$5:$BT$320,30,0)</f>
        <v>22265.870000000003</v>
      </c>
      <c r="F218" s="34">
        <f>+VLOOKUP($B218,'Sept 2019'!$A$5:$BT$320,44,0)</f>
        <v>271</v>
      </c>
      <c r="G218" s="33">
        <f>+VLOOKUP($B218,'Sept 2019'!$A$5:$BT$320,58,0)</f>
        <v>263.36</v>
      </c>
      <c r="H218" s="33">
        <f>+VLOOKUP($B218,'Sept 2019'!$A$5:$BT$320,65,0)</f>
        <v>1294.0300000000002</v>
      </c>
      <c r="I218" s="33">
        <f>+VLOOKUP($B218,'Sept 2019'!$A$5:$BT$320,67,0)</f>
        <v>301.89999999999998</v>
      </c>
      <c r="J218" s="33">
        <f>+VLOOKUP($B218,'Sept 2019'!$A$5:$BT$320,69,0)</f>
        <v>0</v>
      </c>
      <c r="K218" s="34">
        <f>+VLOOKUP($B218,'Sept 2019'!$A$5:$BL$320,62,0)</f>
        <v>66</v>
      </c>
      <c r="L218" s="33">
        <f>+VLOOKUP($B218,'Sept 2019'!$A$5:$BL$320,63,0)+VLOOKUP($B218,'Sept 2019'!$A$5:$BL$320,64,0)</f>
        <v>66</v>
      </c>
      <c r="M218" s="34">
        <f>+VLOOKUP($B218,'Sept 2019'!$A$5:$BT$320,'Sept 2019'!$BG$1,0)</f>
        <v>664</v>
      </c>
      <c r="N218" s="34">
        <f>+VLOOKUP($B218,'Sept 2019'!$A$5:$BT$320,'Sept 2019'!$BH$1,0)</f>
        <v>390</v>
      </c>
      <c r="O218" s="34">
        <f>+VLOOKUP($B218,'Sept 2019'!$A$5:$BT$320,'Sept 2019'!$BI$1,0)</f>
        <v>471</v>
      </c>
      <c r="P218" s="34">
        <f>+VLOOKUP($B218,'Sept 2019'!$A$5:$BT$320,71,0)</f>
        <v>221</v>
      </c>
      <c r="Q218" s="40">
        <f>+VLOOKUP($B218,'Sept 2019'!$A$5:$BT$320,72,0)</f>
        <v>2570</v>
      </c>
      <c r="R218" s="50">
        <f>+VLOOKUP($B218,'Sept 2020'!$A$5:$P$320,16,0)</f>
        <v>21869</v>
      </c>
      <c r="S218" s="51">
        <f>+VLOOKUP($B218,'Sept 2020'!$A$5:$BT$320,30,0)</f>
        <v>21531.109999999997</v>
      </c>
      <c r="T218" s="49">
        <f>+VLOOKUP($B218,'Sept 2020'!$A$5:$BT$320,44,0)</f>
        <v>320</v>
      </c>
      <c r="U218" s="51">
        <f>+VLOOKUP($B218,'Sept 2020'!$A$5:$BT$320,58,0)</f>
        <v>316.11</v>
      </c>
      <c r="V218" s="51">
        <f>+VLOOKUP($B218,'Sept 2020'!$A$5:$BT$322,65,0)</f>
        <v>1286.8399999999999</v>
      </c>
      <c r="W218" s="51">
        <f>+VLOOKUP($B218,'Sept 2020'!$A$5:$BT$322,67,0)</f>
        <v>317.53999999999996</v>
      </c>
      <c r="X218" s="51">
        <f>+VLOOKUP($B218,'Sept 2020'!$A$5:$BT$320,69,0)</f>
        <v>0</v>
      </c>
      <c r="Y218" s="49">
        <f>+VLOOKUP($B218,'Sept 2020'!$A$5:$BT$320,62,0)</f>
        <v>91</v>
      </c>
      <c r="Z218" s="51">
        <f>IFERROR((VLOOKUP($B218,'Sept 2020'!$A$5:$BT$320,63,0)+VLOOKUP($B218,'Sept 2020'!$A$5:$BT$320,64,0)),0)</f>
        <v>91</v>
      </c>
      <c r="AA218" s="49">
        <f>+VLOOKUP($B218,'Sept 2020'!$A$5:$BT$323,'Sept 2020'!$BG$1,0)</f>
        <v>751</v>
      </c>
      <c r="AB218" s="49">
        <f>+VLOOKUP($B218,'Sept 2020'!$A$5:$BT$323,'Sept 2020'!$BH$1,0)</f>
        <v>475</v>
      </c>
      <c r="AC218" s="49">
        <f>+VLOOKUP($B218,'Sept 2020'!$A$5:$BT$323,'Sept 2020'!$BI$1,0)</f>
        <v>469</v>
      </c>
      <c r="AD218" s="49">
        <f>+VLOOKUP($B218,'Sept 2020'!$A$5:$BT$320,71,0)</f>
        <v>212</v>
      </c>
      <c r="AE218" s="49">
        <f>+VLOOKUP($B218,'Sept 2020'!$A$5:$BT$320,72,0)</f>
        <v>2402</v>
      </c>
    </row>
    <row r="219" spans="1:31" x14ac:dyDescent="0.25">
      <c r="A219" s="17" t="s">
        <v>793</v>
      </c>
      <c r="B219" s="12" t="s">
        <v>207</v>
      </c>
      <c r="C219" s="12" t="s">
        <v>208</v>
      </c>
      <c r="D219" s="34">
        <f>+VLOOKUP($B219,'Sept 2019'!$A$5:$P$320,16,0)</f>
        <v>30</v>
      </c>
      <c r="E219" s="33">
        <f>+VLOOKUP($B219,'Sept 2019'!$A$5:$BT$320,30,0)</f>
        <v>30</v>
      </c>
      <c r="F219" s="34">
        <f>+VLOOKUP($B219,'Sept 2019'!$A$5:$BT$320,44,0)</f>
        <v>0</v>
      </c>
      <c r="G219" s="33">
        <f>+VLOOKUP($B219,'Sept 2019'!$A$5:$BT$320,58,0)</f>
        <v>0</v>
      </c>
      <c r="H219" s="33">
        <f>+VLOOKUP($B219,'Sept 2019'!$A$5:$BT$320,65,0)</f>
        <v>0</v>
      </c>
      <c r="I219" s="33">
        <f>+VLOOKUP($B219,'Sept 2019'!$A$5:$BT$320,67,0)</f>
        <v>0</v>
      </c>
      <c r="J219" s="33">
        <f>+VLOOKUP($B219,'Sept 2019'!$A$5:$BT$320,69,0)</f>
        <v>0</v>
      </c>
      <c r="K219" s="34">
        <f>+VLOOKUP($B219,'Sept 2019'!$A$5:$BL$320,62,0)</f>
        <v>0</v>
      </c>
      <c r="L219" s="33">
        <f>+VLOOKUP($B219,'Sept 2019'!$A$5:$BL$320,63,0)+VLOOKUP($B219,'Sept 2019'!$A$5:$BL$320,64,0)</f>
        <v>0</v>
      </c>
      <c r="M219" s="34">
        <f>+VLOOKUP($B219,'Sept 2019'!$A$5:$BT$320,'Sept 2019'!$BG$1,0)</f>
        <v>0</v>
      </c>
      <c r="N219" s="34">
        <f>+VLOOKUP($B219,'Sept 2019'!$A$5:$BT$320,'Sept 2019'!$BH$1,0)</f>
        <v>0</v>
      </c>
      <c r="O219" s="34">
        <f>+VLOOKUP($B219,'Sept 2019'!$A$5:$BT$320,'Sept 2019'!$BI$1,0)</f>
        <v>0</v>
      </c>
      <c r="P219" s="34">
        <f>+VLOOKUP($B219,'Sept 2019'!$A$5:$BT$320,71,0)</f>
        <v>0</v>
      </c>
      <c r="Q219" s="40">
        <f>+VLOOKUP($B219,'Sept 2019'!$A$5:$BT$320,72,0)</f>
        <v>1</v>
      </c>
      <c r="R219" s="50">
        <f>+VLOOKUP($B219,'Sept 2020'!$A$5:$P$320,16,0)</f>
        <v>29</v>
      </c>
      <c r="S219" s="51">
        <f>+VLOOKUP($B219,'Sept 2020'!$A$5:$BT$320,30,0)</f>
        <v>29</v>
      </c>
      <c r="T219" s="49">
        <f>+VLOOKUP($B219,'Sept 2020'!$A$5:$BT$320,44,0)</f>
        <v>0</v>
      </c>
      <c r="U219" s="51">
        <f>+VLOOKUP($B219,'Sept 2020'!$A$5:$BT$320,58,0)</f>
        <v>0</v>
      </c>
      <c r="V219" s="51">
        <f>+VLOOKUP($B219,'Sept 2020'!$A$5:$BT$322,65,0)</f>
        <v>0</v>
      </c>
      <c r="W219" s="51">
        <f>+VLOOKUP($B219,'Sept 2020'!$A$5:$BT$322,67,0)</f>
        <v>0</v>
      </c>
      <c r="X219" s="51">
        <f>+VLOOKUP($B219,'Sept 2020'!$A$5:$BT$320,69,0)</f>
        <v>0</v>
      </c>
      <c r="Y219" s="49">
        <f>+VLOOKUP($B219,'Sept 2020'!$A$5:$BT$320,62,0)</f>
        <v>0</v>
      </c>
      <c r="Z219" s="51">
        <f>IFERROR((VLOOKUP($B219,'Sept 2020'!$A$5:$BT$320,63,0)+VLOOKUP($B219,'Sept 2020'!$A$5:$BT$320,64,0)),0)</f>
        <v>0</v>
      </c>
      <c r="AA219" s="49">
        <f>+VLOOKUP($B219,'Sept 2020'!$A$5:$BT$323,'Sept 2020'!$BG$1,0)</f>
        <v>0</v>
      </c>
      <c r="AB219" s="49">
        <f>+VLOOKUP($B219,'Sept 2020'!$A$5:$BT$323,'Sept 2020'!$BH$1,0)</f>
        <v>0</v>
      </c>
      <c r="AC219" s="49">
        <f>+VLOOKUP($B219,'Sept 2020'!$A$5:$BT$323,'Sept 2020'!$BI$1,0)</f>
        <v>0</v>
      </c>
      <c r="AD219" s="49">
        <f>+VLOOKUP($B219,'Sept 2020'!$A$5:$BT$320,71,0)</f>
        <v>0</v>
      </c>
      <c r="AE219" s="49">
        <f>+VLOOKUP($B219,'Sept 2020'!$A$5:$BT$320,72,0)</f>
        <v>2</v>
      </c>
    </row>
    <row r="220" spans="1:31" x14ac:dyDescent="0.25">
      <c r="A220" s="17" t="s">
        <v>793</v>
      </c>
      <c r="B220" s="12" t="s">
        <v>211</v>
      </c>
      <c r="C220" s="12" t="s">
        <v>212</v>
      </c>
      <c r="D220" s="34">
        <f>+VLOOKUP($B220,'Sept 2019'!$A$5:$P$320,16,0)</f>
        <v>719</v>
      </c>
      <c r="E220" s="33">
        <f>+VLOOKUP($B220,'Sept 2019'!$A$5:$BT$320,30,0)</f>
        <v>629.95000000000016</v>
      </c>
      <c r="F220" s="34">
        <f>+VLOOKUP($B220,'Sept 2019'!$A$5:$BT$320,44,0)</f>
        <v>504</v>
      </c>
      <c r="G220" s="33">
        <f>+VLOOKUP($B220,'Sept 2019'!$A$5:$BT$320,58,0)</f>
        <v>419.70000000000005</v>
      </c>
      <c r="H220" s="33">
        <f>+VLOOKUP($B220,'Sept 2019'!$A$5:$BT$320,65,0)</f>
        <v>13.1</v>
      </c>
      <c r="I220" s="33">
        <f>+VLOOKUP($B220,'Sept 2019'!$A$5:$BT$320,67,0)</f>
        <v>5.5</v>
      </c>
      <c r="J220" s="33">
        <f>+VLOOKUP($B220,'Sept 2019'!$A$5:$BT$320,69,0)</f>
        <v>0</v>
      </c>
      <c r="K220" s="34">
        <f>+VLOOKUP($B220,'Sept 2019'!$A$5:$BL$320,62,0)</f>
        <v>0</v>
      </c>
      <c r="L220" s="33">
        <f>+VLOOKUP($B220,'Sept 2019'!$A$5:$BL$320,63,0)+VLOOKUP($B220,'Sept 2019'!$A$5:$BL$320,64,0)</f>
        <v>0</v>
      </c>
      <c r="M220" s="34">
        <f>+VLOOKUP($B220,'Sept 2019'!$A$5:$BT$320,'Sept 2019'!$BG$1,0)</f>
        <v>0</v>
      </c>
      <c r="N220" s="34">
        <f>+VLOOKUP($B220,'Sept 2019'!$A$5:$BT$320,'Sept 2019'!$BH$1,0)</f>
        <v>0</v>
      </c>
      <c r="O220" s="34">
        <f>+VLOOKUP($B220,'Sept 2019'!$A$5:$BT$320,'Sept 2019'!$BI$1,0)</f>
        <v>0</v>
      </c>
      <c r="P220" s="34">
        <f>+VLOOKUP($B220,'Sept 2019'!$A$5:$BT$320,71,0)</f>
        <v>0</v>
      </c>
      <c r="Q220" s="40">
        <f>+VLOOKUP($B220,'Sept 2019'!$A$5:$BT$320,72,0)</f>
        <v>59</v>
      </c>
      <c r="R220" s="50">
        <f>+VLOOKUP($B220,'Sept 2020'!$A$5:$P$320,16,0)</f>
        <v>732</v>
      </c>
      <c r="S220" s="51">
        <f>+VLOOKUP($B220,'Sept 2020'!$A$5:$BT$320,30,0)</f>
        <v>637.57000000000005</v>
      </c>
      <c r="T220" s="49">
        <f>+VLOOKUP($B220,'Sept 2020'!$A$5:$BT$320,44,0)</f>
        <v>517</v>
      </c>
      <c r="U220" s="51">
        <f>+VLOOKUP($B220,'Sept 2020'!$A$5:$BT$320,58,0)</f>
        <v>436.1</v>
      </c>
      <c r="V220" s="51">
        <f>+VLOOKUP($B220,'Sept 2020'!$A$5:$BT$322,65,0)</f>
        <v>11.9</v>
      </c>
      <c r="W220" s="51">
        <f>+VLOOKUP($B220,'Sept 2020'!$A$5:$BT$322,67,0)</f>
        <v>0</v>
      </c>
      <c r="X220" s="51">
        <f>+VLOOKUP($B220,'Sept 2020'!$A$5:$BT$320,69,0)</f>
        <v>0</v>
      </c>
      <c r="Y220" s="49">
        <f>+VLOOKUP($B220,'Sept 2020'!$A$5:$BT$320,62,0)</f>
        <v>0</v>
      </c>
      <c r="Z220" s="51">
        <f>IFERROR((VLOOKUP($B220,'Sept 2020'!$A$5:$BT$320,63,0)+VLOOKUP($B220,'Sept 2020'!$A$5:$BT$320,64,0)),0)</f>
        <v>0</v>
      </c>
      <c r="AA220" s="49">
        <f>+VLOOKUP($B220,'Sept 2020'!$A$5:$BT$323,'Sept 2020'!$BG$1,0)</f>
        <v>0</v>
      </c>
      <c r="AB220" s="49">
        <f>+VLOOKUP($B220,'Sept 2020'!$A$5:$BT$323,'Sept 2020'!$BH$1,0)</f>
        <v>0</v>
      </c>
      <c r="AC220" s="49">
        <f>+VLOOKUP($B220,'Sept 2020'!$A$5:$BT$323,'Sept 2020'!$BI$1,0)</f>
        <v>0</v>
      </c>
      <c r="AD220" s="49">
        <f>+VLOOKUP($B220,'Sept 2020'!$A$5:$BT$320,71,0)</f>
        <v>0</v>
      </c>
      <c r="AE220" s="49">
        <f>+VLOOKUP($B220,'Sept 2020'!$A$5:$BT$320,72,0)</f>
        <v>45</v>
      </c>
    </row>
    <row r="221" spans="1:31" x14ac:dyDescent="0.25">
      <c r="A221" s="17" t="s">
        <v>796</v>
      </c>
      <c r="B221" s="12" t="s">
        <v>87</v>
      </c>
      <c r="C221" s="12" t="s">
        <v>88</v>
      </c>
      <c r="D221" s="34">
        <f>+VLOOKUP($B221,'Sept 2019'!$A$5:$P$320,16,0)</f>
        <v>119</v>
      </c>
      <c r="E221" s="33">
        <f>+VLOOKUP($B221,'Sept 2019'!$A$5:$BT$320,30,0)</f>
        <v>119</v>
      </c>
      <c r="F221" s="34">
        <f>+VLOOKUP($B221,'Sept 2019'!$A$5:$BT$320,44,0)</f>
        <v>0</v>
      </c>
      <c r="G221" s="33">
        <f>+VLOOKUP($B221,'Sept 2019'!$A$5:$BT$320,58,0)</f>
        <v>0</v>
      </c>
      <c r="H221" s="33">
        <f>+VLOOKUP($B221,'Sept 2019'!$A$5:$BT$320,65,0)</f>
        <v>6.08</v>
      </c>
      <c r="I221" s="33">
        <f>+VLOOKUP($B221,'Sept 2019'!$A$5:$BT$320,67,0)</f>
        <v>5.01</v>
      </c>
      <c r="J221" s="33">
        <f>+VLOOKUP($B221,'Sept 2019'!$A$5:$BT$320,69,0)</f>
        <v>0</v>
      </c>
      <c r="K221" s="34">
        <f>+VLOOKUP($B221,'Sept 2019'!$A$5:$BL$320,62,0)</f>
        <v>0</v>
      </c>
      <c r="L221" s="33">
        <f>+VLOOKUP($B221,'Sept 2019'!$A$5:$BL$320,63,0)+VLOOKUP($B221,'Sept 2019'!$A$5:$BL$320,64,0)</f>
        <v>0</v>
      </c>
      <c r="M221" s="34">
        <f>+VLOOKUP($B221,'Sept 2019'!$A$5:$BT$320,'Sept 2019'!$BG$1,0)</f>
        <v>0</v>
      </c>
      <c r="N221" s="34">
        <f>+VLOOKUP($B221,'Sept 2019'!$A$5:$BT$320,'Sept 2019'!$BH$1,0)</f>
        <v>0</v>
      </c>
      <c r="O221" s="34">
        <f>+VLOOKUP($B221,'Sept 2019'!$A$5:$BT$320,'Sept 2019'!$BI$1,0)</f>
        <v>0</v>
      </c>
      <c r="P221" s="34">
        <f>+VLOOKUP($B221,'Sept 2019'!$A$5:$BT$320,71,0)</f>
        <v>0</v>
      </c>
      <c r="Q221" s="40">
        <f>+VLOOKUP($B221,'Sept 2019'!$A$5:$BT$320,72,0)</f>
        <v>34</v>
      </c>
      <c r="R221" s="50">
        <f>+VLOOKUP($B221,'Sept 2020'!$A$5:$P$320,16,0)</f>
        <v>131</v>
      </c>
      <c r="S221" s="51">
        <f>+VLOOKUP($B221,'Sept 2020'!$A$5:$BT$320,30,0)</f>
        <v>130.9</v>
      </c>
      <c r="T221" s="49">
        <f>+VLOOKUP($B221,'Sept 2020'!$A$5:$BT$320,44,0)</f>
        <v>0</v>
      </c>
      <c r="U221" s="51">
        <f>+VLOOKUP($B221,'Sept 2020'!$A$5:$BT$320,58,0)</f>
        <v>0</v>
      </c>
      <c r="V221" s="51">
        <f>+VLOOKUP($B221,'Sept 2020'!$A$5:$BT$322,65,0)</f>
        <v>1.6</v>
      </c>
      <c r="W221" s="51">
        <f>+VLOOKUP($B221,'Sept 2020'!$A$5:$BT$322,67,0)</f>
        <v>0.55000000000000004</v>
      </c>
      <c r="X221" s="51">
        <f>+VLOOKUP($B221,'Sept 2020'!$A$5:$BT$320,69,0)</f>
        <v>0</v>
      </c>
      <c r="Y221" s="49">
        <f>+VLOOKUP($B221,'Sept 2020'!$A$5:$BT$320,62,0)</f>
        <v>0</v>
      </c>
      <c r="Z221" s="51">
        <f>IFERROR((VLOOKUP($B221,'Sept 2020'!$A$5:$BT$320,63,0)+VLOOKUP($B221,'Sept 2020'!$A$5:$BT$320,64,0)),0)</f>
        <v>0</v>
      </c>
      <c r="AA221" s="49">
        <f>+VLOOKUP($B221,'Sept 2020'!$A$5:$BT$323,'Sept 2020'!$BG$1,0)</f>
        <v>0</v>
      </c>
      <c r="AB221" s="49">
        <f>+VLOOKUP($B221,'Sept 2020'!$A$5:$BT$323,'Sept 2020'!$BH$1,0)</f>
        <v>0</v>
      </c>
      <c r="AC221" s="49">
        <f>+VLOOKUP($B221,'Sept 2020'!$A$5:$BT$323,'Sept 2020'!$BI$1,0)</f>
        <v>0</v>
      </c>
      <c r="AD221" s="49">
        <f>+VLOOKUP($B221,'Sept 2020'!$A$5:$BT$320,71,0)</f>
        <v>0</v>
      </c>
      <c r="AE221" s="49">
        <f>+VLOOKUP($B221,'Sept 2020'!$A$5:$BT$320,72,0)</f>
        <v>31</v>
      </c>
    </row>
    <row r="222" spans="1:31" x14ac:dyDescent="0.25">
      <c r="A222" s="17" t="s">
        <v>793</v>
      </c>
      <c r="B222" s="12" t="s">
        <v>85</v>
      </c>
      <c r="C222" s="12" t="s">
        <v>86</v>
      </c>
      <c r="D222" s="34">
        <f>+VLOOKUP($B222,'Sept 2019'!$A$5:$P$320,16,0)</f>
        <v>2685</v>
      </c>
      <c r="E222" s="33">
        <f>+VLOOKUP($B222,'Sept 2019'!$A$5:$BT$320,30,0)</f>
        <v>2652.41</v>
      </c>
      <c r="F222" s="34">
        <f>+VLOOKUP($B222,'Sept 2019'!$A$5:$BT$320,44,0)</f>
        <v>1736</v>
      </c>
      <c r="G222" s="33">
        <f>+VLOOKUP($B222,'Sept 2019'!$A$5:$BT$320,58,0)</f>
        <v>1710.19</v>
      </c>
      <c r="H222" s="33">
        <f>+VLOOKUP($B222,'Sept 2019'!$A$5:$BT$320,65,0)</f>
        <v>37.619999999999997</v>
      </c>
      <c r="I222" s="33">
        <f>+VLOOKUP($B222,'Sept 2019'!$A$5:$BT$320,67,0)</f>
        <v>0</v>
      </c>
      <c r="J222" s="33">
        <f>+VLOOKUP($B222,'Sept 2019'!$A$5:$BT$320,69,0)</f>
        <v>0</v>
      </c>
      <c r="K222" s="34">
        <f>+VLOOKUP($B222,'Sept 2019'!$A$5:$BL$320,62,0)</f>
        <v>9</v>
      </c>
      <c r="L222" s="33">
        <f>+VLOOKUP($B222,'Sept 2019'!$A$5:$BL$320,63,0)+VLOOKUP($B222,'Sept 2019'!$A$5:$BL$320,64,0)</f>
        <v>9</v>
      </c>
      <c r="M222" s="34">
        <f>+VLOOKUP($B222,'Sept 2019'!$A$5:$BT$320,'Sept 2019'!$BG$1,0)</f>
        <v>82</v>
      </c>
      <c r="N222" s="34">
        <f>+VLOOKUP($B222,'Sept 2019'!$A$5:$BT$320,'Sept 2019'!$BH$1,0)</f>
        <v>79</v>
      </c>
      <c r="O222" s="34">
        <f>+VLOOKUP($B222,'Sept 2019'!$A$5:$BT$320,'Sept 2019'!$BI$1,0)</f>
        <v>22</v>
      </c>
      <c r="P222" s="34">
        <f>+VLOOKUP($B222,'Sept 2019'!$A$5:$BT$320,71,0)</f>
        <v>11</v>
      </c>
      <c r="Q222" s="40">
        <f>+VLOOKUP($B222,'Sept 2019'!$A$5:$BT$320,72,0)</f>
        <v>469</v>
      </c>
      <c r="R222" s="50">
        <f>+VLOOKUP($B222,'Sept 2020'!$A$5:$P$320,16,0)</f>
        <v>2994</v>
      </c>
      <c r="S222" s="51">
        <f>+VLOOKUP($B222,'Sept 2020'!$A$5:$BT$320,30,0)</f>
        <v>2768.34</v>
      </c>
      <c r="T222" s="49">
        <f>+VLOOKUP($B222,'Sept 2020'!$A$5:$BT$320,44,0)</f>
        <v>2124</v>
      </c>
      <c r="U222" s="51">
        <f>+VLOOKUP($B222,'Sept 2020'!$A$5:$BT$320,58,0)</f>
        <v>1901.5</v>
      </c>
      <c r="V222" s="51">
        <f>+VLOOKUP($B222,'Sept 2020'!$A$5:$BT$322,65,0)</f>
        <v>36.450000000000003</v>
      </c>
      <c r="W222" s="51">
        <f>+VLOOKUP($B222,'Sept 2020'!$A$5:$BT$322,67,0)</f>
        <v>0</v>
      </c>
      <c r="X222" s="51">
        <f>+VLOOKUP($B222,'Sept 2020'!$A$5:$BT$320,69,0)</f>
        <v>0</v>
      </c>
      <c r="Y222" s="49">
        <f>+VLOOKUP($B222,'Sept 2020'!$A$5:$BT$320,62,0)</f>
        <v>8</v>
      </c>
      <c r="Z222" s="51">
        <f>IFERROR((VLOOKUP($B222,'Sept 2020'!$A$5:$BT$320,63,0)+VLOOKUP($B222,'Sept 2020'!$A$5:$BT$320,64,0)),0)</f>
        <v>8</v>
      </c>
      <c r="AA222" s="49">
        <f>+VLOOKUP($B222,'Sept 2020'!$A$5:$BT$323,'Sept 2020'!$BG$1,0)</f>
        <v>55</v>
      </c>
      <c r="AB222" s="49">
        <f>+VLOOKUP($B222,'Sept 2020'!$A$5:$BT$323,'Sept 2020'!$BH$1,0)</f>
        <v>67</v>
      </c>
      <c r="AC222" s="49">
        <f>+VLOOKUP($B222,'Sept 2020'!$A$5:$BT$323,'Sept 2020'!$BI$1,0)</f>
        <v>10</v>
      </c>
      <c r="AD222" s="49">
        <f>+VLOOKUP($B222,'Sept 2020'!$A$5:$BT$320,71,0)</f>
        <v>14</v>
      </c>
      <c r="AE222" s="49">
        <f>+VLOOKUP($B222,'Sept 2020'!$A$5:$BT$320,72,0)</f>
        <v>500</v>
      </c>
    </row>
    <row r="223" spans="1:31" x14ac:dyDescent="0.25">
      <c r="A223" s="17" t="s">
        <v>786</v>
      </c>
      <c r="B223" s="12" t="s">
        <v>189</v>
      </c>
      <c r="C223" s="12" t="s">
        <v>190</v>
      </c>
      <c r="D223" s="34">
        <f>+VLOOKUP($B223,'Sept 2019'!$A$5:$P$320,16,0)</f>
        <v>187</v>
      </c>
      <c r="E223" s="33">
        <f>+VLOOKUP($B223,'Sept 2019'!$A$5:$BT$320,30,0)</f>
        <v>187</v>
      </c>
      <c r="F223" s="34">
        <f>+VLOOKUP($B223,'Sept 2019'!$A$5:$BT$320,44,0)</f>
        <v>0</v>
      </c>
      <c r="G223" s="33">
        <f>+VLOOKUP($B223,'Sept 2019'!$A$5:$BT$320,58,0)</f>
        <v>0</v>
      </c>
      <c r="H223" s="33">
        <f>+VLOOKUP($B223,'Sept 2019'!$A$5:$BT$320,65,0)</f>
        <v>2.85</v>
      </c>
      <c r="I223" s="33">
        <f>+VLOOKUP($B223,'Sept 2019'!$A$5:$BT$320,67,0)</f>
        <v>3.3</v>
      </c>
      <c r="J223" s="33">
        <f>+VLOOKUP($B223,'Sept 2019'!$A$5:$BT$320,69,0)</f>
        <v>0</v>
      </c>
      <c r="K223" s="34">
        <f>+VLOOKUP($B223,'Sept 2019'!$A$5:$BL$320,62,0)</f>
        <v>0</v>
      </c>
      <c r="L223" s="33">
        <f>+VLOOKUP($B223,'Sept 2019'!$A$5:$BL$320,63,0)+VLOOKUP($B223,'Sept 2019'!$A$5:$BL$320,64,0)</f>
        <v>0</v>
      </c>
      <c r="M223" s="34">
        <f>+VLOOKUP($B223,'Sept 2019'!$A$5:$BT$320,'Sept 2019'!$BG$1,0)</f>
        <v>14</v>
      </c>
      <c r="N223" s="34">
        <f>+VLOOKUP($B223,'Sept 2019'!$A$5:$BT$320,'Sept 2019'!$BH$1,0)</f>
        <v>11</v>
      </c>
      <c r="O223" s="34">
        <f>+VLOOKUP($B223,'Sept 2019'!$A$5:$BT$320,'Sept 2019'!$BI$1,0)</f>
        <v>5</v>
      </c>
      <c r="P223" s="54"/>
      <c r="Q223" s="55"/>
      <c r="R223" s="50">
        <f>+VLOOKUP($B223,'Sept 2020'!$A$5:$P$320,16,0)</f>
        <v>188</v>
      </c>
      <c r="S223" s="51">
        <f>+VLOOKUP($B223,'Sept 2020'!$A$5:$BT$320,30,0)</f>
        <v>188</v>
      </c>
      <c r="T223" s="49">
        <f>+VLOOKUP($B223,'Sept 2020'!$A$5:$BT$320,44,0)</f>
        <v>0</v>
      </c>
      <c r="U223" s="51">
        <f>+VLOOKUP($B223,'Sept 2020'!$A$5:$BT$320,58,0)</f>
        <v>0</v>
      </c>
      <c r="V223" s="51">
        <f>+VLOOKUP($B223,'Sept 2020'!$A$5:$BT$322,65,0)</f>
        <v>3</v>
      </c>
      <c r="W223" s="51">
        <f>+VLOOKUP($B223,'Sept 2020'!$A$5:$BT$322,67,0)</f>
        <v>0</v>
      </c>
      <c r="X223" s="51">
        <f>+VLOOKUP($B223,'Sept 2020'!$A$5:$BT$320,69,0)</f>
        <v>0</v>
      </c>
      <c r="Y223" s="49">
        <f>+VLOOKUP($B223,'Sept 2020'!$A$5:$BT$320,62,0)</f>
        <v>0</v>
      </c>
      <c r="Z223" s="51">
        <f>IFERROR((VLOOKUP($B223,'Sept 2020'!$A$5:$BT$320,63,0)+VLOOKUP($B223,'Sept 2020'!$A$5:$BT$320,64,0)),0)</f>
        <v>0</v>
      </c>
      <c r="AA223" s="49">
        <f>+VLOOKUP($B223,'Sept 2020'!$A$5:$BT$323,'Sept 2020'!$BG$1,0)</f>
        <v>17</v>
      </c>
      <c r="AB223" s="49">
        <f>+VLOOKUP($B223,'Sept 2020'!$A$5:$BT$323,'Sept 2020'!$BH$1,0)</f>
        <v>13</v>
      </c>
      <c r="AC223" s="49">
        <f>+VLOOKUP($B223,'Sept 2020'!$A$5:$BT$323,'Sept 2020'!$BI$1,0)</f>
        <v>0</v>
      </c>
      <c r="AD223" s="56"/>
      <c r="AE223" s="56"/>
    </row>
    <row r="224" spans="1:31" x14ac:dyDescent="0.25">
      <c r="A224" s="17" t="s">
        <v>794</v>
      </c>
      <c r="B224" s="12" t="s">
        <v>157</v>
      </c>
      <c r="C224" s="12" t="s">
        <v>158</v>
      </c>
      <c r="D224" s="34">
        <f>+VLOOKUP($B224,'Sept 2019'!$A$5:$P$320,16,0)</f>
        <v>2980</v>
      </c>
      <c r="E224" s="33">
        <f>+VLOOKUP($B224,'Sept 2019'!$A$5:$BT$320,30,0)</f>
        <v>2923.69</v>
      </c>
      <c r="F224" s="34">
        <f>+VLOOKUP($B224,'Sept 2019'!$A$5:$BT$320,44,0)</f>
        <v>10</v>
      </c>
      <c r="G224" s="33">
        <f>+VLOOKUP($B224,'Sept 2019'!$A$5:$BT$320,58,0)</f>
        <v>9.4499999999999993</v>
      </c>
      <c r="H224" s="33">
        <f>+VLOOKUP($B224,'Sept 2019'!$A$5:$BT$320,65,0)</f>
        <v>189.43</v>
      </c>
      <c r="I224" s="33">
        <f>+VLOOKUP($B224,'Sept 2019'!$A$5:$BT$320,67,0)</f>
        <v>48.6</v>
      </c>
      <c r="J224" s="33">
        <f>+VLOOKUP($B224,'Sept 2019'!$A$5:$BT$320,69,0)</f>
        <v>0</v>
      </c>
      <c r="K224" s="34">
        <f>+VLOOKUP($B224,'Sept 2019'!$A$5:$BL$320,62,0)</f>
        <v>0</v>
      </c>
      <c r="L224" s="33">
        <f>+VLOOKUP($B224,'Sept 2019'!$A$5:$BL$320,63,0)+VLOOKUP($B224,'Sept 2019'!$A$5:$BL$320,64,0)</f>
        <v>0</v>
      </c>
      <c r="M224" s="34">
        <f>+VLOOKUP($B224,'Sept 2019'!$A$5:$BT$320,'Sept 2019'!$BG$1,0)</f>
        <v>718</v>
      </c>
      <c r="N224" s="34">
        <f>+VLOOKUP($B224,'Sept 2019'!$A$5:$BT$320,'Sept 2019'!$BH$1,0)</f>
        <v>385</v>
      </c>
      <c r="O224" s="34">
        <f>+VLOOKUP($B224,'Sept 2019'!$A$5:$BT$320,'Sept 2019'!$BI$1,0)</f>
        <v>233</v>
      </c>
      <c r="P224" s="34">
        <f>+VLOOKUP($B224,'Sept 2019'!$A$5:$BT$320,71,0)</f>
        <v>26</v>
      </c>
      <c r="Q224" s="40">
        <f>+VLOOKUP($B224,'Sept 2019'!$A$5:$BT$320,72,0)</f>
        <v>384</v>
      </c>
      <c r="R224" s="50">
        <f>+VLOOKUP($B224,'Sept 2020'!$A$5:$P$320,16,0)</f>
        <v>3009</v>
      </c>
      <c r="S224" s="51">
        <f>+VLOOKUP($B224,'Sept 2020'!$A$5:$BT$320,30,0)</f>
        <v>2963.23</v>
      </c>
      <c r="T224" s="49">
        <f>+VLOOKUP($B224,'Sept 2020'!$A$5:$BT$320,44,0)</f>
        <v>43</v>
      </c>
      <c r="U224" s="51">
        <f>+VLOOKUP($B224,'Sept 2020'!$A$5:$BT$320,58,0)</f>
        <v>41.14</v>
      </c>
      <c r="V224" s="51">
        <f>+VLOOKUP($B224,'Sept 2020'!$A$5:$BT$322,65,0)</f>
        <v>231.94</v>
      </c>
      <c r="W224" s="51">
        <f>+VLOOKUP($B224,'Sept 2020'!$A$5:$BT$322,67,0)</f>
        <v>58</v>
      </c>
      <c r="X224" s="51">
        <f>+VLOOKUP($B224,'Sept 2020'!$A$5:$BT$320,69,0)</f>
        <v>0</v>
      </c>
      <c r="Y224" s="49">
        <f>+VLOOKUP($B224,'Sept 2020'!$A$5:$BT$320,62,0)</f>
        <v>3</v>
      </c>
      <c r="Z224" s="51">
        <f>IFERROR((VLOOKUP($B224,'Sept 2020'!$A$5:$BT$320,63,0)+VLOOKUP($B224,'Sept 2020'!$A$5:$BT$320,64,0)),0)</f>
        <v>3</v>
      </c>
      <c r="AA224" s="49">
        <f>+VLOOKUP($B224,'Sept 2020'!$A$5:$BT$323,'Sept 2020'!$BG$1,0)</f>
        <v>772</v>
      </c>
      <c r="AB224" s="49">
        <f>+VLOOKUP($B224,'Sept 2020'!$A$5:$BT$323,'Sept 2020'!$BH$1,0)</f>
        <v>396</v>
      </c>
      <c r="AC224" s="49">
        <f>+VLOOKUP($B224,'Sept 2020'!$A$5:$BT$323,'Sept 2020'!$BI$1,0)</f>
        <v>269</v>
      </c>
      <c r="AD224" s="49">
        <f>+VLOOKUP($B224,'Sept 2020'!$A$5:$BT$320,71,0)</f>
        <v>0</v>
      </c>
      <c r="AE224" s="49">
        <f>+VLOOKUP($B224,'Sept 2020'!$A$5:$BT$320,72,0)</f>
        <v>414</v>
      </c>
    </row>
    <row r="225" spans="1:31" x14ac:dyDescent="0.25">
      <c r="A225" s="17" t="s">
        <v>786</v>
      </c>
      <c r="B225" s="12" t="s">
        <v>563</v>
      </c>
      <c r="C225" s="12" t="s">
        <v>564</v>
      </c>
      <c r="D225" s="34">
        <f>+VLOOKUP($B225,'Sept 2019'!$A$5:$P$320,16,0)</f>
        <v>881</v>
      </c>
      <c r="E225" s="33">
        <f>+VLOOKUP($B225,'Sept 2019'!$A$5:$BT$320,30,0)</f>
        <v>877.68000000000006</v>
      </c>
      <c r="F225" s="34">
        <f>+VLOOKUP($B225,'Sept 2019'!$A$5:$BT$320,44,0)</f>
        <v>0</v>
      </c>
      <c r="G225" s="33">
        <f>+VLOOKUP($B225,'Sept 2019'!$A$5:$BT$320,58,0)</f>
        <v>0</v>
      </c>
      <c r="H225" s="33">
        <f>+VLOOKUP($B225,'Sept 2019'!$A$5:$BT$320,65,0)</f>
        <v>70.02</v>
      </c>
      <c r="I225" s="33">
        <f>+VLOOKUP($B225,'Sept 2019'!$A$5:$BT$320,67,0)</f>
        <v>15.48</v>
      </c>
      <c r="J225" s="33">
        <f>+VLOOKUP($B225,'Sept 2019'!$A$5:$BT$320,69,0)</f>
        <v>0</v>
      </c>
      <c r="K225" s="34">
        <f>+VLOOKUP($B225,'Sept 2019'!$A$5:$BL$320,62,0)</f>
        <v>4</v>
      </c>
      <c r="L225" s="33">
        <f>+VLOOKUP($B225,'Sept 2019'!$A$5:$BL$320,63,0)+VLOOKUP($B225,'Sept 2019'!$A$5:$BL$320,64,0)</f>
        <v>3</v>
      </c>
      <c r="M225" s="34">
        <f>+VLOOKUP($B225,'Sept 2019'!$A$5:$BT$320,'Sept 2019'!$BG$1,0)</f>
        <v>0</v>
      </c>
      <c r="N225" s="34">
        <f>+VLOOKUP($B225,'Sept 2019'!$A$5:$BT$320,'Sept 2019'!$BH$1,0)</f>
        <v>0</v>
      </c>
      <c r="O225" s="34">
        <f>+VLOOKUP($B225,'Sept 2019'!$A$5:$BT$320,'Sept 2019'!$BI$1,0)</f>
        <v>0</v>
      </c>
      <c r="P225" s="34">
        <f>+VLOOKUP($B225,'Sept 2019'!$A$5:$BT$320,71,0)</f>
        <v>10</v>
      </c>
      <c r="Q225" s="40">
        <f>+VLOOKUP($B225,'Sept 2019'!$A$5:$BT$320,72,0)</f>
        <v>115</v>
      </c>
      <c r="R225" s="50">
        <f>+VLOOKUP($B225,'Sept 2020'!$A$5:$P$320,16,0)</f>
        <v>845</v>
      </c>
      <c r="S225" s="51">
        <f>+VLOOKUP($B225,'Sept 2020'!$A$5:$BT$320,30,0)</f>
        <v>839.14</v>
      </c>
      <c r="T225" s="49">
        <f>+VLOOKUP($B225,'Sept 2020'!$A$5:$BT$320,44,0)</f>
        <v>0</v>
      </c>
      <c r="U225" s="51">
        <f>+VLOOKUP($B225,'Sept 2020'!$A$5:$BT$320,58,0)</f>
        <v>0</v>
      </c>
      <c r="V225" s="51">
        <f>+VLOOKUP($B225,'Sept 2020'!$A$5:$BT$322,65,0)</f>
        <v>57.42</v>
      </c>
      <c r="W225" s="51">
        <f>+VLOOKUP($B225,'Sept 2020'!$A$5:$BT$322,67,0)</f>
        <v>14.04</v>
      </c>
      <c r="X225" s="51">
        <f>+VLOOKUP($B225,'Sept 2020'!$A$5:$BT$320,69,0)</f>
        <v>0</v>
      </c>
      <c r="Y225" s="49">
        <f>+VLOOKUP($B225,'Sept 2020'!$A$5:$BT$320,62,0)</f>
        <v>5</v>
      </c>
      <c r="Z225" s="51">
        <f>IFERROR((VLOOKUP($B225,'Sept 2020'!$A$5:$BT$320,63,0)+VLOOKUP($B225,'Sept 2020'!$A$5:$BT$320,64,0)),0)</f>
        <v>5</v>
      </c>
      <c r="AA225" s="49">
        <f>+VLOOKUP($B225,'Sept 2020'!$A$5:$BT$323,'Sept 2020'!$BG$1,0)</f>
        <v>0</v>
      </c>
      <c r="AB225" s="49">
        <f>+VLOOKUP($B225,'Sept 2020'!$A$5:$BT$323,'Sept 2020'!$BH$1,0)</f>
        <v>0</v>
      </c>
      <c r="AC225" s="49">
        <f>+VLOOKUP($B225,'Sept 2020'!$A$5:$BT$323,'Sept 2020'!$BI$1,0)</f>
        <v>0</v>
      </c>
      <c r="AD225" s="49">
        <f>+VLOOKUP($B225,'Sept 2020'!$A$5:$BT$320,71,0)</f>
        <v>8</v>
      </c>
      <c r="AE225" s="49">
        <f>+VLOOKUP($B225,'Sept 2020'!$A$5:$BT$320,72,0)</f>
        <v>124</v>
      </c>
    </row>
    <row r="226" spans="1:31" x14ac:dyDescent="0.25">
      <c r="A226" s="17" t="s">
        <v>795</v>
      </c>
      <c r="B226" s="12" t="s">
        <v>261</v>
      </c>
      <c r="C226" s="12" t="s">
        <v>262</v>
      </c>
      <c r="D226" s="34">
        <f>+VLOOKUP($B226,'Sept 2019'!$A$5:$P$320,16,0)</f>
        <v>351</v>
      </c>
      <c r="E226" s="33">
        <f>+VLOOKUP($B226,'Sept 2019'!$A$5:$BT$320,30,0)</f>
        <v>351</v>
      </c>
      <c r="F226" s="34">
        <f>+VLOOKUP($B226,'Sept 2019'!$A$5:$BT$320,44,0)</f>
        <v>0</v>
      </c>
      <c r="G226" s="33">
        <f>+VLOOKUP($B226,'Sept 2019'!$A$5:$BT$320,58,0)</f>
        <v>0</v>
      </c>
      <c r="H226" s="33">
        <f>+VLOOKUP($B226,'Sept 2019'!$A$5:$BT$320,65,0)</f>
        <v>0</v>
      </c>
      <c r="I226" s="33">
        <f>+VLOOKUP($B226,'Sept 2019'!$A$5:$BT$320,67,0)</f>
        <v>0</v>
      </c>
      <c r="J226" s="33">
        <f>+VLOOKUP($B226,'Sept 2019'!$A$5:$BT$320,69,0)</f>
        <v>0</v>
      </c>
      <c r="K226" s="34">
        <f>+VLOOKUP($B226,'Sept 2019'!$A$5:$BL$320,62,0)</f>
        <v>0</v>
      </c>
      <c r="L226" s="33">
        <f>+VLOOKUP($B226,'Sept 2019'!$A$5:$BL$320,63,0)+VLOOKUP($B226,'Sept 2019'!$A$5:$BL$320,64,0)</f>
        <v>0</v>
      </c>
      <c r="M226" s="34">
        <f>+VLOOKUP($B226,'Sept 2019'!$A$5:$BT$320,'Sept 2019'!$BG$1,0)</f>
        <v>47</v>
      </c>
      <c r="N226" s="34">
        <f>+VLOOKUP($B226,'Sept 2019'!$A$5:$BT$320,'Sept 2019'!$BH$1,0)</f>
        <v>35</v>
      </c>
      <c r="O226" s="34">
        <f>+VLOOKUP($B226,'Sept 2019'!$A$5:$BT$320,'Sept 2019'!$BI$1,0)</f>
        <v>62</v>
      </c>
      <c r="P226" s="34">
        <f>+VLOOKUP($B226,'Sept 2019'!$A$5:$BT$320,71,0)</f>
        <v>0</v>
      </c>
      <c r="Q226" s="40">
        <f>+VLOOKUP($B226,'Sept 2019'!$A$5:$BT$320,72,0)</f>
        <v>38</v>
      </c>
      <c r="R226" s="50">
        <f>+VLOOKUP($B226,'Sept 2020'!$A$5:$P$320,16,0)</f>
        <v>344</v>
      </c>
      <c r="S226" s="51">
        <f>+VLOOKUP($B226,'Sept 2020'!$A$5:$BT$320,30,0)</f>
        <v>344</v>
      </c>
      <c r="T226" s="49">
        <f>+VLOOKUP($B226,'Sept 2020'!$A$5:$BT$320,44,0)</f>
        <v>0</v>
      </c>
      <c r="U226" s="51">
        <f>+VLOOKUP($B226,'Sept 2020'!$A$5:$BT$320,58,0)</f>
        <v>0</v>
      </c>
      <c r="V226" s="51">
        <f>+VLOOKUP($B226,'Sept 2020'!$A$5:$BT$322,65,0)</f>
        <v>0</v>
      </c>
      <c r="W226" s="51">
        <f>+VLOOKUP($B226,'Sept 2020'!$A$5:$BT$322,67,0)</f>
        <v>0</v>
      </c>
      <c r="X226" s="51">
        <f>+VLOOKUP($B226,'Sept 2020'!$A$5:$BT$320,69,0)</f>
        <v>0</v>
      </c>
      <c r="Y226" s="49">
        <f>+VLOOKUP($B226,'Sept 2020'!$A$5:$BT$320,62,0)</f>
        <v>0</v>
      </c>
      <c r="Z226" s="51">
        <f>IFERROR((VLOOKUP($B226,'Sept 2020'!$A$5:$BT$320,63,0)+VLOOKUP($B226,'Sept 2020'!$A$5:$BT$320,64,0)),0)</f>
        <v>0</v>
      </c>
      <c r="AA226" s="49">
        <f>+VLOOKUP($B226,'Sept 2020'!$A$5:$BT$323,'Sept 2020'!$BG$1,0)</f>
        <v>26</v>
      </c>
      <c r="AB226" s="49">
        <f>+VLOOKUP($B226,'Sept 2020'!$A$5:$BT$323,'Sept 2020'!$BH$1,0)</f>
        <v>36</v>
      </c>
      <c r="AC226" s="49">
        <f>+VLOOKUP($B226,'Sept 2020'!$A$5:$BT$323,'Sept 2020'!$BI$1,0)</f>
        <v>48</v>
      </c>
      <c r="AD226" s="49">
        <f>+VLOOKUP($B226,'Sept 2020'!$A$5:$BT$320,71,0)</f>
        <v>0</v>
      </c>
      <c r="AE226" s="49">
        <f>+VLOOKUP($B226,'Sept 2020'!$A$5:$BT$320,72,0)</f>
        <v>35</v>
      </c>
    </row>
    <row r="227" spans="1:31" x14ac:dyDescent="0.25">
      <c r="A227" s="17" t="s">
        <v>786</v>
      </c>
      <c r="B227" s="12" t="s">
        <v>387</v>
      </c>
      <c r="C227" s="12" t="s">
        <v>388</v>
      </c>
      <c r="D227" s="34">
        <f>+VLOOKUP($B227,'Sept 2019'!$A$5:$P$320,16,0)</f>
        <v>534</v>
      </c>
      <c r="E227" s="33">
        <f>+VLOOKUP($B227,'Sept 2019'!$A$5:$BT$320,30,0)</f>
        <v>526.36</v>
      </c>
      <c r="F227" s="34">
        <f>+VLOOKUP($B227,'Sept 2019'!$A$5:$BT$320,44,0)</f>
        <v>3</v>
      </c>
      <c r="G227" s="33">
        <f>+VLOOKUP($B227,'Sept 2019'!$A$5:$BT$320,58,0)</f>
        <v>3</v>
      </c>
      <c r="H227" s="33">
        <f>+VLOOKUP($B227,'Sept 2019'!$A$5:$BT$320,65,0)</f>
        <v>40.44</v>
      </c>
      <c r="I227" s="33">
        <f>+VLOOKUP($B227,'Sept 2019'!$A$5:$BT$320,67,0)</f>
        <v>0</v>
      </c>
      <c r="J227" s="33">
        <f>+VLOOKUP($B227,'Sept 2019'!$A$5:$BT$320,69,0)</f>
        <v>0</v>
      </c>
      <c r="K227" s="34">
        <f>+VLOOKUP($B227,'Sept 2019'!$A$5:$BL$320,62,0)</f>
        <v>0</v>
      </c>
      <c r="L227" s="33">
        <f>+VLOOKUP($B227,'Sept 2019'!$A$5:$BL$320,63,0)+VLOOKUP($B227,'Sept 2019'!$A$5:$BL$320,64,0)</f>
        <v>0</v>
      </c>
      <c r="M227" s="34">
        <f>+VLOOKUP($B227,'Sept 2019'!$A$5:$BT$320,'Sept 2019'!$BG$1,0)</f>
        <v>30</v>
      </c>
      <c r="N227" s="34">
        <f>+VLOOKUP($B227,'Sept 2019'!$A$5:$BT$320,'Sept 2019'!$BH$1,0)</f>
        <v>31</v>
      </c>
      <c r="O227" s="34">
        <f>+VLOOKUP($B227,'Sept 2019'!$A$5:$BT$320,'Sept 2019'!$BI$1,0)</f>
        <v>12</v>
      </c>
      <c r="P227" s="34">
        <f>+VLOOKUP($B227,'Sept 2019'!$A$5:$BT$320,71,0)</f>
        <v>5</v>
      </c>
      <c r="Q227" s="40">
        <f>+VLOOKUP($B227,'Sept 2019'!$A$5:$BT$320,72,0)</f>
        <v>71</v>
      </c>
      <c r="R227" s="50">
        <f>+VLOOKUP($B227,'Sept 2020'!$A$5:$P$320,16,0)</f>
        <v>537</v>
      </c>
      <c r="S227" s="51">
        <f>+VLOOKUP($B227,'Sept 2020'!$A$5:$BT$320,30,0)</f>
        <v>527.95000000000005</v>
      </c>
      <c r="T227" s="49">
        <f>+VLOOKUP($B227,'Sept 2020'!$A$5:$BT$320,44,0)</f>
        <v>3</v>
      </c>
      <c r="U227" s="51">
        <f>+VLOOKUP($B227,'Sept 2020'!$A$5:$BT$320,58,0)</f>
        <v>3</v>
      </c>
      <c r="V227" s="51">
        <f>+VLOOKUP($B227,'Sept 2020'!$A$5:$BT$322,65,0)</f>
        <v>36</v>
      </c>
      <c r="W227" s="51">
        <f>+VLOOKUP($B227,'Sept 2020'!$A$5:$BT$322,67,0)</f>
        <v>0</v>
      </c>
      <c r="X227" s="51">
        <f>+VLOOKUP($B227,'Sept 2020'!$A$5:$BT$320,69,0)</f>
        <v>0</v>
      </c>
      <c r="Y227" s="49">
        <f>+VLOOKUP($B227,'Sept 2020'!$A$5:$BT$320,62,0)</f>
        <v>2</v>
      </c>
      <c r="Z227" s="51">
        <f>IFERROR((VLOOKUP($B227,'Sept 2020'!$A$5:$BT$320,63,0)+VLOOKUP($B227,'Sept 2020'!$A$5:$BT$320,64,0)),0)</f>
        <v>2</v>
      </c>
      <c r="AA227" s="49">
        <f>+VLOOKUP($B227,'Sept 2020'!$A$5:$BT$323,'Sept 2020'!$BG$1,0)</f>
        <v>27</v>
      </c>
      <c r="AB227" s="49">
        <f>+VLOOKUP($B227,'Sept 2020'!$A$5:$BT$323,'Sept 2020'!$BH$1,0)</f>
        <v>31</v>
      </c>
      <c r="AC227" s="49">
        <f>+VLOOKUP($B227,'Sept 2020'!$A$5:$BT$323,'Sept 2020'!$BI$1,0)</f>
        <v>10</v>
      </c>
      <c r="AD227" s="56"/>
      <c r="AE227" s="56"/>
    </row>
    <row r="228" spans="1:31" x14ac:dyDescent="0.25">
      <c r="A228" s="17" t="s">
        <v>787</v>
      </c>
      <c r="B228" s="12" t="s">
        <v>341</v>
      </c>
      <c r="C228" s="12" t="s">
        <v>342</v>
      </c>
      <c r="D228" s="34">
        <f>+VLOOKUP($B228,'Sept 2019'!$A$5:$P$320,16,0)</f>
        <v>636</v>
      </c>
      <c r="E228" s="33">
        <f>+VLOOKUP($B228,'Sept 2019'!$A$5:$BT$320,30,0)</f>
        <v>627.43000000000006</v>
      </c>
      <c r="F228" s="34">
        <f>+VLOOKUP($B228,'Sept 2019'!$A$5:$BT$320,44,0)</f>
        <v>0</v>
      </c>
      <c r="G228" s="33">
        <f>+VLOOKUP($B228,'Sept 2019'!$A$5:$BT$320,58,0)</f>
        <v>0</v>
      </c>
      <c r="H228" s="33">
        <f>+VLOOKUP($B228,'Sept 2019'!$A$5:$BT$320,65,0)</f>
        <v>31.71</v>
      </c>
      <c r="I228" s="33">
        <f>+VLOOKUP($B228,'Sept 2019'!$A$5:$BT$320,67,0)</f>
        <v>6.15</v>
      </c>
      <c r="J228" s="33">
        <f>+VLOOKUP($B228,'Sept 2019'!$A$5:$BT$320,69,0)</f>
        <v>0</v>
      </c>
      <c r="K228" s="34">
        <f>+VLOOKUP($B228,'Sept 2019'!$A$5:$BL$320,62,0)</f>
        <v>0</v>
      </c>
      <c r="L228" s="33">
        <f>+VLOOKUP($B228,'Sept 2019'!$A$5:$BL$320,63,0)+VLOOKUP($B228,'Sept 2019'!$A$5:$BL$320,64,0)</f>
        <v>0</v>
      </c>
      <c r="M228" s="34">
        <f>+VLOOKUP($B228,'Sept 2019'!$A$5:$BT$320,'Sept 2019'!$BG$1,0)</f>
        <v>4</v>
      </c>
      <c r="N228" s="34">
        <f>+VLOOKUP($B228,'Sept 2019'!$A$5:$BT$320,'Sept 2019'!$BH$1,0)</f>
        <v>2</v>
      </c>
      <c r="O228" s="34">
        <f>+VLOOKUP($B228,'Sept 2019'!$A$5:$BT$320,'Sept 2019'!$BI$1,0)</f>
        <v>7</v>
      </c>
      <c r="P228" s="34">
        <f>+VLOOKUP($B228,'Sept 2019'!$A$5:$BT$320,71,0)</f>
        <v>4</v>
      </c>
      <c r="Q228" s="40">
        <f>+VLOOKUP($B228,'Sept 2019'!$A$5:$BT$320,72,0)</f>
        <v>68</v>
      </c>
      <c r="R228" s="50">
        <f>+VLOOKUP($B228,'Sept 2020'!$A$5:$P$320,16,0)</f>
        <v>625</v>
      </c>
      <c r="S228" s="51">
        <f>+VLOOKUP($B228,'Sept 2020'!$A$5:$BT$320,30,0)</f>
        <v>595.90000000000009</v>
      </c>
      <c r="T228" s="49">
        <f>+VLOOKUP($B228,'Sept 2020'!$A$5:$BT$320,44,0)</f>
        <v>0</v>
      </c>
      <c r="U228" s="51">
        <f>+VLOOKUP($B228,'Sept 2020'!$A$5:$BT$320,58,0)</f>
        <v>0</v>
      </c>
      <c r="V228" s="51">
        <f>+VLOOKUP($B228,'Sept 2020'!$A$5:$BT$322,65,0)</f>
        <v>54.08</v>
      </c>
      <c r="W228" s="51">
        <f>+VLOOKUP($B228,'Sept 2020'!$A$5:$BT$322,67,0)</f>
        <v>12.22</v>
      </c>
      <c r="X228" s="51">
        <f>+VLOOKUP($B228,'Sept 2020'!$A$5:$BT$320,69,0)</f>
        <v>0</v>
      </c>
      <c r="Y228" s="49">
        <f>+VLOOKUP($B228,'Sept 2020'!$A$5:$BT$320,62,0)</f>
        <v>0</v>
      </c>
      <c r="Z228" s="51">
        <f>IFERROR((VLOOKUP($B228,'Sept 2020'!$A$5:$BT$320,63,0)+VLOOKUP($B228,'Sept 2020'!$A$5:$BT$320,64,0)),0)</f>
        <v>0</v>
      </c>
      <c r="AA228" s="49">
        <f>+VLOOKUP($B228,'Sept 2020'!$A$5:$BT$323,'Sept 2020'!$BG$1,0)</f>
        <v>5</v>
      </c>
      <c r="AB228" s="49">
        <f>+VLOOKUP($B228,'Sept 2020'!$A$5:$BT$323,'Sept 2020'!$BH$1,0)</f>
        <v>1</v>
      </c>
      <c r="AC228" s="49">
        <f>+VLOOKUP($B228,'Sept 2020'!$A$5:$BT$323,'Sept 2020'!$BI$1,0)</f>
        <v>4</v>
      </c>
      <c r="AD228" s="49">
        <f>+VLOOKUP($B228,'Sept 2020'!$A$5:$BT$320,71,0)</f>
        <v>4</v>
      </c>
      <c r="AE228" s="49">
        <f>+VLOOKUP($B228,'Sept 2020'!$A$5:$BT$320,72,0)</f>
        <v>81</v>
      </c>
    </row>
    <row r="229" spans="1:31" x14ac:dyDescent="0.25">
      <c r="A229" s="17" t="s">
        <v>790</v>
      </c>
      <c r="B229" s="12" t="s">
        <v>229</v>
      </c>
      <c r="C229" s="12" t="s">
        <v>230</v>
      </c>
      <c r="D229" s="34">
        <f>+VLOOKUP($B229,'Sept 2019'!$A$5:$P$320,16,0)</f>
        <v>14991</v>
      </c>
      <c r="E229" s="33">
        <f>+VLOOKUP($B229,'Sept 2019'!$A$5:$BT$320,30,0)</f>
        <v>14711.5</v>
      </c>
      <c r="F229" s="34">
        <f>+VLOOKUP($B229,'Sept 2019'!$A$5:$BT$320,44,0)</f>
        <v>174</v>
      </c>
      <c r="G229" s="33">
        <f>+VLOOKUP($B229,'Sept 2019'!$A$5:$BT$320,58,0)</f>
        <v>161.16</v>
      </c>
      <c r="H229" s="33">
        <f>+VLOOKUP($B229,'Sept 2019'!$A$5:$BT$320,65,0)</f>
        <v>954.94999999999982</v>
      </c>
      <c r="I229" s="33">
        <f>+VLOOKUP($B229,'Sept 2019'!$A$5:$BT$320,67,0)</f>
        <v>173.15</v>
      </c>
      <c r="J229" s="33">
        <f>+VLOOKUP($B229,'Sept 2019'!$A$5:$BT$320,69,0)</f>
        <v>0</v>
      </c>
      <c r="K229" s="34">
        <f>+VLOOKUP($B229,'Sept 2019'!$A$5:$BL$320,62,0)</f>
        <v>35</v>
      </c>
      <c r="L229" s="33">
        <f>+VLOOKUP($B229,'Sept 2019'!$A$5:$BL$320,63,0)+VLOOKUP($B229,'Sept 2019'!$A$5:$BL$320,64,0)</f>
        <v>35</v>
      </c>
      <c r="M229" s="34">
        <f>+VLOOKUP($B229,'Sept 2019'!$A$5:$BT$320,'Sept 2019'!$BG$1,0)</f>
        <v>1820</v>
      </c>
      <c r="N229" s="34">
        <f>+VLOOKUP($B229,'Sept 2019'!$A$5:$BT$320,'Sept 2019'!$BH$1,0)</f>
        <v>677</v>
      </c>
      <c r="O229" s="34">
        <f>+VLOOKUP($B229,'Sept 2019'!$A$5:$BT$320,'Sept 2019'!$BI$1,0)</f>
        <v>704</v>
      </c>
      <c r="P229" s="34">
        <f>+VLOOKUP($B229,'Sept 2019'!$A$5:$BT$320,71,0)</f>
        <v>209</v>
      </c>
      <c r="Q229" s="40">
        <f>+VLOOKUP($B229,'Sept 2019'!$A$5:$BT$320,72,0)</f>
        <v>1955</v>
      </c>
      <c r="R229" s="50">
        <f>+VLOOKUP($B229,'Sept 2020'!$A$5:$P$320,16,0)</f>
        <v>14839</v>
      </c>
      <c r="S229" s="51">
        <f>+VLOOKUP($B229,'Sept 2020'!$A$5:$BT$320,30,0)</f>
        <v>14576.8</v>
      </c>
      <c r="T229" s="49">
        <f>+VLOOKUP($B229,'Sept 2020'!$A$5:$BT$320,44,0)</f>
        <v>192</v>
      </c>
      <c r="U229" s="51">
        <f>+VLOOKUP($B229,'Sept 2020'!$A$5:$BT$320,58,0)</f>
        <v>180.09000000000003</v>
      </c>
      <c r="V229" s="51">
        <f>+VLOOKUP($B229,'Sept 2020'!$A$5:$BT$322,65,0)</f>
        <v>1123.8200000000002</v>
      </c>
      <c r="W229" s="51">
        <f>+VLOOKUP($B229,'Sept 2020'!$A$5:$BT$322,67,0)</f>
        <v>196.54</v>
      </c>
      <c r="X229" s="51">
        <f>+VLOOKUP($B229,'Sept 2020'!$A$5:$BT$320,69,0)</f>
        <v>0</v>
      </c>
      <c r="Y229" s="49">
        <f>+VLOOKUP($B229,'Sept 2020'!$A$5:$BT$320,62,0)</f>
        <v>16</v>
      </c>
      <c r="Z229" s="51">
        <f>IFERROR((VLOOKUP($B229,'Sept 2020'!$A$5:$BT$320,63,0)+VLOOKUP($B229,'Sept 2020'!$A$5:$BT$320,64,0)),0)</f>
        <v>16</v>
      </c>
      <c r="AA229" s="49">
        <f>+VLOOKUP($B229,'Sept 2020'!$A$5:$BT$323,'Sept 2020'!$BG$1,0)</f>
        <v>1626</v>
      </c>
      <c r="AB229" s="49">
        <f>+VLOOKUP($B229,'Sept 2020'!$A$5:$BT$323,'Sept 2020'!$BH$1,0)</f>
        <v>770</v>
      </c>
      <c r="AC229" s="49">
        <f>+VLOOKUP($B229,'Sept 2020'!$A$5:$BT$323,'Sept 2020'!$BI$1,0)</f>
        <v>646</v>
      </c>
      <c r="AD229" s="49">
        <f>+VLOOKUP($B229,'Sept 2020'!$A$5:$BT$320,71,0)</f>
        <v>158</v>
      </c>
      <c r="AE229" s="49">
        <f>+VLOOKUP($B229,'Sept 2020'!$A$5:$BT$320,72,0)</f>
        <v>2081</v>
      </c>
    </row>
    <row r="230" spans="1:31" x14ac:dyDescent="0.25">
      <c r="A230" s="17">
        <v>121</v>
      </c>
      <c r="B230" s="59" t="s">
        <v>743</v>
      </c>
      <c r="C230" s="12" t="s">
        <v>744</v>
      </c>
      <c r="D230" s="34">
        <f>+VLOOKUP($B230,'Sept 2019'!$A$5:$P$320,16,0)</f>
        <v>0</v>
      </c>
      <c r="E230" s="33">
        <f>+VLOOKUP($B230,'Sept 2019'!$A$5:$BT$320,30,0)</f>
        <v>0</v>
      </c>
      <c r="F230" s="34">
        <f>+VLOOKUP($B230,'Sept 2019'!$A$5:$BT$320,44,0)</f>
        <v>0</v>
      </c>
      <c r="G230" s="33">
        <f>+VLOOKUP($B230,'Sept 2019'!$A$5:$BT$320,58,0)</f>
        <v>0</v>
      </c>
      <c r="H230" s="33">
        <f>+VLOOKUP($B230,'Sept 2019'!$A$5:$BT$320,65,0)</f>
        <v>0</v>
      </c>
      <c r="I230" s="33">
        <f>+VLOOKUP($B230,'Sept 2019'!$A$5:$BT$320,67,0)</f>
        <v>0</v>
      </c>
      <c r="J230" s="33">
        <f>+VLOOKUP($B230,'Sept 2019'!$A$5:$BT$320,69,0)</f>
        <v>0</v>
      </c>
      <c r="K230" s="34">
        <f>+VLOOKUP($B230,'Sept 2019'!$A$5:$BL$320,62,0)</f>
        <v>0</v>
      </c>
      <c r="L230" s="33">
        <f>+VLOOKUP($B230,'Sept 2019'!$A$5:$BL$320,63,0)+VLOOKUP($B230,'Sept 2019'!$A$5:$BL$320,64,0)</f>
        <v>0</v>
      </c>
      <c r="M230" s="34">
        <f>+VLOOKUP($B230,'Sept 2019'!$A$5:$BT$320,'Sept 2019'!$BG$1,0)</f>
        <v>0</v>
      </c>
      <c r="N230" s="34">
        <f>+VLOOKUP($B230,'Sept 2019'!$A$5:$BT$320,'Sept 2019'!$BH$1,0)</f>
        <v>0</v>
      </c>
      <c r="O230" s="34">
        <f>+VLOOKUP($B230,'Sept 2019'!$A$5:$BT$320,'Sept 2019'!$BI$1,0)</f>
        <v>0</v>
      </c>
      <c r="P230" s="54"/>
      <c r="Q230" s="55"/>
      <c r="R230" s="50">
        <f>+VLOOKUP($B230,'Sept 2020'!$A$5:$P$320,16,0)</f>
        <v>0</v>
      </c>
      <c r="S230" s="51">
        <f>+VLOOKUP($B230,'Sept 2020'!$A$5:$BT$320,30,0)</f>
        <v>0</v>
      </c>
      <c r="T230" s="49">
        <f>+VLOOKUP($B230,'Sept 2020'!$A$5:$BT$320,44,0)</f>
        <v>0</v>
      </c>
      <c r="U230" s="51">
        <f>+VLOOKUP($B230,'Sept 2020'!$A$5:$BT$320,58,0)</f>
        <v>0</v>
      </c>
      <c r="V230" s="51">
        <f>+VLOOKUP($B230,'Sept 2020'!$A$5:$BT$322,65,0)</f>
        <v>0</v>
      </c>
      <c r="W230" s="51">
        <f>+VLOOKUP($B230,'Sept 2020'!$A$5:$BT$322,67,0)</f>
        <v>0</v>
      </c>
      <c r="X230" s="51">
        <f>+VLOOKUP($B230,'Sept 2020'!$A$5:$BT$320,69,0)</f>
        <v>0</v>
      </c>
      <c r="Y230" s="49">
        <f>+VLOOKUP($B230,'Sept 2020'!$A$5:$BT$320,62,0)</f>
        <v>11</v>
      </c>
      <c r="Z230" s="51">
        <f>IFERROR((VLOOKUP($B230,'Sept 2020'!$A$5:$BT$320,63,0)+VLOOKUP($B230,'Sept 2020'!$A$5:$BT$320,64,0)),0)</f>
        <v>11</v>
      </c>
      <c r="AA230" s="49">
        <f>+VLOOKUP($B230,'Sept 2020'!$A$5:$BT$323,'Sept 2020'!$BG$1,0)</f>
        <v>0</v>
      </c>
      <c r="AB230" s="49">
        <f>+VLOOKUP($B230,'Sept 2020'!$A$5:$BT$323,'Sept 2020'!$BH$1,0)</f>
        <v>0</v>
      </c>
      <c r="AC230" s="49">
        <f>+VLOOKUP($B230,'Sept 2020'!$A$5:$BT$323,'Sept 2020'!$BI$1,0)</f>
        <v>0</v>
      </c>
      <c r="AD230" s="56"/>
      <c r="AE230" s="56"/>
    </row>
    <row r="231" spans="1:31" x14ac:dyDescent="0.25">
      <c r="A231" s="17" t="s">
        <v>787</v>
      </c>
      <c r="B231" s="12" t="s">
        <v>143</v>
      </c>
      <c r="C231" s="12" t="s">
        <v>144</v>
      </c>
      <c r="D231" s="34">
        <f>+VLOOKUP($B231,'Sept 2019'!$A$5:$P$320,16,0)</f>
        <v>328</v>
      </c>
      <c r="E231" s="33">
        <f>+VLOOKUP($B231,'Sept 2019'!$A$5:$BT$320,30,0)</f>
        <v>319.92</v>
      </c>
      <c r="F231" s="34">
        <f>+VLOOKUP($B231,'Sept 2019'!$A$5:$BT$320,44,0)</f>
        <v>43</v>
      </c>
      <c r="G231" s="33">
        <f>+VLOOKUP($B231,'Sept 2019'!$A$5:$BT$320,58,0)</f>
        <v>42.5</v>
      </c>
      <c r="H231" s="33">
        <f>+VLOOKUP($B231,'Sept 2019'!$A$5:$BT$320,65,0)</f>
        <v>6.3</v>
      </c>
      <c r="I231" s="33">
        <f>+VLOOKUP($B231,'Sept 2019'!$A$5:$BT$320,67,0)</f>
        <v>0</v>
      </c>
      <c r="J231" s="33">
        <f>+VLOOKUP($B231,'Sept 2019'!$A$5:$BT$320,69,0)</f>
        <v>0</v>
      </c>
      <c r="K231" s="34">
        <f>+VLOOKUP($B231,'Sept 2019'!$A$5:$BL$320,62,0)</f>
        <v>0</v>
      </c>
      <c r="L231" s="33">
        <f>+VLOOKUP($B231,'Sept 2019'!$A$5:$BL$320,63,0)+VLOOKUP($B231,'Sept 2019'!$A$5:$BL$320,64,0)</f>
        <v>0</v>
      </c>
      <c r="M231" s="34">
        <f>+VLOOKUP($B231,'Sept 2019'!$A$5:$BT$320,'Sept 2019'!$BG$1,0)</f>
        <v>0</v>
      </c>
      <c r="N231" s="34">
        <f>+VLOOKUP($B231,'Sept 2019'!$A$5:$BT$320,'Sept 2019'!$BH$1,0)</f>
        <v>0</v>
      </c>
      <c r="O231" s="34">
        <f>+VLOOKUP($B231,'Sept 2019'!$A$5:$BT$320,'Sept 2019'!$BI$1,0)</f>
        <v>0</v>
      </c>
      <c r="P231" s="34">
        <f>+VLOOKUP($B231,'Sept 2019'!$A$5:$BT$320,71,0)</f>
        <v>2</v>
      </c>
      <c r="Q231" s="40">
        <f>+VLOOKUP($B231,'Sept 2019'!$A$5:$BT$320,72,0)</f>
        <v>37</v>
      </c>
      <c r="R231" s="50">
        <f>+VLOOKUP($B231,'Sept 2020'!$A$5:$P$320,16,0)</f>
        <v>378</v>
      </c>
      <c r="S231" s="51">
        <f>+VLOOKUP($B231,'Sept 2020'!$A$5:$BT$320,30,0)</f>
        <v>369.4</v>
      </c>
      <c r="T231" s="49">
        <f>+VLOOKUP($B231,'Sept 2020'!$A$5:$BT$320,44,0)</f>
        <v>64</v>
      </c>
      <c r="U231" s="51">
        <f>+VLOOKUP($B231,'Sept 2020'!$A$5:$BT$320,58,0)</f>
        <v>62.4</v>
      </c>
      <c r="V231" s="51">
        <f>+VLOOKUP($B231,'Sept 2020'!$A$5:$BT$322,65,0)</f>
        <v>11.9</v>
      </c>
      <c r="W231" s="51">
        <f>+VLOOKUP($B231,'Sept 2020'!$A$5:$BT$322,67,0)</f>
        <v>0</v>
      </c>
      <c r="X231" s="51">
        <f>+VLOOKUP($B231,'Sept 2020'!$A$5:$BT$320,69,0)</f>
        <v>0</v>
      </c>
      <c r="Y231" s="49">
        <f>+VLOOKUP($B231,'Sept 2020'!$A$5:$BT$320,62,0)</f>
        <v>0</v>
      </c>
      <c r="Z231" s="51">
        <f>IFERROR((VLOOKUP($B231,'Sept 2020'!$A$5:$BT$320,63,0)+VLOOKUP($B231,'Sept 2020'!$A$5:$BT$320,64,0)),0)</f>
        <v>0</v>
      </c>
      <c r="AA231" s="49">
        <f>+VLOOKUP($B231,'Sept 2020'!$A$5:$BT$323,'Sept 2020'!$BG$1,0)</f>
        <v>0</v>
      </c>
      <c r="AB231" s="49">
        <f>+VLOOKUP($B231,'Sept 2020'!$A$5:$BT$323,'Sept 2020'!$BH$1,0)</f>
        <v>0</v>
      </c>
      <c r="AC231" s="49">
        <f>+VLOOKUP($B231,'Sept 2020'!$A$5:$BT$323,'Sept 2020'!$BI$1,0)</f>
        <v>0</v>
      </c>
      <c r="AD231" s="49">
        <f>+VLOOKUP($B231,'Sept 2020'!$A$5:$BT$320,71,0)</f>
        <v>3</v>
      </c>
      <c r="AE231" s="49">
        <f>+VLOOKUP($B231,'Sept 2020'!$A$5:$BT$320,72,0)</f>
        <v>40</v>
      </c>
    </row>
    <row r="232" spans="1:31" x14ac:dyDescent="0.25">
      <c r="A232" s="17" t="s">
        <v>789</v>
      </c>
      <c r="B232" s="12" t="s">
        <v>61</v>
      </c>
      <c r="C232" s="12" t="s">
        <v>62</v>
      </c>
      <c r="D232" s="34">
        <f>+VLOOKUP($B232,'Sept 2019'!$A$5:$P$320,16,0)</f>
        <v>13829</v>
      </c>
      <c r="E232" s="33">
        <f>+VLOOKUP($B232,'Sept 2019'!$A$5:$BT$320,30,0)</f>
        <v>13351.86</v>
      </c>
      <c r="F232" s="34">
        <f>+VLOOKUP($B232,'Sept 2019'!$A$5:$BT$320,44,0)</f>
        <v>598</v>
      </c>
      <c r="G232" s="33">
        <f>+VLOOKUP($B232,'Sept 2019'!$A$5:$BT$320,58,0)</f>
        <v>532.16999999999996</v>
      </c>
      <c r="H232" s="33">
        <f>+VLOOKUP($B232,'Sept 2019'!$A$5:$BT$320,65,0)</f>
        <v>412.71000000000004</v>
      </c>
      <c r="I232" s="33">
        <f>+VLOOKUP($B232,'Sept 2019'!$A$5:$BT$320,67,0)</f>
        <v>63.32</v>
      </c>
      <c r="J232" s="33">
        <f>+VLOOKUP($B232,'Sept 2019'!$A$5:$BT$320,69,0)</f>
        <v>0</v>
      </c>
      <c r="K232" s="34">
        <f>+VLOOKUP($B232,'Sept 2019'!$A$5:$BL$320,62,0)</f>
        <v>12</v>
      </c>
      <c r="L232" s="33">
        <f>+VLOOKUP($B232,'Sept 2019'!$A$5:$BL$320,63,0)+VLOOKUP($B232,'Sept 2019'!$A$5:$BL$320,64,0)</f>
        <v>10.64</v>
      </c>
      <c r="M232" s="34">
        <f>+VLOOKUP($B232,'Sept 2019'!$A$5:$BT$320,'Sept 2019'!$BG$1,0)</f>
        <v>360</v>
      </c>
      <c r="N232" s="34">
        <f>+VLOOKUP($B232,'Sept 2019'!$A$5:$BT$320,'Sept 2019'!$BH$1,0)</f>
        <v>221</v>
      </c>
      <c r="O232" s="34">
        <f>+VLOOKUP($B232,'Sept 2019'!$A$5:$BT$320,'Sept 2019'!$BI$1,0)</f>
        <v>154</v>
      </c>
      <c r="P232" s="34">
        <f>+VLOOKUP($B232,'Sept 2019'!$A$5:$BT$320,71,0)</f>
        <v>105</v>
      </c>
      <c r="Q232" s="40">
        <f>+VLOOKUP($B232,'Sept 2019'!$A$5:$BT$320,72,0)</f>
        <v>1494</v>
      </c>
      <c r="R232" s="50">
        <f>+VLOOKUP($B232,'Sept 2020'!$A$5:$P$320,16,0)</f>
        <v>13340</v>
      </c>
      <c r="S232" s="51">
        <f>+VLOOKUP($B232,'Sept 2020'!$A$5:$BT$320,30,0)</f>
        <v>12847.190000000002</v>
      </c>
      <c r="T232" s="49">
        <f>+VLOOKUP($B232,'Sept 2020'!$A$5:$BT$320,44,0)</f>
        <v>856</v>
      </c>
      <c r="U232" s="51">
        <f>+VLOOKUP($B232,'Sept 2020'!$A$5:$BT$320,58,0)</f>
        <v>795.92000000000007</v>
      </c>
      <c r="V232" s="51">
        <f>+VLOOKUP($B232,'Sept 2020'!$A$5:$BT$322,65,0)</f>
        <v>565.82000000000005</v>
      </c>
      <c r="W232" s="51">
        <f>+VLOOKUP($B232,'Sept 2020'!$A$5:$BT$322,67,0)</f>
        <v>85.4</v>
      </c>
      <c r="X232" s="51">
        <f>+VLOOKUP($B232,'Sept 2020'!$A$5:$BT$320,69,0)</f>
        <v>0</v>
      </c>
      <c r="Y232" s="49">
        <f>+VLOOKUP($B232,'Sept 2020'!$A$5:$BT$320,62,0)</f>
        <v>24</v>
      </c>
      <c r="Z232" s="51">
        <f>IFERROR((VLOOKUP($B232,'Sept 2020'!$A$5:$BT$320,63,0)+VLOOKUP($B232,'Sept 2020'!$A$5:$BT$320,64,0)),0)</f>
        <v>23.82</v>
      </c>
      <c r="AA232" s="49">
        <f>+VLOOKUP($B232,'Sept 2020'!$A$5:$BT$323,'Sept 2020'!$BG$1,0)</f>
        <v>336</v>
      </c>
      <c r="AB232" s="49">
        <f>+VLOOKUP($B232,'Sept 2020'!$A$5:$BT$323,'Sept 2020'!$BH$1,0)</f>
        <v>251</v>
      </c>
      <c r="AC232" s="49">
        <f>+VLOOKUP($B232,'Sept 2020'!$A$5:$BT$323,'Sept 2020'!$BI$1,0)</f>
        <v>131</v>
      </c>
      <c r="AD232" s="49">
        <f>+VLOOKUP($B232,'Sept 2020'!$A$5:$BT$320,71,0)</f>
        <v>163</v>
      </c>
      <c r="AE232" s="49">
        <f>+VLOOKUP($B232,'Sept 2020'!$A$5:$BT$320,72,0)</f>
        <v>1416</v>
      </c>
    </row>
    <row r="233" spans="1:31" x14ac:dyDescent="0.25">
      <c r="A233" s="17" t="s">
        <v>791</v>
      </c>
      <c r="B233" s="12" t="s">
        <v>105</v>
      </c>
      <c r="C233" s="12" t="s">
        <v>106</v>
      </c>
      <c r="D233" s="34">
        <f>+VLOOKUP($B233,'Sept 2019'!$A$5:$P$320,16,0)</f>
        <v>3371</v>
      </c>
      <c r="E233" s="33">
        <f>+VLOOKUP($B233,'Sept 2019'!$A$5:$BT$320,30,0)</f>
        <v>3317.39</v>
      </c>
      <c r="F233" s="34">
        <f>+VLOOKUP($B233,'Sept 2019'!$A$5:$BT$320,44,0)</f>
        <v>13</v>
      </c>
      <c r="G233" s="33">
        <f>+VLOOKUP($B233,'Sept 2019'!$A$5:$BT$320,58,0)</f>
        <v>2.8</v>
      </c>
      <c r="H233" s="33">
        <f>+VLOOKUP($B233,'Sept 2019'!$A$5:$BT$320,65,0)</f>
        <v>148.44</v>
      </c>
      <c r="I233" s="33">
        <f>+VLOOKUP($B233,'Sept 2019'!$A$5:$BT$320,67,0)</f>
        <v>50.75</v>
      </c>
      <c r="J233" s="33">
        <f>+VLOOKUP($B233,'Sept 2019'!$A$5:$BT$320,69,0)</f>
        <v>0</v>
      </c>
      <c r="K233" s="34">
        <f>+VLOOKUP($B233,'Sept 2019'!$A$5:$BL$320,62,0)</f>
        <v>5</v>
      </c>
      <c r="L233" s="33">
        <f>+VLOOKUP($B233,'Sept 2019'!$A$5:$BL$320,63,0)+VLOOKUP($B233,'Sept 2019'!$A$5:$BL$320,64,0)</f>
        <v>5</v>
      </c>
      <c r="M233" s="34">
        <f>+VLOOKUP($B233,'Sept 2019'!$A$5:$BT$320,'Sept 2019'!$BG$1,0)</f>
        <v>53</v>
      </c>
      <c r="N233" s="34">
        <f>+VLOOKUP($B233,'Sept 2019'!$A$5:$BT$320,'Sept 2019'!$BH$1,0)</f>
        <v>22</v>
      </c>
      <c r="O233" s="34">
        <f>+VLOOKUP($B233,'Sept 2019'!$A$5:$BT$320,'Sept 2019'!$BI$1,0)</f>
        <v>34</v>
      </c>
      <c r="P233" s="34">
        <f>+VLOOKUP($B233,'Sept 2019'!$A$5:$BT$320,71,0)</f>
        <v>19</v>
      </c>
      <c r="Q233" s="40">
        <f>+VLOOKUP($B233,'Sept 2019'!$A$5:$BT$320,72,0)</f>
        <v>350</v>
      </c>
      <c r="R233" s="50">
        <f>+VLOOKUP($B233,'Sept 2020'!$A$5:$P$320,16,0)</f>
        <v>3287</v>
      </c>
      <c r="S233" s="51">
        <f>+VLOOKUP($B233,'Sept 2020'!$A$5:$BT$320,30,0)</f>
        <v>3220.82</v>
      </c>
      <c r="T233" s="49">
        <f>+VLOOKUP($B233,'Sept 2020'!$A$5:$BT$320,44,0)</f>
        <v>5</v>
      </c>
      <c r="U233" s="51">
        <f>+VLOOKUP($B233,'Sept 2020'!$A$5:$BT$320,58,0)</f>
        <v>1</v>
      </c>
      <c r="V233" s="51">
        <f>+VLOOKUP($B233,'Sept 2020'!$A$5:$BT$322,65,0)</f>
        <v>165.93</v>
      </c>
      <c r="W233" s="51">
        <f>+VLOOKUP($B233,'Sept 2020'!$A$5:$BT$322,67,0)</f>
        <v>63.54</v>
      </c>
      <c r="X233" s="51">
        <f>+VLOOKUP($B233,'Sept 2020'!$A$5:$BT$320,69,0)</f>
        <v>0</v>
      </c>
      <c r="Y233" s="49">
        <f>+VLOOKUP($B233,'Sept 2020'!$A$5:$BT$320,62,0)</f>
        <v>2</v>
      </c>
      <c r="Z233" s="51">
        <f>IFERROR((VLOOKUP($B233,'Sept 2020'!$A$5:$BT$320,63,0)+VLOOKUP($B233,'Sept 2020'!$A$5:$BT$320,64,0)),0)</f>
        <v>2</v>
      </c>
      <c r="AA233" s="49">
        <f>+VLOOKUP($B233,'Sept 2020'!$A$5:$BT$323,'Sept 2020'!$BG$1,0)</f>
        <v>54</v>
      </c>
      <c r="AB233" s="49">
        <f>+VLOOKUP($B233,'Sept 2020'!$A$5:$BT$323,'Sept 2020'!$BH$1,0)</f>
        <v>25</v>
      </c>
      <c r="AC233" s="49">
        <f>+VLOOKUP($B233,'Sept 2020'!$A$5:$BT$323,'Sept 2020'!$BI$1,0)</f>
        <v>29</v>
      </c>
      <c r="AD233" s="49">
        <f>+VLOOKUP($B233,'Sept 2020'!$A$5:$BT$320,71,0)</f>
        <v>24</v>
      </c>
      <c r="AE233" s="49">
        <f>+VLOOKUP($B233,'Sept 2020'!$A$5:$BT$320,72,0)</f>
        <v>337</v>
      </c>
    </row>
    <row r="234" spans="1:31" x14ac:dyDescent="0.25">
      <c r="A234" s="17" t="s">
        <v>787</v>
      </c>
      <c r="B234" s="12" t="s">
        <v>45</v>
      </c>
      <c r="C234" s="12" t="s">
        <v>46</v>
      </c>
      <c r="D234" s="34">
        <f>+VLOOKUP($B234,'Sept 2019'!$A$5:$P$320,16,0)</f>
        <v>351</v>
      </c>
      <c r="E234" s="33">
        <f>+VLOOKUP($B234,'Sept 2019'!$A$5:$BT$320,30,0)</f>
        <v>343.28000000000003</v>
      </c>
      <c r="F234" s="34">
        <f>+VLOOKUP($B234,'Sept 2019'!$A$5:$BT$320,44,0)</f>
        <v>4</v>
      </c>
      <c r="G234" s="33">
        <f>+VLOOKUP($B234,'Sept 2019'!$A$5:$BT$320,58,0)</f>
        <v>4</v>
      </c>
      <c r="H234" s="33">
        <f>+VLOOKUP($B234,'Sept 2019'!$A$5:$BT$320,65,0)</f>
        <v>29.76</v>
      </c>
      <c r="I234" s="33">
        <f>+VLOOKUP($B234,'Sept 2019'!$A$5:$BT$320,67,0)</f>
        <v>12.32</v>
      </c>
      <c r="J234" s="33">
        <f>+VLOOKUP($B234,'Sept 2019'!$A$5:$BT$320,69,0)</f>
        <v>0</v>
      </c>
      <c r="K234" s="34">
        <f>+VLOOKUP($B234,'Sept 2019'!$A$5:$BL$320,62,0)</f>
        <v>0</v>
      </c>
      <c r="L234" s="33">
        <f>+VLOOKUP($B234,'Sept 2019'!$A$5:$BL$320,63,0)+VLOOKUP($B234,'Sept 2019'!$A$5:$BL$320,64,0)</f>
        <v>0</v>
      </c>
      <c r="M234" s="34">
        <f>+VLOOKUP($B234,'Sept 2019'!$A$5:$BT$320,'Sept 2019'!$BG$1,0)</f>
        <v>0</v>
      </c>
      <c r="N234" s="34">
        <f>+VLOOKUP($B234,'Sept 2019'!$A$5:$BT$320,'Sept 2019'!$BH$1,0)</f>
        <v>0</v>
      </c>
      <c r="O234" s="34">
        <f>+VLOOKUP($B234,'Sept 2019'!$A$5:$BT$320,'Sept 2019'!$BI$1,0)</f>
        <v>0</v>
      </c>
      <c r="P234" s="34">
        <f>+VLOOKUP($B234,'Sept 2019'!$A$5:$BT$320,71,0)</f>
        <v>1</v>
      </c>
      <c r="Q234" s="40">
        <f>+VLOOKUP($B234,'Sept 2019'!$A$5:$BT$320,72,0)</f>
        <v>29</v>
      </c>
      <c r="R234" s="50">
        <f>+VLOOKUP($B234,'Sept 2020'!$A$5:$P$320,16,0)</f>
        <v>323</v>
      </c>
      <c r="S234" s="51">
        <f>+VLOOKUP($B234,'Sept 2020'!$A$5:$BT$320,30,0)</f>
        <v>317.97999999999996</v>
      </c>
      <c r="T234" s="49">
        <f>+VLOOKUP($B234,'Sept 2020'!$A$5:$BT$320,44,0)</f>
        <v>0</v>
      </c>
      <c r="U234" s="51">
        <f>+VLOOKUP($B234,'Sept 2020'!$A$5:$BT$320,58,0)</f>
        <v>0</v>
      </c>
      <c r="V234" s="51">
        <f>+VLOOKUP($B234,'Sept 2020'!$A$5:$BT$322,65,0)</f>
        <v>27.72</v>
      </c>
      <c r="W234" s="51">
        <f>+VLOOKUP($B234,'Sept 2020'!$A$5:$BT$322,67,0)</f>
        <v>11.57</v>
      </c>
      <c r="X234" s="51">
        <f>+VLOOKUP($B234,'Sept 2020'!$A$5:$BT$320,69,0)</f>
        <v>0</v>
      </c>
      <c r="Y234" s="49">
        <f>+VLOOKUP($B234,'Sept 2020'!$A$5:$BT$320,62,0)</f>
        <v>0</v>
      </c>
      <c r="Z234" s="51">
        <f>IFERROR((VLOOKUP($B234,'Sept 2020'!$A$5:$BT$320,63,0)+VLOOKUP($B234,'Sept 2020'!$A$5:$BT$320,64,0)),0)</f>
        <v>0</v>
      </c>
      <c r="AA234" s="49">
        <f>+VLOOKUP($B234,'Sept 2020'!$A$5:$BT$323,'Sept 2020'!$BG$1,0)</f>
        <v>0</v>
      </c>
      <c r="AB234" s="49">
        <f>+VLOOKUP($B234,'Sept 2020'!$A$5:$BT$323,'Sept 2020'!$BH$1,0)</f>
        <v>0</v>
      </c>
      <c r="AC234" s="49">
        <f>+VLOOKUP($B234,'Sept 2020'!$A$5:$BT$323,'Sept 2020'!$BI$1,0)</f>
        <v>0</v>
      </c>
      <c r="AD234" s="49">
        <f>+VLOOKUP($B234,'Sept 2020'!$A$5:$BT$320,71,0)</f>
        <v>0</v>
      </c>
      <c r="AE234" s="49">
        <f>+VLOOKUP($B234,'Sept 2020'!$A$5:$BT$320,72,0)</f>
        <v>25</v>
      </c>
    </row>
    <row r="235" spans="1:31" x14ac:dyDescent="0.25">
      <c r="A235" s="17" t="s">
        <v>787</v>
      </c>
      <c r="B235" s="12" t="s">
        <v>525</v>
      </c>
      <c r="C235" s="12" t="s">
        <v>526</v>
      </c>
      <c r="D235" s="34">
        <f>+VLOOKUP($B235,'Sept 2019'!$A$5:$P$320,16,0)</f>
        <v>1400</v>
      </c>
      <c r="E235" s="33">
        <f>+VLOOKUP($B235,'Sept 2019'!$A$5:$BT$320,30,0)</f>
        <v>1377.06</v>
      </c>
      <c r="F235" s="34">
        <f>+VLOOKUP($B235,'Sept 2019'!$A$5:$BT$320,44,0)</f>
        <v>99</v>
      </c>
      <c r="G235" s="33">
        <f>+VLOOKUP($B235,'Sept 2019'!$A$5:$BT$320,58,0)</f>
        <v>98.2</v>
      </c>
      <c r="H235" s="33">
        <f>+VLOOKUP($B235,'Sept 2019'!$A$5:$BT$320,65,0)</f>
        <v>67.319999999999993</v>
      </c>
      <c r="I235" s="33">
        <f>+VLOOKUP($B235,'Sept 2019'!$A$5:$BT$320,67,0)</f>
        <v>53.12</v>
      </c>
      <c r="J235" s="33">
        <f>+VLOOKUP($B235,'Sept 2019'!$A$5:$BT$320,69,0)</f>
        <v>0</v>
      </c>
      <c r="K235" s="34">
        <f>+VLOOKUP($B235,'Sept 2019'!$A$5:$BL$320,62,0)</f>
        <v>9</v>
      </c>
      <c r="L235" s="33">
        <f>+VLOOKUP($B235,'Sept 2019'!$A$5:$BL$320,63,0)+VLOOKUP($B235,'Sept 2019'!$A$5:$BL$320,64,0)</f>
        <v>5</v>
      </c>
      <c r="M235" s="34">
        <f>+VLOOKUP($B235,'Sept 2019'!$A$5:$BT$320,'Sept 2019'!$BG$1,0)</f>
        <v>5</v>
      </c>
      <c r="N235" s="34">
        <f>+VLOOKUP($B235,'Sept 2019'!$A$5:$BT$320,'Sept 2019'!$BH$1,0)</f>
        <v>1</v>
      </c>
      <c r="O235" s="34">
        <f>+VLOOKUP($B235,'Sept 2019'!$A$5:$BT$320,'Sept 2019'!$BI$1,0)</f>
        <v>2</v>
      </c>
      <c r="P235" s="34">
        <f>+VLOOKUP($B235,'Sept 2019'!$A$5:$BT$320,71,0)</f>
        <v>14</v>
      </c>
      <c r="Q235" s="40">
        <f>+VLOOKUP($B235,'Sept 2019'!$A$5:$BT$320,72,0)</f>
        <v>223</v>
      </c>
      <c r="R235" s="50">
        <f>+VLOOKUP($B235,'Sept 2020'!$A$5:$P$320,16,0)</f>
        <v>1351</v>
      </c>
      <c r="S235" s="51">
        <f>+VLOOKUP($B235,'Sept 2020'!$A$5:$BT$320,30,0)</f>
        <v>1341.82</v>
      </c>
      <c r="T235" s="49">
        <f>+VLOOKUP($B235,'Sept 2020'!$A$5:$BT$320,44,0)</f>
        <v>162</v>
      </c>
      <c r="U235" s="51">
        <f>+VLOOKUP($B235,'Sept 2020'!$A$5:$BT$320,58,0)</f>
        <v>160.82</v>
      </c>
      <c r="V235" s="51">
        <f>+VLOOKUP($B235,'Sept 2020'!$A$5:$BT$322,65,0)</f>
        <v>53.58</v>
      </c>
      <c r="W235" s="51">
        <f>+VLOOKUP($B235,'Sept 2020'!$A$5:$BT$322,67,0)</f>
        <v>25.2</v>
      </c>
      <c r="X235" s="51">
        <f>+VLOOKUP($B235,'Sept 2020'!$A$5:$BT$320,69,0)</f>
        <v>0</v>
      </c>
      <c r="Y235" s="49">
        <f>+VLOOKUP($B235,'Sept 2020'!$A$5:$BT$320,62,0)</f>
        <v>0</v>
      </c>
      <c r="Z235" s="51">
        <f>IFERROR((VLOOKUP($B235,'Sept 2020'!$A$5:$BT$320,63,0)+VLOOKUP($B235,'Sept 2020'!$A$5:$BT$320,64,0)),0)</f>
        <v>0</v>
      </c>
      <c r="AA235" s="49">
        <f>+VLOOKUP($B235,'Sept 2020'!$A$5:$BT$323,'Sept 2020'!$BG$1,0)</f>
        <v>9</v>
      </c>
      <c r="AB235" s="49">
        <f>+VLOOKUP($B235,'Sept 2020'!$A$5:$BT$323,'Sept 2020'!$BH$1,0)</f>
        <v>2</v>
      </c>
      <c r="AC235" s="49">
        <f>+VLOOKUP($B235,'Sept 2020'!$A$5:$BT$323,'Sept 2020'!$BI$1,0)</f>
        <v>2</v>
      </c>
      <c r="AD235" s="49">
        <f>+VLOOKUP($B235,'Sept 2020'!$A$5:$BT$320,71,0)</f>
        <v>18</v>
      </c>
      <c r="AE235" s="49">
        <f>+VLOOKUP($B235,'Sept 2020'!$A$5:$BT$320,72,0)</f>
        <v>201</v>
      </c>
    </row>
    <row r="236" spans="1:31" x14ac:dyDescent="0.25">
      <c r="A236" s="17" t="s">
        <v>790</v>
      </c>
      <c r="B236" s="12" t="s">
        <v>237</v>
      </c>
      <c r="C236" s="12" t="s">
        <v>238</v>
      </c>
      <c r="D236" s="34">
        <f>+VLOOKUP($B236,'Sept 2019'!$A$5:$P$320,16,0)</f>
        <v>3267</v>
      </c>
      <c r="E236" s="33">
        <f>+VLOOKUP($B236,'Sept 2019'!$A$5:$BT$320,30,0)</f>
        <v>3235.07</v>
      </c>
      <c r="F236" s="34">
        <f>+VLOOKUP($B236,'Sept 2019'!$A$5:$BT$320,44,0)</f>
        <v>158</v>
      </c>
      <c r="G236" s="33">
        <f>+VLOOKUP($B236,'Sept 2019'!$A$5:$BT$320,58,0)</f>
        <v>155.70999999999998</v>
      </c>
      <c r="H236" s="33">
        <f>+VLOOKUP($B236,'Sept 2019'!$A$5:$BT$320,65,0)</f>
        <v>175.23</v>
      </c>
      <c r="I236" s="33">
        <f>+VLOOKUP($B236,'Sept 2019'!$A$5:$BT$320,67,0)</f>
        <v>25.08</v>
      </c>
      <c r="J236" s="33">
        <f>+VLOOKUP($B236,'Sept 2019'!$A$5:$BT$320,69,0)</f>
        <v>0</v>
      </c>
      <c r="K236" s="34">
        <f>+VLOOKUP($B236,'Sept 2019'!$A$5:$BL$320,62,0)</f>
        <v>0</v>
      </c>
      <c r="L236" s="33">
        <f>+VLOOKUP($B236,'Sept 2019'!$A$5:$BL$320,63,0)+VLOOKUP($B236,'Sept 2019'!$A$5:$BL$320,64,0)</f>
        <v>0</v>
      </c>
      <c r="M236" s="34">
        <f>+VLOOKUP($B236,'Sept 2019'!$A$5:$BT$320,'Sept 2019'!$BG$1,0)</f>
        <v>117</v>
      </c>
      <c r="N236" s="34">
        <f>+VLOOKUP($B236,'Sept 2019'!$A$5:$BT$320,'Sept 2019'!$BH$1,0)</f>
        <v>43</v>
      </c>
      <c r="O236" s="34">
        <f>+VLOOKUP($B236,'Sept 2019'!$A$5:$BT$320,'Sept 2019'!$BI$1,0)</f>
        <v>65</v>
      </c>
      <c r="P236" s="34">
        <f>+VLOOKUP($B236,'Sept 2019'!$A$5:$BT$320,71,0)</f>
        <v>25</v>
      </c>
      <c r="Q236" s="40">
        <f>+VLOOKUP($B236,'Sept 2019'!$A$5:$BT$320,72,0)</f>
        <v>313</v>
      </c>
      <c r="R236" s="50">
        <f>+VLOOKUP($B236,'Sept 2020'!$A$5:$P$320,16,0)</f>
        <v>3035</v>
      </c>
      <c r="S236" s="51">
        <f>+VLOOKUP($B236,'Sept 2020'!$A$5:$BT$320,30,0)</f>
        <v>2992.37</v>
      </c>
      <c r="T236" s="49">
        <f>+VLOOKUP($B236,'Sept 2020'!$A$5:$BT$320,44,0)</f>
        <v>175</v>
      </c>
      <c r="U236" s="51">
        <f>+VLOOKUP($B236,'Sept 2020'!$A$5:$BT$320,58,0)</f>
        <v>172.17</v>
      </c>
      <c r="V236" s="51">
        <f>+VLOOKUP($B236,'Sept 2020'!$A$5:$BT$322,65,0)</f>
        <v>150.03</v>
      </c>
      <c r="W236" s="51">
        <f>+VLOOKUP($B236,'Sept 2020'!$A$5:$BT$322,67,0)</f>
        <v>19.62</v>
      </c>
      <c r="X236" s="51">
        <f>+VLOOKUP($B236,'Sept 2020'!$A$5:$BT$320,69,0)</f>
        <v>0</v>
      </c>
      <c r="Y236" s="49">
        <f>+VLOOKUP($B236,'Sept 2020'!$A$5:$BT$320,62,0)</f>
        <v>0</v>
      </c>
      <c r="Z236" s="51">
        <f>IFERROR((VLOOKUP($B236,'Sept 2020'!$A$5:$BT$320,63,0)+VLOOKUP($B236,'Sept 2020'!$A$5:$BT$320,64,0)),0)</f>
        <v>0</v>
      </c>
      <c r="AA236" s="49">
        <f>+VLOOKUP($B236,'Sept 2020'!$A$5:$BT$323,'Sept 2020'!$BG$1,0)</f>
        <v>111</v>
      </c>
      <c r="AB236" s="49">
        <f>+VLOOKUP($B236,'Sept 2020'!$A$5:$BT$323,'Sept 2020'!$BH$1,0)</f>
        <v>45</v>
      </c>
      <c r="AC236" s="49">
        <f>+VLOOKUP($B236,'Sept 2020'!$A$5:$BT$323,'Sept 2020'!$BI$1,0)</f>
        <v>56</v>
      </c>
      <c r="AD236" s="49">
        <f>+VLOOKUP($B236,'Sept 2020'!$A$5:$BT$320,71,0)</f>
        <v>17</v>
      </c>
      <c r="AE236" s="49">
        <f>+VLOOKUP($B236,'Sept 2020'!$A$5:$BT$320,72,0)</f>
        <v>322</v>
      </c>
    </row>
    <row r="237" spans="1:31" x14ac:dyDescent="0.25">
      <c r="A237" s="17" t="s">
        <v>786</v>
      </c>
      <c r="B237" s="12" t="s">
        <v>567</v>
      </c>
      <c r="C237" s="12" t="s">
        <v>568</v>
      </c>
      <c r="D237" s="34">
        <f>+VLOOKUP($B237,'Sept 2019'!$A$5:$P$320,16,0)</f>
        <v>2128</v>
      </c>
      <c r="E237" s="33">
        <f>+VLOOKUP($B237,'Sept 2019'!$A$5:$BT$320,30,0)</f>
        <v>2101.59</v>
      </c>
      <c r="F237" s="34">
        <f>+VLOOKUP($B237,'Sept 2019'!$A$5:$BT$320,44,0)</f>
        <v>12</v>
      </c>
      <c r="G237" s="33">
        <f>+VLOOKUP($B237,'Sept 2019'!$A$5:$BT$320,58,0)</f>
        <v>12</v>
      </c>
      <c r="H237" s="33">
        <f>+VLOOKUP($B237,'Sept 2019'!$A$5:$BT$320,65,0)</f>
        <v>75.86</v>
      </c>
      <c r="I237" s="33">
        <f>+VLOOKUP($B237,'Sept 2019'!$A$5:$BT$320,67,0)</f>
        <v>0</v>
      </c>
      <c r="J237" s="33">
        <f>+VLOOKUP($B237,'Sept 2019'!$A$5:$BT$320,69,0)</f>
        <v>0</v>
      </c>
      <c r="K237" s="34">
        <f>+VLOOKUP($B237,'Sept 2019'!$A$5:$BL$320,62,0)</f>
        <v>9</v>
      </c>
      <c r="L237" s="33">
        <f>+VLOOKUP($B237,'Sept 2019'!$A$5:$BL$320,63,0)+VLOOKUP($B237,'Sept 2019'!$A$5:$BL$320,64,0)</f>
        <v>7</v>
      </c>
      <c r="M237" s="34">
        <f>+VLOOKUP($B237,'Sept 2019'!$A$5:$BT$320,'Sept 2019'!$BG$1,0)</f>
        <v>96</v>
      </c>
      <c r="N237" s="34">
        <f>+VLOOKUP($B237,'Sept 2019'!$A$5:$BT$320,'Sept 2019'!$BH$1,0)</f>
        <v>41</v>
      </c>
      <c r="O237" s="34">
        <f>+VLOOKUP($B237,'Sept 2019'!$A$5:$BT$320,'Sept 2019'!$BI$1,0)</f>
        <v>28</v>
      </c>
      <c r="P237" s="34">
        <f>+VLOOKUP($B237,'Sept 2019'!$A$5:$BT$320,71,0)</f>
        <v>17</v>
      </c>
      <c r="Q237" s="40">
        <f>+VLOOKUP($B237,'Sept 2019'!$A$5:$BT$320,72,0)</f>
        <v>302</v>
      </c>
      <c r="R237" s="50">
        <f>+VLOOKUP($B237,'Sept 2020'!$A$5:$P$320,16,0)</f>
        <v>2107</v>
      </c>
      <c r="S237" s="51">
        <f>+VLOOKUP($B237,'Sept 2020'!$A$5:$BT$320,30,0)</f>
        <v>2054.86</v>
      </c>
      <c r="T237" s="49">
        <f>+VLOOKUP($B237,'Sept 2020'!$A$5:$BT$320,44,0)</f>
        <v>20</v>
      </c>
      <c r="U237" s="51">
        <f>+VLOOKUP($B237,'Sept 2020'!$A$5:$BT$320,58,0)</f>
        <v>20</v>
      </c>
      <c r="V237" s="51">
        <f>+VLOOKUP($B237,'Sept 2020'!$A$5:$BT$322,65,0)</f>
        <v>113.01</v>
      </c>
      <c r="W237" s="51">
        <f>+VLOOKUP($B237,'Sept 2020'!$A$5:$BT$322,67,0)</f>
        <v>0</v>
      </c>
      <c r="X237" s="51">
        <f>+VLOOKUP($B237,'Sept 2020'!$A$5:$BT$320,69,0)</f>
        <v>0</v>
      </c>
      <c r="Y237" s="49">
        <f>+VLOOKUP($B237,'Sept 2020'!$A$5:$BT$320,62,0)</f>
        <v>7</v>
      </c>
      <c r="Z237" s="51">
        <f>IFERROR((VLOOKUP($B237,'Sept 2020'!$A$5:$BT$320,63,0)+VLOOKUP($B237,'Sept 2020'!$A$5:$BT$320,64,0)),0)</f>
        <v>4</v>
      </c>
      <c r="AA237" s="49">
        <f>+VLOOKUP($B237,'Sept 2020'!$A$5:$BT$323,'Sept 2020'!$BG$1,0)</f>
        <v>125</v>
      </c>
      <c r="AB237" s="49">
        <f>+VLOOKUP($B237,'Sept 2020'!$A$5:$BT$323,'Sept 2020'!$BH$1,0)</f>
        <v>45</v>
      </c>
      <c r="AC237" s="49">
        <f>+VLOOKUP($B237,'Sept 2020'!$A$5:$BT$323,'Sept 2020'!$BI$1,0)</f>
        <v>15</v>
      </c>
      <c r="AD237" s="49">
        <f>+VLOOKUP($B237,'Sept 2020'!$A$5:$BT$320,71,0)</f>
        <v>19</v>
      </c>
      <c r="AE237" s="49">
        <f>+VLOOKUP($B237,'Sept 2020'!$A$5:$BT$320,72,0)</f>
        <v>298</v>
      </c>
    </row>
    <row r="238" spans="1:31" x14ac:dyDescent="0.25">
      <c r="A238" s="17" t="s">
        <v>791</v>
      </c>
      <c r="B238" s="12" t="s">
        <v>305</v>
      </c>
      <c r="C238" s="12" t="s">
        <v>306</v>
      </c>
      <c r="D238" s="34">
        <f>+VLOOKUP($B238,'Sept 2019'!$A$5:$P$320,16,0)</f>
        <v>28</v>
      </c>
      <c r="E238" s="33">
        <f>+VLOOKUP($B238,'Sept 2019'!$A$5:$BT$320,30,0)</f>
        <v>28</v>
      </c>
      <c r="F238" s="34">
        <f>+VLOOKUP($B238,'Sept 2019'!$A$5:$BT$320,44,0)</f>
        <v>0</v>
      </c>
      <c r="G238" s="33">
        <f>+VLOOKUP($B238,'Sept 2019'!$A$5:$BT$320,58,0)</f>
        <v>0</v>
      </c>
      <c r="H238" s="33">
        <f>+VLOOKUP($B238,'Sept 2019'!$A$5:$BT$320,65,0)</f>
        <v>0</v>
      </c>
      <c r="I238" s="33">
        <f>+VLOOKUP($B238,'Sept 2019'!$A$5:$BT$320,67,0)</f>
        <v>0</v>
      </c>
      <c r="J238" s="33">
        <f>+VLOOKUP($B238,'Sept 2019'!$A$5:$BT$320,69,0)</f>
        <v>0</v>
      </c>
      <c r="K238" s="34">
        <f>+VLOOKUP($B238,'Sept 2019'!$A$5:$BL$320,62,0)</f>
        <v>0</v>
      </c>
      <c r="L238" s="33">
        <f>+VLOOKUP($B238,'Sept 2019'!$A$5:$BL$320,63,0)+VLOOKUP($B238,'Sept 2019'!$A$5:$BL$320,64,0)</f>
        <v>0</v>
      </c>
      <c r="M238" s="34">
        <f>+VLOOKUP($B238,'Sept 2019'!$A$5:$BT$320,'Sept 2019'!$BG$1,0)</f>
        <v>14</v>
      </c>
      <c r="N238" s="34">
        <f>+VLOOKUP($B238,'Sept 2019'!$A$5:$BT$320,'Sept 2019'!$BH$1,0)</f>
        <v>0</v>
      </c>
      <c r="O238" s="34">
        <f>+VLOOKUP($B238,'Sept 2019'!$A$5:$BT$320,'Sept 2019'!$BI$1,0)</f>
        <v>0</v>
      </c>
      <c r="P238" s="54"/>
      <c r="Q238" s="55"/>
      <c r="R238" s="50">
        <f>+VLOOKUP($B238,'Sept 2020'!$A$5:$P$320,16,0)</f>
        <v>34</v>
      </c>
      <c r="S238" s="51">
        <f>+VLOOKUP($B238,'Sept 2020'!$A$5:$BT$320,30,0)</f>
        <v>34</v>
      </c>
      <c r="T238" s="49">
        <f>+VLOOKUP($B238,'Sept 2020'!$A$5:$BT$320,44,0)</f>
        <v>0</v>
      </c>
      <c r="U238" s="51">
        <f>+VLOOKUP($B238,'Sept 2020'!$A$5:$BT$320,58,0)</f>
        <v>0</v>
      </c>
      <c r="V238" s="51">
        <f>+VLOOKUP($B238,'Sept 2020'!$A$5:$BT$322,65,0)</f>
        <v>0</v>
      </c>
      <c r="W238" s="51">
        <f>+VLOOKUP($B238,'Sept 2020'!$A$5:$BT$322,67,0)</f>
        <v>0</v>
      </c>
      <c r="X238" s="51">
        <f>+VLOOKUP($B238,'Sept 2020'!$A$5:$BT$320,69,0)</f>
        <v>0</v>
      </c>
      <c r="Y238" s="49">
        <f>+VLOOKUP($B238,'Sept 2020'!$A$5:$BT$320,62,0)</f>
        <v>0</v>
      </c>
      <c r="Z238" s="51">
        <f>IFERROR((VLOOKUP($B238,'Sept 2020'!$A$5:$BT$320,63,0)+VLOOKUP($B238,'Sept 2020'!$A$5:$BT$320,64,0)),0)</f>
        <v>0</v>
      </c>
      <c r="AA238" s="49">
        <f>+VLOOKUP($B238,'Sept 2020'!$A$5:$BT$323,'Sept 2020'!$BG$1,0)</f>
        <v>20</v>
      </c>
      <c r="AB238" s="49">
        <f>+VLOOKUP($B238,'Sept 2020'!$A$5:$BT$323,'Sept 2020'!$BH$1,0)</f>
        <v>0</v>
      </c>
      <c r="AC238" s="49">
        <f>+VLOOKUP($B238,'Sept 2020'!$A$5:$BT$323,'Sept 2020'!$BI$1,0)</f>
        <v>0</v>
      </c>
      <c r="AD238" s="56"/>
      <c r="AE238" s="56"/>
    </row>
    <row r="239" spans="1:31" x14ac:dyDescent="0.25">
      <c r="A239" s="17" t="s">
        <v>787</v>
      </c>
      <c r="B239" s="12" t="s">
        <v>627</v>
      </c>
      <c r="C239" s="12" t="s">
        <v>628</v>
      </c>
      <c r="D239" s="34">
        <f>+VLOOKUP($B239,'Sept 2019'!$A$5:$P$320,16,0)</f>
        <v>198</v>
      </c>
      <c r="E239" s="33">
        <f>+VLOOKUP($B239,'Sept 2019'!$A$5:$BT$320,30,0)</f>
        <v>191.26999999999998</v>
      </c>
      <c r="F239" s="34">
        <f>+VLOOKUP($B239,'Sept 2019'!$A$5:$BT$320,44,0)</f>
        <v>0</v>
      </c>
      <c r="G239" s="33">
        <f>+VLOOKUP($B239,'Sept 2019'!$A$5:$BT$320,58,0)</f>
        <v>0</v>
      </c>
      <c r="H239" s="33">
        <f>+VLOOKUP($B239,'Sept 2019'!$A$5:$BT$320,65,0)</f>
        <v>6.8</v>
      </c>
      <c r="I239" s="33">
        <f>+VLOOKUP($B239,'Sept 2019'!$A$5:$BT$320,67,0)</f>
        <v>1.93</v>
      </c>
      <c r="J239" s="33">
        <f>+VLOOKUP($B239,'Sept 2019'!$A$5:$BT$320,69,0)</f>
        <v>0</v>
      </c>
      <c r="K239" s="34">
        <f>+VLOOKUP($B239,'Sept 2019'!$A$5:$BL$320,62,0)</f>
        <v>0</v>
      </c>
      <c r="L239" s="33">
        <f>+VLOOKUP($B239,'Sept 2019'!$A$5:$BL$320,63,0)+VLOOKUP($B239,'Sept 2019'!$A$5:$BL$320,64,0)</f>
        <v>0</v>
      </c>
      <c r="M239" s="34">
        <f>+VLOOKUP($B239,'Sept 2019'!$A$5:$BT$320,'Sept 2019'!$BG$1,0)</f>
        <v>0</v>
      </c>
      <c r="N239" s="34">
        <f>+VLOOKUP($B239,'Sept 2019'!$A$5:$BT$320,'Sept 2019'!$BH$1,0)</f>
        <v>0</v>
      </c>
      <c r="O239" s="34">
        <f>+VLOOKUP($B239,'Sept 2019'!$A$5:$BT$320,'Sept 2019'!$BI$1,0)</f>
        <v>0</v>
      </c>
      <c r="P239" s="34">
        <f>+VLOOKUP($B239,'Sept 2019'!$A$5:$BT$320,71,0)</f>
        <v>1</v>
      </c>
      <c r="Q239" s="40">
        <f>+VLOOKUP($B239,'Sept 2019'!$A$5:$BT$320,72,0)</f>
        <v>39</v>
      </c>
      <c r="R239" s="50">
        <f>+VLOOKUP($B239,'Sept 2020'!$A$5:$P$320,16,0)</f>
        <v>170</v>
      </c>
      <c r="S239" s="51">
        <f>+VLOOKUP($B239,'Sept 2020'!$A$5:$BT$320,30,0)</f>
        <v>168.32999999999998</v>
      </c>
      <c r="T239" s="49">
        <f>+VLOOKUP($B239,'Sept 2020'!$A$5:$BT$320,44,0)</f>
        <v>0</v>
      </c>
      <c r="U239" s="51">
        <f>+VLOOKUP($B239,'Sept 2020'!$A$5:$BT$320,58,0)</f>
        <v>0</v>
      </c>
      <c r="V239" s="51">
        <f>+VLOOKUP($B239,'Sept 2020'!$A$5:$BT$322,65,0)</f>
        <v>7</v>
      </c>
      <c r="W239" s="51">
        <f>+VLOOKUP($B239,'Sept 2020'!$A$5:$BT$322,67,0)</f>
        <v>3.5</v>
      </c>
      <c r="X239" s="51">
        <f>+VLOOKUP($B239,'Sept 2020'!$A$5:$BT$320,69,0)</f>
        <v>0</v>
      </c>
      <c r="Y239" s="49">
        <f>+VLOOKUP($B239,'Sept 2020'!$A$5:$BT$320,62,0)</f>
        <v>0</v>
      </c>
      <c r="Z239" s="51">
        <f>IFERROR((VLOOKUP($B239,'Sept 2020'!$A$5:$BT$320,63,0)+VLOOKUP($B239,'Sept 2020'!$A$5:$BT$320,64,0)),0)</f>
        <v>0</v>
      </c>
      <c r="AA239" s="49">
        <f>+VLOOKUP($B239,'Sept 2020'!$A$5:$BT$323,'Sept 2020'!$BG$1,0)</f>
        <v>0</v>
      </c>
      <c r="AB239" s="49">
        <f>+VLOOKUP($B239,'Sept 2020'!$A$5:$BT$323,'Sept 2020'!$BH$1,0)</f>
        <v>0</v>
      </c>
      <c r="AC239" s="49">
        <f>+VLOOKUP($B239,'Sept 2020'!$A$5:$BT$323,'Sept 2020'!$BI$1,0)</f>
        <v>0</v>
      </c>
      <c r="AD239" s="49">
        <f>+VLOOKUP($B239,'Sept 2020'!$A$5:$BT$320,71,0)</f>
        <v>1</v>
      </c>
      <c r="AE239" s="49">
        <f>+VLOOKUP($B239,'Sept 2020'!$A$5:$BT$320,72,0)</f>
        <v>31</v>
      </c>
    </row>
    <row r="240" spans="1:31" x14ac:dyDescent="0.25">
      <c r="A240" s="17" t="s">
        <v>792</v>
      </c>
      <c r="B240" s="12" t="s">
        <v>165</v>
      </c>
      <c r="C240" s="12" t="s">
        <v>166</v>
      </c>
      <c r="D240" s="34">
        <f>+VLOOKUP($B240,'Sept 2019'!$A$5:$P$320,16,0)</f>
        <v>1745</v>
      </c>
      <c r="E240" s="33">
        <f>+VLOOKUP($B240,'Sept 2019'!$A$5:$BT$320,30,0)</f>
        <v>1706.53</v>
      </c>
      <c r="F240" s="34">
        <f>+VLOOKUP($B240,'Sept 2019'!$A$5:$BT$320,44,0)</f>
        <v>0</v>
      </c>
      <c r="G240" s="33">
        <f>+VLOOKUP($B240,'Sept 2019'!$A$5:$BT$320,58,0)</f>
        <v>0</v>
      </c>
      <c r="H240" s="33">
        <f>+VLOOKUP($B240,'Sept 2019'!$A$5:$BT$320,65,0)</f>
        <v>90</v>
      </c>
      <c r="I240" s="33">
        <f>+VLOOKUP($B240,'Sept 2019'!$A$5:$BT$320,67,0)</f>
        <v>17.600000000000001</v>
      </c>
      <c r="J240" s="33">
        <f>+VLOOKUP($B240,'Sept 2019'!$A$5:$BT$320,69,0)</f>
        <v>0</v>
      </c>
      <c r="K240" s="34">
        <f>+VLOOKUP($B240,'Sept 2019'!$A$5:$BL$320,62,0)</f>
        <v>0</v>
      </c>
      <c r="L240" s="33">
        <f>+VLOOKUP($B240,'Sept 2019'!$A$5:$BL$320,63,0)+VLOOKUP($B240,'Sept 2019'!$A$5:$BL$320,64,0)</f>
        <v>0</v>
      </c>
      <c r="M240" s="34">
        <f>+VLOOKUP($B240,'Sept 2019'!$A$5:$BT$320,'Sept 2019'!$BG$1,0)</f>
        <v>439</v>
      </c>
      <c r="N240" s="34">
        <f>+VLOOKUP($B240,'Sept 2019'!$A$5:$BT$320,'Sept 2019'!$BH$1,0)</f>
        <v>233</v>
      </c>
      <c r="O240" s="34">
        <f>+VLOOKUP($B240,'Sept 2019'!$A$5:$BT$320,'Sept 2019'!$BI$1,0)</f>
        <v>187</v>
      </c>
      <c r="P240" s="34">
        <f>+VLOOKUP($B240,'Sept 2019'!$A$5:$BT$320,71,0)</f>
        <v>6</v>
      </c>
      <c r="Q240" s="40">
        <f>+VLOOKUP($B240,'Sept 2019'!$A$5:$BT$320,72,0)</f>
        <v>192</v>
      </c>
      <c r="R240" s="50">
        <f>+VLOOKUP($B240,'Sept 2020'!$A$5:$P$320,16,0)</f>
        <v>1697</v>
      </c>
      <c r="S240" s="51">
        <f>+VLOOKUP($B240,'Sept 2020'!$A$5:$BT$320,30,0)</f>
        <v>1655.32</v>
      </c>
      <c r="T240" s="49">
        <f>+VLOOKUP($B240,'Sept 2020'!$A$5:$BT$320,44,0)</f>
        <v>0</v>
      </c>
      <c r="U240" s="51">
        <f>+VLOOKUP($B240,'Sept 2020'!$A$5:$BT$320,58,0)</f>
        <v>0</v>
      </c>
      <c r="V240" s="51">
        <f>+VLOOKUP($B240,'Sept 2020'!$A$5:$BT$322,65,0)</f>
        <v>101.02</v>
      </c>
      <c r="W240" s="51">
        <f>+VLOOKUP($B240,'Sept 2020'!$A$5:$BT$322,67,0)</f>
        <v>24.61</v>
      </c>
      <c r="X240" s="51">
        <f>+VLOOKUP($B240,'Sept 2020'!$A$5:$BT$320,69,0)</f>
        <v>0</v>
      </c>
      <c r="Y240" s="49">
        <f>+VLOOKUP($B240,'Sept 2020'!$A$5:$BT$320,62,0)</f>
        <v>0</v>
      </c>
      <c r="Z240" s="51">
        <f>IFERROR((VLOOKUP($B240,'Sept 2020'!$A$5:$BT$320,63,0)+VLOOKUP($B240,'Sept 2020'!$A$5:$BT$320,64,0)),0)</f>
        <v>0</v>
      </c>
      <c r="AA240" s="49">
        <f>+VLOOKUP($B240,'Sept 2020'!$A$5:$BT$323,'Sept 2020'!$BG$1,0)</f>
        <v>454</v>
      </c>
      <c r="AB240" s="49">
        <f>+VLOOKUP($B240,'Sept 2020'!$A$5:$BT$323,'Sept 2020'!$BH$1,0)</f>
        <v>268</v>
      </c>
      <c r="AC240" s="49">
        <f>+VLOOKUP($B240,'Sept 2020'!$A$5:$BT$323,'Sept 2020'!$BI$1,0)</f>
        <v>95</v>
      </c>
      <c r="AD240" s="49">
        <f>+VLOOKUP($B240,'Sept 2020'!$A$5:$BT$320,71,0)</f>
        <v>11</v>
      </c>
      <c r="AE240" s="49">
        <f>+VLOOKUP($B240,'Sept 2020'!$A$5:$BT$320,72,0)</f>
        <v>215</v>
      </c>
    </row>
    <row r="241" spans="1:32" x14ac:dyDescent="0.25">
      <c r="A241" s="17" t="s">
        <v>788</v>
      </c>
      <c r="B241" s="12" t="s">
        <v>447</v>
      </c>
      <c r="C241" s="12" t="s">
        <v>448</v>
      </c>
      <c r="D241" s="34">
        <f>+VLOOKUP($B241,'Sept 2019'!$A$5:$P$320,16,0)</f>
        <v>795</v>
      </c>
      <c r="E241" s="33">
        <f>+VLOOKUP($B241,'Sept 2019'!$A$5:$BT$320,30,0)</f>
        <v>774.41000000000008</v>
      </c>
      <c r="F241" s="34">
        <f>+VLOOKUP($B241,'Sept 2019'!$A$5:$BT$320,44,0)</f>
        <v>12</v>
      </c>
      <c r="G241" s="33">
        <f>+VLOOKUP($B241,'Sept 2019'!$A$5:$BT$320,58,0)</f>
        <v>9.2399999999999984</v>
      </c>
      <c r="H241" s="33">
        <f>+VLOOKUP($B241,'Sept 2019'!$A$5:$BT$320,65,0)</f>
        <v>0</v>
      </c>
      <c r="I241" s="33">
        <f>+VLOOKUP($B241,'Sept 2019'!$A$5:$BT$320,67,0)</f>
        <v>0</v>
      </c>
      <c r="J241" s="33">
        <f>+VLOOKUP($B241,'Sept 2019'!$A$5:$BT$320,69,0)</f>
        <v>0</v>
      </c>
      <c r="K241" s="34">
        <f>+VLOOKUP($B241,'Sept 2019'!$A$5:$BL$320,62,0)</f>
        <v>0</v>
      </c>
      <c r="L241" s="33">
        <f>+VLOOKUP($B241,'Sept 2019'!$A$5:$BL$320,63,0)+VLOOKUP($B241,'Sept 2019'!$A$5:$BL$320,64,0)</f>
        <v>0</v>
      </c>
      <c r="M241" s="34">
        <f>+VLOOKUP($B241,'Sept 2019'!$A$5:$BT$320,'Sept 2019'!$BG$1,0)</f>
        <v>21</v>
      </c>
      <c r="N241" s="34">
        <f>+VLOOKUP($B241,'Sept 2019'!$A$5:$BT$320,'Sept 2019'!$BH$1,0)</f>
        <v>16</v>
      </c>
      <c r="O241" s="34">
        <f>+VLOOKUP($B241,'Sept 2019'!$A$5:$BT$320,'Sept 2019'!$BI$1,0)</f>
        <v>8</v>
      </c>
      <c r="P241" s="34">
        <f>+VLOOKUP($B241,'Sept 2019'!$A$5:$BT$320,71,0)</f>
        <v>6</v>
      </c>
      <c r="Q241" s="40">
        <f>+VLOOKUP($B241,'Sept 2019'!$A$5:$BT$320,72,0)</f>
        <v>118</v>
      </c>
      <c r="R241" s="50">
        <f>+VLOOKUP($B241,'Sept 2020'!$A$5:$P$320,16,0)</f>
        <v>771</v>
      </c>
      <c r="S241" s="51">
        <f>+VLOOKUP($B241,'Sept 2020'!$A$5:$BT$320,30,0)</f>
        <v>743.91000000000008</v>
      </c>
      <c r="T241" s="49">
        <f>+VLOOKUP($B241,'Sept 2020'!$A$5:$BT$320,44,0)</f>
        <v>94</v>
      </c>
      <c r="U241" s="51">
        <f>+VLOOKUP($B241,'Sept 2020'!$A$5:$BT$320,58,0)</f>
        <v>77.66</v>
      </c>
      <c r="V241" s="51">
        <f>+VLOOKUP($B241,'Sept 2020'!$A$5:$BT$322,65,0)</f>
        <v>25.06</v>
      </c>
      <c r="W241" s="51">
        <f>+VLOOKUP($B241,'Sept 2020'!$A$5:$BT$322,67,0)</f>
        <v>0</v>
      </c>
      <c r="X241" s="51">
        <f>+VLOOKUP($B241,'Sept 2020'!$A$5:$BT$320,69,0)</f>
        <v>0</v>
      </c>
      <c r="Y241" s="49">
        <f>+VLOOKUP($B241,'Sept 2020'!$A$5:$BT$320,62,0)</f>
        <v>0</v>
      </c>
      <c r="Z241" s="51">
        <f>IFERROR((VLOOKUP($B241,'Sept 2020'!$A$5:$BT$320,63,0)+VLOOKUP($B241,'Sept 2020'!$A$5:$BT$320,64,0)),0)</f>
        <v>0</v>
      </c>
      <c r="AA241" s="49">
        <f>+VLOOKUP($B241,'Sept 2020'!$A$5:$BT$323,'Sept 2020'!$BG$1,0)</f>
        <v>36</v>
      </c>
      <c r="AB241" s="49">
        <f>+VLOOKUP($B241,'Sept 2020'!$A$5:$BT$323,'Sept 2020'!$BH$1,0)</f>
        <v>20</v>
      </c>
      <c r="AC241" s="49">
        <f>+VLOOKUP($B241,'Sept 2020'!$A$5:$BT$323,'Sept 2020'!$BI$1,0)</f>
        <v>8</v>
      </c>
      <c r="AD241" s="49">
        <f>+VLOOKUP($B241,'Sept 2020'!$A$5:$BT$320,71,0)</f>
        <v>9</v>
      </c>
      <c r="AE241" s="49">
        <f>+VLOOKUP($B241,'Sept 2020'!$A$5:$BT$320,72,0)</f>
        <v>136</v>
      </c>
    </row>
    <row r="242" spans="1:32" x14ac:dyDescent="0.25">
      <c r="A242" s="17" t="s">
        <v>786</v>
      </c>
      <c r="B242" s="12" t="s">
        <v>193</v>
      </c>
      <c r="C242" s="12" t="s">
        <v>194</v>
      </c>
      <c r="D242" s="34">
        <f>+VLOOKUP($B242,'Sept 2019'!$A$5:$P$320,16,0)</f>
        <v>59</v>
      </c>
      <c r="E242" s="33">
        <f>+VLOOKUP($B242,'Sept 2019'!$A$5:$BT$320,30,0)</f>
        <v>59</v>
      </c>
      <c r="F242" s="34">
        <f>+VLOOKUP($B242,'Sept 2019'!$A$5:$BT$320,44,0)</f>
        <v>0</v>
      </c>
      <c r="G242" s="33">
        <f>+VLOOKUP($B242,'Sept 2019'!$A$5:$BT$320,58,0)</f>
        <v>0</v>
      </c>
      <c r="H242" s="33">
        <f>+VLOOKUP($B242,'Sept 2019'!$A$5:$BT$320,65,0)</f>
        <v>0</v>
      </c>
      <c r="I242" s="33">
        <f>+VLOOKUP($B242,'Sept 2019'!$A$5:$BT$320,67,0)</f>
        <v>0</v>
      </c>
      <c r="J242" s="33">
        <f>+VLOOKUP($B242,'Sept 2019'!$A$5:$BT$320,69,0)</f>
        <v>0</v>
      </c>
      <c r="K242" s="34">
        <f>+VLOOKUP($B242,'Sept 2019'!$A$5:$BL$320,62,0)</f>
        <v>0</v>
      </c>
      <c r="L242" s="33">
        <f>+VLOOKUP($B242,'Sept 2019'!$A$5:$BL$320,63,0)+VLOOKUP($B242,'Sept 2019'!$A$5:$BL$320,64,0)</f>
        <v>0</v>
      </c>
      <c r="M242" s="34">
        <f>+VLOOKUP($B242,'Sept 2019'!$A$5:$BT$320,'Sept 2019'!$BG$1,0)</f>
        <v>0</v>
      </c>
      <c r="N242" s="34">
        <f>+VLOOKUP($B242,'Sept 2019'!$A$5:$BT$320,'Sept 2019'!$BH$1,0)</f>
        <v>0</v>
      </c>
      <c r="O242" s="34">
        <f>+VLOOKUP($B242,'Sept 2019'!$A$5:$BT$320,'Sept 2019'!$BI$1,0)</f>
        <v>0</v>
      </c>
      <c r="P242" s="34">
        <f>+VLOOKUP($B242,'Sept 2019'!$A$5:$BT$320,71,0)</f>
        <v>0</v>
      </c>
      <c r="Q242" s="40">
        <f>+VLOOKUP($B242,'Sept 2019'!$A$5:$BT$320,72,0)</f>
        <v>11</v>
      </c>
      <c r="R242" s="50">
        <f>+VLOOKUP($B242,'Sept 2020'!$A$5:$P$320,16,0)</f>
        <v>53</v>
      </c>
      <c r="S242" s="51">
        <f>+VLOOKUP($B242,'Sept 2020'!$A$5:$BT$320,30,0)</f>
        <v>53</v>
      </c>
      <c r="T242" s="49">
        <f>+VLOOKUP($B242,'Sept 2020'!$A$5:$BT$320,44,0)</f>
        <v>0</v>
      </c>
      <c r="U242" s="51">
        <f>+VLOOKUP($B242,'Sept 2020'!$A$5:$BT$320,58,0)</f>
        <v>0</v>
      </c>
      <c r="V242" s="51">
        <f>+VLOOKUP($B242,'Sept 2020'!$A$5:$BT$322,65,0)</f>
        <v>0</v>
      </c>
      <c r="W242" s="51">
        <f>+VLOOKUP($B242,'Sept 2020'!$A$5:$BT$322,67,0)</f>
        <v>0</v>
      </c>
      <c r="X242" s="51">
        <f>+VLOOKUP($B242,'Sept 2020'!$A$5:$BT$320,69,0)</f>
        <v>0</v>
      </c>
      <c r="Y242" s="49">
        <f>+VLOOKUP($B242,'Sept 2020'!$A$5:$BT$320,62,0)</f>
        <v>0</v>
      </c>
      <c r="Z242" s="51">
        <f>IFERROR((VLOOKUP($B242,'Sept 2020'!$A$5:$BT$320,63,0)+VLOOKUP($B242,'Sept 2020'!$A$5:$BT$320,64,0)),0)</f>
        <v>0</v>
      </c>
      <c r="AA242" s="49">
        <f>+VLOOKUP($B242,'Sept 2020'!$A$5:$BT$323,'Sept 2020'!$BG$1,0)</f>
        <v>0</v>
      </c>
      <c r="AB242" s="49">
        <f>+VLOOKUP($B242,'Sept 2020'!$A$5:$BT$323,'Sept 2020'!$BH$1,0)</f>
        <v>0</v>
      </c>
      <c r="AC242" s="49">
        <f>+VLOOKUP($B242,'Sept 2020'!$A$5:$BT$323,'Sept 2020'!$BI$1,0)</f>
        <v>0</v>
      </c>
      <c r="AD242" s="49">
        <f>+VLOOKUP($B242,'Sept 2020'!$A$5:$BT$320,71,0)</f>
        <v>0</v>
      </c>
      <c r="AE242" s="49">
        <f>+VLOOKUP($B242,'Sept 2020'!$A$5:$BT$320,72,0)</f>
        <v>10</v>
      </c>
    </row>
    <row r="243" spans="1:32" x14ac:dyDescent="0.25">
      <c r="A243" s="17" t="s">
        <v>790</v>
      </c>
      <c r="B243" s="12" t="s">
        <v>217</v>
      </c>
      <c r="C243" s="12" t="s">
        <v>218</v>
      </c>
      <c r="D243" s="34">
        <f>+VLOOKUP($B243,'Sept 2019'!$A$5:$P$320,16,0)</f>
        <v>53092</v>
      </c>
      <c r="E243" s="33">
        <f>+VLOOKUP($B243,'Sept 2019'!$A$5:$BT$320,30,0)</f>
        <v>52259.65</v>
      </c>
      <c r="F243" s="34">
        <f>+VLOOKUP($B243,'Sept 2019'!$A$5:$BT$320,44,0)</f>
        <v>713</v>
      </c>
      <c r="G243" s="33">
        <f>+VLOOKUP($B243,'Sept 2019'!$A$5:$BT$320,58,0)</f>
        <v>709.31999999999994</v>
      </c>
      <c r="H243" s="33">
        <f>+VLOOKUP($B243,'Sept 2019'!$A$5:$BT$320,65,0)</f>
        <v>1260.5999999999997</v>
      </c>
      <c r="I243" s="33">
        <f>+VLOOKUP($B243,'Sept 2019'!$A$5:$BT$320,67,0)</f>
        <v>147.47</v>
      </c>
      <c r="J243" s="33">
        <f>+VLOOKUP($B243,'Sept 2019'!$A$5:$BT$320,69,0)</f>
        <v>75.540000000000006</v>
      </c>
      <c r="K243" s="34">
        <f>+VLOOKUP($B243,'Sept 2019'!$A$5:$BL$320,62,0)</f>
        <v>22</v>
      </c>
      <c r="L243" s="33">
        <f>+VLOOKUP($B243,'Sept 2019'!$A$5:$BL$320,63,0)+VLOOKUP($B243,'Sept 2019'!$A$5:$BL$320,64,0)</f>
        <v>21.33</v>
      </c>
      <c r="M243" s="34">
        <f>+VLOOKUP($B243,'Sept 2019'!$A$5:$BT$320,'Sept 2019'!$BG$1,0)</f>
        <v>4071</v>
      </c>
      <c r="N243" s="34">
        <f>+VLOOKUP($B243,'Sept 2019'!$A$5:$BT$320,'Sept 2019'!$BH$1,0)</f>
        <v>1890</v>
      </c>
      <c r="O243" s="34">
        <f>+VLOOKUP($B243,'Sept 2019'!$A$5:$BT$320,'Sept 2019'!$BI$1,0)</f>
        <v>1531</v>
      </c>
      <c r="P243" s="34">
        <f>+VLOOKUP($B243,'Sept 2019'!$A$5:$BT$320,71,0)</f>
        <v>295</v>
      </c>
      <c r="Q243" s="40">
        <f>+VLOOKUP($B243,'Sept 2019'!$A$5:$BT$320,72,0)</f>
        <v>7180</v>
      </c>
      <c r="R243" s="50">
        <f>+VLOOKUP($B243,'Sept 2020'!$A$5:$P$320,16,0)</f>
        <v>52481</v>
      </c>
      <c r="S243" s="51">
        <f>+VLOOKUP($B243,'Sept 2020'!$A$5:$BT$320,30,0)</f>
        <v>51283.75</v>
      </c>
      <c r="T243" s="49">
        <f>+VLOOKUP($B243,'Sept 2020'!$A$5:$BT$320,44,0)</f>
        <v>727</v>
      </c>
      <c r="U243" s="51">
        <f>+VLOOKUP($B243,'Sept 2020'!$A$5:$BT$320,58,0)</f>
        <v>721.94</v>
      </c>
      <c r="V243" s="51">
        <f>+VLOOKUP($B243,'Sept 2020'!$A$5:$BT$322,65,0)</f>
        <v>1284.02</v>
      </c>
      <c r="W243" s="51">
        <f>+VLOOKUP($B243,'Sept 2020'!$A$5:$BT$322,67,0)</f>
        <v>197.45</v>
      </c>
      <c r="X243" s="51">
        <f>+VLOOKUP($B243,'Sept 2020'!$A$5:$BT$320,69,0)</f>
        <v>86.4</v>
      </c>
      <c r="Y243" s="49">
        <f>+VLOOKUP($B243,'Sept 2020'!$A$5:$BT$320,62,0)</f>
        <v>56</v>
      </c>
      <c r="Z243" s="51">
        <f>IFERROR((VLOOKUP($B243,'Sept 2020'!$A$5:$BT$320,63,0)+VLOOKUP($B243,'Sept 2020'!$A$5:$BT$320,64,0)),0)</f>
        <v>52.53</v>
      </c>
      <c r="AA243" s="49">
        <f>+VLOOKUP($B243,'Sept 2020'!$A$5:$BT$323,'Sept 2020'!$BG$1,0)</f>
        <v>3811</v>
      </c>
      <c r="AB243" s="49">
        <f>+VLOOKUP($B243,'Sept 2020'!$A$5:$BT$323,'Sept 2020'!$BH$1,0)</f>
        <v>2106</v>
      </c>
      <c r="AC243" s="49">
        <f>+VLOOKUP($B243,'Sept 2020'!$A$5:$BT$323,'Sept 2020'!$BI$1,0)</f>
        <v>1341</v>
      </c>
      <c r="AD243" s="49">
        <f>+VLOOKUP($B243,'Sept 2020'!$A$5:$BT$320,71,0)</f>
        <v>283</v>
      </c>
      <c r="AE243" s="49">
        <f>+VLOOKUP($B243,'Sept 2020'!$A$5:$BT$320,72,0)</f>
        <v>6929</v>
      </c>
    </row>
    <row r="244" spans="1:32" x14ac:dyDescent="0.25">
      <c r="A244" s="17" t="s">
        <v>788</v>
      </c>
      <c r="B244" s="12" t="s">
        <v>453</v>
      </c>
      <c r="C244" s="12" t="s">
        <v>454</v>
      </c>
      <c r="D244" s="34">
        <f>+VLOOKUP($B244,'Sept 2019'!$A$5:$P$320,16,0)</f>
        <v>4388</v>
      </c>
      <c r="E244" s="33">
        <f>+VLOOKUP($B244,'Sept 2019'!$A$5:$BT$320,30,0)</f>
        <v>4304.58</v>
      </c>
      <c r="F244" s="34">
        <f>+VLOOKUP($B244,'Sept 2019'!$A$5:$BT$320,44,0)</f>
        <v>30</v>
      </c>
      <c r="G244" s="33">
        <f>+VLOOKUP($B244,'Sept 2019'!$A$5:$BT$320,58,0)</f>
        <v>28.82</v>
      </c>
      <c r="H244" s="33">
        <f>+VLOOKUP($B244,'Sept 2019'!$A$5:$BT$320,65,0)</f>
        <v>270.45</v>
      </c>
      <c r="I244" s="33">
        <f>+VLOOKUP($B244,'Sept 2019'!$A$5:$BT$320,67,0)</f>
        <v>18.36</v>
      </c>
      <c r="J244" s="33">
        <f>+VLOOKUP($B244,'Sept 2019'!$A$5:$BT$320,69,0)</f>
        <v>0</v>
      </c>
      <c r="K244" s="34">
        <f>+VLOOKUP($B244,'Sept 2019'!$A$5:$BL$320,62,0)</f>
        <v>67</v>
      </c>
      <c r="L244" s="33">
        <f>+VLOOKUP($B244,'Sept 2019'!$A$5:$BL$320,63,0)+VLOOKUP($B244,'Sept 2019'!$A$5:$BL$320,64,0)</f>
        <v>67</v>
      </c>
      <c r="M244" s="34">
        <f>+VLOOKUP($B244,'Sept 2019'!$A$5:$BT$320,'Sept 2019'!$BG$1,0)</f>
        <v>172</v>
      </c>
      <c r="N244" s="34">
        <f>+VLOOKUP($B244,'Sept 2019'!$A$5:$BT$320,'Sept 2019'!$BH$1,0)</f>
        <v>109</v>
      </c>
      <c r="O244" s="34">
        <f>+VLOOKUP($B244,'Sept 2019'!$A$5:$BT$320,'Sept 2019'!$BI$1,0)</f>
        <v>62</v>
      </c>
      <c r="P244" s="34">
        <f>+VLOOKUP($B244,'Sept 2019'!$A$5:$BT$320,71,0)</f>
        <v>46</v>
      </c>
      <c r="Q244" s="40">
        <f>+VLOOKUP($B244,'Sept 2019'!$A$5:$BT$320,72,0)</f>
        <v>725</v>
      </c>
      <c r="R244" s="50">
        <f>+VLOOKUP($B244,'Sept 2020'!$A$5:$P$320,16,0)</f>
        <v>4206</v>
      </c>
      <c r="S244" s="51">
        <f>+VLOOKUP($B244,'Sept 2020'!$A$5:$BT$320,30,0)</f>
        <v>4122.6900000000005</v>
      </c>
      <c r="T244" s="49">
        <f>+VLOOKUP($B244,'Sept 2020'!$A$5:$BT$320,44,0)</f>
        <v>36</v>
      </c>
      <c r="U244" s="51">
        <f>+VLOOKUP($B244,'Sept 2020'!$A$5:$BT$320,58,0)</f>
        <v>35.54</v>
      </c>
      <c r="V244" s="51">
        <f>+VLOOKUP($B244,'Sept 2020'!$A$5:$BT$322,65,0)</f>
        <v>311.87</v>
      </c>
      <c r="W244" s="51">
        <f>+VLOOKUP($B244,'Sept 2020'!$A$5:$BT$322,67,0)</f>
        <v>17.46</v>
      </c>
      <c r="X244" s="51">
        <f>+VLOOKUP($B244,'Sept 2020'!$A$5:$BT$320,69,0)</f>
        <v>0</v>
      </c>
      <c r="Y244" s="49">
        <f>+VLOOKUP($B244,'Sept 2020'!$A$5:$BT$320,62,0)</f>
        <v>39</v>
      </c>
      <c r="Z244" s="51">
        <f>IFERROR((VLOOKUP($B244,'Sept 2020'!$A$5:$BT$320,63,0)+VLOOKUP($B244,'Sept 2020'!$A$5:$BT$320,64,0)),0)</f>
        <v>39</v>
      </c>
      <c r="AA244" s="49">
        <f>+VLOOKUP($B244,'Sept 2020'!$A$5:$BT$323,'Sept 2020'!$BG$1,0)</f>
        <v>223</v>
      </c>
      <c r="AB244" s="49">
        <f>+VLOOKUP($B244,'Sept 2020'!$A$5:$BT$323,'Sept 2020'!$BH$1,0)</f>
        <v>116</v>
      </c>
      <c r="AC244" s="49">
        <f>+VLOOKUP($B244,'Sept 2020'!$A$5:$BT$323,'Sept 2020'!$BI$1,0)</f>
        <v>43</v>
      </c>
      <c r="AD244" s="49">
        <f>+VLOOKUP($B244,'Sept 2020'!$A$5:$BT$320,71,0)</f>
        <v>41</v>
      </c>
      <c r="AE244" s="49">
        <f>+VLOOKUP($B244,'Sept 2020'!$A$5:$BT$320,72,0)</f>
        <v>724</v>
      </c>
    </row>
    <row r="245" spans="1:32" x14ac:dyDescent="0.25">
      <c r="A245" s="17" t="s">
        <v>792</v>
      </c>
      <c r="B245" s="12" t="s">
        <v>641</v>
      </c>
      <c r="C245" s="12" t="s">
        <v>642</v>
      </c>
      <c r="D245" s="34">
        <f>+VLOOKUP($B245,'Sept 2019'!$A$5:$P$320,16,0)</f>
        <v>3702</v>
      </c>
      <c r="E245" s="33">
        <f>+VLOOKUP($B245,'Sept 2019'!$A$5:$BT$320,30,0)</f>
        <v>3599.3000000000006</v>
      </c>
      <c r="F245" s="34">
        <f>+VLOOKUP($B245,'Sept 2019'!$A$5:$BT$320,44,0)</f>
        <v>54</v>
      </c>
      <c r="G245" s="33">
        <f>+VLOOKUP($B245,'Sept 2019'!$A$5:$BT$320,58,0)</f>
        <v>40.94</v>
      </c>
      <c r="H245" s="33">
        <f>+VLOOKUP($B245,'Sept 2019'!$A$5:$BT$320,65,0)</f>
        <v>215.2</v>
      </c>
      <c r="I245" s="33">
        <f>+VLOOKUP($B245,'Sept 2019'!$A$5:$BT$320,67,0)</f>
        <v>0</v>
      </c>
      <c r="J245" s="33">
        <f>+VLOOKUP($B245,'Sept 2019'!$A$5:$BT$320,69,0)</f>
        <v>0</v>
      </c>
      <c r="K245" s="34">
        <f>+VLOOKUP($B245,'Sept 2019'!$A$5:$BL$320,62,0)</f>
        <v>0</v>
      </c>
      <c r="L245" s="33">
        <f>+VLOOKUP($B245,'Sept 2019'!$A$5:$BL$320,63,0)+VLOOKUP($B245,'Sept 2019'!$A$5:$BL$320,64,0)</f>
        <v>0</v>
      </c>
      <c r="M245" s="34">
        <f>+VLOOKUP($B245,'Sept 2019'!$A$5:$BT$320,'Sept 2019'!$BG$1,0)</f>
        <v>188</v>
      </c>
      <c r="N245" s="34">
        <f>+VLOOKUP($B245,'Sept 2019'!$A$5:$BT$320,'Sept 2019'!$BH$1,0)</f>
        <v>77</v>
      </c>
      <c r="O245" s="34">
        <f>+VLOOKUP($B245,'Sept 2019'!$A$5:$BT$320,'Sept 2019'!$BI$1,0)</f>
        <v>69</v>
      </c>
      <c r="P245" s="34">
        <f>+VLOOKUP($B245,'Sept 2019'!$A$5:$BT$320,71,0)</f>
        <v>28</v>
      </c>
      <c r="Q245" s="40">
        <f>+VLOOKUP($B245,'Sept 2019'!$A$5:$BT$320,72,0)</f>
        <v>459</v>
      </c>
      <c r="R245" s="50">
        <f>+VLOOKUP($B245,'Sept 2020'!$A$5:$P$320,16,0)</f>
        <v>3646</v>
      </c>
      <c r="S245" s="51">
        <f>+VLOOKUP($B245,'Sept 2020'!$A$5:$BT$320,30,0)</f>
        <v>3562.04</v>
      </c>
      <c r="T245" s="49">
        <f>+VLOOKUP($B245,'Sept 2020'!$A$5:$BT$320,44,0)</f>
        <v>0</v>
      </c>
      <c r="U245" s="51">
        <f>+VLOOKUP($B245,'Sept 2020'!$A$5:$BT$320,58,0)</f>
        <v>0</v>
      </c>
      <c r="V245" s="51">
        <f>+VLOOKUP($B245,'Sept 2020'!$A$5:$BT$322,65,0)</f>
        <v>324.24</v>
      </c>
      <c r="W245" s="51">
        <f>+VLOOKUP($B245,'Sept 2020'!$A$5:$BT$322,67,0)</f>
        <v>9.27</v>
      </c>
      <c r="X245" s="51">
        <f>+VLOOKUP($B245,'Sept 2020'!$A$5:$BT$320,69,0)</f>
        <v>0</v>
      </c>
      <c r="Y245" s="49">
        <f>+VLOOKUP($B245,'Sept 2020'!$A$5:$BT$320,62,0)</f>
        <v>0</v>
      </c>
      <c r="Z245" s="51">
        <f>IFERROR((VLOOKUP($B245,'Sept 2020'!$A$5:$BT$320,63,0)+VLOOKUP($B245,'Sept 2020'!$A$5:$BT$320,64,0)),0)</f>
        <v>0</v>
      </c>
      <c r="AA245" s="49">
        <f>+VLOOKUP($B245,'Sept 2020'!$A$5:$BT$323,'Sept 2020'!$BG$1,0)</f>
        <v>209</v>
      </c>
      <c r="AB245" s="49">
        <f>+VLOOKUP($B245,'Sept 2020'!$A$5:$BT$323,'Sept 2020'!$BH$1,0)</f>
        <v>89</v>
      </c>
      <c r="AC245" s="49">
        <f>+VLOOKUP($B245,'Sept 2020'!$A$5:$BT$323,'Sept 2020'!$BI$1,0)</f>
        <v>28</v>
      </c>
      <c r="AD245" s="49">
        <f>+VLOOKUP($B245,'Sept 2020'!$A$5:$BT$320,71,0)</f>
        <v>26</v>
      </c>
      <c r="AE245" s="49">
        <f>+VLOOKUP($B245,'Sept 2020'!$A$5:$BT$320,72,0)</f>
        <v>0</v>
      </c>
    </row>
    <row r="246" spans="1:32" x14ac:dyDescent="0.25">
      <c r="A246" s="17" t="s">
        <v>787</v>
      </c>
      <c r="B246" s="12" t="s">
        <v>401</v>
      </c>
      <c r="C246" s="12" t="s">
        <v>402</v>
      </c>
      <c r="D246" s="34">
        <f>+VLOOKUP($B246,'Sept 2019'!$A$5:$P$320,16,0)</f>
        <v>268</v>
      </c>
      <c r="E246" s="33">
        <f>+VLOOKUP($B246,'Sept 2019'!$A$5:$BT$320,30,0)</f>
        <v>264.73</v>
      </c>
      <c r="F246" s="34">
        <f>+VLOOKUP($B246,'Sept 2019'!$A$5:$BT$320,44,0)</f>
        <v>0</v>
      </c>
      <c r="G246" s="33">
        <f>+VLOOKUP($B246,'Sept 2019'!$A$5:$BT$320,58,0)</f>
        <v>0</v>
      </c>
      <c r="H246" s="33">
        <f>+VLOOKUP($B246,'Sept 2019'!$A$5:$BT$320,65,0)</f>
        <v>21.02</v>
      </c>
      <c r="I246" s="33">
        <f>+VLOOKUP($B246,'Sept 2019'!$A$5:$BT$320,67,0)</f>
        <v>5.2</v>
      </c>
      <c r="J246" s="33">
        <f>+VLOOKUP($B246,'Sept 2019'!$A$5:$BT$320,69,0)</f>
        <v>0</v>
      </c>
      <c r="K246" s="34">
        <f>+VLOOKUP($B246,'Sept 2019'!$A$5:$BL$320,62,0)</f>
        <v>0</v>
      </c>
      <c r="L246" s="33">
        <f>+VLOOKUP($B246,'Sept 2019'!$A$5:$BL$320,63,0)+VLOOKUP($B246,'Sept 2019'!$A$5:$BL$320,64,0)</f>
        <v>0</v>
      </c>
      <c r="M246" s="34">
        <f>+VLOOKUP($B246,'Sept 2019'!$A$5:$BT$320,'Sept 2019'!$BG$1,0)</f>
        <v>0</v>
      </c>
      <c r="N246" s="34">
        <f>+VLOOKUP($B246,'Sept 2019'!$A$5:$BT$320,'Sept 2019'!$BH$1,0)</f>
        <v>0</v>
      </c>
      <c r="O246" s="34">
        <f>+VLOOKUP($B246,'Sept 2019'!$A$5:$BT$320,'Sept 2019'!$BI$1,0)</f>
        <v>0</v>
      </c>
      <c r="P246" s="34">
        <f>+VLOOKUP($B246,'Sept 2019'!$A$5:$BT$320,71,0)</f>
        <v>5</v>
      </c>
      <c r="Q246" s="40">
        <f>+VLOOKUP($B246,'Sept 2019'!$A$5:$BT$320,72,0)</f>
        <v>44</v>
      </c>
      <c r="R246" s="50">
        <f>+VLOOKUP($B246,'Sept 2020'!$A$5:$P$320,16,0)</f>
        <v>232</v>
      </c>
      <c r="S246" s="51">
        <f>+VLOOKUP($B246,'Sept 2020'!$A$5:$BT$320,30,0)</f>
        <v>223.97000000000003</v>
      </c>
      <c r="T246" s="49">
        <f>+VLOOKUP($B246,'Sept 2020'!$A$5:$BT$320,44,0)</f>
        <v>0</v>
      </c>
      <c r="U246" s="51">
        <f>+VLOOKUP($B246,'Sept 2020'!$A$5:$BT$320,58,0)</f>
        <v>0</v>
      </c>
      <c r="V246" s="51">
        <f>+VLOOKUP($B246,'Sept 2020'!$A$5:$BT$322,65,0)</f>
        <v>14.27</v>
      </c>
      <c r="W246" s="51">
        <f>+VLOOKUP($B246,'Sept 2020'!$A$5:$BT$322,67,0)</f>
        <v>5.86</v>
      </c>
      <c r="X246" s="51">
        <f>+VLOOKUP($B246,'Sept 2020'!$A$5:$BT$320,69,0)</f>
        <v>0</v>
      </c>
      <c r="Y246" s="49">
        <f>+VLOOKUP($B246,'Sept 2020'!$A$5:$BT$320,62,0)</f>
        <v>0</v>
      </c>
      <c r="Z246" s="51">
        <f>IFERROR((VLOOKUP($B246,'Sept 2020'!$A$5:$BT$320,63,0)+VLOOKUP($B246,'Sept 2020'!$A$5:$BT$320,64,0)),0)</f>
        <v>0</v>
      </c>
      <c r="AA246" s="49">
        <f>+VLOOKUP($B246,'Sept 2020'!$A$5:$BT$323,'Sept 2020'!$BG$1,0)</f>
        <v>0</v>
      </c>
      <c r="AB246" s="49">
        <f>+VLOOKUP($B246,'Sept 2020'!$A$5:$BT$323,'Sept 2020'!$BH$1,0)</f>
        <v>0</v>
      </c>
      <c r="AC246" s="49">
        <f>+VLOOKUP($B246,'Sept 2020'!$A$5:$BT$323,'Sept 2020'!$BI$1,0)</f>
        <v>0</v>
      </c>
      <c r="AD246" s="49">
        <f>+VLOOKUP($B246,'Sept 2020'!$A$5:$BT$320,71,0)</f>
        <v>4</v>
      </c>
      <c r="AE246" s="49">
        <f>+VLOOKUP($B246,'Sept 2020'!$A$5:$BT$320,72,0)</f>
        <v>47</v>
      </c>
    </row>
    <row r="247" spans="1:32" x14ac:dyDescent="0.25">
      <c r="A247" s="17" t="s">
        <v>793</v>
      </c>
      <c r="B247" s="12" t="s">
        <v>81</v>
      </c>
      <c r="C247" s="12" t="s">
        <v>82</v>
      </c>
      <c r="D247" s="34">
        <f>+VLOOKUP($B247,'Sept 2019'!$A$5:$P$320,16,0)</f>
        <v>2692</v>
      </c>
      <c r="E247" s="33">
        <f>+VLOOKUP($B247,'Sept 2019'!$A$5:$BT$320,30,0)</f>
        <v>2664.0400000000004</v>
      </c>
      <c r="F247" s="34">
        <f>+VLOOKUP($B247,'Sept 2019'!$A$5:$BT$320,44,0)</f>
        <v>117</v>
      </c>
      <c r="G247" s="33">
        <f>+VLOOKUP($B247,'Sept 2019'!$A$5:$BT$320,58,0)</f>
        <v>95.5</v>
      </c>
      <c r="H247" s="33">
        <f>+VLOOKUP($B247,'Sept 2019'!$A$5:$BT$320,65,0)</f>
        <v>231.28</v>
      </c>
      <c r="I247" s="33">
        <f>+VLOOKUP($B247,'Sept 2019'!$A$5:$BT$320,67,0)</f>
        <v>12.92</v>
      </c>
      <c r="J247" s="33">
        <f>+VLOOKUP($B247,'Sept 2019'!$A$5:$BT$320,69,0)</f>
        <v>0</v>
      </c>
      <c r="K247" s="34">
        <f>+VLOOKUP($B247,'Sept 2019'!$A$5:$BL$320,62,0)</f>
        <v>0</v>
      </c>
      <c r="L247" s="33">
        <f>+VLOOKUP($B247,'Sept 2019'!$A$5:$BL$320,63,0)+VLOOKUP($B247,'Sept 2019'!$A$5:$BL$320,64,0)</f>
        <v>0</v>
      </c>
      <c r="M247" s="34">
        <f>+VLOOKUP($B247,'Sept 2019'!$A$5:$BT$320,'Sept 2019'!$BG$1,0)</f>
        <v>26</v>
      </c>
      <c r="N247" s="34">
        <f>+VLOOKUP($B247,'Sept 2019'!$A$5:$BT$320,'Sept 2019'!$BH$1,0)</f>
        <v>17</v>
      </c>
      <c r="O247" s="34">
        <f>+VLOOKUP($B247,'Sept 2019'!$A$5:$BT$320,'Sept 2019'!$BI$1,0)</f>
        <v>22</v>
      </c>
      <c r="P247" s="34">
        <f>+VLOOKUP($B247,'Sept 2019'!$A$5:$BT$320,71,0)</f>
        <v>19</v>
      </c>
      <c r="Q247" s="40">
        <f>+VLOOKUP($B247,'Sept 2019'!$A$5:$BT$320,72,0)</f>
        <v>386</v>
      </c>
      <c r="R247" s="50">
        <f>+VLOOKUP($B247,'Sept 2020'!$A$5:$P$320,16,0)</f>
        <v>2518</v>
      </c>
      <c r="S247" s="51">
        <f>+VLOOKUP($B247,'Sept 2020'!$A$5:$BT$320,30,0)</f>
        <v>2497.6400000000003</v>
      </c>
      <c r="T247" s="49">
        <f>+VLOOKUP($B247,'Sept 2020'!$A$5:$BT$320,44,0)</f>
        <v>151</v>
      </c>
      <c r="U247" s="51">
        <f>+VLOOKUP($B247,'Sept 2020'!$A$5:$BT$320,58,0)</f>
        <v>148.80000000000001</v>
      </c>
      <c r="V247" s="51">
        <f>+VLOOKUP($B247,'Sept 2020'!$A$5:$BT$322,65,0)</f>
        <v>219.26</v>
      </c>
      <c r="W247" s="51">
        <f>+VLOOKUP($B247,'Sept 2020'!$A$5:$BT$322,67,0)</f>
        <v>10.88</v>
      </c>
      <c r="X247" s="51">
        <f>+VLOOKUP($B247,'Sept 2020'!$A$5:$BT$320,69,0)</f>
        <v>0</v>
      </c>
      <c r="Y247" s="49">
        <f>+VLOOKUP($B247,'Sept 2020'!$A$5:$BT$320,62,0)</f>
        <v>0</v>
      </c>
      <c r="Z247" s="51">
        <f>IFERROR((VLOOKUP($B247,'Sept 2020'!$A$5:$BT$320,63,0)+VLOOKUP($B247,'Sept 2020'!$A$5:$BT$320,64,0)),0)</f>
        <v>0</v>
      </c>
      <c r="AA247" s="49">
        <f>+VLOOKUP($B247,'Sept 2020'!$A$5:$BT$323,'Sept 2020'!$BG$1,0)</f>
        <v>32</v>
      </c>
      <c r="AB247" s="49">
        <f>+VLOOKUP($B247,'Sept 2020'!$A$5:$BT$323,'Sept 2020'!$BH$1,0)</f>
        <v>14</v>
      </c>
      <c r="AC247" s="49">
        <f>+VLOOKUP($B247,'Sept 2020'!$A$5:$BT$323,'Sept 2020'!$BI$1,0)</f>
        <v>21</v>
      </c>
      <c r="AD247" s="49">
        <f>+VLOOKUP($B247,'Sept 2020'!$A$5:$BT$320,71,0)</f>
        <v>23</v>
      </c>
      <c r="AE247" s="49">
        <f>+VLOOKUP($B247,'Sept 2020'!$A$5:$BT$320,72,0)</f>
        <v>366</v>
      </c>
    </row>
    <row r="248" spans="1:32" x14ac:dyDescent="0.25">
      <c r="A248" s="17" t="s">
        <v>788</v>
      </c>
      <c r="B248" s="12" t="s">
        <v>441</v>
      </c>
      <c r="C248" s="12" t="s">
        <v>442</v>
      </c>
      <c r="D248" s="34">
        <f>+VLOOKUP($B248,'Sept 2019'!$A$5:$P$320,16,0)</f>
        <v>5</v>
      </c>
      <c r="E248" s="33">
        <f>+VLOOKUP($B248,'Sept 2019'!$A$5:$BT$320,30,0)</f>
        <v>5</v>
      </c>
      <c r="F248" s="34">
        <f>+VLOOKUP($B248,'Sept 2019'!$A$5:$BT$320,44,0)</f>
        <v>0</v>
      </c>
      <c r="G248" s="33">
        <f>+VLOOKUP($B248,'Sept 2019'!$A$5:$BT$320,58,0)</f>
        <v>0</v>
      </c>
      <c r="H248" s="33">
        <f>+VLOOKUP($B248,'Sept 2019'!$A$5:$BT$320,65,0)</f>
        <v>0</v>
      </c>
      <c r="I248" s="33">
        <f>+VLOOKUP($B248,'Sept 2019'!$A$5:$BT$320,67,0)</f>
        <v>0</v>
      </c>
      <c r="J248" s="33">
        <f>+VLOOKUP($B248,'Sept 2019'!$A$5:$BT$320,69,0)</f>
        <v>0</v>
      </c>
      <c r="K248" s="34">
        <f>+VLOOKUP($B248,'Sept 2019'!$A$5:$BL$320,62,0)</f>
        <v>0</v>
      </c>
      <c r="L248" s="33">
        <f>+VLOOKUP($B248,'Sept 2019'!$A$5:$BL$320,63,0)+VLOOKUP($B248,'Sept 2019'!$A$5:$BL$320,64,0)</f>
        <v>0</v>
      </c>
      <c r="M248" s="34">
        <f>+VLOOKUP($B248,'Sept 2019'!$A$5:$BT$320,'Sept 2019'!$BG$1,0)</f>
        <v>0</v>
      </c>
      <c r="N248" s="34">
        <f>+VLOOKUP($B248,'Sept 2019'!$A$5:$BT$320,'Sept 2019'!$BH$1,0)</f>
        <v>0</v>
      </c>
      <c r="O248" s="34">
        <f>+VLOOKUP($B248,'Sept 2019'!$A$5:$BT$320,'Sept 2019'!$BI$1,0)</f>
        <v>0</v>
      </c>
      <c r="P248" s="34">
        <f>+VLOOKUP($B248,'Sept 2019'!$A$5:$BT$320,71,0)</f>
        <v>0</v>
      </c>
      <c r="Q248" s="40">
        <f>+VLOOKUP($B248,'Sept 2019'!$A$5:$BT$320,72,0)</f>
        <v>0</v>
      </c>
      <c r="R248" s="50">
        <f>+VLOOKUP($B248,'Sept 2020'!$A$5:$P$320,16,0)</f>
        <v>8</v>
      </c>
      <c r="S248" s="51">
        <f>+VLOOKUP($B248,'Sept 2020'!$A$5:$BT$320,30,0)</f>
        <v>8</v>
      </c>
      <c r="T248" s="49">
        <f>+VLOOKUP($B248,'Sept 2020'!$A$5:$BT$320,44,0)</f>
        <v>0</v>
      </c>
      <c r="U248" s="51">
        <f>+VLOOKUP($B248,'Sept 2020'!$A$5:$BT$320,58,0)</f>
        <v>0</v>
      </c>
      <c r="V248" s="51" t="str">
        <f>+VLOOKUP($B248,'Sept 2020'!$A$5:$BT$322,65,0)</f>
        <v xml:space="preserve"> </v>
      </c>
      <c r="W248" s="51" t="str">
        <f>+VLOOKUP($B248,'Sept 2020'!$A$5:$BT$322,67,0)</f>
        <v xml:space="preserve"> </v>
      </c>
      <c r="X248" s="51" t="str">
        <f>+VLOOKUP($B248,'Sept 2020'!$A$5:$BT$320,69,0)</f>
        <v xml:space="preserve"> </v>
      </c>
      <c r="Y248" s="49" t="str">
        <f>+VLOOKUP($B248,'Sept 2020'!$A$5:$BT$320,62,0)</f>
        <v xml:space="preserve"> </v>
      </c>
      <c r="Z248" s="51">
        <f>IFERROR((VLOOKUP($B248,'Sept 2020'!$A$5:$BT$320,63,0)+VLOOKUP($B248,'Sept 2020'!$A$5:$BT$320,64,0)),0)</f>
        <v>0</v>
      </c>
      <c r="AA248" s="49" t="str">
        <f>+VLOOKUP($B248,'Sept 2020'!$A$5:$BT$323,'Sept 2020'!$BG$1,0)</f>
        <v xml:space="preserve"> </v>
      </c>
      <c r="AB248" s="49" t="str">
        <f>+VLOOKUP($B248,'Sept 2020'!$A$5:$BT$323,'Sept 2020'!$BH$1,0)</f>
        <v xml:space="preserve"> </v>
      </c>
      <c r="AC248" s="49" t="str">
        <f>+VLOOKUP($B248,'Sept 2020'!$A$5:$BT$323,'Sept 2020'!$BI$1,0)</f>
        <v xml:space="preserve"> </v>
      </c>
      <c r="AD248" s="49" t="str">
        <f>+VLOOKUP($B248,'Sept 2020'!$A$5:$BT$320,71,0)</f>
        <v xml:space="preserve"> </v>
      </c>
      <c r="AE248" s="49" t="str">
        <f>+VLOOKUP($B248,'Sept 2020'!$A$5:$BT$320,72,0)</f>
        <v xml:space="preserve"> </v>
      </c>
    </row>
    <row r="249" spans="1:32" x14ac:dyDescent="0.25">
      <c r="A249" s="17" t="s">
        <v>786</v>
      </c>
      <c r="B249" s="12" t="s">
        <v>359</v>
      </c>
      <c r="C249" s="12" t="s">
        <v>360</v>
      </c>
      <c r="D249" s="34">
        <f>+VLOOKUP($B249,'Sept 2019'!$A$5:$P$320,16,0)</f>
        <v>4435</v>
      </c>
      <c r="E249" s="33">
        <f>+VLOOKUP($B249,'Sept 2019'!$A$5:$BT$320,30,0)</f>
        <v>4402.1000000000004</v>
      </c>
      <c r="F249" s="34">
        <f>+VLOOKUP($B249,'Sept 2019'!$A$5:$BT$320,44,0)</f>
        <v>60</v>
      </c>
      <c r="G249" s="33">
        <f>+VLOOKUP($B249,'Sept 2019'!$A$5:$BT$320,58,0)</f>
        <v>56.39</v>
      </c>
      <c r="H249" s="33">
        <f>+VLOOKUP($B249,'Sept 2019'!$A$5:$BT$320,65,0)</f>
        <v>491.88</v>
      </c>
      <c r="I249" s="33">
        <f>+VLOOKUP($B249,'Sept 2019'!$A$5:$BT$320,67,0)</f>
        <v>153.04</v>
      </c>
      <c r="J249" s="33">
        <f>+VLOOKUP($B249,'Sept 2019'!$A$5:$BT$320,69,0)</f>
        <v>0</v>
      </c>
      <c r="K249" s="34">
        <f>+VLOOKUP($B249,'Sept 2019'!$A$5:$BL$320,62,0)</f>
        <v>40</v>
      </c>
      <c r="L249" s="33">
        <f>+VLOOKUP($B249,'Sept 2019'!$A$5:$BL$320,63,0)+VLOOKUP($B249,'Sept 2019'!$A$5:$BL$320,64,0)</f>
        <v>31.2</v>
      </c>
      <c r="M249" s="34">
        <f>+VLOOKUP($B249,'Sept 2019'!$A$5:$BT$320,'Sept 2019'!$BG$1,0)</f>
        <v>490</v>
      </c>
      <c r="N249" s="34">
        <f>+VLOOKUP($B249,'Sept 2019'!$A$5:$BT$320,'Sept 2019'!$BH$1,0)</f>
        <v>244</v>
      </c>
      <c r="O249" s="34">
        <f>+VLOOKUP($B249,'Sept 2019'!$A$5:$BT$320,'Sept 2019'!$BI$1,0)</f>
        <v>87</v>
      </c>
      <c r="P249" s="34">
        <f>+VLOOKUP($B249,'Sept 2019'!$A$5:$BT$320,71,0)</f>
        <v>60</v>
      </c>
      <c r="Q249" s="40">
        <f>+VLOOKUP($B249,'Sept 2019'!$A$5:$BT$320,72,0)</f>
        <v>598</v>
      </c>
      <c r="R249" s="50">
        <f>+VLOOKUP($B249,'Sept 2020'!$A$5:$P$320,16,0)</f>
        <v>4243</v>
      </c>
      <c r="S249" s="51">
        <f>+VLOOKUP($B249,'Sept 2020'!$A$5:$BT$320,30,0)</f>
        <v>4216.83</v>
      </c>
      <c r="T249" s="49">
        <f>+VLOOKUP($B249,'Sept 2020'!$A$5:$BT$320,44,0)</f>
        <v>100</v>
      </c>
      <c r="U249" s="51">
        <f>+VLOOKUP($B249,'Sept 2020'!$A$5:$BT$320,58,0)</f>
        <v>99.4</v>
      </c>
      <c r="V249" s="51">
        <f>+VLOOKUP($B249,'Sept 2020'!$A$5:$BT$322,65,0)</f>
        <v>633.02</v>
      </c>
      <c r="W249" s="51">
        <f>+VLOOKUP($B249,'Sept 2020'!$A$5:$BT$322,67,0)</f>
        <v>50.58</v>
      </c>
      <c r="X249" s="51">
        <f>+VLOOKUP($B249,'Sept 2020'!$A$5:$BT$320,69,0)</f>
        <v>0</v>
      </c>
      <c r="Y249" s="49">
        <f>+VLOOKUP($B249,'Sept 2020'!$A$5:$BT$320,62,0)</f>
        <v>36</v>
      </c>
      <c r="Z249" s="51">
        <f>IFERROR((VLOOKUP($B249,'Sept 2020'!$A$5:$BT$320,63,0)+VLOOKUP($B249,'Sept 2020'!$A$5:$BT$320,64,0)),0)</f>
        <v>36</v>
      </c>
      <c r="AA249" s="49">
        <f>+VLOOKUP($B249,'Sept 2020'!$A$5:$BT$323,'Sept 2020'!$BG$1,0)</f>
        <v>547</v>
      </c>
      <c r="AB249" s="49">
        <f>+VLOOKUP($B249,'Sept 2020'!$A$5:$BT$323,'Sept 2020'!$BH$1,0)</f>
        <v>281</v>
      </c>
      <c r="AC249" s="49">
        <f>+VLOOKUP($B249,'Sept 2020'!$A$5:$BT$323,'Sept 2020'!$BI$1,0)</f>
        <v>81</v>
      </c>
      <c r="AD249" s="49">
        <f>+VLOOKUP($B249,'Sept 2020'!$A$5:$BT$320,71,0)</f>
        <v>47</v>
      </c>
      <c r="AE249" s="49">
        <f>+VLOOKUP($B249,'Sept 2020'!$A$5:$BT$320,72,0)</f>
        <v>480</v>
      </c>
    </row>
    <row r="250" spans="1:32" x14ac:dyDescent="0.25">
      <c r="A250" s="17" t="s">
        <v>790</v>
      </c>
      <c r="B250" s="12" t="s">
        <v>247</v>
      </c>
      <c r="C250" s="12" t="s">
        <v>248</v>
      </c>
      <c r="D250" s="34">
        <f>+VLOOKUP($B250,'Sept 2019'!$A$5:$P$320,16,0)</f>
        <v>9540</v>
      </c>
      <c r="E250" s="33">
        <f>+VLOOKUP($B250,'Sept 2019'!$A$5:$BT$320,30,0)</f>
        <v>9383.34</v>
      </c>
      <c r="F250" s="34">
        <f>+VLOOKUP($B250,'Sept 2019'!$A$5:$BT$320,44,0)</f>
        <v>127</v>
      </c>
      <c r="G250" s="33">
        <f>+VLOOKUP($B250,'Sept 2019'!$A$5:$BT$320,58,0)</f>
        <v>119.55000000000001</v>
      </c>
      <c r="H250" s="33">
        <f>+VLOOKUP($B250,'Sept 2019'!$A$5:$BT$320,65,0)</f>
        <v>346.97</v>
      </c>
      <c r="I250" s="33">
        <f>+VLOOKUP($B250,'Sept 2019'!$A$5:$BT$320,67,0)</f>
        <v>35.019999999999996</v>
      </c>
      <c r="J250" s="33">
        <f>+VLOOKUP($B250,'Sept 2019'!$A$5:$BT$320,69,0)</f>
        <v>0</v>
      </c>
      <c r="K250" s="34">
        <f>+VLOOKUP($B250,'Sept 2019'!$A$5:$BL$320,62,0)</f>
        <v>0</v>
      </c>
      <c r="L250" s="33">
        <f>+VLOOKUP($B250,'Sept 2019'!$A$5:$BL$320,63,0)+VLOOKUP($B250,'Sept 2019'!$A$5:$BL$320,64,0)</f>
        <v>0</v>
      </c>
      <c r="M250" s="34">
        <f>+VLOOKUP($B250,'Sept 2019'!$A$5:$BT$320,'Sept 2019'!$BG$1,0)</f>
        <v>468</v>
      </c>
      <c r="N250" s="34">
        <f>+VLOOKUP($B250,'Sept 2019'!$A$5:$BT$320,'Sept 2019'!$BH$1,0)</f>
        <v>207</v>
      </c>
      <c r="O250" s="34">
        <f>+VLOOKUP($B250,'Sept 2019'!$A$5:$BT$320,'Sept 2019'!$BI$1,0)</f>
        <v>283</v>
      </c>
      <c r="P250" s="34">
        <f>+VLOOKUP($B250,'Sept 2019'!$A$5:$BT$320,71,0)</f>
        <v>96</v>
      </c>
      <c r="Q250" s="40">
        <f>+VLOOKUP($B250,'Sept 2019'!$A$5:$BT$320,72,0)</f>
        <v>1019</v>
      </c>
      <c r="R250" s="50">
        <f>+VLOOKUP($B250,'Sept 2020'!$A$5:$P$320,16,0)</f>
        <v>9278</v>
      </c>
      <c r="S250" s="51">
        <f>+VLOOKUP($B250,'Sept 2020'!$A$5:$BT$320,30,0)</f>
        <v>9141.4100000000017</v>
      </c>
      <c r="T250" s="49">
        <f>+VLOOKUP($B250,'Sept 2020'!$A$5:$BT$320,44,0)</f>
        <v>132</v>
      </c>
      <c r="U250" s="51">
        <f>+VLOOKUP($B250,'Sept 2020'!$A$5:$BT$320,58,0)</f>
        <v>128.05000000000001</v>
      </c>
      <c r="V250" s="51">
        <f>+VLOOKUP($B250,'Sept 2020'!$A$5:$BT$322,65,0)</f>
        <v>392.65</v>
      </c>
      <c r="W250" s="51">
        <f>+VLOOKUP($B250,'Sept 2020'!$A$5:$BT$322,67,0)</f>
        <v>0</v>
      </c>
      <c r="X250" s="51">
        <f>+VLOOKUP($B250,'Sept 2020'!$A$5:$BT$320,69,0)</f>
        <v>0</v>
      </c>
      <c r="Y250" s="49">
        <f>+VLOOKUP($B250,'Sept 2020'!$A$5:$BT$320,62,0)</f>
        <v>0</v>
      </c>
      <c r="Z250" s="51">
        <f>IFERROR((VLOOKUP($B250,'Sept 2020'!$A$5:$BT$320,63,0)+VLOOKUP($B250,'Sept 2020'!$A$5:$BT$320,64,0)),0)</f>
        <v>0</v>
      </c>
      <c r="AA250" s="49">
        <f>+VLOOKUP($B250,'Sept 2020'!$A$5:$BT$323,'Sept 2020'!$BG$1,0)</f>
        <v>624</v>
      </c>
      <c r="AB250" s="49">
        <f>+VLOOKUP($B250,'Sept 2020'!$A$5:$BT$323,'Sept 2020'!$BH$1,0)</f>
        <v>229</v>
      </c>
      <c r="AC250" s="49">
        <f>+VLOOKUP($B250,'Sept 2020'!$A$5:$BT$323,'Sept 2020'!$BI$1,0)</f>
        <v>233</v>
      </c>
      <c r="AD250" s="49">
        <f>+VLOOKUP($B250,'Sept 2020'!$A$5:$BT$320,71,0)</f>
        <v>92</v>
      </c>
      <c r="AE250" s="49">
        <f>+VLOOKUP($B250,'Sept 2020'!$A$5:$BT$320,72,0)</f>
        <v>986</v>
      </c>
    </row>
    <row r="251" spans="1:32" x14ac:dyDescent="0.25">
      <c r="A251" s="17" t="s">
        <v>791</v>
      </c>
      <c r="B251" s="12" t="s">
        <v>463</v>
      </c>
      <c r="C251" s="12" t="s">
        <v>464</v>
      </c>
      <c r="D251" s="34">
        <f>+VLOOKUP($B251,'Sept 2019'!$A$5:$P$320,16,0)</f>
        <v>70</v>
      </c>
      <c r="E251" s="33">
        <f>+VLOOKUP($B251,'Sept 2019'!$A$5:$BT$320,30,0)</f>
        <v>70</v>
      </c>
      <c r="F251" s="34">
        <f>+VLOOKUP($B251,'Sept 2019'!$A$5:$BT$320,44,0)</f>
        <v>0</v>
      </c>
      <c r="G251" s="33">
        <f>+VLOOKUP($B251,'Sept 2019'!$A$5:$BT$320,58,0)</f>
        <v>0</v>
      </c>
      <c r="H251" s="33">
        <f>+VLOOKUP($B251,'Sept 2019'!$A$5:$BT$320,65,0)</f>
        <v>0</v>
      </c>
      <c r="I251" s="33">
        <f>+VLOOKUP($B251,'Sept 2019'!$A$5:$BT$320,67,0)</f>
        <v>0</v>
      </c>
      <c r="J251" s="33">
        <f>+VLOOKUP($B251,'Sept 2019'!$A$5:$BT$320,69,0)</f>
        <v>0</v>
      </c>
      <c r="K251" s="34">
        <f>+VLOOKUP($B251,'Sept 2019'!$A$5:$BL$320,62,0)</f>
        <v>0</v>
      </c>
      <c r="L251" s="33">
        <f>+VLOOKUP($B251,'Sept 2019'!$A$5:$BL$320,63,0)+VLOOKUP($B251,'Sept 2019'!$A$5:$BL$320,64,0)</f>
        <v>0</v>
      </c>
      <c r="M251" s="34">
        <f>+VLOOKUP($B251,'Sept 2019'!$A$5:$BT$320,'Sept 2019'!$BG$1,0)</f>
        <v>0</v>
      </c>
      <c r="N251" s="34">
        <f>+VLOOKUP($B251,'Sept 2019'!$A$5:$BT$320,'Sept 2019'!$BH$1,0)</f>
        <v>0</v>
      </c>
      <c r="O251" s="34">
        <f>+VLOOKUP($B251,'Sept 2019'!$A$5:$BT$320,'Sept 2019'!$BI$1,0)</f>
        <v>0</v>
      </c>
      <c r="P251" s="54"/>
      <c r="Q251" s="55"/>
      <c r="R251" s="50">
        <f>+VLOOKUP($B251,'Sept 2020'!$A$5:$P$320,16,0)</f>
        <v>60</v>
      </c>
      <c r="S251" s="51">
        <f>+VLOOKUP($B251,'Sept 2020'!$A$5:$BT$320,30,0)</f>
        <v>60</v>
      </c>
      <c r="T251" s="49">
        <f>+VLOOKUP($B251,'Sept 2020'!$A$5:$BT$320,44,0)</f>
        <v>0</v>
      </c>
      <c r="U251" s="51">
        <f>+VLOOKUP($B251,'Sept 2020'!$A$5:$BT$320,58,0)</f>
        <v>0</v>
      </c>
      <c r="V251" s="51" t="str">
        <f>+VLOOKUP($B251,'Sept 2020'!$A$5:$BT$322,65,0)</f>
        <v xml:space="preserve"> </v>
      </c>
      <c r="W251" s="51" t="str">
        <f>+VLOOKUP($B251,'Sept 2020'!$A$5:$BT$322,67,0)</f>
        <v xml:space="preserve"> </v>
      </c>
      <c r="X251" s="51" t="str">
        <f>+VLOOKUP($B251,'Sept 2020'!$A$5:$BT$320,69,0)</f>
        <v xml:space="preserve"> </v>
      </c>
      <c r="Y251" s="49" t="str">
        <f>+VLOOKUP($B251,'Sept 2020'!$A$5:$BT$320,62,0)</f>
        <v xml:space="preserve"> </v>
      </c>
      <c r="Z251" s="51">
        <f>IFERROR((VLOOKUP($B251,'Sept 2020'!$A$5:$BT$320,63,0)+VLOOKUP($B251,'Sept 2020'!$A$5:$BT$320,64,0)),0)</f>
        <v>0</v>
      </c>
      <c r="AA251" s="49" t="str">
        <f>+VLOOKUP($B251,'Sept 2020'!$A$5:$BT$323,'Sept 2020'!$BG$1,0)</f>
        <v xml:space="preserve"> </v>
      </c>
      <c r="AB251" s="49" t="str">
        <f>+VLOOKUP($B251,'Sept 2020'!$A$5:$BT$323,'Sept 2020'!$BH$1,0)</f>
        <v xml:space="preserve"> </v>
      </c>
      <c r="AC251" s="49" t="str">
        <f>+VLOOKUP($B251,'Sept 2020'!$A$5:$BT$323,'Sept 2020'!$BI$1,0)</f>
        <v xml:space="preserve"> </v>
      </c>
      <c r="AD251" s="56"/>
      <c r="AE251" s="56"/>
    </row>
    <row r="252" spans="1:32" x14ac:dyDescent="0.25">
      <c r="A252" s="17" t="s">
        <v>790</v>
      </c>
      <c r="B252" s="12" t="s">
        <v>231</v>
      </c>
      <c r="C252" s="12" t="s">
        <v>232</v>
      </c>
      <c r="D252" s="34">
        <f>+VLOOKUP($B252,'Sept 2019'!$A$5:$P$320,16,0)</f>
        <v>51</v>
      </c>
      <c r="E252" s="33">
        <f>+VLOOKUP($B252,'Sept 2019'!$A$5:$BT$320,30,0)</f>
        <v>51</v>
      </c>
      <c r="F252" s="34">
        <f>+VLOOKUP($B252,'Sept 2019'!$A$5:$BT$320,44,0)</f>
        <v>0</v>
      </c>
      <c r="G252" s="33">
        <f>+VLOOKUP($B252,'Sept 2019'!$A$5:$BT$320,58,0)</f>
        <v>0</v>
      </c>
      <c r="H252" s="33">
        <f>+VLOOKUP($B252,'Sept 2019'!$A$5:$BT$320,65,0)</f>
        <v>0</v>
      </c>
      <c r="I252" s="33">
        <f>+VLOOKUP($B252,'Sept 2019'!$A$5:$BT$320,67,0)</f>
        <v>0</v>
      </c>
      <c r="J252" s="33">
        <f>+VLOOKUP($B252,'Sept 2019'!$A$5:$BT$320,69,0)</f>
        <v>0</v>
      </c>
      <c r="K252" s="34">
        <f>+VLOOKUP($B252,'Sept 2019'!$A$5:$BL$320,62,0)</f>
        <v>0</v>
      </c>
      <c r="L252" s="33">
        <f>+VLOOKUP($B252,'Sept 2019'!$A$5:$BL$320,63,0)+VLOOKUP($B252,'Sept 2019'!$A$5:$BL$320,64,0)</f>
        <v>0</v>
      </c>
      <c r="M252" s="34">
        <f>+VLOOKUP($B252,'Sept 2019'!$A$5:$BT$320,'Sept 2019'!$BG$1,0)</f>
        <v>0</v>
      </c>
      <c r="N252" s="34">
        <f>+VLOOKUP($B252,'Sept 2019'!$A$5:$BT$320,'Sept 2019'!$BH$1,0)</f>
        <v>0</v>
      </c>
      <c r="O252" s="34">
        <f>+VLOOKUP($B252,'Sept 2019'!$A$5:$BT$320,'Sept 2019'!$BI$1,0)</f>
        <v>0</v>
      </c>
      <c r="P252" s="34">
        <f>+VLOOKUP($B252,'Sept 2019'!$A$5:$BT$320,71,0)</f>
        <v>0</v>
      </c>
      <c r="Q252" s="40">
        <f>+VLOOKUP($B252,'Sept 2019'!$A$5:$BT$320,72,0)</f>
        <v>21</v>
      </c>
      <c r="R252" s="50">
        <f>+VLOOKUP($B252,'Sept 2020'!$A$5:$P$320,16,0)</f>
        <v>47</v>
      </c>
      <c r="S252" s="51">
        <f>+VLOOKUP($B252,'Sept 2020'!$A$5:$BT$320,30,0)</f>
        <v>46.28</v>
      </c>
      <c r="T252" s="49">
        <f>+VLOOKUP($B252,'Sept 2020'!$A$5:$BT$320,44,0)</f>
        <v>0</v>
      </c>
      <c r="U252" s="51">
        <f>+VLOOKUP($B252,'Sept 2020'!$A$5:$BT$320,58,0)</f>
        <v>0</v>
      </c>
      <c r="V252" s="51">
        <f>+VLOOKUP($B252,'Sept 2020'!$A$5:$BT$322,65,0)</f>
        <v>0</v>
      </c>
      <c r="W252" s="51">
        <f>+VLOOKUP($B252,'Sept 2020'!$A$5:$BT$322,67,0)</f>
        <v>0</v>
      </c>
      <c r="X252" s="51">
        <f>+VLOOKUP($B252,'Sept 2020'!$A$5:$BT$320,69,0)</f>
        <v>0</v>
      </c>
      <c r="Y252" s="49">
        <f>+VLOOKUP($B252,'Sept 2020'!$A$5:$BT$320,62,0)</f>
        <v>0</v>
      </c>
      <c r="Z252" s="51">
        <f>IFERROR((VLOOKUP($B252,'Sept 2020'!$A$5:$BT$320,63,0)+VLOOKUP($B252,'Sept 2020'!$A$5:$BT$320,64,0)),0)</f>
        <v>0</v>
      </c>
      <c r="AA252" s="49">
        <f>+VLOOKUP($B252,'Sept 2020'!$A$5:$BT$323,'Sept 2020'!$BG$1,0)</f>
        <v>0</v>
      </c>
      <c r="AB252" s="49">
        <f>+VLOOKUP($B252,'Sept 2020'!$A$5:$BT$323,'Sept 2020'!$BH$1,0)</f>
        <v>0</v>
      </c>
      <c r="AC252" s="49">
        <f>+VLOOKUP($B252,'Sept 2020'!$A$5:$BT$323,'Sept 2020'!$BI$1,0)</f>
        <v>0</v>
      </c>
      <c r="AD252" s="49">
        <f>+VLOOKUP($B252,'Sept 2020'!$A$5:$BT$320,71,0)</f>
        <v>1</v>
      </c>
      <c r="AE252" s="49">
        <f>+VLOOKUP($B252,'Sept 2020'!$A$5:$BT$320,72,0)</f>
        <v>17</v>
      </c>
    </row>
    <row r="253" spans="1:32" x14ac:dyDescent="0.25">
      <c r="A253" s="17" t="s">
        <v>788</v>
      </c>
      <c r="B253" s="12" t="s">
        <v>487</v>
      </c>
      <c r="C253" s="12" t="s">
        <v>488</v>
      </c>
      <c r="D253" s="34">
        <f>+VLOOKUP($B253,'Sept 2019'!$A$5:$P$320,16,0)</f>
        <v>9719</v>
      </c>
      <c r="E253" s="33">
        <f>+VLOOKUP($B253,'Sept 2019'!$A$5:$BT$320,30,0)</f>
        <v>9557.0399999999991</v>
      </c>
      <c r="F253" s="34">
        <f>+VLOOKUP($B253,'Sept 2019'!$A$5:$BT$320,44,0)</f>
        <v>210</v>
      </c>
      <c r="G253" s="33">
        <f>+VLOOKUP($B253,'Sept 2019'!$A$5:$BT$320,58,0)</f>
        <v>193.19</v>
      </c>
      <c r="H253" s="33">
        <f>+VLOOKUP($B253,'Sept 2019'!$A$5:$BT$320,65,0)</f>
        <v>413.11</v>
      </c>
      <c r="I253" s="33">
        <f>+VLOOKUP($B253,'Sept 2019'!$A$5:$BT$320,67,0)</f>
        <v>121.89999999999999</v>
      </c>
      <c r="J253" s="33">
        <f>+VLOOKUP($B253,'Sept 2019'!$A$5:$BT$320,69,0)</f>
        <v>0</v>
      </c>
      <c r="K253" s="34">
        <f>+VLOOKUP($B253,'Sept 2019'!$A$5:$BL$320,62,0)</f>
        <v>0</v>
      </c>
      <c r="L253" s="33">
        <f>+VLOOKUP($B253,'Sept 2019'!$A$5:$BL$320,63,0)+VLOOKUP($B253,'Sept 2019'!$A$5:$BL$320,64,0)</f>
        <v>0</v>
      </c>
      <c r="M253" s="34">
        <f>+VLOOKUP($B253,'Sept 2019'!$A$5:$BT$320,'Sept 2019'!$BG$1,0)</f>
        <v>205</v>
      </c>
      <c r="N253" s="34">
        <f>+VLOOKUP($B253,'Sept 2019'!$A$5:$BT$320,'Sept 2019'!$BH$1,0)</f>
        <v>90</v>
      </c>
      <c r="O253" s="34">
        <f>+VLOOKUP($B253,'Sept 2019'!$A$5:$BT$320,'Sept 2019'!$BI$1,0)</f>
        <v>150</v>
      </c>
      <c r="P253" s="34">
        <f>+VLOOKUP($B253,'Sept 2019'!$A$5:$BT$320,71,0)</f>
        <v>60</v>
      </c>
      <c r="Q253" s="40">
        <f>+VLOOKUP($B253,'Sept 2019'!$A$5:$BT$320,72,0)</f>
        <v>1133</v>
      </c>
      <c r="R253" s="50">
        <f>+VLOOKUP($B253,'Sept 2020'!$A$5:$P$320,16,0)</f>
        <v>9121</v>
      </c>
      <c r="S253" s="51">
        <f>+VLOOKUP($B253,'Sept 2020'!$A$5:$BT$320,30,0)</f>
        <v>8935.14</v>
      </c>
      <c r="T253" s="49">
        <f>+VLOOKUP($B253,'Sept 2020'!$A$5:$BT$320,44,0)</f>
        <v>449</v>
      </c>
      <c r="U253" s="51">
        <f>+VLOOKUP($B253,'Sept 2020'!$A$5:$BT$320,58,0)</f>
        <v>424.07</v>
      </c>
      <c r="V253" s="51">
        <f>+VLOOKUP($B253,'Sept 2020'!$A$5:$BT$322,65,0)</f>
        <v>393.59</v>
      </c>
      <c r="W253" s="51">
        <f>+VLOOKUP($B253,'Sept 2020'!$A$5:$BT$322,67,0)</f>
        <v>122.57</v>
      </c>
      <c r="X253" s="51">
        <f>+VLOOKUP($B253,'Sept 2020'!$A$5:$BT$320,69,0)</f>
        <v>0</v>
      </c>
      <c r="Y253" s="49">
        <f>+VLOOKUP($B253,'Sept 2020'!$A$5:$BT$320,62,0)</f>
        <v>0</v>
      </c>
      <c r="Z253" s="51">
        <f>IFERROR((VLOOKUP($B253,'Sept 2020'!$A$5:$BT$320,63,0)+VLOOKUP($B253,'Sept 2020'!$A$5:$BT$320,64,0)),0)</f>
        <v>0</v>
      </c>
      <c r="AA253" s="49">
        <f>+VLOOKUP($B253,'Sept 2020'!$A$5:$BT$323,'Sept 2020'!$BG$1,0)</f>
        <v>230</v>
      </c>
      <c r="AB253" s="49">
        <f>+VLOOKUP($B253,'Sept 2020'!$A$5:$BT$323,'Sept 2020'!$BH$1,0)</f>
        <v>113</v>
      </c>
      <c r="AC253" s="49">
        <f>+VLOOKUP($B253,'Sept 2020'!$A$5:$BT$323,'Sept 2020'!$BI$1,0)</f>
        <v>154</v>
      </c>
      <c r="AD253" s="49">
        <f>+VLOOKUP($B253,'Sept 2020'!$A$5:$BT$320,71,0)</f>
        <v>83</v>
      </c>
      <c r="AE253" s="49">
        <f>+VLOOKUP($B253,'Sept 2020'!$A$5:$BT$320,72,0)</f>
        <v>1088</v>
      </c>
    </row>
    <row r="254" spans="1:32" x14ac:dyDescent="0.25">
      <c r="A254" s="17" t="s">
        <v>790</v>
      </c>
      <c r="B254" s="12" t="s">
        <v>243</v>
      </c>
      <c r="C254" s="12" t="s">
        <v>244</v>
      </c>
      <c r="D254" s="34">
        <f>+VLOOKUP($B254,'Sept 2019'!$A$5:$P$320,16,0)</f>
        <v>7012</v>
      </c>
      <c r="E254" s="33">
        <f>+VLOOKUP($B254,'Sept 2019'!$A$5:$BT$320,30,0)</f>
        <v>6916.9500000000007</v>
      </c>
      <c r="F254" s="34">
        <f>+VLOOKUP($B254,'Sept 2019'!$A$5:$BT$320,44,0)</f>
        <v>105</v>
      </c>
      <c r="G254" s="33">
        <f>+VLOOKUP($B254,'Sept 2019'!$A$5:$BT$320,58,0)</f>
        <v>100.84</v>
      </c>
      <c r="H254" s="33">
        <f>+VLOOKUP($B254,'Sept 2019'!$A$5:$BT$320,65,0)</f>
        <v>307.23</v>
      </c>
      <c r="I254" s="33">
        <f>+VLOOKUP($B254,'Sept 2019'!$A$5:$BT$320,67,0)</f>
        <v>23.080000000000002</v>
      </c>
      <c r="J254" s="33">
        <f>+VLOOKUP($B254,'Sept 2019'!$A$5:$BT$320,69,0)</f>
        <v>0</v>
      </c>
      <c r="K254" s="34">
        <f>+VLOOKUP($B254,'Sept 2019'!$A$5:$BL$320,62,0)</f>
        <v>28</v>
      </c>
      <c r="L254" s="33">
        <f>+VLOOKUP($B254,'Sept 2019'!$A$5:$BL$320,63,0)+VLOOKUP($B254,'Sept 2019'!$A$5:$BL$320,64,0)</f>
        <v>28</v>
      </c>
      <c r="M254" s="34">
        <f>+VLOOKUP($B254,'Sept 2019'!$A$5:$BT$320,'Sept 2019'!$BG$1,0)</f>
        <v>144</v>
      </c>
      <c r="N254" s="34">
        <f>+VLOOKUP($B254,'Sept 2019'!$A$5:$BT$320,'Sept 2019'!$BH$1,0)</f>
        <v>48</v>
      </c>
      <c r="O254" s="34">
        <f>+VLOOKUP($B254,'Sept 2019'!$A$5:$BT$320,'Sept 2019'!$BI$1,0)</f>
        <v>70</v>
      </c>
      <c r="P254" s="34">
        <f>+VLOOKUP($B254,'Sept 2019'!$A$5:$BT$320,71,0)</f>
        <v>62</v>
      </c>
      <c r="Q254" s="40">
        <f>+VLOOKUP($B254,'Sept 2019'!$A$5:$BT$320,72,0)</f>
        <v>725</v>
      </c>
      <c r="R254" s="50">
        <f>+VLOOKUP($B254,'Sept 2020'!$A$5:$P$320,16,0)</f>
        <v>6743</v>
      </c>
      <c r="S254" s="51">
        <f>+VLOOKUP($B254,'Sept 2020'!$A$5:$BT$320,30,0)</f>
        <v>6626.65</v>
      </c>
      <c r="T254" s="49">
        <f>+VLOOKUP($B254,'Sept 2020'!$A$5:$BT$320,44,0)</f>
        <v>113</v>
      </c>
      <c r="U254" s="51">
        <f>+VLOOKUP($B254,'Sept 2020'!$A$5:$BT$320,58,0)</f>
        <v>112.58</v>
      </c>
      <c r="V254" s="51">
        <f>+VLOOKUP($B254,'Sept 2020'!$A$5:$BT$322,65,0)</f>
        <v>344.22</v>
      </c>
      <c r="W254" s="51">
        <f>+VLOOKUP($B254,'Sept 2020'!$A$5:$BT$322,67,0)</f>
        <v>58.5</v>
      </c>
      <c r="X254" s="51">
        <f>+VLOOKUP($B254,'Sept 2020'!$A$5:$BT$320,69,0)</f>
        <v>0</v>
      </c>
      <c r="Y254" s="49">
        <f>+VLOOKUP($B254,'Sept 2020'!$A$5:$BT$320,62,0)</f>
        <v>27</v>
      </c>
      <c r="Z254" s="51">
        <f>IFERROR((VLOOKUP($B254,'Sept 2020'!$A$5:$BT$320,63,0)+VLOOKUP($B254,'Sept 2020'!$A$5:$BT$320,64,0)),0)</f>
        <v>27</v>
      </c>
      <c r="AA254" s="49">
        <f>+VLOOKUP($B254,'Sept 2020'!$A$5:$BT$323,'Sept 2020'!$BG$1,0)</f>
        <v>150</v>
      </c>
      <c r="AB254" s="49">
        <f>+VLOOKUP($B254,'Sept 2020'!$A$5:$BT$323,'Sept 2020'!$BH$1,0)</f>
        <v>30</v>
      </c>
      <c r="AC254" s="49">
        <f>+VLOOKUP($B254,'Sept 2020'!$A$5:$BT$323,'Sept 2020'!$BI$1,0)</f>
        <v>35</v>
      </c>
      <c r="AD254" s="49">
        <f>+VLOOKUP($B254,'Sept 2020'!$A$5:$BT$320,71,0)</f>
        <v>54</v>
      </c>
      <c r="AE254" s="49">
        <f>+VLOOKUP($B254,'Sept 2020'!$A$5:$BT$320,72,0)</f>
        <v>656</v>
      </c>
    </row>
    <row r="255" spans="1:32" x14ac:dyDescent="0.25">
      <c r="A255" s="17" t="s">
        <v>794</v>
      </c>
      <c r="B255" s="12" t="s">
        <v>163</v>
      </c>
      <c r="C255" s="12" t="s">
        <v>164</v>
      </c>
      <c r="D255" s="34">
        <f>+VLOOKUP($B255,'Sept 2019'!$A$5:$P$320,16,0)</f>
        <v>528</v>
      </c>
      <c r="E255" s="33">
        <f>+VLOOKUP($B255,'Sept 2019'!$A$5:$BT$320,30,0)</f>
        <v>520.17999999999995</v>
      </c>
      <c r="F255" s="34">
        <f>+VLOOKUP($B255,'Sept 2019'!$A$5:$BT$320,44,0)</f>
        <v>30</v>
      </c>
      <c r="G255" s="33">
        <f>+VLOOKUP($B255,'Sept 2019'!$A$5:$BT$320,58,0)</f>
        <v>30</v>
      </c>
      <c r="H255" s="33">
        <f>+VLOOKUP($B255,'Sept 2019'!$A$5:$BT$320,65,0)</f>
        <v>24.51</v>
      </c>
      <c r="I255" s="33">
        <f>+VLOOKUP($B255,'Sept 2019'!$A$5:$BT$320,67,0)</f>
        <v>8.26</v>
      </c>
      <c r="J255" s="33">
        <f>+VLOOKUP($B255,'Sept 2019'!$A$5:$BT$320,69,0)</f>
        <v>0</v>
      </c>
      <c r="K255" s="34">
        <f>+VLOOKUP($B255,'Sept 2019'!$A$5:$BL$320,62,0)</f>
        <v>0</v>
      </c>
      <c r="L255" s="33">
        <f>+VLOOKUP($B255,'Sept 2019'!$A$5:$BL$320,63,0)+VLOOKUP($B255,'Sept 2019'!$A$5:$BL$320,64,0)</f>
        <v>0</v>
      </c>
      <c r="M255" s="34">
        <f>+VLOOKUP($B255,'Sept 2019'!$A$5:$BT$320,'Sept 2019'!$BG$1,0)</f>
        <v>68</v>
      </c>
      <c r="N255" s="34">
        <f>+VLOOKUP($B255,'Sept 2019'!$A$5:$BT$320,'Sept 2019'!$BH$1,0)</f>
        <v>36</v>
      </c>
      <c r="O255" s="34">
        <f>+VLOOKUP($B255,'Sept 2019'!$A$5:$BT$320,'Sept 2019'!$BI$1,0)</f>
        <v>28</v>
      </c>
      <c r="P255" s="34">
        <f>+VLOOKUP($B255,'Sept 2019'!$A$5:$BT$320,71,0)</f>
        <v>8</v>
      </c>
      <c r="Q255" s="40">
        <f>+VLOOKUP($B255,'Sept 2019'!$A$5:$BT$320,72,0)</f>
        <v>74</v>
      </c>
      <c r="R255" s="50">
        <f>+VLOOKUP($B255,'Sept 2020'!$A$5:$P$320,16,0)</f>
        <v>504</v>
      </c>
      <c r="S255" s="51">
        <f>+VLOOKUP($B255,'Sept 2020'!$A$5:$BT$320,30,0)</f>
        <v>491.09999999999997</v>
      </c>
      <c r="T255" s="49">
        <f>+VLOOKUP($B255,'Sept 2020'!$A$5:$BT$320,44,0)</f>
        <v>33</v>
      </c>
      <c r="U255" s="51">
        <f>+VLOOKUP($B255,'Sept 2020'!$A$5:$BT$320,58,0)</f>
        <v>33</v>
      </c>
      <c r="V255" s="51">
        <f>+VLOOKUP($B255,'Sept 2020'!$A$5:$BT$322,65,0)</f>
        <v>22.1</v>
      </c>
      <c r="W255" s="51">
        <f>+VLOOKUP($B255,'Sept 2020'!$A$5:$BT$322,67,0)</f>
        <v>2.5499999999999998</v>
      </c>
      <c r="X255" s="51">
        <f>+VLOOKUP($B255,'Sept 2020'!$A$5:$BT$320,69,0)</f>
        <v>0</v>
      </c>
      <c r="Y255" s="49">
        <f>+VLOOKUP($B255,'Sept 2020'!$A$5:$BT$320,62,0)</f>
        <v>0</v>
      </c>
      <c r="Z255" s="51">
        <f>IFERROR((VLOOKUP($B255,'Sept 2020'!$A$5:$BT$320,63,0)+VLOOKUP($B255,'Sept 2020'!$A$5:$BT$320,64,0)),0)</f>
        <v>0</v>
      </c>
      <c r="AA255" s="49">
        <f>+VLOOKUP($B255,'Sept 2020'!$A$5:$BT$323,'Sept 2020'!$BG$1,0)</f>
        <v>40</v>
      </c>
      <c r="AB255" s="49">
        <f>+VLOOKUP($B255,'Sept 2020'!$A$5:$BT$323,'Sept 2020'!$BH$1,0)</f>
        <v>38</v>
      </c>
      <c r="AC255" s="49">
        <f>+VLOOKUP($B255,'Sept 2020'!$A$5:$BT$323,'Sept 2020'!$BI$1,0)</f>
        <v>28</v>
      </c>
      <c r="AD255" s="49">
        <f>+VLOOKUP($B255,'Sept 2020'!$A$5:$BT$320,71,0)</f>
        <v>7</v>
      </c>
      <c r="AE255" s="49">
        <f>+VLOOKUP($B255,'Sept 2020'!$A$5:$BT$320,72,0)</f>
        <v>75</v>
      </c>
      <c r="AF255" s="52"/>
    </row>
    <row r="256" spans="1:32" x14ac:dyDescent="0.25">
      <c r="A256" s="17" t="s">
        <v>786</v>
      </c>
      <c r="B256" s="12" t="s">
        <v>389</v>
      </c>
      <c r="C256" s="12" t="s">
        <v>390</v>
      </c>
      <c r="D256" s="34">
        <f>+VLOOKUP($B256,'Sept 2019'!$A$5:$P$320,16,0)</f>
        <v>543</v>
      </c>
      <c r="E256" s="33">
        <f>+VLOOKUP($B256,'Sept 2019'!$A$5:$BT$320,30,0)</f>
        <v>537.96</v>
      </c>
      <c r="F256" s="34">
        <f>+VLOOKUP($B256,'Sept 2019'!$A$5:$BT$320,44,0)</f>
        <v>28</v>
      </c>
      <c r="G256" s="33">
        <f>+VLOOKUP($B256,'Sept 2019'!$A$5:$BT$320,58,0)</f>
        <v>26.72</v>
      </c>
      <c r="H256" s="33">
        <f>+VLOOKUP($B256,'Sept 2019'!$A$5:$BT$320,65,0)</f>
        <v>40.64</v>
      </c>
      <c r="I256" s="33">
        <f>+VLOOKUP($B256,'Sept 2019'!$A$5:$BT$320,67,0)</f>
        <v>2.08</v>
      </c>
      <c r="J256" s="33">
        <f>+VLOOKUP($B256,'Sept 2019'!$A$5:$BT$320,69,0)</f>
        <v>0</v>
      </c>
      <c r="K256" s="34">
        <f>+VLOOKUP($B256,'Sept 2019'!$A$5:$BL$320,62,0)</f>
        <v>1</v>
      </c>
      <c r="L256" s="33">
        <f>+VLOOKUP($B256,'Sept 2019'!$A$5:$BL$320,63,0)+VLOOKUP($B256,'Sept 2019'!$A$5:$BL$320,64,0)</f>
        <v>0</v>
      </c>
      <c r="M256" s="34">
        <f>+VLOOKUP($B256,'Sept 2019'!$A$5:$BT$320,'Sept 2019'!$BG$1,0)</f>
        <v>59</v>
      </c>
      <c r="N256" s="34">
        <f>+VLOOKUP($B256,'Sept 2019'!$A$5:$BT$320,'Sept 2019'!$BH$1,0)</f>
        <v>29</v>
      </c>
      <c r="O256" s="34">
        <f>+VLOOKUP($B256,'Sept 2019'!$A$5:$BT$320,'Sept 2019'!$BI$1,0)</f>
        <v>26</v>
      </c>
      <c r="P256" s="34">
        <f>+VLOOKUP($B256,'Sept 2019'!$A$5:$BT$320,71,0)</f>
        <v>8</v>
      </c>
      <c r="Q256" s="40">
        <f>+VLOOKUP($B256,'Sept 2019'!$A$5:$BT$320,72,0)</f>
        <v>77</v>
      </c>
      <c r="R256" s="50">
        <f>+VLOOKUP($B256,'Sept 2020'!$A$5:$P$320,16,0)</f>
        <v>584</v>
      </c>
      <c r="S256" s="51">
        <f>+VLOOKUP($B256,'Sept 2020'!$A$5:$BT$320,30,0)</f>
        <v>577.86999999999989</v>
      </c>
      <c r="T256" s="49">
        <f>+VLOOKUP($B256,'Sept 2020'!$A$5:$BT$320,44,0)</f>
        <v>75</v>
      </c>
      <c r="U256" s="51">
        <f>+VLOOKUP($B256,'Sept 2020'!$A$5:$BT$320,58,0)</f>
        <v>69.709999999999994</v>
      </c>
      <c r="V256" s="51">
        <f>+VLOOKUP($B256,'Sept 2020'!$A$5:$BT$322,65,0)</f>
        <v>24.91</v>
      </c>
      <c r="W256" s="51">
        <f>+VLOOKUP($B256,'Sept 2020'!$A$5:$BT$322,67,0)</f>
        <v>0</v>
      </c>
      <c r="X256" s="51">
        <f>+VLOOKUP($B256,'Sept 2020'!$A$5:$BT$320,69,0)</f>
        <v>0</v>
      </c>
      <c r="Y256" s="49">
        <f>+VLOOKUP($B256,'Sept 2020'!$A$5:$BT$320,62,0)</f>
        <v>0</v>
      </c>
      <c r="Z256" s="51">
        <f>IFERROR((VLOOKUP($B256,'Sept 2020'!$A$5:$BT$320,63,0)+VLOOKUP($B256,'Sept 2020'!$A$5:$BT$320,64,0)),0)</f>
        <v>0</v>
      </c>
      <c r="AA256" s="49">
        <f>+VLOOKUP($B256,'Sept 2020'!$A$5:$BT$323,'Sept 2020'!$BG$1,0)</f>
        <v>44</v>
      </c>
      <c r="AB256" s="49">
        <f>+VLOOKUP($B256,'Sept 2020'!$A$5:$BT$323,'Sept 2020'!$BH$1,0)</f>
        <v>29</v>
      </c>
      <c r="AC256" s="49">
        <f>+VLOOKUP($B256,'Sept 2020'!$A$5:$BT$323,'Sept 2020'!$BI$1,0)</f>
        <v>21</v>
      </c>
      <c r="AD256" s="49">
        <f>+VLOOKUP($B256,'Sept 2020'!$A$5:$BT$320,71,0)</f>
        <v>5</v>
      </c>
      <c r="AE256" s="49">
        <f>+VLOOKUP($B256,'Sept 2020'!$A$5:$BT$320,72,0)</f>
        <v>64</v>
      </c>
    </row>
    <row r="257" spans="1:31" x14ac:dyDescent="0.25">
      <c r="A257" s="17" t="s">
        <v>793</v>
      </c>
      <c r="B257" s="12" t="s">
        <v>277</v>
      </c>
      <c r="C257" s="12" t="s">
        <v>278</v>
      </c>
      <c r="D257" s="34">
        <f>+VLOOKUP($B257,'Sept 2019'!$A$5:$P$320,16,0)</f>
        <v>9517</v>
      </c>
      <c r="E257" s="33">
        <f>+VLOOKUP($B257,'Sept 2019'!$A$5:$BT$320,30,0)</f>
        <v>9379.61</v>
      </c>
      <c r="F257" s="34">
        <f>+VLOOKUP($B257,'Sept 2019'!$A$5:$BT$320,44,0)</f>
        <v>402</v>
      </c>
      <c r="G257" s="33">
        <f>+VLOOKUP($B257,'Sept 2019'!$A$5:$BT$320,58,0)</f>
        <v>382.53999999999996</v>
      </c>
      <c r="H257" s="33">
        <f>+VLOOKUP($B257,'Sept 2019'!$A$5:$BT$320,65,0)</f>
        <v>646.24</v>
      </c>
      <c r="I257" s="33">
        <f>+VLOOKUP($B257,'Sept 2019'!$A$5:$BT$320,67,0)</f>
        <v>248.48999999999998</v>
      </c>
      <c r="J257" s="33">
        <f>+VLOOKUP($B257,'Sept 2019'!$A$5:$BT$320,69,0)</f>
        <v>0</v>
      </c>
      <c r="K257" s="34">
        <f>+VLOOKUP($B257,'Sept 2019'!$A$5:$BL$320,62,0)</f>
        <v>0</v>
      </c>
      <c r="L257" s="33">
        <f>+VLOOKUP($B257,'Sept 2019'!$A$5:$BL$320,63,0)+VLOOKUP($B257,'Sept 2019'!$A$5:$BL$320,64,0)</f>
        <v>0</v>
      </c>
      <c r="M257" s="34">
        <f>+VLOOKUP($B257,'Sept 2019'!$A$5:$BT$320,'Sept 2019'!$BG$1,0)</f>
        <v>116</v>
      </c>
      <c r="N257" s="34">
        <f>+VLOOKUP($B257,'Sept 2019'!$A$5:$BT$320,'Sept 2019'!$BH$1,0)</f>
        <v>53</v>
      </c>
      <c r="O257" s="34">
        <f>+VLOOKUP($B257,'Sept 2019'!$A$5:$BT$320,'Sept 2019'!$BI$1,0)</f>
        <v>38</v>
      </c>
      <c r="P257" s="34">
        <f>+VLOOKUP($B257,'Sept 2019'!$A$5:$BT$320,71,0)</f>
        <v>117</v>
      </c>
      <c r="Q257" s="40">
        <f>+VLOOKUP($B257,'Sept 2019'!$A$5:$BT$320,72,0)</f>
        <v>1295</v>
      </c>
      <c r="R257" s="50">
        <f>+VLOOKUP($B257,'Sept 2020'!$A$5:$P$320,16,0)</f>
        <v>9936</v>
      </c>
      <c r="S257" s="51">
        <f>+VLOOKUP($B257,'Sept 2020'!$A$5:$BT$320,30,0)</f>
        <v>9793.48</v>
      </c>
      <c r="T257" s="49">
        <f>+VLOOKUP($B257,'Sept 2020'!$A$5:$BT$320,44,0)</f>
        <v>1597</v>
      </c>
      <c r="U257" s="51">
        <f>+VLOOKUP($B257,'Sept 2020'!$A$5:$BT$320,58,0)</f>
        <v>1580.19</v>
      </c>
      <c r="V257" s="51">
        <f>+VLOOKUP($B257,'Sept 2020'!$A$5:$BT$322,65,0)</f>
        <v>713.78</v>
      </c>
      <c r="W257" s="51">
        <f>+VLOOKUP($B257,'Sept 2020'!$A$5:$BT$322,67,0)</f>
        <v>252.36</v>
      </c>
      <c r="X257" s="51">
        <f>+VLOOKUP($B257,'Sept 2020'!$A$5:$BT$320,69,0)</f>
        <v>0</v>
      </c>
      <c r="Y257" s="49">
        <f>+VLOOKUP($B257,'Sept 2020'!$A$5:$BT$320,62,0)</f>
        <v>0</v>
      </c>
      <c r="Z257" s="51">
        <f>IFERROR((VLOOKUP($B257,'Sept 2020'!$A$5:$BT$320,63,0)+VLOOKUP($B257,'Sept 2020'!$A$5:$BT$320,64,0)),0)</f>
        <v>0</v>
      </c>
      <c r="AA257" s="49">
        <f>+VLOOKUP($B257,'Sept 2020'!$A$5:$BT$323,'Sept 2020'!$BG$1,0)</f>
        <v>134</v>
      </c>
      <c r="AB257" s="49">
        <f>+VLOOKUP($B257,'Sept 2020'!$A$5:$BT$323,'Sept 2020'!$BH$1,0)</f>
        <v>62</v>
      </c>
      <c r="AC257" s="49">
        <f>+VLOOKUP($B257,'Sept 2020'!$A$5:$BT$323,'Sept 2020'!$BI$1,0)</f>
        <v>45</v>
      </c>
      <c r="AD257" s="49">
        <f>+VLOOKUP($B257,'Sept 2020'!$A$5:$BT$320,71,0)</f>
        <v>0</v>
      </c>
      <c r="AE257" s="49">
        <f>+VLOOKUP($B257,'Sept 2020'!$A$5:$BT$320,72,0)</f>
        <v>1370</v>
      </c>
    </row>
    <row r="258" spans="1:31" x14ac:dyDescent="0.25">
      <c r="A258" s="17" t="s">
        <v>788</v>
      </c>
      <c r="B258" s="12" t="s">
        <v>205</v>
      </c>
      <c r="C258" s="12" t="s">
        <v>206</v>
      </c>
      <c r="D258" s="34">
        <f>+VLOOKUP($B258,'Sept 2019'!$A$5:$P$320,16,0)</f>
        <v>1308</v>
      </c>
      <c r="E258" s="33">
        <f>+VLOOKUP($B258,'Sept 2019'!$A$5:$BT$320,30,0)</f>
        <v>1283.08</v>
      </c>
      <c r="F258" s="34">
        <f>+VLOOKUP($B258,'Sept 2019'!$A$5:$BT$320,44,0)</f>
        <v>4</v>
      </c>
      <c r="G258" s="33">
        <f>+VLOOKUP($B258,'Sept 2019'!$A$5:$BT$320,58,0)</f>
        <v>0.8</v>
      </c>
      <c r="H258" s="33">
        <f>+VLOOKUP($B258,'Sept 2019'!$A$5:$BT$320,65,0)</f>
        <v>56.98</v>
      </c>
      <c r="I258" s="33">
        <f>+VLOOKUP($B258,'Sept 2019'!$A$5:$BT$320,67,0)</f>
        <v>0</v>
      </c>
      <c r="J258" s="33">
        <f>+VLOOKUP($B258,'Sept 2019'!$A$5:$BT$320,69,0)</f>
        <v>0</v>
      </c>
      <c r="K258" s="34">
        <f>+VLOOKUP($B258,'Sept 2019'!$A$5:$BL$320,62,0)</f>
        <v>0</v>
      </c>
      <c r="L258" s="33">
        <f>+VLOOKUP($B258,'Sept 2019'!$A$5:$BL$320,63,0)+VLOOKUP($B258,'Sept 2019'!$A$5:$BL$320,64,0)</f>
        <v>0</v>
      </c>
      <c r="M258" s="34">
        <f>+VLOOKUP($B258,'Sept 2019'!$A$5:$BT$320,'Sept 2019'!$BG$1,0)</f>
        <v>1</v>
      </c>
      <c r="N258" s="34">
        <f>+VLOOKUP($B258,'Sept 2019'!$A$5:$BT$320,'Sept 2019'!$BH$1,0)</f>
        <v>3</v>
      </c>
      <c r="O258" s="34">
        <f>+VLOOKUP($B258,'Sept 2019'!$A$5:$BT$320,'Sept 2019'!$BI$1,0)</f>
        <v>3</v>
      </c>
      <c r="P258" s="34">
        <f>+VLOOKUP($B258,'Sept 2019'!$A$5:$BT$320,71,0)</f>
        <v>10</v>
      </c>
      <c r="Q258" s="40">
        <f>+VLOOKUP($B258,'Sept 2019'!$A$5:$BT$320,72,0)</f>
        <v>152</v>
      </c>
      <c r="R258" s="50">
        <f>+VLOOKUP($B258,'Sept 2020'!$A$5:$P$320,16,0)</f>
        <v>1217</v>
      </c>
      <c r="S258" s="51">
        <f>+VLOOKUP($B258,'Sept 2020'!$A$5:$BT$320,30,0)</f>
        <v>1179.74</v>
      </c>
      <c r="T258" s="49">
        <f>+VLOOKUP($B258,'Sept 2020'!$A$5:$BT$320,44,0)</f>
        <v>19</v>
      </c>
      <c r="U258" s="51">
        <f>+VLOOKUP($B258,'Sept 2020'!$A$5:$BT$320,58,0)</f>
        <v>12.02</v>
      </c>
      <c r="V258" s="51">
        <f>+VLOOKUP($B258,'Sept 2020'!$A$5:$BT$322,65,0)</f>
        <v>45.17</v>
      </c>
      <c r="W258" s="51">
        <f>+VLOOKUP($B258,'Sept 2020'!$A$5:$BT$322,67,0)</f>
        <v>0.2</v>
      </c>
      <c r="X258" s="51">
        <f>+VLOOKUP($B258,'Sept 2020'!$A$5:$BT$320,69,0)</f>
        <v>0</v>
      </c>
      <c r="Y258" s="49">
        <f>+VLOOKUP($B258,'Sept 2020'!$A$5:$BT$320,62,0)</f>
        <v>0</v>
      </c>
      <c r="Z258" s="51">
        <f>IFERROR((VLOOKUP($B258,'Sept 2020'!$A$5:$BT$320,63,0)+VLOOKUP($B258,'Sept 2020'!$A$5:$BT$320,64,0)),0)</f>
        <v>0</v>
      </c>
      <c r="AA258" s="49">
        <f>+VLOOKUP($B258,'Sept 2020'!$A$5:$BT$323,'Sept 2020'!$BG$1,0)</f>
        <v>7</v>
      </c>
      <c r="AB258" s="49">
        <f>+VLOOKUP($B258,'Sept 2020'!$A$5:$BT$323,'Sept 2020'!$BH$1,0)</f>
        <v>2</v>
      </c>
      <c r="AC258" s="49">
        <f>+VLOOKUP($B258,'Sept 2020'!$A$5:$BT$323,'Sept 2020'!$BI$1,0)</f>
        <v>0</v>
      </c>
      <c r="AD258" s="49">
        <f>+VLOOKUP($B258,'Sept 2020'!$A$5:$BT$320,71,0)</f>
        <v>10</v>
      </c>
      <c r="AE258" s="49">
        <f>+VLOOKUP($B258,'Sept 2020'!$A$5:$BT$320,72,0)</f>
        <v>177</v>
      </c>
    </row>
    <row r="259" spans="1:31" x14ac:dyDescent="0.25">
      <c r="A259" s="17" t="s">
        <v>786</v>
      </c>
      <c r="B259" s="12" t="s">
        <v>355</v>
      </c>
      <c r="C259" s="12" t="s">
        <v>356</v>
      </c>
      <c r="D259" s="34">
        <f>+VLOOKUP($B259,'Sept 2019'!$A$5:$P$320,16,0)</f>
        <v>202</v>
      </c>
      <c r="E259" s="33">
        <f>+VLOOKUP($B259,'Sept 2019'!$A$5:$BT$320,30,0)</f>
        <v>202</v>
      </c>
      <c r="F259" s="34">
        <f>+VLOOKUP($B259,'Sept 2019'!$A$5:$BT$320,44,0)</f>
        <v>0</v>
      </c>
      <c r="G259" s="33">
        <f>+VLOOKUP($B259,'Sept 2019'!$A$5:$BT$320,58,0)</f>
        <v>0</v>
      </c>
      <c r="H259" s="33">
        <f>+VLOOKUP($B259,'Sept 2019'!$A$5:$BT$320,65,0)</f>
        <v>0</v>
      </c>
      <c r="I259" s="33">
        <f>+VLOOKUP($B259,'Sept 2019'!$A$5:$BT$320,67,0)</f>
        <v>0</v>
      </c>
      <c r="J259" s="33">
        <f>+VLOOKUP($B259,'Sept 2019'!$A$5:$BT$320,69,0)</f>
        <v>0</v>
      </c>
      <c r="K259" s="34">
        <f>+VLOOKUP($B259,'Sept 2019'!$A$5:$BL$320,62,0)</f>
        <v>0</v>
      </c>
      <c r="L259" s="33">
        <f>+VLOOKUP($B259,'Sept 2019'!$A$5:$BL$320,63,0)+VLOOKUP($B259,'Sept 2019'!$A$5:$BL$320,64,0)</f>
        <v>0</v>
      </c>
      <c r="M259" s="34">
        <f>+VLOOKUP($B259,'Sept 2019'!$A$5:$BT$320,'Sept 2019'!$BG$1,0)</f>
        <v>0</v>
      </c>
      <c r="N259" s="34">
        <f>+VLOOKUP($B259,'Sept 2019'!$A$5:$BT$320,'Sept 2019'!$BH$1,0)</f>
        <v>0</v>
      </c>
      <c r="O259" s="34">
        <f>+VLOOKUP($B259,'Sept 2019'!$A$5:$BT$320,'Sept 2019'!$BI$1,0)</f>
        <v>0</v>
      </c>
      <c r="P259" s="34">
        <f>+VLOOKUP($B259,'Sept 2019'!$A$5:$BT$320,71,0)</f>
        <v>0</v>
      </c>
      <c r="Q259" s="40">
        <f>+VLOOKUP($B259,'Sept 2019'!$A$5:$BT$320,72,0)</f>
        <v>28</v>
      </c>
      <c r="R259" s="50">
        <f>+VLOOKUP($B259,'Sept 2020'!$A$5:$P$320,16,0)</f>
        <v>222</v>
      </c>
      <c r="S259" s="51">
        <f>+VLOOKUP($B259,'Sept 2020'!$A$5:$BT$320,30,0)</f>
        <v>222</v>
      </c>
      <c r="T259" s="49">
        <f>+VLOOKUP($B259,'Sept 2020'!$A$5:$BT$320,44,0)</f>
        <v>0</v>
      </c>
      <c r="U259" s="51">
        <f>+VLOOKUP($B259,'Sept 2020'!$A$5:$BT$320,58,0)</f>
        <v>0</v>
      </c>
      <c r="V259" s="51">
        <f>+VLOOKUP($B259,'Sept 2020'!$A$5:$BT$322,65,0)</f>
        <v>0</v>
      </c>
      <c r="W259" s="51">
        <f>+VLOOKUP($B259,'Sept 2020'!$A$5:$BT$322,67,0)</f>
        <v>0</v>
      </c>
      <c r="X259" s="51">
        <f>+VLOOKUP($B259,'Sept 2020'!$A$5:$BT$320,69,0)</f>
        <v>0</v>
      </c>
      <c r="Y259" s="49">
        <f>+VLOOKUP($B259,'Sept 2020'!$A$5:$BT$320,62,0)</f>
        <v>0</v>
      </c>
      <c r="Z259" s="51">
        <f>IFERROR((VLOOKUP($B259,'Sept 2020'!$A$5:$BT$320,63,0)+VLOOKUP($B259,'Sept 2020'!$A$5:$BT$320,64,0)),0)</f>
        <v>0</v>
      </c>
      <c r="AA259" s="49">
        <f>+VLOOKUP($B259,'Sept 2020'!$A$5:$BT$323,'Sept 2020'!$BG$1,0)</f>
        <v>0</v>
      </c>
      <c r="AB259" s="49">
        <f>+VLOOKUP($B259,'Sept 2020'!$A$5:$BT$323,'Sept 2020'!$BH$1,0)</f>
        <v>0</v>
      </c>
      <c r="AC259" s="49">
        <f>+VLOOKUP($B259,'Sept 2020'!$A$5:$BT$323,'Sept 2020'!$BI$1,0)</f>
        <v>0</v>
      </c>
      <c r="AD259" s="49">
        <f>+VLOOKUP($B259,'Sept 2020'!$A$5:$BT$320,71,0)</f>
        <v>0</v>
      </c>
      <c r="AE259" s="49">
        <f>+VLOOKUP($B259,'Sept 2020'!$A$5:$BT$320,72,0)</f>
        <v>24</v>
      </c>
    </row>
    <row r="260" spans="1:31" x14ac:dyDescent="0.25">
      <c r="A260" s="17" t="s">
        <v>787</v>
      </c>
      <c r="B260" s="12" t="s">
        <v>499</v>
      </c>
      <c r="C260" s="12" t="s">
        <v>500</v>
      </c>
      <c r="D260" s="34">
        <f>+VLOOKUP($B260,'Sept 2019'!$A$5:$P$320,16,0)</f>
        <v>30307</v>
      </c>
      <c r="E260" s="33">
        <f>+VLOOKUP($B260,'Sept 2019'!$A$5:$BT$320,30,0)</f>
        <v>29468.83</v>
      </c>
      <c r="F260" s="34">
        <f>+VLOOKUP($B260,'Sept 2019'!$A$5:$BT$320,44,0)</f>
        <v>1723</v>
      </c>
      <c r="G260" s="33">
        <f>+VLOOKUP($B260,'Sept 2019'!$A$5:$BT$320,58,0)</f>
        <v>975.36999999999989</v>
      </c>
      <c r="H260" s="33">
        <f>+VLOOKUP($B260,'Sept 2019'!$A$5:$BT$320,65,0)</f>
        <v>1209.8599999999999</v>
      </c>
      <c r="I260" s="33">
        <f>+VLOOKUP($B260,'Sept 2019'!$A$5:$BT$320,67,0)</f>
        <v>277.91999999999996</v>
      </c>
      <c r="J260" s="33">
        <f>+VLOOKUP($B260,'Sept 2019'!$A$5:$BT$320,69,0)</f>
        <v>430.19</v>
      </c>
      <c r="K260" s="34">
        <f>+VLOOKUP($B260,'Sept 2019'!$A$5:$BL$320,62,0)</f>
        <v>115</v>
      </c>
      <c r="L260" s="33">
        <f>+VLOOKUP($B260,'Sept 2019'!$A$5:$BL$320,63,0)+VLOOKUP($B260,'Sept 2019'!$A$5:$BL$320,64,0)</f>
        <v>108.63</v>
      </c>
      <c r="M260" s="34">
        <f>+VLOOKUP($B260,'Sept 2019'!$A$5:$BT$320,'Sept 2019'!$BG$1,0)</f>
        <v>1146</v>
      </c>
      <c r="N260" s="34">
        <f>+VLOOKUP($B260,'Sept 2019'!$A$5:$BT$320,'Sept 2019'!$BH$1,0)</f>
        <v>673</v>
      </c>
      <c r="O260" s="34">
        <f>+VLOOKUP($B260,'Sept 2019'!$A$5:$BT$320,'Sept 2019'!$BI$1,0)</f>
        <v>385</v>
      </c>
      <c r="P260" s="34">
        <f>+VLOOKUP($B260,'Sept 2019'!$A$5:$BT$320,71,0)</f>
        <v>234</v>
      </c>
      <c r="Q260" s="40">
        <f>+VLOOKUP($B260,'Sept 2019'!$A$5:$BT$320,72,0)</f>
        <v>4414</v>
      </c>
      <c r="R260" s="50">
        <f>+VLOOKUP($B260,'Sept 2020'!$A$5:$P$320,16,0)</f>
        <v>28517</v>
      </c>
      <c r="S260" s="51">
        <f>+VLOOKUP($B260,'Sept 2020'!$A$5:$BT$320,30,0)</f>
        <v>27832.81</v>
      </c>
      <c r="T260" s="49">
        <f>+VLOOKUP($B260,'Sept 2020'!$A$5:$BT$320,44,0)</f>
        <v>1707</v>
      </c>
      <c r="U260" s="51">
        <f>+VLOOKUP($B260,'Sept 2020'!$A$5:$BT$320,58,0)</f>
        <v>1113.3300000000002</v>
      </c>
      <c r="V260" s="51">
        <f>+VLOOKUP($B260,'Sept 2020'!$A$5:$BT$322,65,0)</f>
        <v>1186.82</v>
      </c>
      <c r="W260" s="51">
        <f>+VLOOKUP($B260,'Sept 2020'!$A$5:$BT$322,67,0)</f>
        <v>244.72</v>
      </c>
      <c r="X260" s="51">
        <f>+VLOOKUP($B260,'Sept 2020'!$A$5:$BT$320,69,0)</f>
        <v>368.28000000000003</v>
      </c>
      <c r="Y260" s="49">
        <f>+VLOOKUP($B260,'Sept 2020'!$A$5:$BT$320,62,0)</f>
        <v>73</v>
      </c>
      <c r="Z260" s="51">
        <f>IFERROR((VLOOKUP($B260,'Sept 2020'!$A$5:$BT$320,63,0)+VLOOKUP($B260,'Sept 2020'!$A$5:$BT$320,64,0)),0)</f>
        <v>71.16</v>
      </c>
      <c r="AA260" s="49">
        <f>+VLOOKUP($B260,'Sept 2020'!$A$5:$BT$323,'Sept 2020'!$BG$1,0)</f>
        <v>1042</v>
      </c>
      <c r="AB260" s="49">
        <f>+VLOOKUP($B260,'Sept 2020'!$A$5:$BT$323,'Sept 2020'!$BH$1,0)</f>
        <v>645</v>
      </c>
      <c r="AC260" s="49">
        <f>+VLOOKUP($B260,'Sept 2020'!$A$5:$BT$323,'Sept 2020'!$BI$1,0)</f>
        <v>370</v>
      </c>
      <c r="AD260" s="49">
        <f>+VLOOKUP($B260,'Sept 2020'!$A$5:$BT$320,71,0)</f>
        <v>204</v>
      </c>
      <c r="AE260" s="49">
        <f>+VLOOKUP($B260,'Sept 2020'!$A$5:$BT$320,72,0)</f>
        <v>4299</v>
      </c>
    </row>
    <row r="261" spans="1:31" x14ac:dyDescent="0.25">
      <c r="A261" s="17" t="s">
        <v>795</v>
      </c>
      <c r="B261" s="12" t="s">
        <v>527</v>
      </c>
      <c r="C261" s="12" t="s">
        <v>528</v>
      </c>
      <c r="D261" s="34">
        <f>+VLOOKUP($B261,'Sept 2019'!$A$5:$P$320,16,0)</f>
        <v>472</v>
      </c>
      <c r="E261" s="33">
        <f>+VLOOKUP($B261,'Sept 2019'!$A$5:$BT$320,30,0)</f>
        <v>472</v>
      </c>
      <c r="F261" s="34">
        <f>+VLOOKUP($B261,'Sept 2019'!$A$5:$BT$320,44,0)</f>
        <v>0</v>
      </c>
      <c r="G261" s="33">
        <f>+VLOOKUP($B261,'Sept 2019'!$A$5:$BT$320,58,0)</f>
        <v>0</v>
      </c>
      <c r="H261" s="33">
        <f>+VLOOKUP($B261,'Sept 2019'!$A$5:$BT$320,65,0)</f>
        <v>0</v>
      </c>
      <c r="I261" s="33">
        <f>+VLOOKUP($B261,'Sept 2019'!$A$5:$BT$320,67,0)</f>
        <v>0</v>
      </c>
      <c r="J261" s="33">
        <f>+VLOOKUP($B261,'Sept 2019'!$A$5:$BT$320,69,0)</f>
        <v>0</v>
      </c>
      <c r="K261" s="34">
        <f>+VLOOKUP($B261,'Sept 2019'!$A$5:$BL$320,62,0)</f>
        <v>0</v>
      </c>
      <c r="L261" s="33">
        <f>+VLOOKUP($B261,'Sept 2019'!$A$5:$BL$320,63,0)+VLOOKUP($B261,'Sept 2019'!$A$5:$BL$320,64,0)</f>
        <v>0</v>
      </c>
      <c r="M261" s="34">
        <f>+VLOOKUP($B261,'Sept 2019'!$A$5:$BT$320,'Sept 2019'!$BG$1,0)</f>
        <v>6</v>
      </c>
      <c r="N261" s="34">
        <f>+VLOOKUP($B261,'Sept 2019'!$A$5:$BT$320,'Sept 2019'!$BH$1,0)</f>
        <v>1</v>
      </c>
      <c r="O261" s="34">
        <f>+VLOOKUP($B261,'Sept 2019'!$A$5:$BT$320,'Sept 2019'!$BI$1,0)</f>
        <v>2</v>
      </c>
      <c r="P261" s="34">
        <f>+VLOOKUP($B261,'Sept 2019'!$A$5:$BT$320,71,0)</f>
        <v>0</v>
      </c>
      <c r="Q261" s="40">
        <f>+VLOOKUP($B261,'Sept 2019'!$A$5:$BT$320,72,0)</f>
        <v>54</v>
      </c>
      <c r="R261" s="50">
        <f>+VLOOKUP($B261,'Sept 2020'!$A$5:$P$320,16,0)</f>
        <v>603</v>
      </c>
      <c r="S261" s="51">
        <f>+VLOOKUP($B261,'Sept 2020'!$A$5:$BT$320,30,0)</f>
        <v>603</v>
      </c>
      <c r="T261" s="49">
        <f>+VLOOKUP($B261,'Sept 2020'!$A$5:$BT$320,44,0)</f>
        <v>0</v>
      </c>
      <c r="U261" s="51">
        <f>+VLOOKUP($B261,'Sept 2020'!$A$5:$BT$320,58,0)</f>
        <v>0</v>
      </c>
      <c r="V261" s="51">
        <f>+VLOOKUP($B261,'Sept 2020'!$A$5:$BT$322,65,0)</f>
        <v>0</v>
      </c>
      <c r="W261" s="51">
        <f>+VLOOKUP($B261,'Sept 2020'!$A$5:$BT$322,67,0)</f>
        <v>0</v>
      </c>
      <c r="X261" s="51">
        <f>+VLOOKUP($B261,'Sept 2020'!$A$5:$BT$320,69,0)</f>
        <v>0</v>
      </c>
      <c r="Y261" s="49">
        <f>+VLOOKUP($B261,'Sept 2020'!$A$5:$BT$320,62,0)</f>
        <v>0</v>
      </c>
      <c r="Z261" s="51">
        <f>IFERROR((VLOOKUP($B261,'Sept 2020'!$A$5:$BT$320,63,0)+VLOOKUP($B261,'Sept 2020'!$A$5:$BT$320,64,0)),0)</f>
        <v>0</v>
      </c>
      <c r="AA261" s="49">
        <f>+VLOOKUP($B261,'Sept 2020'!$A$5:$BT$323,'Sept 2020'!$BG$1,0)</f>
        <v>6</v>
      </c>
      <c r="AB261" s="49">
        <f>+VLOOKUP($B261,'Sept 2020'!$A$5:$BT$323,'Sept 2020'!$BH$1,0)</f>
        <v>1</v>
      </c>
      <c r="AC261" s="49">
        <f>+VLOOKUP($B261,'Sept 2020'!$A$5:$BT$323,'Sept 2020'!$BI$1,0)</f>
        <v>1</v>
      </c>
      <c r="AD261" s="49">
        <f>+VLOOKUP($B261,'Sept 2020'!$A$5:$BT$320,71,0)</f>
        <v>0</v>
      </c>
      <c r="AE261" s="49">
        <f>+VLOOKUP($B261,'Sept 2020'!$A$5:$BT$320,72,0)</f>
        <v>63</v>
      </c>
    </row>
    <row r="262" spans="1:31" x14ac:dyDescent="0.25">
      <c r="A262" s="17" t="s">
        <v>787</v>
      </c>
      <c r="B262" s="12" t="s">
        <v>339</v>
      </c>
      <c r="C262" s="12" t="s">
        <v>340</v>
      </c>
      <c r="D262" s="34">
        <f>+VLOOKUP($B262,'Sept 2019'!$A$5:$P$320,16,0)</f>
        <v>66</v>
      </c>
      <c r="E262" s="33">
        <f>+VLOOKUP($B262,'Sept 2019'!$A$5:$BT$320,30,0)</f>
        <v>66</v>
      </c>
      <c r="F262" s="34">
        <f>+VLOOKUP($B262,'Sept 2019'!$A$5:$BT$320,44,0)</f>
        <v>0</v>
      </c>
      <c r="G262" s="33">
        <f>+VLOOKUP($B262,'Sept 2019'!$A$5:$BT$320,58,0)</f>
        <v>0</v>
      </c>
      <c r="H262" s="33">
        <f>+VLOOKUP($B262,'Sept 2019'!$A$5:$BT$320,65,0)</f>
        <v>8.76</v>
      </c>
      <c r="I262" s="33">
        <f>+VLOOKUP($B262,'Sept 2019'!$A$5:$BT$320,67,0)</f>
        <v>0</v>
      </c>
      <c r="J262" s="33">
        <f>+VLOOKUP($B262,'Sept 2019'!$A$5:$BT$320,69,0)</f>
        <v>0</v>
      </c>
      <c r="K262" s="34">
        <f>+VLOOKUP($B262,'Sept 2019'!$A$5:$BL$320,62,0)</f>
        <v>0</v>
      </c>
      <c r="L262" s="33">
        <f>+VLOOKUP($B262,'Sept 2019'!$A$5:$BL$320,63,0)+VLOOKUP($B262,'Sept 2019'!$A$5:$BL$320,64,0)</f>
        <v>0</v>
      </c>
      <c r="M262" s="34">
        <f>+VLOOKUP($B262,'Sept 2019'!$A$5:$BT$320,'Sept 2019'!$BG$1,0)</f>
        <v>0</v>
      </c>
      <c r="N262" s="34">
        <f>+VLOOKUP($B262,'Sept 2019'!$A$5:$BT$320,'Sept 2019'!$BH$1,0)</f>
        <v>0</v>
      </c>
      <c r="O262" s="34">
        <f>+VLOOKUP($B262,'Sept 2019'!$A$5:$BT$320,'Sept 2019'!$BI$1,0)</f>
        <v>0</v>
      </c>
      <c r="P262" s="34">
        <f>+VLOOKUP($B262,'Sept 2019'!$A$5:$BT$320,71,0)</f>
        <v>1</v>
      </c>
      <c r="Q262" s="40">
        <f>+VLOOKUP($B262,'Sept 2019'!$A$5:$BT$320,72,0)</f>
        <v>11</v>
      </c>
      <c r="R262" s="50">
        <f>+VLOOKUP($B262,'Sept 2020'!$A$5:$P$320,16,0)</f>
        <v>74</v>
      </c>
      <c r="S262" s="51">
        <f>+VLOOKUP($B262,'Sept 2020'!$A$5:$BT$320,30,0)</f>
        <v>74</v>
      </c>
      <c r="T262" s="49">
        <f>+VLOOKUP($B262,'Sept 2020'!$A$5:$BT$320,44,0)</f>
        <v>0</v>
      </c>
      <c r="U262" s="51">
        <f>+VLOOKUP($B262,'Sept 2020'!$A$5:$BT$320,58,0)</f>
        <v>0</v>
      </c>
      <c r="V262" s="51">
        <f>+VLOOKUP($B262,'Sept 2020'!$A$5:$BT$322,65,0)</f>
        <v>4.96</v>
      </c>
      <c r="W262" s="51">
        <f>+VLOOKUP($B262,'Sept 2020'!$A$5:$BT$322,67,0)</f>
        <v>0</v>
      </c>
      <c r="X262" s="51">
        <f>+VLOOKUP($B262,'Sept 2020'!$A$5:$BT$320,69,0)</f>
        <v>0</v>
      </c>
      <c r="Y262" s="49">
        <f>+VLOOKUP($B262,'Sept 2020'!$A$5:$BT$320,62,0)</f>
        <v>0</v>
      </c>
      <c r="Z262" s="51">
        <f>IFERROR((VLOOKUP($B262,'Sept 2020'!$A$5:$BT$320,63,0)+VLOOKUP($B262,'Sept 2020'!$A$5:$BT$320,64,0)),0)</f>
        <v>0</v>
      </c>
      <c r="AA262" s="49">
        <f>+VLOOKUP($B262,'Sept 2020'!$A$5:$BT$323,'Sept 2020'!$BG$1,0)</f>
        <v>0</v>
      </c>
      <c r="AB262" s="49">
        <f>+VLOOKUP($B262,'Sept 2020'!$A$5:$BT$323,'Sept 2020'!$BH$1,0)</f>
        <v>0</v>
      </c>
      <c r="AC262" s="49">
        <f>+VLOOKUP($B262,'Sept 2020'!$A$5:$BT$323,'Sept 2020'!$BI$1,0)</f>
        <v>0</v>
      </c>
      <c r="AD262" s="49">
        <f>+VLOOKUP($B262,'Sept 2020'!$A$5:$BT$320,71,0)</f>
        <v>1</v>
      </c>
      <c r="AE262" s="49">
        <f>+VLOOKUP($B262,'Sept 2020'!$A$5:$BT$320,72,0)</f>
        <v>8</v>
      </c>
    </row>
    <row r="263" spans="1:31" x14ac:dyDescent="0.25">
      <c r="A263" s="17" t="s">
        <v>787</v>
      </c>
      <c r="B263" s="12" t="s">
        <v>629</v>
      </c>
      <c r="C263" s="12" t="s">
        <v>630</v>
      </c>
      <c r="D263" s="34">
        <f>+VLOOKUP($B263,'Sept 2019'!$A$5:$P$320,16,0)</f>
        <v>142</v>
      </c>
      <c r="E263" s="33">
        <f>+VLOOKUP($B263,'Sept 2019'!$A$5:$BT$320,30,0)</f>
        <v>140.13</v>
      </c>
      <c r="F263" s="34">
        <f>+VLOOKUP($B263,'Sept 2019'!$A$5:$BT$320,44,0)</f>
        <v>0</v>
      </c>
      <c r="G263" s="33">
        <f>+VLOOKUP($B263,'Sept 2019'!$A$5:$BT$320,58,0)</f>
        <v>0</v>
      </c>
      <c r="H263" s="33">
        <f>+VLOOKUP($B263,'Sept 2019'!$A$5:$BT$320,65,0)</f>
        <v>14.3</v>
      </c>
      <c r="I263" s="33">
        <f>+VLOOKUP($B263,'Sept 2019'!$A$5:$BT$320,67,0)</f>
        <v>0</v>
      </c>
      <c r="J263" s="33">
        <f>+VLOOKUP($B263,'Sept 2019'!$A$5:$BT$320,69,0)</f>
        <v>0</v>
      </c>
      <c r="K263" s="34">
        <f>+VLOOKUP($B263,'Sept 2019'!$A$5:$BL$320,62,0)</f>
        <v>0</v>
      </c>
      <c r="L263" s="33">
        <f>+VLOOKUP($B263,'Sept 2019'!$A$5:$BL$320,63,0)+VLOOKUP($B263,'Sept 2019'!$A$5:$BL$320,64,0)</f>
        <v>0</v>
      </c>
      <c r="M263" s="34">
        <f>+VLOOKUP($B263,'Sept 2019'!$A$5:$BT$320,'Sept 2019'!$BG$1,0)</f>
        <v>0</v>
      </c>
      <c r="N263" s="34">
        <f>+VLOOKUP($B263,'Sept 2019'!$A$5:$BT$320,'Sept 2019'!$BH$1,0)</f>
        <v>0</v>
      </c>
      <c r="O263" s="34">
        <f>+VLOOKUP($B263,'Sept 2019'!$A$5:$BT$320,'Sept 2019'!$BI$1,0)</f>
        <v>0</v>
      </c>
      <c r="P263" s="34">
        <f>+VLOOKUP($B263,'Sept 2019'!$A$5:$BT$320,71,0)</f>
        <v>2</v>
      </c>
      <c r="Q263" s="40">
        <f>+VLOOKUP($B263,'Sept 2019'!$A$5:$BT$320,72,0)</f>
        <v>14</v>
      </c>
      <c r="R263" s="50">
        <f>+VLOOKUP($B263,'Sept 2020'!$A$5:$P$320,16,0)</f>
        <v>123</v>
      </c>
      <c r="S263" s="51">
        <f>+VLOOKUP($B263,'Sept 2020'!$A$5:$BT$320,30,0)</f>
        <v>120.44</v>
      </c>
      <c r="T263" s="49">
        <f>+VLOOKUP($B263,'Sept 2020'!$A$5:$BT$320,44,0)</f>
        <v>0</v>
      </c>
      <c r="U263" s="51">
        <f>+VLOOKUP($B263,'Sept 2020'!$A$5:$BT$320,58,0)</f>
        <v>0</v>
      </c>
      <c r="V263" s="51">
        <f>+VLOOKUP($B263,'Sept 2020'!$A$5:$BT$322,65,0)</f>
        <v>5.76</v>
      </c>
      <c r="W263" s="51">
        <f>+VLOOKUP($B263,'Sept 2020'!$A$5:$BT$322,67,0)</f>
        <v>0</v>
      </c>
      <c r="X263" s="51">
        <f>+VLOOKUP($B263,'Sept 2020'!$A$5:$BT$320,69,0)</f>
        <v>0</v>
      </c>
      <c r="Y263" s="49">
        <f>+VLOOKUP($B263,'Sept 2020'!$A$5:$BT$320,62,0)</f>
        <v>0</v>
      </c>
      <c r="Z263" s="51">
        <f>IFERROR((VLOOKUP($B263,'Sept 2020'!$A$5:$BT$320,63,0)+VLOOKUP($B263,'Sept 2020'!$A$5:$BT$320,64,0)),0)</f>
        <v>0</v>
      </c>
      <c r="AA263" s="49">
        <f>+VLOOKUP($B263,'Sept 2020'!$A$5:$BT$323,'Sept 2020'!$BG$1,0)</f>
        <v>0</v>
      </c>
      <c r="AB263" s="49">
        <f>+VLOOKUP($B263,'Sept 2020'!$A$5:$BT$323,'Sept 2020'!$BH$1,0)</f>
        <v>0</v>
      </c>
      <c r="AC263" s="49">
        <f>+VLOOKUP($B263,'Sept 2020'!$A$5:$BT$323,'Sept 2020'!$BI$1,0)</f>
        <v>0</v>
      </c>
      <c r="AD263" s="49">
        <f>+VLOOKUP($B263,'Sept 2020'!$A$5:$BT$320,71,0)</f>
        <v>4</v>
      </c>
      <c r="AE263" s="49">
        <f>+VLOOKUP($B263,'Sept 2020'!$A$5:$BT$320,72,0)</f>
        <v>13</v>
      </c>
    </row>
    <row r="264" spans="1:31" x14ac:dyDescent="0.25">
      <c r="A264" s="17" t="s">
        <v>788</v>
      </c>
      <c r="B264" s="12" t="s">
        <v>497</v>
      </c>
      <c r="C264" s="12" t="s">
        <v>498</v>
      </c>
      <c r="D264" s="34">
        <f>+VLOOKUP($B264,'Sept 2019'!$A$5:$P$320,16,0)</f>
        <v>4683</v>
      </c>
      <c r="E264" s="33">
        <f>+VLOOKUP($B264,'Sept 2019'!$A$5:$BT$320,30,0)</f>
        <v>4600.0499999999993</v>
      </c>
      <c r="F264" s="34">
        <f>+VLOOKUP($B264,'Sept 2019'!$A$5:$BT$320,44,0)</f>
        <v>219</v>
      </c>
      <c r="G264" s="33">
        <f>+VLOOKUP($B264,'Sept 2019'!$A$5:$BT$320,58,0)</f>
        <v>184.49</v>
      </c>
      <c r="H264" s="33">
        <f>+VLOOKUP($B264,'Sept 2019'!$A$5:$BT$320,65,0)</f>
        <v>328.47999999999996</v>
      </c>
      <c r="I264" s="33">
        <f>+VLOOKUP($B264,'Sept 2019'!$A$5:$BT$320,67,0)</f>
        <v>80.34</v>
      </c>
      <c r="J264" s="33">
        <f>+VLOOKUP($B264,'Sept 2019'!$A$5:$BT$320,69,0)</f>
        <v>0</v>
      </c>
      <c r="K264" s="34">
        <f>+VLOOKUP($B264,'Sept 2019'!$A$5:$BL$320,62,0)</f>
        <v>14</v>
      </c>
      <c r="L264" s="33">
        <f>+VLOOKUP($B264,'Sept 2019'!$A$5:$BL$320,63,0)+VLOOKUP($B264,'Sept 2019'!$A$5:$BL$320,64,0)</f>
        <v>14</v>
      </c>
      <c r="M264" s="34">
        <f>+VLOOKUP($B264,'Sept 2019'!$A$5:$BT$320,'Sept 2019'!$BG$1,0)</f>
        <v>75</v>
      </c>
      <c r="N264" s="34">
        <f>+VLOOKUP($B264,'Sept 2019'!$A$5:$BT$320,'Sept 2019'!$BH$1,0)</f>
        <v>33</v>
      </c>
      <c r="O264" s="34">
        <f>+VLOOKUP($B264,'Sept 2019'!$A$5:$BT$320,'Sept 2019'!$BI$1,0)</f>
        <v>32</v>
      </c>
      <c r="P264" s="34">
        <f>+VLOOKUP($B264,'Sept 2019'!$A$5:$BT$320,71,0)</f>
        <v>45</v>
      </c>
      <c r="Q264" s="40">
        <f>+VLOOKUP($B264,'Sept 2019'!$A$5:$BT$320,72,0)</f>
        <v>624</v>
      </c>
      <c r="R264" s="50">
        <f>+VLOOKUP($B264,'Sept 2020'!$A$5:$P$320,16,0)</f>
        <v>4513</v>
      </c>
      <c r="S264" s="51">
        <f>+VLOOKUP($B264,'Sept 2020'!$A$5:$BT$320,30,0)</f>
        <v>4423.0499999999993</v>
      </c>
      <c r="T264" s="49">
        <f>+VLOOKUP($B264,'Sept 2020'!$A$5:$BT$320,44,0)</f>
        <v>457</v>
      </c>
      <c r="U264" s="51">
        <f>+VLOOKUP($B264,'Sept 2020'!$A$5:$BT$320,58,0)</f>
        <v>426.01000000000005</v>
      </c>
      <c r="V264" s="51">
        <f>+VLOOKUP($B264,'Sept 2020'!$A$5:$BT$322,65,0)</f>
        <v>301.27999999999997</v>
      </c>
      <c r="W264" s="51">
        <f>+VLOOKUP($B264,'Sept 2020'!$A$5:$BT$322,67,0)</f>
        <v>67.459999999999994</v>
      </c>
      <c r="X264" s="51">
        <f>+VLOOKUP($B264,'Sept 2020'!$A$5:$BT$320,69,0)</f>
        <v>0</v>
      </c>
      <c r="Y264" s="49">
        <f>+VLOOKUP($B264,'Sept 2020'!$A$5:$BT$320,62,0)</f>
        <v>1</v>
      </c>
      <c r="Z264" s="51">
        <f>IFERROR((VLOOKUP($B264,'Sept 2020'!$A$5:$BT$320,63,0)+VLOOKUP($B264,'Sept 2020'!$A$5:$BT$320,64,0)),0)</f>
        <v>1</v>
      </c>
      <c r="AA264" s="49">
        <f>+VLOOKUP($B264,'Sept 2020'!$A$5:$BT$323,'Sept 2020'!$BG$1,0)</f>
        <v>74</v>
      </c>
      <c r="AB264" s="49">
        <f>+VLOOKUP($B264,'Sept 2020'!$A$5:$BT$323,'Sept 2020'!$BH$1,0)</f>
        <v>33</v>
      </c>
      <c r="AC264" s="49">
        <f>+VLOOKUP($B264,'Sept 2020'!$A$5:$BT$323,'Sept 2020'!$BI$1,0)</f>
        <v>29</v>
      </c>
      <c r="AD264" s="49">
        <f>+VLOOKUP($B264,'Sept 2020'!$A$5:$BT$320,71,0)</f>
        <v>31</v>
      </c>
      <c r="AE264" s="49">
        <f>+VLOOKUP($B264,'Sept 2020'!$A$5:$BT$320,72,0)</f>
        <v>613</v>
      </c>
    </row>
    <row r="265" spans="1:31" x14ac:dyDescent="0.25">
      <c r="A265" s="17" t="s">
        <v>789</v>
      </c>
      <c r="B265" s="12" t="s">
        <v>149</v>
      </c>
      <c r="C265" s="12" t="s">
        <v>150</v>
      </c>
      <c r="D265" s="34">
        <f>+VLOOKUP($B265,'Sept 2019'!$A$5:$P$320,16,0)</f>
        <v>15</v>
      </c>
      <c r="E265" s="33">
        <f>+VLOOKUP($B265,'Sept 2019'!$A$5:$BT$320,30,0)</f>
        <v>15</v>
      </c>
      <c r="F265" s="34">
        <f>+VLOOKUP($B265,'Sept 2019'!$A$5:$BT$320,44,0)</f>
        <v>0</v>
      </c>
      <c r="G265" s="33">
        <f>+VLOOKUP($B265,'Sept 2019'!$A$5:$BT$320,58,0)</f>
        <v>0</v>
      </c>
      <c r="H265" s="33">
        <f>+VLOOKUP($B265,'Sept 2019'!$A$5:$BT$320,65,0)</f>
        <v>0</v>
      </c>
      <c r="I265" s="33">
        <f>+VLOOKUP($B265,'Sept 2019'!$A$5:$BT$320,67,0)</f>
        <v>0</v>
      </c>
      <c r="J265" s="33">
        <f>+VLOOKUP($B265,'Sept 2019'!$A$5:$BT$320,69,0)</f>
        <v>0</v>
      </c>
      <c r="K265" s="34">
        <f>+VLOOKUP($B265,'Sept 2019'!$A$5:$BL$320,62,0)</f>
        <v>0</v>
      </c>
      <c r="L265" s="33">
        <f>+VLOOKUP($B265,'Sept 2019'!$A$5:$BL$320,63,0)+VLOOKUP($B265,'Sept 2019'!$A$5:$BL$320,64,0)</f>
        <v>0</v>
      </c>
      <c r="M265" s="34">
        <f>+VLOOKUP($B265,'Sept 2019'!$A$5:$BT$320,'Sept 2019'!$BG$1,0)</f>
        <v>0</v>
      </c>
      <c r="N265" s="34">
        <f>+VLOOKUP($B265,'Sept 2019'!$A$5:$BT$320,'Sept 2019'!$BH$1,0)</f>
        <v>0</v>
      </c>
      <c r="O265" s="34">
        <f>+VLOOKUP($B265,'Sept 2019'!$A$5:$BT$320,'Sept 2019'!$BI$1,0)</f>
        <v>0</v>
      </c>
      <c r="P265" s="34">
        <f>+VLOOKUP($B265,'Sept 2019'!$A$5:$BT$320,71,0)</f>
        <v>0</v>
      </c>
      <c r="Q265" s="40">
        <f>+VLOOKUP($B265,'Sept 2019'!$A$5:$BT$320,72,0)</f>
        <v>0</v>
      </c>
      <c r="R265" s="50">
        <f>+VLOOKUP($B265,'Sept 2020'!$A$5:$P$320,16,0)</f>
        <v>16</v>
      </c>
      <c r="S265" s="51">
        <f>+VLOOKUP($B265,'Sept 2020'!$A$5:$BT$320,30,0)</f>
        <v>16</v>
      </c>
      <c r="T265" s="49">
        <f>+VLOOKUP($B265,'Sept 2020'!$A$5:$BT$320,44,0)</f>
        <v>0</v>
      </c>
      <c r="U265" s="51">
        <f>+VLOOKUP($B265,'Sept 2020'!$A$5:$BT$320,58,0)</f>
        <v>0</v>
      </c>
      <c r="V265" s="51" t="str">
        <f>+VLOOKUP($B265,'Sept 2020'!$A$5:$BT$322,65,0)</f>
        <v xml:space="preserve"> </v>
      </c>
      <c r="W265" s="51" t="str">
        <f>+VLOOKUP($B265,'Sept 2020'!$A$5:$BT$322,67,0)</f>
        <v xml:space="preserve"> </v>
      </c>
      <c r="X265" s="51" t="str">
        <f>+VLOOKUP($B265,'Sept 2020'!$A$5:$BT$320,69,0)</f>
        <v xml:space="preserve"> </v>
      </c>
      <c r="Y265" s="49" t="str">
        <f>+VLOOKUP($B265,'Sept 2020'!$A$5:$BT$320,62,0)</f>
        <v xml:space="preserve"> </v>
      </c>
      <c r="Z265" s="51">
        <f>IFERROR((VLOOKUP($B265,'Sept 2020'!$A$5:$BT$320,63,0)+VLOOKUP($B265,'Sept 2020'!$A$5:$BT$320,64,0)),0)</f>
        <v>0</v>
      </c>
      <c r="AA265" s="49" t="str">
        <f>+VLOOKUP($B265,'Sept 2020'!$A$5:$BT$323,'Sept 2020'!$BG$1,0)</f>
        <v xml:space="preserve"> </v>
      </c>
      <c r="AB265" s="49" t="str">
        <f>+VLOOKUP($B265,'Sept 2020'!$A$5:$BT$323,'Sept 2020'!$BH$1,0)</f>
        <v xml:space="preserve"> </v>
      </c>
      <c r="AC265" s="49" t="str">
        <f>+VLOOKUP($B265,'Sept 2020'!$A$5:$BT$323,'Sept 2020'!$BI$1,0)</f>
        <v xml:space="preserve"> </v>
      </c>
      <c r="AD265" s="49" t="str">
        <f>+VLOOKUP($B265,'Sept 2020'!$A$5:$BT$320,71,0)</f>
        <v xml:space="preserve"> </v>
      </c>
      <c r="AE265" s="49" t="str">
        <f>+VLOOKUP($B265,'Sept 2020'!$A$5:$BT$320,72,0)</f>
        <v xml:space="preserve"> </v>
      </c>
    </row>
    <row r="266" spans="1:31" x14ac:dyDescent="0.25">
      <c r="A266" s="17" t="s">
        <v>789</v>
      </c>
      <c r="B266" s="12" t="s">
        <v>109</v>
      </c>
      <c r="C266" s="12" t="s">
        <v>110</v>
      </c>
      <c r="D266" s="34">
        <f>+VLOOKUP($B266,'Sept 2019'!$A$5:$P$320,16,0)</f>
        <v>30</v>
      </c>
      <c r="E266" s="33">
        <f>+VLOOKUP($B266,'Sept 2019'!$A$5:$BT$320,30,0)</f>
        <v>30</v>
      </c>
      <c r="F266" s="34">
        <f>+VLOOKUP($B266,'Sept 2019'!$A$5:$BT$320,44,0)</f>
        <v>0</v>
      </c>
      <c r="G266" s="33">
        <f>+VLOOKUP($B266,'Sept 2019'!$A$5:$BT$320,58,0)</f>
        <v>0</v>
      </c>
      <c r="H266" s="33">
        <f>+VLOOKUP($B266,'Sept 2019'!$A$5:$BT$320,65,0)</f>
        <v>0</v>
      </c>
      <c r="I266" s="33">
        <f>+VLOOKUP($B266,'Sept 2019'!$A$5:$BT$320,67,0)</f>
        <v>0</v>
      </c>
      <c r="J266" s="33">
        <f>+VLOOKUP($B266,'Sept 2019'!$A$5:$BT$320,69,0)</f>
        <v>0</v>
      </c>
      <c r="K266" s="34">
        <f>+VLOOKUP($B266,'Sept 2019'!$A$5:$BL$320,62,0)</f>
        <v>0</v>
      </c>
      <c r="L266" s="33">
        <f>+VLOOKUP($B266,'Sept 2019'!$A$5:$BL$320,63,0)+VLOOKUP($B266,'Sept 2019'!$A$5:$BL$320,64,0)</f>
        <v>0</v>
      </c>
      <c r="M266" s="34">
        <f>+VLOOKUP($B266,'Sept 2019'!$A$5:$BT$320,'Sept 2019'!$BG$1,0)</f>
        <v>0</v>
      </c>
      <c r="N266" s="34">
        <f>+VLOOKUP($B266,'Sept 2019'!$A$5:$BT$320,'Sept 2019'!$BH$1,0)</f>
        <v>0</v>
      </c>
      <c r="O266" s="34">
        <f>+VLOOKUP($B266,'Sept 2019'!$A$5:$BT$320,'Sept 2019'!$BI$1,0)</f>
        <v>0</v>
      </c>
      <c r="P266" s="34">
        <f>+VLOOKUP($B266,'Sept 2019'!$A$5:$BT$320,71,0)</f>
        <v>1</v>
      </c>
      <c r="Q266" s="40">
        <f>+VLOOKUP($B266,'Sept 2019'!$A$5:$BT$320,72,0)</f>
        <v>4</v>
      </c>
      <c r="R266" s="50">
        <f>+VLOOKUP($B266,'Sept 2020'!$A$5:$P$320,16,0)</f>
        <v>36</v>
      </c>
      <c r="S266" s="51">
        <f>+VLOOKUP($B266,'Sept 2020'!$A$5:$BT$320,30,0)</f>
        <v>36</v>
      </c>
      <c r="T266" s="49">
        <f>+VLOOKUP($B266,'Sept 2020'!$A$5:$BT$320,44,0)</f>
        <v>0</v>
      </c>
      <c r="U266" s="51">
        <f>+VLOOKUP($B266,'Sept 2020'!$A$5:$BT$320,58,0)</f>
        <v>0</v>
      </c>
      <c r="V266" s="51">
        <f>+VLOOKUP($B266,'Sept 2020'!$A$5:$BT$322,65,0)</f>
        <v>0</v>
      </c>
      <c r="W266" s="51">
        <f>+VLOOKUP($B266,'Sept 2020'!$A$5:$BT$322,67,0)</f>
        <v>0</v>
      </c>
      <c r="X266" s="51">
        <f>+VLOOKUP($B266,'Sept 2020'!$A$5:$BT$320,69,0)</f>
        <v>0</v>
      </c>
      <c r="Y266" s="49">
        <f>+VLOOKUP($B266,'Sept 2020'!$A$5:$BT$320,62,0)</f>
        <v>0</v>
      </c>
      <c r="Z266" s="51">
        <f>IFERROR((VLOOKUP($B266,'Sept 2020'!$A$5:$BT$320,63,0)+VLOOKUP($B266,'Sept 2020'!$A$5:$BT$320,64,0)),0)</f>
        <v>0</v>
      </c>
      <c r="AA266" s="49">
        <f>+VLOOKUP($B266,'Sept 2020'!$A$5:$BT$323,'Sept 2020'!$BG$1,0)</f>
        <v>0</v>
      </c>
      <c r="AB266" s="49">
        <f>+VLOOKUP($B266,'Sept 2020'!$A$5:$BT$323,'Sept 2020'!$BH$1,0)</f>
        <v>0</v>
      </c>
      <c r="AC266" s="49">
        <f>+VLOOKUP($B266,'Sept 2020'!$A$5:$BT$323,'Sept 2020'!$BI$1,0)</f>
        <v>0</v>
      </c>
      <c r="AD266" s="49">
        <f>+VLOOKUP($B266,'Sept 2020'!$A$5:$BT$320,71,0)</f>
        <v>0</v>
      </c>
      <c r="AE266" s="49">
        <f>+VLOOKUP($B266,'Sept 2020'!$A$5:$BT$320,72,0)</f>
        <v>2</v>
      </c>
    </row>
    <row r="267" spans="1:31" x14ac:dyDescent="0.25">
      <c r="A267" s="17" t="s">
        <v>794</v>
      </c>
      <c r="B267" s="12" t="s">
        <v>65</v>
      </c>
      <c r="C267" s="12" t="s">
        <v>66</v>
      </c>
      <c r="D267" s="34">
        <f>+VLOOKUP($B267,'Sept 2019'!$A$5:$P$320,16,0)</f>
        <v>10</v>
      </c>
      <c r="E267" s="33">
        <f>+VLOOKUP($B267,'Sept 2019'!$A$5:$BT$320,30,0)</f>
        <v>9.5</v>
      </c>
      <c r="F267" s="34">
        <f>+VLOOKUP($B267,'Sept 2019'!$A$5:$BT$320,44,0)</f>
        <v>0</v>
      </c>
      <c r="G267" s="33">
        <f>+VLOOKUP($B267,'Sept 2019'!$A$5:$BT$320,58,0)</f>
        <v>0</v>
      </c>
      <c r="H267" s="33">
        <f>+VLOOKUP($B267,'Sept 2019'!$A$5:$BT$320,65,0)</f>
        <v>0</v>
      </c>
      <c r="I267" s="33">
        <f>+VLOOKUP($B267,'Sept 2019'!$A$5:$BT$320,67,0)</f>
        <v>0</v>
      </c>
      <c r="J267" s="33">
        <f>+VLOOKUP($B267,'Sept 2019'!$A$5:$BT$320,69,0)</f>
        <v>0</v>
      </c>
      <c r="K267" s="34">
        <f>+VLOOKUP($B267,'Sept 2019'!$A$5:$BL$320,62,0)</f>
        <v>0</v>
      </c>
      <c r="L267" s="33">
        <f>+VLOOKUP($B267,'Sept 2019'!$A$5:$BL$320,63,0)+VLOOKUP($B267,'Sept 2019'!$A$5:$BL$320,64,0)</f>
        <v>0</v>
      </c>
      <c r="M267" s="34">
        <f>+VLOOKUP($B267,'Sept 2019'!$A$5:$BT$320,'Sept 2019'!$BG$1,0)</f>
        <v>0</v>
      </c>
      <c r="N267" s="34">
        <f>+VLOOKUP($B267,'Sept 2019'!$A$5:$BT$320,'Sept 2019'!$BH$1,0)</f>
        <v>0</v>
      </c>
      <c r="O267" s="34">
        <f>+VLOOKUP($B267,'Sept 2019'!$A$5:$BT$320,'Sept 2019'!$BI$1,0)</f>
        <v>0</v>
      </c>
      <c r="P267" s="54"/>
      <c r="Q267" s="55"/>
      <c r="R267" s="50">
        <f>+VLOOKUP($B267,'Sept 2020'!$A$5:$P$320,16,0)</f>
        <v>8</v>
      </c>
      <c r="S267" s="51">
        <f>+VLOOKUP($B267,'Sept 2020'!$A$5:$BT$320,30,0)</f>
        <v>8</v>
      </c>
      <c r="T267" s="49">
        <f>+VLOOKUP($B267,'Sept 2020'!$A$5:$BT$320,44,0)</f>
        <v>0</v>
      </c>
      <c r="U267" s="51">
        <f>+VLOOKUP($B267,'Sept 2020'!$A$5:$BT$320,58,0)</f>
        <v>0</v>
      </c>
      <c r="V267" s="51" t="str">
        <f>+VLOOKUP($B267,'Sept 2020'!$A$5:$BT$322,65,0)</f>
        <v xml:space="preserve"> </v>
      </c>
      <c r="W267" s="51" t="str">
        <f>+VLOOKUP($B267,'Sept 2020'!$A$5:$BT$322,67,0)</f>
        <v xml:space="preserve"> </v>
      </c>
      <c r="X267" s="51" t="str">
        <f>+VLOOKUP($B267,'Sept 2020'!$A$5:$BT$320,69,0)</f>
        <v xml:space="preserve"> </v>
      </c>
      <c r="Y267" s="49" t="str">
        <f>+VLOOKUP($B267,'Sept 2020'!$A$5:$BT$320,62,0)</f>
        <v xml:space="preserve"> </v>
      </c>
      <c r="Z267" s="51">
        <f>IFERROR((VLOOKUP($B267,'Sept 2020'!$A$5:$BT$320,63,0)+VLOOKUP($B267,'Sept 2020'!$A$5:$BT$320,64,0)),0)</f>
        <v>0</v>
      </c>
      <c r="AA267" s="49" t="str">
        <f>+VLOOKUP($B267,'Sept 2020'!$A$5:$BT$323,'Sept 2020'!$BG$1,0)</f>
        <v xml:space="preserve"> </v>
      </c>
      <c r="AB267" s="49" t="str">
        <f>+VLOOKUP($B267,'Sept 2020'!$A$5:$BT$323,'Sept 2020'!$BH$1,0)</f>
        <v xml:space="preserve"> </v>
      </c>
      <c r="AC267" s="49" t="str">
        <f>+VLOOKUP($B267,'Sept 2020'!$A$5:$BT$323,'Sept 2020'!$BI$1,0)</f>
        <v xml:space="preserve"> </v>
      </c>
      <c r="AD267" s="56"/>
      <c r="AE267" s="56"/>
    </row>
    <row r="268" spans="1:31" x14ac:dyDescent="0.25">
      <c r="A268" s="17" t="s">
        <v>790</v>
      </c>
      <c r="B268" s="12" t="s">
        <v>403</v>
      </c>
      <c r="C268" s="12" t="s">
        <v>404</v>
      </c>
      <c r="D268" s="34">
        <f>+VLOOKUP($B268,'Sept 2019'!$A$5:$P$320,16,0)</f>
        <v>3267</v>
      </c>
      <c r="E268" s="33">
        <f>+VLOOKUP($B268,'Sept 2019'!$A$5:$BT$320,30,0)</f>
        <v>3172.76</v>
      </c>
      <c r="F268" s="34">
        <f>+VLOOKUP($B268,'Sept 2019'!$A$5:$BT$320,44,0)</f>
        <v>0</v>
      </c>
      <c r="G268" s="33">
        <f>+VLOOKUP($B268,'Sept 2019'!$A$5:$BT$320,58,0)</f>
        <v>0</v>
      </c>
      <c r="H268" s="33">
        <f>+VLOOKUP($B268,'Sept 2019'!$A$5:$BT$320,65,0)</f>
        <v>237.47</v>
      </c>
      <c r="I268" s="33">
        <f>+VLOOKUP($B268,'Sept 2019'!$A$5:$BT$320,67,0)</f>
        <v>6.8</v>
      </c>
      <c r="J268" s="33">
        <f>+VLOOKUP($B268,'Sept 2019'!$A$5:$BT$320,69,0)</f>
        <v>0</v>
      </c>
      <c r="K268" s="34">
        <f>+VLOOKUP($B268,'Sept 2019'!$A$5:$BL$320,62,0)</f>
        <v>13</v>
      </c>
      <c r="L268" s="33">
        <f>+VLOOKUP($B268,'Sept 2019'!$A$5:$BL$320,63,0)+VLOOKUP($B268,'Sept 2019'!$A$5:$BL$320,64,0)</f>
        <v>13</v>
      </c>
      <c r="M268" s="34">
        <f>+VLOOKUP($B268,'Sept 2019'!$A$5:$BT$320,'Sept 2019'!$BG$1,0)</f>
        <v>45</v>
      </c>
      <c r="N268" s="34">
        <f>+VLOOKUP($B268,'Sept 2019'!$A$5:$BT$320,'Sept 2019'!$BH$1,0)</f>
        <v>22</v>
      </c>
      <c r="O268" s="34">
        <f>+VLOOKUP($B268,'Sept 2019'!$A$5:$BT$320,'Sept 2019'!$BI$1,0)</f>
        <v>47</v>
      </c>
      <c r="P268" s="34">
        <f>+VLOOKUP($B268,'Sept 2019'!$A$5:$BT$320,71,0)</f>
        <v>43</v>
      </c>
      <c r="Q268" s="40">
        <f>+VLOOKUP($B268,'Sept 2019'!$A$5:$BT$320,72,0)</f>
        <v>379</v>
      </c>
      <c r="R268" s="50">
        <f>+VLOOKUP($B268,'Sept 2020'!$A$5:$P$320,16,0)</f>
        <v>3051</v>
      </c>
      <c r="S268" s="51">
        <f>+VLOOKUP($B268,'Sept 2020'!$A$5:$BT$320,30,0)</f>
        <v>2933.85</v>
      </c>
      <c r="T268" s="49">
        <f>+VLOOKUP($B268,'Sept 2020'!$A$5:$BT$320,44,0)</f>
        <v>0</v>
      </c>
      <c r="U268" s="51">
        <f>+VLOOKUP($B268,'Sept 2020'!$A$5:$BT$320,58,0)</f>
        <v>0</v>
      </c>
      <c r="V268" s="51">
        <f>+VLOOKUP($B268,'Sept 2020'!$A$5:$BT$322,65,0)</f>
        <v>223.56</v>
      </c>
      <c r="W268" s="51">
        <f>+VLOOKUP($B268,'Sept 2020'!$A$5:$BT$322,67,0)</f>
        <v>21.24</v>
      </c>
      <c r="X268" s="51">
        <f>+VLOOKUP($B268,'Sept 2020'!$A$5:$BT$320,69,0)</f>
        <v>0</v>
      </c>
      <c r="Y268" s="49">
        <f>+VLOOKUP($B268,'Sept 2020'!$A$5:$BT$320,62,0)</f>
        <v>11</v>
      </c>
      <c r="Z268" s="51">
        <f>IFERROR((VLOOKUP($B268,'Sept 2020'!$A$5:$BT$320,63,0)+VLOOKUP($B268,'Sept 2020'!$A$5:$BT$320,64,0)),0)</f>
        <v>11</v>
      </c>
      <c r="AA268" s="49">
        <f>+VLOOKUP($B268,'Sept 2020'!$A$5:$BT$323,'Sept 2020'!$BG$1,0)</f>
        <v>61</v>
      </c>
      <c r="AB268" s="49">
        <f>+VLOOKUP($B268,'Sept 2020'!$A$5:$BT$323,'Sept 2020'!$BH$1,0)</f>
        <v>28</v>
      </c>
      <c r="AC268" s="49">
        <f>+VLOOKUP($B268,'Sept 2020'!$A$5:$BT$323,'Sept 2020'!$BI$1,0)</f>
        <v>33</v>
      </c>
      <c r="AD268" s="49">
        <f>+VLOOKUP($B268,'Sept 2020'!$A$5:$BT$320,71,0)</f>
        <v>39</v>
      </c>
      <c r="AE268" s="49">
        <f>+VLOOKUP($B268,'Sept 2020'!$A$5:$BT$320,72,0)</f>
        <v>364</v>
      </c>
    </row>
    <row r="269" spans="1:31" x14ac:dyDescent="0.25">
      <c r="A269" s="17" t="s">
        <v>787</v>
      </c>
      <c r="B269" s="12" t="s">
        <v>621</v>
      </c>
      <c r="C269" s="12" t="s">
        <v>622</v>
      </c>
      <c r="D269" s="34">
        <f>+VLOOKUP($B269,'Sept 2019'!$A$5:$P$320,16,0)</f>
        <v>49</v>
      </c>
      <c r="E269" s="33">
        <f>+VLOOKUP($B269,'Sept 2019'!$A$5:$BT$320,30,0)</f>
        <v>49</v>
      </c>
      <c r="F269" s="34">
        <f>+VLOOKUP($B269,'Sept 2019'!$A$5:$BT$320,44,0)</f>
        <v>0</v>
      </c>
      <c r="G269" s="33">
        <f>+VLOOKUP($B269,'Sept 2019'!$A$5:$BT$320,58,0)</f>
        <v>0</v>
      </c>
      <c r="H269" s="33">
        <f>+VLOOKUP($B269,'Sept 2019'!$A$5:$BT$320,65,0)</f>
        <v>0</v>
      </c>
      <c r="I269" s="33">
        <f>+VLOOKUP($B269,'Sept 2019'!$A$5:$BT$320,67,0)</f>
        <v>0</v>
      </c>
      <c r="J269" s="33">
        <f>+VLOOKUP($B269,'Sept 2019'!$A$5:$BT$320,69,0)</f>
        <v>0</v>
      </c>
      <c r="K269" s="34">
        <f>+VLOOKUP($B269,'Sept 2019'!$A$5:$BL$320,62,0)</f>
        <v>0</v>
      </c>
      <c r="L269" s="33">
        <f>+VLOOKUP($B269,'Sept 2019'!$A$5:$BL$320,63,0)+VLOOKUP($B269,'Sept 2019'!$A$5:$BL$320,64,0)</f>
        <v>0</v>
      </c>
      <c r="M269" s="34">
        <f>+VLOOKUP($B269,'Sept 2019'!$A$5:$BT$320,'Sept 2019'!$BG$1,0)</f>
        <v>0</v>
      </c>
      <c r="N269" s="34">
        <f>+VLOOKUP($B269,'Sept 2019'!$A$5:$BT$320,'Sept 2019'!$BH$1,0)</f>
        <v>0</v>
      </c>
      <c r="O269" s="34">
        <f>+VLOOKUP($B269,'Sept 2019'!$A$5:$BT$320,'Sept 2019'!$BI$1,0)</f>
        <v>0</v>
      </c>
      <c r="P269" s="34">
        <f>+VLOOKUP($B269,'Sept 2019'!$A$5:$BT$320,71,0)</f>
        <v>1</v>
      </c>
      <c r="Q269" s="40">
        <f>+VLOOKUP($B269,'Sept 2019'!$A$5:$BT$320,72,0)</f>
        <v>7</v>
      </c>
      <c r="R269" s="50">
        <f>+VLOOKUP($B269,'Sept 2020'!$A$5:$P$320,16,0)</f>
        <v>45</v>
      </c>
      <c r="S269" s="51">
        <f>+VLOOKUP($B269,'Sept 2020'!$A$5:$BT$320,30,0)</f>
        <v>45</v>
      </c>
      <c r="T269" s="49">
        <f>+VLOOKUP($B269,'Sept 2020'!$A$5:$BT$320,44,0)</f>
        <v>0</v>
      </c>
      <c r="U269" s="51">
        <f>+VLOOKUP($B269,'Sept 2020'!$A$5:$BT$320,58,0)</f>
        <v>0</v>
      </c>
      <c r="V269" s="51">
        <f>+VLOOKUP($B269,'Sept 2020'!$A$5:$BT$322,65,0)</f>
        <v>0</v>
      </c>
      <c r="W269" s="51">
        <f>+VLOOKUP($B269,'Sept 2020'!$A$5:$BT$322,67,0)</f>
        <v>0</v>
      </c>
      <c r="X269" s="51">
        <f>+VLOOKUP($B269,'Sept 2020'!$A$5:$BT$320,69,0)</f>
        <v>0</v>
      </c>
      <c r="Y269" s="49">
        <f>+VLOOKUP($B269,'Sept 2020'!$A$5:$BT$320,62,0)</f>
        <v>0</v>
      </c>
      <c r="Z269" s="51">
        <f>IFERROR((VLOOKUP($B269,'Sept 2020'!$A$5:$BT$320,63,0)+VLOOKUP($B269,'Sept 2020'!$A$5:$BT$320,64,0)),0)</f>
        <v>0</v>
      </c>
      <c r="AA269" s="49">
        <f>+VLOOKUP($B269,'Sept 2020'!$A$5:$BT$323,'Sept 2020'!$BG$1,0)</f>
        <v>0</v>
      </c>
      <c r="AB269" s="49">
        <f>+VLOOKUP($B269,'Sept 2020'!$A$5:$BT$323,'Sept 2020'!$BH$1,0)</f>
        <v>0</v>
      </c>
      <c r="AC269" s="49">
        <f>+VLOOKUP($B269,'Sept 2020'!$A$5:$BT$323,'Sept 2020'!$BI$1,0)</f>
        <v>0</v>
      </c>
      <c r="AD269" s="49">
        <f>+VLOOKUP($B269,'Sept 2020'!$A$5:$BT$320,71,0)</f>
        <v>0</v>
      </c>
      <c r="AE269" s="49">
        <f>+VLOOKUP($B269,'Sept 2020'!$A$5:$BT$320,72,0)</f>
        <v>4</v>
      </c>
    </row>
    <row r="270" spans="1:31" x14ac:dyDescent="0.25">
      <c r="A270" s="17" t="s">
        <v>791</v>
      </c>
      <c r="B270" s="12" t="s">
        <v>469</v>
      </c>
      <c r="C270" s="12" t="s">
        <v>470</v>
      </c>
      <c r="D270" s="34">
        <f>+VLOOKUP($B270,'Sept 2019'!$A$5:$P$320,16,0)</f>
        <v>905</v>
      </c>
      <c r="E270" s="33">
        <f>+VLOOKUP($B270,'Sept 2019'!$A$5:$BT$320,30,0)</f>
        <v>901.4</v>
      </c>
      <c r="F270" s="34">
        <f>+VLOOKUP($B270,'Sept 2019'!$A$5:$BT$320,44,0)</f>
        <v>0</v>
      </c>
      <c r="G270" s="33">
        <f>+VLOOKUP($B270,'Sept 2019'!$A$5:$BT$320,58,0)</f>
        <v>0</v>
      </c>
      <c r="H270" s="33">
        <f>+VLOOKUP($B270,'Sept 2019'!$A$5:$BT$320,65,0)</f>
        <v>28.05</v>
      </c>
      <c r="I270" s="33">
        <f>+VLOOKUP($B270,'Sept 2019'!$A$5:$BT$320,67,0)</f>
        <v>10.65</v>
      </c>
      <c r="J270" s="33">
        <f>+VLOOKUP($B270,'Sept 2019'!$A$5:$BT$320,69,0)</f>
        <v>0</v>
      </c>
      <c r="K270" s="34">
        <f>+VLOOKUP($B270,'Sept 2019'!$A$5:$BL$320,62,0)</f>
        <v>0</v>
      </c>
      <c r="L270" s="33">
        <f>+VLOOKUP($B270,'Sept 2019'!$A$5:$BL$320,63,0)+VLOOKUP($B270,'Sept 2019'!$A$5:$BL$320,64,0)</f>
        <v>0</v>
      </c>
      <c r="M270" s="34">
        <f>+VLOOKUP($B270,'Sept 2019'!$A$5:$BT$320,'Sept 2019'!$BG$1,0)</f>
        <v>18</v>
      </c>
      <c r="N270" s="34">
        <f>+VLOOKUP($B270,'Sept 2019'!$A$5:$BT$320,'Sept 2019'!$BH$1,0)</f>
        <v>3</v>
      </c>
      <c r="O270" s="34">
        <f>+VLOOKUP($B270,'Sept 2019'!$A$5:$BT$320,'Sept 2019'!$BI$1,0)</f>
        <v>4</v>
      </c>
      <c r="P270" s="54"/>
      <c r="Q270" s="55"/>
      <c r="R270" s="50">
        <f>+VLOOKUP($B270,'Sept 2020'!$A$5:$P$320,16,0)</f>
        <v>820</v>
      </c>
      <c r="S270" s="51">
        <f>+VLOOKUP($B270,'Sept 2020'!$A$5:$BT$320,30,0)</f>
        <v>816.17</v>
      </c>
      <c r="T270" s="49">
        <f>+VLOOKUP($B270,'Sept 2020'!$A$5:$BT$320,44,0)</f>
        <v>0</v>
      </c>
      <c r="U270" s="51">
        <f>+VLOOKUP($B270,'Sept 2020'!$A$5:$BT$320,58,0)</f>
        <v>0</v>
      </c>
      <c r="V270" s="51">
        <f>+VLOOKUP($B270,'Sept 2020'!$A$5:$BT$322,65,0)</f>
        <v>48.75</v>
      </c>
      <c r="W270" s="51">
        <f>+VLOOKUP($B270,'Sept 2020'!$A$5:$BT$322,67,0)</f>
        <v>0</v>
      </c>
      <c r="X270" s="51">
        <f>+VLOOKUP($B270,'Sept 2020'!$A$5:$BT$320,69,0)</f>
        <v>0</v>
      </c>
      <c r="Y270" s="49">
        <f>+VLOOKUP($B270,'Sept 2020'!$A$5:$BT$320,62,0)</f>
        <v>0</v>
      </c>
      <c r="Z270" s="51">
        <f>IFERROR((VLOOKUP($B270,'Sept 2020'!$A$5:$BT$320,63,0)+VLOOKUP($B270,'Sept 2020'!$A$5:$BT$320,64,0)),0)</f>
        <v>0</v>
      </c>
      <c r="AA270" s="49">
        <f>+VLOOKUP($B270,'Sept 2020'!$A$5:$BT$323,'Sept 2020'!$BG$1,0)</f>
        <v>15</v>
      </c>
      <c r="AB270" s="49">
        <f>+VLOOKUP($B270,'Sept 2020'!$A$5:$BT$323,'Sept 2020'!$BH$1,0)</f>
        <v>5</v>
      </c>
      <c r="AC270" s="49">
        <f>+VLOOKUP($B270,'Sept 2020'!$A$5:$BT$323,'Sept 2020'!$BI$1,0)</f>
        <v>1</v>
      </c>
      <c r="AD270" s="56"/>
      <c r="AE270" s="56"/>
    </row>
    <row r="271" spans="1:31" x14ac:dyDescent="0.25">
      <c r="A271" s="17" t="s">
        <v>788</v>
      </c>
      <c r="B271" s="12" t="s">
        <v>491</v>
      </c>
      <c r="C271" s="12" t="s">
        <v>492</v>
      </c>
      <c r="D271" s="34">
        <f>+VLOOKUP($B271,'Sept 2019'!$A$5:$P$320,16,0)</f>
        <v>1964</v>
      </c>
      <c r="E271" s="33">
        <f>+VLOOKUP($B271,'Sept 2019'!$A$5:$BT$320,30,0)</f>
        <v>1910.8000000000002</v>
      </c>
      <c r="F271" s="34">
        <f>+VLOOKUP($B271,'Sept 2019'!$A$5:$BT$320,44,0)</f>
        <v>20</v>
      </c>
      <c r="G271" s="33">
        <f>+VLOOKUP($B271,'Sept 2019'!$A$5:$BT$320,58,0)</f>
        <v>17.28</v>
      </c>
      <c r="H271" s="33">
        <f>+VLOOKUP($B271,'Sept 2019'!$A$5:$BT$320,65,0)</f>
        <v>105.06</v>
      </c>
      <c r="I271" s="33">
        <f>+VLOOKUP($B271,'Sept 2019'!$A$5:$BT$320,67,0)</f>
        <v>9.35</v>
      </c>
      <c r="J271" s="33">
        <f>+VLOOKUP($B271,'Sept 2019'!$A$5:$BT$320,69,0)</f>
        <v>0</v>
      </c>
      <c r="K271" s="34">
        <f>+VLOOKUP($B271,'Sept 2019'!$A$5:$BL$320,62,0)</f>
        <v>3</v>
      </c>
      <c r="L271" s="33">
        <f>+VLOOKUP($B271,'Sept 2019'!$A$5:$BL$320,63,0)+VLOOKUP($B271,'Sept 2019'!$A$5:$BL$320,64,0)</f>
        <v>3</v>
      </c>
      <c r="M271" s="34">
        <f>+VLOOKUP($B271,'Sept 2019'!$A$5:$BT$320,'Sept 2019'!$BG$1,0)</f>
        <v>111</v>
      </c>
      <c r="N271" s="34">
        <f>+VLOOKUP($B271,'Sept 2019'!$A$5:$BT$320,'Sept 2019'!$BH$1,0)</f>
        <v>69</v>
      </c>
      <c r="O271" s="34">
        <f>+VLOOKUP($B271,'Sept 2019'!$A$5:$BT$320,'Sept 2019'!$BI$1,0)</f>
        <v>45</v>
      </c>
      <c r="P271" s="34">
        <f>+VLOOKUP($B271,'Sept 2019'!$A$5:$BT$320,71,0)</f>
        <v>26</v>
      </c>
      <c r="Q271" s="40">
        <f>+VLOOKUP($B271,'Sept 2019'!$A$5:$BT$320,72,0)</f>
        <v>298</v>
      </c>
      <c r="R271" s="50">
        <f>+VLOOKUP($B271,'Sept 2020'!$A$5:$P$320,16,0)</f>
        <v>1898</v>
      </c>
      <c r="S271" s="51">
        <f>+VLOOKUP($B271,'Sept 2020'!$A$5:$BT$320,30,0)</f>
        <v>1834.18</v>
      </c>
      <c r="T271" s="49">
        <f>+VLOOKUP($B271,'Sept 2020'!$A$5:$BT$320,44,0)</f>
        <v>150</v>
      </c>
      <c r="U271" s="51">
        <f>+VLOOKUP($B271,'Sept 2020'!$A$5:$BT$320,58,0)</f>
        <v>147.10000000000002</v>
      </c>
      <c r="V271" s="51">
        <f>+VLOOKUP($B271,'Sept 2020'!$A$5:$BT$322,65,0)</f>
        <v>87.01</v>
      </c>
      <c r="W271" s="51">
        <f>+VLOOKUP($B271,'Sept 2020'!$A$5:$BT$322,67,0)</f>
        <v>4.41</v>
      </c>
      <c r="X271" s="51">
        <f>+VLOOKUP($B271,'Sept 2020'!$A$5:$BT$320,69,0)</f>
        <v>0</v>
      </c>
      <c r="Y271" s="49">
        <f>+VLOOKUP($B271,'Sept 2020'!$A$5:$BT$320,62,0)</f>
        <v>5</v>
      </c>
      <c r="Z271" s="51">
        <f>IFERROR((VLOOKUP($B271,'Sept 2020'!$A$5:$BT$320,63,0)+VLOOKUP($B271,'Sept 2020'!$A$5:$BT$320,64,0)),0)</f>
        <v>0</v>
      </c>
      <c r="AA271" s="49">
        <f>+VLOOKUP($B271,'Sept 2020'!$A$5:$BT$323,'Sept 2020'!$BG$1,0)</f>
        <v>116</v>
      </c>
      <c r="AB271" s="49">
        <f>+VLOOKUP($B271,'Sept 2020'!$A$5:$BT$323,'Sept 2020'!$BH$1,0)</f>
        <v>76</v>
      </c>
      <c r="AC271" s="49">
        <f>+VLOOKUP($B271,'Sept 2020'!$A$5:$BT$323,'Sept 2020'!$BI$1,0)</f>
        <v>38</v>
      </c>
      <c r="AD271" s="49">
        <f>+VLOOKUP($B271,'Sept 2020'!$A$5:$BT$320,71,0)</f>
        <v>20</v>
      </c>
      <c r="AE271" s="49">
        <f>+VLOOKUP($B271,'Sept 2020'!$A$5:$BT$320,72,0)</f>
        <v>299</v>
      </c>
    </row>
    <row r="272" spans="1:31" x14ac:dyDescent="0.25">
      <c r="A272" s="17" t="s">
        <v>795</v>
      </c>
      <c r="B272" s="12" t="s">
        <v>259</v>
      </c>
      <c r="C272" s="12" t="s">
        <v>260</v>
      </c>
      <c r="D272" s="34">
        <f>+VLOOKUP($B272,'Sept 2019'!$A$5:$P$320,16,0)</f>
        <v>496</v>
      </c>
      <c r="E272" s="33">
        <f>+VLOOKUP($B272,'Sept 2019'!$A$5:$BT$320,30,0)</f>
        <v>496</v>
      </c>
      <c r="F272" s="34">
        <f>+VLOOKUP($B272,'Sept 2019'!$A$5:$BT$320,44,0)</f>
        <v>0</v>
      </c>
      <c r="G272" s="33">
        <f>+VLOOKUP($B272,'Sept 2019'!$A$5:$BT$320,58,0)</f>
        <v>0</v>
      </c>
      <c r="H272" s="33">
        <f>+VLOOKUP($B272,'Sept 2019'!$A$5:$BT$320,65,0)</f>
        <v>0</v>
      </c>
      <c r="I272" s="33">
        <f>+VLOOKUP($B272,'Sept 2019'!$A$5:$BT$320,67,0)</f>
        <v>0</v>
      </c>
      <c r="J272" s="33">
        <f>+VLOOKUP($B272,'Sept 2019'!$A$5:$BT$320,69,0)</f>
        <v>0</v>
      </c>
      <c r="K272" s="34">
        <f>+VLOOKUP($B272,'Sept 2019'!$A$5:$BL$320,62,0)</f>
        <v>0</v>
      </c>
      <c r="L272" s="33">
        <f>+VLOOKUP($B272,'Sept 2019'!$A$5:$BL$320,63,0)+VLOOKUP($B272,'Sept 2019'!$A$5:$BL$320,64,0)</f>
        <v>0</v>
      </c>
      <c r="M272" s="34">
        <f>+VLOOKUP($B272,'Sept 2019'!$A$5:$BT$320,'Sept 2019'!$BG$1,0)</f>
        <v>13</v>
      </c>
      <c r="N272" s="34">
        <f>+VLOOKUP($B272,'Sept 2019'!$A$5:$BT$320,'Sept 2019'!$BH$1,0)</f>
        <v>67</v>
      </c>
      <c r="O272" s="34">
        <f>+VLOOKUP($B272,'Sept 2019'!$A$5:$BT$320,'Sept 2019'!$BI$1,0)</f>
        <v>23</v>
      </c>
      <c r="P272" s="34">
        <f>+VLOOKUP($B272,'Sept 2019'!$A$5:$BT$320,71,0)</f>
        <v>0</v>
      </c>
      <c r="Q272" s="40">
        <f>+VLOOKUP($B272,'Sept 2019'!$A$5:$BT$320,72,0)</f>
        <v>87</v>
      </c>
      <c r="R272" s="50">
        <f>+VLOOKUP($B272,'Sept 2020'!$A$5:$P$320,16,0)</f>
        <v>466</v>
      </c>
      <c r="S272" s="51">
        <f>+VLOOKUP($B272,'Sept 2020'!$A$5:$BT$320,30,0)</f>
        <v>465.96999999999997</v>
      </c>
      <c r="T272" s="49">
        <f>+VLOOKUP($B272,'Sept 2020'!$A$5:$BT$320,44,0)</f>
        <v>0</v>
      </c>
      <c r="U272" s="51">
        <f>+VLOOKUP($B272,'Sept 2020'!$A$5:$BT$320,58,0)</f>
        <v>0</v>
      </c>
      <c r="V272" s="51">
        <f>+VLOOKUP($B272,'Sept 2020'!$A$5:$BT$322,65,0)</f>
        <v>0</v>
      </c>
      <c r="W272" s="51">
        <f>+VLOOKUP($B272,'Sept 2020'!$A$5:$BT$322,67,0)</f>
        <v>0</v>
      </c>
      <c r="X272" s="51">
        <f>+VLOOKUP($B272,'Sept 2020'!$A$5:$BT$320,69,0)</f>
        <v>0</v>
      </c>
      <c r="Y272" s="49">
        <f>+VLOOKUP($B272,'Sept 2020'!$A$5:$BT$320,62,0)</f>
        <v>0</v>
      </c>
      <c r="Z272" s="51">
        <f>IFERROR((VLOOKUP($B272,'Sept 2020'!$A$5:$BT$320,63,0)+VLOOKUP($B272,'Sept 2020'!$A$5:$BT$320,64,0)),0)</f>
        <v>0</v>
      </c>
      <c r="AA272" s="49">
        <f>+VLOOKUP($B272,'Sept 2020'!$A$5:$BT$323,'Sept 2020'!$BG$1,0)</f>
        <v>0</v>
      </c>
      <c r="AB272" s="49">
        <f>+VLOOKUP($B272,'Sept 2020'!$A$5:$BT$323,'Sept 2020'!$BH$1,0)</f>
        <v>0</v>
      </c>
      <c r="AC272" s="49">
        <f>+VLOOKUP($B272,'Sept 2020'!$A$5:$BT$323,'Sept 2020'!$BI$1,0)</f>
        <v>0</v>
      </c>
      <c r="AD272" s="49">
        <f>+VLOOKUP($B272,'Sept 2020'!$A$5:$BT$320,71,0)</f>
        <v>0</v>
      </c>
      <c r="AE272" s="49">
        <f>+VLOOKUP($B272,'Sept 2020'!$A$5:$BT$320,72,0)</f>
        <v>82</v>
      </c>
    </row>
    <row r="273" spans="1:31" x14ac:dyDescent="0.25">
      <c r="A273" s="17" t="s">
        <v>795</v>
      </c>
      <c r="B273" s="12" t="s">
        <v>435</v>
      </c>
      <c r="C273" s="12" t="s">
        <v>436</v>
      </c>
      <c r="D273" s="34">
        <f>+VLOOKUP($B273,'Sept 2019'!$A$5:$P$320,16,0)</f>
        <v>182</v>
      </c>
      <c r="E273" s="33">
        <f>+VLOOKUP($B273,'Sept 2019'!$A$5:$BT$320,30,0)</f>
        <v>180.04</v>
      </c>
      <c r="F273" s="34">
        <f>+VLOOKUP($B273,'Sept 2019'!$A$5:$BT$320,44,0)</f>
        <v>0</v>
      </c>
      <c r="G273" s="33">
        <f>+VLOOKUP($B273,'Sept 2019'!$A$5:$BT$320,58,0)</f>
        <v>0</v>
      </c>
      <c r="H273" s="33">
        <f>+VLOOKUP($B273,'Sept 2019'!$A$5:$BT$320,65,0)</f>
        <v>0</v>
      </c>
      <c r="I273" s="33">
        <f>+VLOOKUP($B273,'Sept 2019'!$A$5:$BT$320,67,0)</f>
        <v>0</v>
      </c>
      <c r="J273" s="33">
        <f>+VLOOKUP($B273,'Sept 2019'!$A$5:$BT$320,69,0)</f>
        <v>0</v>
      </c>
      <c r="K273" s="34">
        <f>+VLOOKUP($B273,'Sept 2019'!$A$5:$BL$320,62,0)</f>
        <v>0</v>
      </c>
      <c r="L273" s="33">
        <f>+VLOOKUP($B273,'Sept 2019'!$A$5:$BL$320,63,0)+VLOOKUP($B273,'Sept 2019'!$A$5:$BL$320,64,0)</f>
        <v>0</v>
      </c>
      <c r="M273" s="34">
        <f>+VLOOKUP($B273,'Sept 2019'!$A$5:$BT$320,'Sept 2019'!$BG$1,0)</f>
        <v>0</v>
      </c>
      <c r="N273" s="34">
        <f>+VLOOKUP($B273,'Sept 2019'!$A$5:$BT$320,'Sept 2019'!$BH$1,0)</f>
        <v>11</v>
      </c>
      <c r="O273" s="34">
        <f>+VLOOKUP($B273,'Sept 2019'!$A$5:$BT$320,'Sept 2019'!$BI$1,0)</f>
        <v>1</v>
      </c>
      <c r="P273" s="34">
        <f>+VLOOKUP($B273,'Sept 2019'!$A$5:$BT$320,71,0)</f>
        <v>0</v>
      </c>
      <c r="Q273" s="40">
        <f>+VLOOKUP($B273,'Sept 2019'!$A$5:$BT$320,72,0)</f>
        <v>37</v>
      </c>
      <c r="R273" s="50">
        <f>+VLOOKUP($B273,'Sept 2020'!$A$5:$P$320,16,0)</f>
        <v>202</v>
      </c>
      <c r="S273" s="51">
        <f>+VLOOKUP($B273,'Sept 2020'!$A$5:$BT$320,30,0)</f>
        <v>202</v>
      </c>
      <c r="T273" s="49">
        <f>+VLOOKUP($B273,'Sept 2020'!$A$5:$BT$320,44,0)</f>
        <v>0</v>
      </c>
      <c r="U273" s="51">
        <f>+VLOOKUP($B273,'Sept 2020'!$A$5:$BT$320,58,0)</f>
        <v>0</v>
      </c>
      <c r="V273" s="51">
        <f>+VLOOKUP($B273,'Sept 2020'!$A$5:$BT$322,65,0)</f>
        <v>0</v>
      </c>
      <c r="W273" s="51">
        <f>+VLOOKUP($B273,'Sept 2020'!$A$5:$BT$322,67,0)</f>
        <v>0</v>
      </c>
      <c r="X273" s="51">
        <f>+VLOOKUP($B273,'Sept 2020'!$A$5:$BT$320,69,0)</f>
        <v>0</v>
      </c>
      <c r="Y273" s="49">
        <f>+VLOOKUP($B273,'Sept 2020'!$A$5:$BT$320,62,0)</f>
        <v>0</v>
      </c>
      <c r="Z273" s="51">
        <f>IFERROR((VLOOKUP($B273,'Sept 2020'!$A$5:$BT$320,63,0)+VLOOKUP($B273,'Sept 2020'!$A$5:$BT$320,64,0)),0)</f>
        <v>0</v>
      </c>
      <c r="AA273" s="49">
        <f>+VLOOKUP($B273,'Sept 2020'!$A$5:$BT$323,'Sept 2020'!$BG$1,0)</f>
        <v>0</v>
      </c>
      <c r="AB273" s="49">
        <f>+VLOOKUP($B273,'Sept 2020'!$A$5:$BT$323,'Sept 2020'!$BH$1,0)</f>
        <v>0</v>
      </c>
      <c r="AC273" s="49">
        <f>+VLOOKUP($B273,'Sept 2020'!$A$5:$BT$323,'Sept 2020'!$BI$1,0)</f>
        <v>0</v>
      </c>
      <c r="AD273" s="49">
        <f>+VLOOKUP($B273,'Sept 2020'!$A$5:$BT$320,71,0)</f>
        <v>0</v>
      </c>
      <c r="AE273" s="49">
        <f>+VLOOKUP($B273,'Sept 2020'!$A$5:$BT$320,72,0)</f>
        <v>33</v>
      </c>
    </row>
    <row r="274" spans="1:31" x14ac:dyDescent="0.25">
      <c r="A274" s="17" t="s">
        <v>795</v>
      </c>
      <c r="B274" s="12" t="s">
        <v>255</v>
      </c>
      <c r="C274" s="12" t="s">
        <v>256</v>
      </c>
      <c r="D274" s="34">
        <f>+VLOOKUP($B274,'Sept 2019'!$A$5:$P$320,16,0)</f>
        <v>316</v>
      </c>
      <c r="E274" s="33">
        <f>+VLOOKUP($B274,'Sept 2019'!$A$5:$BT$320,30,0)</f>
        <v>316</v>
      </c>
      <c r="F274" s="34">
        <f>+VLOOKUP($B274,'Sept 2019'!$A$5:$BT$320,44,0)</f>
        <v>0</v>
      </c>
      <c r="G274" s="33">
        <f>+VLOOKUP($B274,'Sept 2019'!$A$5:$BT$320,58,0)</f>
        <v>0</v>
      </c>
      <c r="H274" s="33">
        <f>+VLOOKUP($B274,'Sept 2019'!$A$5:$BT$320,65,0)</f>
        <v>0</v>
      </c>
      <c r="I274" s="33">
        <f>+VLOOKUP($B274,'Sept 2019'!$A$5:$BT$320,67,0)</f>
        <v>0</v>
      </c>
      <c r="J274" s="33">
        <f>+VLOOKUP($B274,'Sept 2019'!$A$5:$BT$320,69,0)</f>
        <v>0</v>
      </c>
      <c r="K274" s="34">
        <f>+VLOOKUP($B274,'Sept 2019'!$A$5:$BL$320,62,0)</f>
        <v>0</v>
      </c>
      <c r="L274" s="33">
        <f>+VLOOKUP($B274,'Sept 2019'!$A$5:$BL$320,63,0)+VLOOKUP($B274,'Sept 2019'!$A$5:$BL$320,64,0)</f>
        <v>0</v>
      </c>
      <c r="M274" s="34">
        <f>+VLOOKUP($B274,'Sept 2019'!$A$5:$BT$320,'Sept 2019'!$BG$1,0)</f>
        <v>0</v>
      </c>
      <c r="N274" s="34">
        <f>+VLOOKUP($B274,'Sept 2019'!$A$5:$BT$320,'Sept 2019'!$BH$1,0)</f>
        <v>38</v>
      </c>
      <c r="O274" s="34">
        <f>+VLOOKUP($B274,'Sept 2019'!$A$5:$BT$320,'Sept 2019'!$BI$1,0)</f>
        <v>5</v>
      </c>
      <c r="P274" s="34">
        <f>+VLOOKUP($B274,'Sept 2019'!$A$5:$BT$320,71,0)</f>
        <v>0</v>
      </c>
      <c r="Q274" s="40">
        <f>+VLOOKUP($B274,'Sept 2019'!$A$5:$BT$320,72,0)</f>
        <v>64</v>
      </c>
      <c r="R274" s="50">
        <f>+VLOOKUP($B274,'Sept 2020'!$A$5:$P$320,16,0)</f>
        <v>379</v>
      </c>
      <c r="S274" s="51">
        <f>+VLOOKUP($B274,'Sept 2020'!$A$5:$BT$320,30,0)</f>
        <v>379</v>
      </c>
      <c r="T274" s="49">
        <f>+VLOOKUP($B274,'Sept 2020'!$A$5:$BT$320,44,0)</f>
        <v>0</v>
      </c>
      <c r="U274" s="51">
        <f>+VLOOKUP($B274,'Sept 2020'!$A$5:$BT$320,58,0)</f>
        <v>0</v>
      </c>
      <c r="V274" s="51">
        <f>+VLOOKUP($B274,'Sept 2020'!$A$5:$BT$322,65,0)</f>
        <v>0</v>
      </c>
      <c r="W274" s="51">
        <f>+VLOOKUP($B274,'Sept 2020'!$A$5:$BT$322,67,0)</f>
        <v>0</v>
      </c>
      <c r="X274" s="51">
        <f>+VLOOKUP($B274,'Sept 2020'!$A$5:$BT$320,69,0)</f>
        <v>0</v>
      </c>
      <c r="Y274" s="49">
        <f>+VLOOKUP($B274,'Sept 2020'!$A$5:$BT$320,62,0)</f>
        <v>0</v>
      </c>
      <c r="Z274" s="51">
        <f>IFERROR((VLOOKUP($B274,'Sept 2020'!$A$5:$BT$320,63,0)+VLOOKUP($B274,'Sept 2020'!$A$5:$BT$320,64,0)),0)</f>
        <v>0</v>
      </c>
      <c r="AA274" s="49">
        <f>+VLOOKUP($B274,'Sept 2020'!$A$5:$BT$323,'Sept 2020'!$BG$1,0)</f>
        <v>0</v>
      </c>
      <c r="AB274" s="49">
        <f>+VLOOKUP($B274,'Sept 2020'!$A$5:$BT$323,'Sept 2020'!$BH$1,0)</f>
        <v>27</v>
      </c>
      <c r="AC274" s="49">
        <f>+VLOOKUP($B274,'Sept 2020'!$A$5:$BT$323,'Sept 2020'!$BI$1,0)</f>
        <v>3</v>
      </c>
      <c r="AD274" s="49">
        <f>+VLOOKUP($B274,'Sept 2020'!$A$5:$BT$320,71,0)</f>
        <v>0</v>
      </c>
      <c r="AE274" s="49">
        <f>+VLOOKUP($B274,'Sept 2020'!$A$5:$BT$320,72,0)</f>
        <v>69</v>
      </c>
    </row>
    <row r="275" spans="1:31" x14ac:dyDescent="0.25">
      <c r="A275" s="17" t="s">
        <v>787</v>
      </c>
      <c r="B275" s="12" t="s">
        <v>543</v>
      </c>
      <c r="C275" s="12" t="s">
        <v>544</v>
      </c>
      <c r="D275" s="34">
        <f>+VLOOKUP($B275,'Sept 2019'!$A$5:$P$320,16,0)</f>
        <v>74</v>
      </c>
      <c r="E275" s="33">
        <f>+VLOOKUP($B275,'Sept 2019'!$A$5:$BT$320,30,0)</f>
        <v>74</v>
      </c>
      <c r="F275" s="34">
        <f>+VLOOKUP($B275,'Sept 2019'!$A$5:$BT$320,44,0)</f>
        <v>0</v>
      </c>
      <c r="G275" s="33">
        <f>+VLOOKUP($B275,'Sept 2019'!$A$5:$BT$320,58,0)</f>
        <v>0</v>
      </c>
      <c r="H275" s="33">
        <f>+VLOOKUP($B275,'Sept 2019'!$A$5:$BT$320,65,0)</f>
        <v>0</v>
      </c>
      <c r="I275" s="33">
        <f>+VLOOKUP($B275,'Sept 2019'!$A$5:$BT$320,67,0)</f>
        <v>0</v>
      </c>
      <c r="J275" s="33">
        <f>+VLOOKUP($B275,'Sept 2019'!$A$5:$BT$320,69,0)</f>
        <v>0</v>
      </c>
      <c r="K275" s="34">
        <f>+VLOOKUP($B275,'Sept 2019'!$A$5:$BL$320,62,0)</f>
        <v>0</v>
      </c>
      <c r="L275" s="33">
        <f>+VLOOKUP($B275,'Sept 2019'!$A$5:$BL$320,63,0)+VLOOKUP($B275,'Sept 2019'!$A$5:$BL$320,64,0)</f>
        <v>0</v>
      </c>
      <c r="M275" s="34">
        <f>+VLOOKUP($B275,'Sept 2019'!$A$5:$BT$320,'Sept 2019'!$BG$1,0)</f>
        <v>6</v>
      </c>
      <c r="N275" s="34">
        <f>+VLOOKUP($B275,'Sept 2019'!$A$5:$BT$320,'Sept 2019'!$BH$1,0)</f>
        <v>0</v>
      </c>
      <c r="O275" s="34">
        <f>+VLOOKUP($B275,'Sept 2019'!$A$5:$BT$320,'Sept 2019'!$BI$1,0)</f>
        <v>0</v>
      </c>
      <c r="P275" s="34">
        <f>+VLOOKUP($B275,'Sept 2019'!$A$5:$BT$320,71,0)</f>
        <v>0</v>
      </c>
      <c r="Q275" s="40">
        <f>+VLOOKUP($B275,'Sept 2019'!$A$5:$BT$320,72,0)</f>
        <v>7</v>
      </c>
      <c r="R275" s="50">
        <f>+VLOOKUP($B275,'Sept 2020'!$A$5:$P$320,16,0)</f>
        <v>61</v>
      </c>
      <c r="S275" s="51">
        <f>+VLOOKUP($B275,'Sept 2020'!$A$5:$BT$320,30,0)</f>
        <v>60.69</v>
      </c>
      <c r="T275" s="49">
        <f>+VLOOKUP($B275,'Sept 2020'!$A$5:$BT$320,44,0)</f>
        <v>0</v>
      </c>
      <c r="U275" s="51">
        <f>+VLOOKUP($B275,'Sept 2020'!$A$5:$BT$320,58,0)</f>
        <v>0</v>
      </c>
      <c r="V275" s="51">
        <f>+VLOOKUP($B275,'Sept 2020'!$A$5:$BT$322,65,0)</f>
        <v>0</v>
      </c>
      <c r="W275" s="51">
        <f>+VLOOKUP($B275,'Sept 2020'!$A$5:$BT$322,67,0)</f>
        <v>0</v>
      </c>
      <c r="X275" s="51">
        <f>+VLOOKUP($B275,'Sept 2020'!$A$5:$BT$320,69,0)</f>
        <v>0</v>
      </c>
      <c r="Y275" s="49">
        <f>+VLOOKUP($B275,'Sept 2020'!$A$5:$BT$320,62,0)</f>
        <v>0</v>
      </c>
      <c r="Z275" s="51">
        <f>IFERROR((VLOOKUP($B275,'Sept 2020'!$A$5:$BT$320,63,0)+VLOOKUP($B275,'Sept 2020'!$A$5:$BT$320,64,0)),0)</f>
        <v>0</v>
      </c>
      <c r="AA275" s="49">
        <f>+VLOOKUP($B275,'Sept 2020'!$A$5:$BT$323,'Sept 2020'!$BG$1,0)</f>
        <v>0</v>
      </c>
      <c r="AB275" s="49">
        <f>+VLOOKUP($B275,'Sept 2020'!$A$5:$BT$323,'Sept 2020'!$BH$1,0)</f>
        <v>0</v>
      </c>
      <c r="AC275" s="49">
        <f>+VLOOKUP($B275,'Sept 2020'!$A$5:$BT$323,'Sept 2020'!$BI$1,0)</f>
        <v>0</v>
      </c>
      <c r="AD275" s="49">
        <f>+VLOOKUP($B275,'Sept 2020'!$A$5:$BT$320,71,0)</f>
        <v>0</v>
      </c>
      <c r="AE275" s="49">
        <f>+VLOOKUP($B275,'Sept 2020'!$A$5:$BT$320,72,0)</f>
        <v>9</v>
      </c>
    </row>
    <row r="276" spans="1:31" x14ac:dyDescent="0.25">
      <c r="A276" s="17" t="s">
        <v>790</v>
      </c>
      <c r="B276" s="12" t="s">
        <v>413</v>
      </c>
      <c r="C276" s="12" t="s">
        <v>414</v>
      </c>
      <c r="D276" s="34">
        <f>+VLOOKUP($B276,'Sept 2019'!$A$5:$P$320,16,0)</f>
        <v>9762</v>
      </c>
      <c r="E276" s="33">
        <f>+VLOOKUP($B276,'Sept 2019'!$A$5:$BT$320,30,0)</f>
        <v>9595.869999999999</v>
      </c>
      <c r="F276" s="34">
        <f>+VLOOKUP($B276,'Sept 2019'!$A$5:$BT$320,44,0)</f>
        <v>35</v>
      </c>
      <c r="G276" s="33">
        <f>+VLOOKUP($B276,'Sept 2019'!$A$5:$BT$320,58,0)</f>
        <v>24.44</v>
      </c>
      <c r="H276" s="33">
        <f>+VLOOKUP($B276,'Sept 2019'!$A$5:$BT$320,65,0)</f>
        <v>462.42</v>
      </c>
      <c r="I276" s="33">
        <f>+VLOOKUP($B276,'Sept 2019'!$A$5:$BT$320,67,0)</f>
        <v>103.86000000000001</v>
      </c>
      <c r="J276" s="33">
        <f>+VLOOKUP($B276,'Sept 2019'!$A$5:$BT$320,69,0)</f>
        <v>0</v>
      </c>
      <c r="K276" s="34">
        <f>+VLOOKUP($B276,'Sept 2019'!$A$5:$BL$320,62,0)</f>
        <v>0</v>
      </c>
      <c r="L276" s="33">
        <f>+VLOOKUP($B276,'Sept 2019'!$A$5:$BL$320,63,0)+VLOOKUP($B276,'Sept 2019'!$A$5:$BL$320,64,0)</f>
        <v>0</v>
      </c>
      <c r="M276" s="34">
        <f>+VLOOKUP($B276,'Sept 2019'!$A$5:$BT$320,'Sept 2019'!$BG$1,0)</f>
        <v>175</v>
      </c>
      <c r="N276" s="34">
        <f>+VLOOKUP($B276,'Sept 2019'!$A$5:$BT$320,'Sept 2019'!$BH$1,0)</f>
        <v>124</v>
      </c>
      <c r="O276" s="34">
        <f>+VLOOKUP($B276,'Sept 2019'!$A$5:$BT$320,'Sept 2019'!$BI$1,0)</f>
        <v>112</v>
      </c>
      <c r="P276" s="34">
        <f>+VLOOKUP($B276,'Sept 2019'!$A$5:$BT$320,71,0)</f>
        <v>83</v>
      </c>
      <c r="Q276" s="40">
        <f>+VLOOKUP($B276,'Sept 2019'!$A$5:$BT$320,72,0)</f>
        <v>1116</v>
      </c>
      <c r="R276" s="50">
        <f>+VLOOKUP($B276,'Sept 2020'!$A$5:$P$320,16,0)</f>
        <v>9517</v>
      </c>
      <c r="S276" s="51">
        <f>+VLOOKUP($B276,'Sept 2020'!$A$5:$BT$320,30,0)</f>
        <v>9373.15</v>
      </c>
      <c r="T276" s="49">
        <f>+VLOOKUP($B276,'Sept 2020'!$A$5:$BT$320,44,0)</f>
        <v>12</v>
      </c>
      <c r="U276" s="51">
        <f>+VLOOKUP($B276,'Sept 2020'!$A$5:$BT$320,58,0)</f>
        <v>9.5599999999999987</v>
      </c>
      <c r="V276" s="51">
        <f>+VLOOKUP($B276,'Sept 2020'!$A$5:$BT$322,65,0)</f>
        <v>484.74</v>
      </c>
      <c r="W276" s="51">
        <f>+VLOOKUP($B276,'Sept 2020'!$A$5:$BT$322,67,0)</f>
        <v>114.66</v>
      </c>
      <c r="X276" s="51">
        <f>+VLOOKUP($B276,'Sept 2020'!$A$5:$BT$320,69,0)</f>
        <v>0</v>
      </c>
      <c r="Y276" s="49">
        <f>+VLOOKUP($B276,'Sept 2020'!$A$5:$BT$320,62,0)</f>
        <v>0</v>
      </c>
      <c r="Z276" s="51">
        <f>IFERROR((VLOOKUP($B276,'Sept 2020'!$A$5:$BT$320,63,0)+VLOOKUP($B276,'Sept 2020'!$A$5:$BT$320,64,0)),0)</f>
        <v>0</v>
      </c>
      <c r="AA276" s="49">
        <f>+VLOOKUP($B276,'Sept 2020'!$A$5:$BT$323,'Sept 2020'!$BG$1,0)</f>
        <v>218</v>
      </c>
      <c r="AB276" s="49">
        <f>+VLOOKUP($B276,'Sept 2020'!$A$5:$BT$323,'Sept 2020'!$BH$1,0)</f>
        <v>137</v>
      </c>
      <c r="AC276" s="49">
        <f>+VLOOKUP($B276,'Sept 2020'!$A$5:$BT$323,'Sept 2020'!$BI$1,0)</f>
        <v>91</v>
      </c>
      <c r="AD276" s="49">
        <f>+VLOOKUP($B276,'Sept 2020'!$A$5:$BT$320,71,0)</f>
        <v>69</v>
      </c>
      <c r="AE276" s="49">
        <f>+VLOOKUP($B276,'Sept 2020'!$A$5:$BT$320,72,0)</f>
        <v>1071</v>
      </c>
    </row>
    <row r="277" spans="1:31" x14ac:dyDescent="0.25">
      <c r="A277" s="17" t="s">
        <v>792</v>
      </c>
      <c r="B277" s="12" t="s">
        <v>647</v>
      </c>
      <c r="C277" s="12" t="s">
        <v>648</v>
      </c>
      <c r="D277" s="34">
        <f>+VLOOKUP($B277,'Sept 2019'!$A$5:$P$320,16,0)</f>
        <v>6671</v>
      </c>
      <c r="E277" s="33">
        <f>+VLOOKUP($B277,'Sept 2019'!$A$5:$BT$320,30,0)</f>
        <v>6546.54</v>
      </c>
      <c r="F277" s="34">
        <f>+VLOOKUP($B277,'Sept 2019'!$A$5:$BT$320,44,0)</f>
        <v>47</v>
      </c>
      <c r="G277" s="33">
        <f>+VLOOKUP($B277,'Sept 2019'!$A$5:$BT$320,58,0)</f>
        <v>44.6</v>
      </c>
      <c r="H277" s="33">
        <f>+VLOOKUP($B277,'Sept 2019'!$A$5:$BT$320,65,0)</f>
        <v>265.02</v>
      </c>
      <c r="I277" s="33">
        <f>+VLOOKUP($B277,'Sept 2019'!$A$5:$BT$320,67,0)</f>
        <v>0</v>
      </c>
      <c r="J277" s="33">
        <f>+VLOOKUP($B277,'Sept 2019'!$A$5:$BT$320,69,0)</f>
        <v>0</v>
      </c>
      <c r="K277" s="34">
        <f>+VLOOKUP($B277,'Sept 2019'!$A$5:$BL$320,62,0)</f>
        <v>15</v>
      </c>
      <c r="L277" s="33">
        <f>+VLOOKUP($B277,'Sept 2019'!$A$5:$BL$320,63,0)+VLOOKUP($B277,'Sept 2019'!$A$5:$BL$320,64,0)</f>
        <v>12</v>
      </c>
      <c r="M277" s="34">
        <f>+VLOOKUP($B277,'Sept 2019'!$A$5:$BT$320,'Sept 2019'!$BG$1,0)</f>
        <v>1212</v>
      </c>
      <c r="N277" s="34">
        <f>+VLOOKUP($B277,'Sept 2019'!$A$5:$BT$320,'Sept 2019'!$BH$1,0)</f>
        <v>769</v>
      </c>
      <c r="O277" s="34">
        <f>+VLOOKUP($B277,'Sept 2019'!$A$5:$BT$320,'Sept 2019'!$BI$1,0)</f>
        <v>535</v>
      </c>
      <c r="P277" s="34">
        <f>+VLOOKUP($B277,'Sept 2019'!$A$5:$BT$320,71,0)</f>
        <v>37</v>
      </c>
      <c r="Q277" s="40">
        <f>+VLOOKUP($B277,'Sept 2019'!$A$5:$BT$320,72,0)</f>
        <v>888</v>
      </c>
      <c r="R277" s="50">
        <f>+VLOOKUP($B277,'Sept 2020'!$A$5:$P$320,16,0)</f>
        <v>6634</v>
      </c>
      <c r="S277" s="51">
        <f>+VLOOKUP($B277,'Sept 2020'!$A$5:$BT$320,30,0)</f>
        <v>6509.89</v>
      </c>
      <c r="T277" s="49">
        <f>+VLOOKUP($B277,'Sept 2020'!$A$5:$BT$320,44,0)</f>
        <v>55</v>
      </c>
      <c r="U277" s="51">
        <f>+VLOOKUP($B277,'Sept 2020'!$A$5:$BT$320,58,0)</f>
        <v>50.4</v>
      </c>
      <c r="V277" s="51">
        <f>+VLOOKUP($B277,'Sept 2020'!$A$5:$BT$322,65,0)</f>
        <v>282.74</v>
      </c>
      <c r="W277" s="51">
        <f>+VLOOKUP($B277,'Sept 2020'!$A$5:$BT$322,67,0)</f>
        <v>0</v>
      </c>
      <c r="X277" s="51">
        <f>+VLOOKUP($B277,'Sept 2020'!$A$5:$BT$320,69,0)</f>
        <v>0</v>
      </c>
      <c r="Y277" s="49">
        <f>+VLOOKUP($B277,'Sept 2020'!$A$5:$BT$320,62,0)</f>
        <v>18</v>
      </c>
      <c r="Z277" s="51">
        <f>IFERROR((VLOOKUP($B277,'Sept 2020'!$A$5:$BT$320,63,0)+VLOOKUP($B277,'Sept 2020'!$A$5:$BT$320,64,0)),0)</f>
        <v>14</v>
      </c>
      <c r="AA277" s="49">
        <f>+VLOOKUP($B277,'Sept 2020'!$A$5:$BT$323,'Sept 2020'!$BG$1,0)</f>
        <v>1147</v>
      </c>
      <c r="AB277" s="49">
        <f>+VLOOKUP($B277,'Sept 2020'!$A$5:$BT$323,'Sept 2020'!$BH$1,0)</f>
        <v>804</v>
      </c>
      <c r="AC277" s="49">
        <f>+VLOOKUP($B277,'Sept 2020'!$A$5:$BT$323,'Sept 2020'!$BI$1,0)</f>
        <v>552</v>
      </c>
      <c r="AD277" s="49">
        <f>+VLOOKUP($B277,'Sept 2020'!$A$5:$BT$320,71,0)</f>
        <v>28</v>
      </c>
      <c r="AE277" s="49">
        <f>+VLOOKUP($B277,'Sept 2020'!$A$5:$BT$320,72,0)</f>
        <v>871</v>
      </c>
    </row>
    <row r="278" spans="1:31" x14ac:dyDescent="0.25">
      <c r="A278" s="17" t="s">
        <v>796</v>
      </c>
      <c r="B278" s="12" t="s">
        <v>279</v>
      </c>
      <c r="C278" s="12" t="s">
        <v>280</v>
      </c>
      <c r="D278" s="34">
        <f>+VLOOKUP($B278,'Sept 2019'!$A$5:$P$320,16,0)</f>
        <v>86</v>
      </c>
      <c r="E278" s="33">
        <f>+VLOOKUP($B278,'Sept 2019'!$A$5:$BT$320,30,0)</f>
        <v>83.87</v>
      </c>
      <c r="F278" s="34">
        <f>+VLOOKUP($B278,'Sept 2019'!$A$5:$BT$320,44,0)</f>
        <v>0</v>
      </c>
      <c r="G278" s="33">
        <f>+VLOOKUP($B278,'Sept 2019'!$A$5:$BT$320,58,0)</f>
        <v>0</v>
      </c>
      <c r="H278" s="33">
        <f>+VLOOKUP($B278,'Sept 2019'!$A$5:$BT$320,65,0)</f>
        <v>2.0299999999999998</v>
      </c>
      <c r="I278" s="33">
        <f>+VLOOKUP($B278,'Sept 2019'!$A$5:$BT$320,67,0)</f>
        <v>0</v>
      </c>
      <c r="J278" s="33">
        <f>+VLOOKUP($B278,'Sept 2019'!$A$5:$BT$320,69,0)</f>
        <v>0</v>
      </c>
      <c r="K278" s="34">
        <f>+VLOOKUP($B278,'Sept 2019'!$A$5:$BL$320,62,0)</f>
        <v>0</v>
      </c>
      <c r="L278" s="33">
        <f>+VLOOKUP($B278,'Sept 2019'!$A$5:$BL$320,63,0)+VLOOKUP($B278,'Sept 2019'!$A$5:$BL$320,64,0)</f>
        <v>0</v>
      </c>
      <c r="M278" s="34">
        <f>+VLOOKUP($B278,'Sept 2019'!$A$5:$BT$320,'Sept 2019'!$BG$1,0)</f>
        <v>0</v>
      </c>
      <c r="N278" s="34">
        <f>+VLOOKUP($B278,'Sept 2019'!$A$5:$BT$320,'Sept 2019'!$BH$1,0)</f>
        <v>0</v>
      </c>
      <c r="O278" s="34">
        <f>+VLOOKUP($B278,'Sept 2019'!$A$5:$BT$320,'Sept 2019'!$BI$1,0)</f>
        <v>0</v>
      </c>
      <c r="P278" s="34">
        <f>+VLOOKUP($B278,'Sept 2019'!$A$5:$BT$320,71,0)</f>
        <v>0</v>
      </c>
      <c r="Q278" s="40">
        <f>+VLOOKUP($B278,'Sept 2019'!$A$5:$BT$320,72,0)</f>
        <v>17</v>
      </c>
      <c r="R278" s="50">
        <f>+VLOOKUP($B278,'Sept 2020'!$A$5:$P$320,16,0)</f>
        <v>89</v>
      </c>
      <c r="S278" s="51">
        <f>+VLOOKUP($B278,'Sept 2020'!$A$5:$BT$320,30,0)</f>
        <v>87.58</v>
      </c>
      <c r="T278" s="49">
        <f>+VLOOKUP($B278,'Sept 2020'!$A$5:$BT$320,44,0)</f>
        <v>0</v>
      </c>
      <c r="U278" s="51">
        <f>+VLOOKUP($B278,'Sept 2020'!$A$5:$BT$320,58,0)</f>
        <v>0</v>
      </c>
      <c r="V278" s="51">
        <f>+VLOOKUP($B278,'Sept 2020'!$A$5:$BT$322,65,0)</f>
        <v>5.08</v>
      </c>
      <c r="W278" s="51">
        <f>+VLOOKUP($B278,'Sept 2020'!$A$5:$BT$322,67,0)</f>
        <v>0</v>
      </c>
      <c r="X278" s="51">
        <f>+VLOOKUP($B278,'Sept 2020'!$A$5:$BT$320,69,0)</f>
        <v>0</v>
      </c>
      <c r="Y278" s="49">
        <f>+VLOOKUP($B278,'Sept 2020'!$A$5:$BT$320,62,0)</f>
        <v>0</v>
      </c>
      <c r="Z278" s="51">
        <f>IFERROR((VLOOKUP($B278,'Sept 2020'!$A$5:$BT$320,63,0)+VLOOKUP($B278,'Sept 2020'!$A$5:$BT$320,64,0)),0)</f>
        <v>0</v>
      </c>
      <c r="AA278" s="49">
        <f>+VLOOKUP($B278,'Sept 2020'!$A$5:$BT$323,'Sept 2020'!$BG$1,0)</f>
        <v>0</v>
      </c>
      <c r="AB278" s="49">
        <f>+VLOOKUP($B278,'Sept 2020'!$A$5:$BT$323,'Sept 2020'!$BH$1,0)</f>
        <v>0</v>
      </c>
      <c r="AC278" s="49">
        <f>+VLOOKUP($B278,'Sept 2020'!$A$5:$BT$323,'Sept 2020'!$BI$1,0)</f>
        <v>0</v>
      </c>
      <c r="AD278" s="49">
        <f>+VLOOKUP($B278,'Sept 2020'!$A$5:$BT$320,71,0)</f>
        <v>0</v>
      </c>
      <c r="AE278" s="49">
        <f>+VLOOKUP($B278,'Sept 2020'!$A$5:$BT$320,72,0)</f>
        <v>17</v>
      </c>
    </row>
    <row r="279" spans="1:31" x14ac:dyDescent="0.25">
      <c r="A279" s="17" t="s">
        <v>790</v>
      </c>
      <c r="B279" s="12" t="s">
        <v>407</v>
      </c>
      <c r="C279" s="12" t="s">
        <v>408</v>
      </c>
      <c r="D279" s="34">
        <f>+VLOOKUP($B279,'Sept 2019'!$A$5:$P$320,16,0)</f>
        <v>27967</v>
      </c>
      <c r="E279" s="33">
        <f>+VLOOKUP($B279,'Sept 2019'!$A$5:$BT$320,30,0)</f>
        <v>27634.21</v>
      </c>
      <c r="F279" s="34">
        <f>+VLOOKUP($B279,'Sept 2019'!$A$5:$BT$320,44,0)</f>
        <v>21</v>
      </c>
      <c r="G279" s="33">
        <f>+VLOOKUP($B279,'Sept 2019'!$A$5:$BT$320,58,0)</f>
        <v>11.14</v>
      </c>
      <c r="H279" s="33">
        <f>+VLOOKUP($B279,'Sept 2019'!$A$5:$BT$320,65,0)</f>
        <v>1578.49</v>
      </c>
      <c r="I279" s="33">
        <f>+VLOOKUP($B279,'Sept 2019'!$A$5:$BT$320,67,0)</f>
        <v>325.14000000000004</v>
      </c>
      <c r="J279" s="33">
        <f>+VLOOKUP($B279,'Sept 2019'!$A$5:$BT$320,69,0)</f>
        <v>0</v>
      </c>
      <c r="K279" s="34">
        <f>+VLOOKUP($B279,'Sept 2019'!$A$5:$BL$320,62,0)</f>
        <v>341</v>
      </c>
      <c r="L279" s="33">
        <f>+VLOOKUP($B279,'Sept 2019'!$A$5:$BL$320,63,0)+VLOOKUP($B279,'Sept 2019'!$A$5:$BL$320,64,0)</f>
        <v>322.27</v>
      </c>
      <c r="M279" s="34">
        <f>+VLOOKUP($B279,'Sept 2019'!$A$5:$BT$320,'Sept 2019'!$BG$1,0)</f>
        <v>1822</v>
      </c>
      <c r="N279" s="34">
        <f>+VLOOKUP($B279,'Sept 2019'!$A$5:$BT$320,'Sept 2019'!$BH$1,0)</f>
        <v>871</v>
      </c>
      <c r="O279" s="34">
        <f>+VLOOKUP($B279,'Sept 2019'!$A$5:$BT$320,'Sept 2019'!$BI$1,0)</f>
        <v>695</v>
      </c>
      <c r="P279" s="34">
        <f>+VLOOKUP($B279,'Sept 2019'!$A$5:$BT$320,71,0)</f>
        <v>321</v>
      </c>
      <c r="Q279" s="40">
        <f>+VLOOKUP($B279,'Sept 2019'!$A$5:$BT$320,72,0)</f>
        <v>3978</v>
      </c>
      <c r="R279" s="50">
        <f>+VLOOKUP($B279,'Sept 2020'!$A$5:$P$320,16,0)</f>
        <v>27095</v>
      </c>
      <c r="S279" s="51">
        <f>+VLOOKUP($B279,'Sept 2020'!$A$5:$BT$320,30,0)</f>
        <v>25861.809999999998</v>
      </c>
      <c r="T279" s="49">
        <f>+VLOOKUP($B279,'Sept 2020'!$A$5:$BT$320,44,0)</f>
        <v>0</v>
      </c>
      <c r="U279" s="51">
        <f>+VLOOKUP($B279,'Sept 2020'!$A$5:$BT$320,58,0)</f>
        <v>0</v>
      </c>
      <c r="V279" s="51">
        <f>+VLOOKUP($B279,'Sept 2020'!$A$5:$BT$322,65,0)</f>
        <v>1028.81</v>
      </c>
      <c r="W279" s="51">
        <f>+VLOOKUP($B279,'Sept 2020'!$A$5:$BT$322,67,0)</f>
        <v>177.72</v>
      </c>
      <c r="X279" s="51">
        <f>+VLOOKUP($B279,'Sept 2020'!$A$5:$BT$320,69,0)</f>
        <v>0</v>
      </c>
      <c r="Y279" s="49">
        <f>+VLOOKUP($B279,'Sept 2020'!$A$5:$BT$320,62,0)</f>
        <v>121</v>
      </c>
      <c r="Z279" s="51">
        <f>IFERROR((VLOOKUP($B279,'Sept 2020'!$A$5:$BT$320,63,0)+VLOOKUP($B279,'Sept 2020'!$A$5:$BT$320,64,0)),0)</f>
        <v>121</v>
      </c>
      <c r="AA279" s="49">
        <f>+VLOOKUP($B279,'Sept 2020'!$A$5:$BT$323,'Sept 2020'!$BG$1,0)</f>
        <v>1624</v>
      </c>
      <c r="AB279" s="49">
        <f>+VLOOKUP($B279,'Sept 2020'!$A$5:$BT$323,'Sept 2020'!$BH$1,0)</f>
        <v>1094</v>
      </c>
      <c r="AC279" s="49">
        <f>+VLOOKUP($B279,'Sept 2020'!$A$5:$BT$323,'Sept 2020'!$BI$1,0)</f>
        <v>643</v>
      </c>
      <c r="AD279" s="49">
        <f>+VLOOKUP($B279,'Sept 2020'!$A$5:$BT$320,71,0)</f>
        <v>293</v>
      </c>
      <c r="AE279" s="49">
        <f>+VLOOKUP($B279,'Sept 2020'!$A$5:$BT$320,72,0)</f>
        <v>3920</v>
      </c>
    </row>
    <row r="280" spans="1:31" x14ac:dyDescent="0.25">
      <c r="A280" s="17" t="s">
        <v>786</v>
      </c>
      <c r="B280" s="12" t="s">
        <v>187</v>
      </c>
      <c r="C280" s="12" t="s">
        <v>188</v>
      </c>
      <c r="D280" s="34">
        <f>+VLOOKUP($B280,'Sept 2019'!$A$5:$P$320,16,0)</f>
        <v>175</v>
      </c>
      <c r="E280" s="33">
        <f>+VLOOKUP($B280,'Sept 2019'!$A$5:$BT$320,30,0)</f>
        <v>173.44</v>
      </c>
      <c r="F280" s="34">
        <f>+VLOOKUP($B280,'Sept 2019'!$A$5:$BT$320,44,0)</f>
        <v>0</v>
      </c>
      <c r="G280" s="33">
        <f>+VLOOKUP($B280,'Sept 2019'!$A$5:$BT$320,58,0)</f>
        <v>0</v>
      </c>
      <c r="H280" s="33">
        <f>+VLOOKUP($B280,'Sept 2019'!$A$5:$BT$320,65,0)</f>
        <v>8.39</v>
      </c>
      <c r="I280" s="33">
        <f>+VLOOKUP($B280,'Sept 2019'!$A$5:$BT$320,67,0)</f>
        <v>0</v>
      </c>
      <c r="J280" s="33">
        <f>+VLOOKUP($B280,'Sept 2019'!$A$5:$BT$320,69,0)</f>
        <v>0</v>
      </c>
      <c r="K280" s="34">
        <f>+VLOOKUP($B280,'Sept 2019'!$A$5:$BL$320,62,0)</f>
        <v>0</v>
      </c>
      <c r="L280" s="33">
        <f>+VLOOKUP($B280,'Sept 2019'!$A$5:$BL$320,63,0)+VLOOKUP($B280,'Sept 2019'!$A$5:$BL$320,64,0)</f>
        <v>0</v>
      </c>
      <c r="M280" s="34">
        <f>+VLOOKUP($B280,'Sept 2019'!$A$5:$BT$320,'Sept 2019'!$BG$1,0)</f>
        <v>0</v>
      </c>
      <c r="N280" s="34">
        <f>+VLOOKUP($B280,'Sept 2019'!$A$5:$BT$320,'Sept 2019'!$BH$1,0)</f>
        <v>0</v>
      </c>
      <c r="O280" s="34">
        <f>+VLOOKUP($B280,'Sept 2019'!$A$5:$BT$320,'Sept 2019'!$BI$1,0)</f>
        <v>0</v>
      </c>
      <c r="P280" s="34">
        <f>+VLOOKUP($B280,'Sept 2019'!$A$5:$BT$320,71,0)</f>
        <v>1</v>
      </c>
      <c r="Q280" s="40">
        <f>+VLOOKUP($B280,'Sept 2019'!$A$5:$BT$320,72,0)</f>
        <v>33</v>
      </c>
      <c r="R280" s="50">
        <f>+VLOOKUP($B280,'Sept 2020'!$A$5:$P$320,16,0)</f>
        <v>162</v>
      </c>
      <c r="S280" s="51">
        <f>+VLOOKUP($B280,'Sept 2020'!$A$5:$BT$320,30,0)</f>
        <v>161.94999999999999</v>
      </c>
      <c r="T280" s="49">
        <f>+VLOOKUP($B280,'Sept 2020'!$A$5:$BT$320,44,0)</f>
        <v>0</v>
      </c>
      <c r="U280" s="51">
        <f>+VLOOKUP($B280,'Sept 2020'!$A$5:$BT$320,58,0)</f>
        <v>0</v>
      </c>
      <c r="V280" s="51">
        <f>+VLOOKUP($B280,'Sept 2020'!$A$5:$BT$322,65,0)</f>
        <v>14.4</v>
      </c>
      <c r="W280" s="51">
        <f>+VLOOKUP($B280,'Sept 2020'!$A$5:$BT$322,67,0)</f>
        <v>0</v>
      </c>
      <c r="X280" s="51">
        <f>+VLOOKUP($B280,'Sept 2020'!$A$5:$BT$320,69,0)</f>
        <v>0</v>
      </c>
      <c r="Y280" s="49">
        <f>+VLOOKUP($B280,'Sept 2020'!$A$5:$BT$320,62,0)</f>
        <v>0</v>
      </c>
      <c r="Z280" s="51">
        <f>IFERROR((VLOOKUP($B280,'Sept 2020'!$A$5:$BT$320,63,0)+VLOOKUP($B280,'Sept 2020'!$A$5:$BT$320,64,0)),0)</f>
        <v>0</v>
      </c>
      <c r="AA280" s="49">
        <f>+VLOOKUP($B280,'Sept 2020'!$A$5:$BT$323,'Sept 2020'!$BG$1,0)</f>
        <v>0</v>
      </c>
      <c r="AB280" s="49">
        <f>+VLOOKUP($B280,'Sept 2020'!$A$5:$BT$323,'Sept 2020'!$BH$1,0)</f>
        <v>0</v>
      </c>
      <c r="AC280" s="49">
        <f>+VLOOKUP($B280,'Sept 2020'!$A$5:$BT$323,'Sept 2020'!$BI$1,0)</f>
        <v>0</v>
      </c>
      <c r="AD280" s="49">
        <f>+VLOOKUP($B280,'Sept 2020'!$A$5:$BT$320,71,0)</f>
        <v>0</v>
      </c>
      <c r="AE280" s="49">
        <f>+VLOOKUP($B280,'Sept 2020'!$A$5:$BT$320,72,0)</f>
        <v>19</v>
      </c>
    </row>
    <row r="281" spans="1:31" x14ac:dyDescent="0.25">
      <c r="A281" s="17" t="s">
        <v>790</v>
      </c>
      <c r="B281" s="12" t="s">
        <v>241</v>
      </c>
      <c r="C281" s="12" t="s">
        <v>242</v>
      </c>
      <c r="D281" s="34">
        <f>+VLOOKUP($B281,'Sept 2019'!$A$5:$P$320,16,0)</f>
        <v>8815</v>
      </c>
      <c r="E281" s="33">
        <f>+VLOOKUP($B281,'Sept 2019'!$A$5:$BT$320,30,0)</f>
        <v>8596.68</v>
      </c>
      <c r="F281" s="34">
        <f>+VLOOKUP($B281,'Sept 2019'!$A$5:$BT$320,44,0)</f>
        <v>0</v>
      </c>
      <c r="G281" s="33">
        <f>+VLOOKUP($B281,'Sept 2019'!$A$5:$BT$320,58,0)</f>
        <v>0</v>
      </c>
      <c r="H281" s="33">
        <f>+VLOOKUP($B281,'Sept 2019'!$A$5:$BT$320,65,0)</f>
        <v>494.4</v>
      </c>
      <c r="I281" s="33">
        <f>+VLOOKUP($B281,'Sept 2019'!$A$5:$BT$320,67,0)</f>
        <v>39.75</v>
      </c>
      <c r="J281" s="33">
        <f>+VLOOKUP($B281,'Sept 2019'!$A$5:$BT$320,69,0)</f>
        <v>0</v>
      </c>
      <c r="K281" s="34">
        <f>+VLOOKUP($B281,'Sept 2019'!$A$5:$BL$320,62,0)</f>
        <v>51</v>
      </c>
      <c r="L281" s="33">
        <f>+VLOOKUP($B281,'Sept 2019'!$A$5:$BL$320,63,0)+VLOOKUP($B281,'Sept 2019'!$A$5:$BL$320,64,0)</f>
        <v>43.379999999999995</v>
      </c>
      <c r="M281" s="34">
        <f>+VLOOKUP($B281,'Sept 2019'!$A$5:$BT$320,'Sept 2019'!$BG$1,0)</f>
        <v>141</v>
      </c>
      <c r="N281" s="34">
        <f>+VLOOKUP($B281,'Sept 2019'!$A$5:$BT$320,'Sept 2019'!$BH$1,0)</f>
        <v>52</v>
      </c>
      <c r="O281" s="34">
        <f>+VLOOKUP($B281,'Sept 2019'!$A$5:$BT$320,'Sept 2019'!$BI$1,0)</f>
        <v>102</v>
      </c>
      <c r="P281" s="34">
        <f>+VLOOKUP($B281,'Sept 2019'!$A$5:$BT$320,71,0)</f>
        <v>87</v>
      </c>
      <c r="Q281" s="40">
        <f>+VLOOKUP($B281,'Sept 2019'!$A$5:$BT$320,72,0)</f>
        <v>970</v>
      </c>
      <c r="R281" s="50">
        <f>+VLOOKUP($B281,'Sept 2020'!$A$5:$P$320,16,0)</f>
        <v>8427</v>
      </c>
      <c r="S281" s="51">
        <f>+VLOOKUP($B281,'Sept 2020'!$A$5:$BT$320,30,0)</f>
        <v>8261.4699999999993</v>
      </c>
      <c r="T281" s="49">
        <f>+VLOOKUP($B281,'Sept 2020'!$A$5:$BT$320,44,0)</f>
        <v>0</v>
      </c>
      <c r="U281" s="51">
        <f>+VLOOKUP($B281,'Sept 2020'!$A$5:$BT$320,58,0)</f>
        <v>0</v>
      </c>
      <c r="V281" s="51">
        <f>+VLOOKUP($B281,'Sept 2020'!$A$5:$BT$322,65,0)</f>
        <v>466.67</v>
      </c>
      <c r="W281" s="51">
        <f>+VLOOKUP($B281,'Sept 2020'!$A$5:$BT$322,67,0)</f>
        <v>37.5</v>
      </c>
      <c r="X281" s="51">
        <f>+VLOOKUP($B281,'Sept 2020'!$A$5:$BT$320,69,0)</f>
        <v>0</v>
      </c>
      <c r="Y281" s="49">
        <f>+VLOOKUP($B281,'Sept 2020'!$A$5:$BT$320,62,0)</f>
        <v>0</v>
      </c>
      <c r="Z281" s="51">
        <f>IFERROR((VLOOKUP($B281,'Sept 2020'!$A$5:$BT$320,63,0)+VLOOKUP($B281,'Sept 2020'!$A$5:$BT$320,64,0)),0)</f>
        <v>0</v>
      </c>
      <c r="AA281" s="49">
        <f>+VLOOKUP($B281,'Sept 2020'!$A$5:$BT$323,'Sept 2020'!$BG$1,0)</f>
        <v>149</v>
      </c>
      <c r="AB281" s="49">
        <f>+VLOOKUP($B281,'Sept 2020'!$A$5:$BT$323,'Sept 2020'!$BH$1,0)</f>
        <v>49</v>
      </c>
      <c r="AC281" s="49">
        <f>+VLOOKUP($B281,'Sept 2020'!$A$5:$BT$323,'Sept 2020'!$BI$1,0)</f>
        <v>128</v>
      </c>
      <c r="AD281" s="49">
        <f>+VLOOKUP($B281,'Sept 2020'!$A$5:$BT$320,71,0)</f>
        <v>80</v>
      </c>
      <c r="AE281" s="49">
        <f>+VLOOKUP($B281,'Sept 2020'!$A$5:$BT$320,72,0)</f>
        <v>975</v>
      </c>
    </row>
    <row r="282" spans="1:31" x14ac:dyDescent="0.25">
      <c r="A282" s="17" t="s">
        <v>787</v>
      </c>
      <c r="B282" s="12" t="s">
        <v>611</v>
      </c>
      <c r="C282" s="12" t="s">
        <v>612</v>
      </c>
      <c r="D282" s="34">
        <f>+VLOOKUP($B282,'Sept 2019'!$A$5:$P$320,16,0)</f>
        <v>201</v>
      </c>
      <c r="E282" s="33">
        <f>+VLOOKUP($B282,'Sept 2019'!$A$5:$BT$320,30,0)</f>
        <v>199.68</v>
      </c>
      <c r="F282" s="34">
        <f>+VLOOKUP($B282,'Sept 2019'!$A$5:$BT$320,44,0)</f>
        <v>2</v>
      </c>
      <c r="G282" s="33">
        <f>+VLOOKUP($B282,'Sept 2019'!$A$5:$BT$320,58,0)</f>
        <v>2</v>
      </c>
      <c r="H282" s="33">
        <f>+VLOOKUP($B282,'Sept 2019'!$A$5:$BT$320,65,0)</f>
        <v>18.02</v>
      </c>
      <c r="I282" s="33">
        <f>+VLOOKUP($B282,'Sept 2019'!$A$5:$BT$320,67,0)</f>
        <v>2.2400000000000002</v>
      </c>
      <c r="J282" s="33">
        <f>+VLOOKUP($B282,'Sept 2019'!$A$5:$BT$320,69,0)</f>
        <v>0</v>
      </c>
      <c r="K282" s="34">
        <f>+VLOOKUP($B282,'Sept 2019'!$A$5:$BL$320,62,0)</f>
        <v>0</v>
      </c>
      <c r="L282" s="33">
        <f>+VLOOKUP($B282,'Sept 2019'!$A$5:$BL$320,63,0)+VLOOKUP($B282,'Sept 2019'!$A$5:$BL$320,64,0)</f>
        <v>0</v>
      </c>
      <c r="M282" s="34">
        <f>+VLOOKUP($B282,'Sept 2019'!$A$5:$BT$320,'Sept 2019'!$BG$1,0)</f>
        <v>0</v>
      </c>
      <c r="N282" s="34">
        <f>+VLOOKUP($B282,'Sept 2019'!$A$5:$BT$320,'Sept 2019'!$BH$1,0)</f>
        <v>1</v>
      </c>
      <c r="O282" s="34">
        <f>+VLOOKUP($B282,'Sept 2019'!$A$5:$BT$320,'Sept 2019'!$BI$1,0)</f>
        <v>0</v>
      </c>
      <c r="P282" s="34">
        <f>+VLOOKUP($B282,'Sept 2019'!$A$5:$BT$320,71,0)</f>
        <v>2</v>
      </c>
      <c r="Q282" s="40">
        <f>+VLOOKUP($B282,'Sept 2019'!$A$5:$BT$320,72,0)</f>
        <v>40</v>
      </c>
      <c r="R282" s="50">
        <f>+VLOOKUP($B282,'Sept 2020'!$A$5:$P$320,16,0)</f>
        <v>169</v>
      </c>
      <c r="S282" s="51">
        <f>+VLOOKUP($B282,'Sept 2020'!$A$5:$BT$320,30,0)</f>
        <v>167.7</v>
      </c>
      <c r="T282" s="49">
        <f>+VLOOKUP($B282,'Sept 2020'!$A$5:$BT$320,44,0)</f>
        <v>0</v>
      </c>
      <c r="U282" s="51">
        <f>+VLOOKUP($B282,'Sept 2020'!$A$5:$BT$320,58,0)</f>
        <v>0</v>
      </c>
      <c r="V282" s="51">
        <f>+VLOOKUP($B282,'Sept 2020'!$A$5:$BT$322,65,0)</f>
        <v>17.68</v>
      </c>
      <c r="W282" s="51">
        <f>+VLOOKUP($B282,'Sept 2020'!$A$5:$BT$322,67,0)</f>
        <v>1.2</v>
      </c>
      <c r="X282" s="51">
        <f>+VLOOKUP($B282,'Sept 2020'!$A$5:$BT$320,69,0)</f>
        <v>0</v>
      </c>
      <c r="Y282" s="49">
        <f>+VLOOKUP($B282,'Sept 2020'!$A$5:$BT$320,62,0)</f>
        <v>0</v>
      </c>
      <c r="Z282" s="51">
        <f>IFERROR((VLOOKUP($B282,'Sept 2020'!$A$5:$BT$320,63,0)+VLOOKUP($B282,'Sept 2020'!$A$5:$BT$320,64,0)),0)</f>
        <v>0</v>
      </c>
      <c r="AA282" s="49">
        <f>+VLOOKUP($B282,'Sept 2020'!$A$5:$BT$323,'Sept 2020'!$BG$1,0)</f>
        <v>0</v>
      </c>
      <c r="AB282" s="49">
        <f>+VLOOKUP($B282,'Sept 2020'!$A$5:$BT$323,'Sept 2020'!$BH$1,0)</f>
        <v>0</v>
      </c>
      <c r="AC282" s="49">
        <f>+VLOOKUP($B282,'Sept 2020'!$A$5:$BT$323,'Sept 2020'!$BI$1,0)</f>
        <v>0</v>
      </c>
      <c r="AD282" s="49">
        <f>+VLOOKUP($B282,'Sept 2020'!$A$5:$BT$320,71,0)</f>
        <v>1</v>
      </c>
      <c r="AE282" s="49">
        <f>+VLOOKUP($B282,'Sept 2020'!$A$5:$BT$320,72,0)</f>
        <v>27</v>
      </c>
    </row>
    <row r="283" spans="1:31" x14ac:dyDescent="0.25">
      <c r="A283" s="17" t="s">
        <v>786</v>
      </c>
      <c r="B283" s="12" t="s">
        <v>569</v>
      </c>
      <c r="C283" s="12" t="s">
        <v>570</v>
      </c>
      <c r="D283" s="34">
        <f>+VLOOKUP($B283,'Sept 2019'!$A$5:$P$320,16,0)</f>
        <v>1330</v>
      </c>
      <c r="E283" s="33">
        <f>+VLOOKUP($B283,'Sept 2019'!$A$5:$BT$320,30,0)</f>
        <v>1294.9599999999998</v>
      </c>
      <c r="F283" s="34">
        <f>+VLOOKUP($B283,'Sept 2019'!$A$5:$BT$320,44,0)</f>
        <v>0</v>
      </c>
      <c r="G283" s="33">
        <f>+VLOOKUP($B283,'Sept 2019'!$A$5:$BT$320,58,0)</f>
        <v>0</v>
      </c>
      <c r="H283" s="33">
        <f>+VLOOKUP($B283,'Sept 2019'!$A$5:$BT$320,65,0)</f>
        <v>57.45</v>
      </c>
      <c r="I283" s="33">
        <f>+VLOOKUP($B283,'Sept 2019'!$A$5:$BT$320,67,0)</f>
        <v>25.97</v>
      </c>
      <c r="J283" s="33">
        <f>+VLOOKUP($B283,'Sept 2019'!$A$5:$BT$320,69,0)</f>
        <v>0</v>
      </c>
      <c r="K283" s="34">
        <f>+VLOOKUP($B283,'Sept 2019'!$A$5:$BL$320,62,0)</f>
        <v>13</v>
      </c>
      <c r="L283" s="33">
        <f>+VLOOKUP($B283,'Sept 2019'!$A$5:$BL$320,63,0)+VLOOKUP($B283,'Sept 2019'!$A$5:$BL$320,64,0)</f>
        <v>7.6</v>
      </c>
      <c r="M283" s="34">
        <f>+VLOOKUP($B283,'Sept 2019'!$A$5:$BT$320,'Sept 2019'!$BG$1,0)</f>
        <v>5</v>
      </c>
      <c r="N283" s="34">
        <f>+VLOOKUP($B283,'Sept 2019'!$A$5:$BT$320,'Sept 2019'!$BH$1,0)</f>
        <v>3</v>
      </c>
      <c r="O283" s="34">
        <f>+VLOOKUP($B283,'Sept 2019'!$A$5:$BT$320,'Sept 2019'!$BI$1,0)</f>
        <v>2</v>
      </c>
      <c r="P283" s="34">
        <f>+VLOOKUP($B283,'Sept 2019'!$A$5:$BT$320,71,0)</f>
        <v>13</v>
      </c>
      <c r="Q283" s="40">
        <f>+VLOOKUP($B283,'Sept 2019'!$A$5:$BT$320,72,0)</f>
        <v>184</v>
      </c>
      <c r="R283" s="50">
        <f>+VLOOKUP($B283,'Sept 2020'!$A$5:$P$320,16,0)</f>
        <v>1261</v>
      </c>
      <c r="S283" s="51">
        <f>+VLOOKUP($B283,'Sept 2020'!$A$5:$BT$320,30,0)</f>
        <v>1243.9000000000001</v>
      </c>
      <c r="T283" s="49">
        <f>+VLOOKUP($B283,'Sept 2020'!$A$5:$BT$320,44,0)</f>
        <v>0</v>
      </c>
      <c r="U283" s="51">
        <f>+VLOOKUP($B283,'Sept 2020'!$A$5:$BT$320,58,0)</f>
        <v>0</v>
      </c>
      <c r="V283" s="51">
        <f>+VLOOKUP($B283,'Sept 2020'!$A$5:$BT$322,65,0)</f>
        <v>35.31</v>
      </c>
      <c r="W283" s="51">
        <f>+VLOOKUP($B283,'Sept 2020'!$A$5:$BT$322,67,0)</f>
        <v>16.489999999999998</v>
      </c>
      <c r="X283" s="51">
        <f>+VLOOKUP($B283,'Sept 2020'!$A$5:$BT$320,69,0)</f>
        <v>0</v>
      </c>
      <c r="Y283" s="49">
        <f>+VLOOKUP($B283,'Sept 2020'!$A$5:$BT$320,62,0)</f>
        <v>6</v>
      </c>
      <c r="Z283" s="51">
        <f>IFERROR((VLOOKUP($B283,'Sept 2020'!$A$5:$BT$320,63,0)+VLOOKUP($B283,'Sept 2020'!$A$5:$BT$320,64,0)),0)</f>
        <v>6</v>
      </c>
      <c r="AA283" s="49">
        <f>+VLOOKUP($B283,'Sept 2020'!$A$5:$BT$323,'Sept 2020'!$BG$1,0)</f>
        <v>4</v>
      </c>
      <c r="AB283" s="49">
        <f>+VLOOKUP($B283,'Sept 2020'!$A$5:$BT$323,'Sept 2020'!$BH$1,0)</f>
        <v>8</v>
      </c>
      <c r="AC283" s="49">
        <f>+VLOOKUP($B283,'Sept 2020'!$A$5:$BT$323,'Sept 2020'!$BI$1,0)</f>
        <v>4</v>
      </c>
      <c r="AD283" s="49">
        <f>+VLOOKUP($B283,'Sept 2020'!$A$5:$BT$320,71,0)</f>
        <v>15</v>
      </c>
      <c r="AE283" s="49">
        <f>+VLOOKUP($B283,'Sept 2020'!$A$5:$BT$320,72,0)</f>
        <v>179</v>
      </c>
    </row>
    <row r="284" spans="1:31" x14ac:dyDescent="0.25">
      <c r="A284" s="17" t="s">
        <v>792</v>
      </c>
      <c r="B284" s="12" t="s">
        <v>285</v>
      </c>
      <c r="C284" s="12" t="s">
        <v>286</v>
      </c>
      <c r="D284" s="34">
        <f>+VLOOKUP($B284,'Sept 2019'!$A$5:$P$320,16,0)</f>
        <v>216</v>
      </c>
      <c r="E284" s="33">
        <f>+VLOOKUP($B284,'Sept 2019'!$A$5:$BT$320,30,0)</f>
        <v>207.35</v>
      </c>
      <c r="F284" s="34">
        <f>+VLOOKUP($B284,'Sept 2019'!$A$5:$BT$320,44,0)</f>
        <v>0</v>
      </c>
      <c r="G284" s="33">
        <f>+VLOOKUP($B284,'Sept 2019'!$A$5:$BT$320,58,0)</f>
        <v>0</v>
      </c>
      <c r="H284" s="33">
        <f>+VLOOKUP($B284,'Sept 2019'!$A$5:$BT$320,65,0)</f>
        <v>10.15</v>
      </c>
      <c r="I284" s="33">
        <f>+VLOOKUP($B284,'Sept 2019'!$A$5:$BT$320,67,0)</f>
        <v>2.38</v>
      </c>
      <c r="J284" s="33">
        <f>+VLOOKUP($B284,'Sept 2019'!$A$5:$BT$320,69,0)</f>
        <v>0</v>
      </c>
      <c r="K284" s="34">
        <f>+VLOOKUP($B284,'Sept 2019'!$A$5:$BL$320,62,0)</f>
        <v>0</v>
      </c>
      <c r="L284" s="33">
        <f>+VLOOKUP($B284,'Sept 2019'!$A$5:$BL$320,63,0)+VLOOKUP($B284,'Sept 2019'!$A$5:$BL$320,64,0)</f>
        <v>0</v>
      </c>
      <c r="M284" s="34">
        <f>+VLOOKUP($B284,'Sept 2019'!$A$5:$BT$320,'Sept 2019'!$BG$1,0)</f>
        <v>0</v>
      </c>
      <c r="N284" s="34">
        <f>+VLOOKUP($B284,'Sept 2019'!$A$5:$BT$320,'Sept 2019'!$BH$1,0)</f>
        <v>0</v>
      </c>
      <c r="O284" s="34">
        <f>+VLOOKUP($B284,'Sept 2019'!$A$5:$BT$320,'Sept 2019'!$BI$1,0)</f>
        <v>0</v>
      </c>
      <c r="P284" s="34">
        <f>+VLOOKUP($B284,'Sept 2019'!$A$5:$BT$320,71,0)</f>
        <v>4</v>
      </c>
      <c r="Q284" s="40">
        <f>+VLOOKUP($B284,'Sept 2019'!$A$5:$BT$320,72,0)</f>
        <v>28</v>
      </c>
      <c r="R284" s="50">
        <f>+VLOOKUP($B284,'Sept 2020'!$A$5:$P$320,16,0)</f>
        <v>216</v>
      </c>
      <c r="S284" s="51">
        <f>+VLOOKUP($B284,'Sept 2020'!$A$5:$BT$320,30,0)</f>
        <v>205.19</v>
      </c>
      <c r="T284" s="49">
        <f>+VLOOKUP($B284,'Sept 2020'!$A$5:$BT$320,44,0)</f>
        <v>0</v>
      </c>
      <c r="U284" s="51">
        <f>+VLOOKUP($B284,'Sept 2020'!$A$5:$BT$320,58,0)</f>
        <v>0</v>
      </c>
      <c r="V284" s="51">
        <f>+VLOOKUP($B284,'Sept 2020'!$A$5:$BT$322,65,0)</f>
        <v>7.94</v>
      </c>
      <c r="W284" s="51">
        <f>+VLOOKUP($B284,'Sept 2020'!$A$5:$BT$322,67,0)</f>
        <v>1.19</v>
      </c>
      <c r="X284" s="51">
        <f>+VLOOKUP($B284,'Sept 2020'!$A$5:$BT$320,69,0)</f>
        <v>0</v>
      </c>
      <c r="Y284" s="49">
        <f>+VLOOKUP($B284,'Sept 2020'!$A$5:$BT$320,62,0)</f>
        <v>0</v>
      </c>
      <c r="Z284" s="51">
        <f>IFERROR((VLOOKUP($B284,'Sept 2020'!$A$5:$BT$320,63,0)+VLOOKUP($B284,'Sept 2020'!$A$5:$BT$320,64,0)),0)</f>
        <v>0</v>
      </c>
      <c r="AA284" s="49">
        <f>+VLOOKUP($B284,'Sept 2020'!$A$5:$BT$323,'Sept 2020'!$BG$1,0)</f>
        <v>0</v>
      </c>
      <c r="AB284" s="49">
        <f>+VLOOKUP($B284,'Sept 2020'!$A$5:$BT$323,'Sept 2020'!$BH$1,0)</f>
        <v>0</v>
      </c>
      <c r="AC284" s="49">
        <f>+VLOOKUP($B284,'Sept 2020'!$A$5:$BT$323,'Sept 2020'!$BI$1,0)</f>
        <v>0</v>
      </c>
      <c r="AD284" s="49">
        <f>+VLOOKUP($B284,'Sept 2020'!$A$5:$BT$320,71,0)</f>
        <v>3</v>
      </c>
      <c r="AE284" s="49">
        <f>+VLOOKUP($B284,'Sept 2020'!$A$5:$BT$320,72,0)</f>
        <v>25</v>
      </c>
    </row>
    <row r="285" spans="1:31" x14ac:dyDescent="0.25">
      <c r="A285" s="17" t="s">
        <v>786</v>
      </c>
      <c r="B285" s="12" t="s">
        <v>327</v>
      </c>
      <c r="C285" s="12" t="s">
        <v>328</v>
      </c>
      <c r="D285" s="34">
        <f>+VLOOKUP($B285,'Sept 2019'!$A$5:$P$320,16,0)</f>
        <v>827</v>
      </c>
      <c r="E285" s="33">
        <f>+VLOOKUP($B285,'Sept 2019'!$A$5:$BT$320,30,0)</f>
        <v>818.92000000000007</v>
      </c>
      <c r="F285" s="34">
        <f>+VLOOKUP($B285,'Sept 2019'!$A$5:$BT$320,44,0)</f>
        <v>39</v>
      </c>
      <c r="G285" s="33">
        <f>+VLOOKUP($B285,'Sept 2019'!$A$5:$BT$320,58,0)</f>
        <v>39</v>
      </c>
      <c r="H285" s="33">
        <f>+VLOOKUP($B285,'Sept 2019'!$A$5:$BT$320,65,0)</f>
        <v>48.3</v>
      </c>
      <c r="I285" s="33">
        <f>+VLOOKUP($B285,'Sept 2019'!$A$5:$BT$320,67,0)</f>
        <v>21.35</v>
      </c>
      <c r="J285" s="33">
        <f>+VLOOKUP($B285,'Sept 2019'!$A$5:$BT$320,69,0)</f>
        <v>0</v>
      </c>
      <c r="K285" s="34">
        <f>+VLOOKUP($B285,'Sept 2019'!$A$5:$BL$320,62,0)</f>
        <v>1</v>
      </c>
      <c r="L285" s="33">
        <f>+VLOOKUP($B285,'Sept 2019'!$A$5:$BL$320,63,0)+VLOOKUP($B285,'Sept 2019'!$A$5:$BL$320,64,0)</f>
        <v>1</v>
      </c>
      <c r="M285" s="34">
        <f>+VLOOKUP($B285,'Sept 2019'!$A$5:$BT$320,'Sept 2019'!$BG$1,0)</f>
        <v>3</v>
      </c>
      <c r="N285" s="34">
        <f>+VLOOKUP($B285,'Sept 2019'!$A$5:$BT$320,'Sept 2019'!$BH$1,0)</f>
        <v>5</v>
      </c>
      <c r="O285" s="34">
        <f>+VLOOKUP($B285,'Sept 2019'!$A$5:$BT$320,'Sept 2019'!$BI$1,0)</f>
        <v>0</v>
      </c>
      <c r="P285" s="34">
        <f>+VLOOKUP($B285,'Sept 2019'!$A$5:$BT$320,71,0)</f>
        <v>7</v>
      </c>
      <c r="Q285" s="40">
        <f>+VLOOKUP($B285,'Sept 2019'!$A$5:$BT$320,72,0)</f>
        <v>129</v>
      </c>
      <c r="R285" s="50">
        <f>+VLOOKUP($B285,'Sept 2020'!$A$5:$P$320,16,0)</f>
        <v>766</v>
      </c>
      <c r="S285" s="51">
        <f>+VLOOKUP($B285,'Sept 2020'!$A$5:$BT$320,30,0)</f>
        <v>753.99</v>
      </c>
      <c r="T285" s="49">
        <f>+VLOOKUP($B285,'Sept 2020'!$A$5:$BT$320,44,0)</f>
        <v>37</v>
      </c>
      <c r="U285" s="51">
        <f>+VLOOKUP($B285,'Sept 2020'!$A$5:$BT$320,58,0)</f>
        <v>37</v>
      </c>
      <c r="V285" s="51">
        <f>+VLOOKUP($B285,'Sept 2020'!$A$5:$BT$322,65,0)</f>
        <v>59.09</v>
      </c>
      <c r="W285" s="51">
        <f>+VLOOKUP($B285,'Sept 2020'!$A$5:$BT$322,67,0)</f>
        <v>19.350000000000001</v>
      </c>
      <c r="X285" s="51">
        <f>+VLOOKUP($B285,'Sept 2020'!$A$5:$BT$320,69,0)</f>
        <v>0</v>
      </c>
      <c r="Y285" s="49">
        <f>+VLOOKUP($B285,'Sept 2020'!$A$5:$BT$320,62,0)</f>
        <v>0</v>
      </c>
      <c r="Z285" s="51">
        <f>IFERROR((VLOOKUP($B285,'Sept 2020'!$A$5:$BT$320,63,0)+VLOOKUP($B285,'Sept 2020'!$A$5:$BT$320,64,0)),0)</f>
        <v>0</v>
      </c>
      <c r="AA285" s="49">
        <f>+VLOOKUP($B285,'Sept 2020'!$A$5:$BT$323,'Sept 2020'!$BG$1,0)</f>
        <v>6</v>
      </c>
      <c r="AB285" s="49">
        <f>+VLOOKUP($B285,'Sept 2020'!$A$5:$BT$323,'Sept 2020'!$BH$1,0)</f>
        <v>4</v>
      </c>
      <c r="AC285" s="49">
        <f>+VLOOKUP($B285,'Sept 2020'!$A$5:$BT$323,'Sept 2020'!$BI$1,0)</f>
        <v>1</v>
      </c>
      <c r="AD285" s="49">
        <f>+VLOOKUP($B285,'Sept 2020'!$A$5:$BT$320,71,0)</f>
        <v>0</v>
      </c>
      <c r="AE285" s="49">
        <f>+VLOOKUP($B285,'Sept 2020'!$A$5:$BT$320,72,0)</f>
        <v>127</v>
      </c>
    </row>
    <row r="286" spans="1:31" x14ac:dyDescent="0.25">
      <c r="A286" s="17" t="s">
        <v>794</v>
      </c>
      <c r="B286" s="12" t="s">
        <v>381</v>
      </c>
      <c r="C286" s="12" t="s">
        <v>382</v>
      </c>
      <c r="D286" s="34">
        <f>+VLOOKUP($B286,'Sept 2019'!$A$5:$P$320,16,0)</f>
        <v>1101</v>
      </c>
      <c r="E286" s="33">
        <f>+VLOOKUP($B286,'Sept 2019'!$A$5:$BT$320,30,0)</f>
        <v>1088.6400000000001</v>
      </c>
      <c r="F286" s="34">
        <f>+VLOOKUP($B286,'Sept 2019'!$A$5:$BT$320,44,0)</f>
        <v>58</v>
      </c>
      <c r="G286" s="33">
        <f>+VLOOKUP($B286,'Sept 2019'!$A$5:$BT$320,58,0)</f>
        <v>55.18</v>
      </c>
      <c r="H286" s="33">
        <f>+VLOOKUP($B286,'Sept 2019'!$A$5:$BT$320,65,0)</f>
        <v>57.89</v>
      </c>
      <c r="I286" s="33">
        <f>+VLOOKUP($B286,'Sept 2019'!$A$5:$BT$320,67,0)</f>
        <v>0</v>
      </c>
      <c r="J286" s="33">
        <f>+VLOOKUP($B286,'Sept 2019'!$A$5:$BT$320,69,0)</f>
        <v>0</v>
      </c>
      <c r="K286" s="34">
        <f>+VLOOKUP($B286,'Sept 2019'!$A$5:$BL$320,62,0)</f>
        <v>0</v>
      </c>
      <c r="L286" s="33">
        <f>+VLOOKUP($B286,'Sept 2019'!$A$5:$BL$320,63,0)+VLOOKUP($B286,'Sept 2019'!$A$5:$BL$320,64,0)</f>
        <v>0</v>
      </c>
      <c r="M286" s="34">
        <f>+VLOOKUP($B286,'Sept 2019'!$A$5:$BT$320,'Sept 2019'!$BG$1,0)</f>
        <v>85</v>
      </c>
      <c r="N286" s="34">
        <f>+VLOOKUP($B286,'Sept 2019'!$A$5:$BT$320,'Sept 2019'!$BH$1,0)</f>
        <v>38</v>
      </c>
      <c r="O286" s="34">
        <f>+VLOOKUP($B286,'Sept 2019'!$A$5:$BT$320,'Sept 2019'!$BI$1,0)</f>
        <v>42</v>
      </c>
      <c r="P286" s="34">
        <f>+VLOOKUP($B286,'Sept 2019'!$A$5:$BT$320,71,0)</f>
        <v>3</v>
      </c>
      <c r="Q286" s="40">
        <f>+VLOOKUP($B286,'Sept 2019'!$A$5:$BT$320,72,0)</f>
        <v>118</v>
      </c>
      <c r="R286" s="50">
        <f>+VLOOKUP($B286,'Sept 2020'!$A$5:$P$320,16,0)</f>
        <v>1060</v>
      </c>
      <c r="S286" s="51">
        <f>+VLOOKUP($B286,'Sept 2020'!$A$5:$BT$320,30,0)</f>
        <v>1051.33</v>
      </c>
      <c r="T286" s="49">
        <f>+VLOOKUP($B286,'Sept 2020'!$A$5:$BT$320,44,0)</f>
        <v>90</v>
      </c>
      <c r="U286" s="51">
        <f>+VLOOKUP($B286,'Sept 2020'!$A$5:$BT$320,58,0)</f>
        <v>89.03</v>
      </c>
      <c r="V286" s="51">
        <f>+VLOOKUP($B286,'Sept 2020'!$A$5:$BT$322,65,0)</f>
        <v>41.6</v>
      </c>
      <c r="W286" s="51">
        <f>+VLOOKUP($B286,'Sept 2020'!$A$5:$BT$322,67,0)</f>
        <v>22.85</v>
      </c>
      <c r="X286" s="51">
        <f>+VLOOKUP($B286,'Sept 2020'!$A$5:$BT$320,69,0)</f>
        <v>0</v>
      </c>
      <c r="Y286" s="49">
        <f>+VLOOKUP($B286,'Sept 2020'!$A$5:$BT$320,62,0)</f>
        <v>0</v>
      </c>
      <c r="Z286" s="51">
        <f>IFERROR((VLOOKUP($B286,'Sept 2020'!$A$5:$BT$320,63,0)+VLOOKUP($B286,'Sept 2020'!$A$5:$BT$320,64,0)),0)</f>
        <v>0</v>
      </c>
      <c r="AA286" s="49">
        <f>+VLOOKUP($B286,'Sept 2020'!$A$5:$BT$323,'Sept 2020'!$BG$1,0)</f>
        <v>81</v>
      </c>
      <c r="AB286" s="49">
        <f>+VLOOKUP($B286,'Sept 2020'!$A$5:$BT$323,'Sept 2020'!$BH$1,0)</f>
        <v>34</v>
      </c>
      <c r="AC286" s="49">
        <f>+VLOOKUP($B286,'Sept 2020'!$A$5:$BT$323,'Sept 2020'!$BI$1,0)</f>
        <v>38</v>
      </c>
      <c r="AD286" s="49">
        <f>+VLOOKUP($B286,'Sept 2020'!$A$5:$BT$320,71,0)</f>
        <v>0</v>
      </c>
      <c r="AE286" s="49">
        <f>+VLOOKUP($B286,'Sept 2020'!$A$5:$BT$320,72,0)</f>
        <v>118</v>
      </c>
    </row>
    <row r="287" spans="1:31" x14ac:dyDescent="0.25">
      <c r="A287" s="17" t="s">
        <v>792</v>
      </c>
      <c r="B287" s="12" t="s">
        <v>649</v>
      </c>
      <c r="C287" s="12" t="s">
        <v>650</v>
      </c>
      <c r="D287" s="34">
        <f>+VLOOKUP($B287,'Sept 2019'!$A$5:$P$320,16,0)</f>
        <v>4250</v>
      </c>
      <c r="E287" s="33">
        <f>+VLOOKUP($B287,'Sept 2019'!$A$5:$BT$320,30,0)</f>
        <v>4042.25</v>
      </c>
      <c r="F287" s="34">
        <f>+VLOOKUP($B287,'Sept 2019'!$A$5:$BT$320,44,0)</f>
        <v>634</v>
      </c>
      <c r="G287" s="33">
        <f>+VLOOKUP($B287,'Sept 2019'!$A$5:$BT$320,58,0)</f>
        <v>480.39</v>
      </c>
      <c r="H287" s="33">
        <f>+VLOOKUP($B287,'Sept 2019'!$A$5:$BT$320,65,0)</f>
        <v>423.64</v>
      </c>
      <c r="I287" s="33">
        <f>+VLOOKUP($B287,'Sept 2019'!$A$5:$BT$320,67,0)</f>
        <v>132.6</v>
      </c>
      <c r="J287" s="33">
        <f>+VLOOKUP($B287,'Sept 2019'!$A$5:$BT$320,69,0)</f>
        <v>0</v>
      </c>
      <c r="K287" s="34">
        <f>+VLOOKUP($B287,'Sept 2019'!$A$5:$BL$320,62,0)</f>
        <v>0</v>
      </c>
      <c r="L287" s="33">
        <f>+VLOOKUP($B287,'Sept 2019'!$A$5:$BL$320,63,0)+VLOOKUP($B287,'Sept 2019'!$A$5:$BL$320,64,0)</f>
        <v>0</v>
      </c>
      <c r="M287" s="34">
        <f>+VLOOKUP($B287,'Sept 2019'!$A$5:$BT$320,'Sept 2019'!$BG$1,0)</f>
        <v>799</v>
      </c>
      <c r="N287" s="34">
        <f>+VLOOKUP($B287,'Sept 2019'!$A$5:$BT$320,'Sept 2019'!$BH$1,0)</f>
        <v>537</v>
      </c>
      <c r="O287" s="34">
        <f>+VLOOKUP($B287,'Sept 2019'!$A$5:$BT$320,'Sept 2019'!$BI$1,0)</f>
        <v>279</v>
      </c>
      <c r="P287" s="34">
        <f>+VLOOKUP($B287,'Sept 2019'!$A$5:$BT$320,71,0)</f>
        <v>26</v>
      </c>
      <c r="Q287" s="40">
        <f>+VLOOKUP($B287,'Sept 2019'!$A$5:$BT$320,72,0)</f>
        <v>519</v>
      </c>
      <c r="R287" s="50">
        <f>+VLOOKUP($B287,'Sept 2020'!$A$5:$P$320,16,0)</f>
        <v>4440</v>
      </c>
      <c r="S287" s="51">
        <f>+VLOOKUP($B287,'Sept 2020'!$A$5:$BT$320,30,0)</f>
        <v>4283.7099999999991</v>
      </c>
      <c r="T287" s="49">
        <f>+VLOOKUP($B287,'Sept 2020'!$A$5:$BT$320,44,0)</f>
        <v>842</v>
      </c>
      <c r="U287" s="51">
        <f>+VLOOKUP($B287,'Sept 2020'!$A$5:$BT$320,58,0)</f>
        <v>737.94</v>
      </c>
      <c r="V287" s="51">
        <f>+VLOOKUP($B287,'Sept 2020'!$A$5:$BT$322,65,0)</f>
        <v>469.78</v>
      </c>
      <c r="W287" s="51">
        <f>+VLOOKUP($B287,'Sept 2020'!$A$5:$BT$322,67,0)</f>
        <v>125.84</v>
      </c>
      <c r="X287" s="51">
        <f>+VLOOKUP($B287,'Sept 2020'!$A$5:$BT$320,69,0)</f>
        <v>0</v>
      </c>
      <c r="Y287" s="49">
        <f>+VLOOKUP($B287,'Sept 2020'!$A$5:$BT$320,62,0)</f>
        <v>0</v>
      </c>
      <c r="Z287" s="51">
        <f>IFERROR((VLOOKUP($B287,'Sept 2020'!$A$5:$BT$320,63,0)+VLOOKUP($B287,'Sept 2020'!$A$5:$BT$320,64,0)),0)</f>
        <v>0</v>
      </c>
      <c r="AA287" s="49">
        <f>+VLOOKUP($B287,'Sept 2020'!$A$5:$BT$323,'Sept 2020'!$BG$1,0)</f>
        <v>718</v>
      </c>
      <c r="AB287" s="49">
        <f>+VLOOKUP($B287,'Sept 2020'!$A$5:$BT$323,'Sept 2020'!$BH$1,0)</f>
        <v>531</v>
      </c>
      <c r="AC287" s="49">
        <f>+VLOOKUP($B287,'Sept 2020'!$A$5:$BT$323,'Sept 2020'!$BI$1,0)</f>
        <v>297</v>
      </c>
      <c r="AD287" s="49">
        <f>+VLOOKUP($B287,'Sept 2020'!$A$5:$BT$320,71,0)</f>
        <v>69</v>
      </c>
      <c r="AE287" s="49">
        <f>+VLOOKUP($B287,'Sept 2020'!$A$5:$BT$320,72,0)</f>
        <v>481</v>
      </c>
    </row>
    <row r="288" spans="1:31" x14ac:dyDescent="0.25">
      <c r="A288" s="17" t="s">
        <v>789</v>
      </c>
      <c r="B288" s="12" t="s">
        <v>581</v>
      </c>
      <c r="C288" s="12" t="s">
        <v>582</v>
      </c>
      <c r="D288" s="34">
        <f>+VLOOKUP($B288,'Sept 2019'!$A$5:$P$320,16,0)</f>
        <v>218</v>
      </c>
      <c r="E288" s="33">
        <f>+VLOOKUP($B288,'Sept 2019'!$A$5:$BT$320,30,0)</f>
        <v>209.29999999999998</v>
      </c>
      <c r="F288" s="34">
        <f>+VLOOKUP($B288,'Sept 2019'!$A$5:$BT$320,44,0)</f>
        <v>0</v>
      </c>
      <c r="G288" s="33">
        <f>+VLOOKUP($B288,'Sept 2019'!$A$5:$BT$320,58,0)</f>
        <v>0</v>
      </c>
      <c r="H288" s="33">
        <f>+VLOOKUP($B288,'Sept 2019'!$A$5:$BT$320,65,0)</f>
        <v>9.18</v>
      </c>
      <c r="I288" s="33">
        <f>+VLOOKUP($B288,'Sept 2019'!$A$5:$BT$320,67,0)</f>
        <v>2.72</v>
      </c>
      <c r="J288" s="33">
        <f>+VLOOKUP($B288,'Sept 2019'!$A$5:$BT$320,69,0)</f>
        <v>0</v>
      </c>
      <c r="K288" s="34">
        <f>+VLOOKUP($B288,'Sept 2019'!$A$5:$BL$320,62,0)</f>
        <v>0</v>
      </c>
      <c r="L288" s="33">
        <f>+VLOOKUP($B288,'Sept 2019'!$A$5:$BL$320,63,0)+VLOOKUP($B288,'Sept 2019'!$A$5:$BL$320,64,0)</f>
        <v>0</v>
      </c>
      <c r="M288" s="34">
        <f>+VLOOKUP($B288,'Sept 2019'!$A$5:$BT$320,'Sept 2019'!$BG$1,0)</f>
        <v>23</v>
      </c>
      <c r="N288" s="34">
        <f>+VLOOKUP($B288,'Sept 2019'!$A$5:$BT$320,'Sept 2019'!$BH$1,0)</f>
        <v>13</v>
      </c>
      <c r="O288" s="34">
        <f>+VLOOKUP($B288,'Sept 2019'!$A$5:$BT$320,'Sept 2019'!$BI$1,0)</f>
        <v>10</v>
      </c>
      <c r="P288" s="34">
        <f>+VLOOKUP($B288,'Sept 2019'!$A$5:$BT$320,71,0)</f>
        <v>1</v>
      </c>
      <c r="Q288" s="40">
        <f>+VLOOKUP($B288,'Sept 2019'!$A$5:$BT$320,72,0)</f>
        <v>29</v>
      </c>
      <c r="R288" s="50">
        <f>+VLOOKUP($B288,'Sept 2020'!$A$5:$P$320,16,0)</f>
        <v>204</v>
      </c>
      <c r="S288" s="51">
        <f>+VLOOKUP($B288,'Sept 2020'!$A$5:$BT$320,30,0)</f>
        <v>198.2</v>
      </c>
      <c r="T288" s="49">
        <f>+VLOOKUP($B288,'Sept 2020'!$A$5:$BT$320,44,0)</f>
        <v>0</v>
      </c>
      <c r="U288" s="51">
        <f>+VLOOKUP($B288,'Sept 2020'!$A$5:$BT$320,58,0)</f>
        <v>0</v>
      </c>
      <c r="V288" s="51">
        <f>+VLOOKUP($B288,'Sept 2020'!$A$5:$BT$322,65,0)</f>
        <v>6.97</v>
      </c>
      <c r="W288" s="51">
        <f>+VLOOKUP($B288,'Sept 2020'!$A$5:$BT$322,67,0)</f>
        <v>1.87</v>
      </c>
      <c r="X288" s="51">
        <f>+VLOOKUP($B288,'Sept 2020'!$A$5:$BT$320,69,0)</f>
        <v>0</v>
      </c>
      <c r="Y288" s="49">
        <f>+VLOOKUP($B288,'Sept 2020'!$A$5:$BT$320,62,0)</f>
        <v>0</v>
      </c>
      <c r="Z288" s="51">
        <f>IFERROR((VLOOKUP($B288,'Sept 2020'!$A$5:$BT$320,63,0)+VLOOKUP($B288,'Sept 2020'!$A$5:$BT$320,64,0)),0)</f>
        <v>0</v>
      </c>
      <c r="AA288" s="49">
        <f>+VLOOKUP($B288,'Sept 2020'!$A$5:$BT$323,'Sept 2020'!$BG$1,0)</f>
        <v>18</v>
      </c>
      <c r="AB288" s="49">
        <f>+VLOOKUP($B288,'Sept 2020'!$A$5:$BT$323,'Sept 2020'!$BH$1,0)</f>
        <v>14</v>
      </c>
      <c r="AC288" s="49">
        <f>+VLOOKUP($B288,'Sept 2020'!$A$5:$BT$323,'Sept 2020'!$BI$1,0)</f>
        <v>15</v>
      </c>
      <c r="AD288" s="49">
        <f>+VLOOKUP($B288,'Sept 2020'!$A$5:$BT$320,71,0)</f>
        <v>0</v>
      </c>
      <c r="AE288" s="49">
        <f>+VLOOKUP($B288,'Sept 2020'!$A$5:$BT$320,72,0)</f>
        <v>27</v>
      </c>
    </row>
    <row r="289" spans="1:32" x14ac:dyDescent="0.25">
      <c r="A289" s="17" t="s">
        <v>791</v>
      </c>
      <c r="B289" s="12" t="s">
        <v>113</v>
      </c>
      <c r="C289" s="12" t="s">
        <v>114</v>
      </c>
      <c r="D289" s="34">
        <f>+VLOOKUP($B289,'Sept 2019'!$A$5:$P$320,16,0)</f>
        <v>669</v>
      </c>
      <c r="E289" s="33">
        <f>+VLOOKUP($B289,'Sept 2019'!$A$5:$BT$320,30,0)</f>
        <v>654.30000000000007</v>
      </c>
      <c r="F289" s="34">
        <f>+VLOOKUP($B289,'Sept 2019'!$A$5:$BT$320,44,0)</f>
        <v>0</v>
      </c>
      <c r="G289" s="33">
        <f>+VLOOKUP($B289,'Sept 2019'!$A$5:$BT$320,58,0)</f>
        <v>0</v>
      </c>
      <c r="H289" s="33">
        <f>+VLOOKUP($B289,'Sept 2019'!$A$5:$BT$320,65,0)</f>
        <v>25.5</v>
      </c>
      <c r="I289" s="33">
        <f>+VLOOKUP($B289,'Sept 2019'!$A$5:$BT$320,67,0)</f>
        <v>10.65</v>
      </c>
      <c r="J289" s="33">
        <f>+VLOOKUP($B289,'Sept 2019'!$A$5:$BT$320,69,0)</f>
        <v>0</v>
      </c>
      <c r="K289" s="34">
        <f>+VLOOKUP($B289,'Sept 2019'!$A$5:$BL$320,62,0)</f>
        <v>0</v>
      </c>
      <c r="L289" s="33">
        <f>+VLOOKUP($B289,'Sept 2019'!$A$5:$BL$320,63,0)+VLOOKUP($B289,'Sept 2019'!$A$5:$BL$320,64,0)</f>
        <v>0</v>
      </c>
      <c r="M289" s="34">
        <f>+VLOOKUP($B289,'Sept 2019'!$A$5:$BT$320,'Sept 2019'!$BG$1,0)</f>
        <v>0</v>
      </c>
      <c r="N289" s="34">
        <f>+VLOOKUP($B289,'Sept 2019'!$A$5:$BT$320,'Sept 2019'!$BH$1,0)</f>
        <v>0</v>
      </c>
      <c r="O289" s="34">
        <f>+VLOOKUP($B289,'Sept 2019'!$A$5:$BT$320,'Sept 2019'!$BI$1,0)</f>
        <v>0</v>
      </c>
      <c r="P289" s="54"/>
      <c r="Q289" s="55"/>
      <c r="R289" s="50">
        <f>+VLOOKUP($B289,'Sept 2020'!$A$5:$P$320,16,0)</f>
        <v>654</v>
      </c>
      <c r="S289" s="51">
        <f>+VLOOKUP($B289,'Sept 2020'!$A$5:$BT$320,30,0)</f>
        <v>634.18000000000006</v>
      </c>
      <c r="T289" s="49">
        <f>+VLOOKUP($B289,'Sept 2020'!$A$5:$BT$320,44,0)</f>
        <v>0</v>
      </c>
      <c r="U289" s="51">
        <f>+VLOOKUP($B289,'Sept 2020'!$A$5:$BT$320,58,0)</f>
        <v>0</v>
      </c>
      <c r="V289" s="51">
        <f>+VLOOKUP($B289,'Sept 2020'!$A$5:$BT$322,65,0)</f>
        <v>32.450000000000003</v>
      </c>
      <c r="W289" s="51">
        <f>+VLOOKUP($B289,'Sept 2020'!$A$5:$BT$322,67,0)</f>
        <v>4.59</v>
      </c>
      <c r="X289" s="51">
        <f>+VLOOKUP($B289,'Sept 2020'!$A$5:$BT$320,69,0)</f>
        <v>0</v>
      </c>
      <c r="Y289" s="49">
        <f>+VLOOKUP($B289,'Sept 2020'!$A$5:$BT$320,62,0)</f>
        <v>0</v>
      </c>
      <c r="Z289" s="51">
        <f>IFERROR((VLOOKUP($B289,'Sept 2020'!$A$5:$BT$320,63,0)+VLOOKUP($B289,'Sept 2020'!$A$5:$BT$320,64,0)),0)</f>
        <v>0</v>
      </c>
      <c r="AA289" s="49">
        <f>+VLOOKUP($B289,'Sept 2020'!$A$5:$BT$323,'Sept 2020'!$BG$1,0)</f>
        <v>0</v>
      </c>
      <c r="AB289" s="49">
        <f>+VLOOKUP($B289,'Sept 2020'!$A$5:$BT$323,'Sept 2020'!$BH$1,0)</f>
        <v>0</v>
      </c>
      <c r="AC289" s="49">
        <f>+VLOOKUP($B289,'Sept 2020'!$A$5:$BT$323,'Sept 2020'!$BI$1,0)</f>
        <v>0</v>
      </c>
      <c r="AD289" s="56"/>
      <c r="AE289" s="56"/>
    </row>
    <row r="290" spans="1:32" x14ac:dyDescent="0.25">
      <c r="A290" s="17" t="s">
        <v>791</v>
      </c>
      <c r="B290" s="12" t="s">
        <v>299</v>
      </c>
      <c r="C290" s="12" t="s">
        <v>300</v>
      </c>
      <c r="D290" s="34">
        <f>+VLOOKUP($B290,'Sept 2019'!$A$5:$P$320,16,0)</f>
        <v>223</v>
      </c>
      <c r="E290" s="33">
        <f>+VLOOKUP($B290,'Sept 2019'!$A$5:$BT$320,30,0)</f>
        <v>221.76</v>
      </c>
      <c r="F290" s="34">
        <f>+VLOOKUP($B290,'Sept 2019'!$A$5:$BT$320,44,0)</f>
        <v>0</v>
      </c>
      <c r="G290" s="33">
        <f>+VLOOKUP($B290,'Sept 2019'!$A$5:$BT$320,58,0)</f>
        <v>0</v>
      </c>
      <c r="H290" s="33">
        <f>+VLOOKUP($B290,'Sept 2019'!$A$5:$BT$320,65,0)</f>
        <v>0</v>
      </c>
      <c r="I290" s="33">
        <f>+VLOOKUP($B290,'Sept 2019'!$A$5:$BT$320,67,0)</f>
        <v>0</v>
      </c>
      <c r="J290" s="33">
        <f>+VLOOKUP($B290,'Sept 2019'!$A$5:$BT$320,69,0)</f>
        <v>0</v>
      </c>
      <c r="K290" s="34">
        <f>+VLOOKUP($B290,'Sept 2019'!$A$5:$BL$320,62,0)</f>
        <v>0</v>
      </c>
      <c r="L290" s="33">
        <f>+VLOOKUP($B290,'Sept 2019'!$A$5:$BL$320,63,0)+VLOOKUP($B290,'Sept 2019'!$A$5:$BL$320,64,0)</f>
        <v>0</v>
      </c>
      <c r="M290" s="34">
        <f>+VLOOKUP($B290,'Sept 2019'!$A$5:$BT$320,'Sept 2019'!$BG$1,0)</f>
        <v>3</v>
      </c>
      <c r="N290" s="34">
        <f>+VLOOKUP($B290,'Sept 2019'!$A$5:$BT$320,'Sept 2019'!$BH$1,0)</f>
        <v>4</v>
      </c>
      <c r="O290" s="34">
        <f>+VLOOKUP($B290,'Sept 2019'!$A$5:$BT$320,'Sept 2019'!$BI$1,0)</f>
        <v>0</v>
      </c>
      <c r="P290" s="54"/>
      <c r="Q290" s="55"/>
      <c r="R290" s="50">
        <f>+VLOOKUP($B290,'Sept 2020'!$A$5:$P$320,16,0)</f>
        <v>195</v>
      </c>
      <c r="S290" s="51">
        <f>+VLOOKUP($B290,'Sept 2020'!$A$5:$BT$320,30,0)</f>
        <v>190.71999999999997</v>
      </c>
      <c r="T290" s="49">
        <f>+VLOOKUP($B290,'Sept 2020'!$A$5:$BT$320,44,0)</f>
        <v>0</v>
      </c>
      <c r="U290" s="51">
        <f>+VLOOKUP($B290,'Sept 2020'!$A$5:$BT$320,58,0)</f>
        <v>0</v>
      </c>
      <c r="V290" s="51">
        <f>+VLOOKUP($B290,'Sept 2020'!$A$5:$BT$322,65,0)</f>
        <v>0</v>
      </c>
      <c r="W290" s="51">
        <f>+VLOOKUP($B290,'Sept 2020'!$A$5:$BT$322,67,0)</f>
        <v>0</v>
      </c>
      <c r="X290" s="51">
        <f>+VLOOKUP($B290,'Sept 2020'!$A$5:$BT$320,69,0)</f>
        <v>0</v>
      </c>
      <c r="Y290" s="49">
        <f>+VLOOKUP($B290,'Sept 2020'!$A$5:$BT$320,62,0)</f>
        <v>0</v>
      </c>
      <c r="Z290" s="51">
        <f>IFERROR((VLOOKUP($B290,'Sept 2020'!$A$5:$BT$320,63,0)+VLOOKUP($B290,'Sept 2020'!$A$5:$BT$320,64,0)),0)</f>
        <v>0</v>
      </c>
      <c r="AA290" s="49">
        <f>+VLOOKUP($B290,'Sept 2020'!$A$5:$BT$323,'Sept 2020'!$BG$1,0)</f>
        <v>4</v>
      </c>
      <c r="AB290" s="49">
        <f>+VLOOKUP($B290,'Sept 2020'!$A$5:$BT$323,'Sept 2020'!$BH$1,0)</f>
        <v>5</v>
      </c>
      <c r="AC290" s="49">
        <f>+VLOOKUP($B290,'Sept 2020'!$A$5:$BT$323,'Sept 2020'!$BI$1,0)</f>
        <v>0</v>
      </c>
      <c r="AD290" s="56"/>
      <c r="AE290" s="56"/>
    </row>
    <row r="291" spans="1:32" x14ac:dyDescent="0.25">
      <c r="A291" s="17" t="s">
        <v>790</v>
      </c>
      <c r="B291" s="12" t="s">
        <v>235</v>
      </c>
      <c r="C291" s="12" t="s">
        <v>236</v>
      </c>
      <c r="D291" s="34">
        <f>+VLOOKUP($B291,'Sept 2019'!$A$5:$P$320,16,0)</f>
        <v>2897</v>
      </c>
      <c r="E291" s="33">
        <f>+VLOOKUP($B291,'Sept 2019'!$A$5:$BT$320,30,0)</f>
        <v>2683.35</v>
      </c>
      <c r="F291" s="34">
        <f>+VLOOKUP($B291,'Sept 2019'!$A$5:$BT$320,44,0)</f>
        <v>197</v>
      </c>
      <c r="G291" s="33">
        <f>+VLOOKUP($B291,'Sept 2019'!$A$5:$BT$320,58,0)</f>
        <v>39.4</v>
      </c>
      <c r="H291" s="33">
        <f>+VLOOKUP($B291,'Sept 2019'!$A$5:$BT$320,65,0)</f>
        <v>35.86</v>
      </c>
      <c r="I291" s="33">
        <f>+VLOOKUP($B291,'Sept 2019'!$A$5:$BT$320,67,0)</f>
        <v>0</v>
      </c>
      <c r="J291" s="33">
        <f>+VLOOKUP($B291,'Sept 2019'!$A$5:$BT$320,69,0)</f>
        <v>0</v>
      </c>
      <c r="K291" s="34">
        <f>+VLOOKUP($B291,'Sept 2019'!$A$5:$BL$320,62,0)</f>
        <v>1</v>
      </c>
      <c r="L291" s="33">
        <f>+VLOOKUP($B291,'Sept 2019'!$A$5:$BL$320,63,0)+VLOOKUP($B291,'Sept 2019'!$A$5:$BL$320,64,0)</f>
        <v>1</v>
      </c>
      <c r="M291" s="34">
        <f>+VLOOKUP($B291,'Sept 2019'!$A$5:$BT$320,'Sept 2019'!$BG$1,0)</f>
        <v>478</v>
      </c>
      <c r="N291" s="34">
        <f>+VLOOKUP($B291,'Sept 2019'!$A$5:$BT$320,'Sept 2019'!$BH$1,0)</f>
        <v>345</v>
      </c>
      <c r="O291" s="34">
        <f>+VLOOKUP($B291,'Sept 2019'!$A$5:$BT$320,'Sept 2019'!$BI$1,0)</f>
        <v>191</v>
      </c>
      <c r="P291" s="34">
        <f>+VLOOKUP($B291,'Sept 2019'!$A$5:$BT$320,71,0)</f>
        <v>14</v>
      </c>
      <c r="Q291" s="40">
        <f>+VLOOKUP($B291,'Sept 2019'!$A$5:$BT$320,72,0)</f>
        <v>306</v>
      </c>
      <c r="R291" s="50">
        <f>+VLOOKUP($B291,'Sept 2020'!$A$5:$P$320,16,0)</f>
        <v>2644</v>
      </c>
      <c r="S291" s="51">
        <f>+VLOOKUP($B291,'Sept 2020'!$A$5:$BT$320,30,0)</f>
        <v>2591.2799999999997</v>
      </c>
      <c r="T291" s="49">
        <f>+VLOOKUP($B291,'Sept 2020'!$A$5:$BT$320,44,0)</f>
        <v>0</v>
      </c>
      <c r="U291" s="51">
        <f>+VLOOKUP($B291,'Sept 2020'!$A$5:$BT$320,58,0)</f>
        <v>0</v>
      </c>
      <c r="V291" s="51">
        <f>+VLOOKUP($B291,'Sept 2020'!$A$5:$BT$322,65,0)</f>
        <v>75</v>
      </c>
      <c r="W291" s="51">
        <f>+VLOOKUP($B291,'Sept 2020'!$A$5:$BT$322,67,0)</f>
        <v>0</v>
      </c>
      <c r="X291" s="51">
        <f>+VLOOKUP($B291,'Sept 2020'!$A$5:$BT$320,69,0)</f>
        <v>0</v>
      </c>
      <c r="Y291" s="49">
        <f>+VLOOKUP($B291,'Sept 2020'!$A$5:$BT$320,62,0)</f>
        <v>2</v>
      </c>
      <c r="Z291" s="51">
        <f>IFERROR((VLOOKUP($B291,'Sept 2020'!$A$5:$BT$320,63,0)+VLOOKUP($B291,'Sept 2020'!$A$5:$BT$320,64,0)),0)</f>
        <v>0</v>
      </c>
      <c r="AA291" s="49">
        <f>+VLOOKUP($B291,'Sept 2020'!$A$5:$BT$323,'Sept 2020'!$BG$1,0)</f>
        <v>651</v>
      </c>
      <c r="AB291" s="49">
        <f>+VLOOKUP($B291,'Sept 2020'!$A$5:$BT$323,'Sept 2020'!$BH$1,0)</f>
        <v>371</v>
      </c>
      <c r="AC291" s="49">
        <f>+VLOOKUP($B291,'Sept 2020'!$A$5:$BT$323,'Sept 2020'!$BI$1,0)</f>
        <v>88</v>
      </c>
      <c r="AD291" s="49">
        <f>+VLOOKUP($B291,'Sept 2020'!$A$5:$BT$320,71,0)</f>
        <v>10</v>
      </c>
      <c r="AE291" s="49">
        <f>+VLOOKUP($B291,'Sept 2020'!$A$5:$BT$320,72,0)</f>
        <v>326</v>
      </c>
    </row>
    <row r="292" spans="1:32" x14ac:dyDescent="0.25">
      <c r="A292" s="17" t="s">
        <v>786</v>
      </c>
      <c r="B292" s="12" t="s">
        <v>559</v>
      </c>
      <c r="C292" s="12" t="s">
        <v>560</v>
      </c>
      <c r="D292" s="34">
        <f>+VLOOKUP($B292,'Sept 2019'!$A$5:$P$320,16,0)</f>
        <v>6630</v>
      </c>
      <c r="E292" s="33">
        <f>+VLOOKUP($B292,'Sept 2019'!$A$5:$BT$320,30,0)</f>
        <v>6404.6899999999987</v>
      </c>
      <c r="F292" s="34">
        <f>+VLOOKUP($B292,'Sept 2019'!$A$5:$BT$320,44,0)</f>
        <v>137</v>
      </c>
      <c r="G292" s="33">
        <f>+VLOOKUP($B292,'Sept 2019'!$A$5:$BT$320,58,0)</f>
        <v>105.66</v>
      </c>
      <c r="H292" s="33">
        <f>+VLOOKUP($B292,'Sept 2019'!$A$5:$BT$320,65,0)</f>
        <v>261.81</v>
      </c>
      <c r="I292" s="33">
        <f>+VLOOKUP($B292,'Sept 2019'!$A$5:$BT$320,67,0)</f>
        <v>189.04000000000002</v>
      </c>
      <c r="J292" s="33">
        <f>+VLOOKUP($B292,'Sept 2019'!$A$5:$BT$320,69,0)</f>
        <v>319.37999999999994</v>
      </c>
      <c r="K292" s="34">
        <f>+VLOOKUP($B292,'Sept 2019'!$A$5:$BL$320,62,0)</f>
        <v>14</v>
      </c>
      <c r="L292" s="33">
        <f>+VLOOKUP($B292,'Sept 2019'!$A$5:$BL$320,63,0)+VLOOKUP($B292,'Sept 2019'!$A$5:$BL$320,64,0)</f>
        <v>12</v>
      </c>
      <c r="M292" s="34">
        <f>+VLOOKUP($B292,'Sept 2019'!$A$5:$BT$320,'Sept 2019'!$BG$1,0)</f>
        <v>88</v>
      </c>
      <c r="N292" s="34">
        <f>+VLOOKUP($B292,'Sept 2019'!$A$5:$BT$320,'Sept 2019'!$BH$1,0)</f>
        <v>37</v>
      </c>
      <c r="O292" s="34">
        <f>+VLOOKUP($B292,'Sept 2019'!$A$5:$BT$320,'Sept 2019'!$BI$1,0)</f>
        <v>58</v>
      </c>
      <c r="P292" s="34">
        <f>+VLOOKUP($B292,'Sept 2019'!$A$5:$BT$320,71,0)</f>
        <v>45</v>
      </c>
      <c r="Q292" s="40">
        <f>+VLOOKUP($B292,'Sept 2019'!$A$5:$BT$320,72,0)</f>
        <v>752</v>
      </c>
      <c r="R292" s="50">
        <f>+VLOOKUP($B292,'Sept 2020'!$A$5:$P$320,16,0)</f>
        <v>6456</v>
      </c>
      <c r="S292" s="51">
        <f>+VLOOKUP($B292,'Sept 2020'!$A$5:$BT$320,30,0)</f>
        <v>6240.1500000000015</v>
      </c>
      <c r="T292" s="49">
        <f>+VLOOKUP($B292,'Sept 2020'!$A$5:$BT$320,44,0)</f>
        <v>129</v>
      </c>
      <c r="U292" s="51">
        <f>+VLOOKUP($B292,'Sept 2020'!$A$5:$BT$320,58,0)</f>
        <v>126.50999999999999</v>
      </c>
      <c r="V292" s="51">
        <f>+VLOOKUP($B292,'Sept 2020'!$A$5:$BT$322,65,0)</f>
        <v>353.39</v>
      </c>
      <c r="W292" s="51">
        <f>+VLOOKUP($B292,'Sept 2020'!$A$5:$BT$322,67,0)</f>
        <v>188.19</v>
      </c>
      <c r="X292" s="51">
        <f>+VLOOKUP($B292,'Sept 2020'!$A$5:$BT$320,69,0)</f>
        <v>286.41999999999996</v>
      </c>
      <c r="Y292" s="49">
        <f>+VLOOKUP($B292,'Sept 2020'!$A$5:$BT$320,62,0)</f>
        <v>15</v>
      </c>
      <c r="Z292" s="51">
        <f>IFERROR((VLOOKUP($B292,'Sept 2020'!$A$5:$BT$320,63,0)+VLOOKUP($B292,'Sept 2020'!$A$5:$BT$320,64,0)),0)</f>
        <v>15</v>
      </c>
      <c r="AA292" s="49">
        <f>+VLOOKUP($B292,'Sept 2020'!$A$5:$BT$323,'Sept 2020'!$BG$1,0)</f>
        <v>73</v>
      </c>
      <c r="AB292" s="49">
        <f>+VLOOKUP($B292,'Sept 2020'!$A$5:$BT$323,'Sept 2020'!$BH$1,0)</f>
        <v>24</v>
      </c>
      <c r="AC292" s="49">
        <f>+VLOOKUP($B292,'Sept 2020'!$A$5:$BT$323,'Sept 2020'!$BI$1,0)</f>
        <v>56</v>
      </c>
      <c r="AD292" s="49">
        <f>+VLOOKUP($B292,'Sept 2020'!$A$5:$BT$320,71,0)</f>
        <v>33</v>
      </c>
      <c r="AE292" s="49">
        <f>+VLOOKUP($B292,'Sept 2020'!$A$5:$BT$320,72,0)</f>
        <v>582</v>
      </c>
    </row>
    <row r="293" spans="1:32" x14ac:dyDescent="0.25">
      <c r="A293" s="17" t="s">
        <v>792</v>
      </c>
      <c r="B293" s="12" t="s">
        <v>633</v>
      </c>
      <c r="C293" s="12" t="s">
        <v>634</v>
      </c>
      <c r="D293" s="34">
        <f>+VLOOKUP($B293,'Sept 2019'!$A$5:$P$320,16,0)</f>
        <v>622</v>
      </c>
      <c r="E293" s="33">
        <f>+VLOOKUP($B293,'Sept 2019'!$A$5:$BT$320,30,0)</f>
        <v>622</v>
      </c>
      <c r="F293" s="34">
        <f>+VLOOKUP($B293,'Sept 2019'!$A$5:$BT$320,44,0)</f>
        <v>0</v>
      </c>
      <c r="G293" s="33">
        <f>+VLOOKUP($B293,'Sept 2019'!$A$5:$BT$320,58,0)</f>
        <v>0</v>
      </c>
      <c r="H293" s="33">
        <f>+VLOOKUP($B293,'Sept 2019'!$A$5:$BT$320,65,0)</f>
        <v>0</v>
      </c>
      <c r="I293" s="33">
        <f>+VLOOKUP($B293,'Sept 2019'!$A$5:$BT$320,67,0)</f>
        <v>0</v>
      </c>
      <c r="J293" s="33">
        <f>+VLOOKUP($B293,'Sept 2019'!$A$5:$BT$320,69,0)</f>
        <v>0</v>
      </c>
      <c r="K293" s="34">
        <f>+VLOOKUP($B293,'Sept 2019'!$A$5:$BL$320,62,0)</f>
        <v>0</v>
      </c>
      <c r="L293" s="33">
        <f>+VLOOKUP($B293,'Sept 2019'!$A$5:$BL$320,63,0)+VLOOKUP($B293,'Sept 2019'!$A$5:$BL$320,64,0)</f>
        <v>0</v>
      </c>
      <c r="M293" s="34">
        <f>+VLOOKUP($B293,'Sept 2019'!$A$5:$BT$320,'Sept 2019'!$BG$1,0)</f>
        <v>117</v>
      </c>
      <c r="N293" s="34">
        <f>+VLOOKUP($B293,'Sept 2019'!$A$5:$BT$320,'Sept 2019'!$BH$1,0)</f>
        <v>20</v>
      </c>
      <c r="O293" s="34">
        <f>+VLOOKUP($B293,'Sept 2019'!$A$5:$BT$320,'Sept 2019'!$BI$1,0)</f>
        <v>71</v>
      </c>
      <c r="P293" s="34">
        <f>+VLOOKUP($B293,'Sept 2019'!$A$5:$BT$320,71,0)</f>
        <v>6</v>
      </c>
      <c r="Q293" s="40">
        <f>+VLOOKUP($B293,'Sept 2019'!$A$5:$BT$320,72,0)</f>
        <v>70</v>
      </c>
      <c r="R293" s="50">
        <f>+VLOOKUP($B293,'Sept 2020'!$A$5:$P$320,16,0)</f>
        <v>557</v>
      </c>
      <c r="S293" s="51">
        <f>+VLOOKUP($B293,'Sept 2020'!$A$5:$BT$320,30,0)</f>
        <v>557</v>
      </c>
      <c r="T293" s="49">
        <f>+VLOOKUP($B293,'Sept 2020'!$A$5:$BT$320,44,0)</f>
        <v>0</v>
      </c>
      <c r="U293" s="51">
        <f>+VLOOKUP($B293,'Sept 2020'!$A$5:$BT$320,58,0)</f>
        <v>0</v>
      </c>
      <c r="V293" s="51">
        <f>+VLOOKUP($B293,'Sept 2020'!$A$5:$BT$322,65,0)</f>
        <v>0</v>
      </c>
      <c r="W293" s="51">
        <f>+VLOOKUP($B293,'Sept 2020'!$A$5:$BT$322,67,0)</f>
        <v>0</v>
      </c>
      <c r="X293" s="51">
        <f>+VLOOKUP($B293,'Sept 2020'!$A$5:$BT$320,69,0)</f>
        <v>0</v>
      </c>
      <c r="Y293" s="49">
        <f>+VLOOKUP($B293,'Sept 2020'!$A$5:$BT$320,62,0)</f>
        <v>0</v>
      </c>
      <c r="Z293" s="51">
        <f>IFERROR((VLOOKUP($B293,'Sept 2020'!$A$5:$BT$320,63,0)+VLOOKUP($B293,'Sept 2020'!$A$5:$BT$320,64,0)),0)</f>
        <v>0</v>
      </c>
      <c r="AA293" s="49">
        <f>+VLOOKUP($B293,'Sept 2020'!$A$5:$BT$323,'Sept 2020'!$BG$1,0)</f>
        <v>132</v>
      </c>
      <c r="AB293" s="49">
        <f>+VLOOKUP($B293,'Sept 2020'!$A$5:$BT$323,'Sept 2020'!$BH$1,0)</f>
        <v>19</v>
      </c>
      <c r="AC293" s="49">
        <f>+VLOOKUP($B293,'Sept 2020'!$A$5:$BT$323,'Sept 2020'!$BI$1,0)</f>
        <v>70</v>
      </c>
      <c r="AD293" s="49">
        <f>+VLOOKUP($B293,'Sept 2020'!$A$5:$BT$320,71,0)</f>
        <v>7</v>
      </c>
      <c r="AE293" s="49">
        <f>+VLOOKUP($B293,'Sept 2020'!$A$5:$BT$320,72,0)</f>
        <v>57</v>
      </c>
    </row>
    <row r="294" spans="1:32" x14ac:dyDescent="0.25">
      <c r="A294" s="17" t="s">
        <v>790</v>
      </c>
      <c r="B294" s="12" t="s">
        <v>411</v>
      </c>
      <c r="C294" s="12" t="s">
        <v>412</v>
      </c>
      <c r="D294" s="34">
        <f>+VLOOKUP($B294,'Sept 2019'!$A$5:$P$320,16,0)</f>
        <v>5471</v>
      </c>
      <c r="E294" s="33">
        <f>+VLOOKUP($B294,'Sept 2019'!$A$5:$BT$320,30,0)</f>
        <v>5375.38</v>
      </c>
      <c r="F294" s="34">
        <f>+VLOOKUP($B294,'Sept 2019'!$A$5:$BT$320,44,0)</f>
        <v>0</v>
      </c>
      <c r="G294" s="33">
        <f>+VLOOKUP($B294,'Sept 2019'!$A$5:$BT$320,58,0)</f>
        <v>0</v>
      </c>
      <c r="H294" s="33">
        <f>+VLOOKUP($B294,'Sept 2019'!$A$5:$BT$320,65,0)</f>
        <v>239.75</v>
      </c>
      <c r="I294" s="33">
        <f>+VLOOKUP($B294,'Sept 2019'!$A$5:$BT$320,67,0)</f>
        <v>0</v>
      </c>
      <c r="J294" s="33">
        <f>+VLOOKUP($B294,'Sept 2019'!$A$5:$BT$320,69,0)</f>
        <v>0</v>
      </c>
      <c r="K294" s="34">
        <f>+VLOOKUP($B294,'Sept 2019'!$A$5:$BL$320,62,0)</f>
        <v>0</v>
      </c>
      <c r="L294" s="33">
        <f>+VLOOKUP($B294,'Sept 2019'!$A$5:$BL$320,63,0)+VLOOKUP($B294,'Sept 2019'!$A$5:$BL$320,64,0)</f>
        <v>0</v>
      </c>
      <c r="M294" s="34">
        <f>+VLOOKUP($B294,'Sept 2019'!$A$5:$BT$320,'Sept 2019'!$BG$1,0)</f>
        <v>164</v>
      </c>
      <c r="N294" s="34">
        <f>+VLOOKUP($B294,'Sept 2019'!$A$5:$BT$320,'Sept 2019'!$BH$1,0)</f>
        <v>82</v>
      </c>
      <c r="O294" s="34">
        <f>+VLOOKUP($B294,'Sept 2019'!$A$5:$BT$320,'Sept 2019'!$BI$1,0)</f>
        <v>97</v>
      </c>
      <c r="P294" s="34">
        <f>+VLOOKUP($B294,'Sept 2019'!$A$5:$BT$320,71,0)</f>
        <v>43</v>
      </c>
      <c r="Q294" s="40">
        <f>+VLOOKUP($B294,'Sept 2019'!$A$5:$BT$320,72,0)</f>
        <v>503</v>
      </c>
      <c r="R294" s="50">
        <f>+VLOOKUP($B294,'Sept 2020'!$A$5:$P$320,16,0)</f>
        <v>5494</v>
      </c>
      <c r="S294" s="51">
        <f>+VLOOKUP($B294,'Sept 2020'!$A$5:$BT$320,30,0)</f>
        <v>5366.79</v>
      </c>
      <c r="T294" s="49">
        <f>+VLOOKUP($B294,'Sept 2020'!$A$5:$BT$320,44,0)</f>
        <v>0</v>
      </c>
      <c r="U294" s="51">
        <f>+VLOOKUP($B294,'Sept 2020'!$A$5:$BT$320,58,0)</f>
        <v>0</v>
      </c>
      <c r="V294" s="51">
        <f>+VLOOKUP($B294,'Sept 2020'!$A$5:$BT$322,65,0)</f>
        <v>262.60000000000002</v>
      </c>
      <c r="W294" s="51">
        <f>+VLOOKUP($B294,'Sept 2020'!$A$5:$BT$322,67,0)</f>
        <v>0</v>
      </c>
      <c r="X294" s="51">
        <f>+VLOOKUP($B294,'Sept 2020'!$A$5:$BT$320,69,0)</f>
        <v>0</v>
      </c>
      <c r="Y294" s="49">
        <f>+VLOOKUP($B294,'Sept 2020'!$A$5:$BT$320,62,0)</f>
        <v>0</v>
      </c>
      <c r="Z294" s="51">
        <f>IFERROR((VLOOKUP($B294,'Sept 2020'!$A$5:$BT$320,63,0)+VLOOKUP($B294,'Sept 2020'!$A$5:$BT$320,64,0)),0)</f>
        <v>0</v>
      </c>
      <c r="AA294" s="49">
        <f>+VLOOKUP($B294,'Sept 2020'!$A$5:$BT$323,'Sept 2020'!$BG$1,0)</f>
        <v>185</v>
      </c>
      <c r="AB294" s="49">
        <f>+VLOOKUP($B294,'Sept 2020'!$A$5:$BT$323,'Sept 2020'!$BH$1,0)</f>
        <v>68</v>
      </c>
      <c r="AC294" s="49">
        <f>+VLOOKUP($B294,'Sept 2020'!$A$5:$BT$323,'Sept 2020'!$BI$1,0)</f>
        <v>117</v>
      </c>
      <c r="AD294" s="49">
        <f>+VLOOKUP($B294,'Sept 2020'!$A$5:$BT$320,71,0)</f>
        <v>48</v>
      </c>
      <c r="AE294" s="49">
        <f>+VLOOKUP($B294,'Sept 2020'!$A$5:$BT$320,72,0)</f>
        <v>519</v>
      </c>
    </row>
    <row r="295" spans="1:32" x14ac:dyDescent="0.25">
      <c r="A295" s="17" t="s">
        <v>787</v>
      </c>
      <c r="B295" s="12" t="s">
        <v>537</v>
      </c>
      <c r="C295" s="12" t="s">
        <v>538</v>
      </c>
      <c r="D295" s="34">
        <f>+VLOOKUP($B295,'Sept 2019'!$A$5:$P$320,16,0)</f>
        <v>1049</v>
      </c>
      <c r="E295" s="33">
        <f>+VLOOKUP($B295,'Sept 2019'!$A$5:$BT$320,30,0)</f>
        <v>960.96999999999991</v>
      </c>
      <c r="F295" s="34">
        <f>+VLOOKUP($B295,'Sept 2019'!$A$5:$BT$320,44,0)</f>
        <v>762</v>
      </c>
      <c r="G295" s="33">
        <f>+VLOOKUP($B295,'Sept 2019'!$A$5:$BT$320,58,0)</f>
        <v>674.61999999999989</v>
      </c>
      <c r="H295" s="33">
        <f>+VLOOKUP($B295,'Sept 2019'!$A$5:$BT$320,65,0)</f>
        <v>0</v>
      </c>
      <c r="I295" s="33">
        <f>+VLOOKUP($B295,'Sept 2019'!$A$5:$BT$320,67,0)</f>
        <v>0</v>
      </c>
      <c r="J295" s="33">
        <f>+VLOOKUP($B295,'Sept 2019'!$A$5:$BT$320,69,0)</f>
        <v>0</v>
      </c>
      <c r="K295" s="34">
        <f>+VLOOKUP($B295,'Sept 2019'!$A$5:$BL$320,62,0)</f>
        <v>0</v>
      </c>
      <c r="L295" s="33">
        <f>+VLOOKUP($B295,'Sept 2019'!$A$5:$BL$320,63,0)+VLOOKUP($B295,'Sept 2019'!$A$5:$BL$320,64,0)</f>
        <v>0</v>
      </c>
      <c r="M295" s="34">
        <f>+VLOOKUP($B295,'Sept 2019'!$A$5:$BT$320,'Sept 2019'!$BG$1,0)</f>
        <v>18</v>
      </c>
      <c r="N295" s="34">
        <f>+VLOOKUP($B295,'Sept 2019'!$A$5:$BT$320,'Sept 2019'!$BH$1,0)</f>
        <v>5</v>
      </c>
      <c r="O295" s="34">
        <f>+VLOOKUP($B295,'Sept 2019'!$A$5:$BT$320,'Sept 2019'!$BI$1,0)</f>
        <v>5</v>
      </c>
      <c r="P295" s="34">
        <f>+VLOOKUP($B295,'Sept 2019'!$A$5:$BT$320,71,0)</f>
        <v>5</v>
      </c>
      <c r="Q295" s="40">
        <f>+VLOOKUP($B295,'Sept 2019'!$A$5:$BT$320,72,0)</f>
        <v>96</v>
      </c>
      <c r="R295" s="50">
        <f>+VLOOKUP($B295,'Sept 2020'!$A$5:$P$320,16,0)</f>
        <v>1422</v>
      </c>
      <c r="S295" s="51">
        <f>+VLOOKUP($B295,'Sept 2020'!$A$5:$BT$320,30,0)</f>
        <v>1314.8700000000001</v>
      </c>
      <c r="T295" s="49">
        <f>+VLOOKUP($B295,'Sept 2020'!$A$5:$BT$320,44,0)</f>
        <v>1191</v>
      </c>
      <c r="U295" s="51">
        <f>+VLOOKUP($B295,'Sept 2020'!$A$5:$BT$320,58,0)</f>
        <v>1083.8700000000001</v>
      </c>
      <c r="V295" s="51">
        <f>+VLOOKUP($B295,'Sept 2020'!$A$5:$BT$322,65,0)</f>
        <v>0</v>
      </c>
      <c r="W295" s="51">
        <f>+VLOOKUP($B295,'Sept 2020'!$A$5:$BT$322,67,0)</f>
        <v>0</v>
      </c>
      <c r="X295" s="51">
        <f>+VLOOKUP($B295,'Sept 2020'!$A$5:$BT$320,69,0)</f>
        <v>0</v>
      </c>
      <c r="Y295" s="49">
        <f>+VLOOKUP($B295,'Sept 2020'!$A$5:$BT$320,62,0)</f>
        <v>0</v>
      </c>
      <c r="Z295" s="51">
        <f>IFERROR((VLOOKUP($B295,'Sept 2020'!$A$5:$BT$320,63,0)+VLOOKUP($B295,'Sept 2020'!$A$5:$BT$320,64,0)),0)</f>
        <v>0</v>
      </c>
      <c r="AA295" s="49">
        <f>+VLOOKUP($B295,'Sept 2020'!$A$5:$BT$323,'Sept 2020'!$BG$1,0)</f>
        <v>19</v>
      </c>
      <c r="AB295" s="49">
        <f>+VLOOKUP($B295,'Sept 2020'!$A$5:$BT$323,'Sept 2020'!$BH$1,0)</f>
        <v>8</v>
      </c>
      <c r="AC295" s="49">
        <f>+VLOOKUP($B295,'Sept 2020'!$A$5:$BT$323,'Sept 2020'!$BI$1,0)</f>
        <v>3</v>
      </c>
      <c r="AD295" s="49">
        <f>+VLOOKUP($B295,'Sept 2020'!$A$5:$BT$320,71,0)</f>
        <v>0</v>
      </c>
      <c r="AE295" s="49">
        <f>+VLOOKUP($B295,'Sept 2020'!$A$5:$BT$320,72,0)</f>
        <v>108</v>
      </c>
    </row>
    <row r="296" spans="1:32" x14ac:dyDescent="0.25">
      <c r="A296" s="17" t="s">
        <v>791</v>
      </c>
      <c r="B296" s="12" t="s">
        <v>89</v>
      </c>
      <c r="C296" s="12" t="s">
        <v>90</v>
      </c>
      <c r="D296" s="34">
        <f>+VLOOKUP($B296,'Sept 2019'!$A$5:$P$320,16,0)</f>
        <v>22558</v>
      </c>
      <c r="E296" s="33">
        <f>+VLOOKUP($B296,'Sept 2019'!$A$5:$BT$320,30,0)</f>
        <v>22191.67</v>
      </c>
      <c r="F296" s="34">
        <f>+VLOOKUP($B296,'Sept 2019'!$A$5:$BT$320,44,0)</f>
        <v>451</v>
      </c>
      <c r="G296" s="33">
        <f>+VLOOKUP($B296,'Sept 2019'!$A$5:$BT$320,58,0)</f>
        <v>431.11999999999995</v>
      </c>
      <c r="H296" s="33">
        <f>+VLOOKUP($B296,'Sept 2019'!$A$5:$BT$320,65,0)</f>
        <v>1281.9599999999998</v>
      </c>
      <c r="I296" s="33">
        <f>+VLOOKUP($B296,'Sept 2019'!$A$5:$BT$320,67,0)</f>
        <v>233.98999999999998</v>
      </c>
      <c r="J296" s="33">
        <f>+VLOOKUP($B296,'Sept 2019'!$A$5:$BT$320,69,0)</f>
        <v>0</v>
      </c>
      <c r="K296" s="34">
        <f>+VLOOKUP($B296,'Sept 2019'!$A$5:$BL$320,62,0)</f>
        <v>250</v>
      </c>
      <c r="L296" s="33">
        <f>+VLOOKUP($B296,'Sept 2019'!$A$5:$BL$320,63,0)+VLOOKUP($B296,'Sept 2019'!$A$5:$BL$320,64,0)</f>
        <v>250</v>
      </c>
      <c r="M296" s="34">
        <f>+VLOOKUP($B296,'Sept 2019'!$A$5:$BT$320,'Sept 2019'!$BG$1,0)</f>
        <v>1991</v>
      </c>
      <c r="N296" s="34">
        <f>+VLOOKUP($B296,'Sept 2019'!$A$5:$BT$320,'Sept 2019'!$BH$1,0)</f>
        <v>937</v>
      </c>
      <c r="O296" s="34">
        <f>+VLOOKUP($B296,'Sept 2019'!$A$5:$BT$320,'Sept 2019'!$BI$1,0)</f>
        <v>659</v>
      </c>
      <c r="P296" s="34">
        <f>+VLOOKUP($B296,'Sept 2019'!$A$5:$BT$320,71,0)</f>
        <v>171</v>
      </c>
      <c r="Q296" s="40">
        <f>+VLOOKUP($B296,'Sept 2019'!$A$5:$BT$320,72,0)</f>
        <v>2679</v>
      </c>
      <c r="R296" s="50">
        <f>+VLOOKUP($B296,'Sept 2020'!$A$5:$P$320,16,0)</f>
        <v>21379</v>
      </c>
      <c r="S296" s="51">
        <f>+VLOOKUP($B296,'Sept 2020'!$A$5:$BT$320,30,0)</f>
        <v>21005.73</v>
      </c>
      <c r="T296" s="49">
        <f>+VLOOKUP($B296,'Sept 2020'!$A$5:$BT$320,44,0)</f>
        <v>451</v>
      </c>
      <c r="U296" s="51">
        <f>+VLOOKUP($B296,'Sept 2020'!$A$5:$BT$320,58,0)</f>
        <v>431.37</v>
      </c>
      <c r="V296" s="51">
        <f>+VLOOKUP($B296,'Sept 2020'!$A$5:$BT$322,65,0)</f>
        <v>1313.96</v>
      </c>
      <c r="W296" s="51">
        <f>+VLOOKUP($B296,'Sept 2020'!$A$5:$BT$322,67,0)</f>
        <v>240</v>
      </c>
      <c r="X296" s="51">
        <f>+VLOOKUP($B296,'Sept 2020'!$A$5:$BT$320,69,0)</f>
        <v>0</v>
      </c>
      <c r="Y296" s="49">
        <f>+VLOOKUP($B296,'Sept 2020'!$A$5:$BT$320,62,0)</f>
        <v>310</v>
      </c>
      <c r="Z296" s="51">
        <f>IFERROR((VLOOKUP($B296,'Sept 2020'!$A$5:$BT$320,63,0)+VLOOKUP($B296,'Sept 2020'!$A$5:$BT$320,64,0)),0)</f>
        <v>310</v>
      </c>
      <c r="AA296" s="49">
        <f>+VLOOKUP($B296,'Sept 2020'!$A$5:$BT$323,'Sept 2020'!$BG$1,0)</f>
        <v>1899</v>
      </c>
      <c r="AB296" s="49">
        <f>+VLOOKUP($B296,'Sept 2020'!$A$5:$BT$323,'Sept 2020'!$BH$1,0)</f>
        <v>1029</v>
      </c>
      <c r="AC296" s="49">
        <f>+VLOOKUP($B296,'Sept 2020'!$A$5:$BT$323,'Sept 2020'!$BI$1,0)</f>
        <v>667</v>
      </c>
      <c r="AD296" s="49">
        <f>+VLOOKUP($B296,'Sept 2020'!$A$5:$BT$320,71,0)</f>
        <v>178</v>
      </c>
      <c r="AE296" s="49">
        <f>+VLOOKUP($B296,'Sept 2020'!$A$5:$BT$320,72,0)</f>
        <v>2539</v>
      </c>
    </row>
    <row r="297" spans="1:32" x14ac:dyDescent="0.25">
      <c r="A297" s="17" t="s">
        <v>790</v>
      </c>
      <c r="B297" s="12" t="s">
        <v>227</v>
      </c>
      <c r="C297" s="12" t="s">
        <v>228</v>
      </c>
      <c r="D297" s="34">
        <f>+VLOOKUP($B297,'Sept 2019'!$A$5:$P$320,16,0)</f>
        <v>1456</v>
      </c>
      <c r="E297" s="33">
        <f>+VLOOKUP($B297,'Sept 2019'!$A$5:$BT$320,30,0)</f>
        <v>1448.53</v>
      </c>
      <c r="F297" s="34">
        <f>+VLOOKUP($B297,'Sept 2019'!$A$5:$BT$320,44,0)</f>
        <v>94</v>
      </c>
      <c r="G297" s="33">
        <f>+VLOOKUP($B297,'Sept 2019'!$A$5:$BT$320,58,0)</f>
        <v>87.34</v>
      </c>
      <c r="H297" s="33">
        <f>+VLOOKUP($B297,'Sept 2019'!$A$5:$BT$320,65,0)</f>
        <v>84.04</v>
      </c>
      <c r="I297" s="33">
        <f>+VLOOKUP($B297,'Sept 2019'!$A$5:$BT$320,67,0)</f>
        <v>22.86</v>
      </c>
      <c r="J297" s="33">
        <f>+VLOOKUP($B297,'Sept 2019'!$A$5:$BT$320,69,0)</f>
        <v>0</v>
      </c>
      <c r="K297" s="34">
        <f>+VLOOKUP($B297,'Sept 2019'!$A$5:$BL$320,62,0)</f>
        <v>0</v>
      </c>
      <c r="L297" s="33">
        <f>+VLOOKUP($B297,'Sept 2019'!$A$5:$BL$320,63,0)+VLOOKUP($B297,'Sept 2019'!$A$5:$BL$320,64,0)</f>
        <v>0</v>
      </c>
      <c r="M297" s="34">
        <f>+VLOOKUP($B297,'Sept 2019'!$A$5:$BT$320,'Sept 2019'!$BG$1,0)</f>
        <v>46</v>
      </c>
      <c r="N297" s="34">
        <f>+VLOOKUP($B297,'Sept 2019'!$A$5:$BT$320,'Sept 2019'!$BH$1,0)</f>
        <v>25</v>
      </c>
      <c r="O297" s="34">
        <f>+VLOOKUP($B297,'Sept 2019'!$A$5:$BT$320,'Sept 2019'!$BI$1,0)</f>
        <v>10</v>
      </c>
      <c r="P297" s="34">
        <f>+VLOOKUP($B297,'Sept 2019'!$A$5:$BT$320,71,0)</f>
        <v>8</v>
      </c>
      <c r="Q297" s="40">
        <f>+VLOOKUP($B297,'Sept 2019'!$A$5:$BT$320,72,0)</f>
        <v>177</v>
      </c>
      <c r="R297" s="50">
        <f>+VLOOKUP($B297,'Sept 2020'!$A$5:$P$320,16,0)</f>
        <v>1448</v>
      </c>
      <c r="S297" s="51">
        <f>+VLOOKUP($B297,'Sept 2020'!$A$5:$BT$320,30,0)</f>
        <v>1443.7000000000003</v>
      </c>
      <c r="T297" s="49">
        <f>+VLOOKUP($B297,'Sept 2020'!$A$5:$BT$320,44,0)</f>
        <v>135</v>
      </c>
      <c r="U297" s="51">
        <f>+VLOOKUP($B297,'Sept 2020'!$A$5:$BT$320,58,0)</f>
        <v>129.24</v>
      </c>
      <c r="V297" s="51">
        <f>+VLOOKUP($B297,'Sept 2020'!$A$5:$BT$322,65,0)</f>
        <v>96.62</v>
      </c>
      <c r="W297" s="51">
        <f>+VLOOKUP($B297,'Sept 2020'!$A$5:$BT$322,67,0)</f>
        <v>23.56</v>
      </c>
      <c r="X297" s="51">
        <f>+VLOOKUP($B297,'Sept 2020'!$A$5:$BT$320,69,0)</f>
        <v>0</v>
      </c>
      <c r="Y297" s="49">
        <f>+VLOOKUP($B297,'Sept 2020'!$A$5:$BT$320,62,0)</f>
        <v>0</v>
      </c>
      <c r="Z297" s="51">
        <f>IFERROR((VLOOKUP($B297,'Sept 2020'!$A$5:$BT$320,63,0)+VLOOKUP($B297,'Sept 2020'!$A$5:$BT$320,64,0)),0)</f>
        <v>0</v>
      </c>
      <c r="AA297" s="49">
        <f>+VLOOKUP($B297,'Sept 2020'!$A$5:$BT$323,'Sept 2020'!$BG$1,0)</f>
        <v>51</v>
      </c>
      <c r="AB297" s="49">
        <f>+VLOOKUP($B297,'Sept 2020'!$A$5:$BT$323,'Sept 2020'!$BH$1,0)</f>
        <v>25</v>
      </c>
      <c r="AC297" s="49">
        <f>+VLOOKUP($B297,'Sept 2020'!$A$5:$BT$323,'Sept 2020'!$BI$1,0)</f>
        <v>8</v>
      </c>
      <c r="AD297" s="49">
        <f>+VLOOKUP($B297,'Sept 2020'!$A$5:$BT$320,71,0)</f>
        <v>10</v>
      </c>
      <c r="AE297" s="49">
        <f>+VLOOKUP($B297,'Sept 2020'!$A$5:$BT$320,72,0)</f>
        <v>171</v>
      </c>
    </row>
    <row r="298" spans="1:32" x14ac:dyDescent="0.25">
      <c r="A298" s="17" t="s">
        <v>796</v>
      </c>
      <c r="B298" s="12" t="s">
        <v>571</v>
      </c>
      <c r="C298" s="12" t="s">
        <v>572</v>
      </c>
      <c r="D298" s="34">
        <f>+VLOOKUP($B298,'Sept 2019'!$A$5:$P$320,16,0)</f>
        <v>129</v>
      </c>
      <c r="E298" s="33">
        <f>+VLOOKUP($B298,'Sept 2019'!$A$5:$BT$320,30,0)</f>
        <v>129</v>
      </c>
      <c r="F298" s="34">
        <f>+VLOOKUP($B298,'Sept 2019'!$A$5:$BT$320,44,0)</f>
        <v>0</v>
      </c>
      <c r="G298" s="33">
        <f>+VLOOKUP($B298,'Sept 2019'!$A$5:$BT$320,58,0)</f>
        <v>0</v>
      </c>
      <c r="H298" s="33">
        <f>+VLOOKUP($B298,'Sept 2019'!$A$5:$BT$320,65,0)</f>
        <v>0</v>
      </c>
      <c r="I298" s="33">
        <f>+VLOOKUP($B298,'Sept 2019'!$A$5:$BT$320,67,0)</f>
        <v>0</v>
      </c>
      <c r="J298" s="33">
        <f>+VLOOKUP($B298,'Sept 2019'!$A$5:$BT$320,69,0)</f>
        <v>0</v>
      </c>
      <c r="K298" s="34">
        <f>+VLOOKUP($B298,'Sept 2019'!$A$5:$BL$320,62,0)</f>
        <v>0</v>
      </c>
      <c r="L298" s="33">
        <f>+VLOOKUP($B298,'Sept 2019'!$A$5:$BL$320,63,0)+VLOOKUP($B298,'Sept 2019'!$A$5:$BL$320,64,0)</f>
        <v>0</v>
      </c>
      <c r="M298" s="34">
        <f>+VLOOKUP($B298,'Sept 2019'!$A$5:$BT$320,'Sept 2019'!$BG$1,0)</f>
        <v>0</v>
      </c>
      <c r="N298" s="34">
        <f>+VLOOKUP($B298,'Sept 2019'!$A$5:$BT$320,'Sept 2019'!$BH$1,0)</f>
        <v>0</v>
      </c>
      <c r="O298" s="34">
        <f>+VLOOKUP($B298,'Sept 2019'!$A$5:$BT$320,'Sept 2019'!$BI$1,0)</f>
        <v>0</v>
      </c>
      <c r="P298" s="34">
        <f>+VLOOKUP($B298,'Sept 2019'!$A$5:$BT$320,71,0)</f>
        <v>0</v>
      </c>
      <c r="Q298" s="40">
        <f>+VLOOKUP($B298,'Sept 2019'!$A$5:$BT$320,72,0)</f>
        <v>0</v>
      </c>
      <c r="R298" s="50">
        <f>+VLOOKUP($B298,'Sept 2020'!$A$5:$P$320,16,0)</f>
        <v>136</v>
      </c>
      <c r="S298" s="51">
        <f>+VLOOKUP($B298,'Sept 2020'!$A$5:$BT$320,30,0)</f>
        <v>136</v>
      </c>
      <c r="T298" s="49">
        <f>+VLOOKUP($B298,'Sept 2020'!$A$5:$BT$320,44,0)</f>
        <v>0</v>
      </c>
      <c r="U298" s="51">
        <f>+VLOOKUP($B298,'Sept 2020'!$A$5:$BT$320,58,0)</f>
        <v>0</v>
      </c>
      <c r="V298" s="51" t="str">
        <f>+VLOOKUP($B298,'Sept 2020'!$A$5:$BT$322,65,0)</f>
        <v xml:space="preserve"> </v>
      </c>
      <c r="W298" s="51" t="str">
        <f>+VLOOKUP($B298,'Sept 2020'!$A$5:$BT$322,67,0)</f>
        <v xml:space="preserve"> </v>
      </c>
      <c r="X298" s="51" t="str">
        <f>+VLOOKUP($B298,'Sept 2020'!$A$5:$BT$320,69,0)</f>
        <v xml:space="preserve"> </v>
      </c>
      <c r="Y298" s="49" t="str">
        <f>+VLOOKUP($B298,'Sept 2020'!$A$5:$BT$320,62,0)</f>
        <v xml:space="preserve"> </v>
      </c>
      <c r="Z298" s="51">
        <f>IFERROR((VLOOKUP($B298,'Sept 2020'!$A$5:$BT$320,63,0)+VLOOKUP($B298,'Sept 2020'!$A$5:$BT$320,64,0)),0)</f>
        <v>0</v>
      </c>
      <c r="AA298" s="49" t="str">
        <f>+VLOOKUP($B298,'Sept 2020'!$A$5:$BT$323,'Sept 2020'!$BG$1,0)</f>
        <v xml:space="preserve"> </v>
      </c>
      <c r="AB298" s="49" t="str">
        <f>+VLOOKUP($B298,'Sept 2020'!$A$5:$BT$323,'Sept 2020'!$BH$1,0)</f>
        <v xml:space="preserve"> </v>
      </c>
      <c r="AC298" s="49" t="str">
        <f>+VLOOKUP($B298,'Sept 2020'!$A$5:$BT$323,'Sept 2020'!$BI$1,0)</f>
        <v xml:space="preserve"> </v>
      </c>
      <c r="AD298" s="49" t="str">
        <f>+VLOOKUP($B298,'Sept 2020'!$A$5:$BT$320,71,0)</f>
        <v xml:space="preserve"> </v>
      </c>
      <c r="AE298" s="49" t="str">
        <f>+VLOOKUP($B298,'Sept 2020'!$A$5:$BT$320,72,0)</f>
        <v xml:space="preserve"> </v>
      </c>
    </row>
    <row r="299" spans="1:32" x14ac:dyDescent="0.25">
      <c r="A299" s="17" t="s">
        <v>791</v>
      </c>
      <c r="B299" s="12" t="s">
        <v>573</v>
      </c>
      <c r="C299" s="12" t="s">
        <v>574</v>
      </c>
      <c r="D299" s="34">
        <f>+VLOOKUP($B299,'Sept 2019'!$A$5:$P$320,16,0)</f>
        <v>492</v>
      </c>
      <c r="E299" s="33">
        <f>+VLOOKUP($B299,'Sept 2019'!$A$5:$BT$320,30,0)</f>
        <v>491.59000000000003</v>
      </c>
      <c r="F299" s="34">
        <f>+VLOOKUP($B299,'Sept 2019'!$A$5:$BT$320,44,0)</f>
        <v>16</v>
      </c>
      <c r="G299" s="33">
        <f>+VLOOKUP($B299,'Sept 2019'!$A$5:$BT$320,58,0)</f>
        <v>12.159999999999998</v>
      </c>
      <c r="H299" s="33">
        <f>+VLOOKUP($B299,'Sept 2019'!$A$5:$BT$320,65,0)</f>
        <v>30.09</v>
      </c>
      <c r="I299" s="33">
        <f>+VLOOKUP($B299,'Sept 2019'!$A$5:$BT$320,67,0)</f>
        <v>0</v>
      </c>
      <c r="J299" s="33">
        <f>+VLOOKUP($B299,'Sept 2019'!$A$5:$BT$320,69,0)</f>
        <v>0</v>
      </c>
      <c r="K299" s="34">
        <f>+VLOOKUP($B299,'Sept 2019'!$A$5:$BL$320,62,0)</f>
        <v>0</v>
      </c>
      <c r="L299" s="33">
        <f>+VLOOKUP($B299,'Sept 2019'!$A$5:$BL$320,63,0)+VLOOKUP($B299,'Sept 2019'!$A$5:$BL$320,64,0)</f>
        <v>0</v>
      </c>
      <c r="M299" s="34">
        <f>+VLOOKUP($B299,'Sept 2019'!$A$5:$BT$320,'Sept 2019'!$BG$1,0)</f>
        <v>8</v>
      </c>
      <c r="N299" s="34">
        <f>+VLOOKUP($B299,'Sept 2019'!$A$5:$BT$320,'Sept 2019'!$BH$1,0)</f>
        <v>9</v>
      </c>
      <c r="O299" s="34">
        <f>+VLOOKUP($B299,'Sept 2019'!$A$5:$BT$320,'Sept 2019'!$BI$1,0)</f>
        <v>1</v>
      </c>
      <c r="P299" s="54"/>
      <c r="Q299" s="55"/>
      <c r="R299" s="50">
        <f>+VLOOKUP($B299,'Sept 2020'!$A$5:$P$320,16,0)</f>
        <v>468</v>
      </c>
      <c r="S299" s="51">
        <f>+VLOOKUP($B299,'Sept 2020'!$A$5:$BT$320,30,0)</f>
        <v>464.68</v>
      </c>
      <c r="T299" s="49">
        <f>+VLOOKUP($B299,'Sept 2020'!$A$5:$BT$320,44,0)</f>
        <v>13</v>
      </c>
      <c r="U299" s="51">
        <f>+VLOOKUP($B299,'Sept 2020'!$A$5:$BT$320,58,0)</f>
        <v>11.83</v>
      </c>
      <c r="V299" s="51">
        <f>+VLOOKUP($B299,'Sept 2020'!$A$5:$BT$322,65,0)</f>
        <v>26.01</v>
      </c>
      <c r="W299" s="51">
        <f>+VLOOKUP($B299,'Sept 2020'!$A$5:$BT$322,67,0)</f>
        <v>0</v>
      </c>
      <c r="X299" s="51">
        <f>+VLOOKUP($B299,'Sept 2020'!$A$5:$BT$320,69,0)</f>
        <v>0</v>
      </c>
      <c r="Y299" s="49">
        <f>+VLOOKUP($B299,'Sept 2020'!$A$5:$BT$320,62,0)</f>
        <v>0</v>
      </c>
      <c r="Z299" s="51">
        <f>IFERROR((VLOOKUP($B299,'Sept 2020'!$A$5:$BT$320,63,0)+VLOOKUP($B299,'Sept 2020'!$A$5:$BT$320,64,0)),0)</f>
        <v>0</v>
      </c>
      <c r="AA299" s="49">
        <f>+VLOOKUP($B299,'Sept 2020'!$A$5:$BT$323,'Sept 2020'!$BG$1,0)</f>
        <v>8</v>
      </c>
      <c r="AB299" s="49">
        <f>+VLOOKUP($B299,'Sept 2020'!$A$5:$BT$323,'Sept 2020'!$BH$1,0)</f>
        <v>8</v>
      </c>
      <c r="AC299" s="49">
        <f>+VLOOKUP($B299,'Sept 2020'!$A$5:$BT$323,'Sept 2020'!$BI$1,0)</f>
        <v>0</v>
      </c>
      <c r="AD299" s="56"/>
      <c r="AE299" s="56"/>
    </row>
    <row r="300" spans="1:32" x14ac:dyDescent="0.25">
      <c r="A300" s="17" t="s">
        <v>792</v>
      </c>
      <c r="B300" s="12" t="s">
        <v>155</v>
      </c>
      <c r="C300" s="12" t="s">
        <v>156</v>
      </c>
      <c r="D300" s="34">
        <f>+VLOOKUP($B300,'Sept 2019'!$A$5:$P$320,16,0)</f>
        <v>2472</v>
      </c>
      <c r="E300" s="33">
        <f>+VLOOKUP($B300,'Sept 2019'!$A$5:$BT$320,30,0)</f>
        <v>2421.83</v>
      </c>
      <c r="F300" s="34">
        <f>+VLOOKUP($B300,'Sept 2019'!$A$5:$BT$320,44,0)</f>
        <v>0</v>
      </c>
      <c r="G300" s="33">
        <f>+VLOOKUP($B300,'Sept 2019'!$A$5:$BT$320,58,0)</f>
        <v>0</v>
      </c>
      <c r="H300" s="33">
        <f>+VLOOKUP($B300,'Sept 2019'!$A$5:$BT$320,65,0)</f>
        <v>127.08</v>
      </c>
      <c r="I300" s="33">
        <f>+VLOOKUP($B300,'Sept 2019'!$A$5:$BT$320,67,0)</f>
        <v>59.78</v>
      </c>
      <c r="J300" s="33">
        <f>+VLOOKUP($B300,'Sept 2019'!$A$5:$BT$320,69,0)</f>
        <v>0</v>
      </c>
      <c r="K300" s="34">
        <f>+VLOOKUP($B300,'Sept 2019'!$A$5:$BL$320,62,0)</f>
        <v>0</v>
      </c>
      <c r="L300" s="33">
        <f>+VLOOKUP($B300,'Sept 2019'!$A$5:$BL$320,63,0)+VLOOKUP($B300,'Sept 2019'!$A$5:$BL$320,64,0)</f>
        <v>0</v>
      </c>
      <c r="M300" s="34">
        <f>+VLOOKUP($B300,'Sept 2019'!$A$5:$BT$320,'Sept 2019'!$BG$1,0)</f>
        <v>711</v>
      </c>
      <c r="N300" s="34">
        <f>+VLOOKUP($B300,'Sept 2019'!$A$5:$BT$320,'Sept 2019'!$BH$1,0)</f>
        <v>409</v>
      </c>
      <c r="O300" s="34">
        <f>+VLOOKUP($B300,'Sept 2019'!$A$5:$BT$320,'Sept 2019'!$BI$1,0)</f>
        <v>300</v>
      </c>
      <c r="P300" s="34">
        <f>+VLOOKUP($B300,'Sept 2019'!$A$5:$BT$320,71,0)</f>
        <v>9</v>
      </c>
      <c r="Q300" s="40">
        <f>+VLOOKUP($B300,'Sept 2019'!$A$5:$BT$320,72,0)</f>
        <v>316</v>
      </c>
      <c r="R300" s="50">
        <f>+VLOOKUP($B300,'Sept 2020'!$A$5:$P$320,16,0)</f>
        <v>2470</v>
      </c>
      <c r="S300" s="51">
        <f>+VLOOKUP($B300,'Sept 2020'!$A$5:$BT$320,30,0)</f>
        <v>2420.52</v>
      </c>
      <c r="T300" s="49">
        <f>+VLOOKUP($B300,'Sept 2020'!$A$5:$BT$320,44,0)</f>
        <v>0</v>
      </c>
      <c r="U300" s="51">
        <f>+VLOOKUP($B300,'Sept 2020'!$A$5:$BT$320,58,0)</f>
        <v>0</v>
      </c>
      <c r="V300" s="51">
        <f>+VLOOKUP($B300,'Sept 2020'!$A$5:$BT$322,65,0)</f>
        <v>184.4</v>
      </c>
      <c r="W300" s="51">
        <f>+VLOOKUP($B300,'Sept 2020'!$A$5:$BT$322,67,0)</f>
        <v>65.55</v>
      </c>
      <c r="X300" s="51">
        <f>+VLOOKUP($B300,'Sept 2020'!$A$5:$BT$320,69,0)</f>
        <v>0</v>
      </c>
      <c r="Y300" s="49">
        <f>+VLOOKUP($B300,'Sept 2020'!$A$5:$BT$320,62,0)</f>
        <v>0</v>
      </c>
      <c r="Z300" s="51">
        <f>IFERROR((VLOOKUP($B300,'Sept 2020'!$A$5:$BT$320,63,0)+VLOOKUP($B300,'Sept 2020'!$A$5:$BT$320,64,0)),0)</f>
        <v>0</v>
      </c>
      <c r="AA300" s="49">
        <f>+VLOOKUP($B300,'Sept 2020'!$A$5:$BT$323,'Sept 2020'!$BG$1,0)</f>
        <v>773</v>
      </c>
      <c r="AB300" s="49">
        <f>+VLOOKUP($B300,'Sept 2020'!$A$5:$BT$323,'Sept 2020'!$BH$1,0)</f>
        <v>429</v>
      </c>
      <c r="AC300" s="49">
        <f>+VLOOKUP($B300,'Sept 2020'!$A$5:$BT$323,'Sept 2020'!$BI$1,0)</f>
        <v>298</v>
      </c>
      <c r="AD300" s="49">
        <f>+VLOOKUP($B300,'Sept 2020'!$A$5:$BT$320,71,0)</f>
        <v>13</v>
      </c>
      <c r="AE300" s="49">
        <f>+VLOOKUP($B300,'Sept 2020'!$A$5:$BT$320,72,0)</f>
        <v>281</v>
      </c>
    </row>
    <row r="301" spans="1:32" x14ac:dyDescent="0.25">
      <c r="A301" s="17" t="s">
        <v>789</v>
      </c>
      <c r="B301" s="12" t="s">
        <v>585</v>
      </c>
      <c r="C301" s="12" t="s">
        <v>586</v>
      </c>
      <c r="D301" s="34">
        <f>+VLOOKUP($B301,'Sept 2019'!$A$5:$P$320,16,0)</f>
        <v>265</v>
      </c>
      <c r="E301" s="33">
        <f>+VLOOKUP($B301,'Sept 2019'!$A$5:$BT$320,30,0)</f>
        <v>260.97000000000003</v>
      </c>
      <c r="F301" s="34">
        <f>+VLOOKUP($B301,'Sept 2019'!$A$5:$BT$320,44,0)</f>
        <v>0</v>
      </c>
      <c r="G301" s="33">
        <f>+VLOOKUP($B301,'Sept 2019'!$A$5:$BT$320,58,0)</f>
        <v>0</v>
      </c>
      <c r="H301" s="33">
        <f>+VLOOKUP($B301,'Sept 2019'!$A$5:$BT$320,65,0)</f>
        <v>12.22</v>
      </c>
      <c r="I301" s="33">
        <f>+VLOOKUP($B301,'Sept 2019'!$A$5:$BT$320,67,0)</f>
        <v>0</v>
      </c>
      <c r="J301" s="33">
        <f>+VLOOKUP($B301,'Sept 2019'!$A$5:$BT$320,69,0)</f>
        <v>0</v>
      </c>
      <c r="K301" s="34">
        <f>+VLOOKUP($B301,'Sept 2019'!$A$5:$BL$320,62,0)</f>
        <v>0</v>
      </c>
      <c r="L301" s="33">
        <f>+VLOOKUP($B301,'Sept 2019'!$A$5:$BL$320,63,0)+VLOOKUP($B301,'Sept 2019'!$A$5:$BL$320,64,0)</f>
        <v>0</v>
      </c>
      <c r="M301" s="34">
        <f>+VLOOKUP($B301,'Sept 2019'!$A$5:$BT$320,'Sept 2019'!$BG$1,0)</f>
        <v>3</v>
      </c>
      <c r="N301" s="34">
        <f>+VLOOKUP($B301,'Sept 2019'!$A$5:$BT$320,'Sept 2019'!$BH$1,0)</f>
        <v>3</v>
      </c>
      <c r="O301" s="34">
        <f>+VLOOKUP($B301,'Sept 2019'!$A$5:$BT$320,'Sept 2019'!$BI$1,0)</f>
        <v>0</v>
      </c>
      <c r="P301" s="34">
        <f>+VLOOKUP($B301,'Sept 2019'!$A$5:$BT$320,71,0)</f>
        <v>0</v>
      </c>
      <c r="Q301" s="40">
        <f>+VLOOKUP($B301,'Sept 2019'!$A$5:$BT$320,72,0)</f>
        <v>20</v>
      </c>
      <c r="R301" s="50">
        <f>+VLOOKUP($B301,'Sept 2020'!$A$5:$P$320,16,0)</f>
        <v>249</v>
      </c>
      <c r="S301" s="51">
        <f>+VLOOKUP($B301,'Sept 2020'!$A$5:$BT$320,30,0)</f>
        <v>229.00999999999996</v>
      </c>
      <c r="T301" s="49">
        <f>+VLOOKUP($B301,'Sept 2020'!$A$5:$BT$320,44,0)</f>
        <v>0</v>
      </c>
      <c r="U301" s="51">
        <f>+VLOOKUP($B301,'Sept 2020'!$A$5:$BT$320,58,0)</f>
        <v>0</v>
      </c>
      <c r="V301" s="51">
        <f>+VLOOKUP($B301,'Sept 2020'!$A$5:$BT$322,65,0)</f>
        <v>9.6</v>
      </c>
      <c r="W301" s="51">
        <f>+VLOOKUP($B301,'Sept 2020'!$A$5:$BT$322,67,0)</f>
        <v>0</v>
      </c>
      <c r="X301" s="51">
        <f>+VLOOKUP($B301,'Sept 2020'!$A$5:$BT$320,69,0)</f>
        <v>0</v>
      </c>
      <c r="Y301" s="49">
        <f>+VLOOKUP($B301,'Sept 2020'!$A$5:$BT$320,62,0)</f>
        <v>0</v>
      </c>
      <c r="Z301" s="51">
        <f>IFERROR((VLOOKUP($B301,'Sept 2020'!$A$5:$BT$320,63,0)+VLOOKUP($B301,'Sept 2020'!$A$5:$BT$320,64,0)),0)</f>
        <v>0</v>
      </c>
      <c r="AA301" s="49">
        <f>+VLOOKUP($B301,'Sept 2020'!$A$5:$BT$323,'Sept 2020'!$BG$1,0)</f>
        <v>3</v>
      </c>
      <c r="AB301" s="49">
        <f>+VLOOKUP($B301,'Sept 2020'!$A$5:$BT$323,'Sept 2020'!$BH$1,0)</f>
        <v>3</v>
      </c>
      <c r="AC301" s="49">
        <f>+VLOOKUP($B301,'Sept 2020'!$A$5:$BT$323,'Sept 2020'!$BI$1,0)</f>
        <v>0</v>
      </c>
      <c r="AD301" s="49">
        <f>+VLOOKUP($B301,'Sept 2020'!$A$5:$BT$320,71,0)</f>
        <v>0</v>
      </c>
      <c r="AE301" s="49">
        <f>+VLOOKUP($B301,'Sept 2020'!$A$5:$BT$320,72,0)</f>
        <v>18</v>
      </c>
    </row>
    <row r="302" spans="1:32" x14ac:dyDescent="0.25">
      <c r="A302" s="17" t="s">
        <v>789</v>
      </c>
      <c r="B302" s="12" t="s">
        <v>577</v>
      </c>
      <c r="C302" s="12" t="s">
        <v>578</v>
      </c>
      <c r="D302" s="34">
        <f>+VLOOKUP($B302,'Sept 2019'!$A$5:$P$320,16,0)</f>
        <v>5755</v>
      </c>
      <c r="E302" s="33">
        <f>+VLOOKUP($B302,'Sept 2019'!$A$5:$BT$320,30,0)</f>
        <v>5474.9900000000007</v>
      </c>
      <c r="F302" s="34">
        <f>+VLOOKUP($B302,'Sept 2019'!$A$5:$BT$320,44,0)</f>
        <v>231</v>
      </c>
      <c r="G302" s="33">
        <f>+VLOOKUP($B302,'Sept 2019'!$A$5:$BT$320,58,0)</f>
        <v>224.24</v>
      </c>
      <c r="H302" s="33">
        <f>+VLOOKUP($B302,'Sept 2019'!$A$5:$BT$320,65,0)</f>
        <v>260.77999999999997</v>
      </c>
      <c r="I302" s="33">
        <f>+VLOOKUP($B302,'Sept 2019'!$A$5:$BT$320,67,0)</f>
        <v>52.650000000000006</v>
      </c>
      <c r="J302" s="33">
        <f>+VLOOKUP($B302,'Sept 2019'!$A$5:$BT$320,69,0)</f>
        <v>113.71</v>
      </c>
      <c r="K302" s="34">
        <f>+VLOOKUP($B302,'Sept 2019'!$A$5:$BL$320,62,0)</f>
        <v>42</v>
      </c>
      <c r="L302" s="33">
        <f>+VLOOKUP($B302,'Sept 2019'!$A$5:$BL$320,63,0)+VLOOKUP($B302,'Sept 2019'!$A$5:$BL$320,64,0)</f>
        <v>41</v>
      </c>
      <c r="M302" s="34">
        <f>+VLOOKUP($B302,'Sept 2019'!$A$5:$BT$320,'Sept 2019'!$BG$1,0)</f>
        <v>442</v>
      </c>
      <c r="N302" s="34">
        <f>+VLOOKUP($B302,'Sept 2019'!$A$5:$BT$320,'Sept 2019'!$BH$1,0)</f>
        <v>224</v>
      </c>
      <c r="O302" s="34">
        <f>+VLOOKUP($B302,'Sept 2019'!$A$5:$BT$320,'Sept 2019'!$BI$1,0)</f>
        <v>185</v>
      </c>
      <c r="P302" s="34">
        <f>+VLOOKUP($B302,'Sept 2019'!$A$5:$BT$320,71,0)</f>
        <v>45</v>
      </c>
      <c r="Q302" s="40">
        <f>+VLOOKUP($B302,'Sept 2019'!$A$5:$BT$320,72,0)</f>
        <v>766</v>
      </c>
      <c r="R302" s="50">
        <f>+VLOOKUP($B302,'Sept 2020'!$A$5:$P$320,16,0)</f>
        <v>5547</v>
      </c>
      <c r="S302" s="51">
        <f>+VLOOKUP($B302,'Sept 2020'!$A$5:$BT$320,30,0)</f>
        <v>5325.71</v>
      </c>
      <c r="T302" s="49">
        <f>+VLOOKUP($B302,'Sept 2020'!$A$5:$BT$320,44,0)</f>
        <v>639</v>
      </c>
      <c r="U302" s="51">
        <f>+VLOOKUP($B302,'Sept 2020'!$A$5:$BT$320,58,0)</f>
        <v>627.05999999999995</v>
      </c>
      <c r="V302" s="51">
        <f>+VLOOKUP($B302,'Sept 2020'!$A$5:$BT$322,65,0)</f>
        <v>291.39999999999998</v>
      </c>
      <c r="W302" s="51">
        <f>+VLOOKUP($B302,'Sept 2020'!$A$5:$BT$322,67,0)</f>
        <v>47.4</v>
      </c>
      <c r="X302" s="51">
        <f>+VLOOKUP($B302,'Sept 2020'!$A$5:$BT$320,69,0)</f>
        <v>112.32</v>
      </c>
      <c r="Y302" s="49">
        <f>+VLOOKUP($B302,'Sept 2020'!$A$5:$BT$320,62,0)</f>
        <v>132</v>
      </c>
      <c r="Z302" s="51">
        <f>IFERROR((VLOOKUP($B302,'Sept 2020'!$A$5:$BT$320,63,0)+VLOOKUP($B302,'Sept 2020'!$A$5:$BT$320,64,0)),0)</f>
        <v>132</v>
      </c>
      <c r="AA302" s="49">
        <f>+VLOOKUP($B302,'Sept 2020'!$A$5:$BT$323,'Sept 2020'!$BG$1,0)</f>
        <v>482</v>
      </c>
      <c r="AB302" s="49">
        <f>+VLOOKUP($B302,'Sept 2020'!$A$5:$BT$323,'Sept 2020'!$BH$1,0)</f>
        <v>230</v>
      </c>
      <c r="AC302" s="49">
        <f>+VLOOKUP($B302,'Sept 2020'!$A$5:$BT$323,'Sept 2020'!$BI$1,0)</f>
        <v>163</v>
      </c>
      <c r="AD302" s="49">
        <f>+VLOOKUP($B302,'Sept 2020'!$A$5:$BT$320,71,0)</f>
        <v>27</v>
      </c>
      <c r="AE302" s="49">
        <f>+VLOOKUP($B302,'Sept 2020'!$A$5:$BT$320,72,0)</f>
        <v>708</v>
      </c>
    </row>
    <row r="303" spans="1:32" x14ac:dyDescent="0.25">
      <c r="A303" s="17" t="s">
        <v>792</v>
      </c>
      <c r="B303" s="12" t="s">
        <v>657</v>
      </c>
      <c r="C303" s="12" t="s">
        <v>658</v>
      </c>
      <c r="D303" s="34">
        <f>+VLOOKUP($B303,'Sept 2019'!$A$5:$P$320,16,0)</f>
        <v>3249</v>
      </c>
      <c r="E303" s="33">
        <f>+VLOOKUP($B303,'Sept 2019'!$A$5:$BT$320,30,0)</f>
        <v>3218.29</v>
      </c>
      <c r="F303" s="34">
        <f>+VLOOKUP($B303,'Sept 2019'!$A$5:$BT$320,44,0)</f>
        <v>0</v>
      </c>
      <c r="G303" s="33">
        <f>+VLOOKUP($B303,'Sept 2019'!$A$5:$BT$320,58,0)</f>
        <v>0</v>
      </c>
      <c r="H303" s="33">
        <f>+VLOOKUP($B303,'Sept 2019'!$A$5:$BT$320,65,0)</f>
        <v>219.54</v>
      </c>
      <c r="I303" s="33">
        <f>+VLOOKUP($B303,'Sept 2019'!$A$5:$BT$320,67,0)</f>
        <v>42.09</v>
      </c>
      <c r="J303" s="33">
        <f>+VLOOKUP($B303,'Sept 2019'!$A$5:$BT$320,69,0)</f>
        <v>0</v>
      </c>
      <c r="K303" s="34">
        <f>+VLOOKUP($B303,'Sept 2019'!$A$5:$BL$320,62,0)</f>
        <v>0</v>
      </c>
      <c r="L303" s="33">
        <f>+VLOOKUP($B303,'Sept 2019'!$A$5:$BL$320,63,0)+VLOOKUP($B303,'Sept 2019'!$A$5:$BL$320,64,0)</f>
        <v>0</v>
      </c>
      <c r="M303" s="34">
        <f>+VLOOKUP($B303,'Sept 2019'!$A$5:$BT$320,'Sept 2019'!$BG$1,0)</f>
        <v>638</v>
      </c>
      <c r="N303" s="34">
        <f>+VLOOKUP($B303,'Sept 2019'!$A$5:$BT$320,'Sept 2019'!$BH$1,0)</f>
        <v>419</v>
      </c>
      <c r="O303" s="34">
        <f>+VLOOKUP($B303,'Sept 2019'!$A$5:$BT$320,'Sept 2019'!$BI$1,0)</f>
        <v>169</v>
      </c>
      <c r="P303" s="34">
        <f>+VLOOKUP($B303,'Sept 2019'!$A$5:$BT$320,71,0)</f>
        <v>32</v>
      </c>
      <c r="Q303" s="40">
        <f>+VLOOKUP($B303,'Sept 2019'!$A$5:$BT$320,72,0)</f>
        <v>373</v>
      </c>
      <c r="R303" s="50">
        <f>+VLOOKUP($B303,'Sept 2020'!$A$5:$P$320,16,0)</f>
        <v>3137</v>
      </c>
      <c r="S303" s="51">
        <f>+VLOOKUP($B303,'Sept 2020'!$A$5:$BT$320,30,0)</f>
        <v>3118.2400000000002</v>
      </c>
      <c r="T303" s="49">
        <f>+VLOOKUP($B303,'Sept 2020'!$A$5:$BT$320,44,0)</f>
        <v>0</v>
      </c>
      <c r="U303" s="51">
        <f>+VLOOKUP($B303,'Sept 2020'!$A$5:$BT$320,58,0)</f>
        <v>0</v>
      </c>
      <c r="V303" s="51">
        <f>+VLOOKUP($B303,'Sept 2020'!$A$5:$BT$322,65,0)</f>
        <v>244.7</v>
      </c>
      <c r="W303" s="51">
        <f>+VLOOKUP($B303,'Sept 2020'!$A$5:$BT$322,67,0)</f>
        <v>65.430000000000007</v>
      </c>
      <c r="X303" s="51">
        <f>+VLOOKUP($B303,'Sept 2020'!$A$5:$BT$320,69,0)</f>
        <v>0</v>
      </c>
      <c r="Y303" s="49">
        <f>+VLOOKUP($B303,'Sept 2020'!$A$5:$BT$320,62,0)</f>
        <v>5</v>
      </c>
      <c r="Z303" s="51">
        <f>IFERROR((VLOOKUP($B303,'Sept 2020'!$A$5:$BT$320,63,0)+VLOOKUP($B303,'Sept 2020'!$A$5:$BT$320,64,0)),0)</f>
        <v>5</v>
      </c>
      <c r="AA303" s="49">
        <f>+VLOOKUP($B303,'Sept 2020'!$A$5:$BT$323,'Sept 2020'!$BG$1,0)</f>
        <v>579</v>
      </c>
      <c r="AB303" s="49">
        <f>+VLOOKUP($B303,'Sept 2020'!$A$5:$BT$323,'Sept 2020'!$BH$1,0)</f>
        <v>435</v>
      </c>
      <c r="AC303" s="49">
        <f>+VLOOKUP($B303,'Sept 2020'!$A$5:$BT$323,'Sept 2020'!$BI$1,0)</f>
        <v>195</v>
      </c>
      <c r="AD303" s="49">
        <f>+VLOOKUP($B303,'Sept 2020'!$A$5:$BT$320,71,0)</f>
        <v>29</v>
      </c>
      <c r="AE303" s="49">
        <f>+VLOOKUP($B303,'Sept 2020'!$A$5:$BT$320,72,0)</f>
        <v>386</v>
      </c>
      <c r="AF303" s="52"/>
    </row>
    <row r="304" spans="1:32" x14ac:dyDescent="0.25">
      <c r="A304" s="17" t="s">
        <v>794</v>
      </c>
      <c r="B304" s="12" t="s">
        <v>159</v>
      </c>
      <c r="C304" s="12" t="s">
        <v>160</v>
      </c>
      <c r="D304" s="34">
        <f>+VLOOKUP($B304,'Sept 2019'!$A$5:$P$320,16,0)</f>
        <v>920</v>
      </c>
      <c r="E304" s="33">
        <f>+VLOOKUP($B304,'Sept 2019'!$A$5:$BT$320,30,0)</f>
        <v>889.81</v>
      </c>
      <c r="F304" s="34">
        <f>+VLOOKUP($B304,'Sept 2019'!$A$5:$BT$320,44,0)</f>
        <v>0</v>
      </c>
      <c r="G304" s="33">
        <f>+VLOOKUP($B304,'Sept 2019'!$A$5:$BT$320,58,0)</f>
        <v>0</v>
      </c>
      <c r="H304" s="33">
        <f>+VLOOKUP($B304,'Sept 2019'!$A$5:$BT$320,65,0)</f>
        <v>45.75</v>
      </c>
      <c r="I304" s="33">
        <f>+VLOOKUP($B304,'Sept 2019'!$A$5:$BT$320,67,0)</f>
        <v>4.6500000000000004</v>
      </c>
      <c r="J304" s="33">
        <f>+VLOOKUP($B304,'Sept 2019'!$A$5:$BT$320,69,0)</f>
        <v>0</v>
      </c>
      <c r="K304" s="34">
        <f>+VLOOKUP($B304,'Sept 2019'!$A$5:$BL$320,62,0)</f>
        <v>0</v>
      </c>
      <c r="L304" s="33">
        <f>+VLOOKUP($B304,'Sept 2019'!$A$5:$BL$320,63,0)+VLOOKUP($B304,'Sept 2019'!$A$5:$BL$320,64,0)</f>
        <v>0</v>
      </c>
      <c r="M304" s="34">
        <f>+VLOOKUP($B304,'Sept 2019'!$A$5:$BT$320,'Sept 2019'!$BG$1,0)</f>
        <v>186</v>
      </c>
      <c r="N304" s="34">
        <f>+VLOOKUP($B304,'Sept 2019'!$A$5:$BT$320,'Sept 2019'!$BH$1,0)</f>
        <v>72</v>
      </c>
      <c r="O304" s="34">
        <f>+VLOOKUP($B304,'Sept 2019'!$A$5:$BT$320,'Sept 2019'!$BI$1,0)</f>
        <v>66</v>
      </c>
      <c r="P304" s="34">
        <f>+VLOOKUP($B304,'Sept 2019'!$A$5:$BT$320,71,0)</f>
        <v>11</v>
      </c>
      <c r="Q304" s="40">
        <f>+VLOOKUP($B304,'Sept 2019'!$A$5:$BT$320,72,0)</f>
        <v>134</v>
      </c>
      <c r="R304" s="50">
        <f>+VLOOKUP($B304,'Sept 2020'!$A$5:$P$320,16,0)</f>
        <v>892</v>
      </c>
      <c r="S304" s="51">
        <f>+VLOOKUP($B304,'Sept 2020'!$A$5:$BT$320,30,0)</f>
        <v>859.73000000000013</v>
      </c>
      <c r="T304" s="49">
        <f>+VLOOKUP($B304,'Sept 2020'!$A$5:$BT$320,44,0)</f>
        <v>0</v>
      </c>
      <c r="U304" s="51">
        <f>+VLOOKUP($B304,'Sept 2020'!$A$5:$BT$320,58,0)</f>
        <v>0</v>
      </c>
      <c r="V304" s="51">
        <f>+VLOOKUP($B304,'Sept 2020'!$A$5:$BT$322,65,0)</f>
        <v>44.46</v>
      </c>
      <c r="W304" s="51">
        <f>+VLOOKUP($B304,'Sept 2020'!$A$5:$BT$322,67,0)</f>
        <v>4.2</v>
      </c>
      <c r="X304" s="51">
        <f>+VLOOKUP($B304,'Sept 2020'!$A$5:$BT$320,69,0)</f>
        <v>0</v>
      </c>
      <c r="Y304" s="49">
        <f>+VLOOKUP($B304,'Sept 2020'!$A$5:$BT$320,62,0)</f>
        <v>0</v>
      </c>
      <c r="Z304" s="51">
        <f>IFERROR((VLOOKUP($B304,'Sept 2020'!$A$5:$BT$320,63,0)+VLOOKUP($B304,'Sept 2020'!$A$5:$BT$320,64,0)),0)</f>
        <v>0</v>
      </c>
      <c r="AA304" s="49">
        <f>+VLOOKUP($B304,'Sept 2020'!$A$5:$BT$323,'Sept 2020'!$BG$1,0)</f>
        <v>163</v>
      </c>
      <c r="AB304" s="49">
        <f>+VLOOKUP($B304,'Sept 2020'!$A$5:$BT$323,'Sept 2020'!$BH$1,0)</f>
        <v>75</v>
      </c>
      <c r="AC304" s="49">
        <f>+VLOOKUP($B304,'Sept 2020'!$A$5:$BT$323,'Sept 2020'!$BI$1,0)</f>
        <v>64</v>
      </c>
      <c r="AD304" s="49">
        <f>+VLOOKUP($B304,'Sept 2020'!$A$5:$BT$320,71,0)</f>
        <v>5</v>
      </c>
      <c r="AE304" s="49">
        <f>+VLOOKUP($B304,'Sept 2020'!$A$5:$BT$320,72,0)</f>
        <v>128</v>
      </c>
    </row>
    <row r="305" spans="1:31" x14ac:dyDescent="0.25">
      <c r="A305" s="17" t="s">
        <v>791</v>
      </c>
      <c r="B305" s="12" t="s">
        <v>97</v>
      </c>
      <c r="C305" s="12" t="s">
        <v>98</v>
      </c>
      <c r="D305" s="34">
        <f>+VLOOKUP($B305,'Sept 2019'!$A$5:$P$320,16,0)</f>
        <v>3132</v>
      </c>
      <c r="E305" s="33">
        <f>+VLOOKUP($B305,'Sept 2019'!$A$5:$BT$320,30,0)</f>
        <v>3041.38</v>
      </c>
      <c r="F305" s="34">
        <f>+VLOOKUP($B305,'Sept 2019'!$A$5:$BT$320,44,0)</f>
        <v>4</v>
      </c>
      <c r="G305" s="33">
        <f>+VLOOKUP($B305,'Sept 2019'!$A$5:$BT$320,58,0)</f>
        <v>4</v>
      </c>
      <c r="H305" s="33">
        <f>+VLOOKUP($B305,'Sept 2019'!$A$5:$BT$320,65,0)</f>
        <v>201.45</v>
      </c>
      <c r="I305" s="33">
        <f>+VLOOKUP($B305,'Sept 2019'!$A$5:$BT$320,67,0)</f>
        <v>48.24</v>
      </c>
      <c r="J305" s="33">
        <f>+VLOOKUP($B305,'Sept 2019'!$A$5:$BT$320,69,0)</f>
        <v>0</v>
      </c>
      <c r="K305" s="34">
        <f>+VLOOKUP($B305,'Sept 2019'!$A$5:$BL$320,62,0)</f>
        <v>18</v>
      </c>
      <c r="L305" s="33">
        <f>+VLOOKUP($B305,'Sept 2019'!$A$5:$BL$320,63,0)+VLOOKUP($B305,'Sept 2019'!$A$5:$BL$320,64,0)</f>
        <v>18</v>
      </c>
      <c r="M305" s="34">
        <f>+VLOOKUP($B305,'Sept 2019'!$A$5:$BT$320,'Sept 2019'!$BG$1,0)</f>
        <v>36</v>
      </c>
      <c r="N305" s="34">
        <f>+VLOOKUP($B305,'Sept 2019'!$A$5:$BT$320,'Sept 2019'!$BH$1,0)</f>
        <v>24</v>
      </c>
      <c r="O305" s="34">
        <f>+VLOOKUP($B305,'Sept 2019'!$A$5:$BT$320,'Sept 2019'!$BI$1,0)</f>
        <v>24</v>
      </c>
      <c r="P305" s="34">
        <f>+VLOOKUP($B305,'Sept 2019'!$A$5:$BT$320,71,0)</f>
        <v>31</v>
      </c>
      <c r="Q305" s="40">
        <f>+VLOOKUP($B305,'Sept 2019'!$A$5:$BT$320,72,0)</f>
        <v>435</v>
      </c>
      <c r="R305" s="50">
        <f>+VLOOKUP($B305,'Sept 2020'!$A$5:$P$320,16,0)</f>
        <v>2995</v>
      </c>
      <c r="S305" s="51">
        <f>+VLOOKUP($B305,'Sept 2020'!$A$5:$BT$320,30,0)</f>
        <v>2795.27</v>
      </c>
      <c r="T305" s="49">
        <f>+VLOOKUP($B305,'Sept 2020'!$A$5:$BT$320,44,0)</f>
        <v>5</v>
      </c>
      <c r="U305" s="51">
        <f>+VLOOKUP($B305,'Sept 2020'!$A$5:$BT$320,58,0)</f>
        <v>5</v>
      </c>
      <c r="V305" s="51">
        <f>+VLOOKUP($B305,'Sept 2020'!$A$5:$BT$322,65,0)</f>
        <v>202.45</v>
      </c>
      <c r="W305" s="51">
        <f>+VLOOKUP($B305,'Sept 2020'!$A$5:$BT$322,67,0)</f>
        <v>40.14</v>
      </c>
      <c r="X305" s="51">
        <f>+VLOOKUP($B305,'Sept 2020'!$A$5:$BT$320,69,0)</f>
        <v>0</v>
      </c>
      <c r="Y305" s="49">
        <f>+VLOOKUP($B305,'Sept 2020'!$A$5:$BT$320,62,0)</f>
        <v>20</v>
      </c>
      <c r="Z305" s="51">
        <f>IFERROR((VLOOKUP($B305,'Sept 2020'!$A$5:$BT$320,63,0)+VLOOKUP($B305,'Sept 2020'!$A$5:$BT$320,64,0)),0)</f>
        <v>0</v>
      </c>
      <c r="AA305" s="49">
        <f>+VLOOKUP($B305,'Sept 2020'!$A$5:$BT$323,'Sept 2020'!$BG$1,0)</f>
        <v>35</v>
      </c>
      <c r="AB305" s="49">
        <f>+VLOOKUP($B305,'Sept 2020'!$A$5:$BT$323,'Sept 2020'!$BH$1,0)</f>
        <v>25</v>
      </c>
      <c r="AC305" s="49">
        <f>+VLOOKUP($B305,'Sept 2020'!$A$5:$BT$323,'Sept 2020'!$BI$1,0)</f>
        <v>20</v>
      </c>
      <c r="AD305" s="49">
        <f>+VLOOKUP($B305,'Sept 2020'!$A$5:$BT$320,71,0)</f>
        <v>29</v>
      </c>
      <c r="AE305" s="49">
        <f>+VLOOKUP($B305,'Sept 2020'!$A$5:$BT$320,72,0)</f>
        <v>406</v>
      </c>
    </row>
    <row r="306" spans="1:31" x14ac:dyDescent="0.25">
      <c r="A306" s="17" t="s">
        <v>787</v>
      </c>
      <c r="B306" s="12" t="s">
        <v>37</v>
      </c>
      <c r="C306" s="12" t="s">
        <v>38</v>
      </c>
      <c r="D306" s="34">
        <f>+VLOOKUP($B306,'Sept 2019'!$A$5:$P$320,16,0)</f>
        <v>60</v>
      </c>
      <c r="E306" s="33">
        <f>+VLOOKUP($B306,'Sept 2019'!$A$5:$BT$320,30,0)</f>
        <v>60</v>
      </c>
      <c r="F306" s="34">
        <f>+VLOOKUP($B306,'Sept 2019'!$A$5:$BT$320,44,0)</f>
        <v>0</v>
      </c>
      <c r="G306" s="33">
        <f>+VLOOKUP($B306,'Sept 2019'!$A$5:$BT$320,58,0)</f>
        <v>0</v>
      </c>
      <c r="H306" s="33">
        <f>+VLOOKUP($B306,'Sept 2019'!$A$5:$BT$320,65,0)</f>
        <v>2.69</v>
      </c>
      <c r="I306" s="33">
        <f>+VLOOKUP($B306,'Sept 2019'!$A$5:$BT$320,67,0)</f>
        <v>0</v>
      </c>
      <c r="J306" s="33">
        <f>+VLOOKUP($B306,'Sept 2019'!$A$5:$BT$320,69,0)</f>
        <v>0</v>
      </c>
      <c r="K306" s="34">
        <f>+VLOOKUP($B306,'Sept 2019'!$A$5:$BL$320,62,0)</f>
        <v>0</v>
      </c>
      <c r="L306" s="33">
        <f>+VLOOKUP($B306,'Sept 2019'!$A$5:$BL$320,63,0)+VLOOKUP($B306,'Sept 2019'!$A$5:$BL$320,64,0)</f>
        <v>0</v>
      </c>
      <c r="M306" s="34">
        <f>+VLOOKUP($B306,'Sept 2019'!$A$5:$BT$320,'Sept 2019'!$BG$1,0)</f>
        <v>0</v>
      </c>
      <c r="N306" s="34">
        <f>+VLOOKUP($B306,'Sept 2019'!$A$5:$BT$320,'Sept 2019'!$BH$1,0)</f>
        <v>0</v>
      </c>
      <c r="O306" s="34">
        <f>+VLOOKUP($B306,'Sept 2019'!$A$5:$BT$320,'Sept 2019'!$BI$1,0)</f>
        <v>0</v>
      </c>
      <c r="P306" s="34">
        <f>+VLOOKUP($B306,'Sept 2019'!$A$5:$BT$320,71,0)</f>
        <v>0</v>
      </c>
      <c r="Q306" s="40">
        <f>+VLOOKUP($B306,'Sept 2019'!$A$5:$BT$320,72,0)</f>
        <v>4</v>
      </c>
      <c r="R306" s="50">
        <f>+VLOOKUP($B306,'Sept 2020'!$A$5:$P$320,16,0)</f>
        <v>56</v>
      </c>
      <c r="S306" s="51">
        <f>+VLOOKUP($B306,'Sept 2020'!$A$5:$BT$320,30,0)</f>
        <v>55</v>
      </c>
      <c r="T306" s="49">
        <f>+VLOOKUP($B306,'Sept 2020'!$A$5:$BT$320,44,0)</f>
        <v>0</v>
      </c>
      <c r="U306" s="51">
        <f>+VLOOKUP($B306,'Sept 2020'!$A$5:$BT$320,58,0)</f>
        <v>0</v>
      </c>
      <c r="V306" s="51">
        <f>+VLOOKUP($B306,'Sept 2020'!$A$5:$BT$322,65,0)</f>
        <v>0.49</v>
      </c>
      <c r="W306" s="51">
        <f>+VLOOKUP($B306,'Sept 2020'!$A$5:$BT$322,67,0)</f>
        <v>0.37</v>
      </c>
      <c r="X306" s="51">
        <f>+VLOOKUP($B306,'Sept 2020'!$A$5:$BT$320,69,0)</f>
        <v>0</v>
      </c>
      <c r="Y306" s="49">
        <f>+VLOOKUP($B306,'Sept 2020'!$A$5:$BT$320,62,0)</f>
        <v>0</v>
      </c>
      <c r="Z306" s="51">
        <f>IFERROR((VLOOKUP($B306,'Sept 2020'!$A$5:$BT$320,63,0)+VLOOKUP($B306,'Sept 2020'!$A$5:$BT$320,64,0)),0)</f>
        <v>0</v>
      </c>
      <c r="AA306" s="49">
        <f>+VLOOKUP($B306,'Sept 2020'!$A$5:$BT$323,'Sept 2020'!$BG$1,0)</f>
        <v>0</v>
      </c>
      <c r="AB306" s="49">
        <f>+VLOOKUP($B306,'Sept 2020'!$A$5:$BT$323,'Sept 2020'!$BH$1,0)</f>
        <v>0</v>
      </c>
      <c r="AC306" s="49">
        <f>+VLOOKUP($B306,'Sept 2020'!$A$5:$BT$323,'Sept 2020'!$BI$1,0)</f>
        <v>0</v>
      </c>
      <c r="AD306" s="49">
        <f>+VLOOKUP($B306,'Sept 2020'!$A$5:$BT$320,71,0)</f>
        <v>0</v>
      </c>
      <c r="AE306" s="49">
        <f>+VLOOKUP($B306,'Sept 2020'!$A$5:$BT$320,72,0)</f>
        <v>3</v>
      </c>
    </row>
    <row r="307" spans="1:31" x14ac:dyDescent="0.25">
      <c r="A307" s="17" t="s">
        <v>794</v>
      </c>
      <c r="B307" s="12" t="s">
        <v>133</v>
      </c>
      <c r="C307" s="12" t="s">
        <v>134</v>
      </c>
      <c r="D307" s="34">
        <f>+VLOOKUP($B307,'Sept 2019'!$A$5:$P$320,16,0)</f>
        <v>263</v>
      </c>
      <c r="E307" s="33">
        <f>+VLOOKUP($B307,'Sept 2019'!$A$5:$BT$320,30,0)</f>
        <v>254.65999999999997</v>
      </c>
      <c r="F307" s="34">
        <f>+VLOOKUP($B307,'Sept 2019'!$A$5:$BT$320,44,0)</f>
        <v>0</v>
      </c>
      <c r="G307" s="33">
        <f>+VLOOKUP($B307,'Sept 2019'!$A$5:$BT$320,58,0)</f>
        <v>0</v>
      </c>
      <c r="H307" s="33">
        <f>+VLOOKUP($B307,'Sept 2019'!$A$5:$BT$320,65,0)</f>
        <v>12.45</v>
      </c>
      <c r="I307" s="33">
        <f>+VLOOKUP($B307,'Sept 2019'!$A$5:$BT$320,67,0)</f>
        <v>0</v>
      </c>
      <c r="J307" s="33">
        <f>+VLOOKUP($B307,'Sept 2019'!$A$5:$BT$320,69,0)</f>
        <v>0</v>
      </c>
      <c r="K307" s="34">
        <f>+VLOOKUP($B307,'Sept 2019'!$A$5:$BL$320,62,0)</f>
        <v>0</v>
      </c>
      <c r="L307" s="33">
        <f>+VLOOKUP($B307,'Sept 2019'!$A$5:$BL$320,63,0)+VLOOKUP($B307,'Sept 2019'!$A$5:$BL$320,64,0)</f>
        <v>0</v>
      </c>
      <c r="M307" s="34">
        <f>+VLOOKUP($B307,'Sept 2019'!$A$5:$BT$320,'Sept 2019'!$BG$1,0)</f>
        <v>8</v>
      </c>
      <c r="N307" s="34">
        <f>+VLOOKUP($B307,'Sept 2019'!$A$5:$BT$320,'Sept 2019'!$BH$1,0)</f>
        <v>12</v>
      </c>
      <c r="O307" s="34">
        <f>+VLOOKUP($B307,'Sept 2019'!$A$5:$BT$320,'Sept 2019'!$BI$1,0)</f>
        <v>0</v>
      </c>
      <c r="P307" s="54"/>
      <c r="Q307" s="55"/>
      <c r="R307" s="50">
        <f>+VLOOKUP($B307,'Sept 2020'!$A$5:$P$320,16,0)</f>
        <v>262</v>
      </c>
      <c r="S307" s="51">
        <f>+VLOOKUP($B307,'Sept 2020'!$A$5:$BT$320,30,0)</f>
        <v>258.42</v>
      </c>
      <c r="T307" s="49">
        <f>+VLOOKUP($B307,'Sept 2020'!$A$5:$BT$320,44,0)</f>
        <v>0</v>
      </c>
      <c r="U307" s="51">
        <f>+VLOOKUP($B307,'Sept 2020'!$A$5:$BT$320,58,0)</f>
        <v>0</v>
      </c>
      <c r="V307" s="51">
        <f>+VLOOKUP($B307,'Sept 2020'!$A$5:$BT$322,65,0)</f>
        <v>16.95</v>
      </c>
      <c r="W307" s="51">
        <f>+VLOOKUP($B307,'Sept 2020'!$A$5:$BT$322,67,0)</f>
        <v>0</v>
      </c>
      <c r="X307" s="51">
        <f>+VLOOKUP($B307,'Sept 2020'!$A$5:$BT$320,69,0)</f>
        <v>0</v>
      </c>
      <c r="Y307" s="49">
        <f>+VLOOKUP($B307,'Sept 2020'!$A$5:$BT$320,62,0)</f>
        <v>0</v>
      </c>
      <c r="Z307" s="51">
        <f>IFERROR((VLOOKUP($B307,'Sept 2020'!$A$5:$BT$320,63,0)+VLOOKUP($B307,'Sept 2020'!$A$5:$BT$320,64,0)),0)</f>
        <v>0</v>
      </c>
      <c r="AA307" s="49">
        <f>+VLOOKUP($B307,'Sept 2020'!$A$5:$BT$323,'Sept 2020'!$BG$1,0)</f>
        <v>6</v>
      </c>
      <c r="AB307" s="49">
        <f>+VLOOKUP($B307,'Sept 2020'!$A$5:$BT$323,'Sept 2020'!$BH$1,0)</f>
        <v>6</v>
      </c>
      <c r="AC307" s="49">
        <f>+VLOOKUP($B307,'Sept 2020'!$A$5:$BT$323,'Sept 2020'!$BI$1,0)</f>
        <v>2</v>
      </c>
      <c r="AD307" s="56"/>
      <c r="AE307" s="56"/>
    </row>
    <row r="308" spans="1:31" x14ac:dyDescent="0.25">
      <c r="A308" s="17" t="s">
        <v>787</v>
      </c>
      <c r="B308" s="12" t="s">
        <v>535</v>
      </c>
      <c r="C308" s="12" t="s">
        <v>536</v>
      </c>
      <c r="D308" s="34">
        <f>+VLOOKUP($B308,'Sept 2019'!$A$5:$P$320,16,0)</f>
        <v>371</v>
      </c>
      <c r="E308" s="33">
        <f>+VLOOKUP($B308,'Sept 2019'!$A$5:$BT$320,30,0)</f>
        <v>368.35</v>
      </c>
      <c r="F308" s="34">
        <f>+VLOOKUP($B308,'Sept 2019'!$A$5:$BT$320,44,0)</f>
        <v>0</v>
      </c>
      <c r="G308" s="33">
        <f>+VLOOKUP($B308,'Sept 2019'!$A$5:$BT$320,58,0)</f>
        <v>0</v>
      </c>
      <c r="H308" s="33">
        <f>+VLOOKUP($B308,'Sept 2019'!$A$5:$BT$320,65,0)</f>
        <v>2.25</v>
      </c>
      <c r="I308" s="33">
        <f>+VLOOKUP($B308,'Sept 2019'!$A$5:$BT$320,67,0)</f>
        <v>0</v>
      </c>
      <c r="J308" s="33">
        <f>+VLOOKUP($B308,'Sept 2019'!$A$5:$BT$320,69,0)</f>
        <v>0</v>
      </c>
      <c r="K308" s="34">
        <f>+VLOOKUP($B308,'Sept 2019'!$A$5:$BL$320,62,0)</f>
        <v>48</v>
      </c>
      <c r="L308" s="33">
        <f>+VLOOKUP($B308,'Sept 2019'!$A$5:$BL$320,63,0)+VLOOKUP($B308,'Sept 2019'!$A$5:$BL$320,64,0)</f>
        <v>48</v>
      </c>
      <c r="M308" s="34">
        <f>+VLOOKUP($B308,'Sept 2019'!$A$5:$BT$320,'Sept 2019'!$BG$1,0)</f>
        <v>0</v>
      </c>
      <c r="N308" s="34">
        <f>+VLOOKUP($B308,'Sept 2019'!$A$5:$BT$320,'Sept 2019'!$BH$1,0)</f>
        <v>0</v>
      </c>
      <c r="O308" s="34">
        <f>+VLOOKUP($B308,'Sept 2019'!$A$5:$BT$320,'Sept 2019'!$BI$1,0)</f>
        <v>0</v>
      </c>
      <c r="P308" s="34">
        <f>+VLOOKUP($B308,'Sept 2019'!$A$5:$BT$320,71,0)</f>
        <v>4</v>
      </c>
      <c r="Q308" s="40">
        <f>+VLOOKUP($B308,'Sept 2019'!$A$5:$BT$320,72,0)</f>
        <v>57</v>
      </c>
      <c r="R308" s="50">
        <f>+VLOOKUP($B308,'Sept 2020'!$A$5:$P$320,16,0)</f>
        <v>375</v>
      </c>
      <c r="S308" s="51">
        <f>+VLOOKUP($B308,'Sept 2020'!$A$5:$BT$320,30,0)</f>
        <v>373.8</v>
      </c>
      <c r="T308" s="49">
        <f>+VLOOKUP($B308,'Sept 2020'!$A$5:$BT$320,44,0)</f>
        <v>0</v>
      </c>
      <c r="U308" s="51">
        <f>+VLOOKUP($B308,'Sept 2020'!$A$5:$BT$320,58,0)</f>
        <v>0</v>
      </c>
      <c r="V308" s="51">
        <f>+VLOOKUP($B308,'Sept 2020'!$A$5:$BT$322,65,0)</f>
        <v>3.51</v>
      </c>
      <c r="W308" s="51">
        <f>+VLOOKUP($B308,'Sept 2020'!$A$5:$BT$322,67,0)</f>
        <v>0</v>
      </c>
      <c r="X308" s="51">
        <f>+VLOOKUP($B308,'Sept 2020'!$A$5:$BT$320,69,0)</f>
        <v>0</v>
      </c>
      <c r="Y308" s="49">
        <f>+VLOOKUP($B308,'Sept 2020'!$A$5:$BT$320,62,0)</f>
        <v>63</v>
      </c>
      <c r="Z308" s="51">
        <f>IFERROR((VLOOKUP($B308,'Sept 2020'!$A$5:$BT$320,63,0)+VLOOKUP($B308,'Sept 2020'!$A$5:$BT$320,64,0)),0)</f>
        <v>63</v>
      </c>
      <c r="AA308" s="49">
        <f>+VLOOKUP($B308,'Sept 2020'!$A$5:$BT$323,'Sept 2020'!$BG$1,0)</f>
        <v>0</v>
      </c>
      <c r="AB308" s="49">
        <f>+VLOOKUP($B308,'Sept 2020'!$A$5:$BT$323,'Sept 2020'!$BH$1,0)</f>
        <v>0</v>
      </c>
      <c r="AC308" s="49">
        <f>+VLOOKUP($B308,'Sept 2020'!$A$5:$BT$323,'Sept 2020'!$BI$1,0)</f>
        <v>0</v>
      </c>
      <c r="AD308" s="49">
        <f>+VLOOKUP($B308,'Sept 2020'!$A$5:$BT$320,71,0)</f>
        <v>4</v>
      </c>
      <c r="AE308" s="49">
        <f>+VLOOKUP($B308,'Sept 2020'!$A$5:$BT$320,72,0)</f>
        <v>76</v>
      </c>
    </row>
    <row r="309" spans="1:31" x14ac:dyDescent="0.25">
      <c r="A309" s="17" t="s">
        <v>794</v>
      </c>
      <c r="B309" s="12" t="s">
        <v>75</v>
      </c>
      <c r="C309" s="12" t="s">
        <v>76</v>
      </c>
      <c r="D309" s="34">
        <f>+VLOOKUP($B309,'Sept 2019'!$A$5:$P$320,16,0)</f>
        <v>7499</v>
      </c>
      <c r="E309" s="33">
        <f>+VLOOKUP($B309,'Sept 2019'!$A$5:$BT$320,30,0)</f>
        <v>7340.3599999999988</v>
      </c>
      <c r="F309" s="34">
        <f>+VLOOKUP($B309,'Sept 2019'!$A$5:$BT$320,44,0)</f>
        <v>305</v>
      </c>
      <c r="G309" s="33">
        <f>+VLOOKUP($B309,'Sept 2019'!$A$5:$BT$320,58,0)</f>
        <v>278.8</v>
      </c>
      <c r="H309" s="33">
        <f>+VLOOKUP($B309,'Sept 2019'!$A$5:$BT$320,65,0)</f>
        <v>432.69</v>
      </c>
      <c r="I309" s="33">
        <f>+VLOOKUP($B309,'Sept 2019'!$A$5:$BT$320,67,0)</f>
        <v>48.86</v>
      </c>
      <c r="J309" s="33">
        <f>+VLOOKUP($B309,'Sept 2019'!$A$5:$BT$320,69,0)</f>
        <v>191.48</v>
      </c>
      <c r="K309" s="34">
        <f>+VLOOKUP($B309,'Sept 2019'!$A$5:$BL$320,62,0)</f>
        <v>67</v>
      </c>
      <c r="L309" s="33">
        <f>+VLOOKUP($B309,'Sept 2019'!$A$5:$BL$320,63,0)+VLOOKUP($B309,'Sept 2019'!$A$5:$BL$320,64,0)</f>
        <v>66.8</v>
      </c>
      <c r="M309" s="34">
        <f>+VLOOKUP($B309,'Sept 2019'!$A$5:$BT$320,'Sept 2019'!$BG$1,0)</f>
        <v>1146</v>
      </c>
      <c r="N309" s="34">
        <f>+VLOOKUP($B309,'Sept 2019'!$A$5:$BT$320,'Sept 2019'!$BH$1,0)</f>
        <v>616</v>
      </c>
      <c r="O309" s="34">
        <f>+VLOOKUP($B309,'Sept 2019'!$A$5:$BT$320,'Sept 2019'!$BI$1,0)</f>
        <v>350</v>
      </c>
      <c r="P309" s="34">
        <f>+VLOOKUP($B309,'Sept 2019'!$A$5:$BT$320,71,0)</f>
        <v>75</v>
      </c>
      <c r="Q309" s="40">
        <f>+VLOOKUP($B309,'Sept 2019'!$A$5:$BT$320,72,0)</f>
        <v>859</v>
      </c>
      <c r="R309" s="50">
        <f>+VLOOKUP($B309,'Sept 2020'!$A$5:$P$320,16,0)</f>
        <v>7164</v>
      </c>
      <c r="S309" s="51">
        <f>+VLOOKUP($B309,'Sept 2020'!$A$5:$BT$320,30,0)</f>
        <v>6998.58</v>
      </c>
      <c r="T309" s="49">
        <f>+VLOOKUP($B309,'Sept 2020'!$A$5:$BT$320,44,0)</f>
        <v>630</v>
      </c>
      <c r="U309" s="51">
        <f>+VLOOKUP($B309,'Sept 2020'!$A$5:$BT$320,58,0)</f>
        <v>603.48000000000013</v>
      </c>
      <c r="V309" s="51">
        <f>+VLOOKUP($B309,'Sept 2020'!$A$5:$BT$322,65,0)</f>
        <v>382.15</v>
      </c>
      <c r="W309" s="51">
        <f>+VLOOKUP($B309,'Sept 2020'!$A$5:$BT$322,67,0)</f>
        <v>88.81</v>
      </c>
      <c r="X309" s="51">
        <f>+VLOOKUP($B309,'Sept 2020'!$A$5:$BT$320,69,0)</f>
        <v>169.54</v>
      </c>
      <c r="Y309" s="49">
        <f>+VLOOKUP($B309,'Sept 2020'!$A$5:$BT$320,62,0)</f>
        <v>85</v>
      </c>
      <c r="Z309" s="51">
        <f>IFERROR((VLOOKUP($B309,'Sept 2020'!$A$5:$BT$320,63,0)+VLOOKUP($B309,'Sept 2020'!$A$5:$BT$320,64,0)),0)</f>
        <v>84.12</v>
      </c>
      <c r="AA309" s="49">
        <f>+VLOOKUP($B309,'Sept 2020'!$A$5:$BT$323,'Sept 2020'!$BG$1,0)</f>
        <v>981</v>
      </c>
      <c r="AB309" s="49">
        <f>+VLOOKUP($B309,'Sept 2020'!$A$5:$BT$323,'Sept 2020'!$BH$1,0)</f>
        <v>583</v>
      </c>
      <c r="AC309" s="49">
        <f>+VLOOKUP($B309,'Sept 2020'!$A$5:$BT$323,'Sept 2020'!$BI$1,0)</f>
        <v>407</v>
      </c>
      <c r="AD309" s="49">
        <f>+VLOOKUP($B309,'Sept 2020'!$A$5:$BT$320,71,0)</f>
        <v>62</v>
      </c>
      <c r="AE309" s="49">
        <f>+VLOOKUP($B309,'Sept 2020'!$A$5:$BT$320,72,0)</f>
        <v>911</v>
      </c>
    </row>
    <row r="310" spans="1:31" x14ac:dyDescent="0.25">
      <c r="A310" s="17" t="s">
        <v>787</v>
      </c>
      <c r="B310" s="12" t="s">
        <v>521</v>
      </c>
      <c r="C310" s="12" t="s">
        <v>522</v>
      </c>
      <c r="D310" s="34">
        <f>+VLOOKUP($B310,'Sept 2019'!$A$5:$P$320,16,0)</f>
        <v>3604</v>
      </c>
      <c r="E310" s="33">
        <f>+VLOOKUP($B310,'Sept 2019'!$A$5:$BT$320,30,0)</f>
        <v>3524.72</v>
      </c>
      <c r="F310" s="34">
        <f>+VLOOKUP($B310,'Sept 2019'!$A$5:$BT$320,44,0)</f>
        <v>380</v>
      </c>
      <c r="G310" s="33">
        <f>+VLOOKUP($B310,'Sept 2019'!$A$5:$BT$320,58,0)</f>
        <v>379.8</v>
      </c>
      <c r="H310" s="33">
        <f>+VLOOKUP($B310,'Sept 2019'!$A$5:$BT$320,65,0)</f>
        <v>224.64</v>
      </c>
      <c r="I310" s="33">
        <f>+VLOOKUP($B310,'Sept 2019'!$A$5:$BT$320,67,0)</f>
        <v>99.759999999999991</v>
      </c>
      <c r="J310" s="33">
        <f>+VLOOKUP($B310,'Sept 2019'!$A$5:$BT$320,69,0)</f>
        <v>0</v>
      </c>
      <c r="K310" s="34">
        <f>+VLOOKUP($B310,'Sept 2019'!$A$5:$BL$320,62,0)</f>
        <v>2</v>
      </c>
      <c r="L310" s="33">
        <f>+VLOOKUP($B310,'Sept 2019'!$A$5:$BL$320,63,0)+VLOOKUP($B310,'Sept 2019'!$A$5:$BL$320,64,0)</f>
        <v>1</v>
      </c>
      <c r="M310" s="34">
        <f>+VLOOKUP($B310,'Sept 2019'!$A$5:$BT$320,'Sept 2019'!$BG$1,0)</f>
        <v>72</v>
      </c>
      <c r="N310" s="34">
        <f>+VLOOKUP($B310,'Sept 2019'!$A$5:$BT$320,'Sept 2019'!$BH$1,0)</f>
        <v>46</v>
      </c>
      <c r="O310" s="34">
        <f>+VLOOKUP($B310,'Sept 2019'!$A$5:$BT$320,'Sept 2019'!$BI$1,0)</f>
        <v>30</v>
      </c>
      <c r="P310" s="34">
        <f>+VLOOKUP($B310,'Sept 2019'!$A$5:$BT$320,71,0)</f>
        <v>39</v>
      </c>
      <c r="Q310" s="40">
        <f>+VLOOKUP($B310,'Sept 2019'!$A$5:$BT$320,72,0)</f>
        <v>447</v>
      </c>
      <c r="R310" s="50">
        <f>+VLOOKUP($B310,'Sept 2020'!$A$5:$P$320,16,0)</f>
        <v>3375</v>
      </c>
      <c r="S310" s="51">
        <f>+VLOOKUP($B310,'Sept 2020'!$A$5:$BT$320,30,0)</f>
        <v>3274.96</v>
      </c>
      <c r="T310" s="49">
        <f>+VLOOKUP($B310,'Sept 2020'!$A$5:$BT$320,44,0)</f>
        <v>451</v>
      </c>
      <c r="U310" s="51">
        <f>+VLOOKUP($B310,'Sept 2020'!$A$5:$BT$320,58,0)</f>
        <v>450.34</v>
      </c>
      <c r="V310" s="51">
        <f>+VLOOKUP($B310,'Sept 2020'!$A$5:$BT$322,65,0)</f>
        <v>190.98</v>
      </c>
      <c r="W310" s="51">
        <f>+VLOOKUP($B310,'Sept 2020'!$A$5:$BT$322,67,0)</f>
        <v>92.61</v>
      </c>
      <c r="X310" s="51">
        <f>+VLOOKUP($B310,'Sept 2020'!$A$5:$BT$320,69,0)</f>
        <v>0</v>
      </c>
      <c r="Y310" s="49">
        <f>+VLOOKUP($B310,'Sept 2020'!$A$5:$BT$320,62,0)</f>
        <v>0</v>
      </c>
      <c r="Z310" s="51">
        <f>IFERROR((VLOOKUP($B310,'Sept 2020'!$A$5:$BT$320,63,0)+VLOOKUP($B310,'Sept 2020'!$A$5:$BT$320,64,0)),0)</f>
        <v>0</v>
      </c>
      <c r="AA310" s="49">
        <f>+VLOOKUP($B310,'Sept 2020'!$A$5:$BT$323,'Sept 2020'!$BG$1,0)</f>
        <v>77</v>
      </c>
      <c r="AB310" s="49">
        <f>+VLOOKUP($B310,'Sept 2020'!$A$5:$BT$323,'Sept 2020'!$BH$1,0)</f>
        <v>49</v>
      </c>
      <c r="AC310" s="49">
        <f>+VLOOKUP($B310,'Sept 2020'!$A$5:$BT$323,'Sept 2020'!$BI$1,0)</f>
        <v>26</v>
      </c>
      <c r="AD310" s="49">
        <f>+VLOOKUP($B310,'Sept 2020'!$A$5:$BT$320,71,0)</f>
        <v>35</v>
      </c>
      <c r="AE310" s="49">
        <f>+VLOOKUP($B310,'Sept 2020'!$A$5:$BT$320,72,0)</f>
        <v>365</v>
      </c>
    </row>
    <row r="311" spans="1:31" x14ac:dyDescent="0.25">
      <c r="A311" s="17" t="s">
        <v>792</v>
      </c>
      <c r="B311" s="12" t="s">
        <v>659</v>
      </c>
      <c r="C311" s="12" t="s">
        <v>660</v>
      </c>
      <c r="D311" s="34">
        <f>+VLOOKUP($B311,'Sept 2019'!$A$5:$P$320,16,0)</f>
        <v>5305</v>
      </c>
      <c r="E311" s="33">
        <f>+VLOOKUP($B311,'Sept 2019'!$A$5:$BT$320,30,0)</f>
        <v>5196.21</v>
      </c>
      <c r="F311" s="34">
        <f>+VLOOKUP($B311,'Sept 2019'!$A$5:$BT$320,44,0)</f>
        <v>81</v>
      </c>
      <c r="G311" s="33">
        <f>+VLOOKUP($B311,'Sept 2019'!$A$5:$BT$320,58,0)</f>
        <v>62</v>
      </c>
      <c r="H311" s="33">
        <f>+VLOOKUP($B311,'Sept 2019'!$A$5:$BT$320,65,0)</f>
        <v>322.92</v>
      </c>
      <c r="I311" s="33">
        <f>+VLOOKUP($B311,'Sept 2019'!$A$5:$BT$320,67,0)</f>
        <v>258.48</v>
      </c>
      <c r="J311" s="33">
        <f>+VLOOKUP($B311,'Sept 2019'!$A$5:$BT$320,69,0)</f>
        <v>0</v>
      </c>
      <c r="K311" s="34">
        <f>+VLOOKUP($B311,'Sept 2019'!$A$5:$BL$320,62,0)</f>
        <v>29</v>
      </c>
      <c r="L311" s="33">
        <f>+VLOOKUP($B311,'Sept 2019'!$A$5:$BL$320,63,0)+VLOOKUP($B311,'Sept 2019'!$A$5:$BL$320,64,0)</f>
        <v>29</v>
      </c>
      <c r="M311" s="34">
        <f>+VLOOKUP($B311,'Sept 2019'!$A$5:$BT$320,'Sept 2019'!$BG$1,0)</f>
        <v>199</v>
      </c>
      <c r="N311" s="34">
        <f>+VLOOKUP($B311,'Sept 2019'!$A$5:$BT$320,'Sept 2019'!$BH$1,0)</f>
        <v>104</v>
      </c>
      <c r="O311" s="34">
        <f>+VLOOKUP($B311,'Sept 2019'!$A$5:$BT$320,'Sept 2019'!$BI$1,0)</f>
        <v>107</v>
      </c>
      <c r="P311" s="34">
        <f>+VLOOKUP($B311,'Sept 2019'!$A$5:$BT$320,71,0)</f>
        <v>51</v>
      </c>
      <c r="Q311" s="40">
        <f>+VLOOKUP($B311,'Sept 2019'!$A$5:$BT$320,72,0)</f>
        <v>665</v>
      </c>
      <c r="R311" s="50">
        <f>+VLOOKUP($B311,'Sept 2020'!$A$5:$P$320,16,0)</f>
        <v>5071</v>
      </c>
      <c r="S311" s="51">
        <f>+VLOOKUP($B311,'Sept 2020'!$A$5:$BT$320,30,0)</f>
        <v>4884.1499999999996</v>
      </c>
      <c r="T311" s="49">
        <f>+VLOOKUP($B311,'Sept 2020'!$A$5:$BT$320,44,0)</f>
        <v>185</v>
      </c>
      <c r="U311" s="51">
        <f>+VLOOKUP($B311,'Sept 2020'!$A$5:$BT$320,58,0)</f>
        <v>143.4</v>
      </c>
      <c r="V311" s="51">
        <f>+VLOOKUP($B311,'Sept 2020'!$A$5:$BT$322,65,0)</f>
        <v>298.98</v>
      </c>
      <c r="W311" s="51">
        <f>+VLOOKUP($B311,'Sept 2020'!$A$5:$BT$322,67,0)</f>
        <v>253.98</v>
      </c>
      <c r="X311" s="51">
        <f>+VLOOKUP($B311,'Sept 2020'!$A$5:$BT$320,69,0)</f>
        <v>0</v>
      </c>
      <c r="Y311" s="49">
        <f>+VLOOKUP($B311,'Sept 2020'!$A$5:$BT$320,62,0)</f>
        <v>0</v>
      </c>
      <c r="Z311" s="51">
        <f>IFERROR((VLOOKUP($B311,'Sept 2020'!$A$5:$BT$320,63,0)+VLOOKUP($B311,'Sept 2020'!$A$5:$BT$320,64,0)),0)</f>
        <v>0</v>
      </c>
      <c r="AA311" s="49">
        <f>+VLOOKUP($B311,'Sept 2020'!$A$5:$BT$323,'Sept 2020'!$BG$1,0)</f>
        <v>275</v>
      </c>
      <c r="AB311" s="49">
        <f>+VLOOKUP($B311,'Sept 2020'!$A$5:$BT$323,'Sept 2020'!$BH$1,0)</f>
        <v>121</v>
      </c>
      <c r="AC311" s="49">
        <f>+VLOOKUP($B311,'Sept 2020'!$A$5:$BT$323,'Sept 2020'!$BI$1,0)</f>
        <v>74</v>
      </c>
      <c r="AD311" s="49">
        <f>+VLOOKUP($B311,'Sept 2020'!$A$5:$BT$320,71,0)</f>
        <v>42</v>
      </c>
      <c r="AE311" s="49">
        <f>+VLOOKUP($B311,'Sept 2020'!$A$5:$BT$320,72,0)</f>
        <v>693</v>
      </c>
    </row>
    <row r="312" spans="1:31" x14ac:dyDescent="0.25">
      <c r="A312" s="17" t="s">
        <v>786</v>
      </c>
      <c r="B312" s="12" t="s">
        <v>335</v>
      </c>
      <c r="C312" s="12" t="s">
        <v>336</v>
      </c>
      <c r="D312" s="34">
        <f>+VLOOKUP($B312,'Sept 2019'!$A$5:$P$320,16,0)</f>
        <v>368</v>
      </c>
      <c r="E312" s="33">
        <f>+VLOOKUP($B312,'Sept 2019'!$A$5:$BT$320,30,0)</f>
        <v>364.65999999999997</v>
      </c>
      <c r="F312" s="34">
        <f>+VLOOKUP($B312,'Sept 2019'!$A$5:$BT$320,44,0)</f>
        <v>9</v>
      </c>
      <c r="G312" s="33">
        <f>+VLOOKUP($B312,'Sept 2019'!$A$5:$BT$320,58,0)</f>
        <v>8.4</v>
      </c>
      <c r="H312" s="33">
        <f>+VLOOKUP($B312,'Sept 2019'!$A$5:$BT$320,65,0)</f>
        <v>37.76</v>
      </c>
      <c r="I312" s="33">
        <f>+VLOOKUP($B312,'Sept 2019'!$A$5:$BT$320,67,0)</f>
        <v>7.04</v>
      </c>
      <c r="J312" s="33">
        <f>+VLOOKUP($B312,'Sept 2019'!$A$5:$BT$320,69,0)</f>
        <v>0</v>
      </c>
      <c r="K312" s="34">
        <f>+VLOOKUP($B312,'Sept 2019'!$A$5:$BL$320,62,0)</f>
        <v>0</v>
      </c>
      <c r="L312" s="33">
        <f>+VLOOKUP($B312,'Sept 2019'!$A$5:$BL$320,63,0)+VLOOKUP($B312,'Sept 2019'!$A$5:$BL$320,64,0)</f>
        <v>0</v>
      </c>
      <c r="M312" s="34">
        <f>+VLOOKUP($B312,'Sept 2019'!$A$5:$BT$320,'Sept 2019'!$BG$1,0)</f>
        <v>0</v>
      </c>
      <c r="N312" s="34">
        <f>+VLOOKUP($B312,'Sept 2019'!$A$5:$BT$320,'Sept 2019'!$BH$1,0)</f>
        <v>0</v>
      </c>
      <c r="O312" s="34">
        <f>+VLOOKUP($B312,'Sept 2019'!$A$5:$BT$320,'Sept 2019'!$BI$1,0)</f>
        <v>0</v>
      </c>
      <c r="P312" s="34">
        <f>+VLOOKUP($B312,'Sept 2019'!$A$5:$BT$320,71,0)</f>
        <v>2</v>
      </c>
      <c r="Q312" s="40">
        <f>+VLOOKUP($B312,'Sept 2019'!$A$5:$BT$320,72,0)</f>
        <v>66</v>
      </c>
      <c r="R312" s="50">
        <f>+VLOOKUP($B312,'Sept 2020'!$A$5:$P$320,16,0)</f>
        <v>361</v>
      </c>
      <c r="S312" s="51">
        <f>+VLOOKUP($B312,'Sept 2020'!$A$5:$BT$320,30,0)</f>
        <v>337.05999999999995</v>
      </c>
      <c r="T312" s="49">
        <f>+VLOOKUP($B312,'Sept 2020'!$A$5:$BT$320,44,0)</f>
        <v>36</v>
      </c>
      <c r="U312" s="51">
        <f>+VLOOKUP($B312,'Sept 2020'!$A$5:$BT$320,58,0)</f>
        <v>36</v>
      </c>
      <c r="V312" s="51">
        <f>+VLOOKUP($B312,'Sept 2020'!$A$5:$BT$322,65,0)</f>
        <v>19.11</v>
      </c>
      <c r="W312" s="51">
        <f>+VLOOKUP($B312,'Sept 2020'!$A$5:$BT$322,67,0)</f>
        <v>5.2</v>
      </c>
      <c r="X312" s="51">
        <f>+VLOOKUP($B312,'Sept 2020'!$A$5:$BT$320,69,0)</f>
        <v>0</v>
      </c>
      <c r="Y312" s="49">
        <f>+VLOOKUP($B312,'Sept 2020'!$A$5:$BT$320,62,0)</f>
        <v>0</v>
      </c>
      <c r="Z312" s="51">
        <f>IFERROR((VLOOKUP($B312,'Sept 2020'!$A$5:$BT$320,63,0)+VLOOKUP($B312,'Sept 2020'!$A$5:$BT$320,64,0)),0)</f>
        <v>0</v>
      </c>
      <c r="AA312" s="49">
        <f>+VLOOKUP($B312,'Sept 2020'!$A$5:$BT$323,'Sept 2020'!$BG$1,0)</f>
        <v>0</v>
      </c>
      <c r="AB312" s="49">
        <f>+VLOOKUP($B312,'Sept 2020'!$A$5:$BT$323,'Sept 2020'!$BH$1,0)</f>
        <v>0</v>
      </c>
      <c r="AC312" s="49">
        <f>+VLOOKUP($B312,'Sept 2020'!$A$5:$BT$323,'Sept 2020'!$BI$1,0)</f>
        <v>0</v>
      </c>
      <c r="AD312" s="49">
        <f>+VLOOKUP($B312,'Sept 2020'!$A$5:$BT$320,71,0)</f>
        <v>0</v>
      </c>
      <c r="AE312" s="49">
        <f>+VLOOKUP($B312,'Sept 2020'!$A$5:$BT$320,72,0)</f>
        <v>57</v>
      </c>
    </row>
    <row r="313" spans="1:31" x14ac:dyDescent="0.25">
      <c r="A313" s="17" t="s">
        <v>790</v>
      </c>
      <c r="B313" s="12" t="s">
        <v>429</v>
      </c>
      <c r="C313" s="12" t="s">
        <v>430</v>
      </c>
      <c r="D313" s="34">
        <f>+VLOOKUP($B313,'Sept 2019'!$A$5:$P$320,16,0)</f>
        <v>3881</v>
      </c>
      <c r="E313" s="33">
        <f>+VLOOKUP($B313,'Sept 2019'!$A$5:$BT$320,30,0)</f>
        <v>3791.9500000000003</v>
      </c>
      <c r="F313" s="34">
        <f>+VLOOKUP($B313,'Sept 2019'!$A$5:$BT$320,44,0)</f>
        <v>0</v>
      </c>
      <c r="G313" s="33">
        <f>+VLOOKUP($B313,'Sept 2019'!$A$5:$BT$320,58,0)</f>
        <v>0</v>
      </c>
      <c r="H313" s="33">
        <f>+VLOOKUP($B313,'Sept 2019'!$A$5:$BT$320,65,0)</f>
        <v>268.76</v>
      </c>
      <c r="I313" s="33">
        <f>+VLOOKUP($B313,'Sept 2019'!$A$5:$BT$320,67,0)</f>
        <v>31.2</v>
      </c>
      <c r="J313" s="33">
        <f>+VLOOKUP($B313,'Sept 2019'!$A$5:$BT$320,69,0)</f>
        <v>0</v>
      </c>
      <c r="K313" s="34">
        <f>+VLOOKUP($B313,'Sept 2019'!$A$5:$BL$320,62,0)</f>
        <v>25</v>
      </c>
      <c r="L313" s="33">
        <f>+VLOOKUP($B313,'Sept 2019'!$A$5:$BL$320,63,0)+VLOOKUP($B313,'Sept 2019'!$A$5:$BL$320,64,0)</f>
        <v>25</v>
      </c>
      <c r="M313" s="34">
        <f>+VLOOKUP($B313,'Sept 2019'!$A$5:$BT$320,'Sept 2019'!$BG$1,0)</f>
        <v>78</v>
      </c>
      <c r="N313" s="34">
        <f>+VLOOKUP($B313,'Sept 2019'!$A$5:$BT$320,'Sept 2019'!$BH$1,0)</f>
        <v>30</v>
      </c>
      <c r="O313" s="34">
        <f>+VLOOKUP($B313,'Sept 2019'!$A$5:$BT$320,'Sept 2019'!$BI$1,0)</f>
        <v>29</v>
      </c>
      <c r="P313" s="34">
        <f>+VLOOKUP($B313,'Sept 2019'!$A$5:$BT$320,71,0)</f>
        <v>43</v>
      </c>
      <c r="Q313" s="40">
        <f>+VLOOKUP($B313,'Sept 2019'!$A$5:$BT$320,72,0)</f>
        <v>509</v>
      </c>
      <c r="R313" s="50">
        <f>+VLOOKUP($B313,'Sept 2020'!$A$5:$P$320,16,0)</f>
        <v>3825</v>
      </c>
      <c r="S313" s="51">
        <f>+VLOOKUP($B313,'Sept 2020'!$A$5:$BT$320,30,0)</f>
        <v>3735.1600000000008</v>
      </c>
      <c r="T313" s="49">
        <f>+VLOOKUP($B313,'Sept 2020'!$A$5:$BT$320,44,0)</f>
        <v>0</v>
      </c>
      <c r="U313" s="51">
        <f>+VLOOKUP($B313,'Sept 2020'!$A$5:$BT$320,58,0)</f>
        <v>0</v>
      </c>
      <c r="V313" s="51">
        <f>+VLOOKUP($B313,'Sept 2020'!$A$5:$BT$322,65,0)</f>
        <v>273.7</v>
      </c>
      <c r="W313" s="51">
        <f>+VLOOKUP($B313,'Sept 2020'!$A$5:$BT$322,67,0)</f>
        <v>26.56</v>
      </c>
      <c r="X313" s="51">
        <f>+VLOOKUP($B313,'Sept 2020'!$A$5:$BT$320,69,0)</f>
        <v>0</v>
      </c>
      <c r="Y313" s="49">
        <f>+VLOOKUP($B313,'Sept 2020'!$A$5:$BT$320,62,0)</f>
        <v>18</v>
      </c>
      <c r="Z313" s="51">
        <f>IFERROR((VLOOKUP($B313,'Sept 2020'!$A$5:$BT$320,63,0)+VLOOKUP($B313,'Sept 2020'!$A$5:$BT$320,64,0)),0)</f>
        <v>18</v>
      </c>
      <c r="AA313" s="49">
        <f>+VLOOKUP($B313,'Sept 2020'!$A$5:$BT$323,'Sept 2020'!$BG$1,0)</f>
        <v>74</v>
      </c>
      <c r="AB313" s="49">
        <f>+VLOOKUP($B313,'Sept 2020'!$A$5:$BT$323,'Sept 2020'!$BH$1,0)</f>
        <v>46</v>
      </c>
      <c r="AC313" s="49">
        <f>+VLOOKUP($B313,'Sept 2020'!$A$5:$BT$323,'Sept 2020'!$BI$1,0)</f>
        <v>40</v>
      </c>
      <c r="AD313" s="49">
        <f>+VLOOKUP($B313,'Sept 2020'!$A$5:$BT$320,71,0)</f>
        <v>38</v>
      </c>
      <c r="AE313" s="49">
        <f>+VLOOKUP($B313,'Sept 2020'!$A$5:$BT$320,72,0)</f>
        <v>487</v>
      </c>
    </row>
    <row r="314" spans="1:31" x14ac:dyDescent="0.25">
      <c r="A314" s="17" t="s">
        <v>791</v>
      </c>
      <c r="B314" s="12" t="s">
        <v>309</v>
      </c>
      <c r="C314" s="12" t="s">
        <v>310</v>
      </c>
      <c r="D314" s="34">
        <f>+VLOOKUP($B314,'Sept 2019'!$A$5:$P$320,16,0)</f>
        <v>1256</v>
      </c>
      <c r="E314" s="33">
        <f>+VLOOKUP($B314,'Sept 2019'!$A$5:$BT$320,30,0)</f>
        <v>1240.4000000000001</v>
      </c>
      <c r="F314" s="34">
        <f>+VLOOKUP($B314,'Sept 2019'!$A$5:$BT$320,44,0)</f>
        <v>17</v>
      </c>
      <c r="G314" s="33">
        <f>+VLOOKUP($B314,'Sept 2019'!$A$5:$BT$320,58,0)</f>
        <v>16.16</v>
      </c>
      <c r="H314" s="33">
        <f>+VLOOKUP($B314,'Sept 2019'!$A$5:$BT$320,65,0)</f>
        <v>58.38</v>
      </c>
      <c r="I314" s="33">
        <f>+VLOOKUP($B314,'Sept 2019'!$A$5:$BT$320,67,0)</f>
        <v>0</v>
      </c>
      <c r="J314" s="33">
        <f>+VLOOKUP($B314,'Sept 2019'!$A$5:$BT$320,69,0)</f>
        <v>0</v>
      </c>
      <c r="K314" s="34">
        <f>+VLOOKUP($B314,'Sept 2019'!$A$5:$BL$320,62,0)</f>
        <v>0</v>
      </c>
      <c r="L314" s="33">
        <f>+VLOOKUP($B314,'Sept 2019'!$A$5:$BL$320,63,0)+VLOOKUP($B314,'Sept 2019'!$A$5:$BL$320,64,0)</f>
        <v>0</v>
      </c>
      <c r="M314" s="34">
        <f>+VLOOKUP($B314,'Sept 2019'!$A$5:$BT$320,'Sept 2019'!$BG$1,0)</f>
        <v>91</v>
      </c>
      <c r="N314" s="34">
        <f>+VLOOKUP($B314,'Sept 2019'!$A$5:$BT$320,'Sept 2019'!$BH$1,0)</f>
        <v>64</v>
      </c>
      <c r="O314" s="34">
        <f>+VLOOKUP($B314,'Sept 2019'!$A$5:$BT$320,'Sept 2019'!$BI$1,0)</f>
        <v>40</v>
      </c>
      <c r="P314" s="54"/>
      <c r="Q314" s="55"/>
      <c r="R314" s="50">
        <f>+VLOOKUP($B314,'Sept 2020'!$A$5:$P$320,16,0)</f>
        <v>1161</v>
      </c>
      <c r="S314" s="51">
        <f>+VLOOKUP($B314,'Sept 2020'!$A$5:$BT$320,30,0)</f>
        <v>1128.68</v>
      </c>
      <c r="T314" s="49">
        <f>+VLOOKUP($B314,'Sept 2020'!$A$5:$BT$320,44,0)</f>
        <v>17</v>
      </c>
      <c r="U314" s="51">
        <f>+VLOOKUP($B314,'Sept 2020'!$A$5:$BT$320,58,0)</f>
        <v>16.14</v>
      </c>
      <c r="V314" s="51">
        <f>+VLOOKUP($B314,'Sept 2020'!$A$5:$BT$322,65,0)</f>
        <v>50.46</v>
      </c>
      <c r="W314" s="51">
        <f>+VLOOKUP($B314,'Sept 2020'!$A$5:$BT$322,67,0)</f>
        <v>0</v>
      </c>
      <c r="X314" s="51">
        <f>+VLOOKUP($B314,'Sept 2020'!$A$5:$BT$320,69,0)</f>
        <v>0</v>
      </c>
      <c r="Y314" s="49">
        <f>+VLOOKUP($B314,'Sept 2020'!$A$5:$BT$320,62,0)</f>
        <v>0</v>
      </c>
      <c r="Z314" s="51">
        <f>IFERROR((VLOOKUP($B314,'Sept 2020'!$A$5:$BT$320,63,0)+VLOOKUP($B314,'Sept 2020'!$A$5:$BT$320,64,0)),0)</f>
        <v>0</v>
      </c>
      <c r="AA314" s="49">
        <f>+VLOOKUP($B314,'Sept 2020'!$A$5:$BT$323,'Sept 2020'!$BG$1,0)</f>
        <v>116</v>
      </c>
      <c r="AB314" s="49">
        <f>+VLOOKUP($B314,'Sept 2020'!$A$5:$BT$323,'Sept 2020'!$BH$1,0)</f>
        <v>73</v>
      </c>
      <c r="AC314" s="49">
        <f>+VLOOKUP($B314,'Sept 2020'!$A$5:$BT$323,'Sept 2020'!$BI$1,0)</f>
        <v>32</v>
      </c>
      <c r="AD314" s="56"/>
      <c r="AE314" s="56"/>
    </row>
    <row r="315" spans="1:31" x14ac:dyDescent="0.25">
      <c r="A315" s="17" t="s">
        <v>787</v>
      </c>
      <c r="B315" s="12" t="s">
        <v>349</v>
      </c>
      <c r="C315" s="12" t="s">
        <v>350</v>
      </c>
      <c r="D315" s="34">
        <f>+VLOOKUP($B315,'Sept 2019'!$A$5:$P$320,16,0)</f>
        <v>226</v>
      </c>
      <c r="E315" s="33">
        <f>+VLOOKUP($B315,'Sept 2019'!$A$5:$BT$320,30,0)</f>
        <v>223.84</v>
      </c>
      <c r="F315" s="34">
        <f>+VLOOKUP($B315,'Sept 2019'!$A$5:$BT$320,44,0)</f>
        <v>0</v>
      </c>
      <c r="G315" s="33">
        <f>+VLOOKUP($B315,'Sept 2019'!$A$5:$BT$320,58,0)</f>
        <v>0</v>
      </c>
      <c r="H315" s="33">
        <f>+VLOOKUP($B315,'Sept 2019'!$A$5:$BT$320,65,0)</f>
        <v>9.15</v>
      </c>
      <c r="I315" s="33">
        <f>+VLOOKUP($B315,'Sept 2019'!$A$5:$BT$320,67,0)</f>
        <v>6.97</v>
      </c>
      <c r="J315" s="33">
        <f>+VLOOKUP($B315,'Sept 2019'!$A$5:$BT$320,69,0)</f>
        <v>0</v>
      </c>
      <c r="K315" s="34">
        <f>+VLOOKUP($B315,'Sept 2019'!$A$5:$BL$320,62,0)</f>
        <v>0</v>
      </c>
      <c r="L315" s="33">
        <f>+VLOOKUP($B315,'Sept 2019'!$A$5:$BL$320,63,0)+VLOOKUP($B315,'Sept 2019'!$A$5:$BL$320,64,0)</f>
        <v>0</v>
      </c>
      <c r="M315" s="34">
        <f>+VLOOKUP($B315,'Sept 2019'!$A$5:$BT$320,'Sept 2019'!$BG$1,0)</f>
        <v>0</v>
      </c>
      <c r="N315" s="34">
        <f>+VLOOKUP($B315,'Sept 2019'!$A$5:$BT$320,'Sept 2019'!$BH$1,0)</f>
        <v>0</v>
      </c>
      <c r="O315" s="34">
        <f>+VLOOKUP($B315,'Sept 2019'!$A$5:$BT$320,'Sept 2019'!$BI$1,0)</f>
        <v>0</v>
      </c>
      <c r="P315" s="34">
        <f>+VLOOKUP($B315,'Sept 2019'!$A$5:$BT$320,71,0)</f>
        <v>1</v>
      </c>
      <c r="Q315" s="40">
        <f>+VLOOKUP($B315,'Sept 2019'!$A$5:$BT$320,72,0)</f>
        <v>36</v>
      </c>
      <c r="R315" s="50">
        <f>+VLOOKUP($B315,'Sept 2020'!$A$5:$P$320,16,0)</f>
        <v>214</v>
      </c>
      <c r="S315" s="51">
        <f>+VLOOKUP($B315,'Sept 2020'!$A$5:$BT$320,30,0)</f>
        <v>212.75</v>
      </c>
      <c r="T315" s="49">
        <f>+VLOOKUP($B315,'Sept 2020'!$A$5:$BT$320,44,0)</f>
        <v>0</v>
      </c>
      <c r="U315" s="51">
        <f>+VLOOKUP($B315,'Sept 2020'!$A$5:$BT$320,58,0)</f>
        <v>0</v>
      </c>
      <c r="V315" s="51">
        <f>+VLOOKUP($B315,'Sept 2020'!$A$5:$BT$322,65,0)</f>
        <v>12.15</v>
      </c>
      <c r="W315" s="51">
        <f>+VLOOKUP($B315,'Sept 2020'!$A$5:$BT$322,67,0)</f>
        <v>0</v>
      </c>
      <c r="X315" s="51">
        <f>+VLOOKUP($B315,'Sept 2020'!$A$5:$BT$320,69,0)</f>
        <v>0</v>
      </c>
      <c r="Y315" s="49">
        <f>+VLOOKUP($B315,'Sept 2020'!$A$5:$BT$320,62,0)</f>
        <v>0</v>
      </c>
      <c r="Z315" s="51">
        <f>IFERROR((VLOOKUP($B315,'Sept 2020'!$A$5:$BT$320,63,0)+VLOOKUP($B315,'Sept 2020'!$A$5:$BT$320,64,0)),0)</f>
        <v>0</v>
      </c>
      <c r="AA315" s="49">
        <f>+VLOOKUP($B315,'Sept 2020'!$A$5:$BT$323,'Sept 2020'!$BG$1,0)</f>
        <v>0</v>
      </c>
      <c r="AB315" s="49">
        <f>+VLOOKUP($B315,'Sept 2020'!$A$5:$BT$323,'Sept 2020'!$BH$1,0)</f>
        <v>0</v>
      </c>
      <c r="AC315" s="49">
        <f>+VLOOKUP($B315,'Sept 2020'!$A$5:$BT$323,'Sept 2020'!$BI$1,0)</f>
        <v>0</v>
      </c>
      <c r="AD315" s="49">
        <f>+VLOOKUP($B315,'Sept 2020'!$A$5:$BT$320,71,0)</f>
        <v>1</v>
      </c>
      <c r="AE315" s="49">
        <f>+VLOOKUP($B315,'Sept 2020'!$A$5:$BT$320,72,0)</f>
        <v>35</v>
      </c>
    </row>
    <row r="316" spans="1:31" x14ac:dyDescent="0.25">
      <c r="A316" s="17" t="s">
        <v>786</v>
      </c>
      <c r="B316" s="12" t="s">
        <v>393</v>
      </c>
      <c r="C316" s="12" t="s">
        <v>394</v>
      </c>
      <c r="D316" s="34">
        <f>+VLOOKUP($B316,'Sept 2019'!$A$5:$P$320,16,0)</f>
        <v>351</v>
      </c>
      <c r="E316" s="33">
        <f>+VLOOKUP($B316,'Sept 2019'!$A$5:$BT$320,30,0)</f>
        <v>343.31</v>
      </c>
      <c r="F316" s="34">
        <f>+VLOOKUP($B316,'Sept 2019'!$A$5:$BT$320,44,0)</f>
        <v>0</v>
      </c>
      <c r="G316" s="33">
        <f>+VLOOKUP($B316,'Sept 2019'!$A$5:$BT$320,58,0)</f>
        <v>0</v>
      </c>
      <c r="H316" s="33">
        <f>+VLOOKUP($B316,'Sept 2019'!$A$5:$BT$320,65,0)</f>
        <v>19.62</v>
      </c>
      <c r="I316" s="33">
        <f>+VLOOKUP($B316,'Sept 2019'!$A$5:$BT$320,67,0)</f>
        <v>7.38</v>
      </c>
      <c r="J316" s="33">
        <f>+VLOOKUP($B316,'Sept 2019'!$A$5:$BT$320,69,0)</f>
        <v>0</v>
      </c>
      <c r="K316" s="34">
        <f>+VLOOKUP($B316,'Sept 2019'!$A$5:$BL$320,62,0)</f>
        <v>0</v>
      </c>
      <c r="L316" s="33">
        <f>+VLOOKUP($B316,'Sept 2019'!$A$5:$BL$320,63,0)+VLOOKUP($B316,'Sept 2019'!$A$5:$BL$320,64,0)</f>
        <v>0</v>
      </c>
      <c r="M316" s="34">
        <f>+VLOOKUP($B316,'Sept 2019'!$A$5:$BT$320,'Sept 2019'!$BG$1,0)</f>
        <v>5</v>
      </c>
      <c r="N316" s="34">
        <f>+VLOOKUP($B316,'Sept 2019'!$A$5:$BT$320,'Sept 2019'!$BH$1,0)</f>
        <v>1</v>
      </c>
      <c r="O316" s="34">
        <f>+VLOOKUP($B316,'Sept 2019'!$A$5:$BT$320,'Sept 2019'!$BI$1,0)</f>
        <v>4</v>
      </c>
      <c r="P316" s="34">
        <f>+VLOOKUP($B316,'Sept 2019'!$A$5:$BT$320,71,0)</f>
        <v>5</v>
      </c>
      <c r="Q316" s="40">
        <f>+VLOOKUP($B316,'Sept 2019'!$A$5:$BT$320,72,0)</f>
        <v>48</v>
      </c>
      <c r="R316" s="50">
        <f>+VLOOKUP($B316,'Sept 2020'!$A$5:$P$320,16,0)</f>
        <v>339</v>
      </c>
      <c r="S316" s="51">
        <f>+VLOOKUP($B316,'Sept 2020'!$A$5:$BT$320,30,0)</f>
        <v>317.14</v>
      </c>
      <c r="T316" s="49">
        <f>+VLOOKUP($B316,'Sept 2020'!$A$5:$BT$320,44,0)</f>
        <v>0</v>
      </c>
      <c r="U316" s="51">
        <f>+VLOOKUP($B316,'Sept 2020'!$A$5:$BT$320,58,0)</f>
        <v>0</v>
      </c>
      <c r="V316" s="51">
        <f>+VLOOKUP($B316,'Sept 2020'!$A$5:$BT$322,65,0)</f>
        <v>18.72</v>
      </c>
      <c r="W316" s="51">
        <f>+VLOOKUP($B316,'Sept 2020'!$A$5:$BT$322,67,0)</f>
        <v>4.32</v>
      </c>
      <c r="X316" s="51">
        <f>+VLOOKUP($B316,'Sept 2020'!$A$5:$BT$320,69,0)</f>
        <v>0</v>
      </c>
      <c r="Y316" s="49">
        <f>+VLOOKUP($B316,'Sept 2020'!$A$5:$BT$320,62,0)</f>
        <v>0</v>
      </c>
      <c r="Z316" s="51">
        <f>IFERROR((VLOOKUP($B316,'Sept 2020'!$A$5:$BT$320,63,0)+VLOOKUP($B316,'Sept 2020'!$A$5:$BT$320,64,0)),0)</f>
        <v>0</v>
      </c>
      <c r="AA316" s="49">
        <f>+VLOOKUP($B316,'Sept 2020'!$A$5:$BT$323,'Sept 2020'!$BG$1,0)</f>
        <v>3</v>
      </c>
      <c r="AB316" s="49">
        <f>+VLOOKUP($B316,'Sept 2020'!$A$5:$BT$323,'Sept 2020'!$BH$1,0)</f>
        <v>2</v>
      </c>
      <c r="AC316" s="49">
        <f>+VLOOKUP($B316,'Sept 2020'!$A$5:$BT$323,'Sept 2020'!$BI$1,0)</f>
        <v>4</v>
      </c>
      <c r="AD316" s="49">
        <f>+VLOOKUP($B316,'Sept 2020'!$A$5:$BT$320,71,0)</f>
        <v>3</v>
      </c>
      <c r="AE316" s="49">
        <f>+VLOOKUP($B316,'Sept 2020'!$A$5:$BT$320,72,0)</f>
        <v>38</v>
      </c>
    </row>
    <row r="317" spans="1:31" x14ac:dyDescent="0.25">
      <c r="A317" s="17" t="s">
        <v>794</v>
      </c>
      <c r="B317" s="12" t="s">
        <v>171</v>
      </c>
      <c r="C317" s="12" t="s">
        <v>172</v>
      </c>
      <c r="D317" s="34">
        <f>+VLOOKUP($B317,'Sept 2019'!$A$5:$P$320,16,0)</f>
        <v>140</v>
      </c>
      <c r="E317" s="33">
        <f>+VLOOKUP($B317,'Sept 2019'!$A$5:$BT$320,30,0)</f>
        <v>138.70000000000002</v>
      </c>
      <c r="F317" s="34">
        <f>+VLOOKUP($B317,'Sept 2019'!$A$5:$BT$320,44,0)</f>
        <v>0</v>
      </c>
      <c r="G317" s="33">
        <f>+VLOOKUP($B317,'Sept 2019'!$A$5:$BT$320,58,0)</f>
        <v>0</v>
      </c>
      <c r="H317" s="33">
        <f>+VLOOKUP($B317,'Sept 2019'!$A$5:$BT$320,65,0)</f>
        <v>13.02</v>
      </c>
      <c r="I317" s="33">
        <f>+VLOOKUP($B317,'Sept 2019'!$A$5:$BT$320,67,0)</f>
        <v>3.08</v>
      </c>
      <c r="J317" s="33">
        <f>+VLOOKUP($B317,'Sept 2019'!$A$5:$BT$320,69,0)</f>
        <v>0</v>
      </c>
      <c r="K317" s="34">
        <f>+VLOOKUP($B317,'Sept 2019'!$A$5:$BL$320,62,0)</f>
        <v>0</v>
      </c>
      <c r="L317" s="33">
        <f>+VLOOKUP($B317,'Sept 2019'!$A$5:$BL$320,63,0)+VLOOKUP($B317,'Sept 2019'!$A$5:$BL$320,64,0)</f>
        <v>0</v>
      </c>
      <c r="M317" s="34">
        <f>+VLOOKUP($B317,'Sept 2019'!$A$5:$BT$320,'Sept 2019'!$BG$1,0)</f>
        <v>1</v>
      </c>
      <c r="N317" s="34">
        <f>+VLOOKUP($B317,'Sept 2019'!$A$5:$BT$320,'Sept 2019'!$BH$1,0)</f>
        <v>3</v>
      </c>
      <c r="O317" s="34">
        <f>+VLOOKUP($B317,'Sept 2019'!$A$5:$BT$320,'Sept 2019'!$BI$1,0)</f>
        <v>1</v>
      </c>
      <c r="P317" s="34">
        <f>+VLOOKUP($B317,'Sept 2019'!$A$5:$BT$320,71,0)</f>
        <v>2</v>
      </c>
      <c r="Q317" s="40">
        <f>+VLOOKUP($B317,'Sept 2019'!$A$5:$BT$320,72,0)</f>
        <v>13</v>
      </c>
      <c r="R317" s="50">
        <f>+VLOOKUP($B317,'Sept 2020'!$A$5:$P$320,16,0)</f>
        <v>140</v>
      </c>
      <c r="S317" s="51">
        <f>+VLOOKUP($B317,'Sept 2020'!$A$5:$BT$320,30,0)</f>
        <v>137</v>
      </c>
      <c r="T317" s="49">
        <f>+VLOOKUP($B317,'Sept 2020'!$A$5:$BT$320,44,0)</f>
        <v>0</v>
      </c>
      <c r="U317" s="51">
        <f>+VLOOKUP($B317,'Sept 2020'!$A$5:$BT$320,58,0)</f>
        <v>0</v>
      </c>
      <c r="V317" s="51">
        <f>+VLOOKUP($B317,'Sept 2020'!$A$5:$BT$322,65,0)</f>
        <v>12.5</v>
      </c>
      <c r="W317" s="51">
        <f>+VLOOKUP($B317,'Sept 2020'!$A$5:$BT$322,67,0)</f>
        <v>4.5</v>
      </c>
      <c r="X317" s="51">
        <f>+VLOOKUP($B317,'Sept 2020'!$A$5:$BT$320,69,0)</f>
        <v>0</v>
      </c>
      <c r="Y317" s="49">
        <f>+VLOOKUP($B317,'Sept 2020'!$A$5:$BT$320,62,0)</f>
        <v>0</v>
      </c>
      <c r="Z317" s="51">
        <f>IFERROR((VLOOKUP($B317,'Sept 2020'!$A$5:$BT$320,63,0)+VLOOKUP($B317,'Sept 2020'!$A$5:$BT$320,64,0)),0)</f>
        <v>0</v>
      </c>
      <c r="AA317" s="49">
        <f>+VLOOKUP($B317,'Sept 2020'!$A$5:$BT$323,'Sept 2020'!$BG$1,0)</f>
        <v>1</v>
      </c>
      <c r="AB317" s="49">
        <f>+VLOOKUP($B317,'Sept 2020'!$A$5:$BT$323,'Sept 2020'!$BH$1,0)</f>
        <v>1</v>
      </c>
      <c r="AC317" s="49">
        <f>+VLOOKUP($B317,'Sept 2020'!$A$5:$BT$323,'Sept 2020'!$BI$1,0)</f>
        <v>2</v>
      </c>
      <c r="AD317" s="49">
        <f>+VLOOKUP($B317,'Sept 2020'!$A$5:$BT$320,71,0)</f>
        <v>0</v>
      </c>
      <c r="AE317" s="49">
        <f>+VLOOKUP($B317,'Sept 2020'!$A$5:$BT$320,72,0)</f>
        <v>16</v>
      </c>
    </row>
    <row r="318" spans="1:31" x14ac:dyDescent="0.25">
      <c r="A318" s="17" t="s">
        <v>786</v>
      </c>
      <c r="B318" s="12" t="s">
        <v>323</v>
      </c>
      <c r="C318" s="12" t="s">
        <v>324</v>
      </c>
      <c r="D318" s="34">
        <f>+VLOOKUP($B318,'Sept 2019'!$A$5:$P$320,16,0)</f>
        <v>658</v>
      </c>
      <c r="E318" s="33">
        <f>+VLOOKUP($B318,'Sept 2019'!$A$5:$BT$320,30,0)</f>
        <v>654.04</v>
      </c>
      <c r="F318" s="34">
        <f>+VLOOKUP($B318,'Sept 2019'!$A$5:$BT$320,44,0)</f>
        <v>14</v>
      </c>
      <c r="G318" s="33">
        <f>+VLOOKUP($B318,'Sept 2019'!$A$5:$BT$320,58,0)</f>
        <v>14</v>
      </c>
      <c r="H318" s="33">
        <f>+VLOOKUP($B318,'Sept 2019'!$A$5:$BT$320,65,0)</f>
        <v>52.02</v>
      </c>
      <c r="I318" s="33">
        <f>+VLOOKUP($B318,'Sept 2019'!$A$5:$BT$320,67,0)</f>
        <v>8.84</v>
      </c>
      <c r="J318" s="33">
        <f>+VLOOKUP($B318,'Sept 2019'!$A$5:$BT$320,69,0)</f>
        <v>0</v>
      </c>
      <c r="K318" s="34">
        <f>+VLOOKUP($B318,'Sept 2019'!$A$5:$BL$320,62,0)</f>
        <v>1</v>
      </c>
      <c r="L318" s="33">
        <f>+VLOOKUP($B318,'Sept 2019'!$A$5:$BL$320,63,0)+VLOOKUP($B318,'Sept 2019'!$A$5:$BL$320,64,0)</f>
        <v>1</v>
      </c>
      <c r="M318" s="34">
        <f>+VLOOKUP($B318,'Sept 2019'!$A$5:$BT$320,'Sept 2019'!$BG$1,0)</f>
        <v>35</v>
      </c>
      <c r="N318" s="34">
        <f>+VLOOKUP($B318,'Sept 2019'!$A$5:$BT$320,'Sept 2019'!$BH$1,0)</f>
        <v>27</v>
      </c>
      <c r="O318" s="34">
        <f>+VLOOKUP($B318,'Sept 2019'!$A$5:$BT$320,'Sept 2019'!$BI$1,0)</f>
        <v>13</v>
      </c>
      <c r="P318" s="34">
        <f>+VLOOKUP($B318,'Sept 2019'!$A$5:$BT$320,71,0)</f>
        <v>2</v>
      </c>
      <c r="Q318" s="40">
        <f>+VLOOKUP($B318,'Sept 2019'!$A$5:$BT$320,72,0)</f>
        <v>125</v>
      </c>
      <c r="R318" s="50">
        <f>+VLOOKUP($B318,'Sept 2020'!$A$5:$P$320,16,0)</f>
        <v>664</v>
      </c>
      <c r="S318" s="51">
        <f>+VLOOKUP($B318,'Sept 2020'!$A$5:$BT$320,30,0)</f>
        <v>655.72</v>
      </c>
      <c r="T318" s="49">
        <f>+VLOOKUP($B318,'Sept 2020'!$A$5:$BT$320,44,0)</f>
        <v>11</v>
      </c>
      <c r="U318" s="51">
        <f>+VLOOKUP($B318,'Sept 2020'!$A$5:$BT$320,58,0)</f>
        <v>10.15</v>
      </c>
      <c r="V318" s="51">
        <f>+VLOOKUP($B318,'Sept 2020'!$A$5:$BT$322,65,0)</f>
        <v>0</v>
      </c>
      <c r="W318" s="51">
        <f>+VLOOKUP($B318,'Sept 2020'!$A$5:$BT$322,67,0)</f>
        <v>0</v>
      </c>
      <c r="X318" s="51">
        <f>+VLOOKUP($B318,'Sept 2020'!$A$5:$BT$320,69,0)</f>
        <v>0</v>
      </c>
      <c r="Y318" s="49">
        <f>+VLOOKUP($B318,'Sept 2020'!$A$5:$BT$320,62,0)</f>
        <v>0</v>
      </c>
      <c r="Z318" s="51">
        <f>IFERROR((VLOOKUP($B318,'Sept 2020'!$A$5:$BT$320,63,0)+VLOOKUP($B318,'Sept 2020'!$A$5:$BT$320,64,0)),0)</f>
        <v>0</v>
      </c>
      <c r="AA318" s="49">
        <f>+VLOOKUP($B318,'Sept 2020'!$A$5:$BT$323,'Sept 2020'!$BG$1,0)</f>
        <v>34</v>
      </c>
      <c r="AB318" s="49">
        <f>+VLOOKUP($B318,'Sept 2020'!$A$5:$BT$323,'Sept 2020'!$BH$1,0)</f>
        <v>17</v>
      </c>
      <c r="AC318" s="49">
        <f>+VLOOKUP($B318,'Sept 2020'!$A$5:$BT$323,'Sept 2020'!$BI$1,0)</f>
        <v>32</v>
      </c>
      <c r="AD318" s="49">
        <f>+VLOOKUP($B318,'Sept 2020'!$A$5:$BT$320,71,0)</f>
        <v>3</v>
      </c>
      <c r="AE318" s="49">
        <f>+VLOOKUP($B318,'Sept 2020'!$A$5:$BT$320,72,0)</f>
        <v>121</v>
      </c>
    </row>
    <row r="319" spans="1:31" x14ac:dyDescent="0.25">
      <c r="A319" s="17" t="s">
        <v>786</v>
      </c>
      <c r="B319" s="12" t="s">
        <v>195</v>
      </c>
      <c r="C319" s="12" t="s">
        <v>196</v>
      </c>
      <c r="D319" s="34">
        <f>+VLOOKUP($B319,'Sept 2019'!$A$5:$P$320,16,0)</f>
        <v>154</v>
      </c>
      <c r="E319" s="33">
        <f>+VLOOKUP($B319,'Sept 2019'!$A$5:$BT$320,30,0)</f>
        <v>152.29</v>
      </c>
      <c r="F319" s="34">
        <f>+VLOOKUP($B319,'Sept 2019'!$A$5:$BT$320,44,0)</f>
        <v>0</v>
      </c>
      <c r="G319" s="33">
        <f>+VLOOKUP($B319,'Sept 2019'!$A$5:$BT$320,58,0)</f>
        <v>0</v>
      </c>
      <c r="H319" s="33">
        <f>+VLOOKUP($B319,'Sept 2019'!$A$5:$BT$320,65,0)</f>
        <v>10.24</v>
      </c>
      <c r="I319" s="33">
        <f>+VLOOKUP($B319,'Sept 2019'!$A$5:$BT$320,67,0)</f>
        <v>3.15</v>
      </c>
      <c r="J319" s="33">
        <f>+VLOOKUP($B319,'Sept 2019'!$A$5:$BT$320,69,0)</f>
        <v>0</v>
      </c>
      <c r="K319" s="34">
        <f>+VLOOKUP($B319,'Sept 2019'!$A$5:$BL$320,62,0)</f>
        <v>2</v>
      </c>
      <c r="L319" s="33">
        <f>+VLOOKUP($B319,'Sept 2019'!$A$5:$BL$320,63,0)+VLOOKUP($B319,'Sept 2019'!$A$5:$BL$320,64,0)</f>
        <v>1</v>
      </c>
      <c r="M319" s="34">
        <f>+VLOOKUP($B319,'Sept 2019'!$A$5:$BT$320,'Sept 2019'!$BG$1,0)</f>
        <v>0</v>
      </c>
      <c r="N319" s="34">
        <f>+VLOOKUP($B319,'Sept 2019'!$A$5:$BT$320,'Sept 2019'!$BH$1,0)</f>
        <v>0</v>
      </c>
      <c r="O319" s="34">
        <f>+VLOOKUP($B319,'Sept 2019'!$A$5:$BT$320,'Sept 2019'!$BI$1,0)</f>
        <v>0</v>
      </c>
      <c r="P319" s="34">
        <f>+VLOOKUP($B319,'Sept 2019'!$A$5:$BT$320,71,0)</f>
        <v>0</v>
      </c>
      <c r="Q319" s="40">
        <f>+VLOOKUP($B319,'Sept 2019'!$A$5:$BT$320,72,0)</f>
        <v>25</v>
      </c>
      <c r="R319" s="50">
        <f>+VLOOKUP($B319,'Sept 2020'!$A$5:$P$320,16,0)</f>
        <v>141</v>
      </c>
      <c r="S319" s="51">
        <f>+VLOOKUP($B319,'Sept 2020'!$A$5:$BT$320,30,0)</f>
        <v>136.22999999999999</v>
      </c>
      <c r="T319" s="49">
        <f>+VLOOKUP($B319,'Sept 2020'!$A$5:$BT$320,44,0)</f>
        <v>0</v>
      </c>
      <c r="U319" s="51">
        <f>+VLOOKUP($B319,'Sept 2020'!$A$5:$BT$320,58,0)</f>
        <v>0</v>
      </c>
      <c r="V319" s="51">
        <f>+VLOOKUP($B319,'Sept 2020'!$A$5:$BT$322,65,0)</f>
        <v>7.2</v>
      </c>
      <c r="W319" s="51">
        <f>+VLOOKUP($B319,'Sept 2020'!$A$5:$BT$322,67,0)</f>
        <v>4</v>
      </c>
      <c r="X319" s="51">
        <f>+VLOOKUP($B319,'Sept 2020'!$A$5:$BT$320,69,0)</f>
        <v>0</v>
      </c>
      <c r="Y319" s="49">
        <f>+VLOOKUP($B319,'Sept 2020'!$A$5:$BT$320,62,0)</f>
        <v>0</v>
      </c>
      <c r="Z319" s="51">
        <f>IFERROR((VLOOKUP($B319,'Sept 2020'!$A$5:$BT$320,63,0)+VLOOKUP($B319,'Sept 2020'!$A$5:$BT$320,64,0)),0)</f>
        <v>0</v>
      </c>
      <c r="AA319" s="49">
        <f>+VLOOKUP($B319,'Sept 2020'!$A$5:$BT$323,'Sept 2020'!$BG$1,0)</f>
        <v>0</v>
      </c>
      <c r="AB319" s="49">
        <f>+VLOOKUP($B319,'Sept 2020'!$A$5:$BT$323,'Sept 2020'!$BH$1,0)</f>
        <v>0</v>
      </c>
      <c r="AC319" s="49">
        <f>+VLOOKUP($B319,'Sept 2020'!$A$5:$BT$323,'Sept 2020'!$BI$1,0)</f>
        <v>0</v>
      </c>
      <c r="AD319" s="49">
        <f>+VLOOKUP($B319,'Sept 2020'!$A$5:$BT$320,71,0)</f>
        <v>0</v>
      </c>
      <c r="AE319" s="49">
        <f>+VLOOKUP($B319,'Sept 2020'!$A$5:$BT$320,72,0)</f>
        <v>23</v>
      </c>
    </row>
    <row r="320" spans="1:31" x14ac:dyDescent="0.25">
      <c r="A320" s="17" t="s">
        <v>791</v>
      </c>
      <c r="B320" s="12" t="s">
        <v>293</v>
      </c>
      <c r="C320" s="12" t="s">
        <v>294</v>
      </c>
      <c r="D320" s="34">
        <f>+VLOOKUP($B320,'Sept 2019'!$A$5:$P$320,16,0)</f>
        <v>65</v>
      </c>
      <c r="E320" s="33">
        <f>+VLOOKUP($B320,'Sept 2019'!$A$5:$BT$320,30,0)</f>
        <v>65</v>
      </c>
      <c r="F320" s="34">
        <f>+VLOOKUP($B320,'Sept 2019'!$A$5:$BT$320,44,0)</f>
        <v>0</v>
      </c>
      <c r="G320" s="33">
        <f>+VLOOKUP($B320,'Sept 2019'!$A$5:$BT$320,58,0)</f>
        <v>0</v>
      </c>
      <c r="H320" s="33">
        <f>+VLOOKUP($B320,'Sept 2019'!$A$5:$BT$320,65,0)</f>
        <v>4.32</v>
      </c>
      <c r="I320" s="33">
        <f>+VLOOKUP($B320,'Sept 2019'!$A$5:$BT$320,67,0)</f>
        <v>0</v>
      </c>
      <c r="J320" s="33">
        <f>+VLOOKUP($B320,'Sept 2019'!$A$5:$BT$320,69,0)</f>
        <v>0</v>
      </c>
      <c r="K320" s="34">
        <f>+VLOOKUP($B320,'Sept 2019'!$A$5:$BL$320,62,0)</f>
        <v>0</v>
      </c>
      <c r="L320" s="33">
        <f>+VLOOKUP($B320,'Sept 2019'!$A$5:$BL$320,63,0)+VLOOKUP($B320,'Sept 2019'!$A$5:$BL$320,64,0)</f>
        <v>0</v>
      </c>
      <c r="M320" s="34">
        <f>+VLOOKUP($B320,'Sept 2019'!$A$5:$BT$320,'Sept 2019'!$BG$1,0)</f>
        <v>0</v>
      </c>
      <c r="N320" s="34">
        <f>+VLOOKUP($B320,'Sept 2019'!$A$5:$BT$320,'Sept 2019'!$BH$1,0)</f>
        <v>0</v>
      </c>
      <c r="O320" s="34">
        <f>+VLOOKUP($B320,'Sept 2019'!$A$5:$BT$320,'Sept 2019'!$BI$1,0)</f>
        <v>0</v>
      </c>
      <c r="P320" s="54"/>
      <c r="Q320" s="55"/>
      <c r="R320" s="50">
        <f>+VLOOKUP($B320,'Sept 2020'!$A$5:$P$320,16,0)</f>
        <v>67</v>
      </c>
      <c r="S320" s="51">
        <f>+VLOOKUP($B320,'Sept 2020'!$A$5:$BT$320,30,0)</f>
        <v>65.62</v>
      </c>
      <c r="T320" s="49">
        <f>+VLOOKUP($B320,'Sept 2020'!$A$5:$BT$320,44,0)</f>
        <v>0</v>
      </c>
      <c r="U320" s="51">
        <f>+VLOOKUP($B320,'Sept 2020'!$A$5:$BT$320,58,0)</f>
        <v>0</v>
      </c>
      <c r="V320" s="51">
        <f>+VLOOKUP($B320,'Sept 2020'!$A$5:$BT$322,65,0)</f>
        <v>2.88</v>
      </c>
      <c r="W320" s="51">
        <f>+VLOOKUP($B320,'Sept 2020'!$A$5:$BT$322,67,0)</f>
        <v>0</v>
      </c>
      <c r="X320" s="51">
        <f>+VLOOKUP($B320,'Sept 2020'!$A$5:$BT$320,69,0)</f>
        <v>0</v>
      </c>
      <c r="Y320" s="49">
        <f>+VLOOKUP($B320,'Sept 2020'!$A$5:$BT$320,62,0)</f>
        <v>0</v>
      </c>
      <c r="Z320" s="51">
        <f>IFERROR((VLOOKUP($B320,'Sept 2020'!$A$5:$BT$320,63,0)+VLOOKUP($B320,'Sept 2020'!$A$5:$BT$320,64,0)),0)</f>
        <v>0</v>
      </c>
      <c r="AA320" s="49">
        <f>+VLOOKUP($B320,'Sept 2020'!$A$5:$BT$323,'Sept 2020'!$BG$1,0)</f>
        <v>0</v>
      </c>
      <c r="AB320" s="49">
        <f>+VLOOKUP($B320,'Sept 2020'!$A$5:$BT$323,'Sept 2020'!$BH$1,0)</f>
        <v>0</v>
      </c>
      <c r="AC320" s="49">
        <f>+VLOOKUP($B320,'Sept 2020'!$A$5:$BT$323,'Sept 2020'!$BI$1,0)</f>
        <v>0</v>
      </c>
      <c r="AD320" s="56"/>
      <c r="AE320" s="56"/>
    </row>
    <row r="321" spans="1:31" x14ac:dyDescent="0.25">
      <c r="A321" s="17" t="s">
        <v>791</v>
      </c>
      <c r="B321" s="12" t="s">
        <v>119</v>
      </c>
      <c r="C321" s="12" t="s">
        <v>120</v>
      </c>
      <c r="D321" s="34">
        <f>+VLOOKUP($B321,'Sept 2019'!$A$5:$P$320,16,0)</f>
        <v>2450</v>
      </c>
      <c r="E321" s="33">
        <f>+VLOOKUP($B321,'Sept 2019'!$A$5:$BT$320,30,0)</f>
        <v>2390.06</v>
      </c>
      <c r="F321" s="34">
        <f>+VLOOKUP($B321,'Sept 2019'!$A$5:$BT$320,44,0)</f>
        <v>105</v>
      </c>
      <c r="G321" s="33">
        <f>+VLOOKUP($B321,'Sept 2019'!$A$5:$BT$320,58,0)</f>
        <v>100.43</v>
      </c>
      <c r="H321" s="33">
        <f>+VLOOKUP($B321,'Sept 2019'!$A$5:$BT$320,65,0)</f>
        <v>76.88</v>
      </c>
      <c r="I321" s="33">
        <f>+VLOOKUP($B321,'Sept 2019'!$A$5:$BT$320,67,0)</f>
        <v>8.1</v>
      </c>
      <c r="J321" s="33">
        <f>+VLOOKUP($B321,'Sept 2019'!$A$5:$BT$320,69,0)</f>
        <v>0</v>
      </c>
      <c r="K321" s="34">
        <f>+VLOOKUP($B321,'Sept 2019'!$A$5:$BL$320,62,0)</f>
        <v>1</v>
      </c>
      <c r="L321" s="33">
        <f>+VLOOKUP($B321,'Sept 2019'!$A$5:$BL$320,63,0)+VLOOKUP($B321,'Sept 2019'!$A$5:$BL$320,64,0)</f>
        <v>1</v>
      </c>
      <c r="M321" s="34">
        <f>+VLOOKUP($B321,'Sept 2019'!$A$5:$BT$320,'Sept 2019'!$BG$1,0)</f>
        <v>121</v>
      </c>
      <c r="N321" s="34">
        <f>+VLOOKUP($B321,'Sept 2019'!$A$5:$BT$320,'Sept 2019'!$BH$1,0)</f>
        <v>58</v>
      </c>
      <c r="O321" s="34">
        <f>+VLOOKUP($B321,'Sept 2019'!$A$5:$BT$320,'Sept 2019'!$BI$1,0)</f>
        <v>61</v>
      </c>
      <c r="P321" s="34">
        <f>+VLOOKUP($B321,'Sept 2019'!$A$5:$BT$320,71,0)</f>
        <v>17</v>
      </c>
      <c r="Q321" s="40">
        <f>+VLOOKUP($B321,'Sept 2019'!$A$5:$BT$320,72,0)</f>
        <v>318</v>
      </c>
      <c r="R321" s="50">
        <f>+VLOOKUP($B321,'Sept 2020'!$A$5:$P$320,16,0)</f>
        <v>2388</v>
      </c>
      <c r="S321" s="51">
        <f>+VLOOKUP($B321,'Sept 2020'!$A$5:$BT$320,30,0)</f>
        <v>2334.09</v>
      </c>
      <c r="T321" s="49">
        <f>+VLOOKUP($B321,'Sept 2020'!$A$5:$BT$320,44,0)</f>
        <v>335</v>
      </c>
      <c r="U321" s="51">
        <f>+VLOOKUP($B321,'Sept 2020'!$A$5:$BT$320,58,0)</f>
        <v>333.14</v>
      </c>
      <c r="V321" s="51">
        <f>+VLOOKUP($B321,'Sept 2020'!$A$5:$BT$322,65,0)</f>
        <v>64.62</v>
      </c>
      <c r="W321" s="51">
        <f>+VLOOKUP($B321,'Sept 2020'!$A$5:$BT$322,67,0)</f>
        <v>4.2</v>
      </c>
      <c r="X321" s="51">
        <f>+VLOOKUP($B321,'Sept 2020'!$A$5:$BT$320,69,0)</f>
        <v>0</v>
      </c>
      <c r="Y321" s="49">
        <f>+VLOOKUP($B321,'Sept 2020'!$A$5:$BT$320,62,0)</f>
        <v>1</v>
      </c>
      <c r="Z321" s="51">
        <f>IFERROR((VLOOKUP($B321,'Sept 2020'!$A$5:$BT$320,63,0)+VLOOKUP($B321,'Sept 2020'!$A$5:$BT$320,64,0)),0)</f>
        <v>1</v>
      </c>
      <c r="AA321" s="49">
        <f>+VLOOKUP($B321,'Sept 2020'!$A$5:$BT$323,'Sept 2020'!$BG$1,0)</f>
        <v>131</v>
      </c>
      <c r="AB321" s="49">
        <f>+VLOOKUP($B321,'Sept 2020'!$A$5:$BT$323,'Sept 2020'!$BH$1,0)</f>
        <v>47</v>
      </c>
      <c r="AC321" s="49">
        <f>+VLOOKUP($B321,'Sept 2020'!$A$5:$BT$323,'Sept 2020'!$BI$1,0)</f>
        <v>34</v>
      </c>
      <c r="AD321" s="49">
        <f>+VLOOKUP($B321,'Sept 2020'!$A$5:$BT$320,71,0)</f>
        <v>15</v>
      </c>
      <c r="AE321" s="49">
        <f>+VLOOKUP($B321,'Sept 2020'!$A$5:$BT$320,72,0)</f>
        <v>315</v>
      </c>
    </row>
    <row r="322" spans="1:31" x14ac:dyDescent="0.25">
      <c r="A322" s="17" t="s">
        <v>796</v>
      </c>
      <c r="B322" s="12" t="s">
        <v>663</v>
      </c>
      <c r="C322" s="12" t="s">
        <v>664</v>
      </c>
      <c r="D322" s="34">
        <f>+VLOOKUP($B322,'Sept 2019'!$A$5:$P$320,16,0)</f>
        <v>158</v>
      </c>
      <c r="E322" s="33">
        <f>+VLOOKUP($B322,'Sept 2019'!$A$5:$BT$320,30,0)</f>
        <v>154.44</v>
      </c>
      <c r="F322" s="34">
        <f>+VLOOKUP($B322,'Sept 2019'!$A$5:$BT$320,44,0)</f>
        <v>0</v>
      </c>
      <c r="G322" s="33">
        <f>+VLOOKUP($B322,'Sept 2019'!$A$5:$BT$320,58,0)</f>
        <v>0</v>
      </c>
      <c r="H322" s="33">
        <f>+VLOOKUP($B322,'Sept 2019'!$A$5:$BT$320,65,0)</f>
        <v>0</v>
      </c>
      <c r="I322" s="33">
        <f>+VLOOKUP($B322,'Sept 2019'!$A$5:$BT$320,67,0)</f>
        <v>0</v>
      </c>
      <c r="J322" s="33">
        <f>+VLOOKUP($B322,'Sept 2019'!$A$5:$BT$320,69,0)</f>
        <v>0</v>
      </c>
      <c r="K322" s="34">
        <f>+VLOOKUP($B322,'Sept 2019'!$A$5:$BL$320,62,0)</f>
        <v>0</v>
      </c>
      <c r="L322" s="33">
        <f>+VLOOKUP($B322,'Sept 2019'!$A$5:$BL$320,63,0)+VLOOKUP($B322,'Sept 2019'!$A$5:$BL$320,64,0)</f>
        <v>0</v>
      </c>
      <c r="M322" s="34">
        <f>+VLOOKUP($B322,'Sept 2019'!$A$5:$BT$320,'Sept 2019'!$BG$1,0)</f>
        <v>0</v>
      </c>
      <c r="N322" s="34">
        <f>+VLOOKUP($B322,'Sept 2019'!$A$5:$BT$320,'Sept 2019'!$BH$1,0)</f>
        <v>0</v>
      </c>
      <c r="O322" s="34">
        <f>+VLOOKUP($B322,'Sept 2019'!$A$5:$BT$320,'Sept 2019'!$BI$1,0)</f>
        <v>0</v>
      </c>
      <c r="P322" s="57"/>
      <c r="Q322" s="58"/>
      <c r="R322" s="50">
        <f>+VLOOKUP($B322,'Sept 2020'!$A$5:$P$320,16,0)</f>
        <v>131</v>
      </c>
      <c r="S322" s="51">
        <f>+VLOOKUP($B322,'Sept 2020'!$A$5:$BT$320,30,0)</f>
        <v>127.94999999999999</v>
      </c>
      <c r="T322" s="49">
        <f>+VLOOKUP($B322,'Sept 2020'!$A$5:$BT$320,44,0)</f>
        <v>0</v>
      </c>
      <c r="U322" s="51">
        <f>+VLOOKUP($B322,'Sept 2020'!$A$5:$BT$320,58,0)</f>
        <v>0</v>
      </c>
      <c r="V322" s="51" t="str">
        <f>+VLOOKUP($B322,'Sept 2020'!$A$5:$BT$322,65,0)</f>
        <v xml:space="preserve"> </v>
      </c>
      <c r="W322" s="51" t="str">
        <f>+VLOOKUP($B322,'Sept 2020'!$A$5:$BT$322,67,0)</f>
        <v xml:space="preserve"> </v>
      </c>
      <c r="X322" s="51" t="str">
        <f>+VLOOKUP($B322,'Sept 2020'!$A$5:$BT$320,69,0)</f>
        <v xml:space="preserve"> </v>
      </c>
      <c r="Y322" s="49" t="str">
        <f>+VLOOKUP($B322,'Sept 2020'!$A$5:$BT$320,62,0)</f>
        <v xml:space="preserve"> </v>
      </c>
      <c r="Z322" s="51">
        <f>IFERROR((VLOOKUP($B322,'Sept 2020'!$A$5:$BT$320,63,0)+VLOOKUP($B322,'Sept 2020'!$A$5:$BT$320,64,0)),0)</f>
        <v>0</v>
      </c>
      <c r="AA322" s="49" t="str">
        <f>+VLOOKUP($B322,'Sept 2020'!$A$5:$BT$323,'Sept 2020'!$BG$1,0)</f>
        <v xml:space="preserve"> </v>
      </c>
      <c r="AB322" s="49" t="str">
        <f>+VLOOKUP($B322,'Sept 2020'!$A$5:$BT$323,'Sept 2020'!$BH$1,0)</f>
        <v xml:space="preserve"> </v>
      </c>
      <c r="AC322" s="49" t="str">
        <f>+VLOOKUP($B322,'Sept 2020'!$A$5:$BT$323,'Sept 2020'!$BI$1,0)</f>
        <v xml:space="preserve"> </v>
      </c>
      <c r="AD322" s="56"/>
      <c r="AE322" s="56"/>
    </row>
    <row r="323" spans="1:31" x14ac:dyDescent="0.25">
      <c r="A323" s="17" t="s">
        <v>792</v>
      </c>
      <c r="B323" s="12" t="s">
        <v>637</v>
      </c>
      <c r="C323" s="12" t="s">
        <v>638</v>
      </c>
      <c r="D323" s="34">
        <f>+VLOOKUP($B323,'Sept 2019'!$A$5:$P$320,16,0)</f>
        <v>16260</v>
      </c>
      <c r="E323" s="33">
        <f>+VLOOKUP($B323,'Sept 2019'!$A$5:$BT$320,30,0)</f>
        <v>15883.45</v>
      </c>
      <c r="F323" s="34">
        <f>+VLOOKUP($B323,'Sept 2019'!$A$5:$BT$320,44,0)</f>
        <v>108</v>
      </c>
      <c r="G323" s="33">
        <f>+VLOOKUP($B323,'Sept 2019'!$A$5:$BT$320,58,0)</f>
        <v>102.27</v>
      </c>
      <c r="H323" s="33">
        <f>+VLOOKUP($B323,'Sept 2019'!$A$5:$BT$320,65,0)</f>
        <v>983.16000000000008</v>
      </c>
      <c r="I323" s="33">
        <f>+VLOOKUP($B323,'Sept 2019'!$A$5:$BT$320,67,0)</f>
        <v>277.62</v>
      </c>
      <c r="J323" s="33">
        <f>+VLOOKUP($B323,'Sept 2019'!$A$5:$BT$320,69,0)</f>
        <v>535.94999999999993</v>
      </c>
      <c r="K323" s="34">
        <f>+VLOOKUP($B323,'Sept 2019'!$A$5:$BL$320,62,0)</f>
        <v>75</v>
      </c>
      <c r="L323" s="33">
        <f>+VLOOKUP($B323,'Sept 2019'!$A$5:$BL$320,63,0)+VLOOKUP($B323,'Sept 2019'!$A$5:$BL$320,64,0)</f>
        <v>75</v>
      </c>
      <c r="M323" s="34">
        <f>+VLOOKUP($B323,'Sept 2019'!$A$5:$BT$320,'Sept 2019'!$BG$1,0)</f>
        <v>2961</v>
      </c>
      <c r="N323" s="34">
        <f>+VLOOKUP($B323,'Sept 2019'!$A$5:$BT$320,'Sept 2019'!$BH$1,0)</f>
        <v>1669</v>
      </c>
      <c r="O323" s="34">
        <f>+VLOOKUP($B323,'Sept 2019'!$A$5:$BT$320,'Sept 2019'!$BI$1,0)</f>
        <v>1235</v>
      </c>
      <c r="P323" s="34">
        <f>+VLOOKUP($B323,'Sept 2019'!$A$5:$BT$320,71,0)</f>
        <v>216</v>
      </c>
      <c r="Q323" s="48">
        <f>+VLOOKUP($B323,'Sept 2019'!$A$5:$BT$320,72,0)</f>
        <v>1967</v>
      </c>
      <c r="R323" s="50">
        <f>+VLOOKUP($B323,'Sept 2020'!$A$5:$P$320,16,0)</f>
        <v>15736</v>
      </c>
      <c r="S323" s="51">
        <f>+VLOOKUP($B323,'Sept 2020'!$A$5:$BT$320,30,0)</f>
        <v>15492.65</v>
      </c>
      <c r="T323" s="49">
        <f>+VLOOKUP($B323,'Sept 2020'!$A$5:$BT$320,44,0)</f>
        <v>156</v>
      </c>
      <c r="U323" s="51">
        <f>+VLOOKUP($B323,'Sept 2020'!$A$5:$BT$320,58,0)</f>
        <v>156</v>
      </c>
      <c r="V323" s="51">
        <f>+VLOOKUP($B323,'Sept 2020'!$A$5:$BT$322,65,0)</f>
        <v>1011.12</v>
      </c>
      <c r="W323" s="51">
        <f>+VLOOKUP($B323,'Sept 2020'!$A$5:$BT$322,67,0)</f>
        <v>273.35000000000002</v>
      </c>
      <c r="X323" s="51">
        <f>+VLOOKUP($B323,'Sept 2020'!$A$5:$BT$320,69,0)</f>
        <v>475.47</v>
      </c>
      <c r="Y323" s="49">
        <f>+VLOOKUP($B323,'Sept 2020'!$A$5:$BT$320,62,0)</f>
        <v>85</v>
      </c>
      <c r="Z323" s="51">
        <f>IFERROR((VLOOKUP($B323,'Sept 2020'!$A$5:$BT$320,63,0)+VLOOKUP($B323,'Sept 2020'!$A$5:$BT$320,64,0)),0)</f>
        <v>85</v>
      </c>
      <c r="AA323" s="49">
        <f>+VLOOKUP($B323,'Sept 2020'!$A$5:$BT$323,'Sept 2020'!$BG$1,0)</f>
        <v>2765</v>
      </c>
      <c r="AB323" s="49">
        <f>+VLOOKUP($B323,'Sept 2020'!$A$5:$BT$323,'Sept 2020'!$BH$1,0)</f>
        <v>1721</v>
      </c>
      <c r="AC323" s="49">
        <f>+VLOOKUP($B323,'Sept 2020'!$A$5:$BT$323,'Sept 2020'!$BI$1,0)</f>
        <v>973</v>
      </c>
      <c r="AD323" s="49">
        <f>+VLOOKUP($B323,'Sept 2020'!$A$5:$BT$320,71,0)</f>
        <v>141</v>
      </c>
      <c r="AE323" s="49">
        <f>+VLOOKUP($B323,'Sept 2020'!$A$5:$BT$320,72,0)</f>
        <v>1657</v>
      </c>
    </row>
    <row r="324" spans="1:31" x14ac:dyDescent="0.25">
      <c r="A324" s="17" t="s">
        <v>786</v>
      </c>
      <c r="B324" s="12" t="s">
        <v>555</v>
      </c>
      <c r="C324" s="12" t="s">
        <v>556</v>
      </c>
      <c r="D324" s="34">
        <f>+VLOOKUP($B324,'Sept 2019'!$A$5:$P$320,16,0)</f>
        <v>5610</v>
      </c>
      <c r="E324" s="33">
        <f>+VLOOKUP($B324,'Sept 2019'!$A$5:$BT$320,30,0)</f>
        <v>5535.45</v>
      </c>
      <c r="F324" s="34">
        <f>+VLOOKUP($B324,'Sept 2019'!$A$5:$BT$320,44,0)</f>
        <v>74</v>
      </c>
      <c r="G324" s="33">
        <f>+VLOOKUP($B324,'Sept 2019'!$A$5:$BT$320,58,0)</f>
        <v>70.16</v>
      </c>
      <c r="H324" s="33">
        <f>+VLOOKUP($B324,'Sept 2019'!$A$5:$BT$320,65,0)</f>
        <v>395.08</v>
      </c>
      <c r="I324" s="33">
        <f>+VLOOKUP($B324,'Sept 2019'!$A$5:$BT$320,67,0)</f>
        <v>40.989999999999995</v>
      </c>
      <c r="J324" s="33">
        <f>+VLOOKUP($B324,'Sept 2019'!$A$5:$BT$320,69,0)</f>
        <v>0</v>
      </c>
      <c r="K324" s="34">
        <f>+VLOOKUP($B324,'Sept 2019'!$A$5:$BL$320,62,0)</f>
        <v>12</v>
      </c>
      <c r="L324" s="33">
        <f>+VLOOKUP($B324,'Sept 2019'!$A$5:$BL$320,63,0)+VLOOKUP($B324,'Sept 2019'!$A$5:$BL$320,64,0)</f>
        <v>8</v>
      </c>
      <c r="M324" s="34">
        <f>+VLOOKUP($B324,'Sept 2019'!$A$5:$BT$320,'Sept 2019'!$BG$1,0)</f>
        <v>84</v>
      </c>
      <c r="N324" s="34">
        <f>+VLOOKUP($B324,'Sept 2019'!$A$5:$BT$320,'Sept 2019'!$BH$1,0)</f>
        <v>33</v>
      </c>
      <c r="O324" s="34">
        <f>+VLOOKUP($B324,'Sept 2019'!$A$5:$BT$320,'Sept 2019'!$BI$1,0)</f>
        <v>37</v>
      </c>
      <c r="P324" s="34">
        <f>+VLOOKUP($B324,'Sept 2019'!$A$5:$BT$320,71,0)</f>
        <v>48</v>
      </c>
      <c r="Q324" s="48">
        <f>+VLOOKUP($B324,'Sept 2019'!$A$5:$BT$320,72,0)</f>
        <v>747</v>
      </c>
      <c r="R324" s="50">
        <f>+VLOOKUP($B324,'Sept 2020'!$A$5:$P$320,16,0)</f>
        <v>5319</v>
      </c>
      <c r="S324" s="51">
        <f>+VLOOKUP($B324,'Sept 2020'!$A$5:$BT$320,30,0)</f>
        <v>5235.6099999999997</v>
      </c>
      <c r="T324" s="49">
        <f>+VLOOKUP($B324,'Sept 2020'!$A$5:$BT$320,44,0)</f>
        <v>74</v>
      </c>
      <c r="U324" s="51">
        <f>+VLOOKUP($B324,'Sept 2020'!$A$5:$BT$320,58,0)</f>
        <v>72.58</v>
      </c>
      <c r="V324" s="51">
        <f>+VLOOKUP($B324,'Sept 2020'!$A$5:$BT$322,65,0)</f>
        <v>390.85</v>
      </c>
      <c r="W324" s="51">
        <f>+VLOOKUP($B324,'Sept 2020'!$A$5:$BT$322,67,0)</f>
        <v>37.57</v>
      </c>
      <c r="X324" s="51">
        <f>+VLOOKUP($B324,'Sept 2020'!$A$5:$BT$320,69,0)</f>
        <v>0</v>
      </c>
      <c r="Y324" s="49">
        <f>+VLOOKUP($B324,'Sept 2020'!$A$5:$BT$320,62,0)</f>
        <v>15</v>
      </c>
      <c r="Z324" s="51">
        <f>IFERROR((VLOOKUP($B324,'Sept 2020'!$A$5:$BT$320,63,0)+VLOOKUP($B324,'Sept 2020'!$A$5:$BT$320,64,0)),0)</f>
        <v>15</v>
      </c>
      <c r="AA324" s="49">
        <f>+VLOOKUP($B324,'Sept 2020'!$A$5:$BT$323,'Sept 2020'!$BG$1,0)</f>
        <v>97</v>
      </c>
      <c r="AB324" s="49">
        <f>+VLOOKUP($B324,'Sept 2020'!$A$5:$BT$323,'Sept 2020'!$BH$1,0)</f>
        <v>48</v>
      </c>
      <c r="AC324" s="49">
        <f>+VLOOKUP($B324,'Sept 2020'!$A$5:$BT$323,'Sept 2020'!$BI$1,0)</f>
        <v>35</v>
      </c>
      <c r="AD324" s="49">
        <f>+VLOOKUP($B324,'Sept 2020'!$A$5:$BT$320,71,0)</f>
        <v>49</v>
      </c>
      <c r="AE324" s="49">
        <f>+VLOOKUP($B324,'Sept 2020'!$A$5:$BT$320,72,0)</f>
        <v>618</v>
      </c>
    </row>
    <row r="325" spans="1:31" x14ac:dyDescent="0.25">
      <c r="A325" s="17" t="s">
        <v>792</v>
      </c>
      <c r="B325" s="21" t="s">
        <v>655</v>
      </c>
      <c r="C325" s="21" t="s">
        <v>656</v>
      </c>
      <c r="D325" s="34">
        <f>+VLOOKUP($B325,'Sept 2019'!$A$5:$P$320,16,0)</f>
        <v>1252</v>
      </c>
      <c r="E325" s="33">
        <f>+VLOOKUP($B325,'Sept 2019'!$A$5:$BT$320,30,0)</f>
        <v>1231.24</v>
      </c>
      <c r="F325" s="34">
        <f>+VLOOKUP($B325,'Sept 2019'!$A$5:$BT$320,44,0)</f>
        <v>0</v>
      </c>
      <c r="G325" s="33">
        <f>+VLOOKUP($B325,'Sept 2019'!$A$5:$BT$320,58,0)</f>
        <v>0</v>
      </c>
      <c r="H325" s="33">
        <f>+VLOOKUP($B325,'Sept 2019'!$A$5:$BT$320,65,0)</f>
        <v>36.799999999999997</v>
      </c>
      <c r="I325" s="33">
        <f>+VLOOKUP($B325,'Sept 2019'!$A$5:$BT$320,67,0)</f>
        <v>0</v>
      </c>
      <c r="J325" s="33">
        <f>+VLOOKUP($B325,'Sept 2019'!$A$5:$BT$320,69,0)</f>
        <v>0</v>
      </c>
      <c r="K325" s="34">
        <f>+VLOOKUP($B325,'Sept 2019'!$A$5:$BL$320,62,0)</f>
        <v>0</v>
      </c>
      <c r="L325" s="33">
        <f>+VLOOKUP($B325,'Sept 2019'!$A$5:$BL$320,63,0)+VLOOKUP($B325,'Sept 2019'!$A$5:$BL$320,64,0)</f>
        <v>0</v>
      </c>
      <c r="M325" s="34">
        <f>+VLOOKUP($B325,'Sept 2019'!$A$5:$BT$320,'Sept 2019'!$BG$1,0)</f>
        <v>73</v>
      </c>
      <c r="N325" s="34">
        <f>+VLOOKUP($B325,'Sept 2019'!$A$5:$BT$320,'Sept 2019'!$BH$1,0)</f>
        <v>27</v>
      </c>
      <c r="O325" s="34">
        <f>+VLOOKUP($B325,'Sept 2019'!$A$5:$BT$320,'Sept 2019'!$BI$1,0)</f>
        <v>70</v>
      </c>
      <c r="P325" s="34">
        <f>+VLOOKUP($B325,'Sept 2019'!$A$5:$BT$320,71,0)</f>
        <v>11</v>
      </c>
      <c r="Q325" s="48">
        <f>+VLOOKUP($B325,'Sept 2019'!$A$5:$BT$320,72,0)</f>
        <v>134</v>
      </c>
      <c r="R325" s="50">
        <f>+VLOOKUP($B325,'Sept 2020'!$A$5:$P$320,16,0)</f>
        <v>1241</v>
      </c>
      <c r="S325" s="51">
        <f>+VLOOKUP($B325,'Sept 2020'!$A$5:$BT$320,30,0)</f>
        <v>1202.3900000000001</v>
      </c>
      <c r="T325" s="49">
        <f>+VLOOKUP($B325,'Sept 2020'!$A$5:$BT$320,44,0)</f>
        <v>0</v>
      </c>
      <c r="U325" s="51">
        <f>+VLOOKUP($B325,'Sept 2020'!$A$5:$BT$320,58,0)</f>
        <v>0</v>
      </c>
      <c r="V325" s="51">
        <f>+VLOOKUP($B325,'Sept 2020'!$A$5:$BT$322,65,0)</f>
        <v>53.82</v>
      </c>
      <c r="W325" s="51">
        <f>+VLOOKUP($B325,'Sept 2020'!$A$5:$BT$322,67,0)</f>
        <v>0</v>
      </c>
      <c r="X325" s="51">
        <f>+VLOOKUP($B325,'Sept 2020'!$A$5:$BT$320,69,0)</f>
        <v>0</v>
      </c>
      <c r="Y325" s="49">
        <f>+VLOOKUP($B325,'Sept 2020'!$A$5:$BT$320,62,0)</f>
        <v>0</v>
      </c>
      <c r="Z325" s="51">
        <f>IFERROR((VLOOKUP($B325,'Sept 2020'!$A$5:$BT$320,63,0)+VLOOKUP($B325,'Sept 2020'!$A$5:$BT$320,64,0)),0)</f>
        <v>0</v>
      </c>
      <c r="AA325" s="49">
        <f>+VLOOKUP($B325,'Sept 2020'!$A$5:$BT$323,'Sept 2020'!$BG$1,0)</f>
        <v>86</v>
      </c>
      <c r="AB325" s="49">
        <f>+VLOOKUP($B325,'Sept 2020'!$A$5:$BT$323,'Sept 2020'!$BH$1,0)</f>
        <v>93</v>
      </c>
      <c r="AC325" s="49">
        <f>+VLOOKUP($B325,'Sept 2020'!$A$5:$BT$323,'Sept 2020'!$BI$1,0)</f>
        <v>69</v>
      </c>
      <c r="AD325" s="49">
        <f>+VLOOKUP($B325,'Sept 2020'!$A$5:$BT$320,71,0)</f>
        <v>11</v>
      </c>
      <c r="AE325" s="49">
        <f>+VLOOKUP($B325,'Sept 2020'!$A$5:$BT$320,72,0)</f>
        <v>133</v>
      </c>
    </row>
    <row r="326" spans="1:31" x14ac:dyDescent="0.25">
      <c r="B326" s="22"/>
      <c r="C326" s="22"/>
      <c r="AA326" s="53"/>
      <c r="AB326" s="53"/>
      <c r="AC326" s="53"/>
      <c r="AD326" s="53"/>
      <c r="AE326" s="53"/>
    </row>
    <row r="327" spans="1:31" x14ac:dyDescent="0.25">
      <c r="B327" s="22"/>
      <c r="C327" s="22"/>
      <c r="AA327" s="53"/>
      <c r="AB327" s="53"/>
      <c r="AC327" s="53"/>
    </row>
    <row r="328" spans="1:31" x14ac:dyDescent="0.25">
      <c r="B328" s="22"/>
      <c r="C328" s="22"/>
      <c r="AA328" s="53"/>
      <c r="AB328" s="53"/>
      <c r="AC328" s="53"/>
    </row>
    <row r="329" spans="1:31" x14ac:dyDescent="0.25">
      <c r="AA329" s="53"/>
      <c r="AB329" s="53"/>
      <c r="AC329" s="53"/>
    </row>
    <row r="330" spans="1:31" x14ac:dyDescent="0.25">
      <c r="AA330" s="53"/>
      <c r="AB330" s="53"/>
      <c r="AC330" s="53"/>
    </row>
    <row r="331" spans="1:31" x14ac:dyDescent="0.25">
      <c r="AA331" s="53"/>
      <c r="AB331" s="53"/>
      <c r="AC331" s="53"/>
    </row>
    <row r="332" spans="1:31" x14ac:dyDescent="0.25">
      <c r="AA332" s="53"/>
      <c r="AB332" s="53"/>
      <c r="AC332" s="53"/>
    </row>
    <row r="333" spans="1:31" x14ac:dyDescent="0.25">
      <c r="AA333" s="53"/>
      <c r="AB333" s="53"/>
      <c r="AC333" s="53"/>
    </row>
    <row r="334" spans="1:31" x14ac:dyDescent="0.25">
      <c r="AA334" s="53"/>
      <c r="AB334" s="53"/>
      <c r="AC334" s="53"/>
    </row>
    <row r="335" spans="1:31" x14ac:dyDescent="0.25">
      <c r="AA335" s="53"/>
      <c r="AB335" s="53"/>
      <c r="AC335" s="53"/>
    </row>
    <row r="336" spans="1:31" x14ac:dyDescent="0.25">
      <c r="AA336" s="53"/>
      <c r="AB336" s="53"/>
      <c r="AC336" s="53"/>
    </row>
    <row r="337" spans="27:29" x14ac:dyDescent="0.25">
      <c r="AA337" s="53"/>
      <c r="AB337" s="53"/>
      <c r="AC337" s="53"/>
    </row>
    <row r="338" spans="27:29" x14ac:dyDescent="0.25">
      <c r="AA338" s="53"/>
      <c r="AB338" s="53"/>
      <c r="AC338" s="53"/>
    </row>
    <row r="339" spans="27:29" x14ac:dyDescent="0.25">
      <c r="AA339" s="53"/>
      <c r="AB339" s="53"/>
      <c r="AC339" s="53"/>
    </row>
    <row r="340" spans="27:29" x14ac:dyDescent="0.25">
      <c r="AA340" s="53"/>
      <c r="AB340" s="53"/>
      <c r="AC340" s="53"/>
    </row>
    <row r="341" spans="27:29" x14ac:dyDescent="0.25">
      <c r="AA341" s="53"/>
      <c r="AB341" s="53"/>
      <c r="AC341" s="53"/>
    </row>
    <row r="342" spans="27:29" x14ac:dyDescent="0.25">
      <c r="AA342" s="53"/>
      <c r="AB342" s="53"/>
      <c r="AC342" s="53"/>
    </row>
    <row r="343" spans="27:29" x14ac:dyDescent="0.25">
      <c r="AA343" s="53"/>
      <c r="AB343" s="53"/>
      <c r="AC343" s="53"/>
    </row>
    <row r="344" spans="27:29" x14ac:dyDescent="0.25">
      <c r="AA344" s="53"/>
      <c r="AB344" s="53"/>
      <c r="AC344" s="53"/>
    </row>
    <row r="345" spans="27:29" x14ac:dyDescent="0.25">
      <c r="AA345" s="53"/>
      <c r="AB345" s="53"/>
      <c r="AC345" s="53"/>
    </row>
    <row r="346" spans="27:29" x14ac:dyDescent="0.25">
      <c r="AA346" s="53"/>
      <c r="AB346" s="53"/>
      <c r="AC346" s="53"/>
    </row>
    <row r="347" spans="27:29" x14ac:dyDescent="0.25">
      <c r="AA347" s="53"/>
      <c r="AB347" s="53"/>
      <c r="AC347" s="53"/>
    </row>
    <row r="348" spans="27:29" x14ac:dyDescent="0.25">
      <c r="AA348" s="53"/>
      <c r="AB348" s="53"/>
      <c r="AC348" s="53"/>
    </row>
    <row r="349" spans="27:29" x14ac:dyDescent="0.25">
      <c r="AA349" s="53"/>
      <c r="AB349" s="53"/>
      <c r="AC349" s="53"/>
    </row>
    <row r="350" spans="27:29" x14ac:dyDescent="0.25">
      <c r="AA350" s="53"/>
      <c r="AB350" s="53"/>
      <c r="AC350" s="53"/>
    </row>
    <row r="351" spans="27:29" x14ac:dyDescent="0.25">
      <c r="AA351" s="53"/>
      <c r="AB351" s="53"/>
      <c r="AC351" s="53"/>
    </row>
  </sheetData>
  <autoFilter ref="B5:AF325"/>
  <sortState ref="B5:AE323">
    <sortCondition ref="C5:C32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235"/>
  <sheetViews>
    <sheetView workbookViewId="0"/>
  </sheetViews>
  <sheetFormatPr defaultRowHeight="15" x14ac:dyDescent="0.25"/>
  <cols>
    <col min="2" max="2" width="26.140625" bestFit="1" customWidth="1"/>
    <col min="3" max="15" width="0" hidden="1" customWidth="1"/>
    <col min="16" max="16" width="10.5703125" bestFit="1" customWidth="1"/>
    <col min="17" max="29" width="10.7109375" hidden="1" customWidth="1"/>
    <col min="30" max="30" width="10.5703125" bestFit="1" customWidth="1"/>
    <col min="31" max="43" width="0" hidden="1" customWidth="1"/>
    <col min="45" max="45" width="0" hidden="1" customWidth="1"/>
    <col min="46" max="57" width="9.5703125" hidden="1" customWidth="1"/>
    <col min="58" max="58" width="10.5703125" bestFit="1" customWidth="1"/>
    <col min="63" max="63" width="9.5703125" bestFit="1" customWidth="1"/>
    <col min="65" max="65" width="10.5703125" bestFit="1" customWidth="1"/>
    <col min="67" max="67" width="10.5703125" bestFit="1" customWidth="1"/>
    <col min="69" max="69" width="9.5703125" bestFit="1" customWidth="1"/>
  </cols>
  <sheetData>
    <row r="1" spans="1:72" s="2" customFormat="1" x14ac:dyDescent="0.25">
      <c r="A1" s="1" t="s">
        <v>726</v>
      </c>
    </row>
    <row r="2" spans="1:72" s="2" customFormat="1" x14ac:dyDescent="0.25">
      <c r="A2" s="1" t="s">
        <v>729</v>
      </c>
      <c r="AD2" s="31"/>
      <c r="BF2" s="31"/>
    </row>
    <row r="3" spans="1:72" s="2" customFormat="1" ht="15.75" thickBot="1" x14ac:dyDescent="0.3">
      <c r="C3" s="3" t="s">
        <v>1</v>
      </c>
      <c r="Q3" s="3" t="s">
        <v>2</v>
      </c>
      <c r="AE3" s="3" t="s">
        <v>3</v>
      </c>
      <c r="AS3" s="3" t="s">
        <v>4</v>
      </c>
    </row>
    <row r="4" spans="1:72" s="2" customFormat="1" ht="30" customHeight="1" thickBot="1" x14ac:dyDescent="0.3">
      <c r="A4" s="4" t="s">
        <v>5</v>
      </c>
      <c r="B4" s="5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  <c r="H4" s="6" t="s">
        <v>12</v>
      </c>
      <c r="I4" s="6" t="s">
        <v>13</v>
      </c>
      <c r="J4" s="6" t="s">
        <v>14</v>
      </c>
      <c r="K4" s="6" t="s">
        <v>15</v>
      </c>
      <c r="L4" s="6" t="s">
        <v>16</v>
      </c>
      <c r="M4" s="6" t="s">
        <v>17</v>
      </c>
      <c r="N4" s="6" t="s">
        <v>18</v>
      </c>
      <c r="O4" s="6" t="s">
        <v>19</v>
      </c>
      <c r="P4" s="7" t="s">
        <v>728</v>
      </c>
      <c r="Q4" s="6" t="s">
        <v>7</v>
      </c>
      <c r="R4" s="6" t="s">
        <v>8</v>
      </c>
      <c r="S4" s="6" t="s">
        <v>9</v>
      </c>
      <c r="T4" s="6" t="s">
        <v>10</v>
      </c>
      <c r="U4" s="6" t="s">
        <v>11</v>
      </c>
      <c r="V4" s="6" t="s">
        <v>12</v>
      </c>
      <c r="W4" s="6" t="s">
        <v>13</v>
      </c>
      <c r="X4" s="6" t="s">
        <v>14</v>
      </c>
      <c r="Y4" s="6" t="s">
        <v>15</v>
      </c>
      <c r="Z4" s="6" t="s">
        <v>16</v>
      </c>
      <c r="AA4" s="6" t="s">
        <v>17</v>
      </c>
      <c r="AB4" s="6" t="s">
        <v>18</v>
      </c>
      <c r="AC4" s="6" t="s">
        <v>19</v>
      </c>
      <c r="AD4" s="7" t="s">
        <v>727</v>
      </c>
      <c r="AE4" s="6" t="s">
        <v>7</v>
      </c>
      <c r="AF4" s="6" t="s">
        <v>8</v>
      </c>
      <c r="AG4" s="6" t="s">
        <v>9</v>
      </c>
      <c r="AH4" s="6" t="s">
        <v>10</v>
      </c>
      <c r="AI4" s="6" t="s">
        <v>11</v>
      </c>
      <c r="AJ4" s="6" t="s">
        <v>12</v>
      </c>
      <c r="AK4" s="6" t="s">
        <v>13</v>
      </c>
      <c r="AL4" s="6" t="s">
        <v>14</v>
      </c>
      <c r="AM4" s="6" t="s">
        <v>15</v>
      </c>
      <c r="AN4" s="6" t="s">
        <v>16</v>
      </c>
      <c r="AO4" s="6" t="s">
        <v>17</v>
      </c>
      <c r="AP4" s="6" t="s">
        <v>18</v>
      </c>
      <c r="AQ4" s="6" t="s">
        <v>19</v>
      </c>
      <c r="AR4" s="7" t="s">
        <v>730</v>
      </c>
      <c r="AS4" s="6" t="s">
        <v>7</v>
      </c>
      <c r="AT4" s="6" t="s">
        <v>8</v>
      </c>
      <c r="AU4" s="6" t="s">
        <v>9</v>
      </c>
      <c r="AV4" s="6" t="s">
        <v>10</v>
      </c>
      <c r="AW4" s="6" t="s">
        <v>11</v>
      </c>
      <c r="AX4" s="6" t="s">
        <v>12</v>
      </c>
      <c r="AY4" s="6" t="s">
        <v>13</v>
      </c>
      <c r="AZ4" s="6" t="s">
        <v>14</v>
      </c>
      <c r="BA4" s="6" t="s">
        <v>15</v>
      </c>
      <c r="BB4" s="6" t="s">
        <v>16</v>
      </c>
      <c r="BC4" s="6" t="s">
        <v>17</v>
      </c>
      <c r="BD4" s="6" t="s">
        <v>18</v>
      </c>
      <c r="BE4" s="6" t="s">
        <v>19</v>
      </c>
      <c r="BF4" s="7" t="s">
        <v>731</v>
      </c>
      <c r="BG4" s="7" t="s">
        <v>21</v>
      </c>
      <c r="BH4" s="7" t="s">
        <v>22</v>
      </c>
      <c r="BI4" s="7" t="s">
        <v>23</v>
      </c>
      <c r="BJ4" s="7" t="s">
        <v>24</v>
      </c>
      <c r="BK4" s="7" t="s">
        <v>25</v>
      </c>
      <c r="BL4" s="7" t="s">
        <v>26</v>
      </c>
      <c r="BM4" s="7" t="s">
        <v>27</v>
      </c>
      <c r="BN4" s="7" t="s">
        <v>28</v>
      </c>
      <c r="BO4" s="7" t="s">
        <v>29</v>
      </c>
      <c r="BP4" s="7" t="s">
        <v>30</v>
      </c>
      <c r="BQ4" s="7" t="s">
        <v>31</v>
      </c>
      <c r="BR4" s="7" t="s">
        <v>32</v>
      </c>
      <c r="BS4" s="7" t="s">
        <v>33</v>
      </c>
      <c r="BT4" s="8" t="s">
        <v>34</v>
      </c>
    </row>
    <row r="5" spans="1:72" s="2" customFormat="1" x14ac:dyDescent="0.25">
      <c r="A5" s="12" t="s">
        <v>175</v>
      </c>
      <c r="B5" s="12" t="s">
        <v>176</v>
      </c>
      <c r="C5" s="30">
        <f>IFERROR((IF('Sept 2020'!C5=" "," ",'Sept 2020'!C5/'Sept 2019'!C5)),0)</f>
        <v>0.83111111111111113</v>
      </c>
      <c r="D5" s="30">
        <f>IFERROR((IF('Sept 2020'!D5=" "," ",'Sept 2020'!D5/'Sept 2019'!D5)),0)</f>
        <v>0.79921259842519687</v>
      </c>
      <c r="E5" s="30">
        <f>IFERROR((IF('Sept 2020'!E5=" "," ",'Sept 2020'!E5/'Sept 2019'!E5)),0)</f>
        <v>1.0087336244541485</v>
      </c>
      <c r="F5" s="30">
        <f>IFERROR((IF('Sept 2020'!F5=" "," ",'Sept 2020'!F5/'Sept 2019'!F5)),0)</f>
        <v>0.87815126050420167</v>
      </c>
      <c r="G5" s="30">
        <f>IFERROR((IF('Sept 2020'!G5=" "," ",'Sept 2020'!G5/'Sept 2019'!G5)),0)</f>
        <v>0.86831275720164613</v>
      </c>
      <c r="H5" s="30">
        <f>IFERROR((IF('Sept 2020'!H5=" "," ",'Sept 2020'!H5/'Sept 2019'!H5)),0)</f>
        <v>0.85185185185185186</v>
      </c>
      <c r="I5" s="30">
        <f>IFERROR((IF('Sept 2020'!I5=" "," ",'Sept 2020'!I5/'Sept 2019'!I5)),0)</f>
        <v>0.8936170212765957</v>
      </c>
      <c r="J5" s="30">
        <f>IFERROR((IF('Sept 2020'!J5=" "," ",'Sept 2020'!J5/'Sept 2019'!J5)),0)</f>
        <v>1.0661764705882353</v>
      </c>
      <c r="K5" s="30">
        <f>IFERROR((IF('Sept 2020'!K5=" "," ",'Sept 2020'!K5/'Sept 2019'!K5)),0)</f>
        <v>1.0202429149797572</v>
      </c>
      <c r="L5" s="30">
        <f>IFERROR((IF('Sept 2020'!L5=" "," ",'Sept 2020'!L5/'Sept 2019'!L5)),0)</f>
        <v>1.00390625</v>
      </c>
      <c r="M5" s="30">
        <f>IFERROR((IF('Sept 2020'!M5=" "," ",'Sept 2020'!M5/'Sept 2019'!M5)),0)</f>
        <v>0.89247311827956988</v>
      </c>
      <c r="N5" s="30">
        <f>IFERROR((IF('Sept 2020'!N5=" "," ",'Sept 2020'!N5/'Sept 2019'!N5)),0)</f>
        <v>0.97244094488188981</v>
      </c>
      <c r="O5" s="30">
        <f>IFERROR((IF('Sept 2020'!O5=" "," ",'Sept 2020'!O5/'Sept 2019'!O5)),0)</f>
        <v>0.98880597014925375</v>
      </c>
      <c r="P5" s="30">
        <f>IFERROR((IF('Sept 2020'!P5=" "," ",'Sept 2020'!P5/'Sept 2019'!P5)),0)</f>
        <v>0.92945432619837198</v>
      </c>
      <c r="Q5" s="30">
        <f>IFERROR((IF('Sept 2020'!Q5=" "," ",'Sept 2020'!Q5/'Sept 2019'!Q5)),0)</f>
        <v>0.82800000000000007</v>
      </c>
      <c r="R5" s="30">
        <f>IFERROR((IF('Sept 2020'!R5=" "," ",'Sept 2020'!R5/'Sept 2019'!R5)),0)</f>
        <v>0.79921259842519687</v>
      </c>
      <c r="S5" s="30">
        <f>IFERROR((IF('Sept 2020'!S5=" "," ",'Sept 2020'!S5/'Sept 2019'!S5)),0)</f>
        <v>1.0087336244541485</v>
      </c>
      <c r="T5" s="30">
        <f>IFERROR((IF('Sept 2020'!T5=" "," ",'Sept 2020'!T5/'Sept 2019'!T5)),0)</f>
        <v>0.87815126050420167</v>
      </c>
      <c r="U5" s="30">
        <f>IFERROR((IF('Sept 2020'!U5=" "," ",'Sept 2020'!U5/'Sept 2019'!U5)),0)</f>
        <v>0.86831275720164613</v>
      </c>
      <c r="V5" s="30">
        <f>IFERROR((IF('Sept 2020'!V5=" "," ",'Sept 2020'!V5/'Sept 2019'!V5)),0)</f>
        <v>0.8548596915071548</v>
      </c>
      <c r="W5" s="30">
        <f>IFERROR((IF('Sept 2020'!W5=" "," ",'Sept 2020'!W5/'Sept 2019'!W5)),0)</f>
        <v>0.88404255319148939</v>
      </c>
      <c r="X5" s="30">
        <f>IFERROR((IF('Sept 2020'!X5=" "," ",'Sept 2020'!X5/'Sept 2019'!X5)),0)</f>
        <v>1.0661764705882353</v>
      </c>
      <c r="Y5" s="30">
        <f>IFERROR((IF('Sept 2020'!Y5=" "," ",'Sept 2020'!Y5/'Sept 2019'!Y5)),0)</f>
        <v>1.0202429149797572</v>
      </c>
      <c r="Z5" s="30">
        <f>IFERROR((IF('Sept 2020'!Z5=" "," ",'Sept 2020'!Z5/'Sept 2019'!Z5)),0)</f>
        <v>1.0093872741555381</v>
      </c>
      <c r="AA5" s="30">
        <f>IFERROR((IF('Sept 2020'!AA5=" "," ",'Sept 2020'!AA5/'Sept 2019'!AA5)),0)</f>
        <v>0.88595112190938974</v>
      </c>
      <c r="AB5" s="30">
        <f>IFERROR((IF('Sept 2020'!AB5=" "," ",'Sept 2020'!AB5/'Sept 2019'!AB5)),0)</f>
        <v>0.98438113520352521</v>
      </c>
      <c r="AC5" s="30">
        <f>IFERROR((IF('Sept 2020'!AC5=" "," ",'Sept 2020'!AC5/'Sept 2019'!AC5)),0)</f>
        <v>0.94838986689566329</v>
      </c>
      <c r="AD5" s="30">
        <f>IFERROR((IF('Sept 2020'!AD5=" "," ",'Sept 2020'!AD5/'Sept 2019'!AD5)),0)</f>
        <v>0.92548930471428048</v>
      </c>
      <c r="AE5" s="30">
        <f>IFERROR((IF('Sept 2020'!AE5=" "," ",'Sept 2020'!AE5/'Sept 2019'!AE5)),0)</f>
        <v>0</v>
      </c>
      <c r="AF5" s="30">
        <f>IFERROR((IF('Sept 2020'!AF5=" "," ",'Sept 2020'!AF5/'Sept 2019'!AF5)),0)</f>
        <v>0</v>
      </c>
      <c r="AG5" s="30">
        <f>IFERROR((IF('Sept 2020'!AG5=" "," ",'Sept 2020'!AG5/'Sept 2019'!AG5)),0)</f>
        <v>0</v>
      </c>
      <c r="AH5" s="30">
        <f>IFERROR((IF('Sept 2020'!AH5=" "," ",'Sept 2020'!AH5/'Sept 2019'!AH5)),0)</f>
        <v>0</v>
      </c>
      <c r="AI5" s="30">
        <f>IFERROR((IF('Sept 2020'!AI5=" "," ",'Sept 2020'!AI5/'Sept 2019'!AI5)),0)</f>
        <v>0</v>
      </c>
      <c r="AJ5" s="30">
        <f>IFERROR((IF('Sept 2020'!AJ5=" "," ",'Sept 2020'!AJ5/'Sept 2019'!AJ5)),0)</f>
        <v>0</v>
      </c>
      <c r="AK5" s="30">
        <f>IFERROR((IF('Sept 2020'!AK5=" "," ",'Sept 2020'!AK5/'Sept 2019'!AK5)),0)</f>
        <v>0</v>
      </c>
      <c r="AL5" s="30">
        <f>IFERROR((IF('Sept 2020'!AL5=" "," ",'Sept 2020'!AL5/'Sept 2019'!AL5)),0)</f>
        <v>0</v>
      </c>
      <c r="AM5" s="30">
        <f>IFERROR((IF('Sept 2020'!AM5=" "," ",'Sept 2020'!AM5/'Sept 2019'!AM5)),0)</f>
        <v>0</v>
      </c>
      <c r="AN5" s="30">
        <f>IFERROR((IF('Sept 2020'!AN5=" "," ",'Sept 2020'!AN5/'Sept 2019'!AN5)),0)</f>
        <v>0</v>
      </c>
      <c r="AO5" s="30">
        <f>IFERROR((IF('Sept 2020'!AO5=" "," ",'Sept 2020'!AO5/'Sept 2019'!AO5)),0)</f>
        <v>0</v>
      </c>
      <c r="AP5" s="30">
        <f>IFERROR((IF('Sept 2020'!AP5=" "," ",'Sept 2020'!AP5/'Sept 2019'!AP5)),0)</f>
        <v>0</v>
      </c>
      <c r="AQ5" s="30">
        <f>IFERROR((IF('Sept 2020'!AQ5=" "," ",'Sept 2020'!AQ5/'Sept 2019'!AQ5)),0)</f>
        <v>0</v>
      </c>
      <c r="AR5" s="30">
        <f>IFERROR((IF('Sept 2020'!AR5=" "," ",'Sept 2020'!AR5/'Sept 2019'!AR5)),0)</f>
        <v>0</v>
      </c>
      <c r="AS5" s="30">
        <f>IFERROR((IF('Sept 2020'!AS5=" "," ",'Sept 2020'!AS5/'Sept 2019'!AS5)),0)</f>
        <v>0</v>
      </c>
      <c r="AT5" s="30">
        <f>IFERROR((IF('Sept 2020'!AT5=" "," ",'Sept 2020'!AT5/'Sept 2019'!AT5)),0)</f>
        <v>0</v>
      </c>
      <c r="AU5" s="30">
        <f>IFERROR((IF('Sept 2020'!AU5=" "," ",'Sept 2020'!AU5/'Sept 2019'!AU5)),0)</f>
        <v>0</v>
      </c>
      <c r="AV5" s="30">
        <f>IFERROR((IF('Sept 2020'!AV5=" "," ",'Sept 2020'!AV5/'Sept 2019'!AV5)),0)</f>
        <v>0</v>
      </c>
      <c r="AW5" s="30">
        <f>IFERROR((IF('Sept 2020'!AW5=" "," ",'Sept 2020'!AW5/'Sept 2019'!AW5)),0)</f>
        <v>0</v>
      </c>
      <c r="AX5" s="30">
        <f>IFERROR((IF('Sept 2020'!AX5=" "," ",'Sept 2020'!AX5/'Sept 2019'!AX5)),0)</f>
        <v>0</v>
      </c>
      <c r="AY5" s="30">
        <f>IFERROR((IF('Sept 2020'!AY5=" "," ",'Sept 2020'!AY5/'Sept 2019'!AY5)),0)</f>
        <v>0</v>
      </c>
      <c r="AZ5" s="30">
        <f>IFERROR((IF('Sept 2020'!AZ5=" "," ",'Sept 2020'!AZ5/'Sept 2019'!AZ5)),0)</f>
        <v>0</v>
      </c>
      <c r="BA5" s="30">
        <f>IFERROR((IF('Sept 2020'!BA5=" "," ",'Sept 2020'!BA5/'Sept 2019'!BA5)),0)</f>
        <v>0</v>
      </c>
      <c r="BB5" s="30">
        <f>IFERROR((IF('Sept 2020'!BB5=" "," ",'Sept 2020'!BB5/'Sept 2019'!BB5)),0)</f>
        <v>0</v>
      </c>
      <c r="BC5" s="30">
        <f>IFERROR((IF('Sept 2020'!BC5=" "," ",'Sept 2020'!BC5/'Sept 2019'!BC5)),0)</f>
        <v>0</v>
      </c>
      <c r="BD5" s="30">
        <f>IFERROR((IF('Sept 2020'!BD5=" "," ",'Sept 2020'!BD5/'Sept 2019'!BD5)),0)</f>
        <v>0</v>
      </c>
      <c r="BE5" s="30">
        <f>IFERROR((IF('Sept 2020'!BE5=" "," ",'Sept 2020'!BE5/'Sept 2019'!BE5)),0)</f>
        <v>0</v>
      </c>
      <c r="BF5" s="30">
        <f>IFERROR((IF('Sept 2020'!BF5=" "," ",'Sept 2020'!BF5/'Sept 2019'!BF5)),0)</f>
        <v>0</v>
      </c>
      <c r="BG5" s="30">
        <f>IFERROR((IF('Sept 2020'!BG5=" "," ",'Sept 2020'!BG5/'Sept 2019'!BG5)),0)</f>
        <v>0.97211155378486058</v>
      </c>
      <c r="BH5" s="30">
        <f>IFERROR((IF('Sept 2020'!BH5=" "," ",'Sept 2020'!BH5/'Sept 2019'!BH5)),0)</f>
        <v>1.1056910569105691</v>
      </c>
      <c r="BI5" s="30">
        <f>IFERROR((IF('Sept 2020'!BI5=" "," ",'Sept 2020'!BI5/'Sept 2019'!BI5)),0)</f>
        <v>1.5</v>
      </c>
      <c r="BJ5" s="30">
        <f>IFERROR((IF('Sept 2020'!BJ5=" "," ",'Sept 2020'!BJ5/'Sept 2019'!BJ5)),0)</f>
        <v>0.7142857142857143</v>
      </c>
      <c r="BK5" s="30">
        <f>IFERROR((IF('Sept 2020'!BK5=" "," ",'Sept 2020'!BK5/'Sept 2019'!BK5)),0)</f>
        <v>1.25</v>
      </c>
      <c r="BL5" s="30">
        <f>IFERROR((IF('Sept 2020'!BL5=" "," ",'Sept 2020'!BL5/'Sept 2019'!BL5)),0)</f>
        <v>0</v>
      </c>
      <c r="BM5" s="30">
        <f>IFERROR((IF('Sept 2020'!BM5=" "," ",'Sept 2020'!BM5/'Sept 2019'!BM5)),0)</f>
        <v>1.0139544513457557</v>
      </c>
      <c r="BN5" s="30">
        <f>IFERROR((IF('Sept 2020'!BN5=" "," ",'Sept 2020'!BN5/'Sept 2019'!BN5)),0)</f>
        <v>0</v>
      </c>
      <c r="BO5" s="30">
        <f>IFERROR((IF('Sept 2020'!BO5=" "," ",'Sept 2020'!BO5/'Sept 2019'!BO5)),0)</f>
        <v>0.25225487343613612</v>
      </c>
      <c r="BP5" s="30">
        <f>IFERROR((IF('Sept 2020'!BP5=" "," ",'Sept 2020'!BP5/'Sept 2019'!BP5)),0)</f>
        <v>0</v>
      </c>
      <c r="BQ5" s="30">
        <f>IFERROR((IF('Sept 2020'!BQ5=" "," ",'Sept 2020'!BQ5/'Sept 2019'!BQ5)),0)</f>
        <v>0.69157659336563537</v>
      </c>
      <c r="BR5" s="30">
        <f>IFERROR((IF('Sept 2020'!BR5=" "," ",'Sept 2020'!BR5/'Sept 2019'!BR5)),0)</f>
        <v>0</v>
      </c>
      <c r="BS5" s="30">
        <f>IFERROR((IF('Sept 2020'!BS5=" "," ",'Sept 2020'!BS5/'Sept 2019'!BS5)),0)</f>
        <v>0.77272727272727271</v>
      </c>
      <c r="BT5" s="30">
        <f>IFERROR((IF('Sept 2020'!BT5=" "," ",'Sept 2020'!BT5/'Sept 2019'!BT5)),0)</f>
        <v>0.8039927404718693</v>
      </c>
    </row>
    <row r="6" spans="1:72" s="2" customFormat="1" x14ac:dyDescent="0.25">
      <c r="A6" s="12" t="s">
        <v>321</v>
      </c>
      <c r="B6" s="12" t="s">
        <v>322</v>
      </c>
      <c r="C6" s="30">
        <f>IFERROR((IF('Sept 2020'!C6=" "," ",'Sept 2020'!C6/'Sept 2019'!C6)),0)</f>
        <v>0.81578947368421051</v>
      </c>
      <c r="D6" s="30">
        <f>IFERROR((IF('Sept 2020'!D6=" "," ",'Sept 2020'!D6/'Sept 2019'!D6)),0)</f>
        <v>1.1351351351351351</v>
      </c>
      <c r="E6" s="30">
        <f>IFERROR((IF('Sept 2020'!E6=" "," ",'Sept 2020'!E6/'Sept 2019'!E6)),0)</f>
        <v>0.7441860465116279</v>
      </c>
      <c r="F6" s="30">
        <f>IFERROR((IF('Sept 2020'!F6=" "," ",'Sept 2020'!F6/'Sept 2019'!F6)),0)</f>
        <v>0.95</v>
      </c>
      <c r="G6" s="30">
        <f>IFERROR((IF('Sept 2020'!G6=" "," ",'Sept 2020'!G6/'Sept 2019'!G6)),0)</f>
        <v>1.2424242424242424</v>
      </c>
      <c r="H6" s="30">
        <f>IFERROR((IF('Sept 2020'!H6=" "," ",'Sept 2020'!H6/'Sept 2019'!H6)),0)</f>
        <v>0.5636363636363636</v>
      </c>
      <c r="I6" s="30">
        <f>IFERROR((IF('Sept 2020'!I6=" "," ",'Sept 2020'!I6/'Sept 2019'!I6)),0)</f>
        <v>1.1000000000000001</v>
      </c>
      <c r="J6" s="30">
        <f>IFERROR((IF('Sept 2020'!J6=" "," ",'Sept 2020'!J6/'Sept 2019'!J6)),0)</f>
        <v>0.81666666666666665</v>
      </c>
      <c r="K6" s="30">
        <f>IFERROR((IF('Sept 2020'!K6=" "," ",'Sept 2020'!K6/'Sept 2019'!K6)),0)</f>
        <v>1</v>
      </c>
      <c r="L6" s="30">
        <f>IFERROR((IF('Sept 2020'!L6=" "," ",'Sept 2020'!L6/'Sept 2019'!L6)),0)</f>
        <v>1.4318181818181819</v>
      </c>
      <c r="M6" s="30">
        <f>IFERROR((IF('Sept 2020'!M6=" "," ",'Sept 2020'!M6/'Sept 2019'!M6)),0)</f>
        <v>0.7142857142857143</v>
      </c>
      <c r="N6" s="30">
        <f>IFERROR((IF('Sept 2020'!N6=" "," ",'Sept 2020'!N6/'Sept 2019'!N6)),0)</f>
        <v>0.77777777777777779</v>
      </c>
      <c r="O6" s="30">
        <f>IFERROR((IF('Sept 2020'!O6=" "," ",'Sept 2020'!O6/'Sept 2019'!O6)),0)</f>
        <v>1.4651162790697674</v>
      </c>
      <c r="P6" s="30">
        <f>IFERROR((IF('Sept 2020'!P6=" "," ",'Sept 2020'!P6/'Sept 2019'!P6)),0)</f>
        <v>0.95483870967741935</v>
      </c>
      <c r="Q6" s="30">
        <f>IFERROR((IF('Sept 2020'!Q6=" "," ",'Sept 2020'!Q6/'Sept 2019'!Q6)),0)</f>
        <v>0.81578947368421051</v>
      </c>
      <c r="R6" s="30">
        <f>IFERROR((IF('Sept 2020'!R6=" "," ",'Sept 2020'!R6/'Sept 2019'!R6)),0)</f>
        <v>1.1351351351351351</v>
      </c>
      <c r="S6" s="30">
        <f>IFERROR((IF('Sept 2020'!S6=" "," ",'Sept 2020'!S6/'Sept 2019'!S6)),0)</f>
        <v>0.7441860465116279</v>
      </c>
      <c r="T6" s="30">
        <f>IFERROR((IF('Sept 2020'!T6=" "," ",'Sept 2020'!T6/'Sept 2019'!T6)),0)</f>
        <v>0.95</v>
      </c>
      <c r="U6" s="30">
        <f>IFERROR((IF('Sept 2020'!U6=" "," ",'Sept 2020'!U6/'Sept 2019'!U6)),0)</f>
        <v>1.2424242424242424</v>
      </c>
      <c r="V6" s="30">
        <f>IFERROR((IF('Sept 2020'!V6=" "," ",'Sept 2020'!V6/'Sept 2019'!V6)),0)</f>
        <v>0.5636363636363636</v>
      </c>
      <c r="W6" s="30">
        <f>IFERROR((IF('Sept 2020'!W6=" "," ",'Sept 2020'!W6/'Sept 2019'!W6)),0)</f>
        <v>1.0815999999999999</v>
      </c>
      <c r="X6" s="30">
        <f>IFERROR((IF('Sept 2020'!X6=" "," ",'Sept 2020'!X6/'Sept 2019'!X6)),0)</f>
        <v>0.80266666666666664</v>
      </c>
      <c r="Y6" s="30">
        <f>IFERROR((IF('Sept 2020'!Y6=" "," ",'Sept 2020'!Y6/'Sept 2019'!Y6)),0)</f>
        <v>0.98551724137931029</v>
      </c>
      <c r="Z6" s="30">
        <f>IFERROR((IF('Sept 2020'!Z6=" "," ",'Sept 2020'!Z6/'Sept 2019'!Z6)),0)</f>
        <v>1.4318181818181819</v>
      </c>
      <c r="AA6" s="30">
        <f>IFERROR((IF('Sept 2020'!AA6=" "," ",'Sept 2020'!AA6/'Sept 2019'!AA6)),0)</f>
        <v>0.7320644216691069</v>
      </c>
      <c r="AB6" s="30">
        <f>IFERROR((IF('Sept 2020'!AB6=" "," ",'Sept 2020'!AB6/'Sept 2019'!AB6)),0)</f>
        <v>0.6992481203007519</v>
      </c>
      <c r="AC6" s="30">
        <f>IFERROR((IF('Sept 2020'!AC6=" "," ",'Sept 2020'!AC6/'Sept 2019'!AC6)),0)</f>
        <v>1.6316384180790962</v>
      </c>
      <c r="AD6" s="30">
        <f>IFERROR((IF('Sept 2020'!AD6=" "," ",'Sept 2020'!AD6/'Sept 2019'!AD6)),0)</f>
        <v>0.94974940648905304</v>
      </c>
      <c r="AE6" s="30">
        <f>IFERROR((IF('Sept 2020'!AE6=" "," ",'Sept 2020'!AE6/'Sept 2019'!AE6)),0)</f>
        <v>0</v>
      </c>
      <c r="AF6" s="30">
        <f>IFERROR((IF('Sept 2020'!AF6=" "," ",'Sept 2020'!AF6/'Sept 2019'!AF6)),0)</f>
        <v>0</v>
      </c>
      <c r="AG6" s="30">
        <f>IFERROR((IF('Sept 2020'!AG6=" "," ",'Sept 2020'!AG6/'Sept 2019'!AG6)),0)</f>
        <v>0</v>
      </c>
      <c r="AH6" s="30">
        <f>IFERROR((IF('Sept 2020'!AH6=" "," ",'Sept 2020'!AH6/'Sept 2019'!AH6)),0)</f>
        <v>0</v>
      </c>
      <c r="AI6" s="30">
        <f>IFERROR((IF('Sept 2020'!AI6=" "," ",'Sept 2020'!AI6/'Sept 2019'!AI6)),0)</f>
        <v>0</v>
      </c>
      <c r="AJ6" s="30">
        <f>IFERROR((IF('Sept 2020'!AJ6=" "," ",'Sept 2020'!AJ6/'Sept 2019'!AJ6)),0)</f>
        <v>0</v>
      </c>
      <c r="AK6" s="30">
        <f>IFERROR((IF('Sept 2020'!AK6=" "," ",'Sept 2020'!AK6/'Sept 2019'!AK6)),0)</f>
        <v>0</v>
      </c>
      <c r="AL6" s="30">
        <f>IFERROR((IF('Sept 2020'!AL6=" "," ",'Sept 2020'!AL6/'Sept 2019'!AL6)),0)</f>
        <v>0</v>
      </c>
      <c r="AM6" s="30">
        <f>IFERROR((IF('Sept 2020'!AM6=" "," ",'Sept 2020'!AM6/'Sept 2019'!AM6)),0)</f>
        <v>0</v>
      </c>
      <c r="AN6" s="30">
        <f>IFERROR((IF('Sept 2020'!AN6=" "," ",'Sept 2020'!AN6/'Sept 2019'!AN6)),0)</f>
        <v>0</v>
      </c>
      <c r="AO6" s="30">
        <f>IFERROR((IF('Sept 2020'!AO6=" "," ",'Sept 2020'!AO6/'Sept 2019'!AO6)),0)</f>
        <v>0</v>
      </c>
      <c r="AP6" s="30">
        <f>IFERROR((IF('Sept 2020'!AP6=" "," ",'Sept 2020'!AP6/'Sept 2019'!AP6)),0)</f>
        <v>0</v>
      </c>
      <c r="AQ6" s="30">
        <f>IFERROR((IF('Sept 2020'!AQ6=" "," ",'Sept 2020'!AQ6/'Sept 2019'!AQ6)),0)</f>
        <v>0</v>
      </c>
      <c r="AR6" s="30">
        <f>IFERROR((IF('Sept 2020'!AR6=" "," ",'Sept 2020'!AR6/'Sept 2019'!AR6)),0)</f>
        <v>0</v>
      </c>
      <c r="AS6" s="30">
        <f>IFERROR((IF('Sept 2020'!AS6=" "," ",'Sept 2020'!AS6/'Sept 2019'!AS6)),0)</f>
        <v>0</v>
      </c>
      <c r="AT6" s="30">
        <f>IFERROR((IF('Sept 2020'!AT6=" "," ",'Sept 2020'!AT6/'Sept 2019'!AT6)),0)</f>
        <v>0</v>
      </c>
      <c r="AU6" s="30">
        <f>IFERROR((IF('Sept 2020'!AU6=" "," ",'Sept 2020'!AU6/'Sept 2019'!AU6)),0)</f>
        <v>0</v>
      </c>
      <c r="AV6" s="30">
        <f>IFERROR((IF('Sept 2020'!AV6=" "," ",'Sept 2020'!AV6/'Sept 2019'!AV6)),0)</f>
        <v>0</v>
      </c>
      <c r="AW6" s="30">
        <f>IFERROR((IF('Sept 2020'!AW6=" "," ",'Sept 2020'!AW6/'Sept 2019'!AW6)),0)</f>
        <v>0</v>
      </c>
      <c r="AX6" s="30">
        <f>IFERROR((IF('Sept 2020'!AX6=" "," ",'Sept 2020'!AX6/'Sept 2019'!AX6)),0)</f>
        <v>0</v>
      </c>
      <c r="AY6" s="30">
        <f>IFERROR((IF('Sept 2020'!AY6=" "," ",'Sept 2020'!AY6/'Sept 2019'!AY6)),0)</f>
        <v>0</v>
      </c>
      <c r="AZ6" s="30">
        <f>IFERROR((IF('Sept 2020'!AZ6=" "," ",'Sept 2020'!AZ6/'Sept 2019'!AZ6)),0)</f>
        <v>0</v>
      </c>
      <c r="BA6" s="30">
        <f>IFERROR((IF('Sept 2020'!BA6=" "," ",'Sept 2020'!BA6/'Sept 2019'!BA6)),0)</f>
        <v>0</v>
      </c>
      <c r="BB6" s="30">
        <f>IFERROR((IF('Sept 2020'!BB6=" "," ",'Sept 2020'!BB6/'Sept 2019'!BB6)),0)</f>
        <v>0</v>
      </c>
      <c r="BC6" s="30">
        <f>IFERROR((IF('Sept 2020'!BC6=" "," ",'Sept 2020'!BC6/'Sept 2019'!BC6)),0)</f>
        <v>0</v>
      </c>
      <c r="BD6" s="30">
        <f>IFERROR((IF('Sept 2020'!BD6=" "," ",'Sept 2020'!BD6/'Sept 2019'!BD6)),0)</f>
        <v>0</v>
      </c>
      <c r="BE6" s="30">
        <f>IFERROR((IF('Sept 2020'!BE6=" "," ",'Sept 2020'!BE6/'Sept 2019'!BE6)),0)</f>
        <v>0</v>
      </c>
      <c r="BF6" s="30">
        <f>IFERROR((IF('Sept 2020'!BF6=" "," ",'Sept 2020'!BF6/'Sept 2019'!BF6)),0)</f>
        <v>0</v>
      </c>
      <c r="BG6" s="30">
        <f>IFERROR((IF('Sept 2020'!BG6=" "," ",'Sept 2020'!BG6/'Sept 2019'!BG6)),0)</f>
        <v>0</v>
      </c>
      <c r="BH6" s="30">
        <f>IFERROR((IF('Sept 2020'!BH6=" "," ",'Sept 2020'!BH6/'Sept 2019'!BH6)),0)</f>
        <v>0</v>
      </c>
      <c r="BI6" s="30">
        <f>IFERROR((IF('Sept 2020'!BI6=" "," ",'Sept 2020'!BI6/'Sept 2019'!BI6)),0)</f>
        <v>0</v>
      </c>
      <c r="BJ6" s="30">
        <f>IFERROR((IF('Sept 2020'!BJ6=" "," ",'Sept 2020'!BJ6/'Sept 2019'!BJ6)),0)</f>
        <v>0</v>
      </c>
      <c r="BK6" s="30">
        <f>IFERROR((IF('Sept 2020'!BK6=" "," ",'Sept 2020'!BK6/'Sept 2019'!BK6)),0)</f>
        <v>0</v>
      </c>
      <c r="BL6" s="30">
        <f>IFERROR((IF('Sept 2020'!BL6=" "," ",'Sept 2020'!BL6/'Sept 2019'!BL6)),0)</f>
        <v>0</v>
      </c>
      <c r="BM6" s="30">
        <f>IFERROR((IF('Sept 2020'!BM6=" "," ",'Sept 2020'!BM6/'Sept 2019'!BM6)),0)</f>
        <v>0.8869257950530034</v>
      </c>
      <c r="BN6" s="30">
        <f>IFERROR((IF('Sept 2020'!BN6=" "," ",'Sept 2020'!BN6/'Sept 2019'!BN6)),0)</f>
        <v>0</v>
      </c>
      <c r="BO6" s="30">
        <f>IFERROR((IF('Sept 2020'!BO6=" "," ",'Sept 2020'!BO6/'Sept 2019'!BO6)),0)</f>
        <v>0.66975308641975306</v>
      </c>
      <c r="BP6" s="30">
        <f>IFERROR((IF('Sept 2020'!BP6=" "," ",'Sept 2020'!BP6/'Sept 2019'!BP6)),0)</f>
        <v>0</v>
      </c>
      <c r="BQ6" s="30">
        <f>IFERROR((IF('Sept 2020'!BQ6=" "," ",'Sept 2020'!BQ6/'Sept 2019'!BQ6)),0)</f>
        <v>0</v>
      </c>
      <c r="BR6" s="30">
        <f>IFERROR((IF('Sept 2020'!BR6=" "," ",'Sept 2020'!BR6/'Sept 2019'!BR6)),0)</f>
        <v>0</v>
      </c>
      <c r="BS6" s="30">
        <f>IFERROR((IF('Sept 2020'!BS6=" "," ",'Sept 2020'!BS6/'Sept 2019'!BS6)),0)</f>
        <v>0</v>
      </c>
      <c r="BT6" s="30">
        <f>IFERROR((IF('Sept 2020'!BT6=" "," ",'Sept 2020'!BT6/'Sept 2019'!BT6)),0)</f>
        <v>0.953125</v>
      </c>
    </row>
    <row r="7" spans="1:72" s="2" customFormat="1" x14ac:dyDescent="0.25">
      <c r="A7" s="12" t="s">
        <v>343</v>
      </c>
      <c r="B7" s="12" t="s">
        <v>344</v>
      </c>
      <c r="C7" s="30">
        <f>IFERROR((IF('Sept 2020'!C7=" "," ",'Sept 2020'!C7/'Sept 2019'!C7)),0)</f>
        <v>1.3333333333333333</v>
      </c>
      <c r="D7" s="30">
        <f>IFERROR((IF('Sept 2020'!D7=" "," ",'Sept 2020'!D7/'Sept 2019'!D7)),0)</f>
        <v>0.66666666666666663</v>
      </c>
      <c r="E7" s="30">
        <f>IFERROR((IF('Sept 2020'!E7=" "," ",'Sept 2020'!E7/'Sept 2019'!E7)),0)</f>
        <v>2</v>
      </c>
      <c r="F7" s="30">
        <f>IFERROR((IF('Sept 2020'!F7=" "," ",'Sept 2020'!F7/'Sept 2019'!F7)),0)</f>
        <v>0.44444444444444442</v>
      </c>
      <c r="G7" s="30">
        <f>IFERROR((IF('Sept 2020'!G7=" "," ",'Sept 2020'!G7/'Sept 2019'!G7)),0)</f>
        <v>1.125</v>
      </c>
      <c r="H7" s="30">
        <f>IFERROR((IF('Sept 2020'!H7=" "," ",'Sept 2020'!H7/'Sept 2019'!H7)),0)</f>
        <v>1.1000000000000001</v>
      </c>
      <c r="I7" s="30">
        <f>IFERROR((IF('Sept 2020'!I7=" "," ",'Sept 2020'!I7/'Sept 2019'!I7)),0)</f>
        <v>1</v>
      </c>
      <c r="J7" s="30">
        <f>IFERROR((IF('Sept 2020'!J7=" "," ",'Sept 2020'!J7/'Sept 2019'!J7)),0)</f>
        <v>1.1428571428571428</v>
      </c>
      <c r="K7" s="30">
        <f>IFERROR((IF('Sept 2020'!K7=" "," ",'Sept 2020'!K7/'Sept 2019'!K7)),0)</f>
        <v>0.66666666666666663</v>
      </c>
      <c r="L7" s="30">
        <f>IFERROR((IF('Sept 2020'!L7=" "," ",'Sept 2020'!L7/'Sept 2019'!L7)),0)</f>
        <v>1.5</v>
      </c>
      <c r="M7" s="30">
        <f>IFERROR((IF('Sept 2020'!M7=" "," ",'Sept 2020'!M7/'Sept 2019'!M7)),0)</f>
        <v>0.42857142857142855</v>
      </c>
      <c r="N7" s="30">
        <f>IFERROR((IF('Sept 2020'!N7=" "," ",'Sept 2020'!N7/'Sept 2019'!N7)),0)</f>
        <v>1</v>
      </c>
      <c r="O7" s="30">
        <f>IFERROR((IF('Sept 2020'!O7=" "," ",'Sept 2020'!O7/'Sept 2019'!O7)),0)</f>
        <v>0.75</v>
      </c>
      <c r="P7" s="30">
        <f>IFERROR((IF('Sept 2020'!P7=" "," ",'Sept 2020'!P7/'Sept 2019'!P7)),0)</f>
        <v>0.94444444444444442</v>
      </c>
      <c r="Q7" s="30">
        <f>IFERROR((IF('Sept 2020'!Q7=" "," ",'Sept 2020'!Q7/'Sept 2019'!Q7)),0)</f>
        <v>1.3333333333333333</v>
      </c>
      <c r="R7" s="30">
        <f>IFERROR((IF('Sept 2020'!R7=" "," ",'Sept 2020'!R7/'Sept 2019'!R7)),0)</f>
        <v>0.66666666666666663</v>
      </c>
      <c r="S7" s="30">
        <f>IFERROR((IF('Sept 2020'!S7=" "," ",'Sept 2020'!S7/'Sept 2019'!S7)),0)</f>
        <v>2</v>
      </c>
      <c r="T7" s="30">
        <f>IFERROR((IF('Sept 2020'!T7=" "," ",'Sept 2020'!T7/'Sept 2019'!T7)),0)</f>
        <v>0.44444444444444442</v>
      </c>
      <c r="U7" s="30">
        <f>IFERROR((IF('Sept 2020'!U7=" "," ",'Sept 2020'!U7/'Sept 2019'!U7)),0)</f>
        <v>1.125</v>
      </c>
      <c r="V7" s="30">
        <f>IFERROR((IF('Sept 2020'!V7=" "," ",'Sept 2020'!V7/'Sept 2019'!V7)),0)</f>
        <v>1.1000000000000001</v>
      </c>
      <c r="W7" s="30">
        <f>IFERROR((IF('Sept 2020'!W7=" "," ",'Sept 2020'!W7/'Sept 2019'!W7)),0)</f>
        <v>1</v>
      </c>
      <c r="X7" s="30">
        <f>IFERROR((IF('Sept 2020'!X7=" "," ",'Sept 2020'!X7/'Sept 2019'!X7)),0)</f>
        <v>1.1428571428571428</v>
      </c>
      <c r="Y7" s="30">
        <f>IFERROR((IF('Sept 2020'!Y7=" "," ",'Sept 2020'!Y7/'Sept 2019'!Y7)),0)</f>
        <v>0.66666666666666663</v>
      </c>
      <c r="Z7" s="30">
        <f>IFERROR((IF('Sept 2020'!Z7=" "," ",'Sept 2020'!Z7/'Sept 2019'!Z7)),0)</f>
        <v>1.5</v>
      </c>
      <c r="AA7" s="30">
        <f>IFERROR((IF('Sept 2020'!AA7=" "," ",'Sept 2020'!AA7/'Sept 2019'!AA7)),0)</f>
        <v>0.42857142857142855</v>
      </c>
      <c r="AB7" s="30">
        <f>IFERROR((IF('Sept 2020'!AB7=" "," ",'Sept 2020'!AB7/'Sept 2019'!AB7)),0)</f>
        <v>1</v>
      </c>
      <c r="AC7" s="30">
        <f>IFERROR((IF('Sept 2020'!AC7=" "," ",'Sept 2020'!AC7/'Sept 2019'!AC7)),0)</f>
        <v>0.75</v>
      </c>
      <c r="AD7" s="30">
        <f>IFERROR((IF('Sept 2020'!AD7=" "," ",'Sept 2020'!AD7/'Sept 2019'!AD7)),0)</f>
        <v>0.94444444444444442</v>
      </c>
      <c r="AE7" s="30">
        <f>IFERROR((IF('Sept 2020'!AE7=" "," ",'Sept 2020'!AE7/'Sept 2019'!AE7)),0)</f>
        <v>0</v>
      </c>
      <c r="AF7" s="30">
        <f>IFERROR((IF('Sept 2020'!AF7=" "," ",'Sept 2020'!AF7/'Sept 2019'!AF7)),0)</f>
        <v>0</v>
      </c>
      <c r="AG7" s="30">
        <f>IFERROR((IF('Sept 2020'!AG7=" "," ",'Sept 2020'!AG7/'Sept 2019'!AG7)),0)</f>
        <v>0</v>
      </c>
      <c r="AH7" s="30">
        <f>IFERROR((IF('Sept 2020'!AH7=" "," ",'Sept 2020'!AH7/'Sept 2019'!AH7)),0)</f>
        <v>0</v>
      </c>
      <c r="AI7" s="30">
        <f>IFERROR((IF('Sept 2020'!AI7=" "," ",'Sept 2020'!AI7/'Sept 2019'!AI7)),0)</f>
        <v>0</v>
      </c>
      <c r="AJ7" s="30">
        <f>IFERROR((IF('Sept 2020'!AJ7=" "," ",'Sept 2020'!AJ7/'Sept 2019'!AJ7)),0)</f>
        <v>0</v>
      </c>
      <c r="AK7" s="30">
        <f>IFERROR((IF('Sept 2020'!AK7=" "," ",'Sept 2020'!AK7/'Sept 2019'!AK7)),0)</f>
        <v>0</v>
      </c>
      <c r="AL7" s="30">
        <f>IFERROR((IF('Sept 2020'!AL7=" "," ",'Sept 2020'!AL7/'Sept 2019'!AL7)),0)</f>
        <v>0</v>
      </c>
      <c r="AM7" s="30">
        <f>IFERROR((IF('Sept 2020'!AM7=" "," ",'Sept 2020'!AM7/'Sept 2019'!AM7)),0)</f>
        <v>0</v>
      </c>
      <c r="AN7" s="30">
        <f>IFERROR((IF('Sept 2020'!AN7=" "," ",'Sept 2020'!AN7/'Sept 2019'!AN7)),0)</f>
        <v>0</v>
      </c>
      <c r="AO7" s="30">
        <f>IFERROR((IF('Sept 2020'!AO7=" "," ",'Sept 2020'!AO7/'Sept 2019'!AO7)),0)</f>
        <v>0</v>
      </c>
      <c r="AP7" s="30">
        <f>IFERROR((IF('Sept 2020'!AP7=" "," ",'Sept 2020'!AP7/'Sept 2019'!AP7)),0)</f>
        <v>0</v>
      </c>
      <c r="AQ7" s="30">
        <f>IFERROR((IF('Sept 2020'!AQ7=" "," ",'Sept 2020'!AQ7/'Sept 2019'!AQ7)),0)</f>
        <v>0</v>
      </c>
      <c r="AR7" s="30">
        <f>IFERROR((IF('Sept 2020'!AR7=" "," ",'Sept 2020'!AR7/'Sept 2019'!AR7)),0)</f>
        <v>0</v>
      </c>
      <c r="AS7" s="30">
        <f>IFERROR((IF('Sept 2020'!AS7=" "," ",'Sept 2020'!AS7/'Sept 2019'!AS7)),0)</f>
        <v>0</v>
      </c>
      <c r="AT7" s="30">
        <f>IFERROR((IF('Sept 2020'!AT7=" "," ",'Sept 2020'!AT7/'Sept 2019'!AT7)),0)</f>
        <v>0</v>
      </c>
      <c r="AU7" s="30">
        <f>IFERROR((IF('Sept 2020'!AU7=" "," ",'Sept 2020'!AU7/'Sept 2019'!AU7)),0)</f>
        <v>0</v>
      </c>
      <c r="AV7" s="30">
        <f>IFERROR((IF('Sept 2020'!AV7=" "," ",'Sept 2020'!AV7/'Sept 2019'!AV7)),0)</f>
        <v>0</v>
      </c>
      <c r="AW7" s="30">
        <f>IFERROR((IF('Sept 2020'!AW7=" "," ",'Sept 2020'!AW7/'Sept 2019'!AW7)),0)</f>
        <v>0</v>
      </c>
      <c r="AX7" s="30">
        <f>IFERROR((IF('Sept 2020'!AX7=" "," ",'Sept 2020'!AX7/'Sept 2019'!AX7)),0)</f>
        <v>0</v>
      </c>
      <c r="AY7" s="30">
        <f>IFERROR((IF('Sept 2020'!AY7=" "," ",'Sept 2020'!AY7/'Sept 2019'!AY7)),0)</f>
        <v>0</v>
      </c>
      <c r="AZ7" s="30">
        <f>IFERROR((IF('Sept 2020'!AZ7=" "," ",'Sept 2020'!AZ7/'Sept 2019'!AZ7)),0)</f>
        <v>0</v>
      </c>
      <c r="BA7" s="30">
        <f>IFERROR((IF('Sept 2020'!BA7=" "," ",'Sept 2020'!BA7/'Sept 2019'!BA7)),0)</f>
        <v>0</v>
      </c>
      <c r="BB7" s="30">
        <f>IFERROR((IF('Sept 2020'!BB7=" "," ",'Sept 2020'!BB7/'Sept 2019'!BB7)),0)</f>
        <v>0</v>
      </c>
      <c r="BC7" s="30">
        <f>IFERROR((IF('Sept 2020'!BC7=" "," ",'Sept 2020'!BC7/'Sept 2019'!BC7)),0)</f>
        <v>0</v>
      </c>
      <c r="BD7" s="30">
        <f>IFERROR((IF('Sept 2020'!BD7=" "," ",'Sept 2020'!BD7/'Sept 2019'!BD7)),0)</f>
        <v>0</v>
      </c>
      <c r="BE7" s="30">
        <f>IFERROR((IF('Sept 2020'!BE7=" "," ",'Sept 2020'!BE7/'Sept 2019'!BE7)),0)</f>
        <v>0</v>
      </c>
      <c r="BF7" s="30">
        <f>IFERROR((IF('Sept 2020'!BF7=" "," ",'Sept 2020'!BF7/'Sept 2019'!BF7)),0)</f>
        <v>0</v>
      </c>
      <c r="BG7" s="30">
        <f>IFERROR((IF('Sept 2020'!BG7=" "," ",'Sept 2020'!BG7/'Sept 2019'!BG7)),0)</f>
        <v>0</v>
      </c>
      <c r="BH7" s="30">
        <f>IFERROR((IF('Sept 2020'!BH7=" "," ",'Sept 2020'!BH7/'Sept 2019'!BH7)),0)</f>
        <v>0</v>
      </c>
      <c r="BI7" s="30">
        <f>IFERROR((IF('Sept 2020'!BI7=" "," ",'Sept 2020'!BI7/'Sept 2019'!BI7)),0)</f>
        <v>0</v>
      </c>
      <c r="BJ7" s="30">
        <f>IFERROR((IF('Sept 2020'!BJ7=" "," ",'Sept 2020'!BJ7/'Sept 2019'!BJ7)),0)</f>
        <v>0</v>
      </c>
      <c r="BK7" s="30">
        <f>IFERROR((IF('Sept 2020'!BK7=" "," ",'Sept 2020'!BK7/'Sept 2019'!BK7)),0)</f>
        <v>0</v>
      </c>
      <c r="BL7" s="30">
        <f>IFERROR((IF('Sept 2020'!BL7=" "," ",'Sept 2020'!BL7/'Sept 2019'!BL7)),0)</f>
        <v>0</v>
      </c>
      <c r="BM7" s="30">
        <f>IFERROR((IF('Sept 2020'!BM7=" "," ",'Sept 2020'!BM7/'Sept 2019'!BM7)),0)</f>
        <v>0</v>
      </c>
      <c r="BN7" s="30">
        <f>IFERROR((IF('Sept 2020'!BN7=" "," ",'Sept 2020'!BN7/'Sept 2019'!BN7)),0)</f>
        <v>0</v>
      </c>
      <c r="BO7" s="30">
        <f>IFERROR((IF('Sept 2020'!BO7=" "," ",'Sept 2020'!BO7/'Sept 2019'!BO7)),0)</f>
        <v>0</v>
      </c>
      <c r="BP7" s="30">
        <f>IFERROR((IF('Sept 2020'!BP7=" "," ",'Sept 2020'!BP7/'Sept 2019'!BP7)),0)</f>
        <v>0</v>
      </c>
      <c r="BQ7" s="30">
        <f>IFERROR((IF('Sept 2020'!BQ7=" "," ",'Sept 2020'!BQ7/'Sept 2019'!BQ7)),0)</f>
        <v>0</v>
      </c>
      <c r="BR7" s="30">
        <f>IFERROR((IF('Sept 2020'!BR7=" "," ",'Sept 2020'!BR7/'Sept 2019'!BR7)),0)</f>
        <v>0</v>
      </c>
      <c r="BS7" s="30">
        <f>IFERROR((IF('Sept 2020'!BS7=" "," ",'Sept 2020'!BS7/'Sept 2019'!BS7)),0)</f>
        <v>1.5</v>
      </c>
      <c r="BT7" s="30">
        <f>IFERROR((IF('Sept 2020'!BT7=" "," ",'Sept 2020'!BT7/'Sept 2019'!BT7)),0)</f>
        <v>0.42857142857142855</v>
      </c>
    </row>
    <row r="8" spans="1:72" s="2" customFormat="1" x14ac:dyDescent="0.25">
      <c r="A8" s="12" t="s">
        <v>455</v>
      </c>
      <c r="B8" s="12" t="s">
        <v>456</v>
      </c>
      <c r="C8" s="30">
        <f>IFERROR((IF('Sept 2020'!C8=" "," ",'Sept 2020'!C8/'Sept 2019'!C8)),0)</f>
        <v>0.72093023255813948</v>
      </c>
      <c r="D8" s="30">
        <f>IFERROR((IF('Sept 2020'!D8=" "," ",'Sept 2020'!D8/'Sept 2019'!D8)),0)</f>
        <v>0.87850467289719625</v>
      </c>
      <c r="E8" s="30">
        <f>IFERROR((IF('Sept 2020'!E8=" "," ",'Sept 2020'!E8/'Sept 2019'!E8)),0)</f>
        <v>0.97549019607843135</v>
      </c>
      <c r="F8" s="30">
        <f>IFERROR((IF('Sept 2020'!F8=" "," ",'Sept 2020'!F8/'Sept 2019'!F8)),0)</f>
        <v>0.92233009708737868</v>
      </c>
      <c r="G8" s="30">
        <f>IFERROR((IF('Sept 2020'!G8=" "," ",'Sept 2020'!G8/'Sept 2019'!G8)),0)</f>
        <v>1.0096618357487923</v>
      </c>
      <c r="H8" s="30">
        <f>IFERROR((IF('Sept 2020'!H8=" "," ",'Sept 2020'!H8/'Sept 2019'!H8)),0)</f>
        <v>0.97044334975369462</v>
      </c>
      <c r="I8" s="30">
        <f>IFERROR((IF('Sept 2020'!I8=" "," ",'Sept 2020'!I8/'Sept 2019'!I8)),0)</f>
        <v>0.94761904761904758</v>
      </c>
      <c r="J8" s="30">
        <f>IFERROR((IF('Sept 2020'!J8=" "," ",'Sept 2020'!J8/'Sept 2019'!J8)),0)</f>
        <v>0.90625</v>
      </c>
      <c r="K8" s="30">
        <f>IFERROR((IF('Sept 2020'!K8=" "," ",'Sept 2020'!K8/'Sept 2019'!K8)),0)</f>
        <v>1.107843137254902</v>
      </c>
      <c r="L8" s="30">
        <f>IFERROR((IF('Sept 2020'!L8=" "," ",'Sept 2020'!L8/'Sept 2019'!L8)),0)</f>
        <v>0.81578947368421051</v>
      </c>
      <c r="M8" s="30">
        <f>IFERROR((IF('Sept 2020'!M8=" "," ",'Sept 2020'!M8/'Sept 2019'!M8)),0)</f>
        <v>1.2282608695652173</v>
      </c>
      <c r="N8" s="30">
        <f>IFERROR((IF('Sept 2020'!N8=" "," ",'Sept 2020'!N8/'Sept 2019'!N8)),0)</f>
        <v>0.83168316831683164</v>
      </c>
      <c r="O8" s="30">
        <f>IFERROR((IF('Sept 2020'!O8=" "," ",'Sept 2020'!O8/'Sept 2019'!O8)),0)</f>
        <v>0.93908629441624369</v>
      </c>
      <c r="P8" s="30">
        <f>IFERROR((IF('Sept 2020'!P8=" "," ",'Sept 2020'!P8/'Sept 2019'!P8)),0)</f>
        <v>0.93810229799851741</v>
      </c>
      <c r="Q8" s="30">
        <f>IFERROR((IF('Sept 2020'!Q8=" "," ",'Sept 2020'!Q8/'Sept 2019'!Q8)),0)</f>
        <v>0.72093023255813948</v>
      </c>
      <c r="R8" s="30">
        <f>IFERROR((IF('Sept 2020'!R8=" "," ",'Sept 2020'!R8/'Sept 2019'!R8)),0)</f>
        <v>0.87850467289719625</v>
      </c>
      <c r="S8" s="30">
        <f>IFERROR((IF('Sept 2020'!S8=" "," ",'Sept 2020'!S8/'Sept 2019'!S8)),0)</f>
        <v>0.97549019607843135</v>
      </c>
      <c r="T8" s="30">
        <f>IFERROR((IF('Sept 2020'!T8=" "," ",'Sept 2020'!T8/'Sept 2019'!T8)),0)</f>
        <v>0.92281404091197594</v>
      </c>
      <c r="U8" s="30">
        <f>IFERROR((IF('Sept 2020'!U8=" "," ",'Sept 2020'!U8/'Sept 2019'!U8)),0)</f>
        <v>1.0004347826086957</v>
      </c>
      <c r="V8" s="30">
        <f>IFERROR((IF('Sept 2020'!V8=" "," ",'Sept 2020'!V8/'Sept 2019'!V8)),0)</f>
        <v>0.97515097515097526</v>
      </c>
      <c r="W8" s="30">
        <f>IFERROR((IF('Sept 2020'!W8=" "," ",'Sept 2020'!W8/'Sept 2019'!W8)),0)</f>
        <v>0.95066705058066991</v>
      </c>
      <c r="X8" s="30">
        <f>IFERROR((IF('Sept 2020'!X8=" "," ",'Sept 2020'!X8/'Sept 2019'!X8)),0)</f>
        <v>0.90031865715183335</v>
      </c>
      <c r="Y8" s="30">
        <f>IFERROR((IF('Sept 2020'!Y8=" "," ",'Sept 2020'!Y8/'Sept 2019'!Y8)),0)</f>
        <v>1.0992174811752546</v>
      </c>
      <c r="Z8" s="30">
        <f>IFERROR((IF('Sept 2020'!Z8=" "," ",'Sept 2020'!Z8/'Sept 2019'!Z8)),0)</f>
        <v>0.82720555506098103</v>
      </c>
      <c r="AA8" s="30">
        <f>IFERROR((IF('Sept 2020'!AA8=" "," ",'Sept 2020'!AA8/'Sept 2019'!AA8)),0)</f>
        <v>1.2075533304309971</v>
      </c>
      <c r="AB8" s="30">
        <f>IFERROR((IF('Sept 2020'!AB8=" "," ",'Sept 2020'!AB8/'Sept 2019'!AB8)),0)</f>
        <v>0.79797873460364255</v>
      </c>
      <c r="AC8" s="30">
        <f>IFERROR((IF('Sept 2020'!AC8=" "," ",'Sept 2020'!AC8/'Sept 2019'!AC8)),0)</f>
        <v>0.92278495354634027</v>
      </c>
      <c r="AD8" s="30">
        <f>IFERROR((IF('Sept 2020'!AD8=" "," ",'Sept 2020'!AD8/'Sept 2019'!AD8)),0)</f>
        <v>0.93345255350789669</v>
      </c>
      <c r="AE8" s="30">
        <f>IFERROR((IF('Sept 2020'!AE8=" "," ",'Sept 2020'!AE8/'Sept 2019'!AE8)),0)</f>
        <v>0</v>
      </c>
      <c r="AF8" s="30">
        <f>IFERROR((IF('Sept 2020'!AF8=" "," ",'Sept 2020'!AF8/'Sept 2019'!AF8)),0)</f>
        <v>0</v>
      </c>
      <c r="AG8" s="30">
        <f>IFERROR((IF('Sept 2020'!AG8=" "," ",'Sept 2020'!AG8/'Sept 2019'!AG8)),0)</f>
        <v>0</v>
      </c>
      <c r="AH8" s="30">
        <f>IFERROR((IF('Sept 2020'!AH8=" "," ",'Sept 2020'!AH8/'Sept 2019'!AH8)),0)</f>
        <v>0</v>
      </c>
      <c r="AI8" s="30">
        <f>IFERROR((IF('Sept 2020'!AI8=" "," ",'Sept 2020'!AI8/'Sept 2019'!AI8)),0)</f>
        <v>0</v>
      </c>
      <c r="AJ8" s="30">
        <f>IFERROR((IF('Sept 2020'!AJ8=" "," ",'Sept 2020'!AJ8/'Sept 2019'!AJ8)),0)</f>
        <v>0</v>
      </c>
      <c r="AK8" s="30">
        <f>IFERROR((IF('Sept 2020'!AK8=" "," ",'Sept 2020'!AK8/'Sept 2019'!AK8)),0)</f>
        <v>0</v>
      </c>
      <c r="AL8" s="30">
        <f>IFERROR((IF('Sept 2020'!AL8=" "," ",'Sept 2020'!AL8/'Sept 2019'!AL8)),0)</f>
        <v>0</v>
      </c>
      <c r="AM8" s="30">
        <f>IFERROR((IF('Sept 2020'!AM8=" "," ",'Sept 2020'!AM8/'Sept 2019'!AM8)),0)</f>
        <v>0</v>
      </c>
      <c r="AN8" s="30">
        <f>IFERROR((IF('Sept 2020'!AN8=" "," ",'Sept 2020'!AN8/'Sept 2019'!AN8)),0)</f>
        <v>0.5</v>
      </c>
      <c r="AO8" s="30">
        <f>IFERROR((IF('Sept 2020'!AO8=" "," ",'Sept 2020'!AO8/'Sept 2019'!AO8)),0)</f>
        <v>1</v>
      </c>
      <c r="AP8" s="30">
        <f>IFERROR((IF('Sept 2020'!AP8=" "," ",'Sept 2020'!AP8/'Sept 2019'!AP8)),0)</f>
        <v>1</v>
      </c>
      <c r="AQ8" s="30">
        <f>IFERROR((IF('Sept 2020'!AQ8=" "," ",'Sept 2020'!AQ8/'Sept 2019'!AQ8)),0)</f>
        <v>0.8125</v>
      </c>
      <c r="AR8" s="30">
        <f>IFERROR((IF('Sept 2020'!AR8=" "," ",'Sept 2020'!AR8/'Sept 2019'!AR8)),0)</f>
        <v>0.8833333333333333</v>
      </c>
      <c r="AS8" s="30">
        <f>IFERROR((IF('Sept 2020'!AS8=" "," ",'Sept 2020'!AS8/'Sept 2019'!AS8)),0)</f>
        <v>0</v>
      </c>
      <c r="AT8" s="30">
        <f>IFERROR((IF('Sept 2020'!AT8=" "," ",'Sept 2020'!AT8/'Sept 2019'!AT8)),0)</f>
        <v>0</v>
      </c>
      <c r="AU8" s="30">
        <f>IFERROR((IF('Sept 2020'!AU8=" "," ",'Sept 2020'!AU8/'Sept 2019'!AU8)),0)</f>
        <v>0</v>
      </c>
      <c r="AV8" s="30">
        <f>IFERROR((IF('Sept 2020'!AV8=" "," ",'Sept 2020'!AV8/'Sept 2019'!AV8)),0)</f>
        <v>0</v>
      </c>
      <c r="AW8" s="30">
        <f>IFERROR((IF('Sept 2020'!AW8=" "," ",'Sept 2020'!AW8/'Sept 2019'!AW8)),0)</f>
        <v>0</v>
      </c>
      <c r="AX8" s="30">
        <f>IFERROR((IF('Sept 2020'!AX8=" "," ",'Sept 2020'!AX8/'Sept 2019'!AX8)),0)</f>
        <v>0</v>
      </c>
      <c r="AY8" s="30">
        <f>IFERROR((IF('Sept 2020'!AY8=" "," ",'Sept 2020'!AY8/'Sept 2019'!AY8)),0)</f>
        <v>0</v>
      </c>
      <c r="AZ8" s="30">
        <f>IFERROR((IF('Sept 2020'!AZ8=" "," ",'Sept 2020'!AZ8/'Sept 2019'!AZ8)),0)</f>
        <v>0</v>
      </c>
      <c r="BA8" s="30">
        <f>IFERROR((IF('Sept 2020'!BA8=" "," ",'Sept 2020'!BA8/'Sept 2019'!BA8)),0)</f>
        <v>0</v>
      </c>
      <c r="BB8" s="30">
        <f>IFERROR((IF('Sept 2020'!BB8=" "," ",'Sept 2020'!BB8/'Sept 2019'!BB8)),0)</f>
        <v>0.5</v>
      </c>
      <c r="BC8" s="30">
        <f>IFERROR((IF('Sept 2020'!BC8=" "," ",'Sept 2020'!BC8/'Sept 2019'!BC8)),0)</f>
        <v>1</v>
      </c>
      <c r="BD8" s="30">
        <f>IFERROR((IF('Sept 2020'!BD8=" "," ",'Sept 2020'!BD8/'Sept 2019'!BD8)),0)</f>
        <v>0.99382716049382724</v>
      </c>
      <c r="BE8" s="30">
        <f>IFERROR((IF('Sept 2020'!BE8=" "," ",'Sept 2020'!BE8/'Sept 2019'!BE8)),0)</f>
        <v>0.84065040650406508</v>
      </c>
      <c r="BF8" s="30">
        <f>IFERROR((IF('Sept 2020'!BF8=" "," ",'Sept 2020'!BF8/'Sept 2019'!BF8)),0)</f>
        <v>0.8964624676445212</v>
      </c>
      <c r="BG8" s="30">
        <f>IFERROR((IF('Sept 2020'!BG8=" "," ",'Sept 2020'!BG8/'Sept 2019'!BG8)),0)</f>
        <v>1.2083333333333333</v>
      </c>
      <c r="BH8" s="30">
        <f>IFERROR((IF('Sept 2020'!BH8=" "," ",'Sept 2020'!BH8/'Sept 2019'!BH8)),0)</f>
        <v>1.8</v>
      </c>
      <c r="BI8" s="30">
        <f>IFERROR((IF('Sept 2020'!BI8=" "," ",'Sept 2020'!BI8/'Sept 2019'!BI8)),0)</f>
        <v>0.82608695652173914</v>
      </c>
      <c r="BJ8" s="30">
        <f>IFERROR((IF('Sept 2020'!BJ8=" "," ",'Sept 2020'!BJ8/'Sept 2019'!BJ8)),0)</f>
        <v>0.4</v>
      </c>
      <c r="BK8" s="30">
        <f>IFERROR((IF('Sept 2020'!BK8=" "," ",'Sept 2020'!BK8/'Sept 2019'!BK8)),0)</f>
        <v>0.4</v>
      </c>
      <c r="BL8" s="30">
        <f>IFERROR((IF('Sept 2020'!BL8=" "," ",'Sept 2020'!BL8/'Sept 2019'!BL8)),0)</f>
        <v>0</v>
      </c>
      <c r="BM8" s="30">
        <f>IFERROR((IF('Sept 2020'!BM8=" "," ",'Sept 2020'!BM8/'Sept 2019'!BM8)),0)</f>
        <v>0.95884146341463405</v>
      </c>
      <c r="BN8" s="30">
        <f>IFERROR((IF('Sept 2020'!BN8=" "," ",'Sept 2020'!BN8/'Sept 2019'!BN8)),0)</f>
        <v>0</v>
      </c>
      <c r="BO8" s="30">
        <f>IFERROR((IF('Sept 2020'!BO8=" "," ",'Sept 2020'!BO8/'Sept 2019'!BO8)),0)</f>
        <v>1.1428571428571428</v>
      </c>
      <c r="BP8" s="30">
        <f>IFERROR((IF('Sept 2020'!BP8=" "," ",'Sept 2020'!BP8/'Sept 2019'!BP8)),0)</f>
        <v>0</v>
      </c>
      <c r="BQ8" s="30">
        <f>IFERROR((IF('Sept 2020'!BQ8=" "," ",'Sept 2020'!BQ8/'Sept 2019'!BQ8)),0)</f>
        <v>0</v>
      </c>
      <c r="BR8" s="30">
        <f>IFERROR((IF('Sept 2020'!BR8=" "," ",'Sept 2020'!BR8/'Sept 2019'!BR8)),0)</f>
        <v>0</v>
      </c>
      <c r="BS8" s="30">
        <f>IFERROR((IF('Sept 2020'!BS8=" "," ",'Sept 2020'!BS8/'Sept 2019'!BS8)),0)</f>
        <v>1.0606060606060606</v>
      </c>
      <c r="BT8" s="30">
        <f>IFERROR((IF('Sept 2020'!BT8=" "," ",'Sept 2020'!BT8/'Sept 2019'!BT8)),0)</f>
        <v>1.0581818181818181</v>
      </c>
    </row>
    <row r="9" spans="1:72" s="2" customFormat="1" x14ac:dyDescent="0.25">
      <c r="A9" s="12" t="s">
        <v>479</v>
      </c>
      <c r="B9" s="12" t="s">
        <v>480</v>
      </c>
      <c r="C9" s="30">
        <f>IFERROR((IF('Sept 2020'!C9=" "," ",'Sept 2020'!C9/'Sept 2019'!C9)),0)</f>
        <v>0.7364705882352941</v>
      </c>
      <c r="D9" s="30">
        <f>IFERROR((IF('Sept 2020'!D9=" "," ",'Sept 2020'!D9/'Sept 2019'!D9)),0)</f>
        <v>0.96782178217821779</v>
      </c>
      <c r="E9" s="30">
        <f>IFERROR((IF('Sept 2020'!E9=" "," ",'Sept 2020'!E9/'Sept 2019'!E9)),0)</f>
        <v>0.87864077669902918</v>
      </c>
      <c r="F9" s="30">
        <f>IFERROR((IF('Sept 2020'!F9=" "," ",'Sept 2020'!F9/'Sept 2019'!F9)),0)</f>
        <v>0.96517412935323388</v>
      </c>
      <c r="G9" s="30">
        <f>IFERROR((IF('Sept 2020'!G9=" "," ",'Sept 2020'!G9/'Sept 2019'!G9)),0)</f>
        <v>0.87616822429906538</v>
      </c>
      <c r="H9" s="30">
        <f>IFERROR((IF('Sept 2020'!H9=" "," ",'Sept 2020'!H9/'Sept 2019'!H9)),0)</f>
        <v>0.9221967963386728</v>
      </c>
      <c r="I9" s="30">
        <f>IFERROR((IF('Sept 2020'!I9=" "," ",'Sept 2020'!I9/'Sept 2019'!I9)),0)</f>
        <v>0.97685185185185186</v>
      </c>
      <c r="J9" s="30">
        <f>IFERROR((IF('Sept 2020'!J9=" "," ",'Sept 2020'!J9/'Sept 2019'!J9)),0)</f>
        <v>0.84917355371900827</v>
      </c>
      <c r="K9" s="30">
        <f>IFERROR((IF('Sept 2020'!K9=" "," ",'Sept 2020'!K9/'Sept 2019'!K9)),0)</f>
        <v>1.0983213429256595</v>
      </c>
      <c r="L9" s="30">
        <f>IFERROR((IF('Sept 2020'!L9=" "," ",'Sept 2020'!L9/'Sept 2019'!L9)),0)</f>
        <v>0.81724845995893225</v>
      </c>
      <c r="M9" s="30">
        <f>IFERROR((IF('Sept 2020'!M9=" "," ",'Sept 2020'!M9/'Sept 2019'!M9)),0)</f>
        <v>1.0086580086580086</v>
      </c>
      <c r="N9" s="30">
        <f>IFERROR((IF('Sept 2020'!N9=" "," ",'Sept 2020'!N9/'Sept 2019'!N9)),0)</f>
        <v>0.80788177339901479</v>
      </c>
      <c r="O9" s="30">
        <f>IFERROR((IF('Sept 2020'!O9=" "," ",'Sept 2020'!O9/'Sept 2019'!O9)),0)</f>
        <v>0.93055555555555558</v>
      </c>
      <c r="P9" s="30">
        <f>IFERROR((IF('Sept 2020'!P9=" "," ",'Sept 2020'!P9/'Sept 2019'!P9)),0)</f>
        <v>0.90920398009950254</v>
      </c>
      <c r="Q9" s="30">
        <f>IFERROR((IF('Sept 2020'!Q9=" "," ",'Sept 2020'!Q9/'Sept 2019'!Q9)),0)</f>
        <v>0.73620656739213441</v>
      </c>
      <c r="R9" s="30">
        <f>IFERROR((IF('Sept 2020'!R9=" "," ",'Sept 2020'!R9/'Sept 2019'!R9)),0)</f>
        <v>0.96782178217821779</v>
      </c>
      <c r="S9" s="30">
        <f>IFERROR((IF('Sept 2020'!S9=" "," ",'Sept 2020'!S9/'Sept 2019'!S9)),0)</f>
        <v>0.87864077669902918</v>
      </c>
      <c r="T9" s="30">
        <f>IFERROR((IF('Sept 2020'!T9=" "," ",'Sept 2020'!T9/'Sept 2019'!T9)),0)</f>
        <v>0.96517412935323388</v>
      </c>
      <c r="U9" s="30">
        <f>IFERROR((IF('Sept 2020'!U9=" "," ",'Sept 2020'!U9/'Sept 2019'!U9)),0)</f>
        <v>0.87735716625333393</v>
      </c>
      <c r="V9" s="30">
        <f>IFERROR((IF('Sept 2020'!V9=" "," ",'Sept 2020'!V9/'Sept 2019'!V9)),0)</f>
        <v>0.92424833153682096</v>
      </c>
      <c r="W9" s="30">
        <f>IFERROR((IF('Sept 2020'!W9=" "," ",'Sept 2020'!W9/'Sept 2019'!W9)),0)</f>
        <v>0.97162037037037041</v>
      </c>
      <c r="X9" s="30">
        <f>IFERROR((IF('Sept 2020'!X9=" "," ",'Sept 2020'!X9/'Sept 2019'!X9)),0)</f>
        <v>0.85029244617745869</v>
      </c>
      <c r="Y9" s="30">
        <f>IFERROR((IF('Sept 2020'!Y9=" "," ",'Sept 2020'!Y9/'Sept 2019'!Y9)),0)</f>
        <v>1.088325652841782</v>
      </c>
      <c r="Z9" s="30">
        <f>IFERROR((IF('Sept 2020'!Z9=" "," ",'Sept 2020'!Z9/'Sept 2019'!Z9)),0)</f>
        <v>0.81649637442320377</v>
      </c>
      <c r="AA9" s="30">
        <f>IFERROR((IF('Sept 2020'!AA9=" "," ",'Sept 2020'!AA9/'Sept 2019'!AA9)),0)</f>
        <v>1.0025999913333623</v>
      </c>
      <c r="AB9" s="30">
        <f>IFERROR((IF('Sept 2020'!AB9=" "," ",'Sept 2020'!AB9/'Sept 2019'!AB9)),0)</f>
        <v>1.0616585107789978</v>
      </c>
      <c r="AC9" s="30">
        <f>IFERROR((IF('Sept 2020'!AC9=" "," ",'Sept 2020'!AC9/'Sept 2019'!AC9)),0)</f>
        <v>0.91139240506329111</v>
      </c>
      <c r="AD9" s="30">
        <f>IFERROR((IF('Sept 2020'!AD9=" "," ",'Sept 2020'!AD9/'Sept 2019'!AD9)),0)</f>
        <v>0.92431153393537135</v>
      </c>
      <c r="AE9" s="30">
        <f>IFERROR((IF('Sept 2020'!AE9=" "," ",'Sept 2020'!AE9/'Sept 2019'!AE9)),0)</f>
        <v>0.9</v>
      </c>
      <c r="AF9" s="30">
        <f>IFERROR((IF('Sept 2020'!AF9=" "," ",'Sept 2020'!AF9/'Sept 2019'!AF9)),0)</f>
        <v>1.1666666666666667</v>
      </c>
      <c r="AG9" s="30">
        <f>IFERROR((IF('Sept 2020'!AG9=" "," ",'Sept 2020'!AG9/'Sept 2019'!AG9)),0)</f>
        <v>0.83333333333333337</v>
      </c>
      <c r="AH9" s="30">
        <f>IFERROR((IF('Sept 2020'!AH9=" "," ",'Sept 2020'!AH9/'Sept 2019'!AH9)),0)</f>
        <v>1</v>
      </c>
      <c r="AI9" s="30">
        <f>IFERROR((IF('Sept 2020'!AI9=" "," ",'Sept 2020'!AI9/'Sept 2019'!AI9)),0)</f>
        <v>0.7142857142857143</v>
      </c>
      <c r="AJ9" s="30">
        <f>IFERROR((IF('Sept 2020'!AJ9=" "," ",'Sept 2020'!AJ9/'Sept 2019'!AJ9)),0)</f>
        <v>1.75</v>
      </c>
      <c r="AK9" s="30">
        <f>IFERROR((IF('Sept 2020'!AK9=" "," ",'Sept 2020'!AK9/'Sept 2019'!AK9)),0)</f>
        <v>1</v>
      </c>
      <c r="AL9" s="30">
        <f>IFERROR((IF('Sept 2020'!AL9=" "," ",'Sept 2020'!AL9/'Sept 2019'!AL9)),0)</f>
        <v>0.8</v>
      </c>
      <c r="AM9" s="30">
        <f>IFERROR((IF('Sept 2020'!AM9=" "," ",'Sept 2020'!AM9/'Sept 2019'!AM9)),0)</f>
        <v>0.70588235294117652</v>
      </c>
      <c r="AN9" s="30">
        <f>IFERROR((IF('Sept 2020'!AN9=" "," ",'Sept 2020'!AN9/'Sept 2019'!AN9)),0)</f>
        <v>0</v>
      </c>
      <c r="AO9" s="30">
        <f>IFERROR((IF('Sept 2020'!AO9=" "," ",'Sept 2020'!AO9/'Sept 2019'!AO9)),0)</f>
        <v>0</v>
      </c>
      <c r="AP9" s="30">
        <f>IFERROR((IF('Sept 2020'!AP9=" "," ",'Sept 2020'!AP9/'Sept 2019'!AP9)),0)</f>
        <v>0</v>
      </c>
      <c r="AQ9" s="30">
        <f>IFERROR((IF('Sept 2020'!AQ9=" "," ",'Sept 2020'!AQ9/'Sept 2019'!AQ9)),0)</f>
        <v>0</v>
      </c>
      <c r="AR9" s="30">
        <f>IFERROR((IF('Sept 2020'!AR9=" "," ",'Sept 2020'!AR9/'Sept 2019'!AR9)),0)</f>
        <v>0.51145038167938928</v>
      </c>
      <c r="AS9" s="30">
        <f>IFERROR((IF('Sept 2020'!AS9=" "," ",'Sept 2020'!AS9/'Sept 2019'!AS9)),0)</f>
        <v>0.9</v>
      </c>
      <c r="AT9" s="30">
        <f>IFERROR((IF('Sept 2020'!AT9=" "," ",'Sept 2020'!AT9/'Sept 2019'!AT9)),0)</f>
        <v>1.1666666666666667</v>
      </c>
      <c r="AU9" s="30">
        <f>IFERROR((IF('Sept 2020'!AU9=" "," ",'Sept 2020'!AU9/'Sept 2019'!AU9)),0)</f>
        <v>0.83333333333333337</v>
      </c>
      <c r="AV9" s="30">
        <f>IFERROR((IF('Sept 2020'!AV9=" "," ",'Sept 2020'!AV9/'Sept 2019'!AV9)),0)</f>
        <v>1</v>
      </c>
      <c r="AW9" s="30">
        <f>IFERROR((IF('Sept 2020'!AW9=" "," ",'Sept 2020'!AW9/'Sept 2019'!AW9)),0)</f>
        <v>0.77881619937694702</v>
      </c>
      <c r="AX9" s="30">
        <f>IFERROR((IF('Sept 2020'!AX9=" "," ",'Sept 2020'!AX9/'Sept 2019'!AX9)),0)</f>
        <v>2.3102310231023102</v>
      </c>
      <c r="AY9" s="30">
        <f>IFERROR((IF('Sept 2020'!AY9=" "," ",'Sept 2020'!AY9/'Sept 2019'!AY9)),0)</f>
        <v>1</v>
      </c>
      <c r="AZ9" s="30">
        <f>IFERROR((IF('Sept 2020'!AZ9=" "," ",'Sept 2020'!AZ9/'Sept 2019'!AZ9)),0)</f>
        <v>0.84835630965005304</v>
      </c>
      <c r="BA9" s="30">
        <f>IFERROR((IF('Sept 2020'!BA9=" "," ",'Sept 2020'!BA9/'Sept 2019'!BA9)),0)</f>
        <v>0.69647058823529406</v>
      </c>
      <c r="BB9" s="30">
        <f>IFERROR((IF('Sept 2020'!BB9=" "," ",'Sept 2020'!BB9/'Sept 2019'!BB9)),0)</f>
        <v>0</v>
      </c>
      <c r="BC9" s="30">
        <f>IFERROR((IF('Sept 2020'!BC9=" "," ",'Sept 2020'!BC9/'Sept 2019'!BC9)),0)</f>
        <v>0</v>
      </c>
      <c r="BD9" s="30">
        <f>IFERROR((IF('Sept 2020'!BD9=" "," ",'Sept 2020'!BD9/'Sept 2019'!BD9)),0)</f>
        <v>0</v>
      </c>
      <c r="BE9" s="30">
        <f>IFERROR((IF('Sept 2020'!BE9=" "," ",'Sept 2020'!BE9/'Sept 2019'!BE9)),0)</f>
        <v>0</v>
      </c>
      <c r="BF9" s="30">
        <f>IFERROR((IF('Sept 2020'!BF9=" "," ",'Sept 2020'!BF9/'Sept 2019'!BF9)),0)</f>
        <v>0.59146110056925993</v>
      </c>
      <c r="BG9" s="30">
        <f>IFERROR((IF('Sept 2020'!BG9=" "," ",'Sept 2020'!BG9/'Sept 2019'!BG9)),0)</f>
        <v>0.79166666666666663</v>
      </c>
      <c r="BH9" s="30">
        <f>IFERROR((IF('Sept 2020'!BH9=" "," ",'Sept 2020'!BH9/'Sept 2019'!BH9)),0)</f>
        <v>1.1063829787234043</v>
      </c>
      <c r="BI9" s="30">
        <f>IFERROR((IF('Sept 2020'!BI9=" "," ",'Sept 2020'!BI9/'Sept 2019'!BI9)),0)</f>
        <v>0.984375</v>
      </c>
      <c r="BJ9" s="30">
        <f>IFERROR((IF('Sept 2020'!BJ9=" "," ",'Sept 2020'!BJ9/'Sept 2019'!BJ9)),0)</f>
        <v>1.1111111111111112</v>
      </c>
      <c r="BK9" s="30">
        <f>IFERROR((IF('Sept 2020'!BK9=" "," ",'Sept 2020'!BK9/'Sept 2019'!BK9)),0)</f>
        <v>1.1111111111111112</v>
      </c>
      <c r="BL9" s="30">
        <f>IFERROR((IF('Sept 2020'!BL9=" "," ",'Sept 2020'!BL9/'Sept 2019'!BL9)),0)</f>
        <v>0</v>
      </c>
      <c r="BM9" s="30">
        <f>IFERROR((IF('Sept 2020'!BM9=" "," ",'Sept 2020'!BM9/'Sept 2019'!BM9)),0)</f>
        <v>1.0519723714504989</v>
      </c>
      <c r="BN9" s="30">
        <f>IFERROR((IF('Sept 2020'!BN9=" "," ",'Sept 2020'!BN9/'Sept 2019'!BN9)),0)</f>
        <v>0</v>
      </c>
      <c r="BO9" s="30">
        <f>IFERROR((IF('Sept 2020'!BO9=" "," ",'Sept 2020'!BO9/'Sept 2019'!BO9)),0)</f>
        <v>1.1065071491100087</v>
      </c>
      <c r="BP9" s="30">
        <f>IFERROR((IF('Sept 2020'!BP9=" "," ",'Sept 2020'!BP9/'Sept 2019'!BP9)),0)</f>
        <v>0</v>
      </c>
      <c r="BQ9" s="30">
        <f>IFERROR((IF('Sept 2020'!BQ9=" "," ",'Sept 2020'!BQ9/'Sept 2019'!BQ9)),0)</f>
        <v>0</v>
      </c>
      <c r="BR9" s="30">
        <f>IFERROR((IF('Sept 2020'!BR9=" "," ",'Sept 2020'!BR9/'Sept 2019'!BR9)),0)</f>
        <v>0</v>
      </c>
      <c r="BS9" s="30">
        <f>IFERROR((IF('Sept 2020'!BS9=" "," ",'Sept 2020'!BS9/'Sept 2019'!BS9)),0)</f>
        <v>0.7142857142857143</v>
      </c>
      <c r="BT9" s="30">
        <f>IFERROR((IF('Sept 2020'!BT9=" "," ",'Sept 2020'!BT9/'Sept 2019'!BT9)),0)</f>
        <v>0.9888579387186629</v>
      </c>
    </row>
    <row r="10" spans="1:72" s="2" customFormat="1" x14ac:dyDescent="0.25">
      <c r="A10" s="12" t="s">
        <v>49</v>
      </c>
      <c r="B10" s="12" t="s">
        <v>50</v>
      </c>
      <c r="C10" s="30">
        <f>IFERROR((IF('Sept 2020'!C10=" "," ",'Sept 2020'!C10/'Sept 2019'!C10)),0)</f>
        <v>1.8095238095238095</v>
      </c>
      <c r="D10" s="30">
        <f>IFERROR((IF('Sept 2020'!D10=" "," ",'Sept 2020'!D10/'Sept 2019'!D10)),0)</f>
        <v>0.59615384615384615</v>
      </c>
      <c r="E10" s="30">
        <f>IFERROR((IF('Sept 2020'!E10=" "," ",'Sept 2020'!E10/'Sept 2019'!E10)),0)</f>
        <v>1.4358974358974359</v>
      </c>
      <c r="F10" s="30">
        <f>IFERROR((IF('Sept 2020'!F10=" "," ",'Sept 2020'!F10/'Sept 2019'!F10)),0)</f>
        <v>0.83333333333333337</v>
      </c>
      <c r="G10" s="30">
        <f>IFERROR((IF('Sept 2020'!G10=" "," ",'Sept 2020'!G10/'Sept 2019'!G10)),0)</f>
        <v>1.125</v>
      </c>
      <c r="H10" s="30">
        <f>IFERROR((IF('Sept 2020'!H10=" "," ",'Sept 2020'!H10/'Sept 2019'!H10)),0)</f>
        <v>0.92682926829268297</v>
      </c>
      <c r="I10" s="30">
        <f>IFERROR((IF('Sept 2020'!I10=" "," ",'Sept 2020'!I10/'Sept 2019'!I10)),0)</f>
        <v>0.83018867924528306</v>
      </c>
      <c r="J10" s="30">
        <f>IFERROR((IF('Sept 2020'!J10=" "," ",'Sept 2020'!J10/'Sept 2019'!J10)),0)</f>
        <v>1.2083333333333333</v>
      </c>
      <c r="K10" s="30">
        <f>IFERROR((IF('Sept 2020'!K10=" "," ",'Sept 2020'!K10/'Sept 2019'!K10)),0)</f>
        <v>0.80851063829787229</v>
      </c>
      <c r="L10" s="30">
        <f>IFERROR((IF('Sept 2020'!L10=" "," ",'Sept 2020'!L10/'Sept 2019'!L10)),0)</f>
        <v>0.71153846153846156</v>
      </c>
      <c r="M10" s="30">
        <f>IFERROR((IF('Sept 2020'!M10=" "," ",'Sept 2020'!M10/'Sept 2019'!M10)),0)</f>
        <v>0.84482758620689657</v>
      </c>
      <c r="N10" s="30">
        <f>IFERROR((IF('Sept 2020'!N10=" "," ",'Sept 2020'!N10/'Sept 2019'!N10)),0)</f>
        <v>1</v>
      </c>
      <c r="O10" s="30">
        <f>IFERROR((IF('Sept 2020'!O10=" "," ",'Sept 2020'!O10/'Sept 2019'!O10)),0)</f>
        <v>1.1136363636363635</v>
      </c>
      <c r="P10" s="30">
        <f>IFERROR((IF('Sept 2020'!P10=" "," ",'Sept 2020'!P10/'Sept 2019'!P10)),0)</f>
        <v>0.99511400651465798</v>
      </c>
      <c r="Q10" s="30">
        <f>IFERROR((IF('Sept 2020'!Q10=" "," ",'Sept 2020'!Q10/'Sept 2019'!Q10)),0)</f>
        <v>1.8095238095238095</v>
      </c>
      <c r="R10" s="30">
        <f>IFERROR((IF('Sept 2020'!R10=" "," ",'Sept 2020'!R10/'Sept 2019'!R10)),0)</f>
        <v>0.59615384615384615</v>
      </c>
      <c r="S10" s="30">
        <f>IFERROR((IF('Sept 2020'!S10=" "," ",'Sept 2020'!S10/'Sept 2019'!S10)),0)</f>
        <v>1.4358974358974359</v>
      </c>
      <c r="T10" s="30">
        <f>IFERROR((IF('Sept 2020'!T10=" "," ",'Sept 2020'!T10/'Sept 2019'!T10)),0)</f>
        <v>0.83333333333333337</v>
      </c>
      <c r="U10" s="30">
        <f>IFERROR((IF('Sept 2020'!U10=" "," ",'Sept 2020'!U10/'Sept 2019'!U10)),0)</f>
        <v>1.125</v>
      </c>
      <c r="V10" s="30">
        <f>IFERROR((IF('Sept 2020'!V10=" "," ",'Sept 2020'!V10/'Sept 2019'!V10)),0)</f>
        <v>0.92682926829268297</v>
      </c>
      <c r="W10" s="30">
        <f>IFERROR((IF('Sept 2020'!W10=" "," ",'Sept 2020'!W10/'Sept 2019'!W10)),0)</f>
        <v>0.81962264150943387</v>
      </c>
      <c r="X10" s="30">
        <f>IFERROR((IF('Sept 2020'!X10=" "," ",'Sept 2020'!X10/'Sept 2019'!X10)),0)</f>
        <v>1.2083333333333333</v>
      </c>
      <c r="Y10" s="30">
        <f>IFERROR((IF('Sept 2020'!Y10=" "," ",'Sept 2020'!Y10/'Sept 2019'!Y10)),0)</f>
        <v>0.8046773495019488</v>
      </c>
      <c r="Z10" s="30">
        <f>IFERROR((IF('Sept 2020'!Z10=" "," ",'Sept 2020'!Z10/'Sept 2019'!Z10)),0)</f>
        <v>0.70691676436107853</v>
      </c>
      <c r="AA10" s="30">
        <f>IFERROR((IF('Sept 2020'!AA10=" "," ",'Sept 2020'!AA10/'Sept 2019'!AA10)),0)</f>
        <v>0.83995815899581594</v>
      </c>
      <c r="AB10" s="30">
        <f>IFERROR((IF('Sept 2020'!AB10=" "," ",'Sept 2020'!AB10/'Sept 2019'!AB10)),0)</f>
        <v>0.91824938067712636</v>
      </c>
      <c r="AC10" s="30">
        <f>IFERROR((IF('Sept 2020'!AC10=" "," ",'Sept 2020'!AC10/'Sept 2019'!AC10)),0)</f>
        <v>1.1105212355212357</v>
      </c>
      <c r="AD10" s="30">
        <f>IFERROR((IF('Sept 2020'!AD10=" "," ",'Sept 2020'!AD10/'Sept 2019'!AD10)),0)</f>
        <v>0.98660302830809732</v>
      </c>
      <c r="AE10" s="30">
        <f>IFERROR((IF('Sept 2020'!AE10=" "," ",'Sept 2020'!AE10/'Sept 2019'!AE10)),0)</f>
        <v>0</v>
      </c>
      <c r="AF10" s="30">
        <f>IFERROR((IF('Sept 2020'!AF10=" "," ",'Sept 2020'!AF10/'Sept 2019'!AF10)),0)</f>
        <v>0</v>
      </c>
      <c r="AG10" s="30">
        <f>IFERROR((IF('Sept 2020'!AG10=" "," ",'Sept 2020'!AG10/'Sept 2019'!AG10)),0)</f>
        <v>0</v>
      </c>
      <c r="AH10" s="30">
        <f>IFERROR((IF('Sept 2020'!AH10=" "," ",'Sept 2020'!AH10/'Sept 2019'!AH10)),0)</f>
        <v>0</v>
      </c>
      <c r="AI10" s="30">
        <f>IFERROR((IF('Sept 2020'!AI10=" "," ",'Sept 2020'!AI10/'Sept 2019'!AI10)),0)</f>
        <v>0</v>
      </c>
      <c r="AJ10" s="30">
        <f>IFERROR((IF('Sept 2020'!AJ10=" "," ",'Sept 2020'!AJ10/'Sept 2019'!AJ10)),0)</f>
        <v>0</v>
      </c>
      <c r="AK10" s="30">
        <f>IFERROR((IF('Sept 2020'!AK10=" "," ",'Sept 2020'!AK10/'Sept 2019'!AK10)),0)</f>
        <v>0</v>
      </c>
      <c r="AL10" s="30">
        <f>IFERROR((IF('Sept 2020'!AL10=" "," ",'Sept 2020'!AL10/'Sept 2019'!AL10)),0)</f>
        <v>0</v>
      </c>
      <c r="AM10" s="30">
        <f>IFERROR((IF('Sept 2020'!AM10=" "," ",'Sept 2020'!AM10/'Sept 2019'!AM10)),0)</f>
        <v>0</v>
      </c>
      <c r="AN10" s="30">
        <f>IFERROR((IF('Sept 2020'!AN10=" "," ",'Sept 2020'!AN10/'Sept 2019'!AN10)),0)</f>
        <v>0</v>
      </c>
      <c r="AO10" s="30">
        <f>IFERROR((IF('Sept 2020'!AO10=" "," ",'Sept 2020'!AO10/'Sept 2019'!AO10)),0)</f>
        <v>0</v>
      </c>
      <c r="AP10" s="30">
        <f>IFERROR((IF('Sept 2020'!AP10=" "," ",'Sept 2020'!AP10/'Sept 2019'!AP10)),0)</f>
        <v>0</v>
      </c>
      <c r="AQ10" s="30">
        <f>IFERROR((IF('Sept 2020'!AQ10=" "," ",'Sept 2020'!AQ10/'Sept 2019'!AQ10)),0)</f>
        <v>0</v>
      </c>
      <c r="AR10" s="30">
        <f>IFERROR((IF('Sept 2020'!AR10=" "," ",'Sept 2020'!AR10/'Sept 2019'!AR10)),0)</f>
        <v>0</v>
      </c>
      <c r="AS10" s="30">
        <f>IFERROR((IF('Sept 2020'!AS10=" "," ",'Sept 2020'!AS10/'Sept 2019'!AS10)),0)</f>
        <v>0</v>
      </c>
      <c r="AT10" s="30">
        <f>IFERROR((IF('Sept 2020'!AT10=" "," ",'Sept 2020'!AT10/'Sept 2019'!AT10)),0)</f>
        <v>0</v>
      </c>
      <c r="AU10" s="30">
        <f>IFERROR((IF('Sept 2020'!AU10=" "," ",'Sept 2020'!AU10/'Sept 2019'!AU10)),0)</f>
        <v>0</v>
      </c>
      <c r="AV10" s="30">
        <f>IFERROR((IF('Sept 2020'!AV10=" "," ",'Sept 2020'!AV10/'Sept 2019'!AV10)),0)</f>
        <v>0</v>
      </c>
      <c r="AW10" s="30">
        <f>IFERROR((IF('Sept 2020'!AW10=" "," ",'Sept 2020'!AW10/'Sept 2019'!AW10)),0)</f>
        <v>0</v>
      </c>
      <c r="AX10" s="30">
        <f>IFERROR((IF('Sept 2020'!AX10=" "," ",'Sept 2020'!AX10/'Sept 2019'!AX10)),0)</f>
        <v>0</v>
      </c>
      <c r="AY10" s="30">
        <f>IFERROR((IF('Sept 2020'!AY10=" "," ",'Sept 2020'!AY10/'Sept 2019'!AY10)),0)</f>
        <v>0</v>
      </c>
      <c r="AZ10" s="30">
        <f>IFERROR((IF('Sept 2020'!AZ10=" "," ",'Sept 2020'!AZ10/'Sept 2019'!AZ10)),0)</f>
        <v>0</v>
      </c>
      <c r="BA10" s="30">
        <f>IFERROR((IF('Sept 2020'!BA10=" "," ",'Sept 2020'!BA10/'Sept 2019'!BA10)),0)</f>
        <v>0</v>
      </c>
      <c r="BB10" s="30">
        <f>IFERROR((IF('Sept 2020'!BB10=" "," ",'Sept 2020'!BB10/'Sept 2019'!BB10)),0)</f>
        <v>0</v>
      </c>
      <c r="BC10" s="30">
        <f>IFERROR((IF('Sept 2020'!BC10=" "," ",'Sept 2020'!BC10/'Sept 2019'!BC10)),0)</f>
        <v>0</v>
      </c>
      <c r="BD10" s="30">
        <f>IFERROR((IF('Sept 2020'!BD10=" "," ",'Sept 2020'!BD10/'Sept 2019'!BD10)),0)</f>
        <v>0</v>
      </c>
      <c r="BE10" s="30">
        <f>IFERROR((IF('Sept 2020'!BE10=" "," ",'Sept 2020'!BE10/'Sept 2019'!BE10)),0)</f>
        <v>0</v>
      </c>
      <c r="BF10" s="30">
        <f>IFERROR((IF('Sept 2020'!BF10=" "," ",'Sept 2020'!BF10/'Sept 2019'!BF10)),0)</f>
        <v>0</v>
      </c>
      <c r="BG10" s="30">
        <f>IFERROR((IF('Sept 2020'!BG10=" "," ",'Sept 2020'!BG10/'Sept 2019'!BG10)),0)</f>
        <v>0</v>
      </c>
      <c r="BH10" s="30">
        <f>IFERROR((IF('Sept 2020'!BH10=" "," ",'Sept 2020'!BH10/'Sept 2019'!BH10)),0)</f>
        <v>0</v>
      </c>
      <c r="BI10" s="30">
        <f>IFERROR((IF('Sept 2020'!BI10=" "," ",'Sept 2020'!BI10/'Sept 2019'!BI10)),0)</f>
        <v>0</v>
      </c>
      <c r="BJ10" s="30">
        <f>IFERROR((IF('Sept 2020'!BJ10=" "," ",'Sept 2020'!BJ10/'Sept 2019'!BJ10)),0)</f>
        <v>0</v>
      </c>
      <c r="BK10" s="30">
        <f>IFERROR((IF('Sept 2020'!BK10=" "," ",'Sept 2020'!BK10/'Sept 2019'!BK10)),0)</f>
        <v>0</v>
      </c>
      <c r="BL10" s="30">
        <f>IFERROR((IF('Sept 2020'!BL10=" "," ",'Sept 2020'!BL10/'Sept 2019'!BL10)),0)</f>
        <v>0</v>
      </c>
      <c r="BM10" s="30">
        <f>IFERROR((IF('Sept 2020'!BM10=" "," ",'Sept 2020'!BM10/'Sept 2019'!BM10)),0)</f>
        <v>0.89</v>
      </c>
      <c r="BN10" s="30">
        <f>IFERROR((IF('Sept 2020'!BN10=" "," ",'Sept 2020'!BN10/'Sept 2019'!BN10)),0)</f>
        <v>0</v>
      </c>
      <c r="BO10" s="30">
        <f>IFERROR((IF('Sept 2020'!BO10=" "," ",'Sept 2020'!BO10/'Sept 2019'!BO10)),0)</f>
        <v>2.0526315789473681</v>
      </c>
      <c r="BP10" s="30">
        <f>IFERROR((IF('Sept 2020'!BP10=" "," ",'Sept 2020'!BP10/'Sept 2019'!BP10)),0)</f>
        <v>0</v>
      </c>
      <c r="BQ10" s="30">
        <f>IFERROR((IF('Sept 2020'!BQ10=" "," ",'Sept 2020'!BQ10/'Sept 2019'!BQ10)),0)</f>
        <v>0</v>
      </c>
      <c r="BR10" s="30">
        <f>IFERROR((IF('Sept 2020'!BR10=" "," ",'Sept 2020'!BR10/'Sept 2019'!BR10)),0)</f>
        <v>0</v>
      </c>
      <c r="BS10" s="30">
        <f>IFERROR((IF('Sept 2020'!BS10=" "," ",'Sept 2020'!BS10/'Sept 2019'!BS10)),0)</f>
        <v>0.6</v>
      </c>
      <c r="BT10" s="30">
        <f>IFERROR((IF('Sept 2020'!BT10=" "," ",'Sept 2020'!BT10/'Sept 2019'!BT10)),0)</f>
        <v>0.96250000000000002</v>
      </c>
    </row>
    <row r="11" spans="1:72" s="2" customFormat="1" x14ac:dyDescent="0.25">
      <c r="A11" s="12" t="s">
        <v>239</v>
      </c>
      <c r="B11" s="12" t="s">
        <v>240</v>
      </c>
      <c r="C11" s="30">
        <f>IFERROR((IF('Sept 2020'!C11=" "," ",'Sept 2020'!C11/'Sept 2019'!C11)),0)</f>
        <v>0.78025477707006374</v>
      </c>
      <c r="D11" s="30">
        <f>IFERROR((IF('Sept 2020'!D11=" "," ",'Sept 2020'!D11/'Sept 2019'!D11)),0)</f>
        <v>0.95366795366795365</v>
      </c>
      <c r="E11" s="30">
        <f>IFERROR((IF('Sept 2020'!E11=" "," ",'Sept 2020'!E11/'Sept 2019'!E11)),0)</f>
        <v>0.97802197802197799</v>
      </c>
      <c r="F11" s="30">
        <f>IFERROR((IF('Sept 2020'!F11=" "," ",'Sept 2020'!F11/'Sept 2019'!F11)),0)</f>
        <v>0.95168711656441718</v>
      </c>
      <c r="G11" s="30">
        <f>IFERROR((IF('Sept 2020'!G11=" "," ",'Sept 2020'!G11/'Sept 2019'!G11)),0)</f>
        <v>0.96674400618716161</v>
      </c>
      <c r="H11" s="30">
        <f>IFERROR((IF('Sept 2020'!H11=" "," ",'Sept 2020'!H11/'Sept 2019'!H11)),0)</f>
        <v>0.95746268656716416</v>
      </c>
      <c r="I11" s="30">
        <f>IFERROR((IF('Sept 2020'!I11=" "," ",'Sept 2020'!I11/'Sept 2019'!I11)),0)</f>
        <v>0.97963800904977372</v>
      </c>
      <c r="J11" s="30">
        <f>IFERROR((IF('Sept 2020'!J11=" "," ",'Sept 2020'!J11/'Sept 2019'!J11)),0)</f>
        <v>1.0338316286388671</v>
      </c>
      <c r="K11" s="30">
        <f>IFERROR((IF('Sept 2020'!K11=" "," ",'Sept 2020'!K11/'Sept 2019'!K11)),0)</f>
        <v>1.0277324632952691</v>
      </c>
      <c r="L11" s="30">
        <f>IFERROR((IF('Sept 2020'!L11=" "," ",'Sept 2020'!L11/'Sept 2019'!L11)),0)</f>
        <v>0.96875</v>
      </c>
      <c r="M11" s="30">
        <f>IFERROR((IF('Sept 2020'!M11=" "," ",'Sept 2020'!M11/'Sept 2019'!M11)),0)</f>
        <v>0.98410404624277459</v>
      </c>
      <c r="N11" s="30">
        <f>IFERROR((IF('Sept 2020'!N11=" "," ",'Sept 2020'!N11/'Sept 2019'!N11)),0)</f>
        <v>0.97991631799163181</v>
      </c>
      <c r="O11" s="30">
        <f>IFERROR((IF('Sept 2020'!O11=" "," ",'Sept 2020'!O11/'Sept 2019'!O11)),0)</f>
        <v>1.0175276752767528</v>
      </c>
      <c r="P11" s="30">
        <f>IFERROR((IF('Sept 2020'!P11=" "," ",'Sept 2020'!P11/'Sept 2019'!P11)),0)</f>
        <v>0.96709576515880658</v>
      </c>
      <c r="Q11" s="30">
        <f>IFERROR((IF('Sept 2020'!Q11=" "," ",'Sept 2020'!Q11/'Sept 2019'!Q11)),0)</f>
        <v>0.78050334501433583</v>
      </c>
      <c r="R11" s="30">
        <f>IFERROR((IF('Sept 2020'!R11=" "," ",'Sept 2020'!R11/'Sept 2019'!R11)),0)</f>
        <v>0.95443444928745858</v>
      </c>
      <c r="S11" s="30">
        <f>IFERROR((IF('Sept 2020'!S11=" "," ",'Sept 2020'!S11/'Sept 2019'!S11)),0)</f>
        <v>0.97819224124391391</v>
      </c>
      <c r="T11" s="30">
        <f>IFERROR((IF('Sept 2020'!T11=" "," ",'Sept 2020'!T11/'Sept 2019'!T11)),0)</f>
        <v>0.95150306748466262</v>
      </c>
      <c r="U11" s="30">
        <f>IFERROR((IF('Sept 2020'!U11=" "," ",'Sept 2020'!U11/'Sept 2019'!U11)),0)</f>
        <v>0.96696836079523474</v>
      </c>
      <c r="V11" s="30">
        <f>IFERROR((IF('Sept 2020'!V11=" "," ",'Sept 2020'!V11/'Sept 2019'!V11)),0)</f>
        <v>0.95790589675820148</v>
      </c>
      <c r="W11" s="30">
        <f>IFERROR((IF('Sept 2020'!W11=" "," ",'Sept 2020'!W11/'Sept 2019'!W11)),0)</f>
        <v>0.98199301492266522</v>
      </c>
      <c r="X11" s="30">
        <f>IFERROR((IF('Sept 2020'!X11=" "," ",'Sept 2020'!X11/'Sept 2019'!X11)),0)</f>
        <v>1.0367299887883525</v>
      </c>
      <c r="Y11" s="30">
        <f>IFERROR((IF('Sept 2020'!Y11=" "," ",'Sept 2020'!Y11/'Sept 2019'!Y11)),0)</f>
        <v>1.029926493459719</v>
      </c>
      <c r="Z11" s="30">
        <f>IFERROR((IF('Sept 2020'!Z11=" "," ",'Sept 2020'!Z11/'Sept 2019'!Z11)),0)</f>
        <v>0.97112068651253669</v>
      </c>
      <c r="AA11" s="30">
        <f>IFERROR((IF('Sept 2020'!AA11=" "," ",'Sept 2020'!AA11/'Sept 2019'!AA11)),0)</f>
        <v>0.98594224648556172</v>
      </c>
      <c r="AB11" s="30">
        <f>IFERROR((IF('Sept 2020'!AB11=" "," ",'Sept 2020'!AB11/'Sept 2019'!AB11)),0)</f>
        <v>1.07895697623028</v>
      </c>
      <c r="AC11" s="30">
        <f>IFERROR((IF('Sept 2020'!AC11=" "," ",'Sept 2020'!AC11/'Sept 2019'!AC11)),0)</f>
        <v>1.0711145538867037</v>
      </c>
      <c r="AD11" s="30">
        <f>IFERROR((IF('Sept 2020'!AD11=" "," ",'Sept 2020'!AD11/'Sept 2019'!AD11)),0)</f>
        <v>0.97728510820938619</v>
      </c>
      <c r="AE11" s="30">
        <f>IFERROR((IF('Sept 2020'!AE11=" "," ",'Sept 2020'!AE11/'Sept 2019'!AE11)),0)</f>
        <v>0</v>
      </c>
      <c r="AF11" s="30">
        <f>IFERROR((IF('Sept 2020'!AF11=" "," ",'Sept 2020'!AF11/'Sept 2019'!AF11)),0)</f>
        <v>0</v>
      </c>
      <c r="AG11" s="30">
        <f>IFERROR((IF('Sept 2020'!AG11=" "," ",'Sept 2020'!AG11/'Sept 2019'!AG11)),0)</f>
        <v>0</v>
      </c>
      <c r="AH11" s="30">
        <f>IFERROR((IF('Sept 2020'!AH11=" "," ",'Sept 2020'!AH11/'Sept 2019'!AH11)),0)</f>
        <v>0</v>
      </c>
      <c r="AI11" s="30">
        <f>IFERROR((IF('Sept 2020'!AI11=" "," ",'Sept 2020'!AI11/'Sept 2019'!AI11)),0)</f>
        <v>0</v>
      </c>
      <c r="AJ11" s="30">
        <f>IFERROR((IF('Sept 2020'!AJ11=" "," ",'Sept 2020'!AJ11/'Sept 2019'!AJ11)),0)</f>
        <v>0</v>
      </c>
      <c r="AK11" s="30">
        <f>IFERROR((IF('Sept 2020'!AK11=" "," ",'Sept 2020'!AK11/'Sept 2019'!AK11)),0)</f>
        <v>0</v>
      </c>
      <c r="AL11" s="30">
        <f>IFERROR((IF('Sept 2020'!AL11=" "," ",'Sept 2020'!AL11/'Sept 2019'!AL11)),0)</f>
        <v>0</v>
      </c>
      <c r="AM11" s="30">
        <f>IFERROR((IF('Sept 2020'!AM11=" "," ",'Sept 2020'!AM11/'Sept 2019'!AM11)),0)</f>
        <v>0</v>
      </c>
      <c r="AN11" s="30">
        <f>IFERROR((IF('Sept 2020'!AN11=" "," ",'Sept 2020'!AN11/'Sept 2019'!AN11)),0)</f>
        <v>0</v>
      </c>
      <c r="AO11" s="30">
        <f>IFERROR((IF('Sept 2020'!AO11=" "," ",'Sept 2020'!AO11/'Sept 2019'!AO11)),0)</f>
        <v>0.11764705882352941</v>
      </c>
      <c r="AP11" s="30">
        <f>IFERROR((IF('Sept 2020'!AP11=" "," ",'Sept 2020'!AP11/'Sept 2019'!AP11)),0)</f>
        <v>0.52</v>
      </c>
      <c r="AQ11" s="30">
        <f>IFERROR((IF('Sept 2020'!AQ11=" "," ",'Sept 2020'!AQ11/'Sept 2019'!AQ11)),0)</f>
        <v>1.0588235294117647</v>
      </c>
      <c r="AR11" s="30">
        <f>IFERROR((IF('Sept 2020'!AR11=" "," ",'Sept 2020'!AR11/'Sept 2019'!AR11)),0)</f>
        <v>0.67105263157894735</v>
      </c>
      <c r="AS11" s="30">
        <f>IFERROR((IF('Sept 2020'!AS11=" "," ",'Sept 2020'!AS11/'Sept 2019'!AS11)),0)</f>
        <v>0</v>
      </c>
      <c r="AT11" s="30">
        <f>IFERROR((IF('Sept 2020'!AT11=" "," ",'Sept 2020'!AT11/'Sept 2019'!AT11)),0)</f>
        <v>0</v>
      </c>
      <c r="AU11" s="30">
        <f>IFERROR((IF('Sept 2020'!AU11=" "," ",'Sept 2020'!AU11/'Sept 2019'!AU11)),0)</f>
        <v>0</v>
      </c>
      <c r="AV11" s="30">
        <f>IFERROR((IF('Sept 2020'!AV11=" "," ",'Sept 2020'!AV11/'Sept 2019'!AV11)),0)</f>
        <v>0</v>
      </c>
      <c r="AW11" s="30">
        <f>IFERROR((IF('Sept 2020'!AW11=" "," ",'Sept 2020'!AW11/'Sept 2019'!AW11)),0)</f>
        <v>0</v>
      </c>
      <c r="AX11" s="30">
        <f>IFERROR((IF('Sept 2020'!AX11=" "," ",'Sept 2020'!AX11/'Sept 2019'!AX11)),0)</f>
        <v>0</v>
      </c>
      <c r="AY11" s="30">
        <f>IFERROR((IF('Sept 2020'!AY11=" "," ",'Sept 2020'!AY11/'Sept 2019'!AY11)),0)</f>
        <v>0</v>
      </c>
      <c r="AZ11" s="30">
        <f>IFERROR((IF('Sept 2020'!AZ11=" "," ",'Sept 2020'!AZ11/'Sept 2019'!AZ11)),0)</f>
        <v>0</v>
      </c>
      <c r="BA11" s="30">
        <f>IFERROR((IF('Sept 2020'!BA11=" "," ",'Sept 2020'!BA11/'Sept 2019'!BA11)),0)</f>
        <v>0</v>
      </c>
      <c r="BB11" s="30">
        <f>IFERROR((IF('Sept 2020'!BB11=" "," ",'Sept 2020'!BB11/'Sept 2019'!BB11)),0)</f>
        <v>0</v>
      </c>
      <c r="BC11" s="30">
        <f>IFERROR((IF('Sept 2020'!BC11=" "," ",'Sept 2020'!BC11/'Sept 2019'!BC11)),0)</f>
        <v>0.11764705882352941</v>
      </c>
      <c r="BD11" s="30">
        <f>IFERROR((IF('Sept 2020'!BD11=" "," ",'Sept 2020'!BD11/'Sept 2019'!BD11)),0)</f>
        <v>0.52674230145867096</v>
      </c>
      <c r="BE11" s="30">
        <f>IFERROR((IF('Sept 2020'!BE11=" "," ",'Sept 2020'!BE11/'Sept 2019'!BE11)),0)</f>
        <v>1.0588235294117647</v>
      </c>
      <c r="BF11" s="30">
        <f>IFERROR((IF('Sept 2020'!BF11=" "," ",'Sept 2020'!BF11/'Sept 2019'!BF11)),0)</f>
        <v>0.67389006342494706</v>
      </c>
      <c r="BG11" s="30">
        <f>IFERROR((IF('Sept 2020'!BG11=" "," ",'Sept 2020'!BG11/'Sept 2019'!BG11)),0)</f>
        <v>1.1171915332989157</v>
      </c>
      <c r="BH11" s="30">
        <f>IFERROR((IF('Sept 2020'!BH11=" "," ",'Sept 2020'!BH11/'Sept 2019'!BH11)),0)</f>
        <v>1.149805447470817</v>
      </c>
      <c r="BI11" s="30">
        <f>IFERROR((IF('Sept 2020'!BI11=" "," ",'Sept 2020'!BI11/'Sept 2019'!BI11)),0)</f>
        <v>0.9769959404600812</v>
      </c>
      <c r="BJ11" s="30">
        <f>IFERROR((IF('Sept 2020'!BJ11=" "," ",'Sept 2020'!BJ11/'Sept 2019'!BJ11)),0)</f>
        <v>0.77450980392156865</v>
      </c>
      <c r="BK11" s="30">
        <f>IFERROR((IF('Sept 2020'!BK11=" "," ",'Sept 2020'!BK11/'Sept 2019'!BK11)),0)</f>
        <v>0.78125</v>
      </c>
      <c r="BL11" s="30">
        <f>IFERROR((IF('Sept 2020'!BL11=" "," ",'Sept 2020'!BL11/'Sept 2019'!BL11)),0)</f>
        <v>1.2509702457956016</v>
      </c>
      <c r="BM11" s="30">
        <f>IFERROR((IF('Sept 2020'!BM11=" "," ",'Sept 2020'!BM11/'Sept 2019'!BM11)),0)</f>
        <v>1.0028444586224314</v>
      </c>
      <c r="BN11" s="30">
        <f>IFERROR((IF('Sept 2020'!BN11=" "," ",'Sept 2020'!BN11/'Sept 2019'!BN11)),0)</f>
        <v>0</v>
      </c>
      <c r="BO11" s="30">
        <f>IFERROR((IF('Sept 2020'!BO11=" "," ",'Sept 2020'!BO11/'Sept 2019'!BO11)),0)</f>
        <v>1.0472379814870112</v>
      </c>
      <c r="BP11" s="30">
        <f>IFERROR((IF('Sept 2020'!BP11=" "," ",'Sept 2020'!BP11/'Sept 2019'!BP11)),0)</f>
        <v>0</v>
      </c>
      <c r="BQ11" s="30">
        <f>IFERROR((IF('Sept 2020'!BQ11=" "," ",'Sept 2020'!BQ11/'Sept 2019'!BQ11)),0)</f>
        <v>0</v>
      </c>
      <c r="BR11" s="30">
        <f>IFERROR((IF('Sept 2020'!BR11=" "," ",'Sept 2020'!BR11/'Sept 2019'!BR11)),0)</f>
        <v>0</v>
      </c>
      <c r="BS11" s="30">
        <f>IFERROR((IF('Sept 2020'!BS11=" "," ",'Sept 2020'!BS11/'Sept 2019'!BS11)),0)</f>
        <v>0.8928571428571429</v>
      </c>
      <c r="BT11" s="30">
        <f>IFERROR((IF('Sept 2020'!BT11=" "," ",'Sept 2020'!BT11/'Sept 2019'!BT11)),0)</f>
        <v>0.99757869249394671</v>
      </c>
    </row>
    <row r="12" spans="1:72" s="2" customFormat="1" x14ac:dyDescent="0.25">
      <c r="A12" s="12" t="s">
        <v>271</v>
      </c>
      <c r="B12" s="12" t="s">
        <v>272</v>
      </c>
      <c r="C12" s="30">
        <f>IFERROR((IF('Sept 2020'!C12=" "," ",'Sept 2020'!C12/'Sept 2019'!C12)),0)</f>
        <v>0.91666666666666663</v>
      </c>
      <c r="D12" s="30">
        <f>IFERROR((IF('Sept 2020'!D12=" "," ",'Sept 2020'!D12/'Sept 2019'!D12)),0)</f>
        <v>0.93562231759656656</v>
      </c>
      <c r="E12" s="30">
        <f>IFERROR((IF('Sept 2020'!E12=" "," ",'Sept 2020'!E12/'Sept 2019'!E12)),0)</f>
        <v>0.95397489539748959</v>
      </c>
      <c r="F12" s="30">
        <f>IFERROR((IF('Sept 2020'!F12=" "," ",'Sept 2020'!F12/'Sept 2019'!F12)),0)</f>
        <v>0.93991416309012876</v>
      </c>
      <c r="G12" s="30">
        <f>IFERROR((IF('Sept 2020'!G12=" "," ",'Sept 2020'!G12/'Sept 2019'!G12)),0)</f>
        <v>0.84074074074074079</v>
      </c>
      <c r="H12" s="30">
        <f>IFERROR((IF('Sept 2020'!H12=" "," ",'Sept 2020'!H12/'Sept 2019'!H12)),0)</f>
        <v>1.1093117408906883</v>
      </c>
      <c r="I12" s="30">
        <f>IFERROR((IF('Sept 2020'!I12=" "," ",'Sept 2020'!I12/'Sept 2019'!I12)),0)</f>
        <v>0.85423728813559319</v>
      </c>
      <c r="J12" s="30">
        <f>IFERROR((IF('Sept 2020'!J12=" "," ",'Sept 2020'!J12/'Sept 2019'!J12)),0)</f>
        <v>0.95333333333333337</v>
      </c>
      <c r="K12" s="30">
        <f>IFERROR((IF('Sept 2020'!K12=" "," ",'Sept 2020'!K12/'Sept 2019'!K12)),0)</f>
        <v>1.0798611111111112</v>
      </c>
      <c r="L12" s="30">
        <f>IFERROR((IF('Sept 2020'!L12=" "," ",'Sept 2020'!L12/'Sept 2019'!L12)),0)</f>
        <v>0.92178770949720668</v>
      </c>
      <c r="M12" s="30">
        <f>IFERROR((IF('Sept 2020'!M12=" "," ",'Sept 2020'!M12/'Sept 2019'!M12)),0)</f>
        <v>0.90256410256410258</v>
      </c>
      <c r="N12" s="30">
        <f>IFERROR((IF('Sept 2020'!N12=" "," ",'Sept 2020'!N12/'Sept 2019'!N12)),0)</f>
        <v>1.0201729106628241</v>
      </c>
      <c r="O12" s="30">
        <f>IFERROR((IF('Sept 2020'!O12=" "," ",'Sept 2020'!O12/'Sept 2019'!O12)),0)</f>
        <v>0.98798798798798804</v>
      </c>
      <c r="P12" s="30">
        <f>IFERROR((IF('Sept 2020'!P12=" "," ",'Sept 2020'!P12/'Sept 2019'!P12)),0)</f>
        <v>0.95426748205264555</v>
      </c>
      <c r="Q12" s="30">
        <f>IFERROR((IF('Sept 2020'!Q12=" "," ",'Sept 2020'!Q12/'Sept 2019'!Q12)),0)</f>
        <v>0.90078294333613484</v>
      </c>
      <c r="R12" s="30">
        <f>IFERROR((IF('Sept 2020'!R12=" "," ",'Sept 2020'!R12/'Sept 2019'!R12)),0)</f>
        <v>0.91519313304721039</v>
      </c>
      <c r="S12" s="30">
        <f>IFERROR((IF('Sept 2020'!S12=" "," ",'Sept 2020'!S12/'Sept 2019'!S12)),0)</f>
        <v>0.9578222147538229</v>
      </c>
      <c r="T12" s="30">
        <f>IFERROR((IF('Sept 2020'!T12=" "," ",'Sept 2020'!T12/'Sept 2019'!T12)),0)</f>
        <v>0.93054299616759251</v>
      </c>
      <c r="U12" s="30">
        <f>IFERROR((IF('Sept 2020'!U12=" "," ",'Sept 2020'!U12/'Sept 2019'!U12)),0)</f>
        <v>0.82845141625157992</v>
      </c>
      <c r="V12" s="30">
        <f>IFERROR((IF('Sept 2020'!V12=" "," ",'Sept 2020'!V12/'Sept 2019'!V12)),0)</f>
        <v>1.1187326473950676</v>
      </c>
      <c r="W12" s="30">
        <f>IFERROR((IF('Sept 2020'!W12=" "," ",'Sept 2020'!W12/'Sept 2019'!W12)),0)</f>
        <v>0.84398898745793827</v>
      </c>
      <c r="X12" s="30">
        <f>IFERROR((IF('Sept 2020'!X12=" "," ",'Sept 2020'!X12/'Sept 2019'!X12)),0)</f>
        <v>0.94924609585352726</v>
      </c>
      <c r="Y12" s="30">
        <f>IFERROR((IF('Sept 2020'!Y12=" "," ",'Sept 2020'!Y12/'Sept 2019'!Y12)),0)</f>
        <v>1.0652432621631081</v>
      </c>
      <c r="Z12" s="30">
        <f>IFERROR((IF('Sept 2020'!Z12=" "," ",'Sept 2020'!Z12/'Sept 2019'!Z12)),0)</f>
        <v>0.92094023138064662</v>
      </c>
      <c r="AA12" s="30">
        <f>IFERROR((IF('Sept 2020'!AA12=" "," ",'Sept 2020'!AA12/'Sept 2019'!AA12)),0)</f>
        <v>0.8875564152159896</v>
      </c>
      <c r="AB12" s="30">
        <f>IFERROR((IF('Sept 2020'!AB12=" "," ",'Sept 2020'!AB12/'Sept 2019'!AB12)),0)</f>
        <v>1.0008113468357474</v>
      </c>
      <c r="AC12" s="30">
        <f>IFERROR((IF('Sept 2020'!AC12=" "," ",'Sept 2020'!AC12/'Sept 2019'!AC12)),0)</f>
        <v>0.95810195295438949</v>
      </c>
      <c r="AD12" s="30">
        <f>IFERROR((IF('Sept 2020'!AD12=" "," ",'Sept 2020'!AD12/'Sept 2019'!AD12)),0)</f>
        <v>0.94280345957237188</v>
      </c>
      <c r="AE12" s="30">
        <f>IFERROR((IF('Sept 2020'!AE12=" "," ",'Sept 2020'!AE12/'Sept 2019'!AE12)),0)</f>
        <v>1.4285714285714286</v>
      </c>
      <c r="AF12" s="30">
        <f>IFERROR((IF('Sept 2020'!AF12=" "," ",'Sept 2020'!AF12/'Sept 2019'!AF12)),0)</f>
        <v>4.5</v>
      </c>
      <c r="AG12" s="30">
        <f>IFERROR((IF('Sept 2020'!AG12=" "," ",'Sept 2020'!AG12/'Sept 2019'!AG12)),0)</f>
        <v>2.1666666666666665</v>
      </c>
      <c r="AH12" s="30">
        <f>IFERROR((IF('Sept 2020'!AH12=" "," ",'Sept 2020'!AH12/'Sept 2019'!AH12)),0)</f>
        <v>2.1428571428571428</v>
      </c>
      <c r="AI12" s="30">
        <f>IFERROR((IF('Sept 2020'!AI12=" "," ",'Sept 2020'!AI12/'Sept 2019'!AI12)),0)</f>
        <v>2.6</v>
      </c>
      <c r="AJ12" s="30">
        <f>IFERROR((IF('Sept 2020'!AJ12=" "," ",'Sept 2020'!AJ12/'Sept 2019'!AJ12)),0)</f>
        <v>1.3</v>
      </c>
      <c r="AK12" s="30">
        <f>IFERROR((IF('Sept 2020'!AK12=" "," ",'Sept 2020'!AK12/'Sept 2019'!AK12)),0)</f>
        <v>1.2857142857142858</v>
      </c>
      <c r="AL12" s="30">
        <f>IFERROR((IF('Sept 2020'!AL12=" "," ",'Sept 2020'!AL12/'Sept 2019'!AL12)),0)</f>
        <v>2.3333333333333335</v>
      </c>
      <c r="AM12" s="30">
        <f>IFERROR((IF('Sept 2020'!AM12=" "," ",'Sept 2020'!AM12/'Sept 2019'!AM12)),0)</f>
        <v>1</v>
      </c>
      <c r="AN12" s="30">
        <f>IFERROR((IF('Sept 2020'!AN12=" "," ",'Sept 2020'!AN12/'Sept 2019'!AN12)),0)</f>
        <v>0</v>
      </c>
      <c r="AO12" s="30">
        <f>IFERROR((IF('Sept 2020'!AO12=" "," ",'Sept 2020'!AO12/'Sept 2019'!AO12)),0)</f>
        <v>0</v>
      </c>
      <c r="AP12" s="30">
        <f>IFERROR((IF('Sept 2020'!AP12=" "," ",'Sept 2020'!AP12/'Sept 2019'!AP12)),0)</f>
        <v>0</v>
      </c>
      <c r="AQ12" s="30">
        <f>IFERROR((IF('Sept 2020'!AQ12=" "," ",'Sept 2020'!AQ12/'Sept 2019'!AQ12)),0)</f>
        <v>0</v>
      </c>
      <c r="AR12" s="30">
        <f>IFERROR((IF('Sept 2020'!AR12=" "," ",'Sept 2020'!AR12/'Sept 2019'!AR12)),0)</f>
        <v>1.1358024691358024</v>
      </c>
      <c r="AS12" s="30">
        <f>IFERROR((IF('Sept 2020'!AS12=" "," ",'Sept 2020'!AS12/'Sept 2019'!AS12)),0)</f>
        <v>1.3314285714285714</v>
      </c>
      <c r="AT12" s="30">
        <f>IFERROR((IF('Sept 2020'!AT12=" "," ",'Sept 2020'!AT12/'Sept 2019'!AT12)),0)</f>
        <v>4.5</v>
      </c>
      <c r="AU12" s="30">
        <f>IFERROR((IF('Sept 2020'!AU12=" "," ",'Sept 2020'!AU12/'Sept 2019'!AU12)),0)</f>
        <v>2.1666666666666665</v>
      </c>
      <c r="AV12" s="30">
        <f>IFERROR((IF('Sept 2020'!AV12=" "," ",'Sept 2020'!AV12/'Sept 2019'!AV12)),0)</f>
        <v>2.1428571428571428</v>
      </c>
      <c r="AW12" s="30">
        <f>IFERROR((IF('Sept 2020'!AW12=" "," ",'Sept 2020'!AW12/'Sept 2019'!AW12)),0)</f>
        <v>2.6</v>
      </c>
      <c r="AX12" s="30">
        <f>IFERROR((IF('Sept 2020'!AX12=" "," ",'Sept 2020'!AX12/'Sept 2019'!AX12)),0)</f>
        <v>1.3</v>
      </c>
      <c r="AY12" s="30">
        <f>IFERROR((IF('Sept 2020'!AY12=" "," ",'Sept 2020'!AY12/'Sept 2019'!AY12)),0)</f>
        <v>1.2857142857142858</v>
      </c>
      <c r="AZ12" s="30">
        <f>IFERROR((IF('Sept 2020'!AZ12=" "," ",'Sept 2020'!AZ12/'Sept 2019'!AZ12)),0)</f>
        <v>2.4734982332155475</v>
      </c>
      <c r="BA12" s="30">
        <f>IFERROR((IF('Sept 2020'!BA12=" "," ",'Sept 2020'!BA12/'Sept 2019'!BA12)),0)</f>
        <v>0.81978798586572432</v>
      </c>
      <c r="BB12" s="30">
        <f>IFERROR((IF('Sept 2020'!BB12=" "," ",'Sept 2020'!BB12/'Sept 2019'!BB12)),0)</f>
        <v>0</v>
      </c>
      <c r="BC12" s="30">
        <f>IFERROR((IF('Sept 2020'!BC12=" "," ",'Sept 2020'!BC12/'Sept 2019'!BC12)),0)</f>
        <v>0</v>
      </c>
      <c r="BD12" s="30">
        <f>IFERROR((IF('Sept 2020'!BD12=" "," ",'Sept 2020'!BD12/'Sept 2019'!BD12)),0)</f>
        <v>0</v>
      </c>
      <c r="BE12" s="30">
        <f>IFERROR((IF('Sept 2020'!BE12=" "," ",'Sept 2020'!BE12/'Sept 2019'!BE12)),0)</f>
        <v>0</v>
      </c>
      <c r="BF12" s="30">
        <f>IFERROR((IF('Sept 2020'!BF12=" "," ",'Sept 2020'!BF12/'Sept 2019'!BF12)),0)</f>
        <v>1.6582510062202707</v>
      </c>
      <c r="BG12" s="30">
        <f>IFERROR((IF('Sept 2020'!BG12=" "," ",'Sept 2020'!BG12/'Sept 2019'!BG12)),0)</f>
        <v>1.875</v>
      </c>
      <c r="BH12" s="30">
        <f>IFERROR((IF('Sept 2020'!BH12=" "," ",'Sept 2020'!BH12/'Sept 2019'!BH12)),0)</f>
        <v>1.4</v>
      </c>
      <c r="BI12" s="30">
        <f>IFERROR((IF('Sept 2020'!BI12=" "," ",'Sept 2020'!BI12/'Sept 2019'!BI12)),0)</f>
        <v>0.84210526315789469</v>
      </c>
      <c r="BJ12" s="30">
        <f>IFERROR((IF('Sept 2020'!BJ12=" "," ",'Sept 2020'!BJ12/'Sept 2019'!BJ12)),0)</f>
        <v>0</v>
      </c>
      <c r="BK12" s="30">
        <f>IFERROR((IF('Sept 2020'!BK12=" "," ",'Sept 2020'!BK12/'Sept 2019'!BK12)),0)</f>
        <v>0</v>
      </c>
      <c r="BL12" s="30">
        <f>IFERROR((IF('Sept 2020'!BL12=" "," ",'Sept 2020'!BL12/'Sept 2019'!BL12)),0)</f>
        <v>0</v>
      </c>
      <c r="BM12" s="30">
        <f>IFERROR((IF('Sept 2020'!BM12=" "," ",'Sept 2020'!BM12/'Sept 2019'!BM12)),0)</f>
        <v>0.86861638954869358</v>
      </c>
      <c r="BN12" s="30">
        <f>IFERROR((IF('Sept 2020'!BN12=" "," ",'Sept 2020'!BN12/'Sept 2019'!BN12)),0)</f>
        <v>0</v>
      </c>
      <c r="BO12" s="30">
        <f>IFERROR((IF('Sept 2020'!BO12=" "," ",'Sept 2020'!BO12/'Sept 2019'!BO12)),0)</f>
        <v>0.63182060864922585</v>
      </c>
      <c r="BP12" s="30">
        <f>IFERROR((IF('Sept 2020'!BP12=" "," ",'Sept 2020'!BP12/'Sept 2019'!BP12)),0)</f>
        <v>0</v>
      </c>
      <c r="BQ12" s="30">
        <f>IFERROR((IF('Sept 2020'!BQ12=" "," ",'Sept 2020'!BQ12/'Sept 2019'!BQ12)),0)</f>
        <v>0</v>
      </c>
      <c r="BR12" s="30">
        <f>IFERROR((IF('Sept 2020'!BR12=" "," ",'Sept 2020'!BR12/'Sept 2019'!BR12)),0)</f>
        <v>0</v>
      </c>
      <c r="BS12" s="30">
        <f>IFERROR((IF('Sept 2020'!BS12=" "," ",'Sept 2020'!BS12/'Sept 2019'!BS12)),0)</f>
        <v>0.29629629629629628</v>
      </c>
      <c r="BT12" s="30">
        <f>IFERROR((IF('Sept 2020'!BT12=" "," ",'Sept 2020'!BT12/'Sept 2019'!BT12)),0)</f>
        <v>1.0382775119617225</v>
      </c>
    </row>
    <row r="13" spans="1:72" s="2" customFormat="1" x14ac:dyDescent="0.25">
      <c r="A13" s="12" t="s">
        <v>437</v>
      </c>
      <c r="B13" s="12" t="s">
        <v>438</v>
      </c>
      <c r="C13" s="30">
        <f>IFERROR((IF('Sept 2020'!C13=" "," ",'Sept 2020'!C13/'Sept 2019'!C13)),0)</f>
        <v>0</v>
      </c>
      <c r="D13" s="30">
        <f>IFERROR((IF('Sept 2020'!D13=" "," ",'Sept 2020'!D13/'Sept 2019'!D13)),0)</f>
        <v>0</v>
      </c>
      <c r="E13" s="30">
        <f>IFERROR((IF('Sept 2020'!E13=" "," ",'Sept 2020'!E13/'Sept 2019'!E13)),0)</f>
        <v>0</v>
      </c>
      <c r="F13" s="30">
        <f>IFERROR((IF('Sept 2020'!F13=" "," ",'Sept 2020'!F13/'Sept 2019'!F13)),0)</f>
        <v>0</v>
      </c>
      <c r="G13" s="30">
        <f>IFERROR((IF('Sept 2020'!G13=" "," ",'Sept 2020'!G13/'Sept 2019'!G13)),0)</f>
        <v>0</v>
      </c>
      <c r="H13" s="30">
        <f>IFERROR((IF('Sept 2020'!H13=" "," ",'Sept 2020'!H13/'Sept 2019'!H13)),0)</f>
        <v>0</v>
      </c>
      <c r="I13" s="30">
        <f>IFERROR((IF('Sept 2020'!I13=" "," ",'Sept 2020'!I13/'Sept 2019'!I13)),0)</f>
        <v>0</v>
      </c>
      <c r="J13" s="30">
        <f>IFERROR((IF('Sept 2020'!J13=" "," ",'Sept 2020'!J13/'Sept 2019'!J13)),0)</f>
        <v>0</v>
      </c>
      <c r="K13" s="30">
        <f>IFERROR((IF('Sept 2020'!K13=" "," ",'Sept 2020'!K13/'Sept 2019'!K13)),0)</f>
        <v>0</v>
      </c>
      <c r="L13" s="30">
        <f>IFERROR((IF('Sept 2020'!L13=" "," ",'Sept 2020'!L13/'Sept 2019'!L13)),0)</f>
        <v>0</v>
      </c>
      <c r="M13" s="30">
        <f>IFERROR((IF('Sept 2020'!M13=" "," ",'Sept 2020'!M13/'Sept 2019'!M13)),0)</f>
        <v>1.05</v>
      </c>
      <c r="N13" s="30">
        <f>IFERROR((IF('Sept 2020'!N13=" "," ",'Sept 2020'!N13/'Sept 2019'!N13)),0)</f>
        <v>0.94413407821229045</v>
      </c>
      <c r="O13" s="30">
        <f>IFERROR((IF('Sept 2020'!O13=" "," ",'Sept 2020'!O13/'Sept 2019'!O13)),0)</f>
        <v>0.65</v>
      </c>
      <c r="P13" s="30">
        <f>IFERROR((IF('Sept 2020'!P13=" "," ",'Sept 2020'!P13/'Sept 2019'!P13)),0)</f>
        <v>0.80200501253132828</v>
      </c>
      <c r="Q13" s="30">
        <f>IFERROR((IF('Sept 2020'!Q13=" "," ",'Sept 2020'!Q13/'Sept 2019'!Q13)),0)</f>
        <v>0</v>
      </c>
      <c r="R13" s="30">
        <f>IFERROR((IF('Sept 2020'!R13=" "," ",'Sept 2020'!R13/'Sept 2019'!R13)),0)</f>
        <v>0</v>
      </c>
      <c r="S13" s="30">
        <f>IFERROR((IF('Sept 2020'!S13=" "," ",'Sept 2020'!S13/'Sept 2019'!S13)),0)</f>
        <v>0</v>
      </c>
      <c r="T13" s="30">
        <f>IFERROR((IF('Sept 2020'!T13=" "," ",'Sept 2020'!T13/'Sept 2019'!T13)),0)</f>
        <v>0</v>
      </c>
      <c r="U13" s="30">
        <f>IFERROR((IF('Sept 2020'!U13=" "," ",'Sept 2020'!U13/'Sept 2019'!U13)),0)</f>
        <v>0</v>
      </c>
      <c r="V13" s="30">
        <f>IFERROR((IF('Sept 2020'!V13=" "," ",'Sept 2020'!V13/'Sept 2019'!V13)),0)</f>
        <v>0</v>
      </c>
      <c r="W13" s="30">
        <f>IFERROR((IF('Sept 2020'!W13=" "," ",'Sept 2020'!W13/'Sept 2019'!W13)),0)</f>
        <v>0</v>
      </c>
      <c r="X13" s="30">
        <f>IFERROR((IF('Sept 2020'!X13=" "," ",'Sept 2020'!X13/'Sept 2019'!X13)),0)</f>
        <v>0</v>
      </c>
      <c r="Y13" s="30">
        <f>IFERROR((IF('Sept 2020'!Y13=" "," ",'Sept 2020'!Y13/'Sept 2019'!Y13)),0)</f>
        <v>0</v>
      </c>
      <c r="Z13" s="30">
        <f>IFERROR((IF('Sept 2020'!Z13=" "," ",'Sept 2020'!Z13/'Sept 2019'!Z13)),0)</f>
        <v>0</v>
      </c>
      <c r="AA13" s="30">
        <f>IFERROR((IF('Sept 2020'!AA13=" "," ",'Sept 2020'!AA13/'Sept 2019'!AA13)),0)</f>
        <v>1.0972972972972974</v>
      </c>
      <c r="AB13" s="30">
        <f>IFERROR((IF('Sept 2020'!AB13=" "," ",'Sept 2020'!AB13/'Sept 2019'!AB13)),0)</f>
        <v>0.93896848137535815</v>
      </c>
      <c r="AC13" s="30">
        <f>IFERROR((IF('Sept 2020'!AC13=" "," ",'Sept 2020'!AC13/'Sept 2019'!AC13)),0)</f>
        <v>0.66253625098866331</v>
      </c>
      <c r="AD13" s="30">
        <f>IFERROR((IF('Sept 2020'!AD13=" "," ",'Sept 2020'!AD13/'Sept 2019'!AD13)),0)</f>
        <v>0.80961714360381554</v>
      </c>
      <c r="AE13" s="30">
        <f>IFERROR((IF('Sept 2020'!AE13=" "," ",'Sept 2020'!AE13/'Sept 2019'!AE13)),0)</f>
        <v>0</v>
      </c>
      <c r="AF13" s="30">
        <f>IFERROR((IF('Sept 2020'!AF13=" "," ",'Sept 2020'!AF13/'Sept 2019'!AF13)),0)</f>
        <v>0</v>
      </c>
      <c r="AG13" s="30">
        <f>IFERROR((IF('Sept 2020'!AG13=" "," ",'Sept 2020'!AG13/'Sept 2019'!AG13)),0)</f>
        <v>0</v>
      </c>
      <c r="AH13" s="30">
        <f>IFERROR((IF('Sept 2020'!AH13=" "," ",'Sept 2020'!AH13/'Sept 2019'!AH13)),0)</f>
        <v>0</v>
      </c>
      <c r="AI13" s="30">
        <f>IFERROR((IF('Sept 2020'!AI13=" "," ",'Sept 2020'!AI13/'Sept 2019'!AI13)),0)</f>
        <v>0</v>
      </c>
      <c r="AJ13" s="30">
        <f>IFERROR((IF('Sept 2020'!AJ13=" "," ",'Sept 2020'!AJ13/'Sept 2019'!AJ13)),0)</f>
        <v>0</v>
      </c>
      <c r="AK13" s="30">
        <f>IFERROR((IF('Sept 2020'!AK13=" "," ",'Sept 2020'!AK13/'Sept 2019'!AK13)),0)</f>
        <v>0</v>
      </c>
      <c r="AL13" s="30">
        <f>IFERROR((IF('Sept 2020'!AL13=" "," ",'Sept 2020'!AL13/'Sept 2019'!AL13)),0)</f>
        <v>0</v>
      </c>
      <c r="AM13" s="30">
        <f>IFERROR((IF('Sept 2020'!AM13=" "," ",'Sept 2020'!AM13/'Sept 2019'!AM13)),0)</f>
        <v>0</v>
      </c>
      <c r="AN13" s="30">
        <f>IFERROR((IF('Sept 2020'!AN13=" "," ",'Sept 2020'!AN13/'Sept 2019'!AN13)),0)</f>
        <v>0</v>
      </c>
      <c r="AO13" s="30">
        <f>IFERROR((IF('Sept 2020'!AO13=" "," ",'Sept 2020'!AO13/'Sept 2019'!AO13)),0)</f>
        <v>0</v>
      </c>
      <c r="AP13" s="30">
        <f>IFERROR((IF('Sept 2020'!AP13=" "," ",'Sept 2020'!AP13/'Sept 2019'!AP13)),0)</f>
        <v>0</v>
      </c>
      <c r="AQ13" s="30">
        <f>IFERROR((IF('Sept 2020'!AQ13=" "," ",'Sept 2020'!AQ13/'Sept 2019'!AQ13)),0)</f>
        <v>0</v>
      </c>
      <c r="AR13" s="30">
        <f>IFERROR((IF('Sept 2020'!AR13=" "," ",'Sept 2020'!AR13/'Sept 2019'!AR13)),0)</f>
        <v>0</v>
      </c>
      <c r="AS13" s="30">
        <f>IFERROR((IF('Sept 2020'!AS13=" "," ",'Sept 2020'!AS13/'Sept 2019'!AS13)),0)</f>
        <v>0</v>
      </c>
      <c r="AT13" s="30">
        <f>IFERROR((IF('Sept 2020'!AT13=" "," ",'Sept 2020'!AT13/'Sept 2019'!AT13)),0)</f>
        <v>0</v>
      </c>
      <c r="AU13" s="30">
        <f>IFERROR((IF('Sept 2020'!AU13=" "," ",'Sept 2020'!AU13/'Sept 2019'!AU13)),0)</f>
        <v>0</v>
      </c>
      <c r="AV13" s="30">
        <f>IFERROR((IF('Sept 2020'!AV13=" "," ",'Sept 2020'!AV13/'Sept 2019'!AV13)),0)</f>
        <v>0</v>
      </c>
      <c r="AW13" s="30">
        <f>IFERROR((IF('Sept 2020'!AW13=" "," ",'Sept 2020'!AW13/'Sept 2019'!AW13)),0)</f>
        <v>0</v>
      </c>
      <c r="AX13" s="30">
        <f>IFERROR((IF('Sept 2020'!AX13=" "," ",'Sept 2020'!AX13/'Sept 2019'!AX13)),0)</f>
        <v>0</v>
      </c>
      <c r="AY13" s="30">
        <f>IFERROR((IF('Sept 2020'!AY13=" "," ",'Sept 2020'!AY13/'Sept 2019'!AY13)),0)</f>
        <v>0</v>
      </c>
      <c r="AZ13" s="30">
        <f>IFERROR((IF('Sept 2020'!AZ13=" "," ",'Sept 2020'!AZ13/'Sept 2019'!AZ13)),0)</f>
        <v>0</v>
      </c>
      <c r="BA13" s="30">
        <f>IFERROR((IF('Sept 2020'!BA13=" "," ",'Sept 2020'!BA13/'Sept 2019'!BA13)),0)</f>
        <v>0</v>
      </c>
      <c r="BB13" s="30">
        <f>IFERROR((IF('Sept 2020'!BB13=" "," ",'Sept 2020'!BB13/'Sept 2019'!BB13)),0)</f>
        <v>0</v>
      </c>
      <c r="BC13" s="30">
        <f>IFERROR((IF('Sept 2020'!BC13=" "," ",'Sept 2020'!BC13/'Sept 2019'!BC13)),0)</f>
        <v>0</v>
      </c>
      <c r="BD13" s="30">
        <f>IFERROR((IF('Sept 2020'!BD13=" "," ",'Sept 2020'!BD13/'Sept 2019'!BD13)),0)</f>
        <v>0</v>
      </c>
      <c r="BE13" s="30">
        <f>IFERROR((IF('Sept 2020'!BE13=" "," ",'Sept 2020'!BE13/'Sept 2019'!BE13)),0)</f>
        <v>0</v>
      </c>
      <c r="BF13" s="30">
        <f>IFERROR((IF('Sept 2020'!BF13=" "," ",'Sept 2020'!BF13/'Sept 2019'!BF13)),0)</f>
        <v>0</v>
      </c>
      <c r="BG13" s="30">
        <f>IFERROR((IF('Sept 2020'!BG13=" "," ",'Sept 2020'!BG13/'Sept 2019'!BG13)),0)</f>
        <v>0</v>
      </c>
      <c r="BH13" s="30">
        <f>IFERROR((IF('Sept 2020'!BH13=" "," ",'Sept 2020'!BH13/'Sept 2019'!BH13)),0)</f>
        <v>0</v>
      </c>
      <c r="BI13" s="30">
        <f>IFERROR((IF('Sept 2020'!BI13=" "," ",'Sept 2020'!BI13/'Sept 2019'!BI13)),0)</f>
        <v>0</v>
      </c>
      <c r="BJ13" s="30">
        <f>IFERROR((IF('Sept 2020'!BJ13=" "," ",'Sept 2020'!BJ13/'Sept 2019'!BJ13)),0)</f>
        <v>0.74285714285714288</v>
      </c>
      <c r="BK13" s="30">
        <f>IFERROR((IF('Sept 2020'!BK13=" "," ",'Sept 2020'!BK13/'Sept 2019'!BK13)),0)</f>
        <v>0.74285714285714288</v>
      </c>
      <c r="BL13" s="30">
        <f>IFERROR((IF('Sept 2020'!BL13=" "," ",'Sept 2020'!BL13/'Sept 2019'!BL13)),0)</f>
        <v>0</v>
      </c>
      <c r="BM13" s="30">
        <f>IFERROR((IF('Sept 2020'!BM13=" "," ",'Sept 2020'!BM13/'Sept 2019'!BM13)),0)</f>
        <v>0.81928406466512693</v>
      </c>
      <c r="BN13" s="30">
        <f>IFERROR((IF('Sept 2020'!BN13=" "," ",'Sept 2020'!BN13/'Sept 2019'!BN13)),0)</f>
        <v>0</v>
      </c>
      <c r="BO13" s="30">
        <f>IFERROR((IF('Sept 2020'!BO13=" "," ",'Sept 2020'!BO13/'Sept 2019'!BO13)),0)</f>
        <v>0</v>
      </c>
      <c r="BP13" s="30">
        <f>IFERROR((IF('Sept 2020'!BP13=" "," ",'Sept 2020'!BP13/'Sept 2019'!BP13)),0)</f>
        <v>0</v>
      </c>
      <c r="BQ13" s="30">
        <f>IFERROR((IF('Sept 2020'!BQ13=" "," ",'Sept 2020'!BQ13/'Sept 2019'!BQ13)),0)</f>
        <v>0</v>
      </c>
      <c r="BR13" s="30">
        <f>IFERROR((IF('Sept 2020'!BR13=" "," ",'Sept 2020'!BR13/'Sept 2019'!BR13)),0)</f>
        <v>0</v>
      </c>
      <c r="BS13" s="30">
        <f>IFERROR((IF('Sept 2020'!BS13=" "," ",'Sept 2020'!BS13/'Sept 2019'!BS13)),0)</f>
        <v>0</v>
      </c>
      <c r="BT13" s="30">
        <f>IFERROR((IF('Sept 2020'!BT13=" "," ",'Sept 2020'!BT13/'Sept 2019'!BT13)),0)</f>
        <v>0</v>
      </c>
    </row>
    <row r="14" spans="1:72" s="2" customFormat="1" x14ac:dyDescent="0.25">
      <c r="A14" s="12" t="s">
        <v>103</v>
      </c>
      <c r="B14" s="12" t="s">
        <v>104</v>
      </c>
      <c r="C14" s="30">
        <f>IFERROR((IF('Sept 2020'!C14=" "," ",'Sept 2020'!C14/'Sept 2019'!C14)),0)</f>
        <v>0.81649245063879206</v>
      </c>
      <c r="D14" s="30">
        <f>IFERROR((IF('Sept 2020'!D14=" "," ",'Sept 2020'!D14/'Sept 2019'!D14)),0)</f>
        <v>0.85</v>
      </c>
      <c r="E14" s="30">
        <f>IFERROR((IF('Sept 2020'!E14=" "," ",'Sept 2020'!E14/'Sept 2019'!E14)),0)</f>
        <v>0.84922394678492241</v>
      </c>
      <c r="F14" s="30">
        <f>IFERROR((IF('Sept 2020'!F14=" "," ",'Sept 2020'!F14/'Sept 2019'!F14)),0)</f>
        <v>0.88947368421052631</v>
      </c>
      <c r="G14" s="30">
        <f>IFERROR((IF('Sept 2020'!G14=" "," ",'Sept 2020'!G14/'Sept 2019'!G14)),0)</f>
        <v>0.85119047619047616</v>
      </c>
      <c r="H14" s="30">
        <f>IFERROR((IF('Sept 2020'!H14=" "," ",'Sept 2020'!H14/'Sept 2019'!H14)),0)</f>
        <v>1.0141766630316249</v>
      </c>
      <c r="I14" s="30">
        <f>IFERROR((IF('Sept 2020'!I14=" "," ",'Sept 2020'!I14/'Sept 2019'!I14)),0)</f>
        <v>0.79491833030852999</v>
      </c>
      <c r="J14" s="30">
        <f>IFERROR((IF('Sept 2020'!J14=" "," ",'Sept 2020'!J14/'Sept 2019'!J14)),0)</f>
        <v>1.0207509881422925</v>
      </c>
      <c r="K14" s="30">
        <f>IFERROR((IF('Sept 2020'!K14=" "," ",'Sept 2020'!K14/'Sept 2019'!K14)),0)</f>
        <v>0.96198830409356728</v>
      </c>
      <c r="L14" s="30">
        <f>IFERROR((IF('Sept 2020'!L14=" "," ",'Sept 2020'!L14/'Sept 2019'!L14)),0)</f>
        <v>0.96762257169287702</v>
      </c>
      <c r="M14" s="30">
        <f>IFERROR((IF('Sept 2020'!M14=" "," ",'Sept 2020'!M14/'Sept 2019'!M14)),0)</f>
        <v>1.0009560229445507</v>
      </c>
      <c r="N14" s="30">
        <f>IFERROR((IF('Sept 2020'!N14=" "," ",'Sept 2020'!N14/'Sept 2019'!N14)),0)</f>
        <v>0.96114519427402867</v>
      </c>
      <c r="O14" s="30">
        <f>IFERROR((IF('Sept 2020'!O14=" "," ",'Sept 2020'!O14/'Sept 2019'!O14)),0)</f>
        <v>1.0096246390760346</v>
      </c>
      <c r="P14" s="30">
        <f>IFERROR((IF('Sept 2020'!P14=" "," ",'Sept 2020'!P14/'Sept 2019'!P14)),0)</f>
        <v>0.92391813779097021</v>
      </c>
      <c r="Q14" s="30">
        <f>IFERROR((IF('Sept 2020'!Q14=" "," ",'Sept 2020'!Q14/'Sept 2019'!Q14)),0)</f>
        <v>0.81381899231626487</v>
      </c>
      <c r="R14" s="30">
        <f>IFERROR((IF('Sept 2020'!R14=" "," ",'Sept 2020'!R14/'Sept 2019'!R14)),0)</f>
        <v>0.83892878378996472</v>
      </c>
      <c r="S14" s="30">
        <f>IFERROR((IF('Sept 2020'!S14=" "," ",'Sept 2020'!S14/'Sept 2019'!S14)),0)</f>
        <v>0.85156930637775041</v>
      </c>
      <c r="T14" s="30">
        <f>IFERROR((IF('Sept 2020'!T14=" "," ",'Sept 2020'!T14/'Sept 2019'!T14)),0)</f>
        <v>0.88617010036978339</v>
      </c>
      <c r="U14" s="30">
        <f>IFERROR((IF('Sept 2020'!U14=" "," ",'Sept 2020'!U14/'Sept 2019'!U14)),0)</f>
        <v>0.84833686907096817</v>
      </c>
      <c r="V14" s="30">
        <f>IFERROR((IF('Sept 2020'!V14=" "," ",'Sept 2020'!V14/'Sept 2019'!V14)),0)</f>
        <v>1.0133130551698297</v>
      </c>
      <c r="W14" s="30">
        <f>IFERROR((IF('Sept 2020'!W14=" "," ",'Sept 2020'!W14/'Sept 2019'!W14)),0)</f>
        <v>0.79137786370932417</v>
      </c>
      <c r="X14" s="30">
        <f>IFERROR((IF('Sept 2020'!X14=" "," ",'Sept 2020'!X14/'Sept 2019'!X14)),0)</f>
        <v>1.0224510936690705</v>
      </c>
      <c r="Y14" s="30">
        <f>IFERROR((IF('Sept 2020'!Y14=" "," ",'Sept 2020'!Y14/'Sept 2019'!Y14)),0)</f>
        <v>0.95554924446446576</v>
      </c>
      <c r="Z14" s="30">
        <f>IFERROR((IF('Sept 2020'!Z14=" "," ",'Sept 2020'!Z14/'Sept 2019'!Z14)),0)</f>
        <v>0.96583920384658384</v>
      </c>
      <c r="AA14" s="30">
        <f>IFERROR((IF('Sept 2020'!AA14=" "," ",'Sept 2020'!AA14/'Sept 2019'!AA14)),0)</f>
        <v>0.98864466049264099</v>
      </c>
      <c r="AB14" s="30">
        <f>IFERROR((IF('Sept 2020'!AB14=" "," ",'Sept 2020'!AB14/'Sept 2019'!AB14)),0)</f>
        <v>0.96812254685580001</v>
      </c>
      <c r="AC14" s="30">
        <f>IFERROR((IF('Sept 2020'!AC14=" "," ",'Sept 2020'!AC14/'Sept 2019'!AC14)),0)</f>
        <v>0.9757490244493926</v>
      </c>
      <c r="AD14" s="30">
        <f>IFERROR((IF('Sept 2020'!AD14=" "," ",'Sept 2020'!AD14/'Sept 2019'!AD14)),0)</f>
        <v>0.91743433754719428</v>
      </c>
      <c r="AE14" s="30">
        <f>IFERROR((IF('Sept 2020'!AE14=" "," ",'Sept 2020'!AE14/'Sept 2019'!AE14)),0)</f>
        <v>1.421875</v>
      </c>
      <c r="AF14" s="30">
        <f>IFERROR((IF('Sept 2020'!AF14=" "," ",'Sept 2020'!AF14/'Sept 2019'!AF14)),0)</f>
        <v>1.578125</v>
      </c>
      <c r="AG14" s="30">
        <f>IFERROR((IF('Sept 2020'!AG14=" "," ",'Sept 2020'!AG14/'Sept 2019'!AG14)),0)</f>
        <v>1.8518518518518519</v>
      </c>
      <c r="AH14" s="30">
        <f>IFERROR((IF('Sept 2020'!AH14=" "," ",'Sept 2020'!AH14/'Sept 2019'!AH14)),0)</f>
        <v>1.2314049586776858</v>
      </c>
      <c r="AI14" s="30">
        <f>IFERROR((IF('Sept 2020'!AI14=" "," ",'Sept 2020'!AI14/'Sept 2019'!AI14)),0)</f>
        <v>1.2061068702290076</v>
      </c>
      <c r="AJ14" s="30">
        <f>IFERROR((IF('Sept 2020'!AJ14=" "," ",'Sept 2020'!AJ14/'Sept 2019'!AJ14)),0)</f>
        <v>1.4274193548387097</v>
      </c>
      <c r="AK14" s="30">
        <f>IFERROR((IF('Sept 2020'!AK14=" "," ",'Sept 2020'!AK14/'Sept 2019'!AK14)),0)</f>
        <v>1.1830985915492958</v>
      </c>
      <c r="AL14" s="30">
        <f>IFERROR((IF('Sept 2020'!AL14=" "," ",'Sept 2020'!AL14/'Sept 2019'!AL14)),0)</f>
        <v>1.5238095238095237</v>
      </c>
      <c r="AM14" s="30">
        <f>IFERROR((IF('Sept 2020'!AM14=" "," ",'Sept 2020'!AM14/'Sept 2019'!AM14)),0)</f>
        <v>1.2013888888888888</v>
      </c>
      <c r="AN14" s="30">
        <f>IFERROR((IF('Sept 2020'!AN14=" "," ",'Sept 2020'!AN14/'Sept 2019'!AN14)),0)</f>
        <v>1.1124260355029585</v>
      </c>
      <c r="AO14" s="30">
        <f>IFERROR((IF('Sept 2020'!AO14=" "," ",'Sept 2020'!AO14/'Sept 2019'!AO14)),0)</f>
        <v>1.6447368421052631</v>
      </c>
      <c r="AP14" s="30">
        <f>IFERROR((IF('Sept 2020'!AP14=" "," ",'Sept 2020'!AP14/'Sept 2019'!AP14)),0)</f>
        <v>1.0704225352112675</v>
      </c>
      <c r="AQ14" s="30">
        <f>IFERROR((IF('Sept 2020'!AQ14=" "," ",'Sept 2020'!AQ14/'Sept 2019'!AQ14)),0)</f>
        <v>1.2277227722772277</v>
      </c>
      <c r="AR14" s="30">
        <f>IFERROR((IF('Sept 2020'!AR14=" "," ",'Sept 2020'!AR14/'Sept 2019'!AR14)),0)</f>
        <v>1.2988378527946873</v>
      </c>
      <c r="AS14" s="30">
        <f>IFERROR((IF('Sept 2020'!AS14=" "," ",'Sept 2020'!AS14/'Sept 2019'!AS14)),0)</f>
        <v>1.4845890410958904</v>
      </c>
      <c r="AT14" s="30">
        <f>IFERROR((IF('Sept 2020'!AT14=" "," ",'Sept 2020'!AT14/'Sept 2019'!AT14)),0)</f>
        <v>1.5526315789473686</v>
      </c>
      <c r="AU14" s="30">
        <f>IFERROR((IF('Sept 2020'!AU14=" "," ",'Sept 2020'!AU14/'Sept 2019'!AU14)),0)</f>
        <v>1.9270935960591133</v>
      </c>
      <c r="AV14" s="30">
        <f>IFERROR((IF('Sept 2020'!AV14=" "," ",'Sept 2020'!AV14/'Sept 2019'!AV14)),0)</f>
        <v>1.2280851063829787</v>
      </c>
      <c r="AW14" s="30">
        <f>IFERROR((IF('Sept 2020'!AW14=" "," ",'Sept 2020'!AW14/'Sept 2019'!AW14)),0)</f>
        <v>1.2399355877616747</v>
      </c>
      <c r="AX14" s="30">
        <f>IFERROR((IF('Sept 2020'!AX14=" "," ",'Sept 2020'!AX14/'Sept 2019'!AX14)),0)</f>
        <v>1.456615120274914</v>
      </c>
      <c r="AY14" s="30">
        <f>IFERROR((IF('Sept 2020'!AY14=" "," ",'Sept 2020'!AY14/'Sept 2019'!AY14)),0)</f>
        <v>1.1795354222447356</v>
      </c>
      <c r="AZ14" s="30">
        <f>IFERROR((IF('Sept 2020'!AZ14=" "," ",'Sept 2020'!AZ14/'Sept 2019'!AZ14)),0)</f>
        <v>1.5401859847226835</v>
      </c>
      <c r="BA14" s="30">
        <f>IFERROR((IF('Sept 2020'!BA14=" "," ",'Sept 2020'!BA14/'Sept 2019'!BA14)),0)</f>
        <v>1.1814946619217082</v>
      </c>
      <c r="BB14" s="30">
        <f>IFERROR((IF('Sept 2020'!BB14=" "," ",'Sept 2020'!BB14/'Sept 2019'!BB14)),0)</f>
        <v>1.112289685442575</v>
      </c>
      <c r="BC14" s="30">
        <f>IFERROR((IF('Sept 2020'!BC14=" "," ",'Sept 2020'!BC14/'Sept 2019'!BC14)),0)</f>
        <v>1.5800545902403302</v>
      </c>
      <c r="BD14" s="30">
        <f>IFERROR((IF('Sept 2020'!BD14=" "," ",'Sept 2020'!BD14/'Sept 2019'!BD14)),0)</f>
        <v>1.0710132655941291</v>
      </c>
      <c r="BE14" s="30">
        <f>IFERROR((IF('Sept 2020'!BE14=" "," ",'Sept 2020'!BE14/'Sept 2019'!BE14)),0)</f>
        <v>1.1243857609062604</v>
      </c>
      <c r="BF14" s="30">
        <f>IFERROR((IF('Sept 2020'!BF14=" "," ",'Sept 2020'!BF14/'Sept 2019'!BF14)),0)</f>
        <v>1.2880184195066371</v>
      </c>
      <c r="BG14" s="30">
        <f>IFERROR((IF('Sept 2020'!BG14=" "," ",'Sept 2020'!BG14/'Sept 2019'!BG14)),0)</f>
        <v>1.156769596199525</v>
      </c>
      <c r="BH14" s="30">
        <f>IFERROR((IF('Sept 2020'!BH14=" "," ",'Sept 2020'!BH14/'Sept 2019'!BH14)),0)</f>
        <v>1.0508474576271187</v>
      </c>
      <c r="BI14" s="30">
        <f>IFERROR((IF('Sept 2020'!BI14=" "," ",'Sept 2020'!BI14/'Sept 2019'!BI14)),0)</f>
        <v>0.85365853658536583</v>
      </c>
      <c r="BJ14" s="30">
        <f>IFERROR((IF('Sept 2020'!BJ14=" "," ",'Sept 2020'!BJ14/'Sept 2019'!BJ14)),0)</f>
        <v>1.7391304347826086</v>
      </c>
      <c r="BK14" s="30">
        <f>IFERROR((IF('Sept 2020'!BK14=" "," ",'Sept 2020'!BK14/'Sept 2019'!BK14)),0)</f>
        <v>1.7391304347826086</v>
      </c>
      <c r="BL14" s="30">
        <f>IFERROR((IF('Sept 2020'!BL14=" "," ",'Sept 2020'!BL14/'Sept 2019'!BL14)),0)</f>
        <v>0</v>
      </c>
      <c r="BM14" s="30">
        <f>IFERROR((IF('Sept 2020'!BM14=" "," ",'Sept 2020'!BM14/'Sept 2019'!BM14)),0)</f>
        <v>0.91887721671492884</v>
      </c>
      <c r="BN14" s="30">
        <f>IFERROR((IF('Sept 2020'!BN14=" "," ",'Sept 2020'!BN14/'Sept 2019'!BN14)),0)</f>
        <v>0.87057122198120018</v>
      </c>
      <c r="BO14" s="30">
        <f>IFERROR((IF('Sept 2020'!BO14=" "," ",'Sept 2020'!BO14/'Sept 2019'!BO14)),0)</f>
        <v>0.85216473072861676</v>
      </c>
      <c r="BP14" s="30">
        <f>IFERROR((IF('Sept 2020'!BP14=" "," ",'Sept 2020'!BP14/'Sept 2019'!BP14)),0)</f>
        <v>0</v>
      </c>
      <c r="BQ14" s="30">
        <f>IFERROR((IF('Sept 2020'!BQ14=" "," ",'Sept 2020'!BQ14/'Sept 2019'!BQ14)),0)</f>
        <v>0</v>
      </c>
      <c r="BR14" s="30">
        <f>IFERROR((IF('Sept 2020'!BR14=" "," ",'Sept 2020'!BR14/'Sept 2019'!BR14)),0)</f>
        <v>0</v>
      </c>
      <c r="BS14" s="30">
        <f>IFERROR((IF('Sept 2020'!BS14=" "," ",'Sept 2020'!BS14/'Sept 2019'!BS14)),0)</f>
        <v>0.82978723404255317</v>
      </c>
      <c r="BT14" s="30">
        <f>IFERROR((IF('Sept 2020'!BT14=" "," ",'Sept 2020'!BT14/'Sept 2019'!BT14)),0)</f>
        <v>0.89921171171171166</v>
      </c>
    </row>
    <row r="15" spans="1:72" s="2" customFormat="1" x14ac:dyDescent="0.25">
      <c r="A15" s="12" t="s">
        <v>233</v>
      </c>
      <c r="B15" s="12" t="s">
        <v>234</v>
      </c>
      <c r="C15" s="30">
        <f>IFERROR((IF('Sept 2020'!C15=" "," ",'Sept 2020'!C15/'Sept 2019'!C15)),0)</f>
        <v>0.9377431906614786</v>
      </c>
      <c r="D15" s="30">
        <f>IFERROR((IF('Sept 2020'!D15=" "," ",'Sept 2020'!D15/'Sept 2019'!D15)),0)</f>
        <v>0.92241992882562274</v>
      </c>
      <c r="E15" s="30">
        <f>IFERROR((IF('Sept 2020'!E15=" "," ",'Sept 2020'!E15/'Sept 2019'!E15)),0)</f>
        <v>0.95534506089309879</v>
      </c>
      <c r="F15" s="30">
        <f>IFERROR((IF('Sept 2020'!F15=" "," ",'Sept 2020'!F15/'Sept 2019'!F15)),0)</f>
        <v>0.92263056092843332</v>
      </c>
      <c r="G15" s="30">
        <f>IFERROR((IF('Sept 2020'!G15=" "," ",'Sept 2020'!G15/'Sept 2019'!G15)),0)</f>
        <v>1.0032743942370661</v>
      </c>
      <c r="H15" s="30">
        <f>IFERROR((IF('Sept 2020'!H15=" "," ",'Sept 2020'!H15/'Sept 2019'!H15)),0)</f>
        <v>0.90803897685749091</v>
      </c>
      <c r="I15" s="30">
        <f>IFERROR((IF('Sept 2020'!I15=" "," ",'Sept 2020'!I15/'Sept 2019'!I15)),0)</f>
        <v>1.0375079465988557</v>
      </c>
      <c r="J15" s="30">
        <f>IFERROR((IF('Sept 2020'!J15=" "," ",'Sept 2020'!J15/'Sept 2019'!J15)),0)</f>
        <v>0.96790123456790123</v>
      </c>
      <c r="K15" s="30">
        <f>IFERROR((IF('Sept 2020'!K15=" "," ",'Sept 2020'!K15/'Sept 2019'!K15)),0)</f>
        <v>1.2594458438287153</v>
      </c>
      <c r="L15" s="30">
        <f>IFERROR((IF('Sept 2020'!L15=" "," ",'Sept 2020'!L15/'Sept 2019'!L15)),0)</f>
        <v>0.97584541062801933</v>
      </c>
      <c r="M15" s="30">
        <f>IFERROR((IF('Sept 2020'!M15=" "," ",'Sept 2020'!M15/'Sept 2019'!M15)),0)</f>
        <v>0.9349046015712682</v>
      </c>
      <c r="N15" s="30">
        <f>IFERROR((IF('Sept 2020'!N15=" "," ",'Sept 2020'!N15/'Sept 2019'!N15)),0)</f>
        <v>1.0451321727917473</v>
      </c>
      <c r="O15" s="30">
        <f>IFERROR((IF('Sept 2020'!O15=" "," ",'Sept 2020'!O15/'Sept 2019'!O15)),0)</f>
        <v>0.71071663379355687</v>
      </c>
      <c r="P15" s="30">
        <f>IFERROR((IF('Sept 2020'!P15=" "," ",'Sept 2020'!P15/'Sept 2019'!P15)),0)</f>
        <v>0.96887853709301752</v>
      </c>
      <c r="Q15" s="30">
        <f>IFERROR((IF('Sept 2020'!Q15=" "," ",'Sept 2020'!Q15/'Sept 2019'!Q15)),0)</f>
        <v>0.92654512562187108</v>
      </c>
      <c r="R15" s="30">
        <f>IFERROR((IF('Sept 2020'!R15=" "," ",'Sept 2020'!R15/'Sept 2019'!R15)),0)</f>
        <v>0.9155413105413106</v>
      </c>
      <c r="S15" s="30">
        <f>IFERROR((IF('Sept 2020'!S15=" "," ",'Sept 2020'!S15/'Sept 2019'!S15)),0)</f>
        <v>0.95238836265223281</v>
      </c>
      <c r="T15" s="30">
        <f>IFERROR((IF('Sept 2020'!T15=" "," ",'Sept 2020'!T15/'Sept 2019'!T15)),0)</f>
        <v>0.92230518266341699</v>
      </c>
      <c r="U15" s="30">
        <f>IFERROR((IF('Sept 2020'!U15=" "," ",'Sept 2020'!U15/'Sept 2019'!U15)),0)</f>
        <v>0.99513268828897283</v>
      </c>
      <c r="V15" s="30">
        <f>IFERROR((IF('Sept 2020'!V15=" "," ",'Sept 2020'!V15/'Sept 2019'!V15)),0)</f>
        <v>0.89696035483851322</v>
      </c>
      <c r="W15" s="30">
        <f>IFERROR((IF('Sept 2020'!W15=" "," ",'Sept 2020'!W15/'Sept 2019'!W15)),0)</f>
        <v>1.0379423103838765</v>
      </c>
      <c r="X15" s="30">
        <f>IFERROR((IF('Sept 2020'!X15=" "," ",'Sept 2020'!X15/'Sept 2019'!X15)),0)</f>
        <v>0.96962501236766585</v>
      </c>
      <c r="Y15" s="30">
        <f>IFERROR((IF('Sept 2020'!Y15=" "," ",'Sept 2020'!Y15/'Sept 2019'!Y15)),0)</f>
        <v>1.2598362002502499</v>
      </c>
      <c r="Z15" s="30">
        <f>IFERROR((IF('Sept 2020'!Z15=" "," ",'Sept 2020'!Z15/'Sept 2019'!Z15)),0)</f>
        <v>0.98260790494665373</v>
      </c>
      <c r="AA15" s="30">
        <f>IFERROR((IF('Sept 2020'!AA15=" "," ",'Sept 2020'!AA15/'Sept 2019'!AA15)),0)</f>
        <v>0.93224158483283182</v>
      </c>
      <c r="AB15" s="30">
        <f>IFERROR((IF('Sept 2020'!AB15=" "," ",'Sept 2020'!AB15/'Sept 2019'!AB15)),0)</f>
        <v>1.042678400302339</v>
      </c>
      <c r="AC15" s="30">
        <f>IFERROR((IF('Sept 2020'!AC15=" "," ",'Sept 2020'!AC15/'Sept 2019'!AC15)),0)</f>
        <v>0.71208554329636675</v>
      </c>
      <c r="AD15" s="30">
        <f>IFERROR((IF('Sept 2020'!AD15=" "," ",'Sept 2020'!AD15/'Sept 2019'!AD15)),0)</f>
        <v>0.96746307484640226</v>
      </c>
      <c r="AE15" s="30">
        <f>IFERROR((IF('Sept 2020'!AE15=" "," ",'Sept 2020'!AE15/'Sept 2019'!AE15)),0)</f>
        <v>0</v>
      </c>
      <c r="AF15" s="30">
        <f>IFERROR((IF('Sept 2020'!AF15=" "," ",'Sept 2020'!AF15/'Sept 2019'!AF15)),0)</f>
        <v>0</v>
      </c>
      <c r="AG15" s="30">
        <f>IFERROR((IF('Sept 2020'!AG15=" "," ",'Sept 2020'!AG15/'Sept 2019'!AG15)),0)</f>
        <v>0</v>
      </c>
      <c r="AH15" s="30">
        <f>IFERROR((IF('Sept 2020'!AH15=" "," ",'Sept 2020'!AH15/'Sept 2019'!AH15)),0)</f>
        <v>0</v>
      </c>
      <c r="AI15" s="30">
        <f>IFERROR((IF('Sept 2020'!AI15=" "," ",'Sept 2020'!AI15/'Sept 2019'!AI15)),0)</f>
        <v>0</v>
      </c>
      <c r="AJ15" s="30">
        <f>IFERROR((IF('Sept 2020'!AJ15=" "," ",'Sept 2020'!AJ15/'Sept 2019'!AJ15)),0)</f>
        <v>0</v>
      </c>
      <c r="AK15" s="30">
        <f>IFERROR((IF('Sept 2020'!AK15=" "," ",'Sept 2020'!AK15/'Sept 2019'!AK15)),0)</f>
        <v>0</v>
      </c>
      <c r="AL15" s="30">
        <f>IFERROR((IF('Sept 2020'!AL15=" "," ",'Sept 2020'!AL15/'Sept 2019'!AL15)),0)</f>
        <v>0</v>
      </c>
      <c r="AM15" s="30">
        <f>IFERROR((IF('Sept 2020'!AM15=" "," ",'Sept 2020'!AM15/'Sept 2019'!AM15)),0)</f>
        <v>0</v>
      </c>
      <c r="AN15" s="30">
        <f>IFERROR((IF('Sept 2020'!AN15=" "," ",'Sept 2020'!AN15/'Sept 2019'!AN15)),0)</f>
        <v>0</v>
      </c>
      <c r="AO15" s="30">
        <f>IFERROR((IF('Sept 2020'!AO15=" "," ",'Sept 2020'!AO15/'Sept 2019'!AO15)),0)</f>
        <v>0</v>
      </c>
      <c r="AP15" s="30">
        <f>IFERROR((IF('Sept 2020'!AP15=" "," ",'Sept 2020'!AP15/'Sept 2019'!AP15)),0)</f>
        <v>0</v>
      </c>
      <c r="AQ15" s="30">
        <f>IFERROR((IF('Sept 2020'!AQ15=" "," ",'Sept 2020'!AQ15/'Sept 2019'!AQ15)),0)</f>
        <v>0</v>
      </c>
      <c r="AR15" s="30">
        <f>IFERROR((IF('Sept 2020'!AR15=" "," ",'Sept 2020'!AR15/'Sept 2019'!AR15)),0)</f>
        <v>0</v>
      </c>
      <c r="AS15" s="30">
        <f>IFERROR((IF('Sept 2020'!AS15=" "," ",'Sept 2020'!AS15/'Sept 2019'!AS15)),0)</f>
        <v>0</v>
      </c>
      <c r="AT15" s="30">
        <f>IFERROR((IF('Sept 2020'!AT15=" "," ",'Sept 2020'!AT15/'Sept 2019'!AT15)),0)</f>
        <v>0</v>
      </c>
      <c r="AU15" s="30">
        <f>IFERROR((IF('Sept 2020'!AU15=" "," ",'Sept 2020'!AU15/'Sept 2019'!AU15)),0)</f>
        <v>0</v>
      </c>
      <c r="AV15" s="30">
        <f>IFERROR((IF('Sept 2020'!AV15=" "," ",'Sept 2020'!AV15/'Sept 2019'!AV15)),0)</f>
        <v>0</v>
      </c>
      <c r="AW15" s="30">
        <f>IFERROR((IF('Sept 2020'!AW15=" "," ",'Sept 2020'!AW15/'Sept 2019'!AW15)),0)</f>
        <v>0</v>
      </c>
      <c r="AX15" s="30">
        <f>IFERROR((IF('Sept 2020'!AX15=" "," ",'Sept 2020'!AX15/'Sept 2019'!AX15)),0)</f>
        <v>0</v>
      </c>
      <c r="AY15" s="30">
        <f>IFERROR((IF('Sept 2020'!AY15=" "," ",'Sept 2020'!AY15/'Sept 2019'!AY15)),0)</f>
        <v>0</v>
      </c>
      <c r="AZ15" s="30">
        <f>IFERROR((IF('Sept 2020'!AZ15=" "," ",'Sept 2020'!AZ15/'Sept 2019'!AZ15)),0)</f>
        <v>0</v>
      </c>
      <c r="BA15" s="30">
        <f>IFERROR((IF('Sept 2020'!BA15=" "," ",'Sept 2020'!BA15/'Sept 2019'!BA15)),0)</f>
        <v>0</v>
      </c>
      <c r="BB15" s="30">
        <f>IFERROR((IF('Sept 2020'!BB15=" "," ",'Sept 2020'!BB15/'Sept 2019'!BB15)),0)</f>
        <v>0</v>
      </c>
      <c r="BC15" s="30">
        <f>IFERROR((IF('Sept 2020'!BC15=" "," ",'Sept 2020'!BC15/'Sept 2019'!BC15)),0)</f>
        <v>0</v>
      </c>
      <c r="BD15" s="30">
        <f>IFERROR((IF('Sept 2020'!BD15=" "," ",'Sept 2020'!BD15/'Sept 2019'!BD15)),0)</f>
        <v>0</v>
      </c>
      <c r="BE15" s="30">
        <f>IFERROR((IF('Sept 2020'!BE15=" "," ",'Sept 2020'!BE15/'Sept 2019'!BE15)),0)</f>
        <v>0</v>
      </c>
      <c r="BF15" s="30">
        <f>IFERROR((IF('Sept 2020'!BF15=" "," ",'Sept 2020'!BF15/'Sept 2019'!BF15)),0)</f>
        <v>0</v>
      </c>
      <c r="BG15" s="30">
        <f>IFERROR((IF('Sept 2020'!BG15=" "," ",'Sept 2020'!BG15/'Sept 2019'!BG15)),0)</f>
        <v>1.2648008611410118</v>
      </c>
      <c r="BH15" s="30">
        <f>IFERROR((IF('Sept 2020'!BH15=" "," ",'Sept 2020'!BH15/'Sept 2019'!BH15)),0)</f>
        <v>1.0342465753424657</v>
      </c>
      <c r="BI15" s="30">
        <f>IFERROR((IF('Sept 2020'!BI15=" "," ",'Sept 2020'!BI15/'Sept 2019'!BI15)),0)</f>
        <v>0.89332247557003253</v>
      </c>
      <c r="BJ15" s="30">
        <f>IFERROR((IF('Sept 2020'!BJ15=" "," ",'Sept 2020'!BJ15/'Sept 2019'!BJ15)),0)</f>
        <v>0</v>
      </c>
      <c r="BK15" s="30">
        <f>IFERROR((IF('Sept 2020'!BK15=" "," ",'Sept 2020'!BK15/'Sept 2019'!BK15)),0)</f>
        <v>0</v>
      </c>
      <c r="BL15" s="30">
        <f>IFERROR((IF('Sept 2020'!BL15=" "," ",'Sept 2020'!BL15/'Sept 2019'!BL15)),0)</f>
        <v>0</v>
      </c>
      <c r="BM15" s="30">
        <f>IFERROR((IF('Sept 2020'!BM15=" "," ",'Sept 2020'!BM15/'Sept 2019'!BM15)),0)</f>
        <v>0.88325570648538876</v>
      </c>
      <c r="BN15" s="30">
        <f>IFERROR((IF('Sept 2020'!BN15=" "," ",'Sept 2020'!BN15/'Sept 2019'!BN15)),0)</f>
        <v>0</v>
      </c>
      <c r="BO15" s="30">
        <f>IFERROR((IF('Sept 2020'!BO15=" "," ",'Sept 2020'!BO15/'Sept 2019'!BO15)),0)</f>
        <v>1.276720430107527</v>
      </c>
      <c r="BP15" s="30">
        <f>IFERROR((IF('Sept 2020'!BP15=" "," ",'Sept 2020'!BP15/'Sept 2019'!BP15)),0)</f>
        <v>0</v>
      </c>
      <c r="BQ15" s="30">
        <f>IFERROR((IF('Sept 2020'!BQ15=" "," ",'Sept 2020'!BQ15/'Sept 2019'!BQ15)),0)</f>
        <v>0</v>
      </c>
      <c r="BR15" s="30">
        <f>IFERROR((IF('Sept 2020'!BR15=" "," ",'Sept 2020'!BR15/'Sept 2019'!BR15)),0)</f>
        <v>0</v>
      </c>
      <c r="BS15" s="30">
        <f>IFERROR((IF('Sept 2020'!BS15=" "," ",'Sept 2020'!BS15/'Sept 2019'!BS15)),0)</f>
        <v>1.1504424778761062</v>
      </c>
      <c r="BT15" s="30">
        <f>IFERROR((IF('Sept 2020'!BT15=" "," ",'Sept 2020'!BT15/'Sept 2019'!BT15)),0)</f>
        <v>0.99753694581280783</v>
      </c>
    </row>
    <row r="16" spans="1:72" s="2" customFormat="1" x14ac:dyDescent="0.25">
      <c r="A16" s="12" t="s">
        <v>591</v>
      </c>
      <c r="B16" s="12" t="s">
        <v>592</v>
      </c>
      <c r="C16" s="30">
        <f>IFERROR((IF('Sept 2020'!C16=" "," ",'Sept 2020'!C16/'Sept 2019'!C16)),0)</f>
        <v>0.90729295426452405</v>
      </c>
      <c r="D16" s="30">
        <f>IFERROR((IF('Sept 2020'!D16=" "," ",'Sept 2020'!D16/'Sept 2019'!D16)),0)</f>
        <v>0.86308871851040525</v>
      </c>
      <c r="E16" s="30">
        <f>IFERROR((IF('Sept 2020'!E16=" "," ",'Sept 2020'!E16/'Sept 2019'!E16)),0)</f>
        <v>0.99083619702176406</v>
      </c>
      <c r="F16" s="30">
        <f>IFERROR((IF('Sept 2020'!F16=" "," ",'Sept 2020'!F16/'Sept 2019'!F16)),0)</f>
        <v>0.96551724137931039</v>
      </c>
      <c r="G16" s="30">
        <f>IFERROR((IF('Sept 2020'!G16=" "," ",'Sept 2020'!G16/'Sept 2019'!G16)),0)</f>
        <v>0.98843930635838151</v>
      </c>
      <c r="H16" s="30">
        <f>IFERROR((IF('Sept 2020'!H16=" "," ",'Sept 2020'!H16/'Sept 2019'!H16)),0)</f>
        <v>0.94928335170893052</v>
      </c>
      <c r="I16" s="30">
        <f>IFERROR((IF('Sept 2020'!I16=" "," ",'Sept 2020'!I16/'Sept 2019'!I16)),0)</f>
        <v>0.94201312910284463</v>
      </c>
      <c r="J16" s="30">
        <f>IFERROR((IF('Sept 2020'!J16=" "," ",'Sept 2020'!J16/'Sept 2019'!J16)),0)</f>
        <v>1.1399747793190416</v>
      </c>
      <c r="K16" s="30">
        <f>IFERROR((IF('Sept 2020'!K16=" "," ",'Sept 2020'!K16/'Sept 2019'!K16)),0)</f>
        <v>0.88318777292576423</v>
      </c>
      <c r="L16" s="30">
        <f>IFERROR((IF('Sept 2020'!L16=" "," ",'Sept 2020'!L16/'Sept 2019'!L16)),0)</f>
        <v>0.99084435401831128</v>
      </c>
      <c r="M16" s="30">
        <f>IFERROR((IF('Sept 2020'!M16=" "," ",'Sept 2020'!M16/'Sept 2019'!M16)),0)</f>
        <v>1.0777777777777777</v>
      </c>
      <c r="N16" s="30">
        <f>IFERROR((IF('Sept 2020'!N16=" "," ",'Sept 2020'!N16/'Sept 2019'!N16)),0)</f>
        <v>0.88402625820568925</v>
      </c>
      <c r="O16" s="30">
        <f>IFERROR((IF('Sept 2020'!O16=" "," ",'Sept 2020'!O16/'Sept 2019'!O16)),0)</f>
        <v>1.0073260073260073</v>
      </c>
      <c r="P16" s="30">
        <f>IFERROR((IF('Sept 2020'!P16=" "," ",'Sept 2020'!P16/'Sept 2019'!P16)),0)</f>
        <v>0.96671314046706169</v>
      </c>
      <c r="Q16" s="30">
        <f>IFERROR((IF('Sept 2020'!Q16=" "," ",'Sept 2020'!Q16/'Sept 2019'!Q16)),0)</f>
        <v>0.90571803246239124</v>
      </c>
      <c r="R16" s="30">
        <f>IFERROR((IF('Sept 2020'!R16=" "," ",'Sept 2020'!R16/'Sept 2019'!R16)),0)</f>
        <v>0.86700381216808797</v>
      </c>
      <c r="S16" s="30">
        <f>IFERROR((IF('Sept 2020'!S16=" "," ",'Sept 2020'!S16/'Sept 2019'!S16)),0)</f>
        <v>0.99734558212538083</v>
      </c>
      <c r="T16" s="30">
        <f>IFERROR((IF('Sept 2020'!T16=" "," ",'Sept 2020'!T16/'Sept 2019'!T16)),0)</f>
        <v>0.97096751788484237</v>
      </c>
      <c r="U16" s="30">
        <f>IFERROR((IF('Sept 2020'!U16=" "," ",'Sept 2020'!U16/'Sept 2019'!U16)),0)</f>
        <v>0.99250914581034788</v>
      </c>
      <c r="V16" s="30">
        <f>IFERROR((IF('Sept 2020'!V16=" "," ",'Sept 2020'!V16/'Sept 2019'!V16)),0)</f>
        <v>0.95385486144250731</v>
      </c>
      <c r="W16" s="30">
        <f>IFERROR((IF('Sept 2020'!W16=" "," ",'Sept 2020'!W16/'Sept 2019'!W16)),0)</f>
        <v>0.94593108302812323</v>
      </c>
      <c r="X16" s="30">
        <f>IFERROR((IF('Sept 2020'!X16=" "," ",'Sept 2020'!X16/'Sept 2019'!X16)),0)</f>
        <v>1.1451708973855297</v>
      </c>
      <c r="Y16" s="30">
        <f>IFERROR((IF('Sept 2020'!Y16=" "," ",'Sept 2020'!Y16/'Sept 2019'!Y16)),0)</f>
        <v>0.88854191953743955</v>
      </c>
      <c r="Z16" s="30">
        <f>IFERROR((IF('Sept 2020'!Z16=" "," ",'Sept 2020'!Z16/'Sept 2019'!Z16)),0)</f>
        <v>0.99497950819672121</v>
      </c>
      <c r="AA16" s="30">
        <f>IFERROR((IF('Sept 2020'!AA16=" "," ",'Sept 2020'!AA16/'Sept 2019'!AA16)),0)</f>
        <v>1.0894878037783489</v>
      </c>
      <c r="AB16" s="30">
        <f>IFERROR((IF('Sept 2020'!AB16=" "," ",'Sept 2020'!AB16/'Sept 2019'!AB16)),0)</f>
        <v>0.93208059189472869</v>
      </c>
      <c r="AC16" s="30">
        <f>IFERROR((IF('Sept 2020'!AC16=" "," ",'Sept 2020'!AC16/'Sept 2019'!AC16)),0)</f>
        <v>1.0254142603112659</v>
      </c>
      <c r="AD16" s="30">
        <f>IFERROR((IF('Sept 2020'!AD16=" "," ",'Sept 2020'!AD16/'Sept 2019'!AD16)),0)</f>
        <v>0.97562651055325134</v>
      </c>
      <c r="AE16" s="30">
        <f>IFERROR((IF('Sept 2020'!AE16=" "," ",'Sept 2020'!AE16/'Sept 2019'!AE16)),0)</f>
        <v>2.6086956521739131</v>
      </c>
      <c r="AF16" s="30">
        <f>IFERROR((IF('Sept 2020'!AF16=" "," ",'Sept 2020'!AF16/'Sept 2019'!AF16)),0)</f>
        <v>2.3076923076923075</v>
      </c>
      <c r="AG16" s="30">
        <f>IFERROR((IF('Sept 2020'!AG16=" "," ",'Sept 2020'!AG16/'Sept 2019'!AG16)),0)</f>
        <v>2.1315789473684212</v>
      </c>
      <c r="AH16" s="30">
        <f>IFERROR((IF('Sept 2020'!AH16=" "," ",'Sept 2020'!AH16/'Sept 2019'!AH16)),0)</f>
        <v>2.1875</v>
      </c>
      <c r="AI16" s="30">
        <f>IFERROR((IF('Sept 2020'!AI16=" "," ",'Sept 2020'!AI16/'Sept 2019'!AI16)),0)</f>
        <v>3.1818181818181817</v>
      </c>
      <c r="AJ16" s="30">
        <f>IFERROR((IF('Sept 2020'!AJ16=" "," ",'Sept 2020'!AJ16/'Sept 2019'!AJ16)),0)</f>
        <v>1.25</v>
      </c>
      <c r="AK16" s="30">
        <f>IFERROR((IF('Sept 2020'!AK16=" "," ",'Sept 2020'!AK16/'Sept 2019'!AK16)),0)</f>
        <v>1.6190476190476191</v>
      </c>
      <c r="AL16" s="30">
        <f>IFERROR((IF('Sept 2020'!AL16=" "," ",'Sept 2020'!AL16/'Sept 2019'!AL16)),0)</f>
        <v>1.5333333333333334</v>
      </c>
      <c r="AM16" s="30">
        <f>IFERROR((IF('Sept 2020'!AM16=" "," ",'Sept 2020'!AM16/'Sept 2019'!AM16)),0)</f>
        <v>2</v>
      </c>
      <c r="AN16" s="30">
        <f>IFERROR((IF('Sept 2020'!AN16=" "," ",'Sept 2020'!AN16/'Sept 2019'!AN16)),0)</f>
        <v>0</v>
      </c>
      <c r="AO16" s="30">
        <f>IFERROR((IF('Sept 2020'!AO16=" "," ",'Sept 2020'!AO16/'Sept 2019'!AO16)),0)</f>
        <v>0.14285714285714285</v>
      </c>
      <c r="AP16" s="30">
        <f>IFERROR((IF('Sept 2020'!AP16=" "," ",'Sept 2020'!AP16/'Sept 2019'!AP16)),0)</f>
        <v>0.31578947368421051</v>
      </c>
      <c r="AQ16" s="30">
        <f>IFERROR((IF('Sept 2020'!AQ16=" "," ",'Sept 2020'!AQ16/'Sept 2019'!AQ16)),0)</f>
        <v>0.4642857142857143</v>
      </c>
      <c r="AR16" s="30">
        <f>IFERROR((IF('Sept 2020'!AR16=" "," ",'Sept 2020'!AR16/'Sept 2019'!AR16)),0)</f>
        <v>1.7554744525547445</v>
      </c>
      <c r="AS16" s="30">
        <f>IFERROR((IF('Sept 2020'!AS16=" "," ",'Sept 2020'!AS16/'Sept 2019'!AS16)),0)</f>
        <v>2.6881720430107525</v>
      </c>
      <c r="AT16" s="30">
        <f>IFERROR((IF('Sept 2020'!AT16=" "," ",'Sept 2020'!AT16/'Sept 2019'!AT16)),0)</f>
        <v>2.6121027427078798</v>
      </c>
      <c r="AU16" s="30">
        <f>IFERROR((IF('Sept 2020'!AU16=" "," ",'Sept 2020'!AU16/'Sept 2019'!AU16)),0)</f>
        <v>2.4779681762545902</v>
      </c>
      <c r="AV16" s="30">
        <f>IFERROR((IF('Sept 2020'!AV16=" "," ",'Sept 2020'!AV16/'Sept 2019'!AV16)),0)</f>
        <v>2.6983758700696057</v>
      </c>
      <c r="AW16" s="30">
        <f>IFERROR((IF('Sept 2020'!AW16=" "," ",'Sept 2020'!AW16/'Sept 2019'!AW16)),0)</f>
        <v>3.6728232189973613</v>
      </c>
      <c r="AX16" s="30">
        <f>IFERROR((IF('Sept 2020'!AX16=" "," ",'Sept 2020'!AX16/'Sept 2019'!AX16)),0)</f>
        <v>1.5127982646420823</v>
      </c>
      <c r="AY16" s="30">
        <f>IFERROR((IF('Sept 2020'!AY16=" "," ",'Sept 2020'!AY16/'Sept 2019'!AY16)),0)</f>
        <v>1.9848219497956803</v>
      </c>
      <c r="AZ16" s="30">
        <f>IFERROR((IF('Sept 2020'!AZ16=" "," ",'Sept 2020'!AZ16/'Sept 2019'!AZ16)),0)</f>
        <v>1.7075399847677075</v>
      </c>
      <c r="BA16" s="30">
        <f>IFERROR((IF('Sept 2020'!BA16=" "," ",'Sept 2020'!BA16/'Sept 2019'!BA16)),0)</f>
        <v>2.6361746361746365</v>
      </c>
      <c r="BB16" s="30">
        <f>IFERROR((IF('Sept 2020'!BB16=" "," ",'Sept 2020'!BB16/'Sept 2019'!BB16)),0)</f>
        <v>0</v>
      </c>
      <c r="BC16" s="30">
        <f>IFERROR((IF('Sept 2020'!BC16=" "," ",'Sept 2020'!BC16/'Sept 2019'!BC16)),0)</f>
        <v>6.8783068783068793E-2</v>
      </c>
      <c r="BD16" s="30">
        <f>IFERROR((IF('Sept 2020'!BD16=" "," ",'Sept 2020'!BD16/'Sept 2019'!BD16)),0)</f>
        <v>0.41000962463907598</v>
      </c>
      <c r="BE16" s="30">
        <f>IFERROR((IF('Sept 2020'!BE16=" "," ",'Sept 2020'!BE16/'Sept 2019'!BE16)),0)</f>
        <v>0.90873015873015872</v>
      </c>
      <c r="BF16" s="30">
        <f>IFERROR((IF('Sept 2020'!BF16=" "," ",'Sept 2020'!BF16/'Sept 2019'!BF16)),0)</f>
        <v>2.2923061786698149</v>
      </c>
      <c r="BG16" s="30">
        <f>IFERROR((IF('Sept 2020'!BG16=" "," ",'Sept 2020'!BG16/'Sept 2019'!BG16)),0)</f>
        <v>1.0497835497835497</v>
      </c>
      <c r="BH16" s="30">
        <f>IFERROR((IF('Sept 2020'!BH16=" "," ",'Sept 2020'!BH16/'Sept 2019'!BH16)),0)</f>
        <v>1.2164502164502164</v>
      </c>
      <c r="BI16" s="30">
        <f>IFERROR((IF('Sept 2020'!BI16=" "," ",'Sept 2020'!BI16/'Sept 2019'!BI16)),0)</f>
        <v>1.0289855072463767</v>
      </c>
      <c r="BJ16" s="30">
        <f>IFERROR((IF('Sept 2020'!BJ16=" "," ",'Sept 2020'!BJ16/'Sept 2019'!BJ16)),0)</f>
        <v>0.63636363636363635</v>
      </c>
      <c r="BK16" s="30">
        <f>IFERROR((IF('Sept 2020'!BK16=" "," ",'Sept 2020'!BK16/'Sept 2019'!BK16)),0)</f>
        <v>0.77137076378351044</v>
      </c>
      <c r="BL16" s="30">
        <f>IFERROR((IF('Sept 2020'!BL16=" "," ",'Sept 2020'!BL16/'Sept 2019'!BL16)),0)</f>
        <v>0.20161290322580647</v>
      </c>
      <c r="BM16" s="30">
        <f>IFERROR((IF('Sept 2020'!BM16=" "," ",'Sept 2020'!BM16/'Sept 2019'!BM16)),0)</f>
        <v>1.1820937281417581</v>
      </c>
      <c r="BN16" s="30">
        <f>IFERROR((IF('Sept 2020'!BN16=" "," ",'Sept 2020'!BN16/'Sept 2019'!BN16)),0)</f>
        <v>1.3269230769230769</v>
      </c>
      <c r="BO16" s="30">
        <f>IFERROR((IF('Sept 2020'!BO16=" "," ",'Sept 2020'!BO16/'Sept 2019'!BO16)),0)</f>
        <v>2.368838028169014</v>
      </c>
      <c r="BP16" s="30">
        <f>IFERROR((IF('Sept 2020'!BP16=" "," ",'Sept 2020'!BP16/'Sept 2019'!BP16)),0)</f>
        <v>0</v>
      </c>
      <c r="BQ16" s="30">
        <f>IFERROR((IF('Sept 2020'!BQ16=" "," ",'Sept 2020'!BQ16/'Sept 2019'!BQ16)),0)</f>
        <v>0</v>
      </c>
      <c r="BR16" s="30">
        <f>IFERROR((IF('Sept 2020'!BR16=" "," ",'Sept 2020'!BR16/'Sept 2019'!BR16)),0)</f>
        <v>0</v>
      </c>
      <c r="BS16" s="30">
        <f>IFERROR((IF('Sept 2020'!BS16=" "," ",'Sept 2020'!BS16/'Sept 2019'!BS16)),0)</f>
        <v>0.98058252427184467</v>
      </c>
      <c r="BT16" s="30">
        <f>IFERROR((IF('Sept 2020'!BT16=" "," ",'Sept 2020'!BT16/'Sept 2019'!BT16)),0)</f>
        <v>0.93341869398207422</v>
      </c>
    </row>
    <row r="17" spans="1:72" s="2" customFormat="1" x14ac:dyDescent="0.25">
      <c r="A17" s="12" t="s">
        <v>39</v>
      </c>
      <c r="B17" s="12" t="s">
        <v>40</v>
      </c>
      <c r="C17" s="30">
        <f>IFERROR((IF('Sept 2020'!C17=" "," ",'Sept 2020'!C17/'Sept 2019'!C17)),0)</f>
        <v>0.5</v>
      </c>
      <c r="D17" s="30">
        <f>IFERROR((IF('Sept 2020'!D17=" "," ",'Sept 2020'!D17/'Sept 2019'!D17)),0)</f>
        <v>4</v>
      </c>
      <c r="E17" s="30">
        <f>IFERROR((IF('Sept 2020'!E17=" "," ",'Sept 2020'!E17/'Sept 2019'!E17)),0)</f>
        <v>1.5</v>
      </c>
      <c r="F17" s="30">
        <f>IFERROR((IF('Sept 2020'!F17=" "," ",'Sept 2020'!F17/'Sept 2019'!F17)),0)</f>
        <v>0</v>
      </c>
      <c r="G17" s="30">
        <f>IFERROR((IF('Sept 2020'!G17=" "," ",'Sept 2020'!G17/'Sept 2019'!G17)),0)</f>
        <v>0</v>
      </c>
      <c r="H17" s="30">
        <f>IFERROR((IF('Sept 2020'!H17=" "," ",'Sept 2020'!H17/'Sept 2019'!H17)),0)</f>
        <v>3</v>
      </c>
      <c r="I17" s="30">
        <f>IFERROR((IF('Sept 2020'!I17=" "," ",'Sept 2020'!I17/'Sept 2019'!I17)),0)</f>
        <v>0.5</v>
      </c>
      <c r="J17" s="30">
        <f>IFERROR((IF('Sept 2020'!J17=" "," ",'Sept 2020'!J17/'Sept 2019'!J17)),0)</f>
        <v>0</v>
      </c>
      <c r="K17" s="30">
        <f>IFERROR((IF('Sept 2020'!K17=" "," ",'Sept 2020'!K17/'Sept 2019'!K17)),0)</f>
        <v>0</v>
      </c>
      <c r="L17" s="30">
        <f>IFERROR((IF('Sept 2020'!L17=" "," ",'Sept 2020'!L17/'Sept 2019'!L17)),0)</f>
        <v>0</v>
      </c>
      <c r="M17" s="30">
        <f>IFERROR((IF('Sept 2020'!M17=" "," ",'Sept 2020'!M17/'Sept 2019'!M17)),0)</f>
        <v>0</v>
      </c>
      <c r="N17" s="30">
        <f>IFERROR((IF('Sept 2020'!N17=" "," ",'Sept 2020'!N17/'Sept 2019'!N17)),0)</f>
        <v>0</v>
      </c>
      <c r="O17" s="30">
        <f>IFERROR((IF('Sept 2020'!O17=" "," ",'Sept 2020'!O17/'Sept 2019'!O17)),0)</f>
        <v>0</v>
      </c>
      <c r="P17" s="30">
        <f>IFERROR((IF('Sept 2020'!P17=" "," ",'Sept 2020'!P17/'Sept 2019'!P17)),0)</f>
        <v>0.89473684210526316</v>
      </c>
      <c r="Q17" s="30">
        <f>IFERROR((IF('Sept 2020'!Q17=" "," ",'Sept 2020'!Q17/'Sept 2019'!Q17)),0)</f>
        <v>0.5</v>
      </c>
      <c r="R17" s="30">
        <f>IFERROR((IF('Sept 2020'!R17=" "," ",'Sept 2020'!R17/'Sept 2019'!R17)),0)</f>
        <v>4</v>
      </c>
      <c r="S17" s="30">
        <f>IFERROR((IF('Sept 2020'!S17=" "," ",'Sept 2020'!S17/'Sept 2019'!S17)),0)</f>
        <v>1.5</v>
      </c>
      <c r="T17" s="30">
        <f>IFERROR((IF('Sept 2020'!T17=" "," ",'Sept 2020'!T17/'Sept 2019'!T17)),0)</f>
        <v>0</v>
      </c>
      <c r="U17" s="30">
        <f>IFERROR((IF('Sept 2020'!U17=" "," ",'Sept 2020'!U17/'Sept 2019'!U17)),0)</f>
        <v>0</v>
      </c>
      <c r="V17" s="30">
        <f>IFERROR((IF('Sept 2020'!V17=" "," ",'Sept 2020'!V17/'Sept 2019'!V17)),0)</f>
        <v>3</v>
      </c>
      <c r="W17" s="30">
        <f>IFERROR((IF('Sept 2020'!W17=" "," ",'Sept 2020'!W17/'Sept 2019'!W17)),0)</f>
        <v>0.5</v>
      </c>
      <c r="X17" s="30">
        <f>IFERROR((IF('Sept 2020'!X17=" "," ",'Sept 2020'!X17/'Sept 2019'!X17)),0)</f>
        <v>0</v>
      </c>
      <c r="Y17" s="30">
        <f>IFERROR((IF('Sept 2020'!Y17=" "," ",'Sept 2020'!Y17/'Sept 2019'!Y17)),0)</f>
        <v>0</v>
      </c>
      <c r="Z17" s="30">
        <f>IFERROR((IF('Sept 2020'!Z17=" "," ",'Sept 2020'!Z17/'Sept 2019'!Z17)),0)</f>
        <v>0</v>
      </c>
      <c r="AA17" s="30">
        <f>IFERROR((IF('Sept 2020'!AA17=" "," ",'Sept 2020'!AA17/'Sept 2019'!AA17)),0)</f>
        <v>0</v>
      </c>
      <c r="AB17" s="30">
        <f>IFERROR((IF('Sept 2020'!AB17=" "," ",'Sept 2020'!AB17/'Sept 2019'!AB17)),0)</f>
        <v>0</v>
      </c>
      <c r="AC17" s="30">
        <f>IFERROR((IF('Sept 2020'!AC17=" "," ",'Sept 2020'!AC17/'Sept 2019'!AC17)),0)</f>
        <v>0</v>
      </c>
      <c r="AD17" s="30">
        <f>IFERROR((IF('Sept 2020'!AD17=" "," ",'Sept 2020'!AD17/'Sept 2019'!AD17)),0)</f>
        <v>0.89473684210526316</v>
      </c>
      <c r="AE17" s="30">
        <f>IFERROR((IF('Sept 2020'!AE17=" "," ",'Sept 2020'!AE17/'Sept 2019'!AE17)),0)</f>
        <v>0</v>
      </c>
      <c r="AF17" s="30">
        <f>IFERROR((IF('Sept 2020'!AF17=" "," ",'Sept 2020'!AF17/'Sept 2019'!AF17)),0)</f>
        <v>0</v>
      </c>
      <c r="AG17" s="30">
        <f>IFERROR((IF('Sept 2020'!AG17=" "," ",'Sept 2020'!AG17/'Sept 2019'!AG17)),0)</f>
        <v>0</v>
      </c>
      <c r="AH17" s="30">
        <f>IFERROR((IF('Sept 2020'!AH17=" "," ",'Sept 2020'!AH17/'Sept 2019'!AH17)),0)</f>
        <v>0</v>
      </c>
      <c r="AI17" s="30">
        <f>IFERROR((IF('Sept 2020'!AI17=" "," ",'Sept 2020'!AI17/'Sept 2019'!AI17)),0)</f>
        <v>0</v>
      </c>
      <c r="AJ17" s="30">
        <f>IFERROR((IF('Sept 2020'!AJ17=" "," ",'Sept 2020'!AJ17/'Sept 2019'!AJ17)),0)</f>
        <v>0</v>
      </c>
      <c r="AK17" s="30">
        <f>IFERROR((IF('Sept 2020'!AK17=" "," ",'Sept 2020'!AK17/'Sept 2019'!AK17)),0)</f>
        <v>0</v>
      </c>
      <c r="AL17" s="30">
        <f>IFERROR((IF('Sept 2020'!AL17=" "," ",'Sept 2020'!AL17/'Sept 2019'!AL17)),0)</f>
        <v>0</v>
      </c>
      <c r="AM17" s="30">
        <f>IFERROR((IF('Sept 2020'!AM17=" "," ",'Sept 2020'!AM17/'Sept 2019'!AM17)),0)</f>
        <v>0</v>
      </c>
      <c r="AN17" s="30">
        <f>IFERROR((IF('Sept 2020'!AN17=" "," ",'Sept 2020'!AN17/'Sept 2019'!AN17)),0)</f>
        <v>0</v>
      </c>
      <c r="AO17" s="30">
        <f>IFERROR((IF('Sept 2020'!AO17=" "," ",'Sept 2020'!AO17/'Sept 2019'!AO17)),0)</f>
        <v>0</v>
      </c>
      <c r="AP17" s="30">
        <f>IFERROR((IF('Sept 2020'!AP17=" "," ",'Sept 2020'!AP17/'Sept 2019'!AP17)),0)</f>
        <v>0</v>
      </c>
      <c r="AQ17" s="30">
        <f>IFERROR((IF('Sept 2020'!AQ17=" "," ",'Sept 2020'!AQ17/'Sept 2019'!AQ17)),0)</f>
        <v>0</v>
      </c>
      <c r="AR17" s="30">
        <f>IFERROR((IF('Sept 2020'!AR17=" "," ",'Sept 2020'!AR17/'Sept 2019'!AR17)),0)</f>
        <v>0</v>
      </c>
      <c r="AS17" s="30">
        <f>IFERROR((IF('Sept 2020'!AS17=" "," ",'Sept 2020'!AS17/'Sept 2019'!AS17)),0)</f>
        <v>0</v>
      </c>
      <c r="AT17" s="30">
        <f>IFERROR((IF('Sept 2020'!AT17=" "," ",'Sept 2020'!AT17/'Sept 2019'!AT17)),0)</f>
        <v>0</v>
      </c>
      <c r="AU17" s="30">
        <f>IFERROR((IF('Sept 2020'!AU17=" "," ",'Sept 2020'!AU17/'Sept 2019'!AU17)),0)</f>
        <v>0</v>
      </c>
      <c r="AV17" s="30">
        <f>IFERROR((IF('Sept 2020'!AV17=" "," ",'Sept 2020'!AV17/'Sept 2019'!AV17)),0)</f>
        <v>0</v>
      </c>
      <c r="AW17" s="30">
        <f>IFERROR((IF('Sept 2020'!AW17=" "," ",'Sept 2020'!AW17/'Sept 2019'!AW17)),0)</f>
        <v>0</v>
      </c>
      <c r="AX17" s="30">
        <f>IFERROR((IF('Sept 2020'!AX17=" "," ",'Sept 2020'!AX17/'Sept 2019'!AX17)),0)</f>
        <v>0</v>
      </c>
      <c r="AY17" s="30">
        <f>IFERROR((IF('Sept 2020'!AY17=" "," ",'Sept 2020'!AY17/'Sept 2019'!AY17)),0)</f>
        <v>0</v>
      </c>
      <c r="AZ17" s="30">
        <f>IFERROR((IF('Sept 2020'!AZ17=" "," ",'Sept 2020'!AZ17/'Sept 2019'!AZ17)),0)</f>
        <v>0</v>
      </c>
      <c r="BA17" s="30">
        <f>IFERROR((IF('Sept 2020'!BA17=" "," ",'Sept 2020'!BA17/'Sept 2019'!BA17)),0)</f>
        <v>0</v>
      </c>
      <c r="BB17" s="30">
        <f>IFERROR((IF('Sept 2020'!BB17=" "," ",'Sept 2020'!BB17/'Sept 2019'!BB17)),0)</f>
        <v>0</v>
      </c>
      <c r="BC17" s="30">
        <f>IFERROR((IF('Sept 2020'!BC17=" "," ",'Sept 2020'!BC17/'Sept 2019'!BC17)),0)</f>
        <v>0</v>
      </c>
      <c r="BD17" s="30">
        <f>IFERROR((IF('Sept 2020'!BD17=" "," ",'Sept 2020'!BD17/'Sept 2019'!BD17)),0)</f>
        <v>0</v>
      </c>
      <c r="BE17" s="30">
        <f>IFERROR((IF('Sept 2020'!BE17=" "," ",'Sept 2020'!BE17/'Sept 2019'!BE17)),0)</f>
        <v>0</v>
      </c>
      <c r="BF17" s="30">
        <f>IFERROR((IF('Sept 2020'!BF17=" "," ",'Sept 2020'!BF17/'Sept 2019'!BF17)),0)</f>
        <v>0</v>
      </c>
      <c r="BG17" s="30">
        <f>IFERROR((IF('Sept 2020'!BG17=" "," ",'Sept 2020'!BG17/'Sept 2019'!BG17)),0)</f>
        <v>0</v>
      </c>
      <c r="BH17" s="30">
        <f>IFERROR((IF('Sept 2020'!BH17=" "," ",'Sept 2020'!BH17/'Sept 2019'!BH17)),0)</f>
        <v>0</v>
      </c>
      <c r="BI17" s="30">
        <f>IFERROR((IF('Sept 2020'!BI17=" "," ",'Sept 2020'!BI17/'Sept 2019'!BI17)),0)</f>
        <v>0</v>
      </c>
      <c r="BJ17" s="30">
        <f>IFERROR((IF('Sept 2020'!BJ17=" "," ",'Sept 2020'!BJ17/'Sept 2019'!BJ17)),0)</f>
        <v>0</v>
      </c>
      <c r="BK17" s="30">
        <f>IFERROR((IF('Sept 2020'!BK17=" "," ",'Sept 2020'!BK17/'Sept 2019'!BK17)),0)</f>
        <v>0</v>
      </c>
      <c r="BL17" s="30">
        <f>IFERROR((IF('Sept 2020'!BL17=" "," ",'Sept 2020'!BL17/'Sept 2019'!BL17)),0)</f>
        <v>0</v>
      </c>
      <c r="BM17" s="30">
        <f>IFERROR((IF('Sept 2020'!BM17=" "," ",'Sept 2020'!BM17/'Sept 2019'!BM17)),0)</f>
        <v>0</v>
      </c>
      <c r="BN17" s="30">
        <f>IFERROR((IF('Sept 2020'!BN17=" "," ",'Sept 2020'!BN17/'Sept 2019'!BN17)),0)</f>
        <v>0</v>
      </c>
      <c r="BO17" s="30">
        <f>IFERROR((IF('Sept 2020'!BO17=" "," ",'Sept 2020'!BO17/'Sept 2019'!BO17)),0)</f>
        <v>0</v>
      </c>
      <c r="BP17" s="30">
        <f>IFERROR((IF('Sept 2020'!BP17=" "," ",'Sept 2020'!BP17/'Sept 2019'!BP17)),0)</f>
        <v>0</v>
      </c>
      <c r="BQ17" s="30">
        <f>IFERROR((IF('Sept 2020'!BQ17=" "," ",'Sept 2020'!BQ17/'Sept 2019'!BQ17)),0)</f>
        <v>0</v>
      </c>
      <c r="BR17" s="30">
        <f>IFERROR((IF('Sept 2020'!BR17=" "," ",'Sept 2020'!BR17/'Sept 2019'!BR17)),0)</f>
        <v>0</v>
      </c>
      <c r="BS17" s="30">
        <f>IFERROR((IF('Sept 2020'!BS17=" "," ",'Sept 2020'!BS17/'Sept 2019'!BS17)),0)</f>
        <v>0</v>
      </c>
      <c r="BT17" s="30">
        <f>IFERROR((IF('Sept 2020'!BT17=" "," ",'Sept 2020'!BT17/'Sept 2019'!BT17)),0)</f>
        <v>1</v>
      </c>
    </row>
    <row r="18" spans="1:72" s="2" customFormat="1" x14ac:dyDescent="0.25">
      <c r="A18" s="12" t="s">
        <v>425</v>
      </c>
      <c r="B18" s="12" t="s">
        <v>426</v>
      </c>
      <c r="C18" s="30">
        <f>IFERROR((IF('Sept 2020'!C18=" "," ",'Sept 2020'!C18/'Sept 2019'!C18)),0)</f>
        <v>0.85443466486120512</v>
      </c>
      <c r="D18" s="30">
        <f>IFERROR((IF('Sept 2020'!D18=" "," ",'Sept 2020'!D18/'Sept 2019'!D18)),0)</f>
        <v>0.96742671009771986</v>
      </c>
      <c r="E18" s="30">
        <f>IFERROR((IF('Sept 2020'!E18=" "," ",'Sept 2020'!E18/'Sept 2019'!E18)),0)</f>
        <v>0.97725795971410001</v>
      </c>
      <c r="F18" s="30">
        <f>IFERROR((IF('Sept 2020'!F18=" "," ",'Sept 2020'!F18/'Sept 2019'!F18)),0)</f>
        <v>0.94507575757575757</v>
      </c>
      <c r="G18" s="30">
        <f>IFERROR((IF('Sept 2020'!G18=" "," ",'Sept 2020'!G18/'Sept 2019'!G18)),0)</f>
        <v>0.96649810366624522</v>
      </c>
      <c r="H18" s="30">
        <f>IFERROR((IF('Sept 2020'!H18=" "," ",'Sept 2020'!H18/'Sept 2019'!H18)),0)</f>
        <v>0.94103343465045597</v>
      </c>
      <c r="I18" s="30">
        <f>IFERROR((IF('Sept 2020'!I18=" "," ",'Sept 2020'!I18/'Sept 2019'!I18)),0)</f>
        <v>0.98944754810676594</v>
      </c>
      <c r="J18" s="30">
        <f>IFERROR((IF('Sept 2020'!J18=" "," ",'Sept 2020'!J18/'Sept 2019'!J18)),0)</f>
        <v>1.0061842918985777</v>
      </c>
      <c r="K18" s="30">
        <f>IFERROR((IF('Sept 2020'!K18=" "," ",'Sept 2020'!K18/'Sept 2019'!K18)),0)</f>
        <v>1.0408031088082901</v>
      </c>
      <c r="L18" s="30">
        <f>IFERROR((IF('Sept 2020'!L18=" "," ",'Sept 2020'!L18/'Sept 2019'!L18)),0)</f>
        <v>1.0128378378378378</v>
      </c>
      <c r="M18" s="30">
        <f>IFERROR((IF('Sept 2020'!M18=" "," ",'Sept 2020'!M18/'Sept 2019'!M18)),0)</f>
        <v>1.0479651162790697</v>
      </c>
      <c r="N18" s="30">
        <f>IFERROR((IF('Sept 2020'!N18=" "," ",'Sept 2020'!N18/'Sept 2019'!N18)),0)</f>
        <v>1.1008339651250947</v>
      </c>
      <c r="O18" s="30">
        <f>IFERROR((IF('Sept 2020'!O18=" "," ",'Sept 2020'!O18/'Sept 2019'!O18)),0)</f>
        <v>1.1032763532763532</v>
      </c>
      <c r="P18" s="30">
        <f>IFERROR((IF('Sept 2020'!P18=" "," ",'Sept 2020'!P18/'Sept 2019'!P18)),0)</f>
        <v>0.99401410236899512</v>
      </c>
      <c r="Q18" s="30">
        <f>IFERROR((IF('Sept 2020'!Q18=" "," ",'Sept 2020'!Q18/'Sept 2019'!Q18)),0)</f>
        <v>0.85206499661475965</v>
      </c>
      <c r="R18" s="30">
        <f>IFERROR((IF('Sept 2020'!R18=" "," ",'Sept 2020'!R18/'Sept 2019'!R18)),0)</f>
        <v>0.96742671009771986</v>
      </c>
      <c r="S18" s="30">
        <f>IFERROR((IF('Sept 2020'!S18=" "," ",'Sept 2020'!S18/'Sept 2019'!S18)),0)</f>
        <v>0.97626380766731646</v>
      </c>
      <c r="T18" s="30">
        <f>IFERROR((IF('Sept 2020'!T18=" "," ",'Sept 2020'!T18/'Sept 2019'!T18)),0)</f>
        <v>0.94507575757575757</v>
      </c>
      <c r="U18" s="30">
        <f>IFERROR((IF('Sept 2020'!U18=" "," ",'Sept 2020'!U18/'Sept 2019'!U18)),0)</f>
        <v>0.96649810366624522</v>
      </c>
      <c r="V18" s="30">
        <f>IFERROR((IF('Sept 2020'!V18=" "," ",'Sept 2020'!V18/'Sept 2019'!V18)),0)</f>
        <v>0.94044984802431608</v>
      </c>
      <c r="W18" s="30">
        <f>IFERROR((IF('Sept 2020'!W18=" "," ",'Sept 2020'!W18/'Sept 2019'!W18)),0)</f>
        <v>0.98656279702555116</v>
      </c>
      <c r="X18" s="30">
        <f>IFERROR((IF('Sept 2020'!X18=" "," ",'Sept 2020'!X18/'Sept 2019'!X18)),0)</f>
        <v>1.0006692403502357</v>
      </c>
      <c r="Y18" s="30">
        <f>IFERROR((IF('Sept 2020'!Y18=" "," ",'Sept 2020'!Y18/'Sept 2019'!Y18)),0)</f>
        <v>1.0366498258630641</v>
      </c>
      <c r="Z18" s="30">
        <f>IFERROR((IF('Sept 2020'!Z18=" "," ",'Sept 2020'!Z18/'Sept 2019'!Z18)),0)</f>
        <v>1.0093263898282161</v>
      </c>
      <c r="AA18" s="30">
        <f>IFERROR((IF('Sept 2020'!AA18=" "," ",'Sept 2020'!AA18/'Sept 2019'!AA18)),0)</f>
        <v>1.0458774369203441</v>
      </c>
      <c r="AB18" s="30">
        <f>IFERROR((IF('Sept 2020'!AB18=" "," ",'Sept 2020'!AB18/'Sept 2019'!AB18)),0)</f>
        <v>1.0520146029406838</v>
      </c>
      <c r="AC18" s="30">
        <f>IFERROR((IF('Sept 2020'!AC18=" "," ",'Sept 2020'!AC18/'Sept 2019'!AC18)),0)</f>
        <v>0.96718996270345325</v>
      </c>
      <c r="AD18" s="30">
        <f>IFERROR((IF('Sept 2020'!AD18=" "," ",'Sept 2020'!AD18/'Sept 2019'!AD18)),0)</f>
        <v>0.9789185902414379</v>
      </c>
      <c r="AE18" s="30">
        <f>IFERROR((IF('Sept 2020'!AE18=" "," ",'Sept 2020'!AE18/'Sept 2019'!AE18)),0)</f>
        <v>0</v>
      </c>
      <c r="AF18" s="30">
        <f>IFERROR((IF('Sept 2020'!AF18=" "," ",'Sept 2020'!AF18/'Sept 2019'!AF18)),0)</f>
        <v>0.8</v>
      </c>
      <c r="AG18" s="30">
        <f>IFERROR((IF('Sept 2020'!AG18=" "," ",'Sept 2020'!AG18/'Sept 2019'!AG18)),0)</f>
        <v>2</v>
      </c>
      <c r="AH18" s="30">
        <f>IFERROR((IF('Sept 2020'!AH18=" "," ",'Sept 2020'!AH18/'Sept 2019'!AH18)),0)</f>
        <v>4</v>
      </c>
      <c r="AI18" s="30">
        <f>IFERROR((IF('Sept 2020'!AI18=" "," ",'Sept 2020'!AI18/'Sept 2019'!AI18)),0)</f>
        <v>2.6666666666666665</v>
      </c>
      <c r="AJ18" s="30">
        <f>IFERROR((IF('Sept 2020'!AJ18=" "," ",'Sept 2020'!AJ18/'Sept 2019'!AJ18)),0)</f>
        <v>3.5</v>
      </c>
      <c r="AK18" s="30">
        <f>IFERROR((IF('Sept 2020'!AK18=" "," ",'Sept 2020'!AK18/'Sept 2019'!AK18)),0)</f>
        <v>0</v>
      </c>
      <c r="AL18" s="30">
        <f>IFERROR((IF('Sept 2020'!AL18=" "," ",'Sept 2020'!AL18/'Sept 2019'!AL18)),0)</f>
        <v>0</v>
      </c>
      <c r="AM18" s="30">
        <f>IFERROR((IF('Sept 2020'!AM18=" "," ",'Sept 2020'!AM18/'Sept 2019'!AM18)),0)</f>
        <v>0</v>
      </c>
      <c r="AN18" s="30">
        <f>IFERROR((IF('Sept 2020'!AN18=" "," ",'Sept 2020'!AN18/'Sept 2019'!AN18)),0)</f>
        <v>0.76923076923076927</v>
      </c>
      <c r="AO18" s="30">
        <f>IFERROR((IF('Sept 2020'!AO18=" "," ",'Sept 2020'!AO18/'Sept 2019'!AO18)),0)</f>
        <v>1</v>
      </c>
      <c r="AP18" s="30">
        <f>IFERROR((IF('Sept 2020'!AP18=" "," ",'Sept 2020'!AP18/'Sept 2019'!AP18)),0)</f>
        <v>0.83950617283950613</v>
      </c>
      <c r="AQ18" s="30">
        <f>IFERROR((IF('Sept 2020'!AQ18=" "," ",'Sept 2020'!AQ18/'Sept 2019'!AQ18)),0)</f>
        <v>0.92307692307692313</v>
      </c>
      <c r="AR18" s="30">
        <f>IFERROR((IF('Sept 2020'!AR18=" "," ",'Sept 2020'!AR18/'Sept 2019'!AR18)),0)</f>
        <v>1.0069686411149825</v>
      </c>
      <c r="AS18" s="30">
        <f>IFERROR((IF('Sept 2020'!AS18=" "," ",'Sept 2020'!AS18/'Sept 2019'!AS18)),0)</f>
        <v>0</v>
      </c>
      <c r="AT18" s="30">
        <f>IFERROR((IF('Sept 2020'!AT18=" "," ",'Sept 2020'!AT18/'Sept 2019'!AT18)),0)</f>
        <v>0.8</v>
      </c>
      <c r="AU18" s="30">
        <f>IFERROR((IF('Sept 2020'!AU18=" "," ",'Sept 2020'!AU18/'Sept 2019'!AU18)),0)</f>
        <v>2</v>
      </c>
      <c r="AV18" s="30">
        <f>IFERROR((IF('Sept 2020'!AV18=" "," ",'Sept 2020'!AV18/'Sept 2019'!AV18)),0)</f>
        <v>4</v>
      </c>
      <c r="AW18" s="30">
        <f>IFERROR((IF('Sept 2020'!AW18=" "," ",'Sept 2020'!AW18/'Sept 2019'!AW18)),0)</f>
        <v>2.62</v>
      </c>
      <c r="AX18" s="30">
        <f>IFERROR((IF('Sept 2020'!AX18=" "," ",'Sept 2020'!AX18/'Sept 2019'!AX18)),0)</f>
        <v>3.5</v>
      </c>
      <c r="AY18" s="30">
        <f>IFERROR((IF('Sept 2020'!AY18=" "," ",'Sept 2020'!AY18/'Sept 2019'!AY18)),0)</f>
        <v>0</v>
      </c>
      <c r="AZ18" s="30">
        <f>IFERROR((IF('Sept 2020'!AZ18=" "," ",'Sept 2020'!AZ18/'Sept 2019'!AZ18)),0)</f>
        <v>0</v>
      </c>
      <c r="BA18" s="30">
        <f>IFERROR((IF('Sept 2020'!BA18=" "," ",'Sept 2020'!BA18/'Sept 2019'!BA18)),0)</f>
        <v>0</v>
      </c>
      <c r="BB18" s="30">
        <f>IFERROR((IF('Sept 2020'!BB18=" "," ",'Sept 2020'!BB18/'Sept 2019'!BB18)),0)</f>
        <v>0.76923076923076927</v>
      </c>
      <c r="BC18" s="30">
        <f>IFERROR((IF('Sept 2020'!BC18=" "," ",'Sept 2020'!BC18/'Sept 2019'!BC18)),0)</f>
        <v>1.0379746835443036</v>
      </c>
      <c r="BD18" s="30">
        <f>IFERROR((IF('Sept 2020'!BD18=" "," ",'Sept 2020'!BD18/'Sept 2019'!BD18)),0)</f>
        <v>0.88655737704918025</v>
      </c>
      <c r="BE18" s="30">
        <f>IFERROR((IF('Sept 2020'!BE18=" "," ",'Sept 2020'!BE18/'Sept 2019'!BE18)),0)</f>
        <v>0.99015748031496065</v>
      </c>
      <c r="BF18" s="30">
        <f>IFERROR((IF('Sept 2020'!BF18=" "," ",'Sept 2020'!BF18/'Sept 2019'!BF18)),0)</f>
        <v>1.051576363979611</v>
      </c>
      <c r="BG18" s="30">
        <f>IFERROR((IF('Sept 2020'!BG18=" "," ",'Sept 2020'!BG18/'Sept 2019'!BG18)),0)</f>
        <v>0.96245733788395904</v>
      </c>
      <c r="BH18" s="30">
        <f>IFERROR((IF('Sept 2020'!BH18=" "," ",'Sept 2020'!BH18/'Sept 2019'!BH18)),0)</f>
        <v>1.2749999999999999</v>
      </c>
      <c r="BI18" s="30">
        <f>IFERROR((IF('Sept 2020'!BI18=" "," ",'Sept 2020'!BI18/'Sept 2019'!BI18)),0)</f>
        <v>1.2166064981949458</v>
      </c>
      <c r="BJ18" s="30">
        <f>IFERROR((IF('Sept 2020'!BJ18=" "," ",'Sept 2020'!BJ18/'Sept 2019'!BJ18)),0)</f>
        <v>0.87765957446808507</v>
      </c>
      <c r="BK18" s="30">
        <f>IFERROR((IF('Sept 2020'!BK18=" "," ",'Sept 2020'!BK18/'Sept 2019'!BK18)),0)</f>
        <v>0.87765957446808507</v>
      </c>
      <c r="BL18" s="30">
        <f>IFERROR((IF('Sept 2020'!BL18=" "," ",'Sept 2020'!BL18/'Sept 2019'!BL18)),0)</f>
        <v>0</v>
      </c>
      <c r="BM18" s="30">
        <f>IFERROR((IF('Sept 2020'!BM18=" "," ",'Sept 2020'!BM18/'Sept 2019'!BM18)),0)</f>
        <v>0.91961507850372615</v>
      </c>
      <c r="BN18" s="30">
        <f>IFERROR((IF('Sept 2020'!BN18=" "," ",'Sept 2020'!BN18/'Sept 2019'!BN18)),0)</f>
        <v>0.85750315258511978</v>
      </c>
      <c r="BO18" s="30">
        <f>IFERROR((IF('Sept 2020'!BO18=" "," ",'Sept 2020'!BO18/'Sept 2019'!BO18)),0)</f>
        <v>1.3216568047337278</v>
      </c>
      <c r="BP18" s="30">
        <f>IFERROR((IF('Sept 2020'!BP18=" "," ",'Sept 2020'!BP18/'Sept 2019'!BP18)),0)</f>
        <v>0</v>
      </c>
      <c r="BQ18" s="30">
        <f>IFERROR((IF('Sept 2020'!BQ18=" "," ",'Sept 2020'!BQ18/'Sept 2019'!BQ18)),0)</f>
        <v>0.92770346494762301</v>
      </c>
      <c r="BR18" s="30">
        <f>IFERROR((IF('Sept 2020'!BR18=" "," ",'Sept 2020'!BR18/'Sept 2019'!BR18)),0)</f>
        <v>0</v>
      </c>
      <c r="BS18" s="30">
        <f>IFERROR((IF('Sept 2020'!BS18=" "," ",'Sept 2020'!BS18/'Sept 2019'!BS18)),0)</f>
        <v>0.7407407407407407</v>
      </c>
      <c r="BT18" s="30">
        <f>IFERROR((IF('Sept 2020'!BT18=" "," ",'Sept 2020'!BT18/'Sept 2019'!BT18)),0)</f>
        <v>0.95692062225767849</v>
      </c>
    </row>
    <row r="19" spans="1:72" s="2" customFormat="1" x14ac:dyDescent="0.25">
      <c r="A19" s="12" t="s">
        <v>295</v>
      </c>
      <c r="B19" s="12" t="s">
        <v>296</v>
      </c>
      <c r="C19" s="30">
        <f>IFERROR((IF('Sept 2020'!C19=" "," ",'Sept 2020'!C19/'Sept 2019'!C19)),0)</f>
        <v>0.66666666666666663</v>
      </c>
      <c r="D19" s="30">
        <f>IFERROR((IF('Sept 2020'!D19=" "," ",'Sept 2020'!D19/'Sept 2019'!D19)),0)</f>
        <v>1.2857142857142858</v>
      </c>
      <c r="E19" s="30">
        <f>IFERROR((IF('Sept 2020'!E19=" "," ",'Sept 2020'!E19/'Sept 2019'!E19)),0)</f>
        <v>0.53846153846153844</v>
      </c>
      <c r="F19" s="30">
        <f>IFERROR((IF('Sept 2020'!F19=" "," ",'Sept 2020'!F19/'Sept 2019'!F19)),0)</f>
        <v>1.2222222222222223</v>
      </c>
      <c r="G19" s="30">
        <f>IFERROR((IF('Sept 2020'!G19=" "," ",'Sept 2020'!G19/'Sept 2019'!G19)),0)</f>
        <v>1</v>
      </c>
      <c r="H19" s="30">
        <f>IFERROR((IF('Sept 2020'!H19=" "," ",'Sept 2020'!H19/'Sept 2019'!H19)),0)</f>
        <v>0.2857142857142857</v>
      </c>
      <c r="I19" s="30">
        <f>IFERROR((IF('Sept 2020'!I19=" "," ",'Sept 2020'!I19/'Sept 2019'!I19)),0)</f>
        <v>0.9</v>
      </c>
      <c r="J19" s="30">
        <f>IFERROR((IF('Sept 2020'!J19=" "," ",'Sept 2020'!J19/'Sept 2019'!J19)),0)</f>
        <v>0.66666666666666663</v>
      </c>
      <c r="K19" s="30">
        <f>IFERROR((IF('Sept 2020'!K19=" "," ",'Sept 2020'!K19/'Sept 2019'!K19)),0)</f>
        <v>1.2222222222222223</v>
      </c>
      <c r="L19" s="30">
        <f>IFERROR((IF('Sept 2020'!L19=" "," ",'Sept 2020'!L19/'Sept 2019'!L19)),0)</f>
        <v>1</v>
      </c>
      <c r="M19" s="30">
        <f>IFERROR((IF('Sept 2020'!M19=" "," ",'Sept 2020'!M19/'Sept 2019'!M19)),0)</f>
        <v>1.25</v>
      </c>
      <c r="N19" s="30">
        <f>IFERROR((IF('Sept 2020'!N19=" "," ",'Sept 2020'!N19/'Sept 2019'!N19)),0)</f>
        <v>1</v>
      </c>
      <c r="O19" s="30">
        <f>IFERROR((IF('Sept 2020'!O19=" "," ",'Sept 2020'!O19/'Sept 2019'!O19)),0)</f>
        <v>0.7</v>
      </c>
      <c r="P19" s="30">
        <f>IFERROR((IF('Sept 2020'!P19=" "," ",'Sept 2020'!P19/'Sept 2019'!P19)),0)</f>
        <v>0.85483870967741937</v>
      </c>
      <c r="Q19" s="30">
        <f>IFERROR((IF('Sept 2020'!Q19=" "," ",'Sept 2020'!Q19/'Sept 2019'!Q19)),0)</f>
        <v>0.66666666666666663</v>
      </c>
      <c r="R19" s="30">
        <f>IFERROR((IF('Sept 2020'!R19=" "," ",'Sept 2020'!R19/'Sept 2019'!R19)),0)</f>
        <v>1.2857142857142858</v>
      </c>
      <c r="S19" s="30">
        <f>IFERROR((IF('Sept 2020'!S19=" "," ",'Sept 2020'!S19/'Sept 2019'!S19)),0)</f>
        <v>0.53846153846153844</v>
      </c>
      <c r="T19" s="30">
        <f>IFERROR((IF('Sept 2020'!T19=" "," ",'Sept 2020'!T19/'Sept 2019'!T19)),0)</f>
        <v>1.2222222222222223</v>
      </c>
      <c r="U19" s="30">
        <f>IFERROR((IF('Sept 2020'!U19=" "," ",'Sept 2020'!U19/'Sept 2019'!U19)),0)</f>
        <v>1</v>
      </c>
      <c r="V19" s="30">
        <f>IFERROR((IF('Sept 2020'!V19=" "," ",'Sept 2020'!V19/'Sept 2019'!V19)),0)</f>
        <v>0.2857142857142857</v>
      </c>
      <c r="W19" s="30">
        <f>IFERROR((IF('Sept 2020'!W19=" "," ",'Sept 2020'!W19/'Sept 2019'!W19)),0)</f>
        <v>0.9</v>
      </c>
      <c r="X19" s="30">
        <f>IFERROR((IF('Sept 2020'!X19=" "," ",'Sept 2020'!X19/'Sept 2019'!X19)),0)</f>
        <v>0.66666666666666663</v>
      </c>
      <c r="Y19" s="30">
        <f>IFERROR((IF('Sept 2020'!Y19=" "," ",'Sept 2020'!Y19/'Sept 2019'!Y19)),0)</f>
        <v>1.2222222222222223</v>
      </c>
      <c r="Z19" s="30">
        <f>IFERROR((IF('Sept 2020'!Z19=" "," ",'Sept 2020'!Z19/'Sept 2019'!Z19)),0)</f>
        <v>1</v>
      </c>
      <c r="AA19" s="30">
        <f>IFERROR((IF('Sept 2020'!AA19=" "," ",'Sept 2020'!AA19/'Sept 2019'!AA19)),0)</f>
        <v>1.25</v>
      </c>
      <c r="AB19" s="30">
        <f>IFERROR((IF('Sept 2020'!AB19=" "," ",'Sept 2020'!AB19/'Sept 2019'!AB19)),0)</f>
        <v>1</v>
      </c>
      <c r="AC19" s="30">
        <f>IFERROR((IF('Sept 2020'!AC19=" "," ",'Sept 2020'!AC19/'Sept 2019'!AC19)),0)</f>
        <v>0.7</v>
      </c>
      <c r="AD19" s="30">
        <f>IFERROR((IF('Sept 2020'!AD19=" "," ",'Sept 2020'!AD19/'Sept 2019'!AD19)),0)</f>
        <v>0.85483870967741937</v>
      </c>
      <c r="AE19" s="30">
        <f>IFERROR((IF('Sept 2020'!AE19=" "," ",'Sept 2020'!AE19/'Sept 2019'!AE19)),0)</f>
        <v>0</v>
      </c>
      <c r="AF19" s="30">
        <f>IFERROR((IF('Sept 2020'!AF19=" "," ",'Sept 2020'!AF19/'Sept 2019'!AF19)),0)</f>
        <v>0</v>
      </c>
      <c r="AG19" s="30">
        <f>IFERROR((IF('Sept 2020'!AG19=" "," ",'Sept 2020'!AG19/'Sept 2019'!AG19)),0)</f>
        <v>0</v>
      </c>
      <c r="AH19" s="30">
        <f>IFERROR((IF('Sept 2020'!AH19=" "," ",'Sept 2020'!AH19/'Sept 2019'!AH19)),0)</f>
        <v>0</v>
      </c>
      <c r="AI19" s="30">
        <f>IFERROR((IF('Sept 2020'!AI19=" "," ",'Sept 2020'!AI19/'Sept 2019'!AI19)),0)</f>
        <v>0</v>
      </c>
      <c r="AJ19" s="30">
        <f>IFERROR((IF('Sept 2020'!AJ19=" "," ",'Sept 2020'!AJ19/'Sept 2019'!AJ19)),0)</f>
        <v>0</v>
      </c>
      <c r="AK19" s="30">
        <f>IFERROR((IF('Sept 2020'!AK19=" "," ",'Sept 2020'!AK19/'Sept 2019'!AK19)),0)</f>
        <v>0</v>
      </c>
      <c r="AL19" s="30">
        <f>IFERROR((IF('Sept 2020'!AL19=" "," ",'Sept 2020'!AL19/'Sept 2019'!AL19)),0)</f>
        <v>0</v>
      </c>
      <c r="AM19" s="30">
        <f>IFERROR((IF('Sept 2020'!AM19=" "," ",'Sept 2020'!AM19/'Sept 2019'!AM19)),0)</f>
        <v>0</v>
      </c>
      <c r="AN19" s="30">
        <f>IFERROR((IF('Sept 2020'!AN19=" "," ",'Sept 2020'!AN19/'Sept 2019'!AN19)),0)</f>
        <v>0</v>
      </c>
      <c r="AO19" s="30">
        <f>IFERROR((IF('Sept 2020'!AO19=" "," ",'Sept 2020'!AO19/'Sept 2019'!AO19)),0)</f>
        <v>0</v>
      </c>
      <c r="AP19" s="30">
        <f>IFERROR((IF('Sept 2020'!AP19=" "," ",'Sept 2020'!AP19/'Sept 2019'!AP19)),0)</f>
        <v>0</v>
      </c>
      <c r="AQ19" s="30">
        <f>IFERROR((IF('Sept 2020'!AQ19=" "," ",'Sept 2020'!AQ19/'Sept 2019'!AQ19)),0)</f>
        <v>0</v>
      </c>
      <c r="AR19" s="30">
        <f>IFERROR((IF('Sept 2020'!AR19=" "," ",'Sept 2020'!AR19/'Sept 2019'!AR19)),0)</f>
        <v>0</v>
      </c>
      <c r="AS19" s="30">
        <f>IFERROR((IF('Sept 2020'!AS19=" "," ",'Sept 2020'!AS19/'Sept 2019'!AS19)),0)</f>
        <v>0</v>
      </c>
      <c r="AT19" s="30">
        <f>IFERROR((IF('Sept 2020'!AT19=" "," ",'Sept 2020'!AT19/'Sept 2019'!AT19)),0)</f>
        <v>0</v>
      </c>
      <c r="AU19" s="30">
        <f>IFERROR((IF('Sept 2020'!AU19=" "," ",'Sept 2020'!AU19/'Sept 2019'!AU19)),0)</f>
        <v>0</v>
      </c>
      <c r="AV19" s="30">
        <f>IFERROR((IF('Sept 2020'!AV19=" "," ",'Sept 2020'!AV19/'Sept 2019'!AV19)),0)</f>
        <v>0</v>
      </c>
      <c r="AW19" s="30">
        <f>IFERROR((IF('Sept 2020'!AW19=" "," ",'Sept 2020'!AW19/'Sept 2019'!AW19)),0)</f>
        <v>0</v>
      </c>
      <c r="AX19" s="30">
        <f>IFERROR((IF('Sept 2020'!AX19=" "," ",'Sept 2020'!AX19/'Sept 2019'!AX19)),0)</f>
        <v>0</v>
      </c>
      <c r="AY19" s="30">
        <f>IFERROR((IF('Sept 2020'!AY19=" "," ",'Sept 2020'!AY19/'Sept 2019'!AY19)),0)</f>
        <v>0</v>
      </c>
      <c r="AZ19" s="30">
        <f>IFERROR((IF('Sept 2020'!AZ19=" "," ",'Sept 2020'!AZ19/'Sept 2019'!AZ19)),0)</f>
        <v>0</v>
      </c>
      <c r="BA19" s="30">
        <f>IFERROR((IF('Sept 2020'!BA19=" "," ",'Sept 2020'!BA19/'Sept 2019'!BA19)),0)</f>
        <v>0</v>
      </c>
      <c r="BB19" s="30">
        <f>IFERROR((IF('Sept 2020'!BB19=" "," ",'Sept 2020'!BB19/'Sept 2019'!BB19)),0)</f>
        <v>0</v>
      </c>
      <c r="BC19" s="30">
        <f>IFERROR((IF('Sept 2020'!BC19=" "," ",'Sept 2020'!BC19/'Sept 2019'!BC19)),0)</f>
        <v>0</v>
      </c>
      <c r="BD19" s="30">
        <f>IFERROR((IF('Sept 2020'!BD19=" "," ",'Sept 2020'!BD19/'Sept 2019'!BD19)),0)</f>
        <v>0</v>
      </c>
      <c r="BE19" s="30">
        <f>IFERROR((IF('Sept 2020'!BE19=" "," ",'Sept 2020'!BE19/'Sept 2019'!BE19)),0)</f>
        <v>0</v>
      </c>
      <c r="BF19" s="30">
        <f>IFERROR((IF('Sept 2020'!BF19=" "," ",'Sept 2020'!BF19/'Sept 2019'!BF19)),0)</f>
        <v>0</v>
      </c>
      <c r="BG19" s="30" t="str">
        <f>IFERROR((IF('Sept 2020'!BG19=" "," ",'Sept 2020'!BG19/'Sept 2019'!BG19)),0)</f>
        <v xml:space="preserve"> </v>
      </c>
      <c r="BH19" s="30" t="str">
        <f>IFERROR((IF('Sept 2020'!BH19=" "," ",'Sept 2020'!BH19/'Sept 2019'!BH19)),0)</f>
        <v xml:space="preserve"> </v>
      </c>
      <c r="BI19" s="30" t="str">
        <f>IFERROR((IF('Sept 2020'!BI19=" "," ",'Sept 2020'!BI19/'Sept 2019'!BI19)),0)</f>
        <v xml:space="preserve"> </v>
      </c>
      <c r="BJ19" s="30" t="str">
        <f>IFERROR((IF('Sept 2020'!BJ19=" "," ",'Sept 2020'!BJ19/'Sept 2019'!BJ19)),0)</f>
        <v xml:space="preserve"> </v>
      </c>
      <c r="BK19" s="30" t="str">
        <f>IFERROR((IF('Sept 2020'!BK19=" "," ",'Sept 2020'!BK19/'Sept 2019'!BK19)),0)</f>
        <v xml:space="preserve"> </v>
      </c>
      <c r="BL19" s="30" t="str">
        <f>IFERROR((IF('Sept 2020'!BL19=" "," ",'Sept 2020'!BL19/'Sept 2019'!BL19)),0)</f>
        <v xml:space="preserve"> </v>
      </c>
      <c r="BM19" s="30" t="str">
        <f>IFERROR((IF('Sept 2020'!BM19=" "," ",'Sept 2020'!BM19/'Sept 2019'!BM19)),0)</f>
        <v xml:space="preserve"> </v>
      </c>
      <c r="BN19" s="30" t="str">
        <f>IFERROR((IF('Sept 2020'!BN19=" "," ",'Sept 2020'!BN19/'Sept 2019'!BN19)),0)</f>
        <v xml:space="preserve"> </v>
      </c>
      <c r="BO19" s="30" t="str">
        <f>IFERROR((IF('Sept 2020'!BO19=" "," ",'Sept 2020'!BO19/'Sept 2019'!BO19)),0)</f>
        <v xml:space="preserve"> </v>
      </c>
      <c r="BP19" s="30" t="str">
        <f>IFERROR((IF('Sept 2020'!BP19=" "," ",'Sept 2020'!BP19/'Sept 2019'!BP19)),0)</f>
        <v xml:space="preserve"> </v>
      </c>
      <c r="BQ19" s="30" t="str">
        <f>IFERROR((IF('Sept 2020'!BQ19=" "," ",'Sept 2020'!BQ19/'Sept 2019'!BQ19)),0)</f>
        <v xml:space="preserve"> </v>
      </c>
      <c r="BR19" s="30" t="str">
        <f>IFERROR((IF('Sept 2020'!BR19=" "," ",'Sept 2020'!BR19/'Sept 2019'!BR19)),0)</f>
        <v xml:space="preserve"> </v>
      </c>
      <c r="BS19" s="30" t="str">
        <f>IFERROR((IF('Sept 2020'!BS19=" "," ",'Sept 2020'!BS19/'Sept 2019'!BS19)),0)</f>
        <v xml:space="preserve"> </v>
      </c>
      <c r="BT19" s="30" t="str">
        <f>IFERROR((IF('Sept 2020'!BT19=" "," ",'Sept 2020'!BT19/'Sept 2019'!BT19)),0)</f>
        <v xml:space="preserve"> </v>
      </c>
    </row>
    <row r="20" spans="1:72" s="2" customFormat="1" x14ac:dyDescent="0.25">
      <c r="A20" s="12" t="s">
        <v>595</v>
      </c>
      <c r="B20" s="12" t="s">
        <v>596</v>
      </c>
      <c r="C20" s="30">
        <f>IFERROR((IF('Sept 2020'!C20=" "," ",'Sept 2020'!C20/'Sept 2019'!C20)),0)</f>
        <v>1.04375</v>
      </c>
      <c r="D20" s="30">
        <f>IFERROR((IF('Sept 2020'!D20=" "," ",'Sept 2020'!D20/'Sept 2019'!D20)),0)</f>
        <v>0.89080459770114939</v>
      </c>
      <c r="E20" s="30">
        <f>IFERROR((IF('Sept 2020'!E20=" "," ",'Sept 2020'!E20/'Sept 2019'!E20)),0)</f>
        <v>1.0126582278481013</v>
      </c>
      <c r="F20" s="30">
        <f>IFERROR((IF('Sept 2020'!F20=" "," ",'Sept 2020'!F20/'Sept 2019'!F20)),0)</f>
        <v>0.95808383233532934</v>
      </c>
      <c r="G20" s="30">
        <f>IFERROR((IF('Sept 2020'!G20=" "," ",'Sept 2020'!G20/'Sept 2019'!G20)),0)</f>
        <v>0.91304347826086951</v>
      </c>
      <c r="H20" s="30">
        <f>IFERROR((IF('Sept 2020'!H20=" "," ",'Sept 2020'!H20/'Sept 2019'!H20)),0)</f>
        <v>1.0363636363636364</v>
      </c>
      <c r="I20" s="30">
        <f>IFERROR((IF('Sept 2020'!I20=" "," ",'Sept 2020'!I20/'Sept 2019'!I20)),0)</f>
        <v>0.91329479768786126</v>
      </c>
      <c r="J20" s="30">
        <f>IFERROR((IF('Sept 2020'!J20=" "," ",'Sept 2020'!J20/'Sept 2019'!J20)),0)</f>
        <v>0.91351351351351351</v>
      </c>
      <c r="K20" s="30">
        <f>IFERROR((IF('Sept 2020'!K20=" "," ",'Sept 2020'!K20/'Sept 2019'!K20)),0)</f>
        <v>0.98360655737704916</v>
      </c>
      <c r="L20" s="30">
        <f>IFERROR((IF('Sept 2020'!L20=" "," ",'Sept 2020'!L20/'Sept 2019'!L20)),0)</f>
        <v>0.92972972972972978</v>
      </c>
      <c r="M20" s="30">
        <f>IFERROR((IF('Sept 2020'!M20=" "," ",'Sept 2020'!M20/'Sept 2019'!M20)),0)</f>
        <v>1.1349693251533743</v>
      </c>
      <c r="N20" s="30">
        <f>IFERROR((IF('Sept 2020'!N20=" "," ",'Sept 2020'!N20/'Sept 2019'!N20)),0)</f>
        <v>1.0888888888888888</v>
      </c>
      <c r="O20" s="30">
        <f>IFERROR((IF('Sept 2020'!O20=" "," ",'Sept 2020'!O20/'Sept 2019'!O20)),0)</f>
        <v>0.85064935064935066</v>
      </c>
      <c r="P20" s="30">
        <f>IFERROR((IF('Sept 2020'!P20=" "," ",'Sept 2020'!P20/'Sept 2019'!P20)),0)</f>
        <v>0.9711802378774016</v>
      </c>
      <c r="Q20" s="30">
        <f>IFERROR((IF('Sept 2020'!Q20=" "," ",'Sept 2020'!Q20/'Sept 2019'!Q20)),0)</f>
        <v>1.040020199469764</v>
      </c>
      <c r="R20" s="30">
        <f>IFERROR((IF('Sept 2020'!R20=" "," ",'Sept 2020'!R20/'Sept 2019'!R20)),0)</f>
        <v>0.88881855326005643</v>
      </c>
      <c r="S20" s="30">
        <f>IFERROR((IF('Sept 2020'!S20=" "," ",'Sept 2020'!S20/'Sept 2019'!S20)),0)</f>
        <v>1.0099834668701515</v>
      </c>
      <c r="T20" s="30">
        <f>IFERROR((IF('Sept 2020'!T20=" "," ",'Sept 2020'!T20/'Sept 2019'!T20)),0)</f>
        <v>0.95635399083674943</v>
      </c>
      <c r="U20" s="30">
        <f>IFERROR((IF('Sept 2020'!U20=" "," ",'Sept 2020'!U20/'Sept 2019'!U20)),0)</f>
        <v>0.90576838397181869</v>
      </c>
      <c r="V20" s="30">
        <f>IFERROR((IF('Sept 2020'!V20=" "," ",'Sept 2020'!V20/'Sept 2019'!V20)),0)</f>
        <v>1.0184959101452813</v>
      </c>
      <c r="W20" s="30">
        <f>IFERROR((IF('Sept 2020'!W20=" "," ",'Sept 2020'!W20/'Sept 2019'!W20)),0)</f>
        <v>0.90856347180320252</v>
      </c>
      <c r="X20" s="30">
        <f>IFERROR((IF('Sept 2020'!X20=" "," ",'Sept 2020'!X20/'Sept 2019'!X20)),0)</f>
        <v>0.92595862068965529</v>
      </c>
      <c r="Y20" s="30">
        <f>IFERROR((IF('Sept 2020'!Y20=" "," ",'Sept 2020'!Y20/'Sept 2019'!Y20)),0)</f>
        <v>0.9667104686815593</v>
      </c>
      <c r="Z20" s="30">
        <f>IFERROR((IF('Sept 2020'!Z20=" "," ",'Sept 2020'!Z20/'Sept 2019'!Z20)),0)</f>
        <v>0.93766505281690149</v>
      </c>
      <c r="AA20" s="30">
        <f>IFERROR((IF('Sept 2020'!AA20=" "," ",'Sept 2020'!AA20/'Sept 2019'!AA20)),0)</f>
        <v>1.1229851113572045</v>
      </c>
      <c r="AB20" s="30">
        <f>IFERROR((IF('Sept 2020'!AB20=" "," ",'Sept 2020'!AB20/'Sept 2019'!AB20)),0)</f>
        <v>1.1222095486394006</v>
      </c>
      <c r="AC20" s="30">
        <f>IFERROR((IF('Sept 2020'!AC20=" "," ",'Sept 2020'!AC20/'Sept 2019'!AC20)),0)</f>
        <v>0.81646102075154237</v>
      </c>
      <c r="AD20" s="30">
        <f>IFERROR((IF('Sept 2020'!AD20=" "," ",'Sept 2020'!AD20/'Sept 2019'!AD20)),0)</f>
        <v>0.96715049656226104</v>
      </c>
      <c r="AE20" s="30">
        <f>IFERROR((IF('Sept 2020'!AE20=" "," ",'Sept 2020'!AE20/'Sept 2019'!AE20)),0)</f>
        <v>1.3333333333333333</v>
      </c>
      <c r="AF20" s="30">
        <f>IFERROR((IF('Sept 2020'!AF20=" "," ",'Sept 2020'!AF20/'Sept 2019'!AF20)),0)</f>
        <v>1</v>
      </c>
      <c r="AG20" s="30">
        <f>IFERROR((IF('Sept 2020'!AG20=" "," ",'Sept 2020'!AG20/'Sept 2019'!AG20)),0)</f>
        <v>2.5</v>
      </c>
      <c r="AH20" s="30">
        <f>IFERROR((IF('Sept 2020'!AH20=" "," ",'Sept 2020'!AH20/'Sept 2019'!AH20)),0)</f>
        <v>0.625</v>
      </c>
      <c r="AI20" s="30">
        <f>IFERROR((IF('Sept 2020'!AI20=" "," ",'Sept 2020'!AI20/'Sept 2019'!AI20)),0)</f>
        <v>1</v>
      </c>
      <c r="AJ20" s="30">
        <f>IFERROR((IF('Sept 2020'!AJ20=" "," ",'Sept 2020'!AJ20/'Sept 2019'!AJ20)),0)</f>
        <v>2</v>
      </c>
      <c r="AK20" s="30">
        <f>IFERROR((IF('Sept 2020'!AK20=" "," ",'Sept 2020'!AK20/'Sept 2019'!AK20)),0)</f>
        <v>0.42857142857142855</v>
      </c>
      <c r="AL20" s="30">
        <f>IFERROR((IF('Sept 2020'!AL20=" "," ",'Sept 2020'!AL20/'Sept 2019'!AL20)),0)</f>
        <v>2.1666666666666665</v>
      </c>
      <c r="AM20" s="30">
        <f>IFERROR((IF('Sept 2020'!AM20=" "," ",'Sept 2020'!AM20/'Sept 2019'!AM20)),0)</f>
        <v>0.77777777777777779</v>
      </c>
      <c r="AN20" s="30">
        <f>IFERROR((IF('Sept 2020'!AN20=" "," ",'Sept 2020'!AN20/'Sept 2019'!AN20)),0)</f>
        <v>1.4285714285714286</v>
      </c>
      <c r="AO20" s="30">
        <f>IFERROR((IF('Sept 2020'!AO20=" "," ",'Sept 2020'!AO20/'Sept 2019'!AO20)),0)</f>
        <v>1.5</v>
      </c>
      <c r="AP20" s="30">
        <f>IFERROR((IF('Sept 2020'!AP20=" "," ",'Sept 2020'!AP20/'Sept 2019'!AP20)),0)</f>
        <v>0.25</v>
      </c>
      <c r="AQ20" s="30">
        <f>IFERROR((IF('Sept 2020'!AQ20=" "," ",'Sept 2020'!AQ20/'Sept 2019'!AQ20)),0)</f>
        <v>1.2</v>
      </c>
      <c r="AR20" s="30">
        <f>IFERROR((IF('Sept 2020'!AR20=" "," ",'Sept 2020'!AR20/'Sept 2019'!AR20)),0)</f>
        <v>1.075</v>
      </c>
      <c r="AS20" s="30">
        <f>IFERROR((IF('Sept 2020'!AS20=" "," ",'Sept 2020'!AS20/'Sept 2019'!AS20)),0)</f>
        <v>1.23943661971831</v>
      </c>
      <c r="AT20" s="30">
        <f>IFERROR((IF('Sept 2020'!AT20=" "," ",'Sept 2020'!AT20/'Sept 2019'!AT20)),0)</f>
        <v>0.94195250659630603</v>
      </c>
      <c r="AU20" s="30">
        <f>IFERROR((IF('Sept 2020'!AU20=" "," ",'Sept 2020'!AU20/'Sept 2019'!AU20)),0)</f>
        <v>3.1533333333333338</v>
      </c>
      <c r="AV20" s="30">
        <f>IFERROR((IF('Sept 2020'!AV20=" "," ",'Sept 2020'!AV20/'Sept 2019'!AV20)),0)</f>
        <v>0.66957787481804942</v>
      </c>
      <c r="AW20" s="30">
        <f>IFERROR((IF('Sept 2020'!AW20=" "," ",'Sept 2020'!AW20/'Sept 2019'!AW20)),0)</f>
        <v>0.95942408376963351</v>
      </c>
      <c r="AX20" s="30">
        <f>IFERROR((IF('Sept 2020'!AX20=" "," ",'Sept 2020'!AX20/'Sept 2019'!AX20)),0)</f>
        <v>1.7833333333333334</v>
      </c>
      <c r="AY20" s="30">
        <f>IFERROR((IF('Sept 2020'!AY20=" "," ",'Sept 2020'!AY20/'Sept 2019'!AY20)),0)</f>
        <v>0.42336874051593326</v>
      </c>
      <c r="AZ20" s="30">
        <f>IFERROR((IF('Sept 2020'!AZ20=" "," ",'Sept 2020'!AZ20/'Sept 2019'!AZ20)),0)</f>
        <v>2.5717439293598234</v>
      </c>
      <c r="BA20" s="30">
        <f>IFERROR((IF('Sept 2020'!BA20=" "," ",'Sept 2020'!BA20/'Sept 2019'!BA20)),0)</f>
        <v>0.61229314420803771</v>
      </c>
      <c r="BB20" s="30">
        <f>IFERROR((IF('Sept 2020'!BB20=" "," ",'Sept 2020'!BB20/'Sept 2019'!BB20)),0)</f>
        <v>1.6551724137931036</v>
      </c>
      <c r="BC20" s="30">
        <f>IFERROR((IF('Sept 2020'!BC20=" "," ",'Sept 2020'!BC20/'Sept 2019'!BC20)),0)</f>
        <v>1.2707182320441988</v>
      </c>
      <c r="BD20" s="30">
        <f>IFERROR((IF('Sept 2020'!BD20=" "," ",'Sept 2020'!BD20/'Sept 2019'!BD20)),0)</f>
        <v>0.4504504504504504</v>
      </c>
      <c r="BE20" s="30">
        <f>IFERROR((IF('Sept 2020'!BE20=" "," ",'Sept 2020'!BE20/'Sept 2019'!BE20)),0)</f>
        <v>1.7964071856287427</v>
      </c>
      <c r="BF20" s="30">
        <f>IFERROR((IF('Sept 2020'!BF20=" "," ",'Sept 2020'!BF20/'Sept 2019'!BF20)),0)</f>
        <v>1.0992641537768433</v>
      </c>
      <c r="BG20" s="30">
        <f>IFERROR((IF('Sept 2020'!BG20=" "," ",'Sept 2020'!BG20/'Sept 2019'!BG20)),0)</f>
        <v>1.1206896551724137</v>
      </c>
      <c r="BH20" s="30">
        <f>IFERROR((IF('Sept 2020'!BH20=" "," ",'Sept 2020'!BH20/'Sept 2019'!BH20)),0)</f>
        <v>1.0416666666666667</v>
      </c>
      <c r="BI20" s="30">
        <f>IFERROR((IF('Sept 2020'!BI20=" "," ",'Sept 2020'!BI20/'Sept 2019'!BI20)),0)</f>
        <v>0.96296296296296291</v>
      </c>
      <c r="BJ20" s="30">
        <f>IFERROR((IF('Sept 2020'!BJ20=" "," ",'Sept 2020'!BJ20/'Sept 2019'!BJ20)),0)</f>
        <v>2.6</v>
      </c>
      <c r="BK20" s="30">
        <f>IFERROR((IF('Sept 2020'!BK20=" "," ",'Sept 2020'!BK20/'Sept 2019'!BK20)),0)</f>
        <v>2.3340000000000001</v>
      </c>
      <c r="BL20" s="30">
        <f>IFERROR((IF('Sept 2020'!BL20=" "," ",'Sept 2020'!BL20/'Sept 2019'!BL20)),0)</f>
        <v>0</v>
      </c>
      <c r="BM20" s="30">
        <f>IFERROR((IF('Sept 2020'!BM20=" "," ",'Sept 2020'!BM20/'Sept 2019'!BM20)),0)</f>
        <v>0.8365409289196819</v>
      </c>
      <c r="BN20" s="30">
        <f>IFERROR((IF('Sept 2020'!BN20=" "," ",'Sept 2020'!BN20/'Sept 2019'!BN20)),0)</f>
        <v>0</v>
      </c>
      <c r="BO20" s="30">
        <f>IFERROR((IF('Sept 2020'!BO20=" "," ",'Sept 2020'!BO20/'Sept 2019'!BO20)),0)</f>
        <v>0</v>
      </c>
      <c r="BP20" s="30">
        <f>IFERROR((IF('Sept 2020'!BP20=" "," ",'Sept 2020'!BP20/'Sept 2019'!BP20)),0)</f>
        <v>0</v>
      </c>
      <c r="BQ20" s="30">
        <f>IFERROR((IF('Sept 2020'!BQ20=" "," ",'Sept 2020'!BQ20/'Sept 2019'!BQ20)),0)</f>
        <v>0</v>
      </c>
      <c r="BR20" s="30">
        <f>IFERROR((IF('Sept 2020'!BR20=" "," ",'Sept 2020'!BR20/'Sept 2019'!BR20)),0)</f>
        <v>0</v>
      </c>
      <c r="BS20" s="30">
        <f>IFERROR((IF('Sept 2020'!BS20=" "," ",'Sept 2020'!BS20/'Sept 2019'!BS20)),0)</f>
        <v>0.72972972972972971</v>
      </c>
      <c r="BT20" s="30">
        <f>IFERROR((IF('Sept 2020'!BT20=" "," ",'Sept 2020'!BT20/'Sept 2019'!BT20)),0)</f>
        <v>0.98045602605863191</v>
      </c>
    </row>
    <row r="21" spans="1:72" s="2" customFormat="1" x14ac:dyDescent="0.25">
      <c r="A21" s="12" t="s">
        <v>325</v>
      </c>
      <c r="B21" s="12" t="s">
        <v>326</v>
      </c>
      <c r="C21" s="30">
        <f>IFERROR((IF('Sept 2020'!C21=" "," ",'Sept 2020'!C21/'Sept 2019'!C21)),0)</f>
        <v>0.75</v>
      </c>
      <c r="D21" s="30">
        <f>IFERROR((IF('Sept 2020'!D21=" "," ",'Sept 2020'!D21/'Sept 2019'!D21)),0)</f>
        <v>0.83333333333333337</v>
      </c>
      <c r="E21" s="30">
        <f>IFERROR((IF('Sept 2020'!E21=" "," ",'Sept 2020'!E21/'Sept 2019'!E21)),0)</f>
        <v>1.5</v>
      </c>
      <c r="F21" s="30">
        <f>IFERROR((IF('Sept 2020'!F21=" "," ",'Sept 2020'!F21/'Sept 2019'!F21)),0)</f>
        <v>0.3888888888888889</v>
      </c>
      <c r="G21" s="30">
        <f>IFERROR((IF('Sept 2020'!G21=" "," ",'Sept 2020'!G21/'Sept 2019'!G21)),0)</f>
        <v>1.2857142857142858</v>
      </c>
      <c r="H21" s="30">
        <f>IFERROR((IF('Sept 2020'!H21=" "," ",'Sept 2020'!H21/'Sept 2019'!H21)),0)</f>
        <v>1</v>
      </c>
      <c r="I21" s="30">
        <f>IFERROR((IF('Sept 2020'!I21=" "," ",'Sept 2020'!I21/'Sept 2019'!I21)),0)</f>
        <v>1.8333333333333333</v>
      </c>
      <c r="J21" s="30">
        <f>IFERROR((IF('Sept 2020'!J21=" "," ",'Sept 2020'!J21/'Sept 2019'!J21)),0)</f>
        <v>0.55555555555555558</v>
      </c>
      <c r="K21" s="30">
        <f>IFERROR((IF('Sept 2020'!K21=" "," ",'Sept 2020'!K21/'Sept 2019'!K21)),0)</f>
        <v>1.125</v>
      </c>
      <c r="L21" s="30">
        <f>IFERROR((IF('Sept 2020'!L21=" "," ",'Sept 2020'!L21/'Sept 2019'!L21)),0)</f>
        <v>0</v>
      </c>
      <c r="M21" s="30">
        <f>IFERROR((IF('Sept 2020'!M21=" "," ",'Sept 2020'!M21/'Sept 2019'!M21)),0)</f>
        <v>0</v>
      </c>
      <c r="N21" s="30">
        <f>IFERROR((IF('Sept 2020'!N21=" "," ",'Sept 2020'!N21/'Sept 2019'!N21)),0)</f>
        <v>0</v>
      </c>
      <c r="O21" s="30">
        <f>IFERROR((IF('Sept 2020'!O21=" "," ",'Sept 2020'!O21/'Sept 2019'!O21)),0)</f>
        <v>0</v>
      </c>
      <c r="P21" s="30">
        <f>IFERROR((IF('Sept 2020'!P21=" "," ",'Sept 2020'!P21/'Sept 2019'!P21)),0)</f>
        <v>0.9375</v>
      </c>
      <c r="Q21" s="30">
        <f>IFERROR((IF('Sept 2020'!Q21=" "," ",'Sept 2020'!Q21/'Sept 2019'!Q21)),0)</f>
        <v>0.75</v>
      </c>
      <c r="R21" s="30">
        <f>IFERROR((IF('Sept 2020'!R21=" "," ",'Sept 2020'!R21/'Sept 2019'!R21)),0)</f>
        <v>0.83333333333333337</v>
      </c>
      <c r="S21" s="30">
        <f>IFERROR((IF('Sept 2020'!S21=" "," ",'Sept 2020'!S21/'Sept 2019'!S21)),0)</f>
        <v>1.7857142857142858</v>
      </c>
      <c r="T21" s="30">
        <f>IFERROR((IF('Sept 2020'!T21=" "," ",'Sept 2020'!T21/'Sept 2019'!T21)),0)</f>
        <v>0.35446009389671362</v>
      </c>
      <c r="U21" s="30">
        <f>IFERROR((IF('Sept 2020'!U21=" "," ",'Sept 2020'!U21/'Sept 2019'!U21)),0)</f>
        <v>1.2171428571428571</v>
      </c>
      <c r="V21" s="30">
        <f>IFERROR((IF('Sept 2020'!V21=" "," ",'Sept 2020'!V21/'Sept 2019'!V21)),0)</f>
        <v>1</v>
      </c>
      <c r="W21" s="30">
        <f>IFERROR((IF('Sept 2020'!W21=" "," ",'Sept 2020'!W21/'Sept 2019'!W21)),0)</f>
        <v>1.8333333333333333</v>
      </c>
      <c r="X21" s="30">
        <f>IFERROR((IF('Sept 2020'!X21=" "," ",'Sept 2020'!X21/'Sept 2019'!X21)),0)</f>
        <v>0.55555555555555558</v>
      </c>
      <c r="Y21" s="30">
        <f>IFERROR((IF('Sept 2020'!Y21=" "," ",'Sept 2020'!Y21/'Sept 2019'!Y21)),0)</f>
        <v>1.125</v>
      </c>
      <c r="Z21" s="30">
        <f>IFERROR((IF('Sept 2020'!Z21=" "," ",'Sept 2020'!Z21/'Sept 2019'!Z21)),0)</f>
        <v>0</v>
      </c>
      <c r="AA21" s="30">
        <f>IFERROR((IF('Sept 2020'!AA21=" "," ",'Sept 2020'!AA21/'Sept 2019'!AA21)),0)</f>
        <v>0</v>
      </c>
      <c r="AB21" s="30">
        <f>IFERROR((IF('Sept 2020'!AB21=" "," ",'Sept 2020'!AB21/'Sept 2019'!AB21)),0)</f>
        <v>0</v>
      </c>
      <c r="AC21" s="30">
        <f>IFERROR((IF('Sept 2020'!AC21=" "," ",'Sept 2020'!AC21/'Sept 2019'!AC21)),0)</f>
        <v>0</v>
      </c>
      <c r="AD21" s="30">
        <f>IFERROR((IF('Sept 2020'!AD21=" "," ",'Sept 2020'!AD21/'Sept 2019'!AD21)),0)</f>
        <v>0.93622448979591832</v>
      </c>
      <c r="AE21" s="30">
        <f>IFERROR((IF('Sept 2020'!AE21=" "," ",'Sept 2020'!AE21/'Sept 2019'!AE21)),0)</f>
        <v>0</v>
      </c>
      <c r="AF21" s="30">
        <f>IFERROR((IF('Sept 2020'!AF21=" "," ",'Sept 2020'!AF21/'Sept 2019'!AF21)),0)</f>
        <v>0</v>
      </c>
      <c r="AG21" s="30">
        <f>IFERROR((IF('Sept 2020'!AG21=" "," ",'Sept 2020'!AG21/'Sept 2019'!AG21)),0)</f>
        <v>0</v>
      </c>
      <c r="AH21" s="30">
        <f>IFERROR((IF('Sept 2020'!AH21=" "," ",'Sept 2020'!AH21/'Sept 2019'!AH21)),0)</f>
        <v>0</v>
      </c>
      <c r="AI21" s="30">
        <f>IFERROR((IF('Sept 2020'!AI21=" "," ",'Sept 2020'!AI21/'Sept 2019'!AI21)),0)</f>
        <v>0</v>
      </c>
      <c r="AJ21" s="30">
        <f>IFERROR((IF('Sept 2020'!AJ21=" "," ",'Sept 2020'!AJ21/'Sept 2019'!AJ21)),0)</f>
        <v>0</v>
      </c>
      <c r="AK21" s="30">
        <f>IFERROR((IF('Sept 2020'!AK21=" "," ",'Sept 2020'!AK21/'Sept 2019'!AK21)),0)</f>
        <v>0</v>
      </c>
      <c r="AL21" s="30">
        <f>IFERROR((IF('Sept 2020'!AL21=" "," ",'Sept 2020'!AL21/'Sept 2019'!AL21)),0)</f>
        <v>0</v>
      </c>
      <c r="AM21" s="30">
        <f>IFERROR((IF('Sept 2020'!AM21=" "," ",'Sept 2020'!AM21/'Sept 2019'!AM21)),0)</f>
        <v>0</v>
      </c>
      <c r="AN21" s="30">
        <f>IFERROR((IF('Sept 2020'!AN21=" "," ",'Sept 2020'!AN21/'Sept 2019'!AN21)),0)</f>
        <v>0</v>
      </c>
      <c r="AO21" s="30">
        <f>IFERROR((IF('Sept 2020'!AO21=" "," ",'Sept 2020'!AO21/'Sept 2019'!AO21)),0)</f>
        <v>0</v>
      </c>
      <c r="AP21" s="30">
        <f>IFERROR((IF('Sept 2020'!AP21=" "," ",'Sept 2020'!AP21/'Sept 2019'!AP21)),0)</f>
        <v>0</v>
      </c>
      <c r="AQ21" s="30">
        <f>IFERROR((IF('Sept 2020'!AQ21=" "," ",'Sept 2020'!AQ21/'Sept 2019'!AQ21)),0)</f>
        <v>0</v>
      </c>
      <c r="AR21" s="30">
        <f>IFERROR((IF('Sept 2020'!AR21=" "," ",'Sept 2020'!AR21/'Sept 2019'!AR21)),0)</f>
        <v>0</v>
      </c>
      <c r="AS21" s="30">
        <f>IFERROR((IF('Sept 2020'!AS21=" "," ",'Sept 2020'!AS21/'Sept 2019'!AS21)),0)</f>
        <v>0</v>
      </c>
      <c r="AT21" s="30">
        <f>IFERROR((IF('Sept 2020'!AT21=" "," ",'Sept 2020'!AT21/'Sept 2019'!AT21)),0)</f>
        <v>0</v>
      </c>
      <c r="AU21" s="30">
        <f>IFERROR((IF('Sept 2020'!AU21=" "," ",'Sept 2020'!AU21/'Sept 2019'!AU21)),0)</f>
        <v>0</v>
      </c>
      <c r="AV21" s="30">
        <f>IFERROR((IF('Sept 2020'!AV21=" "," ",'Sept 2020'!AV21/'Sept 2019'!AV21)),0)</f>
        <v>0</v>
      </c>
      <c r="AW21" s="30">
        <f>IFERROR((IF('Sept 2020'!AW21=" "," ",'Sept 2020'!AW21/'Sept 2019'!AW21)),0)</f>
        <v>0</v>
      </c>
      <c r="AX21" s="30">
        <f>IFERROR((IF('Sept 2020'!AX21=" "," ",'Sept 2020'!AX21/'Sept 2019'!AX21)),0)</f>
        <v>0</v>
      </c>
      <c r="AY21" s="30">
        <f>IFERROR((IF('Sept 2020'!AY21=" "," ",'Sept 2020'!AY21/'Sept 2019'!AY21)),0)</f>
        <v>0</v>
      </c>
      <c r="AZ21" s="30">
        <f>IFERROR((IF('Sept 2020'!AZ21=" "," ",'Sept 2020'!AZ21/'Sept 2019'!AZ21)),0)</f>
        <v>0</v>
      </c>
      <c r="BA21" s="30">
        <f>IFERROR((IF('Sept 2020'!BA21=" "," ",'Sept 2020'!BA21/'Sept 2019'!BA21)),0)</f>
        <v>0</v>
      </c>
      <c r="BB21" s="30">
        <f>IFERROR((IF('Sept 2020'!BB21=" "," ",'Sept 2020'!BB21/'Sept 2019'!BB21)),0)</f>
        <v>0</v>
      </c>
      <c r="BC21" s="30">
        <f>IFERROR((IF('Sept 2020'!BC21=" "," ",'Sept 2020'!BC21/'Sept 2019'!BC21)),0)</f>
        <v>0</v>
      </c>
      <c r="BD21" s="30">
        <f>IFERROR((IF('Sept 2020'!BD21=" "," ",'Sept 2020'!BD21/'Sept 2019'!BD21)),0)</f>
        <v>0</v>
      </c>
      <c r="BE21" s="30">
        <f>IFERROR((IF('Sept 2020'!BE21=" "," ",'Sept 2020'!BE21/'Sept 2019'!BE21)),0)</f>
        <v>0</v>
      </c>
      <c r="BF21" s="30">
        <f>IFERROR((IF('Sept 2020'!BF21=" "," ",'Sept 2020'!BF21/'Sept 2019'!BF21)),0)</f>
        <v>0</v>
      </c>
      <c r="BG21" s="30">
        <f>IFERROR((IF('Sept 2020'!BG21=" "," ",'Sept 2020'!BG21/'Sept 2019'!BG21)),0)</f>
        <v>3</v>
      </c>
      <c r="BH21" s="30">
        <f>IFERROR((IF('Sept 2020'!BH21=" "," ",'Sept 2020'!BH21/'Sept 2019'!BH21)),0)</f>
        <v>0</v>
      </c>
      <c r="BI21" s="30">
        <f>IFERROR((IF('Sept 2020'!BI21=" "," ",'Sept 2020'!BI21/'Sept 2019'!BI21)),0)</f>
        <v>0</v>
      </c>
      <c r="BJ21" s="30">
        <f>IFERROR((IF('Sept 2020'!BJ21=" "," ",'Sept 2020'!BJ21/'Sept 2019'!BJ21)),0)</f>
        <v>0</v>
      </c>
      <c r="BK21" s="30">
        <f>IFERROR((IF('Sept 2020'!BK21=" "," ",'Sept 2020'!BK21/'Sept 2019'!BK21)),0)</f>
        <v>0</v>
      </c>
      <c r="BL21" s="30">
        <f>IFERROR((IF('Sept 2020'!BL21=" "," ",'Sept 2020'!BL21/'Sept 2019'!BL21)),0)</f>
        <v>0</v>
      </c>
      <c r="BM21" s="30">
        <f>IFERROR((IF('Sept 2020'!BM21=" "," ",'Sept 2020'!BM21/'Sept 2019'!BM21)),0)</f>
        <v>0</v>
      </c>
      <c r="BN21" s="30">
        <f>IFERROR((IF('Sept 2020'!BN21=" "," ",'Sept 2020'!BN21/'Sept 2019'!BN21)),0)</f>
        <v>0</v>
      </c>
      <c r="BO21" s="30">
        <f>IFERROR((IF('Sept 2020'!BO21=" "," ",'Sept 2020'!BO21/'Sept 2019'!BO21)),0)</f>
        <v>0</v>
      </c>
      <c r="BP21" s="30">
        <f>IFERROR((IF('Sept 2020'!BP21=" "," ",'Sept 2020'!BP21/'Sept 2019'!BP21)),0)</f>
        <v>0</v>
      </c>
      <c r="BQ21" s="30">
        <f>IFERROR((IF('Sept 2020'!BQ21=" "," ",'Sept 2020'!BQ21/'Sept 2019'!BQ21)),0)</f>
        <v>0</v>
      </c>
      <c r="BR21" s="30">
        <f>IFERROR((IF('Sept 2020'!BR21=" "," ",'Sept 2020'!BR21/'Sept 2019'!BR21)),0)</f>
        <v>0</v>
      </c>
      <c r="BS21" s="30">
        <f>IFERROR((IF('Sept 2020'!BS21=" "," ",'Sept 2020'!BS21/'Sept 2019'!BS21)),0)</f>
        <v>0</v>
      </c>
      <c r="BT21" s="30">
        <f>IFERROR((IF('Sept 2020'!BT21=" "," ",'Sept 2020'!BT21/'Sept 2019'!BT21)),0)</f>
        <v>0.81818181818181823</v>
      </c>
    </row>
    <row r="22" spans="1:72" s="2" customFormat="1" x14ac:dyDescent="0.25">
      <c r="A22" s="12" t="s">
        <v>269</v>
      </c>
      <c r="B22" s="12" t="s">
        <v>270</v>
      </c>
      <c r="C22" s="30">
        <f>IFERROR((IF('Sept 2020'!C22=" "," ",'Sept 2020'!C22/'Sept 2019'!C22)),0)</f>
        <v>0.72596153846153844</v>
      </c>
      <c r="D22" s="30">
        <f>IFERROR((IF('Sept 2020'!D22=" "," ",'Sept 2020'!D22/'Sept 2019'!D22)),0)</f>
        <v>0.90352941176470591</v>
      </c>
      <c r="E22" s="30">
        <f>IFERROR((IF('Sept 2020'!E22=" "," ",'Sept 2020'!E22/'Sept 2019'!E22)),0)</f>
        <v>1.0258397932816536</v>
      </c>
      <c r="F22" s="30">
        <f>IFERROR((IF('Sept 2020'!F22=" "," ",'Sept 2020'!F22/'Sept 2019'!F22)),0)</f>
        <v>0.9156010230179028</v>
      </c>
      <c r="G22" s="30">
        <f>IFERROR((IF('Sept 2020'!G22=" "," ",'Sept 2020'!G22/'Sept 2019'!G22)),0)</f>
        <v>1.1042944785276074</v>
      </c>
      <c r="H22" s="30">
        <f>IFERROR((IF('Sept 2020'!H22=" "," ",'Sept 2020'!H22/'Sept 2019'!H22)),0)</f>
        <v>0.77066666666666672</v>
      </c>
      <c r="I22" s="30">
        <f>IFERROR((IF('Sept 2020'!I22=" "," ",'Sept 2020'!I22/'Sept 2019'!I22)),0)</f>
        <v>0.89153439153439151</v>
      </c>
      <c r="J22" s="30">
        <f>IFERROR((IF('Sept 2020'!J22=" "," ",'Sept 2020'!J22/'Sept 2019'!J22)),0)</f>
        <v>1.0647058823529412</v>
      </c>
      <c r="K22" s="30">
        <f>IFERROR((IF('Sept 2020'!K22=" "," ",'Sept 2020'!K22/'Sept 2019'!K22)),0)</f>
        <v>0.95029239766081874</v>
      </c>
      <c r="L22" s="30">
        <f>IFERROR((IF('Sept 2020'!L22=" "," ",'Sept 2020'!L22/'Sept 2019'!L22)),0)</f>
        <v>0.99689440993788825</v>
      </c>
      <c r="M22" s="30">
        <f>IFERROR((IF('Sept 2020'!M22=" "," ",'Sept 2020'!M22/'Sept 2019'!M22)),0)</f>
        <v>0.99085365853658536</v>
      </c>
      <c r="N22" s="30">
        <f>IFERROR((IF('Sept 2020'!N22=" "," ",'Sept 2020'!N22/'Sept 2019'!N22)),0)</f>
        <v>1.0568927789934355</v>
      </c>
      <c r="O22" s="30">
        <f>IFERROR((IF('Sept 2020'!O22=" "," ",'Sept 2020'!O22/'Sept 2019'!O22)),0)</f>
        <v>0.9484193011647255</v>
      </c>
      <c r="P22" s="30">
        <f>IFERROR((IF('Sept 2020'!P22=" "," ",'Sept 2020'!P22/'Sept 2019'!P22)),0)</f>
        <v>0.94595125786163525</v>
      </c>
      <c r="Q22" s="30">
        <f>IFERROR((IF('Sept 2020'!Q22=" "," ",'Sept 2020'!Q22/'Sept 2019'!Q22)),0)</f>
        <v>0.71502765900910692</v>
      </c>
      <c r="R22" s="30">
        <f>IFERROR((IF('Sept 2020'!R22=" "," ",'Sept 2020'!R22/'Sept 2019'!R22)),0)</f>
        <v>0.90393404004711431</v>
      </c>
      <c r="S22" s="30">
        <f>IFERROR((IF('Sept 2020'!S22=" "," ",'Sept 2020'!S22/'Sept 2019'!S22)),0)</f>
        <v>1.0245000388068197</v>
      </c>
      <c r="T22" s="30">
        <f>IFERROR((IF('Sept 2020'!T22=" "," ",'Sept 2020'!T22/'Sept 2019'!T22)),0)</f>
        <v>0.9156010230179028</v>
      </c>
      <c r="U22" s="30">
        <f>IFERROR((IF('Sept 2020'!U22=" "," ",'Sept 2020'!U22/'Sept 2019'!U22)),0)</f>
        <v>1.1054395621290858</v>
      </c>
      <c r="V22" s="30">
        <f>IFERROR((IF('Sept 2020'!V22=" "," ",'Sept 2020'!V22/'Sept 2019'!V22)),0)</f>
        <v>0.77181925008011965</v>
      </c>
      <c r="W22" s="30">
        <f>IFERROR((IF('Sept 2020'!W22=" "," ",'Sept 2020'!W22/'Sept 2019'!W22)),0)</f>
        <v>0.88888888888888884</v>
      </c>
      <c r="X22" s="30">
        <f>IFERROR((IF('Sept 2020'!X22=" "," ",'Sept 2020'!X22/'Sept 2019'!X22)),0)</f>
        <v>1.0672241593286449</v>
      </c>
      <c r="Y22" s="30">
        <f>IFERROR((IF('Sept 2020'!Y22=" "," ",'Sept 2020'!Y22/'Sept 2019'!Y22)),0)</f>
        <v>0.94969271290605795</v>
      </c>
      <c r="Z22" s="30">
        <f>IFERROR((IF('Sept 2020'!Z22=" "," ",'Sept 2020'!Z22/'Sept 2019'!Z22)),0)</f>
        <v>0.99655279503105587</v>
      </c>
      <c r="AA22" s="30">
        <f>IFERROR((IF('Sept 2020'!AA22=" "," ",'Sept 2020'!AA22/'Sept 2019'!AA22)),0)</f>
        <v>0.99339274738783045</v>
      </c>
      <c r="AB22" s="30">
        <f>IFERROR((IF('Sept 2020'!AB22=" "," ",'Sept 2020'!AB22/'Sept 2019'!AB22)),0)</f>
        <v>1.0541793103448278</v>
      </c>
      <c r="AC22" s="30">
        <f>IFERROR((IF('Sept 2020'!AC22=" "," ",'Sept 2020'!AC22/'Sept 2019'!AC22)),0)</f>
        <v>0.96172825967759612</v>
      </c>
      <c r="AD22" s="30">
        <f>IFERROR((IF('Sept 2020'!AD22=" "," ",'Sept 2020'!AD22/'Sept 2019'!AD22)),0)</f>
        <v>0.94401626573987218</v>
      </c>
      <c r="AE22" s="30">
        <f>IFERROR((IF('Sept 2020'!AE22=" "," ",'Sept 2020'!AE22/'Sept 2019'!AE22)),0)</f>
        <v>4</v>
      </c>
      <c r="AF22" s="30">
        <f>IFERROR((IF('Sept 2020'!AF22=" "," ",'Sept 2020'!AF22/'Sept 2019'!AF22)),0)</f>
        <v>7.666666666666667</v>
      </c>
      <c r="AG22" s="30">
        <f>IFERROR((IF('Sept 2020'!AG22=" "," ",'Sept 2020'!AG22/'Sept 2019'!AG22)),0)</f>
        <v>10</v>
      </c>
      <c r="AH22" s="30">
        <f>IFERROR((IF('Sept 2020'!AH22=" "," ",'Sept 2020'!AH22/'Sept 2019'!AH22)),0)</f>
        <v>4.333333333333333</v>
      </c>
      <c r="AI22" s="30">
        <f>IFERROR((IF('Sept 2020'!AI22=" "," ",'Sept 2020'!AI22/'Sept 2019'!AI22)),0)</f>
        <v>1.7777777777777777</v>
      </c>
      <c r="AJ22" s="30">
        <f>IFERROR((IF('Sept 2020'!AJ22=" "," ",'Sept 2020'!AJ22/'Sept 2019'!AJ22)),0)</f>
        <v>3.5</v>
      </c>
      <c r="AK22" s="30">
        <f>IFERROR((IF('Sept 2020'!AK22=" "," ",'Sept 2020'!AK22/'Sept 2019'!AK22)),0)</f>
        <v>6.666666666666667</v>
      </c>
      <c r="AL22" s="30">
        <f>IFERROR((IF('Sept 2020'!AL22=" "," ",'Sept 2020'!AL22/'Sept 2019'!AL22)),0)</f>
        <v>10</v>
      </c>
      <c r="AM22" s="30">
        <f>IFERROR((IF('Sept 2020'!AM22=" "," ",'Sept 2020'!AM22/'Sept 2019'!AM22)),0)</f>
        <v>1.8</v>
      </c>
      <c r="AN22" s="30">
        <f>IFERROR((IF('Sept 2020'!AN22=" "," ",'Sept 2020'!AN22/'Sept 2019'!AN22)),0)</f>
        <v>0.45454545454545453</v>
      </c>
      <c r="AO22" s="30">
        <f>IFERROR((IF('Sept 2020'!AO22=" "," ",'Sept 2020'!AO22/'Sept 2019'!AO22)),0)</f>
        <v>1.05</v>
      </c>
      <c r="AP22" s="30">
        <f>IFERROR((IF('Sept 2020'!AP22=" "," ",'Sept 2020'!AP22/'Sept 2019'!AP22)),0)</f>
        <v>0.9</v>
      </c>
      <c r="AQ22" s="30">
        <f>IFERROR((IF('Sept 2020'!AQ22=" "," ",'Sept 2020'!AQ22/'Sept 2019'!AQ22)),0)</f>
        <v>0.6811594202898551</v>
      </c>
      <c r="AR22" s="30">
        <f>IFERROR((IF('Sept 2020'!AR22=" "," ",'Sept 2020'!AR22/'Sept 2019'!AR22)),0)</f>
        <v>1.4539877300613497</v>
      </c>
      <c r="AS22" s="30">
        <f>IFERROR((IF('Sept 2020'!AS22=" "," ",'Sept 2020'!AS22/'Sept 2019'!AS22)),0)</f>
        <v>4</v>
      </c>
      <c r="AT22" s="30">
        <f>IFERROR((IF('Sept 2020'!AT22=" "," ",'Sept 2020'!AT22/'Sept 2019'!AT22)),0)</f>
        <v>9.0879999999999992</v>
      </c>
      <c r="AU22" s="30">
        <f>IFERROR((IF('Sept 2020'!AU22=" "," ",'Sept 2020'!AU22/'Sept 2019'!AU22)),0)</f>
        <v>9.7799999999999994</v>
      </c>
      <c r="AV22" s="30">
        <f>IFERROR((IF('Sept 2020'!AV22=" "," ",'Sept 2020'!AV22/'Sept 2019'!AV22)),0)</f>
        <v>4.333333333333333</v>
      </c>
      <c r="AW22" s="30">
        <f>IFERROR((IF('Sept 2020'!AW22=" "," ",'Sept 2020'!AW22/'Sept 2019'!AW22)),0)</f>
        <v>1.7222222222222223</v>
      </c>
      <c r="AX22" s="30">
        <f>IFERROR((IF('Sept 2020'!AX22=" "," ",'Sept 2020'!AX22/'Sept 2019'!AX22)),0)</f>
        <v>3.6649214659685865</v>
      </c>
      <c r="AY22" s="30">
        <f>IFERROR((IF('Sept 2020'!AY22=" "," ",'Sept 2020'!AY22/'Sept 2019'!AY22)),0)</f>
        <v>6.4833333333333334</v>
      </c>
      <c r="AZ22" s="30">
        <f>IFERROR((IF('Sept 2020'!AZ22=" "," ",'Sept 2020'!AZ22/'Sept 2019'!AZ22)),0)</f>
        <v>9.83</v>
      </c>
      <c r="BA22" s="30">
        <f>IFERROR((IF('Sept 2020'!BA22=" "," ",'Sept 2020'!BA22/'Sept 2019'!BA22)),0)</f>
        <v>1.7239999999999998</v>
      </c>
      <c r="BB22" s="30">
        <f>IFERROR((IF('Sept 2020'!BB22=" "," ",'Sept 2020'!BB22/'Sept 2019'!BB22)),0)</f>
        <v>0.43909090909090909</v>
      </c>
      <c r="BC22" s="30">
        <f>IFERROR((IF('Sept 2020'!BC22=" "," ",'Sept 2020'!BC22/'Sept 2019'!BC22)),0)</f>
        <v>1.0687532067727039</v>
      </c>
      <c r="BD22" s="30">
        <f>IFERROR((IF('Sept 2020'!BD22=" "," ",'Sept 2020'!BD22/'Sept 2019'!BD22)),0)</f>
        <v>0.9</v>
      </c>
      <c r="BE22" s="30">
        <f>IFERROR((IF('Sept 2020'!BE22=" "," ",'Sept 2020'!BE22/'Sept 2019'!BE22)),0)</f>
        <v>0.68517675618267337</v>
      </c>
      <c r="BF22" s="30">
        <f>IFERROR((IF('Sept 2020'!BF22=" "," ",'Sept 2020'!BF22/'Sept 2019'!BF22)),0)</f>
        <v>1.4406564050375272</v>
      </c>
      <c r="BG22" s="30">
        <f>IFERROR((IF('Sept 2020'!BG22=" "," ",'Sept 2020'!BG22/'Sept 2019'!BG22)),0)</f>
        <v>1.1365853658536584</v>
      </c>
      <c r="BH22" s="30">
        <f>IFERROR((IF('Sept 2020'!BH22=" "," ",'Sept 2020'!BH22/'Sept 2019'!BH22)),0)</f>
        <v>1.3018867924528301</v>
      </c>
      <c r="BI22" s="30">
        <f>IFERROR((IF('Sept 2020'!BI22=" "," ",'Sept 2020'!BI22/'Sept 2019'!BI22)),0)</f>
        <v>1.4146341463414633</v>
      </c>
      <c r="BJ22" s="30">
        <f>IFERROR((IF('Sept 2020'!BJ22=" "," ",'Sept 2020'!BJ22/'Sept 2019'!BJ22)),0)</f>
        <v>0.72549019607843135</v>
      </c>
      <c r="BK22" s="30">
        <f>IFERROR((IF('Sept 2020'!BK22=" "," ",'Sept 2020'!BK22/'Sept 2019'!BK22)),0)</f>
        <v>0.52500000000000002</v>
      </c>
      <c r="BL22" s="30">
        <f>IFERROR((IF('Sept 2020'!BL22=" "," ",'Sept 2020'!BL22/'Sept 2019'!BL22)),0)</f>
        <v>0</v>
      </c>
      <c r="BM22" s="30">
        <f>IFERROR((IF('Sept 2020'!BM22=" "," ",'Sept 2020'!BM22/'Sept 2019'!BM22)),0)</f>
        <v>1.0195686543567104</v>
      </c>
      <c r="BN22" s="30">
        <f>IFERROR((IF('Sept 2020'!BN22=" "," ",'Sept 2020'!BN22/'Sept 2019'!BN22)),0)</f>
        <v>0.1125</v>
      </c>
      <c r="BO22" s="30">
        <f>IFERROR((IF('Sept 2020'!BO22=" "," ",'Sept 2020'!BO22/'Sept 2019'!BO22)),0)</f>
        <v>0.8122168002788428</v>
      </c>
      <c r="BP22" s="30">
        <f>IFERROR((IF('Sept 2020'!BP22=" "," ",'Sept 2020'!BP22/'Sept 2019'!BP22)),0)</f>
        <v>0</v>
      </c>
      <c r="BQ22" s="30">
        <f>IFERROR((IF('Sept 2020'!BQ22=" "," ",'Sept 2020'!BQ22/'Sept 2019'!BQ22)),0)</f>
        <v>0.95912764983986565</v>
      </c>
      <c r="BR22" s="30">
        <f>IFERROR((IF('Sept 2020'!BR22=" "," ",'Sept 2020'!BR22/'Sept 2019'!BR22)),0)</f>
        <v>0</v>
      </c>
      <c r="BS22" s="30">
        <f>IFERROR((IF('Sept 2020'!BS22=" "," ",'Sept 2020'!BS22/'Sept 2019'!BS22)),0)</f>
        <v>1.3287671232876712</v>
      </c>
      <c r="BT22" s="30">
        <f>IFERROR((IF('Sept 2020'!BT22=" "," ",'Sept 2020'!BT22/'Sept 2019'!BT22)),0)</f>
        <v>0.94098883572567782</v>
      </c>
    </row>
    <row r="23" spans="1:72" s="2" customFormat="1" x14ac:dyDescent="0.25">
      <c r="A23" s="12" t="s">
        <v>375</v>
      </c>
      <c r="B23" s="12" t="s">
        <v>376</v>
      </c>
      <c r="C23" s="30">
        <f>IFERROR((IF('Sept 2020'!C23=" "," ",'Sept 2020'!C23/'Sept 2019'!C23)),0)</f>
        <v>0.88709677419354838</v>
      </c>
      <c r="D23" s="30">
        <f>IFERROR((IF('Sept 2020'!D23=" "," ",'Sept 2020'!D23/'Sept 2019'!D23)),0)</f>
        <v>0.93939393939393945</v>
      </c>
      <c r="E23" s="30">
        <f>IFERROR((IF('Sept 2020'!E23=" "," ",'Sept 2020'!E23/'Sept 2019'!E23)),0)</f>
        <v>0.80263157894736847</v>
      </c>
      <c r="F23" s="30">
        <f>IFERROR((IF('Sept 2020'!F23=" "," ",'Sept 2020'!F23/'Sept 2019'!F23)),0)</f>
        <v>0.96103896103896103</v>
      </c>
      <c r="G23" s="30">
        <f>IFERROR((IF('Sept 2020'!G23=" "," ",'Sept 2020'!G23/'Sept 2019'!G23)),0)</f>
        <v>0.96202531645569622</v>
      </c>
      <c r="H23" s="30">
        <f>IFERROR((IF('Sept 2020'!H23=" "," ",'Sept 2020'!H23/'Sept 2019'!H23)),0)</f>
        <v>0.8651685393258427</v>
      </c>
      <c r="I23" s="30">
        <f>IFERROR((IF('Sept 2020'!I23=" "," ",'Sept 2020'!I23/'Sept 2019'!I23)),0)</f>
        <v>1.0740740740740742</v>
      </c>
      <c r="J23" s="30">
        <f>IFERROR((IF('Sept 2020'!J23=" "," ",'Sept 2020'!J23/'Sept 2019'!J23)),0)</f>
        <v>0.98717948717948723</v>
      </c>
      <c r="K23" s="30">
        <f>IFERROR((IF('Sept 2020'!K23=" "," ",'Sept 2020'!K23/'Sept 2019'!K23)),0)</f>
        <v>1.0129870129870129</v>
      </c>
      <c r="L23" s="30">
        <f>IFERROR((IF('Sept 2020'!L23=" "," ",'Sept 2020'!L23/'Sept 2019'!L23)),0)</f>
        <v>1.0675675675675675</v>
      </c>
      <c r="M23" s="30">
        <f>IFERROR((IF('Sept 2020'!M23=" "," ",'Sept 2020'!M23/'Sept 2019'!M23)),0)</f>
        <v>1.0140845070422535</v>
      </c>
      <c r="N23" s="30">
        <f>IFERROR((IF('Sept 2020'!N23=" "," ",'Sept 2020'!N23/'Sept 2019'!N23)),0)</f>
        <v>1.125</v>
      </c>
      <c r="O23" s="30">
        <f>IFERROR((IF('Sept 2020'!O23=" "," ",'Sept 2020'!O23/'Sept 2019'!O23)),0)</f>
        <v>0.91176470588235292</v>
      </c>
      <c r="P23" s="30">
        <f>IFERROR((IF('Sept 2020'!P23=" "," ",'Sept 2020'!P23/'Sept 2019'!P23)),0)</f>
        <v>0.96881496881496887</v>
      </c>
      <c r="Q23" s="30">
        <f>IFERROR((IF('Sept 2020'!Q23=" "," ",'Sept 2020'!Q23/'Sept 2019'!Q23)),0)</f>
        <v>0.88709677419354838</v>
      </c>
      <c r="R23" s="30">
        <f>IFERROR((IF('Sept 2020'!R23=" "," ",'Sept 2020'!R23/'Sept 2019'!R23)),0)</f>
        <v>0.93939393939393945</v>
      </c>
      <c r="S23" s="30">
        <f>IFERROR((IF('Sept 2020'!S23=" "," ",'Sept 2020'!S23/'Sept 2019'!S23)),0)</f>
        <v>0.80263157894736847</v>
      </c>
      <c r="T23" s="30">
        <f>IFERROR((IF('Sept 2020'!T23=" "," ",'Sept 2020'!T23/'Sept 2019'!T23)),0)</f>
        <v>0.96103896103896103</v>
      </c>
      <c r="U23" s="30">
        <f>IFERROR((IF('Sept 2020'!U23=" "," ",'Sept 2020'!U23/'Sept 2019'!U23)),0)</f>
        <v>0.96938775510204078</v>
      </c>
      <c r="V23" s="30">
        <f>IFERROR((IF('Sept 2020'!V23=" "," ",'Sept 2020'!V23/'Sept 2019'!V23)),0)</f>
        <v>0.87480118154964781</v>
      </c>
      <c r="W23" s="30">
        <f>IFERROR((IF('Sept 2020'!W23=" "," ",'Sept 2020'!W23/'Sept 2019'!W23)),0)</f>
        <v>1.0740740740740742</v>
      </c>
      <c r="X23" s="30">
        <f>IFERROR((IF('Sept 2020'!X23=" "," ",'Sept 2020'!X23/'Sept 2019'!X23)),0)</f>
        <v>0.98717948717948723</v>
      </c>
      <c r="Y23" s="30">
        <f>IFERROR((IF('Sept 2020'!Y23=" "," ",'Sept 2020'!Y23/'Sept 2019'!Y23)),0)</f>
        <v>1.0129870129870129</v>
      </c>
      <c r="Z23" s="30">
        <f>IFERROR((IF('Sept 2020'!Z23=" "," ",'Sept 2020'!Z23/'Sept 2019'!Z23)),0)</f>
        <v>1.0675675675675675</v>
      </c>
      <c r="AA23" s="30">
        <f>IFERROR((IF('Sept 2020'!AA23=" "," ",'Sept 2020'!AA23/'Sept 2019'!AA23)),0)</f>
        <v>1.0083098591549295</v>
      </c>
      <c r="AB23" s="30">
        <f>IFERROR((IF('Sept 2020'!AB23=" "," ",'Sept 2020'!AB23/'Sept 2019'!AB23)),0)</f>
        <v>1.1007099224038304</v>
      </c>
      <c r="AC23" s="30">
        <f>IFERROR((IF('Sept 2020'!AC23=" "," ",'Sept 2020'!AC23/'Sept 2019'!AC23)),0)</f>
        <v>1.014818782360293</v>
      </c>
      <c r="AD23" s="30">
        <f>IFERROR((IF('Sept 2020'!AD23=" "," ",'Sept 2020'!AD23/'Sept 2019'!AD23)),0)</f>
        <v>0.97470899470899475</v>
      </c>
      <c r="AE23" s="30">
        <f>IFERROR((IF('Sept 2020'!AE23=" "," ",'Sept 2020'!AE23/'Sept 2019'!AE23)),0)</f>
        <v>0</v>
      </c>
      <c r="AF23" s="30">
        <f>IFERROR((IF('Sept 2020'!AF23=" "," ",'Sept 2020'!AF23/'Sept 2019'!AF23)),0)</f>
        <v>0</v>
      </c>
      <c r="AG23" s="30">
        <f>IFERROR((IF('Sept 2020'!AG23=" "," ",'Sept 2020'!AG23/'Sept 2019'!AG23)),0)</f>
        <v>0</v>
      </c>
      <c r="AH23" s="30">
        <f>IFERROR((IF('Sept 2020'!AH23=" "," ",'Sept 2020'!AH23/'Sept 2019'!AH23)),0)</f>
        <v>0</v>
      </c>
      <c r="AI23" s="30">
        <f>IFERROR((IF('Sept 2020'!AI23=" "," ",'Sept 2020'!AI23/'Sept 2019'!AI23)),0)</f>
        <v>0</v>
      </c>
      <c r="AJ23" s="30">
        <f>IFERROR((IF('Sept 2020'!AJ23=" "," ",'Sept 2020'!AJ23/'Sept 2019'!AJ23)),0)</f>
        <v>0</v>
      </c>
      <c r="AK23" s="30">
        <f>IFERROR((IF('Sept 2020'!AK23=" "," ",'Sept 2020'!AK23/'Sept 2019'!AK23)),0)</f>
        <v>0</v>
      </c>
      <c r="AL23" s="30">
        <f>IFERROR((IF('Sept 2020'!AL23=" "," ",'Sept 2020'!AL23/'Sept 2019'!AL23)),0)</f>
        <v>0</v>
      </c>
      <c r="AM23" s="30">
        <f>IFERROR((IF('Sept 2020'!AM23=" "," ",'Sept 2020'!AM23/'Sept 2019'!AM23)),0)</f>
        <v>0</v>
      </c>
      <c r="AN23" s="30">
        <f>IFERROR((IF('Sept 2020'!AN23=" "," ",'Sept 2020'!AN23/'Sept 2019'!AN23)),0)</f>
        <v>0</v>
      </c>
      <c r="AO23" s="30">
        <f>IFERROR((IF('Sept 2020'!AO23=" "," ",'Sept 2020'!AO23/'Sept 2019'!AO23)),0)</f>
        <v>0</v>
      </c>
      <c r="AP23" s="30">
        <f>IFERROR((IF('Sept 2020'!AP23=" "," ",'Sept 2020'!AP23/'Sept 2019'!AP23)),0)</f>
        <v>1.375</v>
      </c>
      <c r="AQ23" s="30">
        <f>IFERROR((IF('Sept 2020'!AQ23=" "," ",'Sept 2020'!AQ23/'Sept 2019'!AQ23)),0)</f>
        <v>0.66666666666666663</v>
      </c>
      <c r="AR23" s="30">
        <f>IFERROR((IF('Sept 2020'!AR23=" "," ",'Sept 2020'!AR23/'Sept 2019'!AR23)),0)</f>
        <v>1.0714285714285714</v>
      </c>
      <c r="AS23" s="30">
        <f>IFERROR((IF('Sept 2020'!AS23=" "," ",'Sept 2020'!AS23/'Sept 2019'!AS23)),0)</f>
        <v>0</v>
      </c>
      <c r="AT23" s="30">
        <f>IFERROR((IF('Sept 2020'!AT23=" "," ",'Sept 2020'!AT23/'Sept 2019'!AT23)),0)</f>
        <v>0</v>
      </c>
      <c r="AU23" s="30">
        <f>IFERROR((IF('Sept 2020'!AU23=" "," ",'Sept 2020'!AU23/'Sept 2019'!AU23)),0)</f>
        <v>0</v>
      </c>
      <c r="AV23" s="30">
        <f>IFERROR((IF('Sept 2020'!AV23=" "," ",'Sept 2020'!AV23/'Sept 2019'!AV23)),0)</f>
        <v>0</v>
      </c>
      <c r="AW23" s="30">
        <f>IFERROR((IF('Sept 2020'!AW23=" "," ",'Sept 2020'!AW23/'Sept 2019'!AW23)),0)</f>
        <v>0</v>
      </c>
      <c r="AX23" s="30">
        <f>IFERROR((IF('Sept 2020'!AX23=" "," ",'Sept 2020'!AX23/'Sept 2019'!AX23)),0)</f>
        <v>0</v>
      </c>
      <c r="AY23" s="30">
        <f>IFERROR((IF('Sept 2020'!AY23=" "," ",'Sept 2020'!AY23/'Sept 2019'!AY23)),0)</f>
        <v>0</v>
      </c>
      <c r="AZ23" s="30">
        <f>IFERROR((IF('Sept 2020'!AZ23=" "," ",'Sept 2020'!AZ23/'Sept 2019'!AZ23)),0)</f>
        <v>0</v>
      </c>
      <c r="BA23" s="30">
        <f>IFERROR((IF('Sept 2020'!BA23=" "," ",'Sept 2020'!BA23/'Sept 2019'!BA23)),0)</f>
        <v>0</v>
      </c>
      <c r="BB23" s="30">
        <f>IFERROR((IF('Sept 2020'!BB23=" "," ",'Sept 2020'!BB23/'Sept 2019'!BB23)),0)</f>
        <v>0</v>
      </c>
      <c r="BC23" s="30">
        <f>IFERROR((IF('Sept 2020'!BC23=" "," ",'Sept 2020'!BC23/'Sept 2019'!BC23)),0)</f>
        <v>0</v>
      </c>
      <c r="BD23" s="30">
        <f>IFERROR((IF('Sept 2020'!BD23=" "," ",'Sept 2020'!BD23/'Sept 2019'!BD23)),0)</f>
        <v>1.375</v>
      </c>
      <c r="BE23" s="30">
        <f>IFERROR((IF('Sept 2020'!BE23=" "," ",'Sept 2020'!BE23/'Sept 2019'!BE23)),0)</f>
        <v>0.66666666666666663</v>
      </c>
      <c r="BF23" s="30">
        <f>IFERROR((IF('Sept 2020'!BF23=" "," ",'Sept 2020'!BF23/'Sept 2019'!BF23)),0)</f>
        <v>1.0714285714285714</v>
      </c>
      <c r="BG23" s="30">
        <f>IFERROR((IF('Sept 2020'!BG23=" "," ",'Sept 2020'!BG23/'Sept 2019'!BG23)),0)</f>
        <v>1.0168067226890756</v>
      </c>
      <c r="BH23" s="30">
        <f>IFERROR((IF('Sept 2020'!BH23=" "," ",'Sept 2020'!BH23/'Sept 2019'!BH23)),0)</f>
        <v>1.0686274509803921</v>
      </c>
      <c r="BI23" s="30">
        <f>IFERROR((IF('Sept 2020'!BI23=" "," ",'Sept 2020'!BI23/'Sept 2019'!BI23)),0)</f>
        <v>0.98319327731092432</v>
      </c>
      <c r="BJ23" s="30">
        <f>IFERROR((IF('Sept 2020'!BJ23=" "," ",'Sept 2020'!BJ23/'Sept 2019'!BJ23)),0)</f>
        <v>0</v>
      </c>
      <c r="BK23" s="30">
        <f>IFERROR((IF('Sept 2020'!BK23=" "," ",'Sept 2020'!BK23/'Sept 2019'!BK23)),0)</f>
        <v>0</v>
      </c>
      <c r="BL23" s="30">
        <f>IFERROR((IF('Sept 2020'!BL23=" "," ",'Sept 2020'!BL23/'Sept 2019'!BL23)),0)</f>
        <v>0</v>
      </c>
      <c r="BM23" s="30">
        <f>IFERROR((IF('Sept 2020'!BM23=" "," ",'Sept 2020'!BM23/'Sept 2019'!BM23)),0)</f>
        <v>1.1130736714975846</v>
      </c>
      <c r="BN23" s="30">
        <f>IFERROR((IF('Sept 2020'!BN23=" "," ",'Sept 2020'!BN23/'Sept 2019'!BN23)),0)</f>
        <v>0</v>
      </c>
      <c r="BO23" s="30">
        <f>IFERROR((IF('Sept 2020'!BO23=" "," ",'Sept 2020'!BO23/'Sept 2019'!BO23)),0)</f>
        <v>0</v>
      </c>
      <c r="BP23" s="30">
        <f>IFERROR((IF('Sept 2020'!BP23=" "," ",'Sept 2020'!BP23/'Sept 2019'!BP23)),0)</f>
        <v>0</v>
      </c>
      <c r="BQ23" s="30">
        <f>IFERROR((IF('Sept 2020'!BQ23=" "," ",'Sept 2020'!BQ23/'Sept 2019'!BQ23)),0)</f>
        <v>0</v>
      </c>
      <c r="BR23" s="30">
        <f>IFERROR((IF('Sept 2020'!BR23=" "," ",'Sept 2020'!BR23/'Sept 2019'!BR23)),0)</f>
        <v>0</v>
      </c>
      <c r="BS23" s="30">
        <f>IFERROR((IF('Sept 2020'!BS23=" "," ",'Sept 2020'!BS23/'Sept 2019'!BS23)),0)</f>
        <v>1.25</v>
      </c>
      <c r="BT23" s="30">
        <f>IFERROR((IF('Sept 2020'!BT23=" "," ",'Sept 2020'!BT23/'Sept 2019'!BT23)),0)</f>
        <v>0.80198019801980203</v>
      </c>
    </row>
    <row r="24" spans="1:72" s="2" customFormat="1" x14ac:dyDescent="0.25">
      <c r="A24" s="12" t="s">
        <v>125</v>
      </c>
      <c r="B24" s="12" t="s">
        <v>126</v>
      </c>
      <c r="C24" s="30">
        <f>IFERROR((IF('Sept 2020'!C24=" "," ",'Sept 2020'!C24/'Sept 2019'!C24)),0)</f>
        <v>1.04</v>
      </c>
      <c r="D24" s="30">
        <f>IFERROR((IF('Sept 2020'!D24=" "," ",'Sept 2020'!D24/'Sept 2019'!D24)),0)</f>
        <v>0.875</v>
      </c>
      <c r="E24" s="30">
        <f>IFERROR((IF('Sept 2020'!E24=" "," ",'Sept 2020'!E24/'Sept 2019'!E24)),0)</f>
        <v>1.1063829787234043</v>
      </c>
      <c r="F24" s="30">
        <f>IFERROR((IF('Sept 2020'!F24=" "," ",'Sept 2020'!F24/'Sept 2019'!F24)),0)</f>
        <v>0.77049180327868849</v>
      </c>
      <c r="G24" s="30">
        <f>IFERROR((IF('Sept 2020'!G24=" "," ",'Sept 2020'!G24/'Sept 2019'!G24)),0)</f>
        <v>0.90625</v>
      </c>
      <c r="H24" s="30">
        <f>IFERROR((IF('Sept 2020'!H24=" "," ",'Sept 2020'!H24/'Sept 2019'!H24)),0)</f>
        <v>1.0483870967741935</v>
      </c>
      <c r="I24" s="30">
        <f>IFERROR((IF('Sept 2020'!I24=" "," ",'Sept 2020'!I24/'Sept 2019'!I24)),0)</f>
        <v>0.78048780487804881</v>
      </c>
      <c r="J24" s="30">
        <f>IFERROR((IF('Sept 2020'!J24=" "," ",'Sept 2020'!J24/'Sept 2019'!J24)),0)</f>
        <v>1.2580645161290323</v>
      </c>
      <c r="K24" s="30">
        <f>IFERROR((IF('Sept 2020'!K24=" "," ",'Sept 2020'!K24/'Sept 2019'!K24)),0)</f>
        <v>1.1090909090909091</v>
      </c>
      <c r="L24" s="30">
        <f>IFERROR((IF('Sept 2020'!L24=" "," ",'Sept 2020'!L24/'Sept 2019'!L24)),0)</f>
        <v>0.9642857142857143</v>
      </c>
      <c r="M24" s="30">
        <f>IFERROR((IF('Sept 2020'!M24=" "," ",'Sept 2020'!M24/'Sept 2019'!M24)),0)</f>
        <v>0.89230769230769236</v>
      </c>
      <c r="N24" s="30">
        <f>IFERROR((IF('Sept 2020'!N24=" "," ",'Sept 2020'!N24/'Sept 2019'!N24)),0)</f>
        <v>1.0508474576271187</v>
      </c>
      <c r="O24" s="30">
        <f>IFERROR((IF('Sept 2020'!O24=" "," ",'Sept 2020'!O24/'Sept 2019'!O24)),0)</f>
        <v>1.0163934426229508</v>
      </c>
      <c r="P24" s="30">
        <f>IFERROR((IF('Sept 2020'!P24=" "," ",'Sept 2020'!P24/'Sept 2019'!P24)),0)</f>
        <v>0.97692307692307689</v>
      </c>
      <c r="Q24" s="30">
        <f>IFERROR((IF('Sept 2020'!Q24=" "," ",'Sept 2020'!Q24/'Sept 2019'!Q24)),0)</f>
        <v>1.04</v>
      </c>
      <c r="R24" s="30">
        <f>IFERROR((IF('Sept 2020'!R24=" "," ",'Sept 2020'!R24/'Sept 2019'!R24)),0)</f>
        <v>0.875</v>
      </c>
      <c r="S24" s="30">
        <f>IFERROR((IF('Sept 2020'!S24=" "," ",'Sept 2020'!S24/'Sept 2019'!S24)),0)</f>
        <v>1.1063829787234043</v>
      </c>
      <c r="T24" s="30">
        <f>IFERROR((IF('Sept 2020'!T24=" "," ",'Sept 2020'!T24/'Sept 2019'!T24)),0)</f>
        <v>0.77049180327868849</v>
      </c>
      <c r="U24" s="30">
        <f>IFERROR((IF('Sept 2020'!U24=" "," ",'Sept 2020'!U24/'Sept 2019'!U24)),0)</f>
        <v>0.90625</v>
      </c>
      <c r="V24" s="30">
        <f>IFERROR((IF('Sept 2020'!V24=" "," ",'Sept 2020'!V24/'Sept 2019'!V24)),0)</f>
        <v>1.0483870967741935</v>
      </c>
      <c r="W24" s="30">
        <f>IFERROR((IF('Sept 2020'!W24=" "," ",'Sept 2020'!W24/'Sept 2019'!W24)),0)</f>
        <v>0.78048780487804881</v>
      </c>
      <c r="X24" s="30">
        <f>IFERROR((IF('Sept 2020'!X24=" "," ",'Sept 2020'!X24/'Sept 2019'!X24)),0)</f>
        <v>1.2580645161290323</v>
      </c>
      <c r="Y24" s="30">
        <f>IFERROR((IF('Sept 2020'!Y24=" "," ",'Sept 2020'!Y24/'Sept 2019'!Y24)),0)</f>
        <v>1.1090909090909091</v>
      </c>
      <c r="Z24" s="30">
        <f>IFERROR((IF('Sept 2020'!Z24=" "," ",'Sept 2020'!Z24/'Sept 2019'!Z24)),0)</f>
        <v>0.9642857142857143</v>
      </c>
      <c r="AA24" s="30">
        <f>IFERROR((IF('Sept 2020'!AA24=" "," ",'Sept 2020'!AA24/'Sept 2019'!AA24)),0)</f>
        <v>0.89230769230769236</v>
      </c>
      <c r="AB24" s="30">
        <f>IFERROR((IF('Sept 2020'!AB24=" "," ",'Sept 2020'!AB24/'Sept 2019'!AB24)),0)</f>
        <v>1.0508474576271187</v>
      </c>
      <c r="AC24" s="30">
        <f>IFERROR((IF('Sept 2020'!AC24=" "," ",'Sept 2020'!AC24/'Sept 2019'!AC24)),0)</f>
        <v>1.0137704918032788</v>
      </c>
      <c r="AD24" s="30">
        <f>IFERROR((IF('Sept 2020'!AD24=" "," ",'Sept 2020'!AD24/'Sept 2019'!AD24)),0)</f>
        <v>0.97671794871794881</v>
      </c>
      <c r="AE24" s="30">
        <f>IFERROR((IF('Sept 2020'!AE24=" "," ",'Sept 2020'!AE24/'Sept 2019'!AE24)),0)</f>
        <v>0</v>
      </c>
      <c r="AF24" s="30">
        <f>IFERROR((IF('Sept 2020'!AF24=" "," ",'Sept 2020'!AF24/'Sept 2019'!AF24)),0)</f>
        <v>0</v>
      </c>
      <c r="AG24" s="30">
        <f>IFERROR((IF('Sept 2020'!AG24=" "," ",'Sept 2020'!AG24/'Sept 2019'!AG24)),0)</f>
        <v>0</v>
      </c>
      <c r="AH24" s="30">
        <f>IFERROR((IF('Sept 2020'!AH24=" "," ",'Sept 2020'!AH24/'Sept 2019'!AH24)),0)</f>
        <v>0</v>
      </c>
      <c r="AI24" s="30">
        <f>IFERROR((IF('Sept 2020'!AI24=" "," ",'Sept 2020'!AI24/'Sept 2019'!AI24)),0)</f>
        <v>0</v>
      </c>
      <c r="AJ24" s="30">
        <f>IFERROR((IF('Sept 2020'!AJ24=" "," ",'Sept 2020'!AJ24/'Sept 2019'!AJ24)),0)</f>
        <v>0</v>
      </c>
      <c r="AK24" s="30">
        <f>IFERROR((IF('Sept 2020'!AK24=" "," ",'Sept 2020'!AK24/'Sept 2019'!AK24)),0)</f>
        <v>0</v>
      </c>
      <c r="AL24" s="30">
        <f>IFERROR((IF('Sept 2020'!AL24=" "," ",'Sept 2020'!AL24/'Sept 2019'!AL24)),0)</f>
        <v>0</v>
      </c>
      <c r="AM24" s="30">
        <f>IFERROR((IF('Sept 2020'!AM24=" "," ",'Sept 2020'!AM24/'Sept 2019'!AM24)),0)</f>
        <v>0</v>
      </c>
      <c r="AN24" s="30">
        <f>IFERROR((IF('Sept 2020'!AN24=" "," ",'Sept 2020'!AN24/'Sept 2019'!AN24)),0)</f>
        <v>0</v>
      </c>
      <c r="AO24" s="30">
        <f>IFERROR((IF('Sept 2020'!AO24=" "," ",'Sept 2020'!AO24/'Sept 2019'!AO24)),0)</f>
        <v>1</v>
      </c>
      <c r="AP24" s="30">
        <f>IFERROR((IF('Sept 2020'!AP24=" "," ",'Sept 2020'!AP24/'Sept 2019'!AP24)),0)</f>
        <v>1.6666666666666667</v>
      </c>
      <c r="AQ24" s="30">
        <f>IFERROR((IF('Sept 2020'!AQ24=" "," ",'Sept 2020'!AQ24/'Sept 2019'!AQ24)),0)</f>
        <v>2.6666666666666665</v>
      </c>
      <c r="AR24" s="30">
        <f>IFERROR((IF('Sept 2020'!AR24=" "," ",'Sept 2020'!AR24/'Sept 2019'!AR24)),0)</f>
        <v>1.7</v>
      </c>
      <c r="AS24" s="30">
        <f>IFERROR((IF('Sept 2020'!AS24=" "," ",'Sept 2020'!AS24/'Sept 2019'!AS24)),0)</f>
        <v>0</v>
      </c>
      <c r="AT24" s="30">
        <f>IFERROR((IF('Sept 2020'!AT24=" "," ",'Sept 2020'!AT24/'Sept 2019'!AT24)),0)</f>
        <v>0</v>
      </c>
      <c r="AU24" s="30">
        <f>IFERROR((IF('Sept 2020'!AU24=" "," ",'Sept 2020'!AU24/'Sept 2019'!AU24)),0)</f>
        <v>0</v>
      </c>
      <c r="AV24" s="30">
        <f>IFERROR((IF('Sept 2020'!AV24=" "," ",'Sept 2020'!AV24/'Sept 2019'!AV24)),0)</f>
        <v>0</v>
      </c>
      <c r="AW24" s="30">
        <f>IFERROR((IF('Sept 2020'!AW24=" "," ",'Sept 2020'!AW24/'Sept 2019'!AW24)),0)</f>
        <v>0</v>
      </c>
      <c r="AX24" s="30">
        <f>IFERROR((IF('Sept 2020'!AX24=" "," ",'Sept 2020'!AX24/'Sept 2019'!AX24)),0)</f>
        <v>0</v>
      </c>
      <c r="AY24" s="30">
        <f>IFERROR((IF('Sept 2020'!AY24=" "," ",'Sept 2020'!AY24/'Sept 2019'!AY24)),0)</f>
        <v>0</v>
      </c>
      <c r="AZ24" s="30">
        <f>IFERROR((IF('Sept 2020'!AZ24=" "," ",'Sept 2020'!AZ24/'Sept 2019'!AZ24)),0)</f>
        <v>0</v>
      </c>
      <c r="BA24" s="30">
        <f>IFERROR((IF('Sept 2020'!BA24=" "," ",'Sept 2020'!BA24/'Sept 2019'!BA24)),0)</f>
        <v>0</v>
      </c>
      <c r="BB24" s="30">
        <f>IFERROR((IF('Sept 2020'!BB24=" "," ",'Sept 2020'!BB24/'Sept 2019'!BB24)),0)</f>
        <v>0</v>
      </c>
      <c r="BC24" s="30">
        <f>IFERROR((IF('Sept 2020'!BC24=" "," ",'Sept 2020'!BC24/'Sept 2019'!BC24)),0)</f>
        <v>1</v>
      </c>
      <c r="BD24" s="30">
        <f>IFERROR((IF('Sept 2020'!BD24=" "," ",'Sept 2020'!BD24/'Sept 2019'!BD24)),0)</f>
        <v>1.6666666666666667</v>
      </c>
      <c r="BE24" s="30">
        <f>IFERROR((IF('Sept 2020'!BE24=" "," ",'Sept 2020'!BE24/'Sept 2019'!BE24)),0)</f>
        <v>2.6666666666666665</v>
      </c>
      <c r="BF24" s="30">
        <f>IFERROR((IF('Sept 2020'!BF24=" "," ",'Sept 2020'!BF24/'Sept 2019'!BF24)),0)</f>
        <v>1.7</v>
      </c>
      <c r="BG24" s="30">
        <f>IFERROR((IF('Sept 2020'!BG24=" "," ",'Sept 2020'!BG24/'Sept 2019'!BG24)),0)</f>
        <v>0.75875486381322954</v>
      </c>
      <c r="BH24" s="30">
        <f>IFERROR((IF('Sept 2020'!BH24=" "," ",'Sept 2020'!BH24/'Sept 2019'!BH24)),0)</f>
        <v>1.0935251798561152</v>
      </c>
      <c r="BI24" s="30">
        <f>IFERROR((IF('Sept 2020'!BI24=" "," ",'Sept 2020'!BI24/'Sept 2019'!BI24)),0)</f>
        <v>0.80434782608695654</v>
      </c>
      <c r="BJ24" s="30">
        <f>IFERROR((IF('Sept 2020'!BJ24=" "," ",'Sept 2020'!BJ24/'Sept 2019'!BJ24)),0)</f>
        <v>0</v>
      </c>
      <c r="BK24" s="30">
        <f>IFERROR((IF('Sept 2020'!BK24=" "," ",'Sept 2020'!BK24/'Sept 2019'!BK24)),0)</f>
        <v>0</v>
      </c>
      <c r="BL24" s="30">
        <f>IFERROR((IF('Sept 2020'!BL24=" "," ",'Sept 2020'!BL24/'Sept 2019'!BL24)),0)</f>
        <v>0</v>
      </c>
      <c r="BM24" s="30">
        <f>IFERROR((IF('Sept 2020'!BM24=" "," ",'Sept 2020'!BM24/'Sept 2019'!BM24)),0)</f>
        <v>1.0349583066067993</v>
      </c>
      <c r="BN24" s="30">
        <f>IFERROR((IF('Sept 2020'!BN24=" "," ",'Sept 2020'!BN24/'Sept 2019'!BN24)),0)</f>
        <v>0</v>
      </c>
      <c r="BO24" s="30">
        <f>IFERROR((IF('Sept 2020'!BO24=" "," ",'Sept 2020'!BO24/'Sept 2019'!BO24)),0)</f>
        <v>0</v>
      </c>
      <c r="BP24" s="30">
        <f>IFERROR((IF('Sept 2020'!BP24=" "," ",'Sept 2020'!BP24/'Sept 2019'!BP24)),0)</f>
        <v>0</v>
      </c>
      <c r="BQ24" s="30">
        <f>IFERROR((IF('Sept 2020'!BQ24=" "," ",'Sept 2020'!BQ24/'Sept 2019'!BQ24)),0)</f>
        <v>0</v>
      </c>
      <c r="BR24" s="30">
        <f>IFERROR((IF('Sept 2020'!BR24=" "," ",'Sept 2020'!BR24/'Sept 2019'!BR24)),0)</f>
        <v>0</v>
      </c>
      <c r="BS24" s="30">
        <f>IFERROR((IF('Sept 2020'!BS24=" "," ",'Sept 2020'!BS24/'Sept 2019'!BS24)),0)</f>
        <v>1.2</v>
      </c>
      <c r="BT24" s="30">
        <f>IFERROR((IF('Sept 2020'!BT24=" "," ",'Sept 2020'!BT24/'Sept 2019'!BT24)),0)</f>
        <v>1.0338983050847457</v>
      </c>
    </row>
    <row r="25" spans="1:72" s="2" customFormat="1" x14ac:dyDescent="0.25">
      <c r="A25" s="12" t="s">
        <v>209</v>
      </c>
      <c r="B25" s="12" t="s">
        <v>210</v>
      </c>
      <c r="C25" s="30">
        <f>IFERROR((IF('Sept 2020'!C25=" "," ",'Sept 2020'!C25/'Sept 2019'!C25)),0)</f>
        <v>2.1666666666666665</v>
      </c>
      <c r="D25" s="30">
        <f>IFERROR((IF('Sept 2020'!D25=" "," ",'Sept 2020'!D25/'Sept 2019'!D25)),0)</f>
        <v>1</v>
      </c>
      <c r="E25" s="30">
        <f>IFERROR((IF('Sept 2020'!E25=" "," ",'Sept 2020'!E25/'Sept 2019'!E25)),0)</f>
        <v>0.44444444444444442</v>
      </c>
      <c r="F25" s="30">
        <f>IFERROR((IF('Sept 2020'!F25=" "," ",'Sept 2020'!F25/'Sept 2019'!F25)),0)</f>
        <v>1.125</v>
      </c>
      <c r="G25" s="30">
        <f>IFERROR((IF('Sept 2020'!G25=" "," ",'Sept 2020'!G25/'Sept 2019'!G25)),0)</f>
        <v>0.8</v>
      </c>
      <c r="H25" s="30">
        <f>IFERROR((IF('Sept 2020'!H25=" "," ",'Sept 2020'!H25/'Sept 2019'!H25)),0)</f>
        <v>1.8571428571428572</v>
      </c>
      <c r="I25" s="30">
        <f>IFERROR((IF('Sept 2020'!I25=" "," ",'Sept 2020'!I25/'Sept 2019'!I25)),0)</f>
        <v>1.1428571428571428</v>
      </c>
      <c r="J25" s="30">
        <f>IFERROR((IF('Sept 2020'!J25=" "," ",'Sept 2020'!J25/'Sept 2019'!J25)),0)</f>
        <v>0.66666666666666663</v>
      </c>
      <c r="K25" s="30">
        <f>IFERROR((IF('Sept 2020'!K25=" "," ",'Sept 2020'!K25/'Sept 2019'!K25)),0)</f>
        <v>1.1666666666666667</v>
      </c>
      <c r="L25" s="30">
        <f>IFERROR((IF('Sept 2020'!L25=" "," ",'Sept 2020'!L25/'Sept 2019'!L25)),0)</f>
        <v>0</v>
      </c>
      <c r="M25" s="30">
        <f>IFERROR((IF('Sept 2020'!M25=" "," ",'Sept 2020'!M25/'Sept 2019'!M25)),0)</f>
        <v>0</v>
      </c>
      <c r="N25" s="30">
        <f>IFERROR((IF('Sept 2020'!N25=" "," ",'Sept 2020'!N25/'Sept 2019'!N25)),0)</f>
        <v>0</v>
      </c>
      <c r="O25" s="30">
        <f>IFERROR((IF('Sept 2020'!O25=" "," ",'Sept 2020'!O25/'Sept 2019'!O25)),0)</f>
        <v>0</v>
      </c>
      <c r="P25" s="30">
        <f>IFERROR((IF('Sept 2020'!P25=" "," ",'Sept 2020'!P25/'Sept 2019'!P25)),0)</f>
        <v>1.088235294117647</v>
      </c>
      <c r="Q25" s="30">
        <f>IFERROR((IF('Sept 2020'!Q25=" "," ",'Sept 2020'!Q25/'Sept 2019'!Q25)),0)</f>
        <v>2.1666666666666665</v>
      </c>
      <c r="R25" s="30">
        <f>IFERROR((IF('Sept 2020'!R25=" "," ",'Sept 2020'!R25/'Sept 2019'!R25)),0)</f>
        <v>1</v>
      </c>
      <c r="S25" s="30">
        <f>IFERROR((IF('Sept 2020'!S25=" "," ",'Sept 2020'!S25/'Sept 2019'!S25)),0)</f>
        <v>0.44444444444444442</v>
      </c>
      <c r="T25" s="30">
        <f>IFERROR((IF('Sept 2020'!T25=" "," ",'Sept 2020'!T25/'Sept 2019'!T25)),0)</f>
        <v>1.125</v>
      </c>
      <c r="U25" s="30">
        <f>IFERROR((IF('Sept 2020'!U25=" "," ",'Sept 2020'!U25/'Sept 2019'!U25)),0)</f>
        <v>0.8</v>
      </c>
      <c r="V25" s="30">
        <f>IFERROR((IF('Sept 2020'!V25=" "," ",'Sept 2020'!V25/'Sept 2019'!V25)),0)</f>
        <v>1.8571428571428572</v>
      </c>
      <c r="W25" s="30">
        <f>IFERROR((IF('Sept 2020'!W25=" "," ",'Sept 2020'!W25/'Sept 2019'!W25)),0)</f>
        <v>1.1428571428571428</v>
      </c>
      <c r="X25" s="30">
        <f>IFERROR((IF('Sept 2020'!X25=" "," ",'Sept 2020'!X25/'Sept 2019'!X25)),0)</f>
        <v>0.66666666666666663</v>
      </c>
      <c r="Y25" s="30">
        <f>IFERROR((IF('Sept 2020'!Y25=" "," ",'Sept 2020'!Y25/'Sept 2019'!Y25)),0)</f>
        <v>1.1666666666666667</v>
      </c>
      <c r="Z25" s="30">
        <f>IFERROR((IF('Sept 2020'!Z25=" "," ",'Sept 2020'!Z25/'Sept 2019'!Z25)),0)</f>
        <v>0</v>
      </c>
      <c r="AA25" s="30">
        <f>IFERROR((IF('Sept 2020'!AA25=" "," ",'Sept 2020'!AA25/'Sept 2019'!AA25)),0)</f>
        <v>0</v>
      </c>
      <c r="AB25" s="30">
        <f>IFERROR((IF('Sept 2020'!AB25=" "," ",'Sept 2020'!AB25/'Sept 2019'!AB25)),0)</f>
        <v>0</v>
      </c>
      <c r="AC25" s="30">
        <f>IFERROR((IF('Sept 2020'!AC25=" "," ",'Sept 2020'!AC25/'Sept 2019'!AC25)),0)</f>
        <v>0</v>
      </c>
      <c r="AD25" s="30">
        <f>IFERROR((IF('Sept 2020'!AD25=" "," ",'Sept 2020'!AD25/'Sept 2019'!AD25)),0)</f>
        <v>1.088235294117647</v>
      </c>
      <c r="AE25" s="30">
        <f>IFERROR((IF('Sept 2020'!AE25=" "," ",'Sept 2020'!AE25/'Sept 2019'!AE25)),0)</f>
        <v>0</v>
      </c>
      <c r="AF25" s="30">
        <f>IFERROR((IF('Sept 2020'!AF25=" "," ",'Sept 2020'!AF25/'Sept 2019'!AF25)),0)</f>
        <v>0</v>
      </c>
      <c r="AG25" s="30">
        <f>IFERROR((IF('Sept 2020'!AG25=" "," ",'Sept 2020'!AG25/'Sept 2019'!AG25)),0)</f>
        <v>0</v>
      </c>
      <c r="AH25" s="30">
        <f>IFERROR((IF('Sept 2020'!AH25=" "," ",'Sept 2020'!AH25/'Sept 2019'!AH25)),0)</f>
        <v>0</v>
      </c>
      <c r="AI25" s="30">
        <f>IFERROR((IF('Sept 2020'!AI25=" "," ",'Sept 2020'!AI25/'Sept 2019'!AI25)),0)</f>
        <v>0</v>
      </c>
      <c r="AJ25" s="30">
        <f>IFERROR((IF('Sept 2020'!AJ25=" "," ",'Sept 2020'!AJ25/'Sept 2019'!AJ25)),0)</f>
        <v>0</v>
      </c>
      <c r="AK25" s="30">
        <f>IFERROR((IF('Sept 2020'!AK25=" "," ",'Sept 2020'!AK25/'Sept 2019'!AK25)),0)</f>
        <v>0</v>
      </c>
      <c r="AL25" s="30">
        <f>IFERROR((IF('Sept 2020'!AL25=" "," ",'Sept 2020'!AL25/'Sept 2019'!AL25)),0)</f>
        <v>0</v>
      </c>
      <c r="AM25" s="30">
        <f>IFERROR((IF('Sept 2020'!AM25=" "," ",'Sept 2020'!AM25/'Sept 2019'!AM25)),0)</f>
        <v>0</v>
      </c>
      <c r="AN25" s="30">
        <f>IFERROR((IF('Sept 2020'!AN25=" "," ",'Sept 2020'!AN25/'Sept 2019'!AN25)),0)</f>
        <v>0</v>
      </c>
      <c r="AO25" s="30">
        <f>IFERROR((IF('Sept 2020'!AO25=" "," ",'Sept 2020'!AO25/'Sept 2019'!AO25)),0)</f>
        <v>0</v>
      </c>
      <c r="AP25" s="30">
        <f>IFERROR((IF('Sept 2020'!AP25=" "," ",'Sept 2020'!AP25/'Sept 2019'!AP25)),0)</f>
        <v>0</v>
      </c>
      <c r="AQ25" s="30">
        <f>IFERROR((IF('Sept 2020'!AQ25=" "," ",'Sept 2020'!AQ25/'Sept 2019'!AQ25)),0)</f>
        <v>0</v>
      </c>
      <c r="AR25" s="30">
        <f>IFERROR((IF('Sept 2020'!AR25=" "," ",'Sept 2020'!AR25/'Sept 2019'!AR25)),0)</f>
        <v>0</v>
      </c>
      <c r="AS25" s="30">
        <f>IFERROR((IF('Sept 2020'!AS25=" "," ",'Sept 2020'!AS25/'Sept 2019'!AS25)),0)</f>
        <v>0</v>
      </c>
      <c r="AT25" s="30">
        <f>IFERROR((IF('Sept 2020'!AT25=" "," ",'Sept 2020'!AT25/'Sept 2019'!AT25)),0)</f>
        <v>0</v>
      </c>
      <c r="AU25" s="30">
        <f>IFERROR((IF('Sept 2020'!AU25=" "," ",'Sept 2020'!AU25/'Sept 2019'!AU25)),0)</f>
        <v>0</v>
      </c>
      <c r="AV25" s="30">
        <f>IFERROR((IF('Sept 2020'!AV25=" "," ",'Sept 2020'!AV25/'Sept 2019'!AV25)),0)</f>
        <v>0</v>
      </c>
      <c r="AW25" s="30">
        <f>IFERROR((IF('Sept 2020'!AW25=" "," ",'Sept 2020'!AW25/'Sept 2019'!AW25)),0)</f>
        <v>0</v>
      </c>
      <c r="AX25" s="30">
        <f>IFERROR((IF('Sept 2020'!AX25=" "," ",'Sept 2020'!AX25/'Sept 2019'!AX25)),0)</f>
        <v>0</v>
      </c>
      <c r="AY25" s="30">
        <f>IFERROR((IF('Sept 2020'!AY25=" "," ",'Sept 2020'!AY25/'Sept 2019'!AY25)),0)</f>
        <v>0</v>
      </c>
      <c r="AZ25" s="30">
        <f>IFERROR((IF('Sept 2020'!AZ25=" "," ",'Sept 2020'!AZ25/'Sept 2019'!AZ25)),0)</f>
        <v>0</v>
      </c>
      <c r="BA25" s="30">
        <f>IFERROR((IF('Sept 2020'!BA25=" "," ",'Sept 2020'!BA25/'Sept 2019'!BA25)),0)</f>
        <v>0</v>
      </c>
      <c r="BB25" s="30">
        <f>IFERROR((IF('Sept 2020'!BB25=" "," ",'Sept 2020'!BB25/'Sept 2019'!BB25)),0)</f>
        <v>0</v>
      </c>
      <c r="BC25" s="30">
        <f>IFERROR((IF('Sept 2020'!BC25=" "," ",'Sept 2020'!BC25/'Sept 2019'!BC25)),0)</f>
        <v>0</v>
      </c>
      <c r="BD25" s="30">
        <f>IFERROR((IF('Sept 2020'!BD25=" "," ",'Sept 2020'!BD25/'Sept 2019'!BD25)),0)</f>
        <v>0</v>
      </c>
      <c r="BE25" s="30">
        <f>IFERROR((IF('Sept 2020'!BE25=" "," ",'Sept 2020'!BE25/'Sept 2019'!BE25)),0)</f>
        <v>0</v>
      </c>
      <c r="BF25" s="30">
        <f>IFERROR((IF('Sept 2020'!BF25=" "," ",'Sept 2020'!BF25/'Sept 2019'!BF25)),0)</f>
        <v>0</v>
      </c>
      <c r="BG25" s="30">
        <f>IFERROR((IF('Sept 2020'!BG25=" "," ",'Sept 2020'!BG25/'Sept 2019'!BG25)),0)</f>
        <v>0</v>
      </c>
      <c r="BH25" s="30">
        <f>IFERROR((IF('Sept 2020'!BH25=" "," ",'Sept 2020'!BH25/'Sept 2019'!BH25)),0)</f>
        <v>0</v>
      </c>
      <c r="BI25" s="30">
        <f>IFERROR((IF('Sept 2020'!BI25=" "," ",'Sept 2020'!BI25/'Sept 2019'!BI25)),0)</f>
        <v>0</v>
      </c>
      <c r="BJ25" s="30">
        <f>IFERROR((IF('Sept 2020'!BJ25=" "," ",'Sept 2020'!BJ25/'Sept 2019'!BJ25)),0)</f>
        <v>0</v>
      </c>
      <c r="BK25" s="30">
        <f>IFERROR((IF('Sept 2020'!BK25=" "," ",'Sept 2020'!BK25/'Sept 2019'!BK25)),0)</f>
        <v>0</v>
      </c>
      <c r="BL25" s="30">
        <f>IFERROR((IF('Sept 2020'!BL25=" "," ",'Sept 2020'!BL25/'Sept 2019'!BL25)),0)</f>
        <v>0</v>
      </c>
      <c r="BM25" s="30">
        <f>IFERROR((IF('Sept 2020'!BM25=" "," ",'Sept 2020'!BM25/'Sept 2019'!BM25)),0)</f>
        <v>0</v>
      </c>
      <c r="BN25" s="30">
        <f>IFERROR((IF('Sept 2020'!BN25=" "," ",'Sept 2020'!BN25/'Sept 2019'!BN25)),0)</f>
        <v>0</v>
      </c>
      <c r="BO25" s="30">
        <f>IFERROR((IF('Sept 2020'!BO25=" "," ",'Sept 2020'!BO25/'Sept 2019'!BO25)),0)</f>
        <v>0</v>
      </c>
      <c r="BP25" s="30">
        <f>IFERROR((IF('Sept 2020'!BP25=" "," ",'Sept 2020'!BP25/'Sept 2019'!BP25)),0)</f>
        <v>0</v>
      </c>
      <c r="BQ25" s="30">
        <f>IFERROR((IF('Sept 2020'!BQ25=" "," ",'Sept 2020'!BQ25/'Sept 2019'!BQ25)),0)</f>
        <v>0</v>
      </c>
      <c r="BR25" s="30">
        <f>IFERROR((IF('Sept 2020'!BR25=" "," ",'Sept 2020'!BR25/'Sept 2019'!BR25)),0)</f>
        <v>0</v>
      </c>
      <c r="BS25" s="30">
        <f>IFERROR((IF('Sept 2020'!BS25=" "," ",'Sept 2020'!BS25/'Sept 2019'!BS25)),0)</f>
        <v>0.25</v>
      </c>
      <c r="BT25" s="30">
        <f>IFERROR((IF('Sept 2020'!BT25=" "," ",'Sept 2020'!BT25/'Sept 2019'!BT25)),0)</f>
        <v>0.76923076923076927</v>
      </c>
    </row>
    <row r="26" spans="1:72" s="2" customFormat="1" x14ac:dyDescent="0.25">
      <c r="A26" s="12" t="s">
        <v>451</v>
      </c>
      <c r="B26" s="12" t="s">
        <v>452</v>
      </c>
      <c r="C26" s="30">
        <f>IFERROR((IF('Sept 2020'!C26=" "," ",'Sept 2020'!C26/'Sept 2019'!C26)),0)</f>
        <v>0.7153846153846154</v>
      </c>
      <c r="D26" s="30">
        <f>IFERROR((IF('Sept 2020'!D26=" "," ",'Sept 2020'!D26/'Sept 2019'!D26)),0)</f>
        <v>1.0079051383399209</v>
      </c>
      <c r="E26" s="30">
        <f>IFERROR((IF('Sept 2020'!E26=" "," ",'Sept 2020'!E26/'Sept 2019'!E26)),0)</f>
        <v>0.96946564885496178</v>
      </c>
      <c r="F26" s="30">
        <f>IFERROR((IF('Sept 2020'!F26=" "," ",'Sept 2020'!F26/'Sept 2019'!F26)),0)</f>
        <v>0.9007633587786259</v>
      </c>
      <c r="G26" s="30">
        <f>IFERROR((IF('Sept 2020'!G26=" "," ",'Sept 2020'!G26/'Sept 2019'!G26)),0)</f>
        <v>1</v>
      </c>
      <c r="H26" s="30">
        <f>IFERROR((IF('Sept 2020'!H26=" "," ",'Sept 2020'!H26/'Sept 2019'!H26)),0)</f>
        <v>0.82352941176470584</v>
      </c>
      <c r="I26" s="30">
        <f>IFERROR((IF('Sept 2020'!I26=" "," ",'Sept 2020'!I26/'Sept 2019'!I26)),0)</f>
        <v>0.80615384615384611</v>
      </c>
      <c r="J26" s="30">
        <f>IFERROR((IF('Sept 2020'!J26=" "," ",'Sept 2020'!J26/'Sept 2019'!J26)),0)</f>
        <v>1.2569169960474309</v>
      </c>
      <c r="K26" s="30">
        <f>IFERROR((IF('Sept 2020'!K26=" "," ",'Sept 2020'!K26/'Sept 2019'!K26)),0)</f>
        <v>0.85915492957746475</v>
      </c>
      <c r="L26" s="30">
        <f>IFERROR((IF('Sept 2020'!L26=" "," ",'Sept 2020'!L26/'Sept 2019'!L26)),0)</f>
        <v>1.0033333333333334</v>
      </c>
      <c r="M26" s="30">
        <f>IFERROR((IF('Sept 2020'!M26=" "," ",'Sept 2020'!M26/'Sept 2019'!M26)),0)</f>
        <v>0.932475884244373</v>
      </c>
      <c r="N26" s="30">
        <f>IFERROR((IF('Sept 2020'!N26=" "," ",'Sept 2020'!N26/'Sept 2019'!N26)),0)</f>
        <v>1.1807228915662651</v>
      </c>
      <c r="O26" s="30">
        <f>IFERROR((IF('Sept 2020'!O26=" "," ",'Sept 2020'!O26/'Sept 2019'!O26)),0)</f>
        <v>1.0241935483870968</v>
      </c>
      <c r="P26" s="30">
        <f>IFERROR((IF('Sept 2020'!P26=" "," ",'Sept 2020'!P26/'Sept 2019'!P26)),0)</f>
        <v>0.95440385160011332</v>
      </c>
      <c r="Q26" s="30">
        <f>IFERROR((IF('Sept 2020'!Q26=" "," ",'Sept 2020'!Q26/'Sept 2019'!Q26)),0)</f>
        <v>0.7153846153846154</v>
      </c>
      <c r="R26" s="30">
        <f>IFERROR((IF('Sept 2020'!R26=" "," ",'Sept 2020'!R26/'Sept 2019'!R26)),0)</f>
        <v>1.0079051383399209</v>
      </c>
      <c r="S26" s="30">
        <f>IFERROR((IF('Sept 2020'!S26=" "," ",'Sept 2020'!S26/'Sept 2019'!S26)),0)</f>
        <v>0.96946564885496178</v>
      </c>
      <c r="T26" s="30">
        <f>IFERROR((IF('Sept 2020'!T26=" "," ",'Sept 2020'!T26/'Sept 2019'!T26)),0)</f>
        <v>0.90090090090090102</v>
      </c>
      <c r="U26" s="30">
        <f>IFERROR((IF('Sept 2020'!U26=" "," ",'Sept 2020'!U26/'Sept 2019'!U26)),0)</f>
        <v>1</v>
      </c>
      <c r="V26" s="30">
        <f>IFERROR((IF('Sept 2020'!V26=" "," ",'Sept 2020'!V26/'Sept 2019'!V26)),0)</f>
        <v>0.82352941176470584</v>
      </c>
      <c r="W26" s="30">
        <f>IFERROR((IF('Sept 2020'!W26=" "," ",'Sept 2020'!W26/'Sept 2019'!W26)),0)</f>
        <v>0.80359506294438121</v>
      </c>
      <c r="X26" s="30">
        <f>IFERROR((IF('Sept 2020'!X26=" "," ",'Sept 2020'!X26/'Sept 2019'!X26)),0)</f>
        <v>1.2574104202214198</v>
      </c>
      <c r="Y26" s="30">
        <f>IFERROR((IF('Sept 2020'!Y26=" "," ",'Sept 2020'!Y26/'Sept 2019'!Y26)),0)</f>
        <v>0.85359408033826656</v>
      </c>
      <c r="Z26" s="30">
        <f>IFERROR((IF('Sept 2020'!Z26=" "," ",'Sept 2020'!Z26/'Sept 2019'!Z26)),0)</f>
        <v>1.004344048653345</v>
      </c>
      <c r="AA26" s="30">
        <f>IFERROR((IF('Sept 2020'!AA26=" "," ",'Sept 2020'!AA26/'Sept 2019'!AA26)),0)</f>
        <v>0.94055146339873541</v>
      </c>
      <c r="AB26" s="30">
        <f>IFERROR((IF('Sept 2020'!AB26=" "," ",'Sept 2020'!AB26/'Sept 2019'!AB26)),0)</f>
        <v>1.1432345303125282</v>
      </c>
      <c r="AC26" s="30">
        <f>IFERROR((IF('Sept 2020'!AC26=" "," ",'Sept 2020'!AC26/'Sept 2019'!AC26)),0)</f>
        <v>1.0084250264720775</v>
      </c>
      <c r="AD26" s="30">
        <f>IFERROR((IF('Sept 2020'!AD26=" "," ",'Sept 2020'!AD26/'Sept 2019'!AD26)),0)</f>
        <v>0.94880185912942672</v>
      </c>
      <c r="AE26" s="30">
        <f>IFERROR((IF('Sept 2020'!AE26=" "," ",'Sept 2020'!AE26/'Sept 2019'!AE26)),0)</f>
        <v>0</v>
      </c>
      <c r="AF26" s="30">
        <f>IFERROR((IF('Sept 2020'!AF26=" "," ",'Sept 2020'!AF26/'Sept 2019'!AF26)),0)</f>
        <v>0</v>
      </c>
      <c r="AG26" s="30">
        <f>IFERROR((IF('Sept 2020'!AG26=" "," ",'Sept 2020'!AG26/'Sept 2019'!AG26)),0)</f>
        <v>0</v>
      </c>
      <c r="AH26" s="30">
        <f>IFERROR((IF('Sept 2020'!AH26=" "," ",'Sept 2020'!AH26/'Sept 2019'!AH26)),0)</f>
        <v>0</v>
      </c>
      <c r="AI26" s="30">
        <f>IFERROR((IF('Sept 2020'!AI26=" "," ",'Sept 2020'!AI26/'Sept 2019'!AI26)),0)</f>
        <v>0</v>
      </c>
      <c r="AJ26" s="30">
        <f>IFERROR((IF('Sept 2020'!AJ26=" "," ",'Sept 2020'!AJ26/'Sept 2019'!AJ26)),0)</f>
        <v>0</v>
      </c>
      <c r="AK26" s="30">
        <f>IFERROR((IF('Sept 2020'!AK26=" "," ",'Sept 2020'!AK26/'Sept 2019'!AK26)),0)</f>
        <v>0</v>
      </c>
      <c r="AL26" s="30">
        <f>IFERROR((IF('Sept 2020'!AL26=" "," ",'Sept 2020'!AL26/'Sept 2019'!AL26)),0)</f>
        <v>0</v>
      </c>
      <c r="AM26" s="30">
        <f>IFERROR((IF('Sept 2020'!AM26=" "," ",'Sept 2020'!AM26/'Sept 2019'!AM26)),0)</f>
        <v>0</v>
      </c>
      <c r="AN26" s="30">
        <f>IFERROR((IF('Sept 2020'!AN26=" "," ",'Sept 2020'!AN26/'Sept 2019'!AN26)),0)</f>
        <v>0</v>
      </c>
      <c r="AO26" s="30">
        <f>IFERROR((IF('Sept 2020'!AO26=" "," ",'Sept 2020'!AO26/'Sept 2019'!AO26)),0)</f>
        <v>0</v>
      </c>
      <c r="AP26" s="30">
        <f>IFERROR((IF('Sept 2020'!AP26=" "," ",'Sept 2020'!AP26/'Sept 2019'!AP26)),0)</f>
        <v>0.44444444444444442</v>
      </c>
      <c r="AQ26" s="30">
        <f>IFERROR((IF('Sept 2020'!AQ26=" "," ",'Sept 2020'!AQ26/'Sept 2019'!AQ26)),0)</f>
        <v>1.0384615384615385</v>
      </c>
      <c r="AR26" s="30">
        <f>IFERROR((IF('Sept 2020'!AR26=" "," ",'Sept 2020'!AR26/'Sept 2019'!AR26)),0)</f>
        <v>0.77500000000000002</v>
      </c>
      <c r="AS26" s="30">
        <f>IFERROR((IF('Sept 2020'!AS26=" "," ",'Sept 2020'!AS26/'Sept 2019'!AS26)),0)</f>
        <v>0</v>
      </c>
      <c r="AT26" s="30">
        <f>IFERROR((IF('Sept 2020'!AT26=" "," ",'Sept 2020'!AT26/'Sept 2019'!AT26)),0)</f>
        <v>0</v>
      </c>
      <c r="AU26" s="30">
        <f>IFERROR((IF('Sept 2020'!AU26=" "," ",'Sept 2020'!AU26/'Sept 2019'!AU26)),0)</f>
        <v>0</v>
      </c>
      <c r="AV26" s="30">
        <f>IFERROR((IF('Sept 2020'!AV26=" "," ",'Sept 2020'!AV26/'Sept 2019'!AV26)),0)</f>
        <v>0</v>
      </c>
      <c r="AW26" s="30">
        <f>IFERROR((IF('Sept 2020'!AW26=" "," ",'Sept 2020'!AW26/'Sept 2019'!AW26)),0)</f>
        <v>0</v>
      </c>
      <c r="AX26" s="30">
        <f>IFERROR((IF('Sept 2020'!AX26=" "," ",'Sept 2020'!AX26/'Sept 2019'!AX26)),0)</f>
        <v>0</v>
      </c>
      <c r="AY26" s="30">
        <f>IFERROR((IF('Sept 2020'!AY26=" "," ",'Sept 2020'!AY26/'Sept 2019'!AY26)),0)</f>
        <v>0</v>
      </c>
      <c r="AZ26" s="30">
        <f>IFERROR((IF('Sept 2020'!AZ26=" "," ",'Sept 2020'!AZ26/'Sept 2019'!AZ26)),0)</f>
        <v>0</v>
      </c>
      <c r="BA26" s="30">
        <f>IFERROR((IF('Sept 2020'!BA26=" "," ",'Sept 2020'!BA26/'Sept 2019'!BA26)),0)</f>
        <v>0</v>
      </c>
      <c r="BB26" s="30">
        <f>IFERROR((IF('Sept 2020'!BB26=" "," ",'Sept 2020'!BB26/'Sept 2019'!BB26)),0)</f>
        <v>0</v>
      </c>
      <c r="BC26" s="30">
        <f>IFERROR((IF('Sept 2020'!BC26=" "," ",'Sept 2020'!BC26/'Sept 2019'!BC26)),0)</f>
        <v>0</v>
      </c>
      <c r="BD26" s="30">
        <f>IFERROR((IF('Sept 2020'!BD26=" "," ",'Sept 2020'!BD26/'Sept 2019'!BD26)),0)</f>
        <v>0.46099290780141849</v>
      </c>
      <c r="BE26" s="30">
        <f>IFERROR((IF('Sept 2020'!BE26=" "," ",'Sept 2020'!BE26/'Sept 2019'!BE26)),0)</f>
        <v>0.83694530443756443</v>
      </c>
      <c r="BF26" s="30">
        <f>IFERROR((IF('Sept 2020'!BF26=" "," ",'Sept 2020'!BF26/'Sept 2019'!BF26)),0)</f>
        <v>0.6843636363636364</v>
      </c>
      <c r="BG26" s="30">
        <f>IFERROR((IF('Sept 2020'!BG26=" "," ",'Sept 2020'!BG26/'Sept 2019'!BG26)),0)</f>
        <v>0.97051597051597049</v>
      </c>
      <c r="BH26" s="30">
        <f>IFERROR((IF('Sept 2020'!BH26=" "," ",'Sept 2020'!BH26/'Sept 2019'!BH26)),0)</f>
        <v>1.1078066914498141</v>
      </c>
      <c r="BI26" s="30">
        <f>IFERROR((IF('Sept 2020'!BI26=" "," ",'Sept 2020'!BI26/'Sept 2019'!BI26)),0)</f>
        <v>0.89380530973451322</v>
      </c>
      <c r="BJ26" s="30">
        <f>IFERROR((IF('Sept 2020'!BJ26=" "," ",'Sept 2020'!BJ26/'Sept 2019'!BJ26)),0)</f>
        <v>0</v>
      </c>
      <c r="BK26" s="30">
        <f>IFERROR((IF('Sept 2020'!BK26=" "," ",'Sept 2020'!BK26/'Sept 2019'!BK26)),0)</f>
        <v>0</v>
      </c>
      <c r="BL26" s="30">
        <f>IFERROR((IF('Sept 2020'!BL26=" "," ",'Sept 2020'!BL26/'Sept 2019'!BL26)),0)</f>
        <v>0</v>
      </c>
      <c r="BM26" s="30">
        <f>IFERROR((IF('Sept 2020'!BM26=" "," ",'Sept 2020'!BM26/'Sept 2019'!BM26)),0)</f>
        <v>1.0770083314224568</v>
      </c>
      <c r="BN26" s="30">
        <f>IFERROR((IF('Sept 2020'!BN26=" "," ",'Sept 2020'!BN26/'Sept 2019'!BN26)),0)</f>
        <v>1.1413043478260869</v>
      </c>
      <c r="BO26" s="30">
        <f>IFERROR((IF('Sept 2020'!BO26=" "," ",'Sept 2020'!BO26/'Sept 2019'!BO26)),0)</f>
        <v>1.0434108527131785</v>
      </c>
      <c r="BP26" s="30">
        <f>IFERROR((IF('Sept 2020'!BP26=" "," ",'Sept 2020'!BP26/'Sept 2019'!BP26)),0)</f>
        <v>0</v>
      </c>
      <c r="BQ26" s="30">
        <f>IFERROR((IF('Sept 2020'!BQ26=" "," ",'Sept 2020'!BQ26/'Sept 2019'!BQ26)),0)</f>
        <v>0</v>
      </c>
      <c r="BR26" s="30">
        <f>IFERROR((IF('Sept 2020'!BR26=" "," ",'Sept 2020'!BR26/'Sept 2019'!BR26)),0)</f>
        <v>0</v>
      </c>
      <c r="BS26" s="30">
        <f>IFERROR((IF('Sept 2020'!BS26=" "," ",'Sept 2020'!BS26/'Sept 2019'!BS26)),0)</f>
        <v>0.7</v>
      </c>
      <c r="BT26" s="30">
        <f>IFERROR((IF('Sept 2020'!BT26=" "," ",'Sept 2020'!BT26/'Sept 2019'!BT26)),0)</f>
        <v>1.021551724137931</v>
      </c>
    </row>
    <row r="27" spans="1:72" s="2" customFormat="1" x14ac:dyDescent="0.25">
      <c r="A27" s="12" t="s">
        <v>101</v>
      </c>
      <c r="B27" s="12" t="s">
        <v>102</v>
      </c>
      <c r="C27" s="30">
        <f>IFERROR((IF('Sept 2020'!C27=" "," ",'Sept 2020'!C27/'Sept 2019'!C27)),0)</f>
        <v>0.99522673031026254</v>
      </c>
      <c r="D27" s="30">
        <f>IFERROR((IF('Sept 2020'!D27=" "," ",'Sept 2020'!D27/'Sept 2019'!D27)),0)</f>
        <v>0.826171875</v>
      </c>
      <c r="E27" s="30">
        <f>IFERROR((IF('Sept 2020'!E27=" "," ",'Sept 2020'!E27/'Sept 2019'!E27)),0)</f>
        <v>0.96435643564356432</v>
      </c>
      <c r="F27" s="30">
        <f>IFERROR((IF('Sept 2020'!F27=" "," ",'Sept 2020'!F27/'Sept 2019'!F27)),0)</f>
        <v>0.93548387096774188</v>
      </c>
      <c r="G27" s="30">
        <f>IFERROR((IF('Sept 2020'!G27=" "," ",'Sept 2020'!G27/'Sept 2019'!G27)),0)</f>
        <v>0.90693430656934304</v>
      </c>
      <c r="H27" s="30">
        <f>IFERROR((IF('Sept 2020'!H27=" "," ",'Sept 2020'!H27/'Sept 2019'!H27)),0)</f>
        <v>0.90677966101694918</v>
      </c>
      <c r="I27" s="30">
        <f>IFERROR((IF('Sept 2020'!I27=" "," ",'Sept 2020'!I27/'Sept 2019'!I27)),0)</f>
        <v>1.023972602739726</v>
      </c>
      <c r="J27" s="30">
        <f>IFERROR((IF('Sept 2020'!J27=" "," ",'Sept 2020'!J27/'Sept 2019'!J27)),0)</f>
        <v>0.9492635024549918</v>
      </c>
      <c r="K27" s="30">
        <f>IFERROR((IF('Sept 2020'!K27=" "," ",'Sept 2020'!K27/'Sept 2019'!K27)),0)</f>
        <v>0.92933947772657455</v>
      </c>
      <c r="L27" s="30">
        <f>IFERROR((IF('Sept 2020'!L27=" "," ",'Sept 2020'!L27/'Sept 2019'!L27)),0)</f>
        <v>1.0664505672609401</v>
      </c>
      <c r="M27" s="30">
        <f>IFERROR((IF('Sept 2020'!M27=" "," ",'Sept 2020'!M27/'Sept 2019'!M27)),0)</f>
        <v>0.9950900163666121</v>
      </c>
      <c r="N27" s="30">
        <f>IFERROR((IF('Sept 2020'!N27=" "," ",'Sept 2020'!N27/'Sept 2019'!N27)),0)</f>
        <v>0.96204620462046209</v>
      </c>
      <c r="O27" s="30">
        <f>IFERROR((IF('Sept 2020'!O27=" "," ",'Sept 2020'!O27/'Sept 2019'!O27)),0)</f>
        <v>1.0032102728731942</v>
      </c>
      <c r="P27" s="30">
        <f>IFERROR((IF('Sept 2020'!P27=" "," ",'Sept 2020'!P27/'Sept 2019'!P27)),0)</f>
        <v>0.96015667206915178</v>
      </c>
      <c r="Q27" s="30">
        <f>IFERROR((IF('Sept 2020'!Q27=" "," ",'Sept 2020'!Q27/'Sept 2019'!Q27)),0)</f>
        <v>0.98945107398568011</v>
      </c>
      <c r="R27" s="30">
        <f>IFERROR((IF('Sept 2020'!R27=" "," ",'Sept 2020'!R27/'Sept 2019'!R27)),0)</f>
        <v>0.826171875</v>
      </c>
      <c r="S27" s="30">
        <f>IFERROR((IF('Sept 2020'!S27=" "," ",'Sept 2020'!S27/'Sept 2019'!S27)),0)</f>
        <v>0.96424886913736996</v>
      </c>
      <c r="T27" s="30">
        <f>IFERROR((IF('Sept 2020'!T27=" "," ",'Sept 2020'!T27/'Sept 2019'!T27)),0)</f>
        <v>0.93849293383937582</v>
      </c>
      <c r="U27" s="30">
        <f>IFERROR((IF('Sept 2020'!U27=" "," ",'Sept 2020'!U27/'Sept 2019'!U27)),0)</f>
        <v>0.90163605156483961</v>
      </c>
      <c r="V27" s="30">
        <f>IFERROR((IF('Sept 2020'!V27=" "," ",'Sept 2020'!V27/'Sept 2019'!V27)),0)</f>
        <v>0.90606431021017975</v>
      </c>
      <c r="W27" s="30">
        <f>IFERROR((IF('Sept 2020'!W27=" "," ",'Sept 2020'!W27/'Sept 2019'!W27)),0)</f>
        <v>1.0209931506849315</v>
      </c>
      <c r="X27" s="30">
        <f>IFERROR((IF('Sept 2020'!X27=" "," ",'Sept 2020'!X27/'Sept 2019'!X27)),0)</f>
        <v>0.94886056012206532</v>
      </c>
      <c r="Y27" s="30">
        <f>IFERROR((IF('Sept 2020'!Y27=" "," ",'Sept 2020'!Y27/'Sept 2019'!Y27)),0)</f>
        <v>0.92676519387943213</v>
      </c>
      <c r="Z27" s="30">
        <f>IFERROR((IF('Sept 2020'!Z27=" "," ",'Sept 2020'!Z27/'Sept 2019'!Z27)),0)</f>
        <v>1.0644418872266974</v>
      </c>
      <c r="AA27" s="30">
        <f>IFERROR((IF('Sept 2020'!AA27=" "," ",'Sept 2020'!AA27/'Sept 2019'!AA27)),0)</f>
        <v>0.99637449349541474</v>
      </c>
      <c r="AB27" s="30">
        <f>IFERROR((IF('Sept 2020'!AB27=" "," ",'Sept 2020'!AB27/'Sept 2019'!AB27)),0)</f>
        <v>0.9862734332104478</v>
      </c>
      <c r="AC27" s="30">
        <f>IFERROR((IF('Sept 2020'!AC27=" "," ",'Sept 2020'!AC27/'Sept 2019'!AC27)),0)</f>
        <v>1.036725646043855</v>
      </c>
      <c r="AD27" s="30">
        <f>IFERROR((IF('Sept 2020'!AD27=" "," ",'Sept 2020'!AD27/'Sept 2019'!AD27)),0)</f>
        <v>0.96230986355036563</v>
      </c>
      <c r="AE27" s="30">
        <f>IFERROR((IF('Sept 2020'!AE27=" "," ",'Sept 2020'!AE27/'Sept 2019'!AE27)),0)</f>
        <v>0</v>
      </c>
      <c r="AF27" s="30">
        <f>IFERROR((IF('Sept 2020'!AF27=" "," ",'Sept 2020'!AF27/'Sept 2019'!AF27)),0)</f>
        <v>0</v>
      </c>
      <c r="AG27" s="30">
        <f>IFERROR((IF('Sept 2020'!AG27=" "," ",'Sept 2020'!AG27/'Sept 2019'!AG27)),0)</f>
        <v>0</v>
      </c>
      <c r="AH27" s="30">
        <f>IFERROR((IF('Sept 2020'!AH27=" "," ",'Sept 2020'!AH27/'Sept 2019'!AH27)),0)</f>
        <v>0</v>
      </c>
      <c r="AI27" s="30">
        <f>IFERROR((IF('Sept 2020'!AI27=" "," ",'Sept 2020'!AI27/'Sept 2019'!AI27)),0)</f>
        <v>0</v>
      </c>
      <c r="AJ27" s="30">
        <f>IFERROR((IF('Sept 2020'!AJ27=" "," ",'Sept 2020'!AJ27/'Sept 2019'!AJ27)),0)</f>
        <v>0</v>
      </c>
      <c r="AK27" s="30">
        <f>IFERROR((IF('Sept 2020'!AK27=" "," ",'Sept 2020'!AK27/'Sept 2019'!AK27)),0)</f>
        <v>0</v>
      </c>
      <c r="AL27" s="30">
        <f>IFERROR((IF('Sept 2020'!AL27=" "," ",'Sept 2020'!AL27/'Sept 2019'!AL27)),0)</f>
        <v>0</v>
      </c>
      <c r="AM27" s="30">
        <f>IFERROR((IF('Sept 2020'!AM27=" "," ",'Sept 2020'!AM27/'Sept 2019'!AM27)),0)</f>
        <v>0</v>
      </c>
      <c r="AN27" s="30">
        <f>IFERROR((IF('Sept 2020'!AN27=" "," ",'Sept 2020'!AN27/'Sept 2019'!AN27)),0)</f>
        <v>0</v>
      </c>
      <c r="AO27" s="30">
        <f>IFERROR((IF('Sept 2020'!AO27=" "," ",'Sept 2020'!AO27/'Sept 2019'!AO27)),0)</f>
        <v>0</v>
      </c>
      <c r="AP27" s="30">
        <f>IFERROR((IF('Sept 2020'!AP27=" "," ",'Sept 2020'!AP27/'Sept 2019'!AP27)),0)</f>
        <v>0</v>
      </c>
      <c r="AQ27" s="30">
        <f>IFERROR((IF('Sept 2020'!AQ27=" "," ",'Sept 2020'!AQ27/'Sept 2019'!AQ27)),0)</f>
        <v>0.25</v>
      </c>
      <c r="AR27" s="30">
        <f>IFERROR((IF('Sept 2020'!AR27=" "," ",'Sept 2020'!AR27/'Sept 2019'!AR27)),0)</f>
        <v>0.75</v>
      </c>
      <c r="AS27" s="30">
        <f>IFERROR((IF('Sept 2020'!AS27=" "," ",'Sept 2020'!AS27/'Sept 2019'!AS27)),0)</f>
        <v>0</v>
      </c>
      <c r="AT27" s="30">
        <f>IFERROR((IF('Sept 2020'!AT27=" "," ",'Sept 2020'!AT27/'Sept 2019'!AT27)),0)</f>
        <v>0</v>
      </c>
      <c r="AU27" s="30">
        <f>IFERROR((IF('Sept 2020'!AU27=" "," ",'Sept 2020'!AU27/'Sept 2019'!AU27)),0)</f>
        <v>0</v>
      </c>
      <c r="AV27" s="30">
        <f>IFERROR((IF('Sept 2020'!AV27=" "," ",'Sept 2020'!AV27/'Sept 2019'!AV27)),0)</f>
        <v>0</v>
      </c>
      <c r="AW27" s="30">
        <f>IFERROR((IF('Sept 2020'!AW27=" "," ",'Sept 2020'!AW27/'Sept 2019'!AW27)),0)</f>
        <v>0</v>
      </c>
      <c r="AX27" s="30">
        <f>IFERROR((IF('Sept 2020'!AX27=" "," ",'Sept 2020'!AX27/'Sept 2019'!AX27)),0)</f>
        <v>0</v>
      </c>
      <c r="AY27" s="30">
        <f>IFERROR((IF('Sept 2020'!AY27=" "," ",'Sept 2020'!AY27/'Sept 2019'!AY27)),0)</f>
        <v>0</v>
      </c>
      <c r="AZ27" s="30">
        <f>IFERROR((IF('Sept 2020'!AZ27=" "," ",'Sept 2020'!AZ27/'Sept 2019'!AZ27)),0)</f>
        <v>0</v>
      </c>
      <c r="BA27" s="30">
        <f>IFERROR((IF('Sept 2020'!BA27=" "," ",'Sept 2020'!BA27/'Sept 2019'!BA27)),0)</f>
        <v>0</v>
      </c>
      <c r="BB27" s="30">
        <f>IFERROR((IF('Sept 2020'!BB27=" "," ",'Sept 2020'!BB27/'Sept 2019'!BB27)),0)</f>
        <v>0</v>
      </c>
      <c r="BC27" s="30">
        <f>IFERROR((IF('Sept 2020'!BC27=" "," ",'Sept 2020'!BC27/'Sept 2019'!BC27)),0)</f>
        <v>0</v>
      </c>
      <c r="BD27" s="30">
        <f>IFERROR((IF('Sept 2020'!BD27=" "," ",'Sept 2020'!BD27/'Sept 2019'!BD27)),0)</f>
        <v>0</v>
      </c>
      <c r="BE27" s="30">
        <f>IFERROR((IF('Sept 2020'!BE27=" "," ",'Sept 2020'!BE27/'Sept 2019'!BE27)),0)</f>
        <v>0.25</v>
      </c>
      <c r="BF27" s="30">
        <f>IFERROR((IF('Sept 2020'!BF27=" "," ",'Sept 2020'!BF27/'Sept 2019'!BF27)),0)</f>
        <v>0.75</v>
      </c>
      <c r="BG27" s="30">
        <f>IFERROR((IF('Sept 2020'!BG27=" "," ",'Sept 2020'!BG27/'Sept 2019'!BG27)),0)</f>
        <v>1.256</v>
      </c>
      <c r="BH27" s="30">
        <f>IFERROR((IF('Sept 2020'!BH27=" "," ",'Sept 2020'!BH27/'Sept 2019'!BH27)),0)</f>
        <v>1.125</v>
      </c>
      <c r="BI27" s="30">
        <f>IFERROR((IF('Sept 2020'!BI27=" "," ",'Sept 2020'!BI27/'Sept 2019'!BI27)),0)</f>
        <v>0.95370370370370372</v>
      </c>
      <c r="BJ27" s="30">
        <f>IFERROR((IF('Sept 2020'!BJ27=" "," ",'Sept 2020'!BJ27/'Sept 2019'!BJ27)),0)</f>
        <v>0</v>
      </c>
      <c r="BK27" s="30">
        <f>IFERROR((IF('Sept 2020'!BK27=" "," ",'Sept 2020'!BK27/'Sept 2019'!BK27)),0)</f>
        <v>0</v>
      </c>
      <c r="BL27" s="30">
        <f>IFERROR((IF('Sept 2020'!BL27=" "," ",'Sept 2020'!BL27/'Sept 2019'!BL27)),0)</f>
        <v>0</v>
      </c>
      <c r="BM27" s="30">
        <f>IFERROR((IF('Sept 2020'!BM27=" "," ",'Sept 2020'!BM27/'Sept 2019'!BM27)),0)</f>
        <v>1.0189107413010592</v>
      </c>
      <c r="BN27" s="30">
        <f>IFERROR((IF('Sept 2020'!BN27=" "," ",'Sept 2020'!BN27/'Sept 2019'!BN27)),0)</f>
        <v>0</v>
      </c>
      <c r="BO27" s="30">
        <f>IFERROR((IF('Sept 2020'!BO27=" "," ",'Sept 2020'!BO27/'Sept 2019'!BO27)),0)</f>
        <v>1.0205479452054795</v>
      </c>
      <c r="BP27" s="30">
        <f>IFERROR((IF('Sept 2020'!BP27=" "," ",'Sept 2020'!BP27/'Sept 2019'!BP27)),0)</f>
        <v>0</v>
      </c>
      <c r="BQ27" s="30">
        <f>IFERROR((IF('Sept 2020'!BQ27=" "," ",'Sept 2020'!BQ27/'Sept 2019'!BQ27)),0)</f>
        <v>0</v>
      </c>
      <c r="BR27" s="30">
        <f>IFERROR((IF('Sept 2020'!BR27=" "," ",'Sept 2020'!BR27/'Sept 2019'!BR27)),0)</f>
        <v>0</v>
      </c>
      <c r="BS27" s="30">
        <f>IFERROR((IF('Sept 2020'!BS27=" "," ",'Sept 2020'!BS27/'Sept 2019'!BS27)),0)</f>
        <v>0.77358490566037741</v>
      </c>
      <c r="BT27" s="30">
        <f>IFERROR((IF('Sept 2020'!BT27=" "," ",'Sept 2020'!BT27/'Sept 2019'!BT27)),0)</f>
        <v>1.0083565459610029</v>
      </c>
    </row>
    <row r="28" spans="1:72" s="2" customFormat="1" x14ac:dyDescent="0.25">
      <c r="A28" s="12" t="s">
        <v>83</v>
      </c>
      <c r="B28" s="12" t="s">
        <v>84</v>
      </c>
      <c r="C28" s="30">
        <f>IFERROR((IF('Sept 2020'!C28=" "," ",'Sept 2020'!C28/'Sept 2019'!C28)),0)</f>
        <v>0.875</v>
      </c>
      <c r="D28" s="30">
        <f>IFERROR((IF('Sept 2020'!D28=" "," ",'Sept 2020'!D28/'Sept 2019'!D28)),0)</f>
        <v>0.93333333333333335</v>
      </c>
      <c r="E28" s="30">
        <f>IFERROR((IF('Sept 2020'!E28=" "," ",'Sept 2020'!E28/'Sept 2019'!E28)),0)</f>
        <v>1</v>
      </c>
      <c r="F28" s="30">
        <f>IFERROR((IF('Sept 2020'!F28=" "," ",'Sept 2020'!F28/'Sept 2019'!F28)),0)</f>
        <v>0.85416666666666663</v>
      </c>
      <c r="G28" s="30">
        <f>IFERROR((IF('Sept 2020'!G28=" "," ",'Sept 2020'!G28/'Sept 2019'!G28)),0)</f>
        <v>1.0666666666666667</v>
      </c>
      <c r="H28" s="30">
        <f>IFERROR((IF('Sept 2020'!H28=" "," ",'Sept 2020'!H28/'Sept 2019'!H28)),0)</f>
        <v>1.2352941176470589</v>
      </c>
      <c r="I28" s="30">
        <f>IFERROR((IF('Sept 2020'!I28=" "," ",'Sept 2020'!I28/'Sept 2019'!I28)),0)</f>
        <v>0.83333333333333337</v>
      </c>
      <c r="J28" s="30">
        <f>IFERROR((IF('Sept 2020'!J28=" "," ",'Sept 2020'!J28/'Sept 2019'!J28)),0)</f>
        <v>1.0769230769230769</v>
      </c>
      <c r="K28" s="30">
        <f>IFERROR((IF('Sept 2020'!K28=" "," ",'Sept 2020'!K28/'Sept 2019'!K28)),0)</f>
        <v>1.3103448275862069</v>
      </c>
      <c r="L28" s="30">
        <f>IFERROR((IF('Sept 2020'!L28=" "," ",'Sept 2020'!L28/'Sept 2019'!L28)),0)</f>
        <v>1.0333333333333334</v>
      </c>
      <c r="M28" s="30">
        <f>IFERROR((IF('Sept 2020'!M28=" "," ",'Sept 2020'!M28/'Sept 2019'!M28)),0)</f>
        <v>0.72972972972972971</v>
      </c>
      <c r="N28" s="30">
        <f>IFERROR((IF('Sept 2020'!N28=" "," ",'Sept 2020'!N28/'Sept 2019'!N28)),0)</f>
        <v>0.85</v>
      </c>
      <c r="O28" s="30">
        <f>IFERROR((IF('Sept 2020'!O28=" "," ",'Sept 2020'!O28/'Sept 2019'!O28)),0)</f>
        <v>1.7307692307692308</v>
      </c>
      <c r="P28" s="30">
        <f>IFERROR((IF('Sept 2020'!P28=" "," ",'Sept 2020'!P28/'Sept 2019'!P28)),0)</f>
        <v>1.0079207920792079</v>
      </c>
      <c r="Q28" s="30">
        <f>IFERROR((IF('Sept 2020'!Q28=" "," ",'Sept 2020'!Q28/'Sept 2019'!Q28)),0)</f>
        <v>0.875</v>
      </c>
      <c r="R28" s="30">
        <f>IFERROR((IF('Sept 2020'!R28=" "," ",'Sept 2020'!R28/'Sept 2019'!R28)),0)</f>
        <v>0.93333333333333335</v>
      </c>
      <c r="S28" s="30">
        <f>IFERROR((IF('Sept 2020'!S28=" "," ",'Sept 2020'!S28/'Sept 2019'!S28)),0)</f>
        <v>1</v>
      </c>
      <c r="T28" s="30">
        <f>IFERROR((IF('Sept 2020'!T28=" "," ",'Sept 2020'!T28/'Sept 2019'!T28)),0)</f>
        <v>0.85416666666666663</v>
      </c>
      <c r="U28" s="30">
        <f>IFERROR((IF('Sept 2020'!U28=" "," ",'Sept 2020'!U28/'Sept 2019'!U28)),0)</f>
        <v>1.0666666666666667</v>
      </c>
      <c r="V28" s="30">
        <f>IFERROR((IF('Sept 2020'!V28=" "," ",'Sept 2020'!V28/'Sept 2019'!V28)),0)</f>
        <v>1.2352941176470589</v>
      </c>
      <c r="W28" s="30">
        <f>IFERROR((IF('Sept 2020'!W28=" "," ",'Sept 2020'!W28/'Sept 2019'!W28)),0)</f>
        <v>0.83333333333333337</v>
      </c>
      <c r="X28" s="30">
        <f>IFERROR((IF('Sept 2020'!X28=" "," ",'Sept 2020'!X28/'Sept 2019'!X28)),0)</f>
        <v>1.0556410256410256</v>
      </c>
      <c r="Y28" s="30">
        <f>IFERROR((IF('Sept 2020'!Y28=" "," ",'Sept 2020'!Y28/'Sept 2019'!Y28)),0)</f>
        <v>1.3103448275862069</v>
      </c>
      <c r="Z28" s="30">
        <f>IFERROR((IF('Sept 2020'!Z28=" "," ",'Sept 2020'!Z28/'Sept 2019'!Z28)),0)</f>
        <v>1.0333333333333334</v>
      </c>
      <c r="AA28" s="30">
        <f>IFERROR((IF('Sept 2020'!AA28=" "," ",'Sept 2020'!AA28/'Sept 2019'!AA28)),0)</f>
        <v>0.72972972972972971</v>
      </c>
      <c r="AB28" s="30">
        <f>IFERROR((IF('Sept 2020'!AB28=" "," ",'Sept 2020'!AB28/'Sept 2019'!AB28)),0)</f>
        <v>0.83717660292463436</v>
      </c>
      <c r="AC28" s="30">
        <f>IFERROR((IF('Sept 2020'!AC28=" "," ",'Sept 2020'!AC28/'Sept 2019'!AC28)),0)</f>
        <v>1.6440382941688425</v>
      </c>
      <c r="AD28" s="30">
        <f>IFERROR((IF('Sept 2020'!AD28=" "," ",'Sept 2020'!AD28/'Sept 2019'!AD28)),0)</f>
        <v>0.99835189130522173</v>
      </c>
      <c r="AE28" s="30">
        <f>IFERROR((IF('Sept 2020'!AE28=" "," ",'Sept 2020'!AE28/'Sept 2019'!AE28)),0)</f>
        <v>0</v>
      </c>
      <c r="AF28" s="30">
        <f>IFERROR((IF('Sept 2020'!AF28=" "," ",'Sept 2020'!AF28/'Sept 2019'!AF28)),0)</f>
        <v>0</v>
      </c>
      <c r="AG28" s="30">
        <f>IFERROR((IF('Sept 2020'!AG28=" "," ",'Sept 2020'!AG28/'Sept 2019'!AG28)),0)</f>
        <v>0</v>
      </c>
      <c r="AH28" s="30">
        <f>IFERROR((IF('Sept 2020'!AH28=" "," ",'Sept 2020'!AH28/'Sept 2019'!AH28)),0)</f>
        <v>0</v>
      </c>
      <c r="AI28" s="30">
        <f>IFERROR((IF('Sept 2020'!AI28=" "," ",'Sept 2020'!AI28/'Sept 2019'!AI28)),0)</f>
        <v>0</v>
      </c>
      <c r="AJ28" s="30">
        <f>IFERROR((IF('Sept 2020'!AJ28=" "," ",'Sept 2020'!AJ28/'Sept 2019'!AJ28)),0)</f>
        <v>0</v>
      </c>
      <c r="AK28" s="30">
        <f>IFERROR((IF('Sept 2020'!AK28=" "," ",'Sept 2020'!AK28/'Sept 2019'!AK28)),0)</f>
        <v>0</v>
      </c>
      <c r="AL28" s="30">
        <f>IFERROR((IF('Sept 2020'!AL28=" "," ",'Sept 2020'!AL28/'Sept 2019'!AL28)),0)</f>
        <v>0</v>
      </c>
      <c r="AM28" s="30">
        <f>IFERROR((IF('Sept 2020'!AM28=" "," ",'Sept 2020'!AM28/'Sept 2019'!AM28)),0)</f>
        <v>0</v>
      </c>
      <c r="AN28" s="30">
        <f>IFERROR((IF('Sept 2020'!AN28=" "," ",'Sept 2020'!AN28/'Sept 2019'!AN28)),0)</f>
        <v>0</v>
      </c>
      <c r="AO28" s="30">
        <f>IFERROR((IF('Sept 2020'!AO28=" "," ",'Sept 2020'!AO28/'Sept 2019'!AO28)),0)</f>
        <v>0</v>
      </c>
      <c r="AP28" s="30">
        <f>IFERROR((IF('Sept 2020'!AP28=" "," ",'Sept 2020'!AP28/'Sept 2019'!AP28)),0)</f>
        <v>0</v>
      </c>
      <c r="AQ28" s="30">
        <f>IFERROR((IF('Sept 2020'!AQ28=" "," ",'Sept 2020'!AQ28/'Sept 2019'!AQ28)),0)</f>
        <v>0</v>
      </c>
      <c r="AR28" s="30">
        <f>IFERROR((IF('Sept 2020'!AR28=" "," ",'Sept 2020'!AR28/'Sept 2019'!AR28)),0)</f>
        <v>0</v>
      </c>
      <c r="AS28" s="30">
        <f>IFERROR((IF('Sept 2020'!AS28=" "," ",'Sept 2020'!AS28/'Sept 2019'!AS28)),0)</f>
        <v>0</v>
      </c>
      <c r="AT28" s="30">
        <f>IFERROR((IF('Sept 2020'!AT28=" "," ",'Sept 2020'!AT28/'Sept 2019'!AT28)),0)</f>
        <v>0</v>
      </c>
      <c r="AU28" s="30">
        <f>IFERROR((IF('Sept 2020'!AU28=" "," ",'Sept 2020'!AU28/'Sept 2019'!AU28)),0)</f>
        <v>0</v>
      </c>
      <c r="AV28" s="30">
        <f>IFERROR((IF('Sept 2020'!AV28=" "," ",'Sept 2020'!AV28/'Sept 2019'!AV28)),0)</f>
        <v>0</v>
      </c>
      <c r="AW28" s="30">
        <f>IFERROR((IF('Sept 2020'!AW28=" "," ",'Sept 2020'!AW28/'Sept 2019'!AW28)),0)</f>
        <v>0</v>
      </c>
      <c r="AX28" s="30">
        <f>IFERROR((IF('Sept 2020'!AX28=" "," ",'Sept 2020'!AX28/'Sept 2019'!AX28)),0)</f>
        <v>0</v>
      </c>
      <c r="AY28" s="30">
        <f>IFERROR((IF('Sept 2020'!AY28=" "," ",'Sept 2020'!AY28/'Sept 2019'!AY28)),0)</f>
        <v>0</v>
      </c>
      <c r="AZ28" s="30">
        <f>IFERROR((IF('Sept 2020'!AZ28=" "," ",'Sept 2020'!AZ28/'Sept 2019'!AZ28)),0)</f>
        <v>0</v>
      </c>
      <c r="BA28" s="30">
        <f>IFERROR((IF('Sept 2020'!BA28=" "," ",'Sept 2020'!BA28/'Sept 2019'!BA28)),0)</f>
        <v>0</v>
      </c>
      <c r="BB28" s="30">
        <f>IFERROR((IF('Sept 2020'!BB28=" "," ",'Sept 2020'!BB28/'Sept 2019'!BB28)),0)</f>
        <v>0</v>
      </c>
      <c r="BC28" s="30">
        <f>IFERROR((IF('Sept 2020'!BC28=" "," ",'Sept 2020'!BC28/'Sept 2019'!BC28)),0)</f>
        <v>0</v>
      </c>
      <c r="BD28" s="30">
        <f>IFERROR((IF('Sept 2020'!BD28=" "," ",'Sept 2020'!BD28/'Sept 2019'!BD28)),0)</f>
        <v>0</v>
      </c>
      <c r="BE28" s="30">
        <f>IFERROR((IF('Sept 2020'!BE28=" "," ",'Sept 2020'!BE28/'Sept 2019'!BE28)),0)</f>
        <v>0</v>
      </c>
      <c r="BF28" s="30">
        <f>IFERROR((IF('Sept 2020'!BF28=" "," ",'Sept 2020'!BF28/'Sept 2019'!BF28)),0)</f>
        <v>0</v>
      </c>
      <c r="BG28" s="30">
        <f>IFERROR((IF('Sept 2020'!BG28=" "," ",'Sept 2020'!BG28/'Sept 2019'!BG28)),0)</f>
        <v>0</v>
      </c>
      <c r="BH28" s="30">
        <f>IFERROR((IF('Sept 2020'!BH28=" "," ",'Sept 2020'!BH28/'Sept 2019'!BH28)),0)</f>
        <v>0</v>
      </c>
      <c r="BI28" s="30">
        <f>IFERROR((IF('Sept 2020'!BI28=" "," ",'Sept 2020'!BI28/'Sept 2019'!BI28)),0)</f>
        <v>0</v>
      </c>
      <c r="BJ28" s="30">
        <f>IFERROR((IF('Sept 2020'!BJ28=" "," ",'Sept 2020'!BJ28/'Sept 2019'!BJ28)),0)</f>
        <v>0</v>
      </c>
      <c r="BK28" s="30">
        <f>IFERROR((IF('Sept 2020'!BK28=" "," ",'Sept 2020'!BK28/'Sept 2019'!BK28)),0)</f>
        <v>0</v>
      </c>
      <c r="BL28" s="30">
        <f>IFERROR((IF('Sept 2020'!BL28=" "," ",'Sept 2020'!BL28/'Sept 2019'!BL28)),0)</f>
        <v>0</v>
      </c>
      <c r="BM28" s="30">
        <f>IFERROR((IF('Sept 2020'!BM28=" "," ",'Sept 2020'!BM28/'Sept 2019'!BM28)),0)</f>
        <v>1.0754716981132075</v>
      </c>
      <c r="BN28" s="30">
        <f>IFERROR((IF('Sept 2020'!BN28=" "," ",'Sept 2020'!BN28/'Sept 2019'!BN28)),0)</f>
        <v>0</v>
      </c>
      <c r="BO28" s="30">
        <f>IFERROR((IF('Sept 2020'!BO28=" "," ",'Sept 2020'!BO28/'Sept 2019'!BO28)),0)</f>
        <v>0</v>
      </c>
      <c r="BP28" s="30">
        <f>IFERROR((IF('Sept 2020'!BP28=" "," ",'Sept 2020'!BP28/'Sept 2019'!BP28)),0)</f>
        <v>0</v>
      </c>
      <c r="BQ28" s="30">
        <f>IFERROR((IF('Sept 2020'!BQ28=" "," ",'Sept 2020'!BQ28/'Sept 2019'!BQ28)),0)</f>
        <v>0</v>
      </c>
      <c r="BR28" s="30">
        <f>IFERROR((IF('Sept 2020'!BR28=" "," ",'Sept 2020'!BR28/'Sept 2019'!BR28)),0)</f>
        <v>0</v>
      </c>
      <c r="BS28" s="30">
        <f>IFERROR((IF('Sept 2020'!BS28=" "," ",'Sept 2020'!BS28/'Sept 2019'!BS28)),0)</f>
        <v>0.6</v>
      </c>
      <c r="BT28" s="30">
        <f>IFERROR((IF('Sept 2020'!BT28=" "," ",'Sept 2020'!BT28/'Sept 2019'!BT28)),0)</f>
        <v>1.0149253731343284</v>
      </c>
    </row>
    <row r="29" spans="1:72" s="2" customFormat="1" x14ac:dyDescent="0.25">
      <c r="A29" s="12" t="s">
        <v>409</v>
      </c>
      <c r="B29" s="12" t="s">
        <v>410</v>
      </c>
      <c r="C29" s="30">
        <f>IFERROR((IF('Sept 2020'!C29=" "," ",'Sept 2020'!C29/'Sept 2019'!C29)),0)</f>
        <v>1.3529411764705883</v>
      </c>
      <c r="D29" s="30">
        <f>IFERROR((IF('Sept 2020'!D29=" "," ",'Sept 2020'!D29/'Sept 2019'!D29)),0)</f>
        <v>0.65217391304347827</v>
      </c>
      <c r="E29" s="30">
        <f>IFERROR((IF('Sept 2020'!E29=" "," ",'Sept 2020'!E29/'Sept 2019'!E29)),0)</f>
        <v>1.3529411764705883</v>
      </c>
      <c r="F29" s="30">
        <f>IFERROR((IF('Sept 2020'!F29=" "," ",'Sept 2020'!F29/'Sept 2019'!F29)),0)</f>
        <v>0.68</v>
      </c>
      <c r="G29" s="30">
        <f>IFERROR((IF('Sept 2020'!G29=" "," ",'Sept 2020'!G29/'Sept 2019'!G29)),0)</f>
        <v>1.0869565217391304</v>
      </c>
      <c r="H29" s="30">
        <f>IFERROR((IF('Sept 2020'!H29=" "," ",'Sept 2020'!H29/'Sept 2019'!H29)),0)</f>
        <v>1.2222222222222223</v>
      </c>
      <c r="I29" s="30">
        <f>IFERROR((IF('Sept 2020'!I29=" "," ",'Sept 2020'!I29/'Sept 2019'!I29)),0)</f>
        <v>0.82608695652173914</v>
      </c>
      <c r="J29" s="30">
        <f>IFERROR((IF('Sept 2020'!J29=" "," ",'Sept 2020'!J29/'Sept 2019'!J29)),0)</f>
        <v>0.82608695652173914</v>
      </c>
      <c r="K29" s="30">
        <f>IFERROR((IF('Sept 2020'!K29=" "," ",'Sept 2020'!K29/'Sept 2019'!K29)),0)</f>
        <v>1.6428571428571428</v>
      </c>
      <c r="L29" s="30">
        <f>IFERROR((IF('Sept 2020'!L29=" "," ",'Sept 2020'!L29/'Sept 2019'!L29)),0)</f>
        <v>0</v>
      </c>
      <c r="M29" s="30">
        <f>IFERROR((IF('Sept 2020'!M29=" "," ",'Sept 2020'!M29/'Sept 2019'!M29)),0)</f>
        <v>0</v>
      </c>
      <c r="N29" s="30">
        <f>IFERROR((IF('Sept 2020'!N29=" "," ",'Sept 2020'!N29/'Sept 2019'!N29)),0)</f>
        <v>0</v>
      </c>
      <c r="O29" s="30">
        <f>IFERROR((IF('Sept 2020'!O29=" "," ",'Sept 2020'!O29/'Sept 2019'!O29)),0)</f>
        <v>0</v>
      </c>
      <c r="P29" s="30">
        <f>IFERROR((IF('Sept 2020'!P29=" "," ",'Sept 2020'!P29/'Sept 2019'!P29)),0)</f>
        <v>1.0163934426229508</v>
      </c>
      <c r="Q29" s="30">
        <f>IFERROR((IF('Sept 2020'!Q29=" "," ",'Sept 2020'!Q29/'Sept 2019'!Q29)),0)</f>
        <v>1.3529411764705883</v>
      </c>
      <c r="R29" s="30">
        <f>IFERROR((IF('Sept 2020'!R29=" "," ",'Sept 2020'!R29/'Sept 2019'!R29)),0)</f>
        <v>0.65217391304347827</v>
      </c>
      <c r="S29" s="30">
        <f>IFERROR((IF('Sept 2020'!S29=" "," ",'Sept 2020'!S29/'Sept 2019'!S29)),0)</f>
        <v>1.3529411764705883</v>
      </c>
      <c r="T29" s="30">
        <f>IFERROR((IF('Sept 2020'!T29=" "," ",'Sept 2020'!T29/'Sept 2019'!T29)),0)</f>
        <v>0.68</v>
      </c>
      <c r="U29" s="30">
        <f>IFERROR((IF('Sept 2020'!U29=" "," ",'Sept 2020'!U29/'Sept 2019'!U29)),0)</f>
        <v>1.0869565217391304</v>
      </c>
      <c r="V29" s="30">
        <f>IFERROR((IF('Sept 2020'!V29=" "," ",'Sept 2020'!V29/'Sept 2019'!V29)),0)</f>
        <v>1.2222222222222223</v>
      </c>
      <c r="W29" s="30">
        <f>IFERROR((IF('Sept 2020'!W29=" "," ",'Sept 2020'!W29/'Sept 2019'!W29)),0)</f>
        <v>0.85201793721973096</v>
      </c>
      <c r="X29" s="30">
        <f>IFERROR((IF('Sept 2020'!X29=" "," ",'Sept 2020'!X29/'Sept 2019'!X29)),0)</f>
        <v>0.79565217391304355</v>
      </c>
      <c r="Y29" s="30">
        <f>IFERROR((IF('Sept 2020'!Y29=" "," ",'Sept 2020'!Y29/'Sept 2019'!Y29)),0)</f>
        <v>1.6428571428571428</v>
      </c>
      <c r="Z29" s="30">
        <f>IFERROR((IF('Sept 2020'!Z29=" "," ",'Sept 2020'!Z29/'Sept 2019'!Z29)),0)</f>
        <v>0</v>
      </c>
      <c r="AA29" s="30">
        <f>IFERROR((IF('Sept 2020'!AA29=" "," ",'Sept 2020'!AA29/'Sept 2019'!AA29)),0)</f>
        <v>0</v>
      </c>
      <c r="AB29" s="30">
        <f>IFERROR((IF('Sept 2020'!AB29=" "," ",'Sept 2020'!AB29/'Sept 2019'!AB29)),0)</f>
        <v>0</v>
      </c>
      <c r="AC29" s="30">
        <f>IFERROR((IF('Sept 2020'!AC29=" "," ",'Sept 2020'!AC29/'Sept 2019'!AC29)),0)</f>
        <v>0</v>
      </c>
      <c r="AD29" s="30">
        <f>IFERROR((IF('Sept 2020'!AD29=" "," ",'Sept 2020'!AD29/'Sept 2019'!AD29)),0)</f>
        <v>1.0164563905650028</v>
      </c>
      <c r="AE29" s="30">
        <f>IFERROR((IF('Sept 2020'!AE29=" "," ",'Sept 2020'!AE29/'Sept 2019'!AE29)),0)</f>
        <v>0</v>
      </c>
      <c r="AF29" s="30">
        <f>IFERROR((IF('Sept 2020'!AF29=" "," ",'Sept 2020'!AF29/'Sept 2019'!AF29)),0)</f>
        <v>0</v>
      </c>
      <c r="AG29" s="30">
        <f>IFERROR((IF('Sept 2020'!AG29=" "," ",'Sept 2020'!AG29/'Sept 2019'!AG29)),0)</f>
        <v>0</v>
      </c>
      <c r="AH29" s="30">
        <f>IFERROR((IF('Sept 2020'!AH29=" "," ",'Sept 2020'!AH29/'Sept 2019'!AH29)),0)</f>
        <v>0</v>
      </c>
      <c r="AI29" s="30">
        <f>IFERROR((IF('Sept 2020'!AI29=" "," ",'Sept 2020'!AI29/'Sept 2019'!AI29)),0)</f>
        <v>0</v>
      </c>
      <c r="AJ29" s="30">
        <f>IFERROR((IF('Sept 2020'!AJ29=" "," ",'Sept 2020'!AJ29/'Sept 2019'!AJ29)),0)</f>
        <v>0</v>
      </c>
      <c r="AK29" s="30">
        <f>IFERROR((IF('Sept 2020'!AK29=" "," ",'Sept 2020'!AK29/'Sept 2019'!AK29)),0)</f>
        <v>0</v>
      </c>
      <c r="AL29" s="30">
        <f>IFERROR((IF('Sept 2020'!AL29=" "," ",'Sept 2020'!AL29/'Sept 2019'!AL29)),0)</f>
        <v>0</v>
      </c>
      <c r="AM29" s="30">
        <f>IFERROR((IF('Sept 2020'!AM29=" "," ",'Sept 2020'!AM29/'Sept 2019'!AM29)),0)</f>
        <v>0</v>
      </c>
      <c r="AN29" s="30">
        <f>IFERROR((IF('Sept 2020'!AN29=" "," ",'Sept 2020'!AN29/'Sept 2019'!AN29)),0)</f>
        <v>0</v>
      </c>
      <c r="AO29" s="30">
        <f>IFERROR((IF('Sept 2020'!AO29=" "," ",'Sept 2020'!AO29/'Sept 2019'!AO29)),0)</f>
        <v>0</v>
      </c>
      <c r="AP29" s="30">
        <f>IFERROR((IF('Sept 2020'!AP29=" "," ",'Sept 2020'!AP29/'Sept 2019'!AP29)),0)</f>
        <v>0</v>
      </c>
      <c r="AQ29" s="30">
        <f>IFERROR((IF('Sept 2020'!AQ29=" "," ",'Sept 2020'!AQ29/'Sept 2019'!AQ29)),0)</f>
        <v>0</v>
      </c>
      <c r="AR29" s="30">
        <f>IFERROR((IF('Sept 2020'!AR29=" "," ",'Sept 2020'!AR29/'Sept 2019'!AR29)),0)</f>
        <v>0</v>
      </c>
      <c r="AS29" s="30">
        <f>IFERROR((IF('Sept 2020'!AS29=" "," ",'Sept 2020'!AS29/'Sept 2019'!AS29)),0)</f>
        <v>0</v>
      </c>
      <c r="AT29" s="30">
        <f>IFERROR((IF('Sept 2020'!AT29=" "," ",'Sept 2020'!AT29/'Sept 2019'!AT29)),0)</f>
        <v>0</v>
      </c>
      <c r="AU29" s="30">
        <f>IFERROR((IF('Sept 2020'!AU29=" "," ",'Sept 2020'!AU29/'Sept 2019'!AU29)),0)</f>
        <v>0</v>
      </c>
      <c r="AV29" s="30">
        <f>IFERROR((IF('Sept 2020'!AV29=" "," ",'Sept 2020'!AV29/'Sept 2019'!AV29)),0)</f>
        <v>0</v>
      </c>
      <c r="AW29" s="30">
        <f>IFERROR((IF('Sept 2020'!AW29=" "," ",'Sept 2020'!AW29/'Sept 2019'!AW29)),0)</f>
        <v>0</v>
      </c>
      <c r="AX29" s="30">
        <f>IFERROR((IF('Sept 2020'!AX29=" "," ",'Sept 2020'!AX29/'Sept 2019'!AX29)),0)</f>
        <v>0</v>
      </c>
      <c r="AY29" s="30">
        <f>IFERROR((IF('Sept 2020'!AY29=" "," ",'Sept 2020'!AY29/'Sept 2019'!AY29)),0)</f>
        <v>0</v>
      </c>
      <c r="AZ29" s="30">
        <f>IFERROR((IF('Sept 2020'!AZ29=" "," ",'Sept 2020'!AZ29/'Sept 2019'!AZ29)),0)</f>
        <v>0</v>
      </c>
      <c r="BA29" s="30">
        <f>IFERROR((IF('Sept 2020'!BA29=" "," ",'Sept 2020'!BA29/'Sept 2019'!BA29)),0)</f>
        <v>0</v>
      </c>
      <c r="BB29" s="30">
        <f>IFERROR((IF('Sept 2020'!BB29=" "," ",'Sept 2020'!BB29/'Sept 2019'!BB29)),0)</f>
        <v>0</v>
      </c>
      <c r="BC29" s="30">
        <f>IFERROR((IF('Sept 2020'!BC29=" "," ",'Sept 2020'!BC29/'Sept 2019'!BC29)),0)</f>
        <v>0</v>
      </c>
      <c r="BD29" s="30">
        <f>IFERROR((IF('Sept 2020'!BD29=" "," ",'Sept 2020'!BD29/'Sept 2019'!BD29)),0)</f>
        <v>0</v>
      </c>
      <c r="BE29" s="30">
        <f>IFERROR((IF('Sept 2020'!BE29=" "," ",'Sept 2020'!BE29/'Sept 2019'!BE29)),0)</f>
        <v>0</v>
      </c>
      <c r="BF29" s="30">
        <f>IFERROR((IF('Sept 2020'!BF29=" "," ",'Sept 2020'!BF29/'Sept 2019'!BF29)),0)</f>
        <v>0</v>
      </c>
      <c r="BG29" s="30">
        <f>IFERROR((IF('Sept 2020'!BG29=" "," ",'Sept 2020'!BG29/'Sept 2019'!BG29)),0)</f>
        <v>0</v>
      </c>
      <c r="BH29" s="30">
        <f>IFERROR((IF('Sept 2020'!BH29=" "," ",'Sept 2020'!BH29/'Sept 2019'!BH29)),0)</f>
        <v>0</v>
      </c>
      <c r="BI29" s="30">
        <f>IFERROR((IF('Sept 2020'!BI29=" "," ",'Sept 2020'!BI29/'Sept 2019'!BI29)),0)</f>
        <v>0</v>
      </c>
      <c r="BJ29" s="30">
        <f>IFERROR((IF('Sept 2020'!BJ29=" "," ",'Sept 2020'!BJ29/'Sept 2019'!BJ29)),0)</f>
        <v>0</v>
      </c>
      <c r="BK29" s="30">
        <f>IFERROR((IF('Sept 2020'!BK29=" "," ",'Sept 2020'!BK29/'Sept 2019'!BK29)),0)</f>
        <v>0</v>
      </c>
      <c r="BL29" s="30">
        <f>IFERROR((IF('Sept 2020'!BL29=" "," ",'Sept 2020'!BL29/'Sept 2019'!BL29)),0)</f>
        <v>0</v>
      </c>
      <c r="BM29" s="30">
        <f>IFERROR((IF('Sept 2020'!BM29=" "," ",'Sept 2020'!BM29/'Sept 2019'!BM29)),0)</f>
        <v>0</v>
      </c>
      <c r="BN29" s="30">
        <f>IFERROR((IF('Sept 2020'!BN29=" "," ",'Sept 2020'!BN29/'Sept 2019'!BN29)),0)</f>
        <v>0</v>
      </c>
      <c r="BO29" s="30">
        <f>IFERROR((IF('Sept 2020'!BO29=" "," ",'Sept 2020'!BO29/'Sept 2019'!BO29)),0)</f>
        <v>0</v>
      </c>
      <c r="BP29" s="30">
        <f>IFERROR((IF('Sept 2020'!BP29=" "," ",'Sept 2020'!BP29/'Sept 2019'!BP29)),0)</f>
        <v>0</v>
      </c>
      <c r="BQ29" s="30">
        <f>IFERROR((IF('Sept 2020'!BQ29=" "," ",'Sept 2020'!BQ29/'Sept 2019'!BQ29)),0)</f>
        <v>0</v>
      </c>
      <c r="BR29" s="30">
        <f>IFERROR((IF('Sept 2020'!BR29=" "," ",'Sept 2020'!BR29/'Sept 2019'!BR29)),0)</f>
        <v>0</v>
      </c>
      <c r="BS29" s="30">
        <f>IFERROR((IF('Sept 2020'!BS29=" "," ",'Sept 2020'!BS29/'Sept 2019'!BS29)),0)</f>
        <v>0</v>
      </c>
      <c r="BT29" s="30">
        <f>IFERROR((IF('Sept 2020'!BT29=" "," ",'Sept 2020'!BT29/'Sept 2019'!BT29)),0)</f>
        <v>1</v>
      </c>
    </row>
    <row r="30" spans="1:72" s="2" customFormat="1" x14ac:dyDescent="0.25">
      <c r="A30" s="12" t="s">
        <v>73</v>
      </c>
      <c r="B30" s="12" t="s">
        <v>74</v>
      </c>
      <c r="C30" s="30">
        <f>IFERROR((IF('Sept 2020'!C30=" "," ",'Sept 2020'!C30/'Sept 2019'!C30)),0)</f>
        <v>0.91764705882352937</v>
      </c>
      <c r="D30" s="30">
        <f>IFERROR((IF('Sept 2020'!D30=" "," ",'Sept 2020'!D30/'Sept 2019'!D30)),0)</f>
        <v>0.93827160493827155</v>
      </c>
      <c r="E30" s="30">
        <f>IFERROR((IF('Sept 2020'!E30=" "," ",'Sept 2020'!E30/'Sept 2019'!E30)),0)</f>
        <v>0.76190476190476186</v>
      </c>
      <c r="F30" s="30">
        <f>IFERROR((IF('Sept 2020'!F30=" "," ",'Sept 2020'!F30/'Sept 2019'!F30)),0)</f>
        <v>1.1136363636363635</v>
      </c>
      <c r="G30" s="30">
        <f>IFERROR((IF('Sept 2020'!G30=" "," ",'Sept 2020'!G30/'Sept 2019'!G30)),0)</f>
        <v>0.81372549019607843</v>
      </c>
      <c r="H30" s="30">
        <f>IFERROR((IF('Sept 2020'!H30=" "," ",'Sept 2020'!H30/'Sept 2019'!H30)),0)</f>
        <v>0.97058823529411764</v>
      </c>
      <c r="I30" s="30">
        <f>IFERROR((IF('Sept 2020'!I30=" "," ",'Sept 2020'!I30/'Sept 2019'!I30)),0)</f>
        <v>0.82758620689655171</v>
      </c>
      <c r="J30" s="30">
        <f>IFERROR((IF('Sept 2020'!J30=" "," ",'Sept 2020'!J30/'Sept 2019'!J30)),0)</f>
        <v>1.1000000000000001</v>
      </c>
      <c r="K30" s="30">
        <f>IFERROR((IF('Sept 2020'!K30=" "," ",'Sept 2020'!K30/'Sept 2019'!K30)),0)</f>
        <v>0.96190476190476193</v>
      </c>
      <c r="L30" s="30">
        <f>IFERROR((IF('Sept 2020'!L30=" "," ",'Sept 2020'!L30/'Sept 2019'!L30)),0)</f>
        <v>1.0707070707070707</v>
      </c>
      <c r="M30" s="30">
        <f>IFERROR((IF('Sept 2020'!M30=" "," ",'Sept 2020'!M30/'Sept 2019'!M30)),0)</f>
        <v>0.97959183673469385</v>
      </c>
      <c r="N30" s="30">
        <f>IFERROR((IF('Sept 2020'!N30=" "," ",'Sept 2020'!N30/'Sept 2019'!N30)),0)</f>
        <v>0.93577981651376152</v>
      </c>
      <c r="O30" s="30">
        <f>IFERROR((IF('Sept 2020'!O30=" "," ",'Sept 2020'!O30/'Sept 2019'!O30)),0)</f>
        <v>1.0824742268041236</v>
      </c>
      <c r="P30" s="30">
        <f>IFERROR((IF('Sept 2020'!P30=" "," ",'Sept 2020'!P30/'Sept 2019'!P30)),0)</f>
        <v>0.95571095571095566</v>
      </c>
      <c r="Q30" s="30">
        <f>IFERROR((IF('Sept 2020'!Q30=" "," ",'Sept 2020'!Q30/'Sept 2019'!Q30)),0)</f>
        <v>0.88674698795180718</v>
      </c>
      <c r="R30" s="30">
        <f>IFERROR((IF('Sept 2020'!R30=" "," ",'Sept 2020'!R30/'Sept 2019'!R30)),0)</f>
        <v>0.93827160493827155</v>
      </c>
      <c r="S30" s="30">
        <f>IFERROR((IF('Sept 2020'!S30=" "," ",'Sept 2020'!S30/'Sept 2019'!S30)),0)</f>
        <v>0.76190476190476186</v>
      </c>
      <c r="T30" s="30">
        <f>IFERROR((IF('Sept 2020'!T30=" "," ",'Sept 2020'!T30/'Sept 2019'!T30)),0)</f>
        <v>1.1136363636363635</v>
      </c>
      <c r="U30" s="30">
        <f>IFERROR((IF('Sept 2020'!U30=" "," ",'Sept 2020'!U30/'Sept 2019'!U30)),0)</f>
        <v>0.80705882352941172</v>
      </c>
      <c r="V30" s="30">
        <f>IFERROR((IF('Sept 2020'!V30=" "," ",'Sept 2020'!V30/'Sept 2019'!V30)),0)</f>
        <v>0.97058823529411764</v>
      </c>
      <c r="W30" s="30">
        <f>IFERROR((IF('Sept 2020'!W30=" "," ",'Sept 2020'!W30/'Sept 2019'!W30)),0)</f>
        <v>0.81827586206896552</v>
      </c>
      <c r="X30" s="30">
        <f>IFERROR((IF('Sept 2020'!X30=" "," ",'Sept 2020'!X30/'Sept 2019'!X30)),0)</f>
        <v>1.1000000000000001</v>
      </c>
      <c r="Y30" s="30">
        <f>IFERROR((IF('Sept 2020'!Y30=" "," ",'Sept 2020'!Y30/'Sept 2019'!Y30)),0)</f>
        <v>0.91635670004768721</v>
      </c>
      <c r="Z30" s="30">
        <f>IFERROR((IF('Sept 2020'!Z30=" "," ",'Sept 2020'!Z30/'Sept 2019'!Z30)),0)</f>
        <v>1.0577777777777777</v>
      </c>
      <c r="AA30" s="30">
        <f>IFERROR((IF('Sept 2020'!AA30=" "," ",'Sept 2020'!AA30/'Sept 2019'!AA30)),0)</f>
        <v>0.97691911385883567</v>
      </c>
      <c r="AB30" s="30">
        <f>IFERROR((IF('Sept 2020'!AB30=" "," ",'Sept 2020'!AB30/'Sept 2019'!AB30)),0)</f>
        <v>1.0507111935683366</v>
      </c>
      <c r="AC30" s="30">
        <f>IFERROR((IF('Sept 2020'!AC30=" "," ",'Sept 2020'!AC30/'Sept 2019'!AC30)),0)</f>
        <v>0.79202099737532805</v>
      </c>
      <c r="AD30" s="30">
        <f>IFERROR((IF('Sept 2020'!AD30=" "," ",'Sept 2020'!AD30/'Sept 2019'!AD30)),0)</f>
        <v>0.93288676236044665</v>
      </c>
      <c r="AE30" s="30">
        <f>IFERROR((IF('Sept 2020'!AE30=" "," ",'Sept 2020'!AE30/'Sept 2019'!AE30)),0)</f>
        <v>2</v>
      </c>
      <c r="AF30" s="30">
        <f>IFERROR((IF('Sept 2020'!AF30=" "," ",'Sept 2020'!AF30/'Sept 2019'!AF30)),0)</f>
        <v>1.25</v>
      </c>
      <c r="AG30" s="30">
        <f>IFERROR((IF('Sept 2020'!AG30=" "," ",'Sept 2020'!AG30/'Sept 2019'!AG30)),0)</f>
        <v>3.25</v>
      </c>
      <c r="AH30" s="30">
        <f>IFERROR((IF('Sept 2020'!AH30=" "," ",'Sept 2020'!AH30/'Sept 2019'!AH30)),0)</f>
        <v>3</v>
      </c>
      <c r="AI30" s="30">
        <f>IFERROR((IF('Sept 2020'!AI30=" "," ",'Sept 2020'!AI30/'Sept 2019'!AI30)),0)</f>
        <v>1.5</v>
      </c>
      <c r="AJ30" s="30">
        <f>IFERROR((IF('Sept 2020'!AJ30=" "," ",'Sept 2020'!AJ30/'Sept 2019'!AJ30)),0)</f>
        <v>2</v>
      </c>
      <c r="AK30" s="30">
        <f>IFERROR((IF('Sept 2020'!AK30=" "," ",'Sept 2020'!AK30/'Sept 2019'!AK30)),0)</f>
        <v>1.5714285714285714</v>
      </c>
      <c r="AL30" s="30">
        <f>IFERROR((IF('Sept 2020'!AL30=" "," ",'Sept 2020'!AL30/'Sept 2019'!AL30)),0)</f>
        <v>7</v>
      </c>
      <c r="AM30" s="30">
        <f>IFERROR((IF('Sept 2020'!AM30=" "," ",'Sept 2020'!AM30/'Sept 2019'!AM30)),0)</f>
        <v>2.6666666666666665</v>
      </c>
      <c r="AN30" s="30">
        <f>IFERROR((IF('Sept 2020'!AN30=" "," ",'Sept 2020'!AN30/'Sept 2019'!AN30)),0)</f>
        <v>0</v>
      </c>
      <c r="AO30" s="30">
        <f>IFERROR((IF('Sept 2020'!AO30=" "," ",'Sept 2020'!AO30/'Sept 2019'!AO30)),0)</f>
        <v>0</v>
      </c>
      <c r="AP30" s="30">
        <f>IFERROR((IF('Sept 2020'!AP30=" "," ",'Sept 2020'!AP30/'Sept 2019'!AP30)),0)</f>
        <v>0</v>
      </c>
      <c r="AQ30" s="30">
        <f>IFERROR((IF('Sept 2020'!AQ30=" "," ",'Sept 2020'!AQ30/'Sept 2019'!AQ30)),0)</f>
        <v>0</v>
      </c>
      <c r="AR30" s="30">
        <f>IFERROR((IF('Sept 2020'!AR30=" "," ",'Sept 2020'!AR30/'Sept 2019'!AR30)),0)</f>
        <v>2.3243243243243241</v>
      </c>
      <c r="AS30" s="30">
        <f>IFERROR((IF('Sept 2020'!AS30=" "," ",'Sept 2020'!AS30/'Sept 2019'!AS30)),0)</f>
        <v>2</v>
      </c>
      <c r="AT30" s="30">
        <f>IFERROR((IF('Sept 2020'!AT30=" "," ",'Sept 2020'!AT30/'Sept 2019'!AT30)),0)</f>
        <v>1.25</v>
      </c>
      <c r="AU30" s="30">
        <f>IFERROR((IF('Sept 2020'!AU30=" "," ",'Sept 2020'!AU30/'Sept 2019'!AU30)),0)</f>
        <v>3.7142857142857144</v>
      </c>
      <c r="AV30" s="30">
        <f>IFERROR((IF('Sept 2020'!AV30=" "," ",'Sept 2020'!AV30/'Sept 2019'!AV30)),0)</f>
        <v>4.0540540540540544</v>
      </c>
      <c r="AW30" s="30">
        <f>IFERROR((IF('Sept 2020'!AW30=" "," ",'Sept 2020'!AW30/'Sept 2019'!AW30)),0)</f>
        <v>1.3866666666666667</v>
      </c>
      <c r="AX30" s="30">
        <f>IFERROR((IF('Sept 2020'!AX30=" "," ",'Sept 2020'!AX30/'Sept 2019'!AX30)),0)</f>
        <v>1.82</v>
      </c>
      <c r="AY30" s="30">
        <f>IFERROR((IF('Sept 2020'!AY30=" "," ",'Sept 2020'!AY30/'Sept 2019'!AY30)),0)</f>
        <v>0.98542274052478129</v>
      </c>
      <c r="AZ30" s="30">
        <f>IFERROR((IF('Sept 2020'!AZ30=" "," ",'Sept 2020'!AZ30/'Sept 2019'!AZ30)),0)</f>
        <v>6.2</v>
      </c>
      <c r="BA30" s="30">
        <f>IFERROR((IF('Sept 2020'!BA30=" "," ",'Sept 2020'!BA30/'Sept 2019'!BA30)),0)</f>
        <v>1.67</v>
      </c>
      <c r="BB30" s="30">
        <f>IFERROR((IF('Sept 2020'!BB30=" "," ",'Sept 2020'!BB30/'Sept 2019'!BB30)),0)</f>
        <v>0</v>
      </c>
      <c r="BC30" s="30">
        <f>IFERROR((IF('Sept 2020'!BC30=" "," ",'Sept 2020'!BC30/'Sept 2019'!BC30)),0)</f>
        <v>0</v>
      </c>
      <c r="BD30" s="30">
        <f>IFERROR((IF('Sept 2020'!BD30=" "," ",'Sept 2020'!BD30/'Sept 2019'!BD30)),0)</f>
        <v>0</v>
      </c>
      <c r="BE30" s="30">
        <f>IFERROR((IF('Sept 2020'!BE30=" "," ",'Sept 2020'!BE30/'Sept 2019'!BE30)),0)</f>
        <v>0</v>
      </c>
      <c r="BF30" s="30">
        <f>IFERROR((IF('Sept 2020'!BF30=" "," ",'Sept 2020'!BF30/'Sept 2019'!BF30)),0)</f>
        <v>2.0987394957983194</v>
      </c>
      <c r="BG30" s="30">
        <f>IFERROR((IF('Sept 2020'!BG30=" "," ",'Sept 2020'!BG30/'Sept 2019'!BG30)),0)</f>
        <v>0.82456140350877194</v>
      </c>
      <c r="BH30" s="30">
        <f>IFERROR((IF('Sept 2020'!BH30=" "," ",'Sept 2020'!BH30/'Sept 2019'!BH30)),0)</f>
        <v>1.0192307692307692</v>
      </c>
      <c r="BI30" s="30">
        <f>IFERROR((IF('Sept 2020'!BI30=" "," ",'Sept 2020'!BI30/'Sept 2019'!BI30)),0)</f>
        <v>1.2363636363636363</v>
      </c>
      <c r="BJ30" s="30">
        <f>IFERROR((IF('Sept 2020'!BJ30=" "," ",'Sept 2020'!BJ30/'Sept 2019'!BJ30)),0)</f>
        <v>0</v>
      </c>
      <c r="BK30" s="30">
        <f>IFERROR((IF('Sept 2020'!BK30=" "," ",'Sept 2020'!BK30/'Sept 2019'!BK30)),0)</f>
        <v>0</v>
      </c>
      <c r="BL30" s="30">
        <f>IFERROR((IF('Sept 2020'!BL30=" "," ",'Sept 2020'!BL30/'Sept 2019'!BL30)),0)</f>
        <v>0</v>
      </c>
      <c r="BM30" s="30">
        <f>IFERROR((IF('Sept 2020'!BM30=" "," ",'Sept 2020'!BM30/'Sept 2019'!BM30)),0)</f>
        <v>1.0583207642031172</v>
      </c>
      <c r="BN30" s="30">
        <f>IFERROR((IF('Sept 2020'!BN30=" "," ",'Sept 2020'!BN30/'Sept 2019'!BN30)),0)</f>
        <v>0</v>
      </c>
      <c r="BO30" s="30">
        <f>IFERROR((IF('Sept 2020'!BO30=" "," ",'Sept 2020'!BO30/'Sept 2019'!BO30)),0)</f>
        <v>0.95813092759657659</v>
      </c>
      <c r="BP30" s="30">
        <f>IFERROR((IF('Sept 2020'!BP30=" "," ",'Sept 2020'!BP30/'Sept 2019'!BP30)),0)</f>
        <v>0</v>
      </c>
      <c r="BQ30" s="30">
        <f>IFERROR((IF('Sept 2020'!BQ30=" "," ",'Sept 2020'!BQ30/'Sept 2019'!BQ30)),0)</f>
        <v>0</v>
      </c>
      <c r="BR30" s="30">
        <f>IFERROR((IF('Sept 2020'!BR30=" "," ",'Sept 2020'!BR30/'Sept 2019'!BR30)),0)</f>
        <v>0</v>
      </c>
      <c r="BS30" s="30">
        <f>IFERROR((IF('Sept 2020'!BS30=" "," ",'Sept 2020'!BS30/'Sept 2019'!BS30)),0)</f>
        <v>0.33333333333333331</v>
      </c>
      <c r="BT30" s="30">
        <f>IFERROR((IF('Sept 2020'!BT30=" "," ",'Sept 2020'!BT30/'Sept 2019'!BT30)),0)</f>
        <v>0.86046511627906974</v>
      </c>
    </row>
    <row r="31" spans="1:72" s="2" customFormat="1" x14ac:dyDescent="0.25">
      <c r="A31" s="12" t="s">
        <v>71</v>
      </c>
      <c r="B31" s="12" t="s">
        <v>72</v>
      </c>
      <c r="C31" s="30">
        <f>IFERROR((IF('Sept 2020'!C31=" "," ",'Sept 2020'!C31/'Sept 2019'!C31)),0)</f>
        <v>1.0275229357798166</v>
      </c>
      <c r="D31" s="30">
        <f>IFERROR((IF('Sept 2020'!D31=" "," ",'Sept 2020'!D31/'Sept 2019'!D31)),0)</f>
        <v>0.88617886178861793</v>
      </c>
      <c r="E31" s="30">
        <f>IFERROR((IF('Sept 2020'!E31=" "," ",'Sept 2020'!E31/'Sept 2019'!E31)),0)</f>
        <v>0.94262295081967218</v>
      </c>
      <c r="F31" s="30">
        <f>IFERROR((IF('Sept 2020'!F31=" "," ",'Sept 2020'!F31/'Sept 2019'!F31)),0)</f>
        <v>1.0636363636363637</v>
      </c>
      <c r="G31" s="30">
        <f>IFERROR((IF('Sept 2020'!G31=" "," ",'Sept 2020'!G31/'Sept 2019'!G31)),0)</f>
        <v>0.88372093023255816</v>
      </c>
      <c r="H31" s="30">
        <f>IFERROR((IF('Sept 2020'!H31=" "," ",'Sept 2020'!H31/'Sept 2019'!H31)),0)</f>
        <v>1.0158730158730158</v>
      </c>
      <c r="I31" s="30">
        <f>IFERROR((IF('Sept 2020'!I31=" "," ",'Sept 2020'!I31/'Sept 2019'!I31)),0)</f>
        <v>1.0076335877862594</v>
      </c>
      <c r="J31" s="30">
        <f>IFERROR((IF('Sept 2020'!J31=" "," ",'Sept 2020'!J31/'Sept 2019'!J31)),0)</f>
        <v>1</v>
      </c>
      <c r="K31" s="30">
        <f>IFERROR((IF('Sept 2020'!K31=" "," ",'Sept 2020'!K31/'Sept 2019'!K31)),0)</f>
        <v>1.0720000000000001</v>
      </c>
      <c r="L31" s="30">
        <f>IFERROR((IF('Sept 2020'!L31=" "," ",'Sept 2020'!L31/'Sept 2019'!L31)),0)</f>
        <v>1.1217391304347826</v>
      </c>
      <c r="M31" s="30">
        <f>IFERROR((IF('Sept 2020'!M31=" "," ",'Sept 2020'!M31/'Sept 2019'!M31)),0)</f>
        <v>0.94214876033057848</v>
      </c>
      <c r="N31" s="30">
        <f>IFERROR((IF('Sept 2020'!N31=" "," ",'Sept 2020'!N31/'Sept 2019'!N31)),0)</f>
        <v>0.78832116788321172</v>
      </c>
      <c r="O31" s="30">
        <f>IFERROR((IF('Sept 2020'!O31=" "," ",'Sept 2020'!O31/'Sept 2019'!O31)),0)</f>
        <v>1.3829787234042554</v>
      </c>
      <c r="P31" s="30">
        <f>IFERROR((IF('Sept 2020'!P31=" "," ",'Sept 2020'!P31/'Sept 2019'!P31)),0)</f>
        <v>1</v>
      </c>
      <c r="Q31" s="30">
        <f>IFERROR((IF('Sept 2020'!Q31=" "," ",'Sept 2020'!Q31/'Sept 2019'!Q31)),0)</f>
        <v>1.0220012887784222</v>
      </c>
      <c r="R31" s="30">
        <f>IFERROR((IF('Sept 2020'!R31=" "," ",'Sept 2020'!R31/'Sept 2019'!R31)),0)</f>
        <v>0.88506684056080853</v>
      </c>
      <c r="S31" s="30">
        <f>IFERROR((IF('Sept 2020'!S31=" "," ",'Sept 2020'!S31/'Sept 2019'!S31)),0)</f>
        <v>0.94262295081967218</v>
      </c>
      <c r="T31" s="30">
        <f>IFERROR((IF('Sept 2020'!T31=" "," ",'Sept 2020'!T31/'Sept 2019'!T31)),0)</f>
        <v>1.0598181818181818</v>
      </c>
      <c r="U31" s="30">
        <f>IFERROR((IF('Sept 2020'!U31=" "," ",'Sept 2020'!U31/'Sept 2019'!U31)),0)</f>
        <v>0.87736434108527139</v>
      </c>
      <c r="V31" s="30">
        <f>IFERROR((IF('Sept 2020'!V31=" "," ",'Sept 2020'!V31/'Sept 2019'!V31)),0)</f>
        <v>1.0080952380952382</v>
      </c>
      <c r="W31" s="30">
        <f>IFERROR((IF('Sept 2020'!W31=" "," ",'Sept 2020'!W31/'Sept 2019'!W31)),0)</f>
        <v>1.003902065799541</v>
      </c>
      <c r="X31" s="30">
        <f>IFERROR((IF('Sept 2020'!X31=" "," ",'Sept 2020'!X31/'Sept 2019'!X31)),0)</f>
        <v>0.98410852713178298</v>
      </c>
      <c r="Y31" s="30">
        <f>IFERROR((IF('Sept 2020'!Y31=" "," ",'Sept 2020'!Y31/'Sept 2019'!Y31)),0)</f>
        <v>1.0606595522747333</v>
      </c>
      <c r="Z31" s="30">
        <f>IFERROR((IF('Sept 2020'!Z31=" "," ",'Sept 2020'!Z31/'Sept 2019'!Z31)),0)</f>
        <v>1.1118305915295765</v>
      </c>
      <c r="AA31" s="30">
        <f>IFERROR((IF('Sept 2020'!AA31=" "," ",'Sept 2020'!AA31/'Sept 2019'!AA31)),0)</f>
        <v>0.93619834710743799</v>
      </c>
      <c r="AB31" s="30">
        <f>IFERROR((IF('Sept 2020'!AB31=" "," ",'Sept 2020'!AB31/'Sept 2019'!AB31)),0)</f>
        <v>0.76791337070885479</v>
      </c>
      <c r="AC31" s="30">
        <f>IFERROR((IF('Sept 2020'!AC31=" "," ",'Sept 2020'!AC31/'Sept 2019'!AC31)),0)</f>
        <v>1.4303435114503817</v>
      </c>
      <c r="AD31" s="30">
        <f>IFERROR((IF('Sept 2020'!AD31=" "," ",'Sept 2020'!AD31/'Sept 2019'!AD31)),0)</f>
        <v>0.99356301990373541</v>
      </c>
      <c r="AE31" s="30">
        <f>IFERROR((IF('Sept 2020'!AE31=" "," ",'Sept 2020'!AE31/'Sept 2019'!AE31)),0)</f>
        <v>0</v>
      </c>
      <c r="AF31" s="30">
        <f>IFERROR((IF('Sept 2020'!AF31=" "," ",'Sept 2020'!AF31/'Sept 2019'!AF31)),0)</f>
        <v>0</v>
      </c>
      <c r="AG31" s="30">
        <f>IFERROR((IF('Sept 2020'!AG31=" "," ",'Sept 2020'!AG31/'Sept 2019'!AG31)),0)</f>
        <v>0</v>
      </c>
      <c r="AH31" s="30">
        <f>IFERROR((IF('Sept 2020'!AH31=" "," ",'Sept 2020'!AH31/'Sept 2019'!AH31)),0)</f>
        <v>0</v>
      </c>
      <c r="AI31" s="30">
        <f>IFERROR((IF('Sept 2020'!AI31=" "," ",'Sept 2020'!AI31/'Sept 2019'!AI31)),0)</f>
        <v>0</v>
      </c>
      <c r="AJ31" s="30">
        <f>IFERROR((IF('Sept 2020'!AJ31=" "," ",'Sept 2020'!AJ31/'Sept 2019'!AJ31)),0)</f>
        <v>0</v>
      </c>
      <c r="AK31" s="30">
        <f>IFERROR((IF('Sept 2020'!AK31=" "," ",'Sept 2020'!AK31/'Sept 2019'!AK31)),0)</f>
        <v>0</v>
      </c>
      <c r="AL31" s="30">
        <f>IFERROR((IF('Sept 2020'!AL31=" "," ",'Sept 2020'!AL31/'Sept 2019'!AL31)),0)</f>
        <v>0</v>
      </c>
      <c r="AM31" s="30">
        <f>IFERROR((IF('Sept 2020'!AM31=" "," ",'Sept 2020'!AM31/'Sept 2019'!AM31)),0)</f>
        <v>0</v>
      </c>
      <c r="AN31" s="30">
        <f>IFERROR((IF('Sept 2020'!AN31=" "," ",'Sept 2020'!AN31/'Sept 2019'!AN31)),0)</f>
        <v>0</v>
      </c>
      <c r="AO31" s="30">
        <f>IFERROR((IF('Sept 2020'!AO31=" "," ",'Sept 2020'!AO31/'Sept 2019'!AO31)),0)</f>
        <v>0</v>
      </c>
      <c r="AP31" s="30">
        <f>IFERROR((IF('Sept 2020'!AP31=" "," ",'Sept 2020'!AP31/'Sept 2019'!AP31)),0)</f>
        <v>0</v>
      </c>
      <c r="AQ31" s="30">
        <f>IFERROR((IF('Sept 2020'!AQ31=" "," ",'Sept 2020'!AQ31/'Sept 2019'!AQ31)),0)</f>
        <v>0</v>
      </c>
      <c r="AR31" s="30">
        <f>IFERROR((IF('Sept 2020'!AR31=" "," ",'Sept 2020'!AR31/'Sept 2019'!AR31)),0)</f>
        <v>0</v>
      </c>
      <c r="AS31" s="30">
        <f>IFERROR((IF('Sept 2020'!AS31=" "," ",'Sept 2020'!AS31/'Sept 2019'!AS31)),0)</f>
        <v>0</v>
      </c>
      <c r="AT31" s="30">
        <f>IFERROR((IF('Sept 2020'!AT31=" "," ",'Sept 2020'!AT31/'Sept 2019'!AT31)),0)</f>
        <v>0</v>
      </c>
      <c r="AU31" s="30">
        <f>IFERROR((IF('Sept 2020'!AU31=" "," ",'Sept 2020'!AU31/'Sept 2019'!AU31)),0)</f>
        <v>0</v>
      </c>
      <c r="AV31" s="30">
        <f>IFERROR((IF('Sept 2020'!AV31=" "," ",'Sept 2020'!AV31/'Sept 2019'!AV31)),0)</f>
        <v>0</v>
      </c>
      <c r="AW31" s="30">
        <f>IFERROR((IF('Sept 2020'!AW31=" "," ",'Sept 2020'!AW31/'Sept 2019'!AW31)),0)</f>
        <v>0</v>
      </c>
      <c r="AX31" s="30">
        <f>IFERROR((IF('Sept 2020'!AX31=" "," ",'Sept 2020'!AX31/'Sept 2019'!AX31)),0)</f>
        <v>0</v>
      </c>
      <c r="AY31" s="30">
        <f>IFERROR((IF('Sept 2020'!AY31=" "," ",'Sept 2020'!AY31/'Sept 2019'!AY31)),0)</f>
        <v>0</v>
      </c>
      <c r="AZ31" s="30">
        <f>IFERROR((IF('Sept 2020'!AZ31=" "," ",'Sept 2020'!AZ31/'Sept 2019'!AZ31)),0)</f>
        <v>0</v>
      </c>
      <c r="BA31" s="30">
        <f>IFERROR((IF('Sept 2020'!BA31=" "," ",'Sept 2020'!BA31/'Sept 2019'!BA31)),0)</f>
        <v>0</v>
      </c>
      <c r="BB31" s="30">
        <f>IFERROR((IF('Sept 2020'!BB31=" "," ",'Sept 2020'!BB31/'Sept 2019'!BB31)),0)</f>
        <v>0</v>
      </c>
      <c r="BC31" s="30">
        <f>IFERROR((IF('Sept 2020'!BC31=" "," ",'Sept 2020'!BC31/'Sept 2019'!BC31)),0)</f>
        <v>0</v>
      </c>
      <c r="BD31" s="30">
        <f>IFERROR((IF('Sept 2020'!BD31=" "," ",'Sept 2020'!BD31/'Sept 2019'!BD31)),0)</f>
        <v>0</v>
      </c>
      <c r="BE31" s="30">
        <f>IFERROR((IF('Sept 2020'!BE31=" "," ",'Sept 2020'!BE31/'Sept 2019'!BE31)),0)</f>
        <v>0</v>
      </c>
      <c r="BF31" s="30">
        <f>IFERROR((IF('Sept 2020'!BF31=" "," ",'Sept 2020'!BF31/'Sept 2019'!BF31)),0)</f>
        <v>0</v>
      </c>
      <c r="BG31" s="30">
        <f>IFERROR((IF('Sept 2020'!BG31=" "," ",'Sept 2020'!BG31/'Sept 2019'!BG31)),0)</f>
        <v>1.079136690647482</v>
      </c>
      <c r="BH31" s="30">
        <f>IFERROR((IF('Sept 2020'!BH31=" "," ",'Sept 2020'!BH31/'Sept 2019'!BH31)),0)</f>
        <v>1.1538461538461537</v>
      </c>
      <c r="BI31" s="30">
        <f>IFERROR((IF('Sept 2020'!BI31=" "," ",'Sept 2020'!BI31/'Sept 2019'!BI31)),0)</f>
        <v>0.82926829268292679</v>
      </c>
      <c r="BJ31" s="30">
        <f>IFERROR((IF('Sept 2020'!BJ31=" "," ",'Sept 2020'!BJ31/'Sept 2019'!BJ31)),0)</f>
        <v>0</v>
      </c>
      <c r="BK31" s="30">
        <f>IFERROR((IF('Sept 2020'!BK31=" "," ",'Sept 2020'!BK31/'Sept 2019'!BK31)),0)</f>
        <v>0</v>
      </c>
      <c r="BL31" s="30">
        <f>IFERROR((IF('Sept 2020'!BL31=" "," ",'Sept 2020'!BL31/'Sept 2019'!BL31)),0)</f>
        <v>0</v>
      </c>
      <c r="BM31" s="30">
        <f>IFERROR((IF('Sept 2020'!BM31=" "," ",'Sept 2020'!BM31/'Sept 2019'!BM31)),0)</f>
        <v>1.0890446077593574</v>
      </c>
      <c r="BN31" s="30">
        <f>IFERROR((IF('Sept 2020'!BN31=" "," ",'Sept 2020'!BN31/'Sept 2019'!BN31)),0)</f>
        <v>0</v>
      </c>
      <c r="BO31" s="30">
        <f>IFERROR((IF('Sept 2020'!BO31=" "," ",'Sept 2020'!BO31/'Sept 2019'!BO31)),0)</f>
        <v>1.2285845167201102</v>
      </c>
      <c r="BP31" s="30">
        <f>IFERROR((IF('Sept 2020'!BP31=" "," ",'Sept 2020'!BP31/'Sept 2019'!BP31)),0)</f>
        <v>0</v>
      </c>
      <c r="BQ31" s="30">
        <f>IFERROR((IF('Sept 2020'!BQ31=" "," ",'Sept 2020'!BQ31/'Sept 2019'!BQ31)),0)</f>
        <v>0</v>
      </c>
      <c r="BR31" s="30">
        <f>IFERROR((IF('Sept 2020'!BR31=" "," ",'Sept 2020'!BR31/'Sept 2019'!BR31)),0)</f>
        <v>0</v>
      </c>
      <c r="BS31" s="30">
        <f>IFERROR((IF('Sept 2020'!BS31=" "," ",'Sept 2020'!BS31/'Sept 2019'!BS31)),0)</f>
        <v>0.9375</v>
      </c>
      <c r="BT31" s="30">
        <f>IFERROR((IF('Sept 2020'!BT31=" "," ",'Sept 2020'!BT31/'Sept 2019'!BT31)),0)</f>
        <v>1.0659898477157361</v>
      </c>
    </row>
    <row r="32" spans="1:72" s="2" customFormat="1" x14ac:dyDescent="0.25">
      <c r="A32" s="12" t="s">
        <v>115</v>
      </c>
      <c r="B32" s="12" t="s">
        <v>116</v>
      </c>
      <c r="C32" s="30">
        <f>IFERROR((IF('Sept 2020'!C32=" "," ",'Sept 2020'!C32/'Sept 2019'!C32)),0)</f>
        <v>0.9887640449438202</v>
      </c>
      <c r="D32" s="30">
        <f>IFERROR((IF('Sept 2020'!D32=" "," ",'Sept 2020'!D32/'Sept 2019'!D32)),0)</f>
        <v>0.78378378378378377</v>
      </c>
      <c r="E32" s="30">
        <f>IFERROR((IF('Sept 2020'!E32=" "," ",'Sept 2020'!E32/'Sept 2019'!E32)),0)</f>
        <v>0.95454545454545459</v>
      </c>
      <c r="F32" s="30">
        <f>IFERROR((IF('Sept 2020'!F32=" "," ",'Sept 2020'!F32/'Sept 2019'!F32)),0)</f>
        <v>0.89719626168224298</v>
      </c>
      <c r="G32" s="30">
        <f>IFERROR((IF('Sept 2020'!G32=" "," ",'Sept 2020'!G32/'Sept 2019'!G32)),0)</f>
        <v>1.0099009900990099</v>
      </c>
      <c r="H32" s="30">
        <f>IFERROR((IF('Sept 2020'!H32=" "," ",'Sept 2020'!H32/'Sept 2019'!H32)),0)</f>
        <v>1.0594059405940595</v>
      </c>
      <c r="I32" s="30">
        <f>IFERROR((IF('Sept 2020'!I32=" "," ",'Sept 2020'!I32/'Sept 2019'!I32)),0)</f>
        <v>0.79136690647482011</v>
      </c>
      <c r="J32" s="30">
        <f>IFERROR((IF('Sept 2020'!J32=" "," ",'Sept 2020'!J32/'Sept 2019'!J32)),0)</f>
        <v>1.3367346938775511</v>
      </c>
      <c r="K32" s="30">
        <f>IFERROR((IF('Sept 2020'!K32=" "," ",'Sept 2020'!K32/'Sept 2019'!K32)),0)</f>
        <v>0.6875</v>
      </c>
      <c r="L32" s="30">
        <f>IFERROR((IF('Sept 2020'!L32=" "," ",'Sept 2020'!L32/'Sept 2019'!L32)),0)</f>
        <v>1.0083333333333333</v>
      </c>
      <c r="M32" s="30">
        <f>IFERROR((IF('Sept 2020'!M32=" "," ",'Sept 2020'!M32/'Sept 2019'!M32)),0)</f>
        <v>1.0666666666666667</v>
      </c>
      <c r="N32" s="30">
        <f>IFERROR((IF('Sept 2020'!N32=" "," ",'Sept 2020'!N32/'Sept 2019'!N32)),0)</f>
        <v>1.1058823529411765</v>
      </c>
      <c r="O32" s="30">
        <f>IFERROR((IF('Sept 2020'!O32=" "," ",'Sept 2020'!O32/'Sept 2019'!O32)),0)</f>
        <v>0.78813559322033899</v>
      </c>
      <c r="P32" s="30">
        <f>IFERROR((IF('Sept 2020'!P32=" "," ",'Sept 2020'!P32/'Sept 2019'!P32)),0)</f>
        <v>0.94475920679886682</v>
      </c>
      <c r="Q32" s="30">
        <f>IFERROR((IF('Sept 2020'!Q32=" "," ",'Sept 2020'!Q32/'Sept 2019'!Q32)),0)</f>
        <v>0.9803370786516854</v>
      </c>
      <c r="R32" s="30">
        <f>IFERROR((IF('Sept 2020'!R32=" "," ",'Sept 2020'!R32/'Sept 2019'!R32)),0)</f>
        <v>0.78378378378378377</v>
      </c>
      <c r="S32" s="30">
        <f>IFERROR((IF('Sept 2020'!S32=" "," ",'Sept 2020'!S32/'Sept 2019'!S32)),0)</f>
        <v>0.95454545454545459</v>
      </c>
      <c r="T32" s="30">
        <f>IFERROR((IF('Sept 2020'!T32=" "," ",'Sept 2020'!T32/'Sept 2019'!T32)),0)</f>
        <v>0.89719626168224298</v>
      </c>
      <c r="U32" s="30">
        <f>IFERROR((IF('Sept 2020'!U32=" "," ",'Sept 2020'!U32/'Sept 2019'!U32)),0)</f>
        <v>1.0000990099009901</v>
      </c>
      <c r="V32" s="30">
        <f>IFERROR((IF('Sept 2020'!V32=" "," ",'Sept 2020'!V32/'Sept 2019'!V32)),0)</f>
        <v>1.0600356647513374</v>
      </c>
      <c r="W32" s="30">
        <f>IFERROR((IF('Sept 2020'!W32=" "," ",'Sept 2020'!W32/'Sept 2019'!W32)),0)</f>
        <v>0.79136690647482011</v>
      </c>
      <c r="X32" s="30">
        <f>IFERROR((IF('Sept 2020'!X32=" "," ",'Sept 2020'!X32/'Sept 2019'!X32)),0)</f>
        <v>1.3407689144736843</v>
      </c>
      <c r="Y32" s="30">
        <f>IFERROR((IF('Sept 2020'!Y32=" "," ",'Sept 2020'!Y32/'Sept 2019'!Y32)),0)</f>
        <v>0.69697449706953907</v>
      </c>
      <c r="Z32" s="30">
        <f>IFERROR((IF('Sept 2020'!Z32=" "," ",'Sept 2020'!Z32/'Sept 2019'!Z32)),0)</f>
        <v>0.99408333333333343</v>
      </c>
      <c r="AA32" s="30">
        <f>IFERROR((IF('Sept 2020'!AA32=" "," ",'Sept 2020'!AA32/'Sept 2019'!AA32)),0)</f>
        <v>1.0793100125277055</v>
      </c>
      <c r="AB32" s="30">
        <f>IFERROR((IF('Sept 2020'!AB32=" "," ",'Sept 2020'!AB32/'Sept 2019'!AB32)),0)</f>
        <v>1.1012980061554931</v>
      </c>
      <c r="AC32" s="30">
        <f>IFERROR((IF('Sept 2020'!AC32=" "," ",'Sept 2020'!AC32/'Sept 2019'!AC32)),0)</f>
        <v>0.76447671329909694</v>
      </c>
      <c r="AD32" s="30">
        <f>IFERROR((IF('Sept 2020'!AD32=" "," ",'Sept 2020'!AD32/'Sept 2019'!AD32)),0)</f>
        <v>0.94163340321052169</v>
      </c>
      <c r="AE32" s="30">
        <f>IFERROR((IF('Sept 2020'!AE32=" "," ",'Sept 2020'!AE32/'Sept 2019'!AE32)),0)</f>
        <v>0</v>
      </c>
      <c r="AF32" s="30">
        <f>IFERROR((IF('Sept 2020'!AF32=" "," ",'Sept 2020'!AF32/'Sept 2019'!AF32)),0)</f>
        <v>0</v>
      </c>
      <c r="AG32" s="30">
        <f>IFERROR((IF('Sept 2020'!AG32=" "," ",'Sept 2020'!AG32/'Sept 2019'!AG32)),0)</f>
        <v>0</v>
      </c>
      <c r="AH32" s="30">
        <f>IFERROR((IF('Sept 2020'!AH32=" "," ",'Sept 2020'!AH32/'Sept 2019'!AH32)),0)</f>
        <v>0</v>
      </c>
      <c r="AI32" s="30">
        <f>IFERROR((IF('Sept 2020'!AI32=" "," ",'Sept 2020'!AI32/'Sept 2019'!AI32)),0)</f>
        <v>0</v>
      </c>
      <c r="AJ32" s="30">
        <f>IFERROR((IF('Sept 2020'!AJ32=" "," ",'Sept 2020'!AJ32/'Sept 2019'!AJ32)),0)</f>
        <v>0</v>
      </c>
      <c r="AK32" s="30">
        <f>IFERROR((IF('Sept 2020'!AK32=" "," ",'Sept 2020'!AK32/'Sept 2019'!AK32)),0)</f>
        <v>0</v>
      </c>
      <c r="AL32" s="30">
        <f>IFERROR((IF('Sept 2020'!AL32=" "," ",'Sept 2020'!AL32/'Sept 2019'!AL32)),0)</f>
        <v>0</v>
      </c>
      <c r="AM32" s="30">
        <f>IFERROR((IF('Sept 2020'!AM32=" "," ",'Sept 2020'!AM32/'Sept 2019'!AM32)),0)</f>
        <v>0</v>
      </c>
      <c r="AN32" s="30">
        <f>IFERROR((IF('Sept 2020'!AN32=" "," ",'Sept 2020'!AN32/'Sept 2019'!AN32)),0)</f>
        <v>0</v>
      </c>
      <c r="AO32" s="30">
        <f>IFERROR((IF('Sept 2020'!AO32=" "," ",'Sept 2020'!AO32/'Sept 2019'!AO32)),0)</f>
        <v>0</v>
      </c>
      <c r="AP32" s="30">
        <f>IFERROR((IF('Sept 2020'!AP32=" "," ",'Sept 2020'!AP32/'Sept 2019'!AP32)),0)</f>
        <v>0</v>
      </c>
      <c r="AQ32" s="30">
        <f>IFERROR((IF('Sept 2020'!AQ32=" "," ",'Sept 2020'!AQ32/'Sept 2019'!AQ32)),0)</f>
        <v>0</v>
      </c>
      <c r="AR32" s="30">
        <f>IFERROR((IF('Sept 2020'!AR32=" "," ",'Sept 2020'!AR32/'Sept 2019'!AR32)),0)</f>
        <v>0</v>
      </c>
      <c r="AS32" s="30">
        <f>IFERROR((IF('Sept 2020'!AS32=" "," ",'Sept 2020'!AS32/'Sept 2019'!AS32)),0)</f>
        <v>0</v>
      </c>
      <c r="AT32" s="30">
        <f>IFERROR((IF('Sept 2020'!AT32=" "," ",'Sept 2020'!AT32/'Sept 2019'!AT32)),0)</f>
        <v>0</v>
      </c>
      <c r="AU32" s="30">
        <f>IFERROR((IF('Sept 2020'!AU32=" "," ",'Sept 2020'!AU32/'Sept 2019'!AU32)),0)</f>
        <v>0</v>
      </c>
      <c r="AV32" s="30">
        <f>IFERROR((IF('Sept 2020'!AV32=" "," ",'Sept 2020'!AV32/'Sept 2019'!AV32)),0)</f>
        <v>0</v>
      </c>
      <c r="AW32" s="30">
        <f>IFERROR((IF('Sept 2020'!AW32=" "," ",'Sept 2020'!AW32/'Sept 2019'!AW32)),0)</f>
        <v>0</v>
      </c>
      <c r="AX32" s="30">
        <f>IFERROR((IF('Sept 2020'!AX32=" "," ",'Sept 2020'!AX32/'Sept 2019'!AX32)),0)</f>
        <v>0</v>
      </c>
      <c r="AY32" s="30">
        <f>IFERROR((IF('Sept 2020'!AY32=" "," ",'Sept 2020'!AY32/'Sept 2019'!AY32)),0)</f>
        <v>0</v>
      </c>
      <c r="AZ32" s="30">
        <f>IFERROR((IF('Sept 2020'!AZ32=" "," ",'Sept 2020'!AZ32/'Sept 2019'!AZ32)),0)</f>
        <v>0</v>
      </c>
      <c r="BA32" s="30">
        <f>IFERROR((IF('Sept 2020'!BA32=" "," ",'Sept 2020'!BA32/'Sept 2019'!BA32)),0)</f>
        <v>0</v>
      </c>
      <c r="BB32" s="30">
        <f>IFERROR((IF('Sept 2020'!BB32=" "," ",'Sept 2020'!BB32/'Sept 2019'!BB32)),0)</f>
        <v>0</v>
      </c>
      <c r="BC32" s="30">
        <f>IFERROR((IF('Sept 2020'!BC32=" "," ",'Sept 2020'!BC32/'Sept 2019'!BC32)),0)</f>
        <v>0</v>
      </c>
      <c r="BD32" s="30">
        <f>IFERROR((IF('Sept 2020'!BD32=" "," ",'Sept 2020'!BD32/'Sept 2019'!BD32)),0)</f>
        <v>0</v>
      </c>
      <c r="BE32" s="30">
        <f>IFERROR((IF('Sept 2020'!BE32=" "," ",'Sept 2020'!BE32/'Sept 2019'!BE32)),0)</f>
        <v>0</v>
      </c>
      <c r="BF32" s="30">
        <f>IFERROR((IF('Sept 2020'!BF32=" "," ",'Sept 2020'!BF32/'Sept 2019'!BF32)),0)</f>
        <v>0</v>
      </c>
      <c r="BG32" s="30">
        <f>IFERROR((IF('Sept 2020'!BG32=" "," ",'Sept 2020'!BG32/'Sept 2019'!BG32)),0)</f>
        <v>1.1111111111111112</v>
      </c>
      <c r="BH32" s="30">
        <f>IFERROR((IF('Sept 2020'!BH32=" "," ",'Sept 2020'!BH32/'Sept 2019'!BH32)),0)</f>
        <v>0.8666666666666667</v>
      </c>
      <c r="BI32" s="30">
        <f>IFERROR((IF('Sept 2020'!BI32=" "," ",'Sept 2020'!BI32/'Sept 2019'!BI32)),0)</f>
        <v>0.5</v>
      </c>
      <c r="BJ32" s="30">
        <f>IFERROR((IF('Sept 2020'!BJ32=" "," ",'Sept 2020'!BJ32/'Sept 2019'!BJ32)),0)</f>
        <v>0</v>
      </c>
      <c r="BK32" s="30">
        <f>IFERROR((IF('Sept 2020'!BK32=" "," ",'Sept 2020'!BK32/'Sept 2019'!BK32)),0)</f>
        <v>0</v>
      </c>
      <c r="BL32" s="30">
        <f>IFERROR((IF('Sept 2020'!BL32=" "," ",'Sept 2020'!BL32/'Sept 2019'!BL32)),0)</f>
        <v>0</v>
      </c>
      <c r="BM32" s="30">
        <f>IFERROR((IF('Sept 2020'!BM32=" "," ",'Sept 2020'!BM32/'Sept 2019'!BM32)),0)</f>
        <v>1.0345396825396824</v>
      </c>
      <c r="BN32" s="30">
        <f>IFERROR((IF('Sept 2020'!BN32=" "," ",'Sept 2020'!BN32/'Sept 2019'!BN32)),0)</f>
        <v>0</v>
      </c>
      <c r="BO32" s="30">
        <f>IFERROR((IF('Sept 2020'!BO32=" "," ",'Sept 2020'!BO32/'Sept 2019'!BO32)),0)</f>
        <v>0</v>
      </c>
      <c r="BP32" s="30">
        <f>IFERROR((IF('Sept 2020'!BP32=" "," ",'Sept 2020'!BP32/'Sept 2019'!BP32)),0)</f>
        <v>0</v>
      </c>
      <c r="BQ32" s="30">
        <f>IFERROR((IF('Sept 2020'!BQ32=" "," ",'Sept 2020'!BQ32/'Sept 2019'!BQ32)),0)</f>
        <v>0</v>
      </c>
      <c r="BR32" s="30">
        <f>IFERROR((IF('Sept 2020'!BR32=" "," ",'Sept 2020'!BR32/'Sept 2019'!BR32)),0)</f>
        <v>0</v>
      </c>
      <c r="BS32" s="30">
        <f>IFERROR((IF('Sept 2020'!BS32=" "," ",'Sept 2020'!BS32/'Sept 2019'!BS32)),0)</f>
        <v>1</v>
      </c>
      <c r="BT32" s="30">
        <f>IFERROR((IF('Sept 2020'!BT32=" "," ",'Sept 2020'!BT32/'Sept 2019'!BT32)),0)</f>
        <v>1</v>
      </c>
    </row>
    <row r="33" spans="1:72" s="2" customFormat="1" x14ac:dyDescent="0.25">
      <c r="A33" s="12" t="s">
        <v>297</v>
      </c>
      <c r="B33" s="12" t="s">
        <v>298</v>
      </c>
      <c r="C33" s="30">
        <f>IFERROR((IF('Sept 2020'!C33=" "," ",'Sept 2020'!C33/'Sept 2019'!C33)),0)</f>
        <v>0.9</v>
      </c>
      <c r="D33" s="30">
        <f>IFERROR((IF('Sept 2020'!D33=" "," ",'Sept 2020'!D33/'Sept 2019'!D33)),0)</f>
        <v>0.66666666666666663</v>
      </c>
      <c r="E33" s="30">
        <f>IFERROR((IF('Sept 2020'!E33=" "," ",'Sept 2020'!E33/'Sept 2019'!E33)),0)</f>
        <v>4</v>
      </c>
      <c r="F33" s="30">
        <f>IFERROR((IF('Sept 2020'!F33=" "," ",'Sept 2020'!F33/'Sept 2019'!F33)),0)</f>
        <v>0.5</v>
      </c>
      <c r="G33" s="30">
        <f>IFERROR((IF('Sept 2020'!G33=" "," ",'Sept 2020'!G33/'Sept 2019'!G33)),0)</f>
        <v>1.3</v>
      </c>
      <c r="H33" s="30">
        <f>IFERROR((IF('Sept 2020'!H33=" "," ",'Sept 2020'!H33/'Sept 2019'!H33)),0)</f>
        <v>0.58333333333333337</v>
      </c>
      <c r="I33" s="30">
        <f>IFERROR((IF('Sept 2020'!I33=" "," ",'Sept 2020'!I33/'Sept 2019'!I33)),0)</f>
        <v>2.6</v>
      </c>
      <c r="J33" s="30">
        <f>IFERROR((IF('Sept 2020'!J33=" "," ",'Sept 2020'!J33/'Sept 2019'!J33)),0)</f>
        <v>0.75</v>
      </c>
      <c r="K33" s="30">
        <f>IFERROR((IF('Sept 2020'!K33=" "," ",'Sept 2020'!K33/'Sept 2019'!K33)),0)</f>
        <v>1</v>
      </c>
      <c r="L33" s="30">
        <f>IFERROR((IF('Sept 2020'!L33=" "," ",'Sept 2020'!L33/'Sept 2019'!L33)),0)</f>
        <v>0</v>
      </c>
      <c r="M33" s="30">
        <f>IFERROR((IF('Sept 2020'!M33=" "," ",'Sept 2020'!M33/'Sept 2019'!M33)),0)</f>
        <v>0</v>
      </c>
      <c r="N33" s="30">
        <f>IFERROR((IF('Sept 2020'!N33=" "," ",'Sept 2020'!N33/'Sept 2019'!N33)),0)</f>
        <v>0</v>
      </c>
      <c r="O33" s="30">
        <f>IFERROR((IF('Sept 2020'!O33=" "," ",'Sept 2020'!O33/'Sept 2019'!O33)),0)</f>
        <v>0</v>
      </c>
      <c r="P33" s="30">
        <f>IFERROR((IF('Sept 2020'!P33=" "," ",'Sept 2020'!P33/'Sept 2019'!P33)),0)</f>
        <v>1.0116279069767442</v>
      </c>
      <c r="Q33" s="30">
        <f>IFERROR((IF('Sept 2020'!Q33=" "," ",'Sept 2020'!Q33/'Sept 2019'!Q33)),0)</f>
        <v>0.9</v>
      </c>
      <c r="R33" s="30">
        <f>IFERROR((IF('Sept 2020'!R33=" "," ",'Sept 2020'!R33/'Sept 2019'!R33)),0)</f>
        <v>0.66666666666666663</v>
      </c>
      <c r="S33" s="30">
        <f>IFERROR((IF('Sept 2020'!S33=" "," ",'Sept 2020'!S33/'Sept 2019'!S33)),0)</f>
        <v>4</v>
      </c>
      <c r="T33" s="30">
        <f>IFERROR((IF('Sept 2020'!T33=" "," ",'Sept 2020'!T33/'Sept 2019'!T33)),0)</f>
        <v>0.5</v>
      </c>
      <c r="U33" s="30">
        <f>IFERROR((IF('Sept 2020'!U33=" "," ",'Sept 2020'!U33/'Sept 2019'!U33)),0)</f>
        <v>1.3</v>
      </c>
      <c r="V33" s="30">
        <f>IFERROR((IF('Sept 2020'!V33=" "," ",'Sept 2020'!V33/'Sept 2019'!V33)),0)</f>
        <v>0.58333333333333337</v>
      </c>
      <c r="W33" s="30">
        <f>IFERROR((IF('Sept 2020'!W33=" "," ",'Sept 2020'!W33/'Sept 2019'!W33)),0)</f>
        <v>2.6</v>
      </c>
      <c r="X33" s="30">
        <f>IFERROR((IF('Sept 2020'!X33=" "," ",'Sept 2020'!X33/'Sept 2019'!X33)),0)</f>
        <v>0.75</v>
      </c>
      <c r="Y33" s="30">
        <f>IFERROR((IF('Sept 2020'!Y33=" "," ",'Sept 2020'!Y33/'Sept 2019'!Y33)),0)</f>
        <v>1</v>
      </c>
      <c r="Z33" s="30">
        <f>IFERROR((IF('Sept 2020'!Z33=" "," ",'Sept 2020'!Z33/'Sept 2019'!Z33)),0)</f>
        <v>0</v>
      </c>
      <c r="AA33" s="30">
        <f>IFERROR((IF('Sept 2020'!AA33=" "," ",'Sept 2020'!AA33/'Sept 2019'!AA33)),0)</f>
        <v>0</v>
      </c>
      <c r="AB33" s="30">
        <f>IFERROR((IF('Sept 2020'!AB33=" "," ",'Sept 2020'!AB33/'Sept 2019'!AB33)),0)</f>
        <v>0</v>
      </c>
      <c r="AC33" s="30">
        <f>IFERROR((IF('Sept 2020'!AC33=" "," ",'Sept 2020'!AC33/'Sept 2019'!AC33)),0)</f>
        <v>0</v>
      </c>
      <c r="AD33" s="30">
        <f>IFERROR((IF('Sept 2020'!AD33=" "," ",'Sept 2020'!AD33/'Sept 2019'!AD33)),0)</f>
        <v>1.0116279069767442</v>
      </c>
      <c r="AE33" s="30">
        <f>IFERROR((IF('Sept 2020'!AE33=" "," ",'Sept 2020'!AE33/'Sept 2019'!AE33)),0)</f>
        <v>0</v>
      </c>
      <c r="AF33" s="30">
        <f>IFERROR((IF('Sept 2020'!AF33=" "," ",'Sept 2020'!AF33/'Sept 2019'!AF33)),0)</f>
        <v>0</v>
      </c>
      <c r="AG33" s="30">
        <f>IFERROR((IF('Sept 2020'!AG33=" "," ",'Sept 2020'!AG33/'Sept 2019'!AG33)),0)</f>
        <v>0</v>
      </c>
      <c r="AH33" s="30">
        <f>IFERROR((IF('Sept 2020'!AH33=" "," ",'Sept 2020'!AH33/'Sept 2019'!AH33)),0)</f>
        <v>0</v>
      </c>
      <c r="AI33" s="30">
        <f>IFERROR((IF('Sept 2020'!AI33=" "," ",'Sept 2020'!AI33/'Sept 2019'!AI33)),0)</f>
        <v>0</v>
      </c>
      <c r="AJ33" s="30">
        <f>IFERROR((IF('Sept 2020'!AJ33=" "," ",'Sept 2020'!AJ33/'Sept 2019'!AJ33)),0)</f>
        <v>0</v>
      </c>
      <c r="AK33" s="30">
        <f>IFERROR((IF('Sept 2020'!AK33=" "," ",'Sept 2020'!AK33/'Sept 2019'!AK33)),0)</f>
        <v>0</v>
      </c>
      <c r="AL33" s="30">
        <f>IFERROR((IF('Sept 2020'!AL33=" "," ",'Sept 2020'!AL33/'Sept 2019'!AL33)),0)</f>
        <v>0</v>
      </c>
      <c r="AM33" s="30">
        <f>IFERROR((IF('Sept 2020'!AM33=" "," ",'Sept 2020'!AM33/'Sept 2019'!AM33)),0)</f>
        <v>0</v>
      </c>
      <c r="AN33" s="30">
        <f>IFERROR((IF('Sept 2020'!AN33=" "," ",'Sept 2020'!AN33/'Sept 2019'!AN33)),0)</f>
        <v>0</v>
      </c>
      <c r="AO33" s="30">
        <f>IFERROR((IF('Sept 2020'!AO33=" "," ",'Sept 2020'!AO33/'Sept 2019'!AO33)),0)</f>
        <v>0</v>
      </c>
      <c r="AP33" s="30">
        <f>IFERROR((IF('Sept 2020'!AP33=" "," ",'Sept 2020'!AP33/'Sept 2019'!AP33)),0)</f>
        <v>0</v>
      </c>
      <c r="AQ33" s="30">
        <f>IFERROR((IF('Sept 2020'!AQ33=" "," ",'Sept 2020'!AQ33/'Sept 2019'!AQ33)),0)</f>
        <v>0</v>
      </c>
      <c r="AR33" s="30">
        <f>IFERROR((IF('Sept 2020'!AR33=" "," ",'Sept 2020'!AR33/'Sept 2019'!AR33)),0)</f>
        <v>0</v>
      </c>
      <c r="AS33" s="30">
        <f>IFERROR((IF('Sept 2020'!AS33=" "," ",'Sept 2020'!AS33/'Sept 2019'!AS33)),0)</f>
        <v>0</v>
      </c>
      <c r="AT33" s="30">
        <f>IFERROR((IF('Sept 2020'!AT33=" "," ",'Sept 2020'!AT33/'Sept 2019'!AT33)),0)</f>
        <v>0</v>
      </c>
      <c r="AU33" s="30">
        <f>IFERROR((IF('Sept 2020'!AU33=" "," ",'Sept 2020'!AU33/'Sept 2019'!AU33)),0)</f>
        <v>0</v>
      </c>
      <c r="AV33" s="30">
        <f>IFERROR((IF('Sept 2020'!AV33=" "," ",'Sept 2020'!AV33/'Sept 2019'!AV33)),0)</f>
        <v>0</v>
      </c>
      <c r="AW33" s="30">
        <f>IFERROR((IF('Sept 2020'!AW33=" "," ",'Sept 2020'!AW33/'Sept 2019'!AW33)),0)</f>
        <v>0</v>
      </c>
      <c r="AX33" s="30">
        <f>IFERROR((IF('Sept 2020'!AX33=" "," ",'Sept 2020'!AX33/'Sept 2019'!AX33)),0)</f>
        <v>0</v>
      </c>
      <c r="AY33" s="30">
        <f>IFERROR((IF('Sept 2020'!AY33=" "," ",'Sept 2020'!AY33/'Sept 2019'!AY33)),0)</f>
        <v>0</v>
      </c>
      <c r="AZ33" s="30">
        <f>IFERROR((IF('Sept 2020'!AZ33=" "," ",'Sept 2020'!AZ33/'Sept 2019'!AZ33)),0)</f>
        <v>0</v>
      </c>
      <c r="BA33" s="30">
        <f>IFERROR((IF('Sept 2020'!BA33=" "," ",'Sept 2020'!BA33/'Sept 2019'!BA33)),0)</f>
        <v>0</v>
      </c>
      <c r="BB33" s="30">
        <f>IFERROR((IF('Sept 2020'!BB33=" "," ",'Sept 2020'!BB33/'Sept 2019'!BB33)),0)</f>
        <v>0</v>
      </c>
      <c r="BC33" s="30">
        <f>IFERROR((IF('Sept 2020'!BC33=" "," ",'Sept 2020'!BC33/'Sept 2019'!BC33)),0)</f>
        <v>0</v>
      </c>
      <c r="BD33" s="30">
        <f>IFERROR((IF('Sept 2020'!BD33=" "," ",'Sept 2020'!BD33/'Sept 2019'!BD33)),0)</f>
        <v>0</v>
      </c>
      <c r="BE33" s="30">
        <f>IFERROR((IF('Sept 2020'!BE33=" "," ",'Sept 2020'!BE33/'Sept 2019'!BE33)),0)</f>
        <v>0</v>
      </c>
      <c r="BF33" s="30">
        <f>IFERROR((IF('Sept 2020'!BF33=" "," ",'Sept 2020'!BF33/'Sept 2019'!BF33)),0)</f>
        <v>0</v>
      </c>
      <c r="BG33" s="30" t="str">
        <f>IFERROR((IF('Sept 2020'!BG33=" "," ",'Sept 2020'!BG33/'Sept 2019'!BG33)),0)</f>
        <v xml:space="preserve"> </v>
      </c>
      <c r="BH33" s="30" t="str">
        <f>IFERROR((IF('Sept 2020'!BH33=" "," ",'Sept 2020'!BH33/'Sept 2019'!BH33)),0)</f>
        <v xml:space="preserve"> </v>
      </c>
      <c r="BI33" s="30" t="str">
        <f>IFERROR((IF('Sept 2020'!BI33=" "," ",'Sept 2020'!BI33/'Sept 2019'!BI33)),0)</f>
        <v xml:space="preserve"> </v>
      </c>
      <c r="BJ33" s="30" t="str">
        <f>IFERROR((IF('Sept 2020'!BJ33=" "," ",'Sept 2020'!BJ33/'Sept 2019'!BJ33)),0)</f>
        <v xml:space="preserve"> </v>
      </c>
      <c r="BK33" s="30" t="str">
        <f>IFERROR((IF('Sept 2020'!BK33=" "," ",'Sept 2020'!BK33/'Sept 2019'!BK33)),0)</f>
        <v xml:space="preserve"> </v>
      </c>
      <c r="BL33" s="30" t="str">
        <f>IFERROR((IF('Sept 2020'!BL33=" "," ",'Sept 2020'!BL33/'Sept 2019'!BL33)),0)</f>
        <v xml:space="preserve"> </v>
      </c>
      <c r="BM33" s="30" t="str">
        <f>IFERROR((IF('Sept 2020'!BM33=" "," ",'Sept 2020'!BM33/'Sept 2019'!BM33)),0)</f>
        <v xml:space="preserve"> </v>
      </c>
      <c r="BN33" s="30" t="str">
        <f>IFERROR((IF('Sept 2020'!BN33=" "," ",'Sept 2020'!BN33/'Sept 2019'!BN33)),0)</f>
        <v xml:space="preserve"> </v>
      </c>
      <c r="BO33" s="30" t="str">
        <f>IFERROR((IF('Sept 2020'!BO33=" "," ",'Sept 2020'!BO33/'Sept 2019'!BO33)),0)</f>
        <v xml:space="preserve"> </v>
      </c>
      <c r="BP33" s="30" t="str">
        <f>IFERROR((IF('Sept 2020'!BP33=" "," ",'Sept 2020'!BP33/'Sept 2019'!BP33)),0)</f>
        <v xml:space="preserve"> </v>
      </c>
      <c r="BQ33" s="30" t="str">
        <f>IFERROR((IF('Sept 2020'!BQ33=" "," ",'Sept 2020'!BQ33/'Sept 2019'!BQ33)),0)</f>
        <v xml:space="preserve"> </v>
      </c>
      <c r="BR33" s="30" t="str">
        <f>IFERROR((IF('Sept 2020'!BR33=" "," ",'Sept 2020'!BR33/'Sept 2019'!BR33)),0)</f>
        <v xml:space="preserve"> </v>
      </c>
      <c r="BS33" s="30" t="str">
        <f>IFERROR((IF('Sept 2020'!BS33=" "," ",'Sept 2020'!BS33/'Sept 2019'!BS33)),0)</f>
        <v xml:space="preserve"> </v>
      </c>
      <c r="BT33" s="30" t="str">
        <f>IFERROR((IF('Sept 2020'!BT33=" "," ",'Sept 2020'!BT33/'Sept 2019'!BT33)),0)</f>
        <v xml:space="preserve"> </v>
      </c>
    </row>
    <row r="34" spans="1:72" s="2" customFormat="1" x14ac:dyDescent="0.25">
      <c r="A34" s="12" t="s">
        <v>275</v>
      </c>
      <c r="B34" s="12" t="s">
        <v>276</v>
      </c>
      <c r="C34" s="30">
        <f>IFERROR((IF('Sept 2020'!C34=" "," ",'Sept 2020'!C34/'Sept 2019'!C34)),0)</f>
        <v>0.81898454746136862</v>
      </c>
      <c r="D34" s="30">
        <f>IFERROR((IF('Sept 2020'!D34=" "," ",'Sept 2020'!D34/'Sept 2019'!D34)),0)</f>
        <v>0.97374429223744297</v>
      </c>
      <c r="E34" s="30">
        <f>IFERROR((IF('Sept 2020'!E34=" "," ",'Sept 2020'!E34/'Sept 2019'!E34)),0)</f>
        <v>0.91510474090407934</v>
      </c>
      <c r="F34" s="30">
        <f>IFERROR((IF('Sept 2020'!F34=" "," ",'Sept 2020'!F34/'Sept 2019'!F34)),0)</f>
        <v>1.0283018867924529</v>
      </c>
      <c r="G34" s="30">
        <f>IFERROR((IF('Sept 2020'!G34=" "," ",'Sept 2020'!G34/'Sept 2019'!G34)),0)</f>
        <v>0.93228536880290203</v>
      </c>
      <c r="H34" s="30">
        <f>IFERROR((IF('Sept 2020'!H34=" "," ",'Sept 2020'!H34/'Sept 2019'!H34)),0)</f>
        <v>0.8810068649885584</v>
      </c>
      <c r="I34" s="30">
        <f>IFERROR((IF('Sept 2020'!I34=" "," ",'Sept 2020'!I34/'Sept 2019'!I34)),0)</f>
        <v>0.8571428571428571</v>
      </c>
      <c r="J34" s="30">
        <f>IFERROR((IF('Sept 2020'!J34=" "," ",'Sept 2020'!J34/'Sept 2019'!J34)),0)</f>
        <v>1.0140086206896552</v>
      </c>
      <c r="K34" s="30">
        <f>IFERROR((IF('Sept 2020'!K34=" "," ",'Sept 2020'!K34/'Sept 2019'!K34)),0)</f>
        <v>1.0451388888888888</v>
      </c>
      <c r="L34" s="30">
        <f>IFERROR((IF('Sept 2020'!L34=" "," ",'Sept 2020'!L34/'Sept 2019'!L34)),0)</f>
        <v>0.81261261261261264</v>
      </c>
      <c r="M34" s="30">
        <f>IFERROR((IF('Sept 2020'!M34=" "," ",'Sept 2020'!M34/'Sept 2019'!M34)),0)</f>
        <v>1.2084309133489461</v>
      </c>
      <c r="N34" s="30">
        <f>IFERROR((IF('Sept 2020'!N34=" "," ",'Sept 2020'!N34/'Sept 2019'!N34)),0)</f>
        <v>1.0656167979002624</v>
      </c>
      <c r="O34" s="30">
        <f>IFERROR((IF('Sept 2020'!O34=" "," ",'Sept 2020'!O34/'Sept 2019'!O34)),0)</f>
        <v>1.0827067669172932</v>
      </c>
      <c r="P34" s="30">
        <f>IFERROR((IF('Sept 2020'!P34=" "," ",'Sept 2020'!P34/'Sept 2019'!P34)),0)</f>
        <v>0.96514652332235129</v>
      </c>
      <c r="Q34" s="30">
        <f>IFERROR((IF('Sept 2020'!Q34=" "," ",'Sept 2020'!Q34/'Sept 2019'!Q34)),0)</f>
        <v>0.78436807095343686</v>
      </c>
      <c r="R34" s="30">
        <f>IFERROR((IF('Sept 2020'!R34=" "," ",'Sept 2020'!R34/'Sept 2019'!R34)),0)</f>
        <v>0.97374429223744297</v>
      </c>
      <c r="S34" s="30">
        <f>IFERROR((IF('Sept 2020'!S34=" "," ",'Sept 2020'!S34/'Sept 2019'!S34)),0)</f>
        <v>0.91510474090407934</v>
      </c>
      <c r="T34" s="30">
        <f>IFERROR((IF('Sept 2020'!T34=" "," ",'Sept 2020'!T34/'Sept 2019'!T34)),0)</f>
        <v>1.0283018867924529</v>
      </c>
      <c r="U34" s="30">
        <f>IFERROR((IF('Sept 2020'!U34=" "," ",'Sept 2020'!U34/'Sept 2019'!U34)),0)</f>
        <v>0.93228536880290203</v>
      </c>
      <c r="V34" s="30">
        <f>IFERROR((IF('Sept 2020'!V34=" "," ",'Sept 2020'!V34/'Sept 2019'!V34)),0)</f>
        <v>0.8810068649885584</v>
      </c>
      <c r="W34" s="30">
        <f>IFERROR((IF('Sept 2020'!W34=" "," ",'Sept 2020'!W34/'Sept 2019'!W34)),0)</f>
        <v>0.85857088831423689</v>
      </c>
      <c r="X34" s="30">
        <f>IFERROR((IF('Sept 2020'!X34=" "," ",'Sept 2020'!X34/'Sept 2019'!X34)),0)</f>
        <v>1.0156241564359216</v>
      </c>
      <c r="Y34" s="30">
        <f>IFERROR((IF('Sept 2020'!Y34=" "," ",'Sept 2020'!Y34/'Sept 2019'!Y34)),0)</f>
        <v>1.0436358582992671</v>
      </c>
      <c r="Z34" s="30">
        <f>IFERROR((IF('Sept 2020'!Z34=" "," ",'Sept 2020'!Z34/'Sept 2019'!Z34)),0)</f>
        <v>0.81376938491812756</v>
      </c>
      <c r="AA34" s="30">
        <f>IFERROR((IF('Sept 2020'!AA34=" "," ",'Sept 2020'!AA34/'Sept 2019'!AA34)),0)</f>
        <v>1.2049712069573393</v>
      </c>
      <c r="AB34" s="30">
        <f>IFERROR((IF('Sept 2020'!AB34=" "," ",'Sept 2020'!AB34/'Sept 2019'!AB34)),0)</f>
        <v>1.0912027833001989</v>
      </c>
      <c r="AC34" s="30">
        <f>IFERROR((IF('Sept 2020'!AC34=" "," ",'Sept 2020'!AC34/'Sept 2019'!AC34)),0)</f>
        <v>1.0700518647938475</v>
      </c>
      <c r="AD34" s="30">
        <f>IFERROR((IF('Sept 2020'!AD34=" "," ",'Sept 2020'!AD34/'Sept 2019'!AD34)),0)</f>
        <v>0.96171988357061833</v>
      </c>
      <c r="AE34" s="30">
        <f>IFERROR((IF('Sept 2020'!AE34=" "," ",'Sept 2020'!AE34/'Sept 2019'!AE34)),0)</f>
        <v>7.75</v>
      </c>
      <c r="AF34" s="30">
        <f>IFERROR((IF('Sept 2020'!AF34=" "," ",'Sept 2020'!AF34/'Sept 2019'!AF34)),0)</f>
        <v>11.4</v>
      </c>
      <c r="AG34" s="30">
        <f>IFERROR((IF('Sept 2020'!AG34=" "," ",'Sept 2020'!AG34/'Sept 2019'!AG34)),0)</f>
        <v>5.3</v>
      </c>
      <c r="AH34" s="30">
        <f>IFERROR((IF('Sept 2020'!AH34=" "," ",'Sept 2020'!AH34/'Sept 2019'!AH34)),0)</f>
        <v>13.75</v>
      </c>
      <c r="AI34" s="30">
        <f>IFERROR((IF('Sept 2020'!AI34=" "," ",'Sept 2020'!AI34/'Sept 2019'!AI34)),0)</f>
        <v>3</v>
      </c>
      <c r="AJ34" s="30">
        <f>IFERROR((IF('Sept 2020'!AJ34=" "," ",'Sept 2020'!AJ34/'Sept 2019'!AJ34)),0)</f>
        <v>4.2</v>
      </c>
      <c r="AK34" s="30">
        <f>IFERROR((IF('Sept 2020'!AK34=" "," ",'Sept 2020'!AK34/'Sept 2019'!AK34)),0)</f>
        <v>2.4615384615384617</v>
      </c>
      <c r="AL34" s="30">
        <f>IFERROR((IF('Sept 2020'!AL34=" "," ",'Sept 2020'!AL34/'Sept 2019'!AL34)),0)</f>
        <v>1.7333333333333334</v>
      </c>
      <c r="AM34" s="30">
        <f>IFERROR((IF('Sept 2020'!AM34=" "," ",'Sept 2020'!AM34/'Sept 2019'!AM34)),0)</f>
        <v>3.1538461538461537</v>
      </c>
      <c r="AN34" s="30">
        <f>IFERROR((IF('Sept 2020'!AN34=" "," ",'Sept 2020'!AN34/'Sept 2019'!AN34)),0)</f>
        <v>0.8928571428571429</v>
      </c>
      <c r="AO34" s="30">
        <f>IFERROR((IF('Sept 2020'!AO34=" "," ",'Sept 2020'!AO34/'Sept 2019'!AO34)),0)</f>
        <v>0.7931034482758621</v>
      </c>
      <c r="AP34" s="30">
        <f>IFERROR((IF('Sept 2020'!AP34=" "," ",'Sept 2020'!AP34/'Sept 2019'!AP34)),0)</f>
        <v>1.0652173913043479</v>
      </c>
      <c r="AQ34" s="30">
        <f>IFERROR((IF('Sept 2020'!AQ34=" "," ",'Sept 2020'!AQ34/'Sept 2019'!AQ34)),0)</f>
        <v>1.2619047619047619</v>
      </c>
      <c r="AR34" s="30">
        <f>IFERROR((IF('Sept 2020'!AR34=" "," ",'Sept 2020'!AR34/'Sept 2019'!AR34)),0)</f>
        <v>1.8520408163265305</v>
      </c>
      <c r="AS34" s="30">
        <f>IFERROR((IF('Sept 2020'!AS34=" "," ",'Sept 2020'!AS34/'Sept 2019'!AS34)),0)</f>
        <v>7.75</v>
      </c>
      <c r="AT34" s="30">
        <f>IFERROR((IF('Sept 2020'!AT34=" "," ",'Sept 2020'!AT34/'Sept 2019'!AT34)),0)</f>
        <v>11.4</v>
      </c>
      <c r="AU34" s="30">
        <f>IFERROR((IF('Sept 2020'!AU34=" "," ",'Sept 2020'!AU34/'Sept 2019'!AU34)),0)</f>
        <v>5.3</v>
      </c>
      <c r="AV34" s="30">
        <f>IFERROR((IF('Sept 2020'!AV34=" "," ",'Sept 2020'!AV34/'Sept 2019'!AV34)),0)</f>
        <v>13.75</v>
      </c>
      <c r="AW34" s="30">
        <f>IFERROR((IF('Sept 2020'!AW34=" "," ",'Sept 2020'!AW34/'Sept 2019'!AW34)),0)</f>
        <v>3</v>
      </c>
      <c r="AX34" s="30">
        <f>IFERROR((IF('Sept 2020'!AX34=" "," ",'Sept 2020'!AX34/'Sept 2019'!AX34)),0)</f>
        <v>4.2</v>
      </c>
      <c r="AY34" s="30">
        <f>IFERROR((IF('Sept 2020'!AY34=" "," ",'Sept 2020'!AY34/'Sept 2019'!AY34)),0)</f>
        <v>2.4615384615384617</v>
      </c>
      <c r="AZ34" s="30">
        <f>IFERROR((IF('Sept 2020'!AZ34=" "," ",'Sept 2020'!AZ34/'Sept 2019'!AZ34)),0)</f>
        <v>1.7066666666666668</v>
      </c>
      <c r="BA34" s="30">
        <f>IFERROR((IF('Sept 2020'!BA34=" "," ",'Sept 2020'!BA34/'Sept 2019'!BA34)),0)</f>
        <v>3.1538461538461537</v>
      </c>
      <c r="BB34" s="30">
        <f>IFERROR((IF('Sept 2020'!BB34=" "," ",'Sept 2020'!BB34/'Sept 2019'!BB34)),0)</f>
        <v>0.8928571428571429</v>
      </c>
      <c r="BC34" s="30">
        <f>IFERROR((IF('Sept 2020'!BC34=" "," ",'Sept 2020'!BC34/'Sept 2019'!BC34)),0)</f>
        <v>0.75293103448275867</v>
      </c>
      <c r="BD34" s="30">
        <f>IFERROR((IF('Sept 2020'!BD34=" "," ",'Sept 2020'!BD34/'Sept 2019'!BD34)),0)</f>
        <v>1.0638297872340425</v>
      </c>
      <c r="BE34" s="30">
        <f>IFERROR((IF('Sept 2020'!BE34=" "," ",'Sept 2020'!BE34/'Sept 2019'!BE34)),0)</f>
        <v>1.2406349739627078</v>
      </c>
      <c r="BF34" s="30">
        <f>IFERROR((IF('Sept 2020'!BF34=" "," ",'Sept 2020'!BF34/'Sept 2019'!BF34)),0)</f>
        <v>1.7937046261459382</v>
      </c>
      <c r="BG34" s="30">
        <f>IFERROR((IF('Sept 2020'!BG34=" "," ",'Sept 2020'!BG34/'Sept 2019'!BG34)),0)</f>
        <v>0.89071038251366119</v>
      </c>
      <c r="BH34" s="30">
        <f>IFERROR((IF('Sept 2020'!BH34=" "," ",'Sept 2020'!BH34/'Sept 2019'!BH34)),0)</f>
        <v>1.0217391304347827</v>
      </c>
      <c r="BI34" s="30">
        <f>IFERROR((IF('Sept 2020'!BI34=" "," ",'Sept 2020'!BI34/'Sept 2019'!BI34)),0)</f>
        <v>0.77966101694915257</v>
      </c>
      <c r="BJ34" s="30">
        <f>IFERROR((IF('Sept 2020'!BJ34=" "," ",'Sept 2020'!BJ34/'Sept 2019'!BJ34)),0)</f>
        <v>0</v>
      </c>
      <c r="BK34" s="30">
        <f>IFERROR((IF('Sept 2020'!BK34=" "," ",'Sept 2020'!BK34/'Sept 2019'!BK34)),0)</f>
        <v>0</v>
      </c>
      <c r="BL34" s="30">
        <f>IFERROR((IF('Sept 2020'!BL34=" "," ",'Sept 2020'!BL34/'Sept 2019'!BL34)),0)</f>
        <v>0</v>
      </c>
      <c r="BM34" s="30">
        <f>IFERROR((IF('Sept 2020'!BM34=" "," ",'Sept 2020'!BM34/'Sept 2019'!BM34)),0)</f>
        <v>0.90664798108084421</v>
      </c>
      <c r="BN34" s="30">
        <f>IFERROR((IF('Sept 2020'!BN34=" "," ",'Sept 2020'!BN34/'Sept 2019'!BN34)),0)</f>
        <v>0.74252873563218391</v>
      </c>
      <c r="BO34" s="30">
        <f>IFERROR((IF('Sept 2020'!BO34=" "," ",'Sept 2020'!BO34/'Sept 2019'!BO34)),0)</f>
        <v>1.0928735226671371</v>
      </c>
      <c r="BP34" s="30">
        <f>IFERROR((IF('Sept 2020'!BP34=" "," ",'Sept 2020'!BP34/'Sept 2019'!BP34)),0)</f>
        <v>0</v>
      </c>
      <c r="BQ34" s="30">
        <f>IFERROR((IF('Sept 2020'!BQ34=" "," ",'Sept 2020'!BQ34/'Sept 2019'!BQ34)),0)</f>
        <v>0</v>
      </c>
      <c r="BR34" s="30">
        <f>IFERROR((IF('Sept 2020'!BR34=" "," ",'Sept 2020'!BR34/'Sept 2019'!BR34)),0)</f>
        <v>0</v>
      </c>
      <c r="BS34" s="30">
        <f>IFERROR((IF('Sept 2020'!BS34=" "," ",'Sept 2020'!BS34/'Sept 2019'!BS34)),0)</f>
        <v>1.1111111111111112</v>
      </c>
      <c r="BT34" s="30">
        <f>IFERROR((IF('Sept 2020'!BT34=" "," ",'Sept 2020'!BT34/'Sept 2019'!BT34)),0)</f>
        <v>0.94921875</v>
      </c>
    </row>
    <row r="35" spans="1:72" s="2" customFormat="1" x14ac:dyDescent="0.25">
      <c r="A35" s="12" t="s">
        <v>511</v>
      </c>
      <c r="B35" s="12" t="s">
        <v>512</v>
      </c>
      <c r="C35" s="30">
        <f>IFERROR((IF('Sept 2020'!C35=" "," ",'Sept 2020'!C35/'Sept 2019'!C35)),0)</f>
        <v>0.79694519317160828</v>
      </c>
      <c r="D35" s="30">
        <f>IFERROR((IF('Sept 2020'!D35=" "," ",'Sept 2020'!D35/'Sept 2019'!D35)),0)</f>
        <v>0.96383363471971062</v>
      </c>
      <c r="E35" s="30">
        <f>IFERROR((IF('Sept 2020'!E35=" "," ",'Sept 2020'!E35/'Sept 2019'!E35)),0)</f>
        <v>1.0248091603053435</v>
      </c>
      <c r="F35" s="30">
        <f>IFERROR((IF('Sept 2020'!F35=" "," ",'Sept 2020'!F35/'Sept 2019'!F35)),0)</f>
        <v>0.9107142857142857</v>
      </c>
      <c r="G35" s="30">
        <f>IFERROR((IF('Sept 2020'!G35=" "," ",'Sept 2020'!G35/'Sept 2019'!G35)),0)</f>
        <v>0.96631205673758869</v>
      </c>
      <c r="H35" s="30">
        <f>IFERROR((IF('Sept 2020'!H35=" "," ",'Sept 2020'!H35/'Sept 2019'!H35)),0)</f>
        <v>0.95514511873350927</v>
      </c>
      <c r="I35" s="30">
        <f>IFERROR((IF('Sept 2020'!I35=" "," ",'Sept 2020'!I35/'Sept 2019'!I35)),0)</f>
        <v>0.98193315266486003</v>
      </c>
      <c r="J35" s="30">
        <f>IFERROR((IF('Sept 2020'!J35=" "," ",'Sept 2020'!J35/'Sept 2019'!J35)),0)</f>
        <v>0.97913043478260875</v>
      </c>
      <c r="K35" s="30">
        <f>IFERROR((IF('Sept 2020'!K35=" "," ",'Sept 2020'!K35/'Sept 2019'!K35)),0)</f>
        <v>1.0552486187845305</v>
      </c>
      <c r="L35" s="30">
        <f>IFERROR((IF('Sept 2020'!L35=" "," ",'Sept 2020'!L35/'Sept 2019'!L35)),0)</f>
        <v>1.0378927911275415</v>
      </c>
      <c r="M35" s="30">
        <f>IFERROR((IF('Sept 2020'!M35=" "," ",'Sept 2020'!M35/'Sept 2019'!M35)),0)</f>
        <v>0.97712717291857276</v>
      </c>
      <c r="N35" s="30">
        <f>IFERROR((IF('Sept 2020'!N35=" "," ",'Sept 2020'!N35/'Sept 2019'!N35)),0)</f>
        <v>0.96984435797665369</v>
      </c>
      <c r="O35" s="30">
        <f>IFERROR((IF('Sept 2020'!O35=" "," ",'Sept 2020'!O35/'Sept 2019'!O35)),0)</f>
        <v>0.98026998961578404</v>
      </c>
      <c r="P35" s="30">
        <f>IFERROR((IF('Sept 2020'!P35=" "," ",'Sept 2020'!P35/'Sept 2019'!P35)),0)</f>
        <v>0.96843443259656803</v>
      </c>
      <c r="Q35" s="30">
        <f>IFERROR((IF('Sept 2020'!Q35=" "," ",'Sept 2020'!Q35/'Sept 2019'!Q35)),0)</f>
        <v>0.80029987986740236</v>
      </c>
      <c r="R35" s="30">
        <f>IFERROR((IF('Sept 2020'!R35=" "," ",'Sept 2020'!R35/'Sept 2019'!R35)),0)</f>
        <v>0.96135033785619817</v>
      </c>
      <c r="S35" s="30">
        <f>IFERROR((IF('Sept 2020'!S35=" "," ",'Sept 2020'!S35/'Sept 2019'!S35)),0)</f>
        <v>1.0234608030592733</v>
      </c>
      <c r="T35" s="30">
        <f>IFERROR((IF('Sept 2020'!T35=" "," ",'Sept 2020'!T35/'Sept 2019'!T35)),0)</f>
        <v>0.9137177473636976</v>
      </c>
      <c r="U35" s="30">
        <f>IFERROR((IF('Sept 2020'!U35=" "," ",'Sept 2020'!U35/'Sept 2019'!U35)),0)</f>
        <v>0.96600699934270129</v>
      </c>
      <c r="V35" s="30">
        <f>IFERROR((IF('Sept 2020'!V35=" "," ",'Sept 2020'!V35/'Sept 2019'!V35)),0)</f>
        <v>0.95690658391226158</v>
      </c>
      <c r="W35" s="30">
        <f>IFERROR((IF('Sept 2020'!W35=" "," ",'Sept 2020'!W35/'Sept 2019'!W35)),0)</f>
        <v>0.9801071850304296</v>
      </c>
      <c r="X35" s="30">
        <f>IFERROR((IF('Sept 2020'!X35=" "," ",'Sept 2020'!X35/'Sept 2019'!X35)),0)</f>
        <v>0.97879293622152519</v>
      </c>
      <c r="Y35" s="30">
        <f>IFERROR((IF('Sept 2020'!Y35=" "," ",'Sept 2020'!Y35/'Sept 2019'!Y35)),0)</f>
        <v>1.0577864747560928</v>
      </c>
      <c r="Z35" s="30">
        <f>IFERROR((IF('Sept 2020'!Z35=" "," ",'Sept 2020'!Z35/'Sept 2019'!Z35)),0)</f>
        <v>1.0389055990434735</v>
      </c>
      <c r="AA35" s="30">
        <f>IFERROR((IF('Sept 2020'!AA35=" "," ",'Sept 2020'!AA35/'Sept 2019'!AA35)),0)</f>
        <v>0.97726600347620285</v>
      </c>
      <c r="AB35" s="30">
        <f>IFERROR((IF('Sept 2020'!AB35=" "," ",'Sept 2020'!AB35/'Sept 2019'!AB35)),0)</f>
        <v>1.0672069302780496</v>
      </c>
      <c r="AC35" s="30">
        <f>IFERROR((IF('Sept 2020'!AC35=" "," ",'Sept 2020'!AC35/'Sept 2019'!AC35)),0)</f>
        <v>0.99486643217035853</v>
      </c>
      <c r="AD35" s="30">
        <f>IFERROR((IF('Sept 2020'!AD35=" "," ",'Sept 2020'!AD35/'Sept 2019'!AD35)),0)</f>
        <v>0.9756721464871233</v>
      </c>
      <c r="AE35" s="30">
        <f>IFERROR((IF('Sept 2020'!AE35=" "," ",'Sept 2020'!AE35/'Sept 2019'!AE35)),0)</f>
        <v>1.2857142857142858</v>
      </c>
      <c r="AF35" s="30">
        <f>IFERROR((IF('Sept 2020'!AF35=" "," ",'Sept 2020'!AF35/'Sept 2019'!AF35)),0)</f>
        <v>2.6</v>
      </c>
      <c r="AG35" s="30">
        <f>IFERROR((IF('Sept 2020'!AG35=" "," ",'Sept 2020'!AG35/'Sept 2019'!AG35)),0)</f>
        <v>1.8333333333333333</v>
      </c>
      <c r="AH35" s="30">
        <f>IFERROR((IF('Sept 2020'!AH35=" "," ",'Sept 2020'!AH35/'Sept 2019'!AH35)),0)</f>
        <v>8</v>
      </c>
      <c r="AI35" s="30">
        <f>IFERROR((IF('Sept 2020'!AI35=" "," ",'Sept 2020'!AI35/'Sept 2019'!AI35)),0)</f>
        <v>0.8</v>
      </c>
      <c r="AJ35" s="30">
        <f>IFERROR((IF('Sept 2020'!AJ35=" "," ",'Sept 2020'!AJ35/'Sept 2019'!AJ35)),0)</f>
        <v>1.3333333333333333</v>
      </c>
      <c r="AK35" s="30">
        <f>IFERROR((IF('Sept 2020'!AK35=" "," ",'Sept 2020'!AK35/'Sept 2019'!AK35)),0)</f>
        <v>1.5</v>
      </c>
      <c r="AL35" s="30">
        <f>IFERROR((IF('Sept 2020'!AL35=" "," ",'Sept 2020'!AL35/'Sept 2019'!AL35)),0)</f>
        <v>1</v>
      </c>
      <c r="AM35" s="30">
        <f>IFERROR((IF('Sept 2020'!AM35=" "," ",'Sept 2020'!AM35/'Sept 2019'!AM35)),0)</f>
        <v>1.1666666666666667</v>
      </c>
      <c r="AN35" s="30">
        <f>IFERROR((IF('Sept 2020'!AN35=" "," ",'Sept 2020'!AN35/'Sept 2019'!AN35)),0)</f>
        <v>0.47826086956521741</v>
      </c>
      <c r="AO35" s="30">
        <f>IFERROR((IF('Sept 2020'!AO35=" "," ",'Sept 2020'!AO35/'Sept 2019'!AO35)),0)</f>
        <v>0.41333333333333333</v>
      </c>
      <c r="AP35" s="30">
        <f>IFERROR((IF('Sept 2020'!AP35=" "," ",'Sept 2020'!AP35/'Sept 2019'!AP35)),0)</f>
        <v>0.50381679389312972</v>
      </c>
      <c r="AQ35" s="30">
        <f>IFERROR((IF('Sept 2020'!AQ35=" "," ",'Sept 2020'!AQ35/'Sept 2019'!AQ35)),0)</f>
        <v>0.43356643356643354</v>
      </c>
      <c r="AR35" s="30">
        <f>IFERROR((IF('Sept 2020'!AR35=" "," ",'Sept 2020'!AR35/'Sept 2019'!AR35)),0)</f>
        <v>0.58444444444444443</v>
      </c>
      <c r="AS35" s="30">
        <f>IFERROR((IF('Sept 2020'!AS35=" "," ",'Sept 2020'!AS35/'Sept 2019'!AS35)),0)</f>
        <v>2.5714285714285716</v>
      </c>
      <c r="AT35" s="30">
        <f>IFERROR((IF('Sept 2020'!AT35=" "," ",'Sept 2020'!AT35/'Sept 2019'!AT35)),0)</f>
        <v>2.8888888888888888</v>
      </c>
      <c r="AU35" s="30">
        <f>IFERROR((IF('Sept 2020'!AU35=" "," ",'Sept 2020'!AU35/'Sept 2019'!AU35)),0)</f>
        <v>1.8333333333333333</v>
      </c>
      <c r="AV35" s="30">
        <f>IFERROR((IF('Sept 2020'!AV35=" "," ",'Sept 2020'!AV35/'Sept 2019'!AV35)),0)</f>
        <v>8</v>
      </c>
      <c r="AW35" s="30">
        <f>IFERROR((IF('Sept 2020'!AW35=" "," ",'Sept 2020'!AW35/'Sept 2019'!AW35)),0)</f>
        <v>0.8</v>
      </c>
      <c r="AX35" s="30">
        <f>IFERROR((IF('Sept 2020'!AX35=" "," ",'Sept 2020'!AX35/'Sept 2019'!AX35)),0)</f>
        <v>1.3333333333333333</v>
      </c>
      <c r="AY35" s="30">
        <f>IFERROR((IF('Sept 2020'!AY35=" "," ",'Sept 2020'!AY35/'Sept 2019'!AY35)),0)</f>
        <v>1.5</v>
      </c>
      <c r="AZ35" s="30">
        <f>IFERROR((IF('Sept 2020'!AZ35=" "," ",'Sept 2020'!AZ35/'Sept 2019'!AZ35)),0)</f>
        <v>1.0650887573964498</v>
      </c>
      <c r="BA35" s="30">
        <f>IFERROR((IF('Sept 2020'!BA35=" "," ",'Sept 2020'!BA35/'Sept 2019'!BA35)),0)</f>
        <v>1.1725293132328309</v>
      </c>
      <c r="BB35" s="30">
        <f>IFERROR((IF('Sept 2020'!BB35=" "," ",'Sept 2020'!BB35/'Sept 2019'!BB35)),0)</f>
        <v>0.64262295081967213</v>
      </c>
      <c r="BC35" s="30">
        <f>IFERROR((IF('Sept 2020'!BC35=" "," ",'Sept 2020'!BC35/'Sept 2019'!BC35)),0)</f>
        <v>0.45728234336859241</v>
      </c>
      <c r="BD35" s="30">
        <f>IFERROR((IF('Sept 2020'!BD35=" "," ",'Sept 2020'!BD35/'Sept 2019'!BD35)),0)</f>
        <v>0.4580152671755725</v>
      </c>
      <c r="BE35" s="30">
        <f>IFERROR((IF('Sept 2020'!BE35=" "," ",'Sept 2020'!BE35/'Sept 2019'!BE35)),0)</f>
        <v>0.3294314381270903</v>
      </c>
      <c r="BF35" s="30">
        <f>IFERROR((IF('Sept 2020'!BF35=" "," ",'Sept 2020'!BF35/'Sept 2019'!BF35)),0)</f>
        <v>0.88155280452391871</v>
      </c>
      <c r="BG35" s="30">
        <f>IFERROR((IF('Sept 2020'!BG35=" "," ",'Sept 2020'!BG35/'Sept 2019'!BG35)),0)</f>
        <v>1.0249999999999999</v>
      </c>
      <c r="BH35" s="30">
        <f>IFERROR((IF('Sept 2020'!BH35=" "," ",'Sept 2020'!BH35/'Sept 2019'!BH35)),0)</f>
        <v>0.93048128342245995</v>
      </c>
      <c r="BI35" s="30">
        <f>IFERROR((IF('Sept 2020'!BI35=" "," ",'Sept 2020'!BI35/'Sept 2019'!BI35)),0)</f>
        <v>1.7252747252747254</v>
      </c>
      <c r="BJ35" s="30">
        <f>IFERROR((IF('Sept 2020'!BJ35=" "," ",'Sept 2020'!BJ35/'Sept 2019'!BJ35)),0)</f>
        <v>0.86153846153846159</v>
      </c>
      <c r="BK35" s="30">
        <f>IFERROR((IF('Sept 2020'!BK35=" "," ",'Sept 2020'!BK35/'Sept 2019'!BK35)),0)</f>
        <v>0.96551724137931039</v>
      </c>
      <c r="BL35" s="30">
        <f>IFERROR((IF('Sept 2020'!BL35=" "," ",'Sept 2020'!BL35/'Sept 2019'!BL35)),0)</f>
        <v>0</v>
      </c>
      <c r="BM35" s="30">
        <f>IFERROR((IF('Sept 2020'!BM35=" "," ",'Sept 2020'!BM35/'Sept 2019'!BM35)),0)</f>
        <v>1.2258519862875581</v>
      </c>
      <c r="BN35" s="30">
        <f>IFERROR((IF('Sept 2020'!BN35=" "," ",'Sept 2020'!BN35/'Sept 2019'!BN35)),0)</f>
        <v>0</v>
      </c>
      <c r="BO35" s="30">
        <f>IFERROR((IF('Sept 2020'!BO35=" "," ",'Sept 2020'!BO35/'Sept 2019'!BO35)),0)</f>
        <v>0.62832244008714611</v>
      </c>
      <c r="BP35" s="30">
        <f>IFERROR((IF('Sept 2020'!BP35=" "," ",'Sept 2020'!BP35/'Sept 2019'!BP35)),0)</f>
        <v>0</v>
      </c>
      <c r="BQ35" s="30">
        <f>IFERROR((IF('Sept 2020'!BQ35=" "," ",'Sept 2020'!BQ35/'Sept 2019'!BQ35)),0)</f>
        <v>0.86904138292299649</v>
      </c>
      <c r="BR35" s="30">
        <f>IFERROR((IF('Sept 2020'!BR35=" "," ",'Sept 2020'!BR35/'Sept 2019'!BR35)),0)</f>
        <v>0</v>
      </c>
      <c r="BS35" s="30">
        <f>IFERROR((IF('Sept 2020'!BS35=" "," ",'Sept 2020'!BS35/'Sept 2019'!BS35)),0)</f>
        <v>0.77439024390243905</v>
      </c>
      <c r="BT35" s="30">
        <f>IFERROR((IF('Sept 2020'!BT35=" "," ",'Sept 2020'!BT35/'Sept 2019'!BT35)),0)</f>
        <v>1.0229211087420043</v>
      </c>
    </row>
    <row r="36" spans="1:72" s="2" customFormat="1" x14ac:dyDescent="0.25">
      <c r="A36" s="12" t="s">
        <v>337</v>
      </c>
      <c r="B36" s="12" t="s">
        <v>338</v>
      </c>
      <c r="C36" s="30">
        <f>IFERROR((IF('Sept 2020'!C36=" "," ",'Sept 2020'!C36/'Sept 2019'!C36)),0)</f>
        <v>0.87401574803149606</v>
      </c>
      <c r="D36" s="30">
        <f>IFERROR((IF('Sept 2020'!D36=" "," ",'Sept 2020'!D36/'Sept 2019'!D36)),0)</f>
        <v>0.83391003460207613</v>
      </c>
      <c r="E36" s="30">
        <f>IFERROR((IF('Sept 2020'!E36=" "," ",'Sept 2020'!E36/'Sept 2019'!E36)),0)</f>
        <v>0.96491228070175439</v>
      </c>
      <c r="F36" s="30">
        <f>IFERROR((IF('Sept 2020'!F36=" "," ",'Sept 2020'!F36/'Sept 2019'!F36)),0)</f>
        <v>0.88850174216027877</v>
      </c>
      <c r="G36" s="30">
        <f>IFERROR((IF('Sept 2020'!G36=" "," ",'Sept 2020'!G36/'Sept 2019'!G36)),0)</f>
        <v>0.93728222996515675</v>
      </c>
      <c r="H36" s="30">
        <f>IFERROR((IF('Sept 2020'!H36=" "," ",'Sept 2020'!H36/'Sept 2019'!H36)),0)</f>
        <v>1.0071428571428571</v>
      </c>
      <c r="I36" s="30">
        <f>IFERROR((IF('Sept 2020'!I36=" "," ",'Sept 2020'!I36/'Sept 2019'!I36)),0)</f>
        <v>0.96762589928057552</v>
      </c>
      <c r="J36" s="30">
        <f>IFERROR((IF('Sept 2020'!J36=" "," ",'Sept 2020'!J36/'Sept 2019'!J36)),0)</f>
        <v>1.0075471698113208</v>
      </c>
      <c r="K36" s="30">
        <f>IFERROR((IF('Sept 2020'!K36=" "," ",'Sept 2020'!K36/'Sept 2019'!K36)),0)</f>
        <v>0.96226415094339623</v>
      </c>
      <c r="L36" s="30">
        <f>IFERROR((IF('Sept 2020'!L36=" "," ",'Sept 2020'!L36/'Sept 2019'!L36)),0)</f>
        <v>0.94464944649446492</v>
      </c>
      <c r="M36" s="30">
        <f>IFERROR((IF('Sept 2020'!M36=" "," ",'Sept 2020'!M36/'Sept 2019'!M36)),0)</f>
        <v>1.147982062780269</v>
      </c>
      <c r="N36" s="30">
        <f>IFERROR((IF('Sept 2020'!N36=" "," ",'Sept 2020'!N36/'Sept 2019'!N36)),0)</f>
        <v>0.93103448275862066</v>
      </c>
      <c r="O36" s="30">
        <f>IFERROR((IF('Sept 2020'!O36=" "," ",'Sept 2020'!O36/'Sept 2019'!O36)),0)</f>
        <v>0.99583333333333335</v>
      </c>
      <c r="P36" s="30">
        <f>IFERROR((IF('Sept 2020'!P36=" "," ",'Sept 2020'!P36/'Sept 2019'!P36)),0)</f>
        <v>0.95543981481481477</v>
      </c>
      <c r="Q36" s="30">
        <f>IFERROR((IF('Sept 2020'!Q36=" "," ",'Sept 2020'!Q36/'Sept 2019'!Q36)),0)</f>
        <v>0.87401574803149606</v>
      </c>
      <c r="R36" s="30">
        <f>IFERROR((IF('Sept 2020'!R36=" "," ",'Sept 2020'!R36/'Sept 2019'!R36)),0)</f>
        <v>0.83391003460207613</v>
      </c>
      <c r="S36" s="30">
        <f>IFERROR((IF('Sept 2020'!S36=" "," ",'Sept 2020'!S36/'Sept 2019'!S36)),0)</f>
        <v>0.96491228070175439</v>
      </c>
      <c r="T36" s="30">
        <f>IFERROR((IF('Sept 2020'!T36=" "," ",'Sept 2020'!T36/'Sept 2019'!T36)),0)</f>
        <v>0.88850174216027877</v>
      </c>
      <c r="U36" s="30">
        <f>IFERROR((IF('Sept 2020'!U36=" "," ",'Sept 2020'!U36/'Sept 2019'!U36)),0)</f>
        <v>0.93728222996515675</v>
      </c>
      <c r="V36" s="30">
        <f>IFERROR((IF('Sept 2020'!V36=" "," ",'Sept 2020'!V36/'Sept 2019'!V36)),0)</f>
        <v>1.0042857142857142</v>
      </c>
      <c r="W36" s="30">
        <f>IFERROR((IF('Sept 2020'!W36=" "," ",'Sept 2020'!W36/'Sept 2019'!W36)),0)</f>
        <v>0.96761849752716522</v>
      </c>
      <c r="X36" s="30">
        <f>IFERROR((IF('Sept 2020'!X36=" "," ",'Sept 2020'!X36/'Sept 2019'!X36)),0)</f>
        <v>1.006348246674728</v>
      </c>
      <c r="Y36" s="30">
        <f>IFERROR((IF('Sept 2020'!Y36=" "," ",'Sept 2020'!Y36/'Sept 2019'!Y36)),0)</f>
        <v>0.96711798839458407</v>
      </c>
      <c r="Z36" s="30">
        <f>IFERROR((IF('Sept 2020'!Z36=" "," ",'Sept 2020'!Z36/'Sept 2019'!Z36)),0)</f>
        <v>0.94557747316022134</v>
      </c>
      <c r="AA36" s="30">
        <f>IFERROR((IF('Sept 2020'!AA36=" "," ",'Sept 2020'!AA36/'Sept 2019'!AA36)),0)</f>
        <v>1.150236646382691</v>
      </c>
      <c r="AB36" s="30">
        <f>IFERROR((IF('Sept 2020'!AB36=" "," ",'Sept 2020'!AB36/'Sept 2019'!AB36)),0)</f>
        <v>0.94626284801915983</v>
      </c>
      <c r="AC36" s="30">
        <f>IFERROR((IF('Sept 2020'!AC36=" "," ",'Sept 2020'!AC36/'Sept 2019'!AC36)),0)</f>
        <v>1.0711701467851973</v>
      </c>
      <c r="AD36" s="30">
        <f>IFERROR((IF('Sept 2020'!AD36=" "," ",'Sept 2020'!AD36/'Sept 2019'!AD36)),0)</f>
        <v>0.96053685065801553</v>
      </c>
      <c r="AE36" s="30">
        <f>IFERROR((IF('Sept 2020'!AE36=" "," ",'Sept 2020'!AE36/'Sept 2019'!AE36)),0)</f>
        <v>0</v>
      </c>
      <c r="AF36" s="30">
        <f>IFERROR((IF('Sept 2020'!AF36=" "," ",'Sept 2020'!AF36/'Sept 2019'!AF36)),0)</f>
        <v>0</v>
      </c>
      <c r="AG36" s="30">
        <f>IFERROR((IF('Sept 2020'!AG36=" "," ",'Sept 2020'!AG36/'Sept 2019'!AG36)),0)</f>
        <v>0</v>
      </c>
      <c r="AH36" s="30">
        <f>IFERROR((IF('Sept 2020'!AH36=" "," ",'Sept 2020'!AH36/'Sept 2019'!AH36)),0)</f>
        <v>0</v>
      </c>
      <c r="AI36" s="30">
        <f>IFERROR((IF('Sept 2020'!AI36=" "," ",'Sept 2020'!AI36/'Sept 2019'!AI36)),0)</f>
        <v>0</v>
      </c>
      <c r="AJ36" s="30">
        <f>IFERROR((IF('Sept 2020'!AJ36=" "," ",'Sept 2020'!AJ36/'Sept 2019'!AJ36)),0)</f>
        <v>0</v>
      </c>
      <c r="AK36" s="30">
        <f>IFERROR((IF('Sept 2020'!AK36=" "," ",'Sept 2020'!AK36/'Sept 2019'!AK36)),0)</f>
        <v>0</v>
      </c>
      <c r="AL36" s="30">
        <f>IFERROR((IF('Sept 2020'!AL36=" "," ",'Sept 2020'!AL36/'Sept 2019'!AL36)),0)</f>
        <v>0</v>
      </c>
      <c r="AM36" s="30">
        <f>IFERROR((IF('Sept 2020'!AM36=" "," ",'Sept 2020'!AM36/'Sept 2019'!AM36)),0)</f>
        <v>0</v>
      </c>
      <c r="AN36" s="30">
        <f>IFERROR((IF('Sept 2020'!AN36=" "," ",'Sept 2020'!AN36/'Sept 2019'!AN36)),0)</f>
        <v>0</v>
      </c>
      <c r="AO36" s="30">
        <f>IFERROR((IF('Sept 2020'!AO36=" "," ",'Sept 2020'!AO36/'Sept 2019'!AO36)),0)</f>
        <v>3</v>
      </c>
      <c r="AP36" s="30">
        <f>IFERROR((IF('Sept 2020'!AP36=" "," ",'Sept 2020'!AP36/'Sept 2019'!AP36)),0)</f>
        <v>0.84615384615384615</v>
      </c>
      <c r="AQ36" s="30">
        <f>IFERROR((IF('Sept 2020'!AQ36=" "," ",'Sept 2020'!AQ36/'Sept 2019'!AQ36)),0)</f>
        <v>1</v>
      </c>
      <c r="AR36" s="30">
        <f>IFERROR((IF('Sept 2020'!AR36=" "," ",'Sept 2020'!AR36/'Sept 2019'!AR36)),0)</f>
        <v>1</v>
      </c>
      <c r="AS36" s="30">
        <f>IFERROR((IF('Sept 2020'!AS36=" "," ",'Sept 2020'!AS36/'Sept 2019'!AS36)),0)</f>
        <v>0</v>
      </c>
      <c r="AT36" s="30">
        <f>IFERROR((IF('Sept 2020'!AT36=" "," ",'Sept 2020'!AT36/'Sept 2019'!AT36)),0)</f>
        <v>0</v>
      </c>
      <c r="AU36" s="30">
        <f>IFERROR((IF('Sept 2020'!AU36=" "," ",'Sept 2020'!AU36/'Sept 2019'!AU36)),0)</f>
        <v>0</v>
      </c>
      <c r="AV36" s="30">
        <f>IFERROR((IF('Sept 2020'!AV36=" "," ",'Sept 2020'!AV36/'Sept 2019'!AV36)),0)</f>
        <v>0</v>
      </c>
      <c r="AW36" s="30">
        <f>IFERROR((IF('Sept 2020'!AW36=" "," ",'Sept 2020'!AW36/'Sept 2019'!AW36)),0)</f>
        <v>0</v>
      </c>
      <c r="AX36" s="30">
        <f>IFERROR((IF('Sept 2020'!AX36=" "," ",'Sept 2020'!AX36/'Sept 2019'!AX36)),0)</f>
        <v>0</v>
      </c>
      <c r="AY36" s="30">
        <f>IFERROR((IF('Sept 2020'!AY36=" "," ",'Sept 2020'!AY36/'Sept 2019'!AY36)),0)</f>
        <v>0</v>
      </c>
      <c r="AZ36" s="30">
        <f>IFERROR((IF('Sept 2020'!AZ36=" "," ",'Sept 2020'!AZ36/'Sept 2019'!AZ36)),0)</f>
        <v>0</v>
      </c>
      <c r="BA36" s="30">
        <f>IFERROR((IF('Sept 2020'!BA36=" "," ",'Sept 2020'!BA36/'Sept 2019'!BA36)),0)</f>
        <v>0</v>
      </c>
      <c r="BB36" s="30">
        <f>IFERROR((IF('Sept 2020'!BB36=" "," ",'Sept 2020'!BB36/'Sept 2019'!BB36)),0)</f>
        <v>0</v>
      </c>
      <c r="BC36" s="30">
        <f>IFERROR((IF('Sept 2020'!BC36=" "," ",'Sept 2020'!BC36/'Sept 2019'!BC36)),0)</f>
        <v>3</v>
      </c>
      <c r="BD36" s="30">
        <f>IFERROR((IF('Sept 2020'!BD36=" "," ",'Sept 2020'!BD36/'Sept 2019'!BD36)),0)</f>
        <v>0.84615384615384615</v>
      </c>
      <c r="BE36" s="30">
        <f>IFERROR((IF('Sept 2020'!BE36=" "," ",'Sept 2020'!BE36/'Sept 2019'!BE36)),0)</f>
        <v>1.1025358324145533</v>
      </c>
      <c r="BF36" s="30">
        <f>IFERROR((IF('Sept 2020'!BF36=" "," ",'Sept 2020'!BF36/'Sept 2019'!BF36)),0)</f>
        <v>1.0677020140742537</v>
      </c>
      <c r="BG36" s="30">
        <f>IFERROR((IF('Sept 2020'!BG36=" "," ",'Sept 2020'!BG36/'Sept 2019'!BG36)),0)</f>
        <v>1.0238095238095237</v>
      </c>
      <c r="BH36" s="30">
        <f>IFERROR((IF('Sept 2020'!BH36=" "," ",'Sept 2020'!BH36/'Sept 2019'!BH36)),0)</f>
        <v>1.1574074074074074</v>
      </c>
      <c r="BI36" s="30">
        <f>IFERROR((IF('Sept 2020'!BI36=" "," ",'Sept 2020'!BI36/'Sept 2019'!BI36)),0)</f>
        <v>1.0952380952380953</v>
      </c>
      <c r="BJ36" s="30">
        <f>IFERROR((IF('Sept 2020'!BJ36=" "," ",'Sept 2020'!BJ36/'Sept 2019'!BJ36)),0)</f>
        <v>0.6428571428571429</v>
      </c>
      <c r="BK36" s="30">
        <f>IFERROR((IF('Sept 2020'!BK36=" "," ",'Sept 2020'!BK36/'Sept 2019'!BK36)),0)</f>
        <v>0.75</v>
      </c>
      <c r="BL36" s="30">
        <f>IFERROR((IF('Sept 2020'!BL36=" "," ",'Sept 2020'!BL36/'Sept 2019'!BL36)),0)</f>
        <v>0</v>
      </c>
      <c r="BM36" s="30">
        <f>IFERROR((IF('Sept 2020'!BM36=" "," ",'Sept 2020'!BM36/'Sept 2019'!BM36)),0)</f>
        <v>0.82884777123633302</v>
      </c>
      <c r="BN36" s="30">
        <f>IFERROR((IF('Sept 2020'!BN36=" "," ",'Sept 2020'!BN36/'Sept 2019'!BN36)),0)</f>
        <v>0</v>
      </c>
      <c r="BO36" s="30">
        <f>IFERROR((IF('Sept 2020'!BO36=" "," ",'Sept 2020'!BO36/'Sept 2019'!BO36)),0)</f>
        <v>1.0168386746333515</v>
      </c>
      <c r="BP36" s="30">
        <f>IFERROR((IF('Sept 2020'!BP36=" "," ",'Sept 2020'!BP36/'Sept 2019'!BP36)),0)</f>
        <v>0</v>
      </c>
      <c r="BQ36" s="30">
        <f>IFERROR((IF('Sept 2020'!BQ36=" "," ",'Sept 2020'!BQ36/'Sept 2019'!BQ36)),0)</f>
        <v>0</v>
      </c>
      <c r="BR36" s="30">
        <f>IFERROR((IF('Sept 2020'!BR36=" "," ",'Sept 2020'!BR36/'Sept 2019'!BR36)),0)</f>
        <v>0</v>
      </c>
      <c r="BS36" s="30">
        <f>IFERROR((IF('Sept 2020'!BS36=" "," ",'Sept 2020'!BS36/'Sept 2019'!BS36)),0)</f>
        <v>0.82857142857142863</v>
      </c>
      <c r="BT36" s="30">
        <f>IFERROR((IF('Sept 2020'!BT36=" "," ",'Sept 2020'!BT36/'Sept 2019'!BT36)),0)</f>
        <v>0.93638170974155066</v>
      </c>
    </row>
    <row r="37" spans="1:72" s="2" customFormat="1" x14ac:dyDescent="0.25">
      <c r="A37" s="12" t="s">
        <v>333</v>
      </c>
      <c r="B37" s="12" t="s">
        <v>334</v>
      </c>
      <c r="C37" s="30">
        <f>IFERROR((IF('Sept 2020'!C37=" "," ",'Sept 2020'!C37/'Sept 2019'!C37)),0)</f>
        <v>0.85201793721973096</v>
      </c>
      <c r="D37" s="30">
        <f>IFERROR((IF('Sept 2020'!D37=" "," ",'Sept 2020'!D37/'Sept 2019'!D37)),0)</f>
        <v>0.95475113122171951</v>
      </c>
      <c r="E37" s="30">
        <f>IFERROR((IF('Sept 2020'!E37=" "," ",'Sept 2020'!E37/'Sept 2019'!E37)),0)</f>
        <v>0.9641255605381166</v>
      </c>
      <c r="F37" s="30">
        <f>IFERROR((IF('Sept 2020'!F37=" "," ",'Sept 2020'!F37/'Sept 2019'!F37)),0)</f>
        <v>0.93721973094170408</v>
      </c>
      <c r="G37" s="30">
        <f>IFERROR((IF('Sept 2020'!G37=" "," ",'Sept 2020'!G37/'Sept 2019'!G37)),0)</f>
        <v>0.96982758620689657</v>
      </c>
      <c r="H37" s="30">
        <f>IFERROR((IF('Sept 2020'!H37=" "," ",'Sept 2020'!H37/'Sept 2019'!H37)),0)</f>
        <v>1.0961538461538463</v>
      </c>
      <c r="I37" s="30">
        <f>IFERROR((IF('Sept 2020'!I37=" "," ",'Sept 2020'!I37/'Sept 2019'!I37)),0)</f>
        <v>0.89130434782608692</v>
      </c>
      <c r="J37" s="30">
        <f>IFERROR((IF('Sept 2020'!J37=" "," ",'Sept 2020'!J37/'Sept 2019'!J37)),0)</f>
        <v>1.1844660194174756</v>
      </c>
      <c r="K37" s="30">
        <f>IFERROR((IF('Sept 2020'!K37=" "," ",'Sept 2020'!K37/'Sept 2019'!K37)),0)</f>
        <v>0.94859813084112155</v>
      </c>
      <c r="L37" s="30">
        <f>IFERROR((IF('Sept 2020'!L37=" "," ",'Sept 2020'!L37/'Sept 2019'!L37)),0)</f>
        <v>0.96747967479674801</v>
      </c>
      <c r="M37" s="30">
        <f>IFERROR((IF('Sept 2020'!M37=" "," ",'Sept 2020'!M37/'Sept 2019'!M37)),0)</f>
        <v>1.0119521912350598</v>
      </c>
      <c r="N37" s="30">
        <f>IFERROR((IF('Sept 2020'!N37=" "," ",'Sept 2020'!N37/'Sept 2019'!N37)),0)</f>
        <v>0.99547511312217196</v>
      </c>
      <c r="O37" s="30">
        <f>IFERROR((IF('Sept 2020'!O37=" "," ",'Sept 2020'!O37/'Sept 2019'!O37)),0)</f>
        <v>0.92376681614349776</v>
      </c>
      <c r="P37" s="30">
        <f>IFERROR((IF('Sept 2020'!P37=" "," ",'Sept 2020'!P37/'Sept 2019'!P37)),0)</f>
        <v>0.97500855871276959</v>
      </c>
      <c r="Q37" s="30">
        <f>IFERROR((IF('Sept 2020'!Q37=" "," ",'Sept 2020'!Q37/'Sept 2019'!Q37)),0)</f>
        <v>0.85201793721973096</v>
      </c>
      <c r="R37" s="30">
        <f>IFERROR((IF('Sept 2020'!R37=" "," ",'Sept 2020'!R37/'Sept 2019'!R37)),0)</f>
        <v>0.95475113122171951</v>
      </c>
      <c r="S37" s="30">
        <f>IFERROR((IF('Sept 2020'!S37=" "," ",'Sept 2020'!S37/'Sept 2019'!S37)),0)</f>
        <v>0.9641255605381166</v>
      </c>
      <c r="T37" s="30">
        <f>IFERROR((IF('Sept 2020'!T37=" "," ",'Sept 2020'!T37/'Sept 2019'!T37)),0)</f>
        <v>0.93721973094170408</v>
      </c>
      <c r="U37" s="30">
        <f>IFERROR((IF('Sept 2020'!U37=" "," ",'Sept 2020'!U37/'Sept 2019'!U37)),0)</f>
        <v>0.97099948213360954</v>
      </c>
      <c r="V37" s="30">
        <f>IFERROR((IF('Sept 2020'!V37=" "," ",'Sept 2020'!V37/'Sept 2019'!V37)),0)</f>
        <v>1.0961538461538463</v>
      </c>
      <c r="W37" s="30">
        <f>IFERROR((IF('Sept 2020'!W37=" "," ",'Sept 2020'!W37/'Sept 2019'!W37)),0)</f>
        <v>0.8893253033080214</v>
      </c>
      <c r="X37" s="30">
        <f>IFERROR((IF('Sept 2020'!X37=" "," ",'Sept 2020'!X37/'Sept 2019'!X37)),0)</f>
        <v>1.1831287745957531</v>
      </c>
      <c r="Y37" s="30">
        <f>IFERROR((IF('Sept 2020'!Y37=" "," ",'Sept 2020'!Y37/'Sept 2019'!Y37)),0)</f>
        <v>0.94866008462623419</v>
      </c>
      <c r="Z37" s="30">
        <f>IFERROR((IF('Sept 2020'!Z37=" "," ",'Sept 2020'!Z37/'Sept 2019'!Z37)),0)</f>
        <v>0.96747967479674801</v>
      </c>
      <c r="AA37" s="30">
        <f>IFERROR((IF('Sept 2020'!AA37=" "," ",'Sept 2020'!AA37/'Sept 2019'!AA37)),0)</f>
        <v>1.0147822612864561</v>
      </c>
      <c r="AB37" s="30">
        <f>IFERROR((IF('Sept 2020'!AB37=" "," ",'Sept 2020'!AB37/'Sept 2019'!AB37)),0)</f>
        <v>0.97159118313799253</v>
      </c>
      <c r="AC37" s="30">
        <f>IFERROR((IF('Sept 2020'!AC37=" "," ",'Sept 2020'!AC37/'Sept 2019'!AC37)),0)</f>
        <v>0.93056636823666805</v>
      </c>
      <c r="AD37" s="30">
        <f>IFERROR((IF('Sept 2020'!AD37=" "," ",'Sept 2020'!AD37/'Sept 2019'!AD37)),0)</f>
        <v>0.97406125369452146</v>
      </c>
      <c r="AE37" s="30">
        <f>IFERROR((IF('Sept 2020'!AE37=" "," ",'Sept 2020'!AE37/'Sept 2019'!AE37)),0)</f>
        <v>0</v>
      </c>
      <c r="AF37" s="30">
        <f>IFERROR((IF('Sept 2020'!AF37=" "," ",'Sept 2020'!AF37/'Sept 2019'!AF37)),0)</f>
        <v>0</v>
      </c>
      <c r="AG37" s="30">
        <f>IFERROR((IF('Sept 2020'!AG37=" "," ",'Sept 2020'!AG37/'Sept 2019'!AG37)),0)</f>
        <v>0</v>
      </c>
      <c r="AH37" s="30">
        <f>IFERROR((IF('Sept 2020'!AH37=" "," ",'Sept 2020'!AH37/'Sept 2019'!AH37)),0)</f>
        <v>0</v>
      </c>
      <c r="AI37" s="30">
        <f>IFERROR((IF('Sept 2020'!AI37=" "," ",'Sept 2020'!AI37/'Sept 2019'!AI37)),0)</f>
        <v>0</v>
      </c>
      <c r="AJ37" s="30">
        <f>IFERROR((IF('Sept 2020'!AJ37=" "," ",'Sept 2020'!AJ37/'Sept 2019'!AJ37)),0)</f>
        <v>0</v>
      </c>
      <c r="AK37" s="30">
        <f>IFERROR((IF('Sept 2020'!AK37=" "," ",'Sept 2020'!AK37/'Sept 2019'!AK37)),0)</f>
        <v>0</v>
      </c>
      <c r="AL37" s="30">
        <f>IFERROR((IF('Sept 2020'!AL37=" "," ",'Sept 2020'!AL37/'Sept 2019'!AL37)),0)</f>
        <v>0</v>
      </c>
      <c r="AM37" s="30">
        <f>IFERROR((IF('Sept 2020'!AM37=" "," ",'Sept 2020'!AM37/'Sept 2019'!AM37)),0)</f>
        <v>0</v>
      </c>
      <c r="AN37" s="30">
        <f>IFERROR((IF('Sept 2020'!AN37=" "," ",'Sept 2020'!AN37/'Sept 2019'!AN37)),0)</f>
        <v>0</v>
      </c>
      <c r="AO37" s="30">
        <f>IFERROR((IF('Sept 2020'!AO37=" "," ",'Sept 2020'!AO37/'Sept 2019'!AO37)),0)</f>
        <v>0</v>
      </c>
      <c r="AP37" s="30">
        <f>IFERROR((IF('Sept 2020'!AP37=" "," ",'Sept 2020'!AP37/'Sept 2019'!AP37)),0)</f>
        <v>0.22222222222222221</v>
      </c>
      <c r="AQ37" s="30">
        <f>IFERROR((IF('Sept 2020'!AQ37=" "," ",'Sept 2020'!AQ37/'Sept 2019'!AQ37)),0)</f>
        <v>1.6</v>
      </c>
      <c r="AR37" s="30">
        <f>IFERROR((IF('Sept 2020'!AR37=" "," ",'Sept 2020'!AR37/'Sept 2019'!AR37)),0)</f>
        <v>0.90476190476190477</v>
      </c>
      <c r="AS37" s="30">
        <f>IFERROR((IF('Sept 2020'!AS37=" "," ",'Sept 2020'!AS37/'Sept 2019'!AS37)),0)</f>
        <v>0</v>
      </c>
      <c r="AT37" s="30">
        <f>IFERROR((IF('Sept 2020'!AT37=" "," ",'Sept 2020'!AT37/'Sept 2019'!AT37)),0)</f>
        <v>0</v>
      </c>
      <c r="AU37" s="30">
        <f>IFERROR((IF('Sept 2020'!AU37=" "," ",'Sept 2020'!AU37/'Sept 2019'!AU37)),0)</f>
        <v>0</v>
      </c>
      <c r="AV37" s="30">
        <f>IFERROR((IF('Sept 2020'!AV37=" "," ",'Sept 2020'!AV37/'Sept 2019'!AV37)),0)</f>
        <v>0</v>
      </c>
      <c r="AW37" s="30">
        <f>IFERROR((IF('Sept 2020'!AW37=" "," ",'Sept 2020'!AW37/'Sept 2019'!AW37)),0)</f>
        <v>0</v>
      </c>
      <c r="AX37" s="30">
        <f>IFERROR((IF('Sept 2020'!AX37=" "," ",'Sept 2020'!AX37/'Sept 2019'!AX37)),0)</f>
        <v>0</v>
      </c>
      <c r="AY37" s="30">
        <f>IFERROR((IF('Sept 2020'!AY37=" "," ",'Sept 2020'!AY37/'Sept 2019'!AY37)),0)</f>
        <v>0</v>
      </c>
      <c r="AZ37" s="30">
        <f>IFERROR((IF('Sept 2020'!AZ37=" "," ",'Sept 2020'!AZ37/'Sept 2019'!AZ37)),0)</f>
        <v>0</v>
      </c>
      <c r="BA37" s="30">
        <f>IFERROR((IF('Sept 2020'!BA37=" "," ",'Sept 2020'!BA37/'Sept 2019'!BA37)),0)</f>
        <v>0</v>
      </c>
      <c r="BB37" s="30">
        <f>IFERROR((IF('Sept 2020'!BB37=" "," ",'Sept 2020'!BB37/'Sept 2019'!BB37)),0)</f>
        <v>0</v>
      </c>
      <c r="BC37" s="30">
        <f>IFERROR((IF('Sept 2020'!BC37=" "," ",'Sept 2020'!BC37/'Sept 2019'!BC37)),0)</f>
        <v>0</v>
      </c>
      <c r="BD37" s="30">
        <f>IFERROR((IF('Sept 2020'!BD37=" "," ",'Sept 2020'!BD37/'Sept 2019'!BD37)),0)</f>
        <v>0.22222222222222221</v>
      </c>
      <c r="BE37" s="30">
        <f>IFERROR((IF('Sept 2020'!BE37=" "," ",'Sept 2020'!BE37/'Sept 2019'!BE37)),0)</f>
        <v>1.6666666666666667</v>
      </c>
      <c r="BF37" s="30">
        <f>IFERROR((IF('Sept 2020'!BF37=" "," ",'Sept 2020'!BF37/'Sept 2019'!BF37)),0)</f>
        <v>1.0063559322033899</v>
      </c>
      <c r="BG37" s="30">
        <f>IFERROR((IF('Sept 2020'!BG37=" "," ",'Sept 2020'!BG37/'Sept 2019'!BG37)),0)</f>
        <v>0.92727272727272725</v>
      </c>
      <c r="BH37" s="30">
        <f>IFERROR((IF('Sept 2020'!BH37=" "," ",'Sept 2020'!BH37/'Sept 2019'!BH37)),0)</f>
        <v>0.82352941176470584</v>
      </c>
      <c r="BI37" s="30">
        <f>IFERROR((IF('Sept 2020'!BI37=" "," ",'Sept 2020'!BI37/'Sept 2019'!BI37)),0)</f>
        <v>1.3</v>
      </c>
      <c r="BJ37" s="30">
        <f>IFERROR((IF('Sept 2020'!BJ37=" "," ",'Sept 2020'!BJ37/'Sept 2019'!BJ37)),0)</f>
        <v>0.33333333333333331</v>
      </c>
      <c r="BK37" s="30">
        <f>IFERROR((IF('Sept 2020'!BK37=" "," ",'Sept 2020'!BK37/'Sept 2019'!BK37)),0)</f>
        <v>0.5</v>
      </c>
      <c r="BL37" s="30">
        <f>IFERROR((IF('Sept 2020'!BL37=" "," ",'Sept 2020'!BL37/'Sept 2019'!BL37)),0)</f>
        <v>0</v>
      </c>
      <c r="BM37" s="30">
        <f>IFERROR((IF('Sept 2020'!BM37=" "," ",'Sept 2020'!BM37/'Sept 2019'!BM37)),0)</f>
        <v>0.97385620915032689</v>
      </c>
      <c r="BN37" s="30">
        <f>IFERROR((IF('Sept 2020'!BN37=" "," ",'Sept 2020'!BN37/'Sept 2019'!BN37)),0)</f>
        <v>0</v>
      </c>
      <c r="BO37" s="30">
        <f>IFERROR((IF('Sept 2020'!BO37=" "," ",'Sept 2020'!BO37/'Sept 2019'!BO37)),0)</f>
        <v>0</v>
      </c>
      <c r="BP37" s="30">
        <f>IFERROR((IF('Sept 2020'!BP37=" "," ",'Sept 2020'!BP37/'Sept 2019'!BP37)),0)</f>
        <v>0</v>
      </c>
      <c r="BQ37" s="30">
        <f>IFERROR((IF('Sept 2020'!BQ37=" "," ",'Sept 2020'!BQ37/'Sept 2019'!BQ37)),0)</f>
        <v>0</v>
      </c>
      <c r="BR37" s="30">
        <f>IFERROR((IF('Sept 2020'!BR37=" "," ",'Sept 2020'!BR37/'Sept 2019'!BR37)),0)</f>
        <v>0</v>
      </c>
      <c r="BS37" s="30">
        <f>IFERROR((IF('Sept 2020'!BS37=" "," ",'Sept 2020'!BS37/'Sept 2019'!BS37)),0)</f>
        <v>0.66666666666666663</v>
      </c>
      <c r="BT37" s="30">
        <f>IFERROR((IF('Sept 2020'!BT37=" "," ",'Sept 2020'!BT37/'Sept 2019'!BT37)),0)</f>
        <v>1.0075757575757576</v>
      </c>
    </row>
    <row r="38" spans="1:72" s="2" customFormat="1" x14ac:dyDescent="0.25">
      <c r="A38" s="12" t="s">
        <v>515</v>
      </c>
      <c r="B38" s="12" t="s">
        <v>516</v>
      </c>
      <c r="C38" s="30">
        <f>IFERROR((IF('Sept 2020'!C38=" "," ",'Sept 2020'!C38/'Sept 2019'!C38)),0)</f>
        <v>0.89948453608247425</v>
      </c>
      <c r="D38" s="30">
        <f>IFERROR((IF('Sept 2020'!D38=" "," ",'Sept 2020'!D38/'Sept 2019'!D38)),0)</f>
        <v>0.92</v>
      </c>
      <c r="E38" s="30">
        <f>IFERROR((IF('Sept 2020'!E38=" "," ",'Sept 2020'!E38/'Sept 2019'!E38)),0)</f>
        <v>0.97905759162303663</v>
      </c>
      <c r="F38" s="30">
        <f>IFERROR((IF('Sept 2020'!F38=" "," ",'Sept 2020'!F38/'Sept 2019'!F38)),0)</f>
        <v>0.91414141414141414</v>
      </c>
      <c r="G38" s="30">
        <f>IFERROR((IF('Sept 2020'!G38=" "," ",'Sept 2020'!G38/'Sept 2019'!G38)),0)</f>
        <v>0.98267326732673266</v>
      </c>
      <c r="H38" s="30">
        <f>IFERROR((IF('Sept 2020'!H38=" "," ",'Sept 2020'!H38/'Sept 2019'!H38)),0)</f>
        <v>1.0463917525773196</v>
      </c>
      <c r="I38" s="30">
        <f>IFERROR((IF('Sept 2020'!I38=" "," ",'Sept 2020'!I38/'Sept 2019'!I38)),0)</f>
        <v>1.0405405405405406</v>
      </c>
      <c r="J38" s="30">
        <f>IFERROR((IF('Sept 2020'!J38=" "," ",'Sept 2020'!J38/'Sept 2019'!J38)),0)</f>
        <v>0.86153846153846159</v>
      </c>
      <c r="K38" s="30">
        <f>IFERROR((IF('Sept 2020'!K38=" "," ",'Sept 2020'!K38/'Sept 2019'!K38)),0)</f>
        <v>1.1706666666666667</v>
      </c>
      <c r="L38" s="30">
        <f>IFERROR((IF('Sept 2020'!L38=" "," ",'Sept 2020'!L38/'Sept 2019'!L38)),0)</f>
        <v>1.0374331550802138</v>
      </c>
      <c r="M38" s="30">
        <f>IFERROR((IF('Sept 2020'!M38=" "," ",'Sept 2020'!M38/'Sept 2019'!M38)),0)</f>
        <v>1.0632183908045978</v>
      </c>
      <c r="N38" s="30">
        <f>IFERROR((IF('Sept 2020'!N38=" "," ",'Sept 2020'!N38/'Sept 2019'!N38)),0)</f>
        <v>0.95750708215297453</v>
      </c>
      <c r="O38" s="30">
        <f>IFERROR((IF('Sept 2020'!O38=" "," ",'Sept 2020'!O38/'Sept 2019'!O38)),0)</f>
        <v>1.0060975609756098</v>
      </c>
      <c r="P38" s="30">
        <f>IFERROR((IF('Sept 2020'!P38=" "," ",'Sept 2020'!P38/'Sept 2019'!P38)),0)</f>
        <v>0.98730094738963914</v>
      </c>
      <c r="Q38" s="30">
        <f>IFERROR((IF('Sept 2020'!Q38=" "," ",'Sept 2020'!Q38/'Sept 2019'!Q38)),0)</f>
        <v>0.90885416666666663</v>
      </c>
      <c r="R38" s="30">
        <f>IFERROR((IF('Sept 2020'!R38=" "," ",'Sept 2020'!R38/'Sept 2019'!R38)),0)</f>
        <v>0.91775000000000007</v>
      </c>
      <c r="S38" s="30">
        <f>IFERROR((IF('Sept 2020'!S38=" "," ",'Sept 2020'!S38/'Sept 2019'!S38)),0)</f>
        <v>0.97905759162303663</v>
      </c>
      <c r="T38" s="30">
        <f>IFERROR((IF('Sept 2020'!T38=" "," ",'Sept 2020'!T38/'Sept 2019'!T38)),0)</f>
        <v>0.91409802930773121</v>
      </c>
      <c r="U38" s="30">
        <f>IFERROR((IF('Sept 2020'!U38=" "," ",'Sept 2020'!U38/'Sept 2019'!U38)),0)</f>
        <v>0.9851042701092354</v>
      </c>
      <c r="V38" s="30">
        <f>IFERROR((IF('Sept 2020'!V38=" "," ",'Sept 2020'!V38/'Sept 2019'!V38)),0)</f>
        <v>1.0449148167268973</v>
      </c>
      <c r="W38" s="30">
        <f>IFERROR((IF('Sept 2020'!W38=" "," ",'Sept 2020'!W38/'Sept 2019'!W38)),0)</f>
        <v>1.0388310106886753</v>
      </c>
      <c r="X38" s="30">
        <f>IFERROR((IF('Sept 2020'!X38=" "," ",'Sept 2020'!X38/'Sept 2019'!X38)),0)</f>
        <v>0.86419889502762437</v>
      </c>
      <c r="Y38" s="30">
        <f>IFERROR((IF('Sept 2020'!Y38=" "," ",'Sept 2020'!Y38/'Sept 2019'!Y38)),0)</f>
        <v>1.1712913553895412</v>
      </c>
      <c r="Z38" s="30">
        <f>IFERROR((IF('Sept 2020'!Z38=" "," ",'Sept 2020'!Z38/'Sept 2019'!Z38)),0)</f>
        <v>1.0391016535791815</v>
      </c>
      <c r="AA38" s="30">
        <f>IFERROR((IF('Sept 2020'!AA38=" "," ",'Sept 2020'!AA38/'Sept 2019'!AA38)),0)</f>
        <v>1.0670985654789449</v>
      </c>
      <c r="AB38" s="30">
        <f>IFERROR((IF('Sept 2020'!AB38=" "," ",'Sept 2020'!AB38/'Sept 2019'!AB38)),0)</f>
        <v>1.0226667105306444</v>
      </c>
      <c r="AC38" s="30">
        <f>IFERROR((IF('Sept 2020'!AC38=" "," ",'Sept 2020'!AC38/'Sept 2019'!AC38)),0)</f>
        <v>1.0617003127665625</v>
      </c>
      <c r="AD38" s="30">
        <f>IFERROR((IF('Sept 2020'!AD38=" "," ",'Sept 2020'!AD38/'Sept 2019'!AD38)),0)</f>
        <v>0.99601077256252213</v>
      </c>
      <c r="AE38" s="30">
        <f>IFERROR((IF('Sept 2020'!AE38=" "," ",'Sept 2020'!AE38/'Sept 2019'!AE38)),0)</f>
        <v>0.93333333333333335</v>
      </c>
      <c r="AF38" s="30">
        <f>IFERROR((IF('Sept 2020'!AF38=" "," ",'Sept 2020'!AF38/'Sept 2019'!AF38)),0)</f>
        <v>4</v>
      </c>
      <c r="AG38" s="30">
        <f>IFERROR((IF('Sept 2020'!AG38=" "," ",'Sept 2020'!AG38/'Sept 2019'!AG38)),0)</f>
        <v>2.3333333333333335</v>
      </c>
      <c r="AH38" s="30">
        <f>IFERROR((IF('Sept 2020'!AH38=" "," ",'Sept 2020'!AH38/'Sept 2019'!AH38)),0)</f>
        <v>3.6666666666666665</v>
      </c>
      <c r="AI38" s="30">
        <f>IFERROR((IF('Sept 2020'!AI38=" "," ",'Sept 2020'!AI38/'Sept 2019'!AI38)),0)</f>
        <v>1</v>
      </c>
      <c r="AJ38" s="30">
        <f>IFERROR((IF('Sept 2020'!AJ38=" "," ",'Sept 2020'!AJ38/'Sept 2019'!AJ38)),0)</f>
        <v>2.0769230769230771</v>
      </c>
      <c r="AK38" s="30">
        <f>IFERROR((IF('Sept 2020'!AK38=" "," ",'Sept 2020'!AK38/'Sept 2019'!AK38)),0)</f>
        <v>3.1666666666666665</v>
      </c>
      <c r="AL38" s="30">
        <f>IFERROR((IF('Sept 2020'!AL38=" "," ",'Sept 2020'!AL38/'Sept 2019'!AL38)),0)</f>
        <v>1.8571428571428572</v>
      </c>
      <c r="AM38" s="30">
        <f>IFERROR((IF('Sept 2020'!AM38=" "," ",'Sept 2020'!AM38/'Sept 2019'!AM38)),0)</f>
        <v>4</v>
      </c>
      <c r="AN38" s="30">
        <f>IFERROR((IF('Sept 2020'!AN38=" "," ",'Sept 2020'!AN38/'Sept 2019'!AN38)),0)</f>
        <v>1</v>
      </c>
      <c r="AO38" s="30">
        <f>IFERROR((IF('Sept 2020'!AO38=" "," ",'Sept 2020'!AO38/'Sept 2019'!AO38)),0)</f>
        <v>0.78947368421052633</v>
      </c>
      <c r="AP38" s="30">
        <f>IFERROR((IF('Sept 2020'!AP38=" "," ",'Sept 2020'!AP38/'Sept 2019'!AP38)),0)</f>
        <v>1.1428571428571428</v>
      </c>
      <c r="AQ38" s="30">
        <f>IFERROR((IF('Sept 2020'!AQ38=" "," ",'Sept 2020'!AQ38/'Sept 2019'!AQ38)),0)</f>
        <v>1.1176470588235294</v>
      </c>
      <c r="AR38" s="30">
        <f>IFERROR((IF('Sept 2020'!AR38=" "," ",'Sept 2020'!AR38/'Sept 2019'!AR38)),0)</f>
        <v>1.5664335664335665</v>
      </c>
      <c r="AS38" s="30">
        <f>IFERROR((IF('Sept 2020'!AS38=" "," ",'Sept 2020'!AS38/'Sept 2019'!AS38)),0)</f>
        <v>1.2173913043478262</v>
      </c>
      <c r="AT38" s="30">
        <f>IFERROR((IF('Sept 2020'!AT38=" "," ",'Sept 2020'!AT38/'Sept 2019'!AT38)),0)</f>
        <v>4</v>
      </c>
      <c r="AU38" s="30">
        <f>IFERROR((IF('Sept 2020'!AU38=" "," ",'Sept 2020'!AU38/'Sept 2019'!AU38)),0)</f>
        <v>2.3333333333333335</v>
      </c>
      <c r="AV38" s="30">
        <f>IFERROR((IF('Sept 2020'!AV38=" "," ",'Sept 2020'!AV38/'Sept 2019'!AV38)),0)</f>
        <v>3.7551724137931037</v>
      </c>
      <c r="AW38" s="30">
        <f>IFERROR((IF('Sept 2020'!AW38=" "," ",'Sept 2020'!AW38/'Sept 2019'!AW38)),0)</f>
        <v>1.0632911392405062</v>
      </c>
      <c r="AX38" s="30">
        <f>IFERROR((IF('Sept 2020'!AX38=" "," ",'Sept 2020'!AX38/'Sept 2019'!AX38)),0)</f>
        <v>2.0806451612903225</v>
      </c>
      <c r="AY38" s="30">
        <f>IFERROR((IF('Sept 2020'!AY38=" "," ",'Sept 2020'!AY38/'Sept 2019'!AY38)),0)</f>
        <v>3.4444444444444446</v>
      </c>
      <c r="AZ38" s="30">
        <f>IFERROR((IF('Sept 2020'!AZ38=" "," ",'Sept 2020'!AZ38/'Sept 2019'!AZ38)),0)</f>
        <v>1.7803030303030305</v>
      </c>
      <c r="BA38" s="30">
        <f>IFERROR((IF('Sept 2020'!BA38=" "," ",'Sept 2020'!BA38/'Sept 2019'!BA38)),0)</f>
        <v>6.541666666666667</v>
      </c>
      <c r="BB38" s="30">
        <f>IFERROR((IF('Sept 2020'!BB38=" "," ",'Sept 2020'!BB38/'Sept 2019'!BB38)),0)</f>
        <v>1.0526315789473684</v>
      </c>
      <c r="BC38" s="30">
        <f>IFERROR((IF('Sept 2020'!BC38=" "," ",'Sept 2020'!BC38/'Sept 2019'!BC38)),0)</f>
        <v>0.76842105263157889</v>
      </c>
      <c r="BD38" s="30">
        <f>IFERROR((IF('Sept 2020'!BD38=" "," ",'Sept 2020'!BD38/'Sept 2019'!BD38)),0)</f>
        <v>1.1428571428571428</v>
      </c>
      <c r="BE38" s="30">
        <f>IFERROR((IF('Sept 2020'!BE38=" "," ",'Sept 2020'!BE38/'Sept 2019'!BE38)),0)</f>
        <v>1.1343749999999999</v>
      </c>
      <c r="BF38" s="30">
        <f>IFERROR((IF('Sept 2020'!BF38=" "," ",'Sept 2020'!BF38/'Sept 2019'!BF38)),0)</f>
        <v>1.6331347728965002</v>
      </c>
      <c r="BG38" s="30">
        <f>IFERROR((IF('Sept 2020'!BG38=" "," ",'Sept 2020'!BG38/'Sept 2019'!BG38)),0)</f>
        <v>1.2673267326732673</v>
      </c>
      <c r="BH38" s="30">
        <f>IFERROR((IF('Sept 2020'!BH38=" "," ",'Sept 2020'!BH38/'Sept 2019'!BH38)),0)</f>
        <v>1</v>
      </c>
      <c r="BI38" s="30">
        <f>IFERROR((IF('Sept 2020'!BI38=" "," ",'Sept 2020'!BI38/'Sept 2019'!BI38)),0)</f>
        <v>0.40909090909090912</v>
      </c>
      <c r="BJ38" s="30">
        <f>IFERROR((IF('Sept 2020'!BJ38=" "," ",'Sept 2020'!BJ38/'Sept 2019'!BJ38)),0)</f>
        <v>0.53846153846153844</v>
      </c>
      <c r="BK38" s="30">
        <f>IFERROR((IF('Sept 2020'!BK38=" "," ",'Sept 2020'!BK38/'Sept 2019'!BK38)),0)</f>
        <v>0.36612576064908725</v>
      </c>
      <c r="BL38" s="30">
        <f>IFERROR((IF('Sept 2020'!BL38=" "," ",'Sept 2020'!BL38/'Sept 2019'!BL38)),0)</f>
        <v>0</v>
      </c>
      <c r="BM38" s="30">
        <f>IFERROR((IF('Sept 2020'!BM38=" "," ",'Sept 2020'!BM38/'Sept 2019'!BM38)),0)</f>
        <v>1.1283133547188924</v>
      </c>
      <c r="BN38" s="30">
        <f>IFERROR((IF('Sept 2020'!BN38=" "," ",'Sept 2020'!BN38/'Sept 2019'!BN38)),0)</f>
        <v>0</v>
      </c>
      <c r="BO38" s="30">
        <f>IFERROR((IF('Sept 2020'!BO38=" "," ",'Sept 2020'!BO38/'Sept 2019'!BO38)),0)</f>
        <v>1.5593016255267911</v>
      </c>
      <c r="BP38" s="30">
        <f>IFERROR((IF('Sept 2020'!BP38=" "," ",'Sept 2020'!BP38/'Sept 2019'!BP38)),0)</f>
        <v>0</v>
      </c>
      <c r="BQ38" s="30">
        <f>IFERROR((IF('Sept 2020'!BQ38=" "," ",'Sept 2020'!BQ38/'Sept 2019'!BQ38)),0)</f>
        <v>0</v>
      </c>
      <c r="BR38" s="30">
        <f>IFERROR((IF('Sept 2020'!BR38=" "," ",'Sept 2020'!BR38/'Sept 2019'!BR38)),0)</f>
        <v>0</v>
      </c>
      <c r="BS38" s="30">
        <f>IFERROR((IF('Sept 2020'!BS38=" "," ",'Sept 2020'!BS38/'Sept 2019'!BS38)),0)</f>
        <v>0.9464285714285714</v>
      </c>
      <c r="BT38" s="30">
        <f>IFERROR((IF('Sept 2020'!BT38=" "," ",'Sept 2020'!BT38/'Sept 2019'!BT38)),0)</f>
        <v>0.94251497005988027</v>
      </c>
    </row>
    <row r="39" spans="1:72" s="2" customFormat="1" x14ac:dyDescent="0.25">
      <c r="A39" s="12" t="s">
        <v>533</v>
      </c>
      <c r="B39" s="12" t="s">
        <v>534</v>
      </c>
      <c r="C39" s="30">
        <f>IFERROR((IF('Sept 2020'!C39=" "," ",'Sept 2020'!C39/'Sept 2019'!C39)),0)</f>
        <v>0.61363636363636365</v>
      </c>
      <c r="D39" s="30">
        <f>IFERROR((IF('Sept 2020'!D39=" "," ",'Sept 2020'!D39/'Sept 2019'!D39)),0)</f>
        <v>0.61538461538461542</v>
      </c>
      <c r="E39" s="30">
        <f>IFERROR((IF('Sept 2020'!E39=" "," ",'Sept 2020'!E39/'Sept 2019'!E39)),0)</f>
        <v>1.2340425531914894</v>
      </c>
      <c r="F39" s="30">
        <f>IFERROR((IF('Sept 2020'!F39=" "," ",'Sept 2020'!F39/'Sept 2019'!F39)),0)</f>
        <v>0.62264150943396224</v>
      </c>
      <c r="G39" s="30">
        <f>IFERROR((IF('Sept 2020'!G39=" "," ",'Sept 2020'!G39/'Sept 2019'!G39)),0)</f>
        <v>0.8666666666666667</v>
      </c>
      <c r="H39" s="30">
        <f>IFERROR((IF('Sept 2020'!H39=" "," ",'Sept 2020'!H39/'Sept 2019'!H39)),0)</f>
        <v>1</v>
      </c>
      <c r="I39" s="30">
        <f>IFERROR((IF('Sept 2020'!I39=" "," ",'Sept 2020'!I39/'Sept 2019'!I39)),0)</f>
        <v>0.9</v>
      </c>
      <c r="J39" s="30">
        <f>IFERROR((IF('Sept 2020'!J39=" "," ",'Sept 2020'!J39/'Sept 2019'!J39)),0)</f>
        <v>0.82539682539682535</v>
      </c>
      <c r="K39" s="30">
        <f>IFERROR((IF('Sept 2020'!K39=" "," ",'Sept 2020'!K39/'Sept 2019'!K39)),0)</f>
        <v>1.2075471698113207</v>
      </c>
      <c r="L39" s="30">
        <f>IFERROR((IF('Sept 2020'!L39=" "," ",'Sept 2020'!L39/'Sept 2019'!L39)),0)</f>
        <v>0.89189189189189189</v>
      </c>
      <c r="M39" s="30">
        <f>IFERROR((IF('Sept 2020'!M39=" "," ",'Sept 2020'!M39/'Sept 2019'!M39)),0)</f>
        <v>1.0461538461538462</v>
      </c>
      <c r="N39" s="30">
        <f>IFERROR((IF('Sept 2020'!N39=" "," ",'Sept 2020'!N39/'Sept 2019'!N39)),0)</f>
        <v>1.0862068965517242</v>
      </c>
      <c r="O39" s="30">
        <f>IFERROR((IF('Sept 2020'!O39=" "," ",'Sept 2020'!O39/'Sept 2019'!O39)),0)</f>
        <v>0.76249999999999996</v>
      </c>
      <c r="P39" s="30">
        <f>IFERROR((IF('Sept 2020'!P39=" "," ",'Sept 2020'!P39/'Sept 2019'!P39)),0)</f>
        <v>0.89093298291721423</v>
      </c>
      <c r="Q39" s="30">
        <f>IFERROR((IF('Sept 2020'!Q39=" "," ",'Sept 2020'!Q39/'Sept 2019'!Q39)),0)</f>
        <v>0.55421686746987953</v>
      </c>
      <c r="R39" s="30">
        <f>IFERROR((IF('Sept 2020'!R39=" "," ",'Sept 2020'!R39/'Sept 2019'!R39)),0)</f>
        <v>0.61538461538461542</v>
      </c>
      <c r="S39" s="30">
        <f>IFERROR((IF('Sept 2020'!S39=" "," ",'Sept 2020'!S39/'Sept 2019'!S39)),0)</f>
        <v>1.2340425531914894</v>
      </c>
      <c r="T39" s="30">
        <f>IFERROR((IF('Sept 2020'!T39=" "," ",'Sept 2020'!T39/'Sept 2019'!T39)),0)</f>
        <v>0.62264150943396224</v>
      </c>
      <c r="U39" s="30">
        <f>IFERROR((IF('Sept 2020'!U39=" "," ",'Sept 2020'!U39/'Sept 2019'!U39)),0)</f>
        <v>0.8666666666666667</v>
      </c>
      <c r="V39" s="30">
        <f>IFERROR((IF('Sept 2020'!V39=" "," ",'Sept 2020'!V39/'Sept 2019'!V39)),0)</f>
        <v>1</v>
      </c>
      <c r="W39" s="30">
        <f>IFERROR((IF('Sept 2020'!W39=" "," ",'Sept 2020'!W39/'Sept 2019'!W39)),0)</f>
        <v>0.9</v>
      </c>
      <c r="X39" s="30">
        <f>IFERROR((IF('Sept 2020'!X39=" "," ",'Sept 2020'!X39/'Sept 2019'!X39)),0)</f>
        <v>0.82539682539682535</v>
      </c>
      <c r="Y39" s="30">
        <f>IFERROR((IF('Sept 2020'!Y39=" "," ",'Sept 2020'!Y39/'Sept 2019'!Y39)),0)</f>
        <v>1.2075471698113207</v>
      </c>
      <c r="Z39" s="30">
        <f>IFERROR((IF('Sept 2020'!Z39=" "," ",'Sept 2020'!Z39/'Sept 2019'!Z39)),0)</f>
        <v>0.89189189189189189</v>
      </c>
      <c r="AA39" s="30">
        <f>IFERROR((IF('Sept 2020'!AA39=" "," ",'Sept 2020'!AA39/'Sept 2019'!AA39)),0)</f>
        <v>1.0526315789473686</v>
      </c>
      <c r="AB39" s="30">
        <f>IFERROR((IF('Sept 2020'!AB39=" "," ",'Sept 2020'!AB39/'Sept 2019'!AB39)),0)</f>
        <v>1.0233063401145568</v>
      </c>
      <c r="AC39" s="30">
        <f>IFERROR((IF('Sept 2020'!AC39=" "," ",'Sept 2020'!AC39/'Sept 2019'!AC39)),0)</f>
        <v>0.72551327317902448</v>
      </c>
      <c r="AD39" s="30">
        <f>IFERROR((IF('Sept 2020'!AD39=" "," ",'Sept 2020'!AD39/'Sept 2019'!AD39)),0)</f>
        <v>0.87967077087794421</v>
      </c>
      <c r="AE39" s="30">
        <f>IFERROR((IF('Sept 2020'!AE39=" "," ",'Sept 2020'!AE39/'Sept 2019'!AE39)),0)</f>
        <v>1.6</v>
      </c>
      <c r="AF39" s="30">
        <f>IFERROR((IF('Sept 2020'!AF39=" "," ",'Sept 2020'!AF39/'Sept 2019'!AF39)),0)</f>
        <v>0.8</v>
      </c>
      <c r="AG39" s="30">
        <f>IFERROR((IF('Sept 2020'!AG39=" "," ",'Sept 2020'!AG39/'Sept 2019'!AG39)),0)</f>
        <v>2</v>
      </c>
      <c r="AH39" s="30">
        <f>IFERROR((IF('Sept 2020'!AH39=" "," ",'Sept 2020'!AH39/'Sept 2019'!AH39)),0)</f>
        <v>1</v>
      </c>
      <c r="AI39" s="30">
        <f>IFERROR((IF('Sept 2020'!AI39=" "," ",'Sept 2020'!AI39/'Sept 2019'!AI39)),0)</f>
        <v>1</v>
      </c>
      <c r="AJ39" s="30">
        <f>IFERROR((IF('Sept 2020'!AJ39=" "," ",'Sept 2020'!AJ39/'Sept 2019'!AJ39)),0)</f>
        <v>1.2857142857142858</v>
      </c>
      <c r="AK39" s="30">
        <f>IFERROR((IF('Sept 2020'!AK39=" "," ",'Sept 2020'!AK39/'Sept 2019'!AK39)),0)</f>
        <v>1.1428571428571428</v>
      </c>
      <c r="AL39" s="30">
        <f>IFERROR((IF('Sept 2020'!AL39=" "," ",'Sept 2020'!AL39/'Sept 2019'!AL39)),0)</f>
        <v>1.7142857142857142</v>
      </c>
      <c r="AM39" s="30">
        <f>IFERROR((IF('Sept 2020'!AM39=" "," ",'Sept 2020'!AM39/'Sept 2019'!AM39)),0)</f>
        <v>2.7142857142857144</v>
      </c>
      <c r="AN39" s="30">
        <f>IFERROR((IF('Sept 2020'!AN39=" "," ",'Sept 2020'!AN39/'Sept 2019'!AN39)),0)</f>
        <v>4.5</v>
      </c>
      <c r="AO39" s="30">
        <f>IFERROR((IF('Sept 2020'!AO39=" "," ",'Sept 2020'!AO39/'Sept 2019'!AO39)),0)</f>
        <v>1.625</v>
      </c>
      <c r="AP39" s="30">
        <f>IFERROR((IF('Sept 2020'!AP39=" "," ",'Sept 2020'!AP39/'Sept 2019'!AP39)),0)</f>
        <v>1.4</v>
      </c>
      <c r="AQ39" s="30">
        <f>IFERROR((IF('Sept 2020'!AQ39=" "," ",'Sept 2020'!AQ39/'Sept 2019'!AQ39)),0)</f>
        <v>0.64516129032258063</v>
      </c>
      <c r="AR39" s="30">
        <f>IFERROR((IF('Sept 2020'!AR39=" "," ",'Sept 2020'!AR39/'Sept 2019'!AR39)),0)</f>
        <v>1.3220338983050848</v>
      </c>
      <c r="AS39" s="30">
        <f>IFERROR((IF('Sept 2020'!AS39=" "," ",'Sept 2020'!AS39/'Sept 2019'!AS39)),0)</f>
        <v>1.6</v>
      </c>
      <c r="AT39" s="30">
        <f>IFERROR((IF('Sept 2020'!AT39=" "," ",'Sept 2020'!AT39/'Sept 2019'!AT39)),0)</f>
        <v>0.8</v>
      </c>
      <c r="AU39" s="30">
        <f>IFERROR((IF('Sept 2020'!AU39=" "," ",'Sept 2020'!AU39/'Sept 2019'!AU39)),0)</f>
        <v>2</v>
      </c>
      <c r="AV39" s="30">
        <f>IFERROR((IF('Sept 2020'!AV39=" "," ",'Sept 2020'!AV39/'Sept 2019'!AV39)),0)</f>
        <v>1</v>
      </c>
      <c r="AW39" s="30">
        <f>IFERROR((IF('Sept 2020'!AW39=" "," ",'Sept 2020'!AW39/'Sept 2019'!AW39)),0)</f>
        <v>1</v>
      </c>
      <c r="AX39" s="30">
        <f>IFERROR((IF('Sept 2020'!AX39=" "," ",'Sept 2020'!AX39/'Sept 2019'!AX39)),0)</f>
        <v>1.2857142857142858</v>
      </c>
      <c r="AY39" s="30">
        <f>IFERROR((IF('Sept 2020'!AY39=" "," ",'Sept 2020'!AY39/'Sept 2019'!AY39)),0)</f>
        <v>1.1428571428571428</v>
      </c>
      <c r="AZ39" s="30">
        <f>IFERROR((IF('Sept 2020'!AZ39=" "," ",'Sept 2020'!AZ39/'Sept 2019'!AZ39)),0)</f>
        <v>1.748091603053435</v>
      </c>
      <c r="BA39" s="30">
        <f>IFERROR((IF('Sept 2020'!BA39=" "," ",'Sept 2020'!BA39/'Sept 2019'!BA39)),0)</f>
        <v>2.9007633587786259</v>
      </c>
      <c r="BB39" s="30">
        <f>IFERROR((IF('Sept 2020'!BB39=" "," ",'Sept 2020'!BB39/'Sept 2019'!BB39)),0)</f>
        <v>4.2275</v>
      </c>
      <c r="BC39" s="30">
        <f>IFERROR((IF('Sept 2020'!BC39=" "," ",'Sept 2020'!BC39/'Sept 2019'!BC39)),0)</f>
        <v>1.5788079470198675</v>
      </c>
      <c r="BD39" s="30">
        <f>IFERROR((IF('Sept 2020'!BD39=" "," ",'Sept 2020'!BD39/'Sept 2019'!BD39)),0)</f>
        <v>1.6858237547892718</v>
      </c>
      <c r="BE39" s="30">
        <f>IFERROR((IF('Sept 2020'!BE39=" "," ",'Sept 2020'!BE39/'Sept 2019'!BE39)),0)</f>
        <v>0.63078505313678424</v>
      </c>
      <c r="BF39" s="30">
        <f>IFERROR((IF('Sept 2020'!BF39=" "," ",'Sept 2020'!BF39/'Sept 2019'!BF39)),0)</f>
        <v>1.3334543803903769</v>
      </c>
      <c r="BG39" s="30">
        <f>IFERROR((IF('Sept 2020'!BG39=" "," ",'Sept 2020'!BG39/'Sept 2019'!BG39)),0)</f>
        <v>0</v>
      </c>
      <c r="BH39" s="30">
        <f>IFERROR((IF('Sept 2020'!BH39=" "," ",'Sept 2020'!BH39/'Sept 2019'!BH39)),0)</f>
        <v>0</v>
      </c>
      <c r="BI39" s="30">
        <f>IFERROR((IF('Sept 2020'!BI39=" "," ",'Sept 2020'!BI39/'Sept 2019'!BI39)),0)</f>
        <v>0</v>
      </c>
      <c r="BJ39" s="30">
        <f>IFERROR((IF('Sept 2020'!BJ39=" "," ",'Sept 2020'!BJ39/'Sept 2019'!BJ39)),0)</f>
        <v>0</v>
      </c>
      <c r="BK39" s="30">
        <f>IFERROR((IF('Sept 2020'!BK39=" "," ",'Sept 2020'!BK39/'Sept 2019'!BK39)),0)</f>
        <v>0</v>
      </c>
      <c r="BL39" s="30">
        <f>IFERROR((IF('Sept 2020'!BL39=" "," ",'Sept 2020'!BL39/'Sept 2019'!BL39)),0)</f>
        <v>0</v>
      </c>
      <c r="BM39" s="30">
        <f>IFERROR((IF('Sept 2020'!BM39=" "," ",'Sept 2020'!BM39/'Sept 2019'!BM39)),0)</f>
        <v>1.0757575757575757</v>
      </c>
      <c r="BN39" s="30">
        <f>IFERROR((IF('Sept 2020'!BN39=" "," ",'Sept 2020'!BN39/'Sept 2019'!BN39)),0)</f>
        <v>0</v>
      </c>
      <c r="BO39" s="30">
        <f>IFERROR((IF('Sept 2020'!BO39=" "," ",'Sept 2020'!BO39/'Sept 2019'!BO39)),0)</f>
        <v>1.4989583333333334</v>
      </c>
      <c r="BP39" s="30">
        <f>IFERROR((IF('Sept 2020'!BP39=" "," ",'Sept 2020'!BP39/'Sept 2019'!BP39)),0)</f>
        <v>0</v>
      </c>
      <c r="BQ39" s="30">
        <f>IFERROR((IF('Sept 2020'!BQ39=" "," ",'Sept 2020'!BQ39/'Sept 2019'!BQ39)),0)</f>
        <v>0</v>
      </c>
      <c r="BR39" s="30">
        <f>IFERROR((IF('Sept 2020'!BR39=" "," ",'Sept 2020'!BR39/'Sept 2019'!BR39)),0)</f>
        <v>0</v>
      </c>
      <c r="BS39" s="30">
        <f>IFERROR((IF('Sept 2020'!BS39=" "," ",'Sept 2020'!BS39/'Sept 2019'!BS39)),0)</f>
        <v>0.8571428571428571</v>
      </c>
      <c r="BT39" s="30">
        <f>IFERROR((IF('Sept 2020'!BT39=" "," ",'Sept 2020'!BT39/'Sept 2019'!BT39)),0)</f>
        <v>1</v>
      </c>
    </row>
    <row r="40" spans="1:72" s="2" customFormat="1" x14ac:dyDescent="0.25">
      <c r="A40" s="12" t="s">
        <v>433</v>
      </c>
      <c r="B40" s="12" t="s">
        <v>434</v>
      </c>
      <c r="C40" s="30">
        <f>IFERROR((IF('Sept 2020'!C40=" "," ",'Sept 2020'!C40/'Sept 2019'!C40)),0)</f>
        <v>0.93478260869565222</v>
      </c>
      <c r="D40" s="30">
        <f>IFERROR((IF('Sept 2020'!D40=" "," ",'Sept 2020'!D40/'Sept 2019'!D40)),0)</f>
        <v>1</v>
      </c>
      <c r="E40" s="30">
        <f>IFERROR((IF('Sept 2020'!E40=" "," ",'Sept 2020'!E40/'Sept 2019'!E40)),0)</f>
        <v>0.7441860465116279</v>
      </c>
      <c r="F40" s="30">
        <f>IFERROR((IF('Sept 2020'!F40=" "," ",'Sept 2020'!F40/'Sept 2019'!F40)),0)</f>
        <v>1.1951219512195121</v>
      </c>
      <c r="G40" s="30">
        <f>IFERROR((IF('Sept 2020'!G40=" "," ",'Sept 2020'!G40/'Sept 2019'!G40)),0)</f>
        <v>1.1000000000000001</v>
      </c>
      <c r="H40" s="30">
        <f>IFERROR((IF('Sept 2020'!H40=" "," ",'Sept 2020'!H40/'Sept 2019'!H40)),0)</f>
        <v>0.83333333333333337</v>
      </c>
      <c r="I40" s="30">
        <f>IFERROR((IF('Sept 2020'!I40=" "," ",'Sept 2020'!I40/'Sept 2019'!I40)),0)</f>
        <v>1.0666666666666667</v>
      </c>
      <c r="J40" s="30">
        <f>IFERROR((IF('Sept 2020'!J40=" "," ",'Sept 2020'!J40/'Sept 2019'!J40)),0)</f>
        <v>1.1707317073170731</v>
      </c>
      <c r="K40" s="30">
        <f>IFERROR((IF('Sept 2020'!K40=" "," ",'Sept 2020'!K40/'Sept 2019'!K40)),0)</f>
        <v>1.0975609756097562</v>
      </c>
      <c r="L40" s="30">
        <f>IFERROR((IF('Sept 2020'!L40=" "," ",'Sept 2020'!L40/'Sept 2019'!L40)),0)</f>
        <v>1.4285714285714286</v>
      </c>
      <c r="M40" s="30">
        <f>IFERROR((IF('Sept 2020'!M40=" "," ",'Sept 2020'!M40/'Sept 2019'!M40)),0)</f>
        <v>0.95</v>
      </c>
      <c r="N40" s="30">
        <f>IFERROR((IF('Sept 2020'!N40=" "," ",'Sept 2020'!N40/'Sept 2019'!N40)),0)</f>
        <v>1.2857142857142858</v>
      </c>
      <c r="O40" s="30">
        <f>IFERROR((IF('Sept 2020'!O40=" "," ",'Sept 2020'!O40/'Sept 2019'!O40)),0)</f>
        <v>1.1351351351351351</v>
      </c>
      <c r="P40" s="30">
        <f>IFERROR((IF('Sept 2020'!P40=" "," ",'Sept 2020'!P40/'Sept 2019'!P40)),0)</f>
        <v>1.0599250936329587</v>
      </c>
      <c r="Q40" s="30">
        <f>IFERROR((IF('Sept 2020'!Q40=" "," ",'Sept 2020'!Q40/'Sept 2019'!Q40)),0)</f>
        <v>0.93478260869565222</v>
      </c>
      <c r="R40" s="30">
        <f>IFERROR((IF('Sept 2020'!R40=" "," ",'Sept 2020'!R40/'Sept 2019'!R40)),0)</f>
        <v>1</v>
      </c>
      <c r="S40" s="30">
        <f>IFERROR((IF('Sept 2020'!S40=" "," ",'Sept 2020'!S40/'Sept 2019'!S40)),0)</f>
        <v>0.7441860465116279</v>
      </c>
      <c r="T40" s="30">
        <f>IFERROR((IF('Sept 2020'!T40=" "," ",'Sept 2020'!T40/'Sept 2019'!T40)),0)</f>
        <v>1.1951219512195121</v>
      </c>
      <c r="U40" s="30">
        <f>IFERROR((IF('Sept 2020'!U40=" "," ",'Sept 2020'!U40/'Sept 2019'!U40)),0)</f>
        <v>1.1000000000000001</v>
      </c>
      <c r="V40" s="30">
        <f>IFERROR((IF('Sept 2020'!V40=" "," ",'Sept 2020'!V40/'Sept 2019'!V40)),0)</f>
        <v>0.83333333333333337</v>
      </c>
      <c r="W40" s="30">
        <f>IFERROR((IF('Sept 2020'!W40=" "," ",'Sept 2020'!W40/'Sept 2019'!W40)),0)</f>
        <v>1.0666666666666667</v>
      </c>
      <c r="X40" s="30">
        <f>IFERROR((IF('Sept 2020'!X40=" "," ",'Sept 2020'!X40/'Sept 2019'!X40)),0)</f>
        <v>1.1707317073170731</v>
      </c>
      <c r="Y40" s="30">
        <f>IFERROR((IF('Sept 2020'!Y40=" "," ",'Sept 2020'!Y40/'Sept 2019'!Y40)),0)</f>
        <v>1.0975609756097562</v>
      </c>
      <c r="Z40" s="30">
        <f>IFERROR((IF('Sept 2020'!Z40=" "," ",'Sept 2020'!Z40/'Sept 2019'!Z40)),0)</f>
        <v>1.4285714285714286</v>
      </c>
      <c r="AA40" s="30">
        <f>IFERROR((IF('Sept 2020'!AA40=" "," ",'Sept 2020'!AA40/'Sept 2019'!AA40)),0)</f>
        <v>0.95</v>
      </c>
      <c r="AB40" s="30">
        <f>IFERROR((IF('Sept 2020'!AB40=" "," ",'Sept 2020'!AB40/'Sept 2019'!AB40)),0)</f>
        <v>1.3157894736842104</v>
      </c>
      <c r="AC40" s="30">
        <f>IFERROR((IF('Sept 2020'!AC40=" "," ",'Sept 2020'!AC40/'Sept 2019'!AC40)),0)</f>
        <v>1.1315068493150684</v>
      </c>
      <c r="AD40" s="30">
        <f>IFERROR((IF('Sept 2020'!AD40=" "," ",'Sept 2020'!AD40/'Sept 2019'!AD40)),0)</f>
        <v>1.0611976722357799</v>
      </c>
      <c r="AE40" s="30">
        <f>IFERROR((IF('Sept 2020'!AE40=" "," ",'Sept 2020'!AE40/'Sept 2019'!AE40)),0)</f>
        <v>0</v>
      </c>
      <c r="AF40" s="30">
        <f>IFERROR((IF('Sept 2020'!AF40=" "," ",'Sept 2020'!AF40/'Sept 2019'!AF40)),0)</f>
        <v>0</v>
      </c>
      <c r="AG40" s="30">
        <f>IFERROR((IF('Sept 2020'!AG40=" "," ",'Sept 2020'!AG40/'Sept 2019'!AG40)),0)</f>
        <v>0</v>
      </c>
      <c r="AH40" s="30">
        <f>IFERROR((IF('Sept 2020'!AH40=" "," ",'Sept 2020'!AH40/'Sept 2019'!AH40)),0)</f>
        <v>0</v>
      </c>
      <c r="AI40" s="30">
        <f>IFERROR((IF('Sept 2020'!AI40=" "," ",'Sept 2020'!AI40/'Sept 2019'!AI40)),0)</f>
        <v>0</v>
      </c>
      <c r="AJ40" s="30">
        <f>IFERROR((IF('Sept 2020'!AJ40=" "," ",'Sept 2020'!AJ40/'Sept 2019'!AJ40)),0)</f>
        <v>0</v>
      </c>
      <c r="AK40" s="30">
        <f>IFERROR((IF('Sept 2020'!AK40=" "," ",'Sept 2020'!AK40/'Sept 2019'!AK40)),0)</f>
        <v>0</v>
      </c>
      <c r="AL40" s="30">
        <f>IFERROR((IF('Sept 2020'!AL40=" "," ",'Sept 2020'!AL40/'Sept 2019'!AL40)),0)</f>
        <v>0</v>
      </c>
      <c r="AM40" s="30">
        <f>IFERROR((IF('Sept 2020'!AM40=" "," ",'Sept 2020'!AM40/'Sept 2019'!AM40)),0)</f>
        <v>0</v>
      </c>
      <c r="AN40" s="30">
        <f>IFERROR((IF('Sept 2020'!AN40=" "," ",'Sept 2020'!AN40/'Sept 2019'!AN40)),0)</f>
        <v>0</v>
      </c>
      <c r="AO40" s="30">
        <f>IFERROR((IF('Sept 2020'!AO40=" "," ",'Sept 2020'!AO40/'Sept 2019'!AO40)),0)</f>
        <v>0</v>
      </c>
      <c r="AP40" s="30">
        <f>IFERROR((IF('Sept 2020'!AP40=" "," ",'Sept 2020'!AP40/'Sept 2019'!AP40)),0)</f>
        <v>0</v>
      </c>
      <c r="AQ40" s="30">
        <f>IFERROR((IF('Sept 2020'!AQ40=" "," ",'Sept 2020'!AQ40/'Sept 2019'!AQ40)),0)</f>
        <v>0</v>
      </c>
      <c r="AR40" s="30">
        <f>IFERROR((IF('Sept 2020'!AR40=" "," ",'Sept 2020'!AR40/'Sept 2019'!AR40)),0)</f>
        <v>0</v>
      </c>
      <c r="AS40" s="30">
        <f>IFERROR((IF('Sept 2020'!AS40=" "," ",'Sept 2020'!AS40/'Sept 2019'!AS40)),0)</f>
        <v>0</v>
      </c>
      <c r="AT40" s="30">
        <f>IFERROR((IF('Sept 2020'!AT40=" "," ",'Sept 2020'!AT40/'Sept 2019'!AT40)),0)</f>
        <v>0</v>
      </c>
      <c r="AU40" s="30">
        <f>IFERROR((IF('Sept 2020'!AU40=" "," ",'Sept 2020'!AU40/'Sept 2019'!AU40)),0)</f>
        <v>0</v>
      </c>
      <c r="AV40" s="30">
        <f>IFERROR((IF('Sept 2020'!AV40=" "," ",'Sept 2020'!AV40/'Sept 2019'!AV40)),0)</f>
        <v>0</v>
      </c>
      <c r="AW40" s="30">
        <f>IFERROR((IF('Sept 2020'!AW40=" "," ",'Sept 2020'!AW40/'Sept 2019'!AW40)),0)</f>
        <v>0</v>
      </c>
      <c r="AX40" s="30">
        <f>IFERROR((IF('Sept 2020'!AX40=" "," ",'Sept 2020'!AX40/'Sept 2019'!AX40)),0)</f>
        <v>0</v>
      </c>
      <c r="AY40" s="30">
        <f>IFERROR((IF('Sept 2020'!AY40=" "," ",'Sept 2020'!AY40/'Sept 2019'!AY40)),0)</f>
        <v>0</v>
      </c>
      <c r="AZ40" s="30">
        <f>IFERROR((IF('Sept 2020'!AZ40=" "," ",'Sept 2020'!AZ40/'Sept 2019'!AZ40)),0)</f>
        <v>0</v>
      </c>
      <c r="BA40" s="30">
        <f>IFERROR((IF('Sept 2020'!BA40=" "," ",'Sept 2020'!BA40/'Sept 2019'!BA40)),0)</f>
        <v>0</v>
      </c>
      <c r="BB40" s="30">
        <f>IFERROR((IF('Sept 2020'!BB40=" "," ",'Sept 2020'!BB40/'Sept 2019'!BB40)),0)</f>
        <v>0</v>
      </c>
      <c r="BC40" s="30">
        <f>IFERROR((IF('Sept 2020'!BC40=" "," ",'Sept 2020'!BC40/'Sept 2019'!BC40)),0)</f>
        <v>0</v>
      </c>
      <c r="BD40" s="30">
        <f>IFERROR((IF('Sept 2020'!BD40=" "," ",'Sept 2020'!BD40/'Sept 2019'!BD40)),0)</f>
        <v>0</v>
      </c>
      <c r="BE40" s="30">
        <f>IFERROR((IF('Sept 2020'!BE40=" "," ",'Sept 2020'!BE40/'Sept 2019'!BE40)),0)</f>
        <v>0</v>
      </c>
      <c r="BF40" s="30">
        <f>IFERROR((IF('Sept 2020'!BF40=" "," ",'Sept 2020'!BF40/'Sept 2019'!BF40)),0)</f>
        <v>0</v>
      </c>
      <c r="BG40" s="30">
        <f>IFERROR((IF('Sept 2020'!BG40=" "," ",'Sept 2020'!BG40/'Sept 2019'!BG40)),0)</f>
        <v>0</v>
      </c>
      <c r="BH40" s="30">
        <f>IFERROR((IF('Sept 2020'!BH40=" "," ",'Sept 2020'!BH40/'Sept 2019'!BH40)),0)</f>
        <v>0</v>
      </c>
      <c r="BI40" s="30">
        <f>IFERROR((IF('Sept 2020'!BI40=" "," ",'Sept 2020'!BI40/'Sept 2019'!BI40)),0)</f>
        <v>0</v>
      </c>
      <c r="BJ40" s="30">
        <f>IFERROR((IF('Sept 2020'!BJ40=" "," ",'Sept 2020'!BJ40/'Sept 2019'!BJ40)),0)</f>
        <v>0</v>
      </c>
      <c r="BK40" s="30">
        <f>IFERROR((IF('Sept 2020'!BK40=" "," ",'Sept 2020'!BK40/'Sept 2019'!BK40)),0)</f>
        <v>0</v>
      </c>
      <c r="BL40" s="30">
        <f>IFERROR((IF('Sept 2020'!BL40=" "," ",'Sept 2020'!BL40/'Sept 2019'!BL40)),0)</f>
        <v>0</v>
      </c>
      <c r="BM40" s="30">
        <f>IFERROR((IF('Sept 2020'!BM40=" "," ",'Sept 2020'!BM40/'Sept 2019'!BM40)),0)</f>
        <v>0.71703296703296715</v>
      </c>
      <c r="BN40" s="30">
        <f>IFERROR((IF('Sept 2020'!BN40=" "," ",'Sept 2020'!BN40/'Sept 2019'!BN40)),0)</f>
        <v>0</v>
      </c>
      <c r="BO40" s="30">
        <f>IFERROR((IF('Sept 2020'!BO40=" "," ",'Sept 2020'!BO40/'Sept 2019'!BO40)),0)</f>
        <v>0</v>
      </c>
      <c r="BP40" s="30">
        <f>IFERROR((IF('Sept 2020'!BP40=" "," ",'Sept 2020'!BP40/'Sept 2019'!BP40)),0)</f>
        <v>0</v>
      </c>
      <c r="BQ40" s="30">
        <f>IFERROR((IF('Sept 2020'!BQ40=" "," ",'Sept 2020'!BQ40/'Sept 2019'!BQ40)),0)</f>
        <v>0</v>
      </c>
      <c r="BR40" s="30">
        <f>IFERROR((IF('Sept 2020'!BR40=" "," ",'Sept 2020'!BR40/'Sept 2019'!BR40)),0)</f>
        <v>0</v>
      </c>
      <c r="BS40" s="30">
        <f>IFERROR((IF('Sept 2020'!BS40=" "," ",'Sept 2020'!BS40/'Sept 2019'!BS40)),0)</f>
        <v>0</v>
      </c>
      <c r="BT40" s="30">
        <f>IFERROR((IF('Sept 2020'!BT40=" "," ",'Sept 2020'!BT40/'Sept 2019'!BT40)),0)</f>
        <v>0</v>
      </c>
    </row>
    <row r="41" spans="1:72" s="2" customFormat="1" x14ac:dyDescent="0.25">
      <c r="A41" s="12" t="s">
        <v>213</v>
      </c>
      <c r="B41" s="12" t="s">
        <v>214</v>
      </c>
      <c r="C41" s="30">
        <f>IFERROR((IF('Sept 2020'!C41=" "," ",'Sept 2020'!C41/'Sept 2019'!C41)),0)</f>
        <v>0.63235294117647056</v>
      </c>
      <c r="D41" s="30">
        <f>IFERROR((IF('Sept 2020'!D41=" "," ",'Sept 2020'!D41/'Sept 2019'!D41)),0)</f>
        <v>1.1372549019607843</v>
      </c>
      <c r="E41" s="30">
        <f>IFERROR((IF('Sept 2020'!E41=" "," ",'Sept 2020'!E41/'Sept 2019'!E41)),0)</f>
        <v>0.68852459016393441</v>
      </c>
      <c r="F41" s="30">
        <f>IFERROR((IF('Sept 2020'!F41=" "," ",'Sept 2020'!F41/'Sept 2019'!F41)),0)</f>
        <v>0.625</v>
      </c>
      <c r="G41" s="30">
        <f>IFERROR((IF('Sept 2020'!G41=" "," ",'Sept 2020'!G41/'Sept 2019'!G41)),0)</f>
        <v>1.2884615384615385</v>
      </c>
      <c r="H41" s="30">
        <f>IFERROR((IF('Sept 2020'!H41=" "," ",'Sept 2020'!H41/'Sept 2019'!H41)),0)</f>
        <v>0.66176470588235292</v>
      </c>
      <c r="I41" s="30">
        <f>IFERROR((IF('Sept 2020'!I41=" "," ",'Sept 2020'!I41/'Sept 2019'!I41)),0)</f>
        <v>0.92957746478873238</v>
      </c>
      <c r="J41" s="30">
        <f>IFERROR((IF('Sept 2020'!J41=" "," ",'Sept 2020'!J41/'Sept 2019'!J41)),0)</f>
        <v>1.25</v>
      </c>
      <c r="K41" s="30">
        <f>IFERROR((IF('Sept 2020'!K41=" "," ",'Sept 2020'!K41/'Sept 2019'!K41)),0)</f>
        <v>0.72881355932203384</v>
      </c>
      <c r="L41" s="30">
        <f>IFERROR((IF('Sept 2020'!L41=" "," ",'Sept 2020'!L41/'Sept 2019'!L41)),0)</f>
        <v>1.2619047619047619</v>
      </c>
      <c r="M41" s="30">
        <f>IFERROR((IF('Sept 2020'!M41=" "," ",'Sept 2020'!M41/'Sept 2019'!M41)),0)</f>
        <v>0.84375</v>
      </c>
      <c r="N41" s="30">
        <f>IFERROR((IF('Sept 2020'!N41=" "," ",'Sept 2020'!N41/'Sept 2019'!N41)),0)</f>
        <v>1.26</v>
      </c>
      <c r="O41" s="30">
        <f>IFERROR((IF('Sept 2020'!O41=" "," ",'Sept 2020'!O41/'Sept 2019'!O41)),0)</f>
        <v>0.72972972972972971</v>
      </c>
      <c r="P41" s="30">
        <f>IFERROR((IF('Sept 2020'!P41=" "," ",'Sept 2020'!P41/'Sept 2019'!P41)),0)</f>
        <v>0.8857868020304569</v>
      </c>
      <c r="Q41" s="30">
        <f>IFERROR((IF('Sept 2020'!Q41=" "," ",'Sept 2020'!Q41/'Sept 2019'!Q41)),0)</f>
        <v>0.64661654135338342</v>
      </c>
      <c r="R41" s="30">
        <f>IFERROR((IF('Sept 2020'!R41=" "," ",'Sept 2020'!R41/'Sept 2019'!R41)),0)</f>
        <v>1.1372549019607843</v>
      </c>
      <c r="S41" s="30">
        <f>IFERROR((IF('Sept 2020'!S41=" "," ",'Sept 2020'!S41/'Sept 2019'!S41)),0)</f>
        <v>0.68852459016393441</v>
      </c>
      <c r="T41" s="30">
        <f>IFERROR((IF('Sept 2020'!T41=" "," ",'Sept 2020'!T41/'Sept 2019'!T41)),0)</f>
        <v>0.625</v>
      </c>
      <c r="U41" s="30">
        <f>IFERROR((IF('Sept 2020'!U41=" "," ",'Sept 2020'!U41/'Sept 2019'!U41)),0)</f>
        <v>1.2884615384615385</v>
      </c>
      <c r="V41" s="30">
        <f>IFERROR((IF('Sept 2020'!V41=" "," ",'Sept 2020'!V41/'Sept 2019'!V41)),0)</f>
        <v>0.66176470588235292</v>
      </c>
      <c r="W41" s="30">
        <f>IFERROR((IF('Sept 2020'!W41=" "," ",'Sept 2020'!W41/'Sept 2019'!W41)),0)</f>
        <v>0.92957746478873238</v>
      </c>
      <c r="X41" s="30">
        <f>IFERROR((IF('Sept 2020'!X41=" "," ",'Sept 2020'!X41/'Sept 2019'!X41)),0)</f>
        <v>1.25</v>
      </c>
      <c r="Y41" s="30">
        <f>IFERROR((IF('Sept 2020'!Y41=" "," ",'Sept 2020'!Y41/'Sept 2019'!Y41)),0)</f>
        <v>0.73454048513836689</v>
      </c>
      <c r="Z41" s="30">
        <f>IFERROR((IF('Sept 2020'!Z41=" "," ",'Sept 2020'!Z41/'Sept 2019'!Z41)),0)</f>
        <v>1.1276595744680851</v>
      </c>
      <c r="AA41" s="30">
        <f>IFERROR((IF('Sept 2020'!AA41=" "," ",'Sept 2020'!AA41/'Sept 2019'!AA41)),0)</f>
        <v>0.84588826114249838</v>
      </c>
      <c r="AB41" s="30">
        <f>IFERROR((IF('Sept 2020'!AB41=" "," ",'Sept 2020'!AB41/'Sept 2019'!AB41)),0)</f>
        <v>1.2175121612230717</v>
      </c>
      <c r="AC41" s="30">
        <f>IFERROR((IF('Sept 2020'!AC41=" "," ",'Sept 2020'!AC41/'Sept 2019'!AC41)),0)</f>
        <v>0.795199747355124</v>
      </c>
      <c r="AD41" s="30">
        <f>IFERROR((IF('Sept 2020'!AD41=" "," ",'Sept 2020'!AD41/'Sept 2019'!AD41)),0)</f>
        <v>0.8843338592452733</v>
      </c>
      <c r="AE41" s="30">
        <f>IFERROR((IF('Sept 2020'!AE41=" "," ",'Sept 2020'!AE41/'Sept 2019'!AE41)),0)</f>
        <v>0</v>
      </c>
      <c r="AF41" s="30">
        <f>IFERROR((IF('Sept 2020'!AF41=" "," ",'Sept 2020'!AF41/'Sept 2019'!AF41)),0)</f>
        <v>1.5</v>
      </c>
      <c r="AG41" s="30">
        <f>IFERROR((IF('Sept 2020'!AG41=" "," ",'Sept 2020'!AG41/'Sept 2019'!AG41)),0)</f>
        <v>0</v>
      </c>
      <c r="AH41" s="30">
        <f>IFERROR((IF('Sept 2020'!AH41=" "," ",'Sept 2020'!AH41/'Sept 2019'!AH41)),0)</f>
        <v>3.5</v>
      </c>
      <c r="AI41" s="30">
        <f>IFERROR((IF('Sept 2020'!AI41=" "," ",'Sept 2020'!AI41/'Sept 2019'!AI41)),0)</f>
        <v>1</v>
      </c>
      <c r="AJ41" s="30">
        <f>IFERROR((IF('Sept 2020'!AJ41=" "," ",'Sept 2020'!AJ41/'Sept 2019'!AJ41)),0)</f>
        <v>2.2000000000000002</v>
      </c>
      <c r="AK41" s="30">
        <f>IFERROR((IF('Sept 2020'!AK41=" "," ",'Sept 2020'!AK41/'Sept 2019'!AK41)),0)</f>
        <v>1.4</v>
      </c>
      <c r="AL41" s="30">
        <f>IFERROR((IF('Sept 2020'!AL41=" "," ",'Sept 2020'!AL41/'Sept 2019'!AL41)),0)</f>
        <v>0.66666666666666663</v>
      </c>
      <c r="AM41" s="30">
        <f>IFERROR((IF('Sept 2020'!AM41=" "," ",'Sept 2020'!AM41/'Sept 2019'!AM41)),0)</f>
        <v>1.5</v>
      </c>
      <c r="AN41" s="30">
        <f>IFERROR((IF('Sept 2020'!AN41=" "," ",'Sept 2020'!AN41/'Sept 2019'!AN41)),0)</f>
        <v>0.42857142857142855</v>
      </c>
      <c r="AO41" s="30">
        <f>IFERROR((IF('Sept 2020'!AO41=" "," ",'Sept 2020'!AO41/'Sept 2019'!AO41)),0)</f>
        <v>2.1666666666666665</v>
      </c>
      <c r="AP41" s="30">
        <f>IFERROR((IF('Sept 2020'!AP41=" "," ",'Sept 2020'!AP41/'Sept 2019'!AP41)),0)</f>
        <v>1.4285714285714286</v>
      </c>
      <c r="AQ41" s="30">
        <f>IFERROR((IF('Sept 2020'!AQ41=" "," ",'Sept 2020'!AQ41/'Sept 2019'!AQ41)),0)</f>
        <v>0.9</v>
      </c>
      <c r="AR41" s="30">
        <f>IFERROR((IF('Sept 2020'!AR41=" "," ",'Sept 2020'!AR41/'Sept 2019'!AR41)),0)</f>
        <v>1.2258064516129032</v>
      </c>
      <c r="AS41" s="30">
        <f>IFERROR((IF('Sept 2020'!AS41=" "," ",'Sept 2020'!AS41/'Sept 2019'!AS41)),0)</f>
        <v>0</v>
      </c>
      <c r="AT41" s="30">
        <f>IFERROR((IF('Sept 2020'!AT41=" "," ",'Sept 2020'!AT41/'Sept 2019'!AT41)),0)</f>
        <v>1.5</v>
      </c>
      <c r="AU41" s="30">
        <f>IFERROR((IF('Sept 2020'!AU41=" "," ",'Sept 2020'!AU41/'Sept 2019'!AU41)),0)</f>
        <v>0</v>
      </c>
      <c r="AV41" s="30">
        <f>IFERROR((IF('Sept 2020'!AV41=" "," ",'Sept 2020'!AV41/'Sept 2019'!AV41)),0)</f>
        <v>3.5</v>
      </c>
      <c r="AW41" s="30">
        <f>IFERROR((IF('Sept 2020'!AW41=" "," ",'Sept 2020'!AW41/'Sept 2019'!AW41)),0)</f>
        <v>1</v>
      </c>
      <c r="AX41" s="30">
        <f>IFERROR((IF('Sept 2020'!AX41=" "," ",'Sept 2020'!AX41/'Sept 2019'!AX41)),0)</f>
        <v>2.2000000000000002</v>
      </c>
      <c r="AY41" s="30">
        <f>IFERROR((IF('Sept 2020'!AY41=" "," ",'Sept 2020'!AY41/'Sept 2019'!AY41)),0)</f>
        <v>1.4</v>
      </c>
      <c r="AZ41" s="30">
        <f>IFERROR((IF('Sept 2020'!AZ41=" "," ",'Sept 2020'!AZ41/'Sept 2019'!AZ41)),0)</f>
        <v>0.6872852233676976</v>
      </c>
      <c r="BA41" s="30">
        <f>IFERROR((IF('Sept 2020'!BA41=" "," ",'Sept 2020'!BA41/'Sept 2019'!BA41)),0)</f>
        <v>1.7857142857142858</v>
      </c>
      <c r="BB41" s="30">
        <f>IFERROR((IF('Sept 2020'!BB41=" "," ",'Sept 2020'!BB41/'Sept 2019'!BB41)),0)</f>
        <v>0.45180722891566266</v>
      </c>
      <c r="BC41" s="30">
        <f>IFERROR((IF('Sept 2020'!BC41=" "," ",'Sept 2020'!BC41/'Sept 2019'!BC41)),0)</f>
        <v>2.2723880597014925</v>
      </c>
      <c r="BD41" s="30">
        <f>IFERROR((IF('Sept 2020'!BD41=" "," ",'Sept 2020'!BD41/'Sept 2019'!BD41)),0)</f>
        <v>1.2551724137931035</v>
      </c>
      <c r="BE41" s="30">
        <f>IFERROR((IF('Sept 2020'!BE41=" "," ",'Sept 2020'!BE41/'Sept 2019'!BE41)),0)</f>
        <v>1.0784313725490198</v>
      </c>
      <c r="BF41" s="30">
        <f>IFERROR((IF('Sept 2020'!BF41=" "," ",'Sept 2020'!BF41/'Sept 2019'!BF41)),0)</f>
        <v>1.2910014513788099</v>
      </c>
      <c r="BG41" s="30">
        <f>IFERROR((IF('Sept 2020'!BG41=" "," ",'Sept 2020'!BG41/'Sept 2019'!BG41)),0)</f>
        <v>2</v>
      </c>
      <c r="BH41" s="30">
        <f>IFERROR((IF('Sept 2020'!BH41=" "," ",'Sept 2020'!BH41/'Sept 2019'!BH41)),0)</f>
        <v>0</v>
      </c>
      <c r="BI41" s="30">
        <f>IFERROR((IF('Sept 2020'!BI41=" "," ",'Sept 2020'!BI41/'Sept 2019'!BI41)),0)</f>
        <v>0</v>
      </c>
      <c r="BJ41" s="30">
        <f>IFERROR((IF('Sept 2020'!BJ41=" "," ",'Sept 2020'!BJ41/'Sept 2019'!BJ41)),0)</f>
        <v>0</v>
      </c>
      <c r="BK41" s="30">
        <f>IFERROR((IF('Sept 2020'!BK41=" "," ",'Sept 2020'!BK41/'Sept 2019'!BK41)),0)</f>
        <v>0</v>
      </c>
      <c r="BL41" s="30">
        <f>IFERROR((IF('Sept 2020'!BL41=" "," ",'Sept 2020'!BL41/'Sept 2019'!BL41)),0)</f>
        <v>0</v>
      </c>
      <c r="BM41" s="30">
        <f>IFERROR((IF('Sept 2020'!BM41=" "," ",'Sept 2020'!BM41/'Sept 2019'!BM41)),0)</f>
        <v>1.5533980582524274</v>
      </c>
      <c r="BN41" s="30">
        <f>IFERROR((IF('Sept 2020'!BN41=" "," ",'Sept 2020'!BN41/'Sept 2019'!BN41)),0)</f>
        <v>0</v>
      </c>
      <c r="BO41" s="30">
        <f>IFERROR((IF('Sept 2020'!BO41=" "," ",'Sept 2020'!BO41/'Sept 2019'!BO41)),0)</f>
        <v>0</v>
      </c>
      <c r="BP41" s="30">
        <f>IFERROR((IF('Sept 2020'!BP41=" "," ",'Sept 2020'!BP41/'Sept 2019'!BP41)),0)</f>
        <v>0</v>
      </c>
      <c r="BQ41" s="30">
        <f>IFERROR((IF('Sept 2020'!BQ41=" "," ",'Sept 2020'!BQ41/'Sept 2019'!BQ41)),0)</f>
        <v>0</v>
      </c>
      <c r="BR41" s="30">
        <f>IFERROR((IF('Sept 2020'!BR41=" "," ",'Sept 2020'!BR41/'Sept 2019'!BR41)),0)</f>
        <v>0</v>
      </c>
      <c r="BS41" s="30">
        <f>IFERROR((IF('Sept 2020'!BS41=" "," ",'Sept 2020'!BS41/'Sept 2019'!BS41)),0)</f>
        <v>1.1818181818181819</v>
      </c>
      <c r="BT41" s="30">
        <f>IFERROR((IF('Sept 2020'!BT41=" "," ",'Sept 2020'!BT41/'Sept 2019'!BT41)),0)</f>
        <v>1.0265486725663717</v>
      </c>
    </row>
    <row r="42" spans="1:72" s="2" customFormat="1" x14ac:dyDescent="0.25">
      <c r="A42" s="12" t="s">
        <v>47</v>
      </c>
      <c r="B42" s="12" t="s">
        <v>48</v>
      </c>
      <c r="C42" s="30">
        <f>IFERROR((IF('Sept 2020'!C42=" "," ",'Sept 2020'!C42/'Sept 2019'!C42)),0)</f>
        <v>0.92964824120603018</v>
      </c>
      <c r="D42" s="30">
        <f>IFERROR((IF('Sept 2020'!D42=" "," ",'Sept 2020'!D42/'Sept 2019'!D42)),0)</f>
        <v>1.0331491712707181</v>
      </c>
      <c r="E42" s="30">
        <f>IFERROR((IF('Sept 2020'!E42=" "," ",'Sept 2020'!E42/'Sept 2019'!E42)),0)</f>
        <v>0.96276595744680848</v>
      </c>
      <c r="F42" s="30">
        <f>IFERROR((IF('Sept 2020'!F42=" "," ",'Sept 2020'!F42/'Sept 2019'!F42)),0)</f>
        <v>0.97297297297297303</v>
      </c>
      <c r="G42" s="30">
        <f>IFERROR((IF('Sept 2020'!G42=" "," ",'Sept 2020'!G42/'Sept 2019'!G42)),0)</f>
        <v>1.036144578313253</v>
      </c>
      <c r="H42" s="30">
        <f>IFERROR((IF('Sept 2020'!H42=" "," ",'Sept 2020'!H42/'Sept 2019'!H42)),0)</f>
        <v>0.91907514450867056</v>
      </c>
      <c r="I42" s="30">
        <f>IFERROR((IF('Sept 2020'!I42=" "," ",'Sept 2020'!I42/'Sept 2019'!I42)),0)</f>
        <v>0.87096774193548387</v>
      </c>
      <c r="J42" s="30">
        <f>IFERROR((IF('Sept 2020'!J42=" "," ",'Sept 2020'!J42/'Sept 2019'!J42)),0)</f>
        <v>0.8666666666666667</v>
      </c>
      <c r="K42" s="30">
        <f>IFERROR((IF('Sept 2020'!K42=" "," ",'Sept 2020'!K42/'Sept 2019'!K42)),0)</f>
        <v>0.91666666666666663</v>
      </c>
      <c r="L42" s="30">
        <f>IFERROR((IF('Sept 2020'!L42=" "," ",'Sept 2020'!L42/'Sept 2019'!L42)),0)</f>
        <v>1.0896226415094339</v>
      </c>
      <c r="M42" s="30">
        <f>IFERROR((IF('Sept 2020'!M42=" "," ",'Sept 2020'!M42/'Sept 2019'!M42)),0)</f>
        <v>1.0693069306930694</v>
      </c>
      <c r="N42" s="30">
        <f>IFERROR((IF('Sept 2020'!N42=" "," ",'Sept 2020'!N42/'Sept 2019'!N42)),0)</f>
        <v>0.93243243243243246</v>
      </c>
      <c r="O42" s="30">
        <f>IFERROR((IF('Sept 2020'!O42=" "," ",'Sept 2020'!O42/'Sept 2019'!O42)),0)</f>
        <v>0.94372294372294374</v>
      </c>
      <c r="P42" s="30">
        <f>IFERROR((IF('Sept 2020'!P42=" "," ",'Sept 2020'!P42/'Sept 2019'!P42)),0)</f>
        <v>0.96360820751064657</v>
      </c>
      <c r="Q42" s="30">
        <f>IFERROR((IF('Sept 2020'!Q42=" "," ",'Sept 2020'!Q42/'Sept 2019'!Q42)),0)</f>
        <v>0.91067912143398133</v>
      </c>
      <c r="R42" s="30">
        <f>IFERROR((IF('Sept 2020'!R42=" "," ",'Sept 2020'!R42/'Sept 2019'!R42)),0)</f>
        <v>1.0207487595850246</v>
      </c>
      <c r="S42" s="30">
        <f>IFERROR((IF('Sept 2020'!S42=" "," ",'Sept 2020'!S42/'Sept 2019'!S42)),0)</f>
        <v>0.95875452727174448</v>
      </c>
      <c r="T42" s="30">
        <f>IFERROR((IF('Sept 2020'!T42=" "," ",'Sept 2020'!T42/'Sept 2019'!T42)),0)</f>
        <v>0.97381715465261565</v>
      </c>
      <c r="U42" s="30">
        <f>IFERROR((IF('Sept 2020'!U42=" "," ",'Sept 2020'!U42/'Sept 2019'!U42)),0)</f>
        <v>1.0487804878048781</v>
      </c>
      <c r="V42" s="30">
        <f>IFERROR((IF('Sept 2020'!V42=" "," ",'Sept 2020'!V42/'Sept 2019'!V42)),0)</f>
        <v>0.91849710982658961</v>
      </c>
      <c r="W42" s="30">
        <f>IFERROR((IF('Sept 2020'!W42=" "," ",'Sept 2020'!W42/'Sept 2019'!W42)),0)</f>
        <v>0.86860446269382463</v>
      </c>
      <c r="X42" s="30">
        <f>IFERROR((IF('Sept 2020'!X42=" "," ",'Sept 2020'!X42/'Sept 2019'!X42)),0)</f>
        <v>0.86672415445051254</v>
      </c>
      <c r="Y42" s="30">
        <f>IFERROR((IF('Sept 2020'!Y42=" "," ",'Sept 2020'!Y42/'Sept 2019'!Y42)),0)</f>
        <v>0.92167714513415377</v>
      </c>
      <c r="Z42" s="30">
        <f>IFERROR((IF('Sept 2020'!Z42=" "," ",'Sept 2020'!Z42/'Sept 2019'!Z42)),0)</f>
        <v>1.0873584905660378</v>
      </c>
      <c r="AA42" s="30">
        <f>IFERROR((IF('Sept 2020'!AA42=" "," ",'Sept 2020'!AA42/'Sept 2019'!AA42)),0)</f>
        <v>1.0739322826032913</v>
      </c>
      <c r="AB42" s="30">
        <f>IFERROR((IF('Sept 2020'!AB42=" "," ",'Sept 2020'!AB42/'Sept 2019'!AB42)),0)</f>
        <v>0.93039166169245591</v>
      </c>
      <c r="AC42" s="30">
        <f>IFERROR((IF('Sept 2020'!AC42=" "," ",'Sept 2020'!AC42/'Sept 2019'!AC42)),0)</f>
        <v>0.93255813953488376</v>
      </c>
      <c r="AD42" s="30">
        <f>IFERROR((IF('Sept 2020'!AD42=" "," ",'Sept 2020'!AD42/'Sept 2019'!AD42)),0)</f>
        <v>0.96126575320953234</v>
      </c>
      <c r="AE42" s="30">
        <f>IFERROR((IF('Sept 2020'!AE42=" "," ",'Sept 2020'!AE42/'Sept 2019'!AE42)),0)</f>
        <v>0</v>
      </c>
      <c r="AF42" s="30">
        <f>IFERROR((IF('Sept 2020'!AF42=" "," ",'Sept 2020'!AF42/'Sept 2019'!AF42)),0)</f>
        <v>0</v>
      </c>
      <c r="AG42" s="30">
        <f>IFERROR((IF('Sept 2020'!AG42=" "," ",'Sept 2020'!AG42/'Sept 2019'!AG42)),0)</f>
        <v>0</v>
      </c>
      <c r="AH42" s="30">
        <f>IFERROR((IF('Sept 2020'!AH42=" "," ",'Sept 2020'!AH42/'Sept 2019'!AH42)),0)</f>
        <v>0</v>
      </c>
      <c r="AI42" s="30">
        <f>IFERROR((IF('Sept 2020'!AI42=" "," ",'Sept 2020'!AI42/'Sept 2019'!AI42)),0)</f>
        <v>0</v>
      </c>
      <c r="AJ42" s="30">
        <f>IFERROR((IF('Sept 2020'!AJ42=" "," ",'Sept 2020'!AJ42/'Sept 2019'!AJ42)),0)</f>
        <v>0</v>
      </c>
      <c r="AK42" s="30">
        <f>IFERROR((IF('Sept 2020'!AK42=" "," ",'Sept 2020'!AK42/'Sept 2019'!AK42)),0)</f>
        <v>0</v>
      </c>
      <c r="AL42" s="30">
        <f>IFERROR((IF('Sept 2020'!AL42=" "," ",'Sept 2020'!AL42/'Sept 2019'!AL42)),0)</f>
        <v>0</v>
      </c>
      <c r="AM42" s="30">
        <f>IFERROR((IF('Sept 2020'!AM42=" "," ",'Sept 2020'!AM42/'Sept 2019'!AM42)),0)</f>
        <v>0</v>
      </c>
      <c r="AN42" s="30">
        <f>IFERROR((IF('Sept 2020'!AN42=" "," ",'Sept 2020'!AN42/'Sept 2019'!AN42)),0)</f>
        <v>0.5</v>
      </c>
      <c r="AO42" s="30">
        <f>IFERROR((IF('Sept 2020'!AO42=" "," ",'Sept 2020'!AO42/'Sept 2019'!AO42)),0)</f>
        <v>1.5</v>
      </c>
      <c r="AP42" s="30">
        <f>IFERROR((IF('Sept 2020'!AP42=" "," ",'Sept 2020'!AP42/'Sept 2019'!AP42)),0)</f>
        <v>0.75</v>
      </c>
      <c r="AQ42" s="30">
        <f>IFERROR((IF('Sept 2020'!AQ42=" "," ",'Sept 2020'!AQ42/'Sept 2019'!AQ42)),0)</f>
        <v>0.91428571428571426</v>
      </c>
      <c r="AR42" s="30">
        <f>IFERROR((IF('Sept 2020'!AR42=" "," ",'Sept 2020'!AR42/'Sept 2019'!AR42)),0)</f>
        <v>1</v>
      </c>
      <c r="AS42" s="30">
        <f>IFERROR((IF('Sept 2020'!AS42=" "," ",'Sept 2020'!AS42/'Sept 2019'!AS42)),0)</f>
        <v>0</v>
      </c>
      <c r="AT42" s="30">
        <f>IFERROR((IF('Sept 2020'!AT42=" "," ",'Sept 2020'!AT42/'Sept 2019'!AT42)),0)</f>
        <v>0</v>
      </c>
      <c r="AU42" s="30">
        <f>IFERROR((IF('Sept 2020'!AU42=" "," ",'Sept 2020'!AU42/'Sept 2019'!AU42)),0)</f>
        <v>0</v>
      </c>
      <c r="AV42" s="30">
        <f>IFERROR((IF('Sept 2020'!AV42=" "," ",'Sept 2020'!AV42/'Sept 2019'!AV42)),0)</f>
        <v>0</v>
      </c>
      <c r="AW42" s="30">
        <f>IFERROR((IF('Sept 2020'!AW42=" "," ",'Sept 2020'!AW42/'Sept 2019'!AW42)),0)</f>
        <v>0</v>
      </c>
      <c r="AX42" s="30">
        <f>IFERROR((IF('Sept 2020'!AX42=" "," ",'Sept 2020'!AX42/'Sept 2019'!AX42)),0)</f>
        <v>0</v>
      </c>
      <c r="AY42" s="30">
        <f>IFERROR((IF('Sept 2020'!AY42=" "," ",'Sept 2020'!AY42/'Sept 2019'!AY42)),0)</f>
        <v>0</v>
      </c>
      <c r="AZ42" s="30">
        <f>IFERROR((IF('Sept 2020'!AZ42=" "," ",'Sept 2020'!AZ42/'Sept 2019'!AZ42)),0)</f>
        <v>0</v>
      </c>
      <c r="BA42" s="30">
        <f>IFERROR((IF('Sept 2020'!BA42=" "," ",'Sept 2020'!BA42/'Sept 2019'!BA42)),0)</f>
        <v>0</v>
      </c>
      <c r="BB42" s="30">
        <f>IFERROR((IF('Sept 2020'!BB42=" "," ",'Sept 2020'!BB42/'Sept 2019'!BB42)),0)</f>
        <v>0.5</v>
      </c>
      <c r="BC42" s="30">
        <f>IFERROR((IF('Sept 2020'!BC42=" "," ",'Sept 2020'!BC42/'Sept 2019'!BC42)),0)</f>
        <v>1.5</v>
      </c>
      <c r="BD42" s="30">
        <f>IFERROR((IF('Sept 2020'!BD42=" "," ",'Sept 2020'!BD42/'Sept 2019'!BD42)),0)</f>
        <v>0.75</v>
      </c>
      <c r="BE42" s="30">
        <f>IFERROR((IF('Sept 2020'!BE42=" "," ",'Sept 2020'!BE42/'Sept 2019'!BE42)),0)</f>
        <v>0.91428571428571426</v>
      </c>
      <c r="BF42" s="30">
        <f>IFERROR((IF('Sept 2020'!BF42=" "," ",'Sept 2020'!BF42/'Sept 2019'!BF42)),0)</f>
        <v>0.98412698412698407</v>
      </c>
      <c r="BG42" s="30">
        <f>IFERROR((IF('Sept 2020'!BG42=" "," ",'Sept 2020'!BG42/'Sept 2019'!BG42)),0)</f>
        <v>0.66666666666666663</v>
      </c>
      <c r="BH42" s="30">
        <f>IFERROR((IF('Sept 2020'!BH42=" "," ",'Sept 2020'!BH42/'Sept 2019'!BH42)),0)</f>
        <v>0.7142857142857143</v>
      </c>
      <c r="BI42" s="30">
        <f>IFERROR((IF('Sept 2020'!BI42=" "," ",'Sept 2020'!BI42/'Sept 2019'!BI42)),0)</f>
        <v>1</v>
      </c>
      <c r="BJ42" s="30">
        <f>IFERROR((IF('Sept 2020'!BJ42=" "," ",'Sept 2020'!BJ42/'Sept 2019'!BJ42)),0)</f>
        <v>0.33333333333333331</v>
      </c>
      <c r="BK42" s="30">
        <f>IFERROR((IF('Sept 2020'!BK42=" "," ",'Sept 2020'!BK42/'Sept 2019'!BK42)),0)</f>
        <v>0.5</v>
      </c>
      <c r="BL42" s="30">
        <f>IFERROR((IF('Sept 2020'!BL42=" "," ",'Sept 2020'!BL42/'Sept 2019'!BL42)),0)</f>
        <v>0</v>
      </c>
      <c r="BM42" s="30">
        <f>IFERROR((IF('Sept 2020'!BM42=" "," ",'Sept 2020'!BM42/'Sept 2019'!BM42)),0)</f>
        <v>0.92979319387329384</v>
      </c>
      <c r="BN42" s="30">
        <f>IFERROR((IF('Sept 2020'!BN42=" "," ",'Sept 2020'!BN42/'Sept 2019'!BN42)),0)</f>
        <v>0</v>
      </c>
      <c r="BO42" s="30">
        <f>IFERROR((IF('Sept 2020'!BO42=" "," ",'Sept 2020'!BO42/'Sept 2019'!BO42)),0)</f>
        <v>0</v>
      </c>
      <c r="BP42" s="30">
        <f>IFERROR((IF('Sept 2020'!BP42=" "," ",'Sept 2020'!BP42/'Sept 2019'!BP42)),0)</f>
        <v>0</v>
      </c>
      <c r="BQ42" s="30">
        <f>IFERROR((IF('Sept 2020'!BQ42=" "," ",'Sept 2020'!BQ42/'Sept 2019'!BQ42)),0)</f>
        <v>0</v>
      </c>
      <c r="BR42" s="30">
        <f>IFERROR((IF('Sept 2020'!BR42=" "," ",'Sept 2020'!BR42/'Sept 2019'!BR42)),0)</f>
        <v>0</v>
      </c>
      <c r="BS42" s="30">
        <f>IFERROR((IF('Sept 2020'!BS42=" "," ",'Sept 2020'!BS42/'Sept 2019'!BS42)),0)</f>
        <v>0.74193548387096775</v>
      </c>
      <c r="BT42" s="30">
        <f>IFERROR((IF('Sept 2020'!BT42=" "," ",'Sept 2020'!BT42/'Sept 2019'!BT42)),0)</f>
        <v>0.9732620320855615</v>
      </c>
    </row>
    <row r="43" spans="1:72" s="2" customFormat="1" x14ac:dyDescent="0.25">
      <c r="A43" s="12" t="s">
        <v>291</v>
      </c>
      <c r="B43" s="12" t="s">
        <v>292</v>
      </c>
      <c r="C43" s="30">
        <f>IFERROR((IF('Sept 2020'!C43=" "," ",'Sept 2020'!C43/'Sept 2019'!C43)),0)</f>
        <v>0.83333333333333337</v>
      </c>
      <c r="D43" s="30">
        <f>IFERROR((IF('Sept 2020'!D43=" "," ",'Sept 2020'!D43/'Sept 2019'!D43)),0)</f>
        <v>1.0175438596491229</v>
      </c>
      <c r="E43" s="30">
        <f>IFERROR((IF('Sept 2020'!E43=" "," ",'Sept 2020'!E43/'Sept 2019'!E43)),0)</f>
        <v>0.67142857142857137</v>
      </c>
      <c r="F43" s="30">
        <f>IFERROR((IF('Sept 2020'!F43=" "," ",'Sept 2020'!F43/'Sept 2019'!F43)),0)</f>
        <v>0.98360655737704916</v>
      </c>
      <c r="G43" s="30">
        <f>IFERROR((IF('Sept 2020'!G43=" "," ",'Sept 2020'!G43/'Sept 2019'!G43)),0)</f>
        <v>0.81333333333333335</v>
      </c>
      <c r="H43" s="30">
        <f>IFERROR((IF('Sept 2020'!H43=" "," ",'Sept 2020'!H43/'Sept 2019'!H43)),0)</f>
        <v>0.6966292134831461</v>
      </c>
      <c r="I43" s="30">
        <f>IFERROR((IF('Sept 2020'!I43=" "," ",'Sept 2020'!I43/'Sept 2019'!I43)),0)</f>
        <v>1.1447368421052631</v>
      </c>
      <c r="J43" s="30">
        <f>IFERROR((IF('Sept 2020'!J43=" "," ",'Sept 2020'!J43/'Sept 2019'!J43)),0)</f>
        <v>0.96103896103896103</v>
      </c>
      <c r="K43" s="30">
        <f>IFERROR((IF('Sept 2020'!K43=" "," ",'Sept 2020'!K43/'Sept 2019'!K43)),0)</f>
        <v>1.0793650793650793</v>
      </c>
      <c r="L43" s="30">
        <f>IFERROR((IF('Sept 2020'!L43=" "," ",'Sept 2020'!L43/'Sept 2019'!L43)),0)</f>
        <v>0.98461538461538467</v>
      </c>
      <c r="M43" s="30">
        <f>IFERROR((IF('Sept 2020'!M43=" "," ",'Sept 2020'!M43/'Sept 2019'!M43)),0)</f>
        <v>0.83823529411764708</v>
      </c>
      <c r="N43" s="30">
        <f>IFERROR((IF('Sept 2020'!N43=" "," ",'Sept 2020'!N43/'Sept 2019'!N43)),0)</f>
        <v>1.0625</v>
      </c>
      <c r="O43" s="30">
        <f>IFERROR((IF('Sept 2020'!O43=" "," ",'Sept 2020'!O43/'Sept 2019'!O43)),0)</f>
        <v>1</v>
      </c>
      <c r="P43" s="30">
        <f>IFERROR((IF('Sept 2020'!P43=" "," ",'Sept 2020'!P43/'Sept 2019'!P43)),0)</f>
        <v>0.92093541202672602</v>
      </c>
      <c r="Q43" s="30">
        <f>IFERROR((IF('Sept 2020'!Q43=" "," ",'Sept 2020'!Q43/'Sept 2019'!Q43)),0)</f>
        <v>0.83333333333333337</v>
      </c>
      <c r="R43" s="30">
        <f>IFERROR((IF('Sept 2020'!R43=" "," ",'Sept 2020'!R43/'Sept 2019'!R43)),0)</f>
        <v>1.0175438596491229</v>
      </c>
      <c r="S43" s="30">
        <f>IFERROR((IF('Sept 2020'!S43=" "," ",'Sept 2020'!S43/'Sept 2019'!S43)),0)</f>
        <v>0.67142857142857137</v>
      </c>
      <c r="T43" s="30">
        <f>IFERROR((IF('Sept 2020'!T43=" "," ",'Sept 2020'!T43/'Sept 2019'!T43)),0)</f>
        <v>0.98360655737704916</v>
      </c>
      <c r="U43" s="30">
        <f>IFERROR((IF('Sept 2020'!U43=" "," ",'Sept 2020'!U43/'Sept 2019'!U43)),0)</f>
        <v>0.81333333333333335</v>
      </c>
      <c r="V43" s="30">
        <f>IFERROR((IF('Sept 2020'!V43=" "," ",'Sept 2020'!V43/'Sept 2019'!V43)),0)</f>
        <v>0.6966292134831461</v>
      </c>
      <c r="W43" s="30">
        <f>IFERROR((IF('Sept 2020'!W43=" "," ",'Sept 2020'!W43/'Sept 2019'!W43)),0)</f>
        <v>1.1372031662269131</v>
      </c>
      <c r="X43" s="30">
        <f>IFERROR((IF('Sept 2020'!X43=" "," ",'Sept 2020'!X43/'Sept 2019'!X43)),0)</f>
        <v>0.93896103896103889</v>
      </c>
      <c r="Y43" s="30">
        <f>IFERROR((IF('Sept 2020'!Y43=" "," ",'Sept 2020'!Y43/'Sept 2019'!Y43)),0)</f>
        <v>1.0780952380952382</v>
      </c>
      <c r="Z43" s="30">
        <f>IFERROR((IF('Sept 2020'!Z43=" "," ",'Sept 2020'!Z43/'Sept 2019'!Z43)),0)</f>
        <v>0.98765432098765438</v>
      </c>
      <c r="AA43" s="30">
        <f>IFERROR((IF('Sept 2020'!AA43=" "," ",'Sept 2020'!AA43/'Sept 2019'!AA43)),0)</f>
        <v>0.83823529411764708</v>
      </c>
      <c r="AB43" s="30">
        <f>IFERROR((IF('Sept 2020'!AB43=" "," ",'Sept 2020'!AB43/'Sept 2019'!AB43)),0)</f>
        <v>1.0230000000000001</v>
      </c>
      <c r="AC43" s="30">
        <f>IFERROR((IF('Sept 2020'!AC43=" "," ",'Sept 2020'!AC43/'Sept 2019'!AC43)),0)</f>
        <v>1.0065451972404034</v>
      </c>
      <c r="AD43" s="30">
        <f>IFERROR((IF('Sept 2020'!AD43=" "," ",'Sept 2020'!AD43/'Sept 2019'!AD43)),0)</f>
        <v>0.91516426169401555</v>
      </c>
      <c r="AE43" s="30">
        <f>IFERROR((IF('Sept 2020'!AE43=" "," ",'Sept 2020'!AE43/'Sept 2019'!AE43)),0)</f>
        <v>0</v>
      </c>
      <c r="AF43" s="30">
        <f>IFERROR((IF('Sept 2020'!AF43=" "," ",'Sept 2020'!AF43/'Sept 2019'!AF43)),0)</f>
        <v>0</v>
      </c>
      <c r="AG43" s="30">
        <f>IFERROR((IF('Sept 2020'!AG43=" "," ",'Sept 2020'!AG43/'Sept 2019'!AG43)),0)</f>
        <v>0</v>
      </c>
      <c r="AH43" s="30">
        <f>IFERROR((IF('Sept 2020'!AH43=" "," ",'Sept 2020'!AH43/'Sept 2019'!AH43)),0)</f>
        <v>0</v>
      </c>
      <c r="AI43" s="30">
        <f>IFERROR((IF('Sept 2020'!AI43=" "," ",'Sept 2020'!AI43/'Sept 2019'!AI43)),0)</f>
        <v>0</v>
      </c>
      <c r="AJ43" s="30">
        <f>IFERROR((IF('Sept 2020'!AJ43=" "," ",'Sept 2020'!AJ43/'Sept 2019'!AJ43)),0)</f>
        <v>0</v>
      </c>
      <c r="AK43" s="30">
        <f>IFERROR((IF('Sept 2020'!AK43=" "," ",'Sept 2020'!AK43/'Sept 2019'!AK43)),0)</f>
        <v>0</v>
      </c>
      <c r="AL43" s="30">
        <f>IFERROR((IF('Sept 2020'!AL43=" "," ",'Sept 2020'!AL43/'Sept 2019'!AL43)),0)</f>
        <v>0</v>
      </c>
      <c r="AM43" s="30">
        <f>IFERROR((IF('Sept 2020'!AM43=" "," ",'Sept 2020'!AM43/'Sept 2019'!AM43)),0)</f>
        <v>0</v>
      </c>
      <c r="AN43" s="30">
        <f>IFERROR((IF('Sept 2020'!AN43=" "," ",'Sept 2020'!AN43/'Sept 2019'!AN43)),0)</f>
        <v>0.5</v>
      </c>
      <c r="AO43" s="30">
        <f>IFERROR((IF('Sept 2020'!AO43=" "," ",'Sept 2020'!AO43/'Sept 2019'!AO43)),0)</f>
        <v>0.4</v>
      </c>
      <c r="AP43" s="30">
        <f>IFERROR((IF('Sept 2020'!AP43=" "," ",'Sept 2020'!AP43/'Sept 2019'!AP43)),0)</f>
        <v>1</v>
      </c>
      <c r="AQ43" s="30">
        <f>IFERROR((IF('Sept 2020'!AQ43=" "," ",'Sept 2020'!AQ43/'Sept 2019'!AQ43)),0)</f>
        <v>0.8</v>
      </c>
      <c r="AR43" s="30">
        <f>IFERROR((IF('Sept 2020'!AR43=" "," ",'Sept 2020'!AR43/'Sept 2019'!AR43)),0)</f>
        <v>0.75</v>
      </c>
      <c r="AS43" s="30">
        <f>IFERROR((IF('Sept 2020'!AS43=" "," ",'Sept 2020'!AS43/'Sept 2019'!AS43)),0)</f>
        <v>0</v>
      </c>
      <c r="AT43" s="30">
        <f>IFERROR((IF('Sept 2020'!AT43=" "," ",'Sept 2020'!AT43/'Sept 2019'!AT43)),0)</f>
        <v>0</v>
      </c>
      <c r="AU43" s="30">
        <f>IFERROR((IF('Sept 2020'!AU43=" "," ",'Sept 2020'!AU43/'Sept 2019'!AU43)),0)</f>
        <v>0</v>
      </c>
      <c r="AV43" s="30">
        <f>IFERROR((IF('Sept 2020'!AV43=" "," ",'Sept 2020'!AV43/'Sept 2019'!AV43)),0)</f>
        <v>0</v>
      </c>
      <c r="AW43" s="30">
        <f>IFERROR((IF('Sept 2020'!AW43=" "," ",'Sept 2020'!AW43/'Sept 2019'!AW43)),0)</f>
        <v>0</v>
      </c>
      <c r="AX43" s="30">
        <f>IFERROR((IF('Sept 2020'!AX43=" "," ",'Sept 2020'!AX43/'Sept 2019'!AX43)),0)</f>
        <v>0</v>
      </c>
      <c r="AY43" s="30">
        <f>IFERROR((IF('Sept 2020'!AY43=" "," ",'Sept 2020'!AY43/'Sept 2019'!AY43)),0)</f>
        <v>0</v>
      </c>
      <c r="AZ43" s="30">
        <f>IFERROR((IF('Sept 2020'!AZ43=" "," ",'Sept 2020'!AZ43/'Sept 2019'!AZ43)),0)</f>
        <v>0</v>
      </c>
      <c r="BA43" s="30">
        <f>IFERROR((IF('Sept 2020'!BA43=" "," ",'Sept 2020'!BA43/'Sept 2019'!BA43)),0)</f>
        <v>0</v>
      </c>
      <c r="BB43" s="30">
        <f>IFERROR((IF('Sept 2020'!BB43=" "," ",'Sept 2020'!BB43/'Sept 2019'!BB43)),0)</f>
        <v>0.5</v>
      </c>
      <c r="BC43" s="30">
        <f>IFERROR((IF('Sept 2020'!BC43=" "," ",'Sept 2020'!BC43/'Sept 2019'!BC43)),0)</f>
        <v>0.4</v>
      </c>
      <c r="BD43" s="30">
        <f>IFERROR((IF('Sept 2020'!BD43=" "," ",'Sept 2020'!BD43/'Sept 2019'!BD43)),0)</f>
        <v>0.94285714285714284</v>
      </c>
      <c r="BE43" s="30">
        <f>IFERROR((IF('Sept 2020'!BE43=" "," ",'Sept 2020'!BE43/'Sept 2019'!BE43)),0)</f>
        <v>0.8724100327153762</v>
      </c>
      <c r="BF43" s="30">
        <f>IFERROR((IF('Sept 2020'!BF43=" "," ",'Sept 2020'!BF43/'Sept 2019'!BF43)),0)</f>
        <v>0.7596029348295209</v>
      </c>
      <c r="BG43" s="30">
        <f>IFERROR((IF('Sept 2020'!BG43=" "," ",'Sept 2020'!BG43/'Sept 2019'!BG43)),0)</f>
        <v>0.88888888888888884</v>
      </c>
      <c r="BH43" s="30">
        <f>IFERROR((IF('Sept 2020'!BH43=" "," ",'Sept 2020'!BH43/'Sept 2019'!BH43)),0)</f>
        <v>1.25</v>
      </c>
      <c r="BI43" s="30">
        <f>IFERROR((IF('Sept 2020'!BI43=" "," ",'Sept 2020'!BI43/'Sept 2019'!BI43)),0)</f>
        <v>4</v>
      </c>
      <c r="BJ43" s="30">
        <f>IFERROR((IF('Sept 2020'!BJ43=" "," ",'Sept 2020'!BJ43/'Sept 2019'!BJ43)),0)</f>
        <v>0</v>
      </c>
      <c r="BK43" s="30">
        <f>IFERROR((IF('Sept 2020'!BK43=" "," ",'Sept 2020'!BK43/'Sept 2019'!BK43)),0)</f>
        <v>0</v>
      </c>
      <c r="BL43" s="30">
        <f>IFERROR((IF('Sept 2020'!BL43=" "," ",'Sept 2020'!BL43/'Sept 2019'!BL43)),0)</f>
        <v>0</v>
      </c>
      <c r="BM43" s="30">
        <f>IFERROR((IF('Sept 2020'!BM43=" "," ",'Sept 2020'!BM43/'Sept 2019'!BM43)),0)</f>
        <v>0.84404307051059402</v>
      </c>
      <c r="BN43" s="30">
        <f>IFERROR((IF('Sept 2020'!BN43=" "," ",'Sept 2020'!BN43/'Sept 2019'!BN43)),0)</f>
        <v>0</v>
      </c>
      <c r="BO43" s="30">
        <f>IFERROR((IF('Sept 2020'!BO43=" "," ",'Sept 2020'!BO43/'Sept 2019'!BO43)),0)</f>
        <v>1.25</v>
      </c>
      <c r="BP43" s="30">
        <f>IFERROR((IF('Sept 2020'!BP43=" "," ",'Sept 2020'!BP43/'Sept 2019'!BP43)),0)</f>
        <v>0</v>
      </c>
      <c r="BQ43" s="30">
        <f>IFERROR((IF('Sept 2020'!BQ43=" "," ",'Sept 2020'!BQ43/'Sept 2019'!BQ43)),0)</f>
        <v>0</v>
      </c>
      <c r="BR43" s="30">
        <f>IFERROR((IF('Sept 2020'!BR43=" "," ",'Sept 2020'!BR43/'Sept 2019'!BR43)),0)</f>
        <v>0</v>
      </c>
      <c r="BS43" s="30">
        <f>IFERROR((IF('Sept 2020'!BS43=" "," ",'Sept 2020'!BS43/'Sept 2019'!BS43)),0)</f>
        <v>0.81818181818181823</v>
      </c>
      <c r="BT43" s="30">
        <f>IFERROR((IF('Sept 2020'!BT43=" "," ",'Sept 2020'!BT43/'Sept 2019'!BT43)),0)</f>
        <v>1.0782608695652174</v>
      </c>
    </row>
    <row r="44" spans="1:72" s="2" customFormat="1" x14ac:dyDescent="0.25">
      <c r="A44" s="12" t="s">
        <v>419</v>
      </c>
      <c r="B44" s="12" t="s">
        <v>420</v>
      </c>
      <c r="C44" s="30">
        <f>IFERROR((IF('Sept 2020'!C44=" "," ",'Sept 2020'!C44/'Sept 2019'!C44)),0)</f>
        <v>0.76654275092936808</v>
      </c>
      <c r="D44" s="30">
        <f>IFERROR((IF('Sept 2020'!D44=" "," ",'Sept 2020'!D44/'Sept 2019'!D44)),0)</f>
        <v>0.93822075782537062</v>
      </c>
      <c r="E44" s="30">
        <f>IFERROR((IF('Sept 2020'!E44=" "," ",'Sept 2020'!E44/'Sept 2019'!E44)),0)</f>
        <v>0.89795918367346939</v>
      </c>
      <c r="F44" s="30">
        <f>IFERROR((IF('Sept 2020'!F44=" "," ",'Sept 2020'!F44/'Sept 2019'!F44)),0)</f>
        <v>0.95875343721356554</v>
      </c>
      <c r="G44" s="30">
        <f>IFERROR((IF('Sept 2020'!G44=" "," ",'Sept 2020'!G44/'Sept 2019'!G44)),0)</f>
        <v>0.90408357075023738</v>
      </c>
      <c r="H44" s="30">
        <f>IFERROR((IF('Sept 2020'!H44=" "," ",'Sept 2020'!H44/'Sept 2019'!H44)),0)</f>
        <v>0.89099526066350709</v>
      </c>
      <c r="I44" s="30">
        <f>IFERROR((IF('Sept 2020'!I44=" "," ",'Sept 2020'!I44/'Sept 2019'!I44)),0)</f>
        <v>0.95588235294117652</v>
      </c>
      <c r="J44" s="30">
        <f>IFERROR((IF('Sept 2020'!J44=" "," ",'Sept 2020'!J44/'Sept 2019'!J44)),0)</f>
        <v>0.89572471324296143</v>
      </c>
      <c r="K44" s="30">
        <f>IFERROR((IF('Sept 2020'!K44=" "," ",'Sept 2020'!K44/'Sept 2019'!K44)),0)</f>
        <v>1.0283125707814269</v>
      </c>
      <c r="L44" s="30">
        <f>IFERROR((IF('Sept 2020'!L44=" "," ",'Sept 2020'!L44/'Sept 2019'!L44)),0)</f>
        <v>1.0219780219780219</v>
      </c>
      <c r="M44" s="30">
        <f>IFERROR((IF('Sept 2020'!M44=" "," ",'Sept 2020'!M44/'Sept 2019'!M44)),0)</f>
        <v>0.99867724867724872</v>
      </c>
      <c r="N44" s="30">
        <f>IFERROR((IF('Sept 2020'!N44=" "," ",'Sept 2020'!N44/'Sept 2019'!N44)),0)</f>
        <v>1.0087209302325582</v>
      </c>
      <c r="O44" s="30">
        <f>IFERROR((IF('Sept 2020'!O44=" "," ",'Sept 2020'!O44/'Sept 2019'!O44)),0)</f>
        <v>1.0127795527156549</v>
      </c>
      <c r="P44" s="30">
        <f>IFERROR((IF('Sept 2020'!P44=" "," ",'Sept 2020'!P44/'Sept 2019'!P44)),0)</f>
        <v>0.93215502892922253</v>
      </c>
      <c r="Q44" s="30">
        <f>IFERROR((IF('Sept 2020'!Q44=" "," ",'Sept 2020'!Q44/'Sept 2019'!Q44)),0)</f>
        <v>0.76764427766237053</v>
      </c>
      <c r="R44" s="30">
        <f>IFERROR((IF('Sept 2020'!R44=" "," ",'Sept 2020'!R44/'Sept 2019'!R44)),0)</f>
        <v>0.9367627677100494</v>
      </c>
      <c r="S44" s="30">
        <f>IFERROR((IF('Sept 2020'!S44=" "," ",'Sept 2020'!S44/'Sept 2019'!S44)),0)</f>
        <v>0.89814925169836368</v>
      </c>
      <c r="T44" s="30">
        <f>IFERROR((IF('Sept 2020'!T44=" "," ",'Sept 2020'!T44/'Sept 2019'!T44)),0)</f>
        <v>0.95830576993752292</v>
      </c>
      <c r="U44" s="30">
        <f>IFERROR((IF('Sept 2020'!U44=" "," ",'Sept 2020'!U44/'Sept 2019'!U44)),0)</f>
        <v>0.90184971868663311</v>
      </c>
      <c r="V44" s="30">
        <f>IFERROR((IF('Sept 2020'!V44=" "," ",'Sept 2020'!V44/'Sept 2019'!V44)),0)</f>
        <v>0.89075670134406559</v>
      </c>
      <c r="W44" s="30">
        <f>IFERROR((IF('Sept 2020'!W44=" "," ",'Sept 2020'!W44/'Sept 2019'!W44)),0)</f>
        <v>0.95505830444374407</v>
      </c>
      <c r="X44" s="30">
        <f>IFERROR((IF('Sept 2020'!X44=" "," ",'Sept 2020'!X44/'Sept 2019'!X44)),0)</f>
        <v>0.89607245711423666</v>
      </c>
      <c r="Y44" s="30">
        <f>IFERROR((IF('Sept 2020'!Y44=" "," ",'Sept 2020'!Y44/'Sept 2019'!Y44)),0)</f>
        <v>1.0275877689694224</v>
      </c>
      <c r="Z44" s="30">
        <f>IFERROR((IF('Sept 2020'!Z44=" "," ",'Sept 2020'!Z44/'Sept 2019'!Z44)),0)</f>
        <v>1.0236638507093025</v>
      </c>
      <c r="AA44" s="30">
        <f>IFERROR((IF('Sept 2020'!AA44=" "," ",'Sept 2020'!AA44/'Sept 2019'!AA44)),0)</f>
        <v>1.0061498645962568</v>
      </c>
      <c r="AB44" s="30">
        <f>IFERROR((IF('Sept 2020'!AB44=" "," ",'Sept 2020'!AB44/'Sept 2019'!AB44)),0)</f>
        <v>1.0075962215346335</v>
      </c>
      <c r="AC44" s="30">
        <f>IFERROR((IF('Sept 2020'!AC44=" "," ",'Sept 2020'!AC44/'Sept 2019'!AC44)),0)</f>
        <v>0.98869185776622426</v>
      </c>
      <c r="AD44" s="30">
        <f>IFERROR((IF('Sept 2020'!AD44=" "," ",'Sept 2020'!AD44/'Sept 2019'!AD44)),0)</f>
        <v>0.93021110174454125</v>
      </c>
      <c r="AE44" s="30">
        <f>IFERROR((IF('Sept 2020'!AE44=" "," ",'Sept 2020'!AE44/'Sept 2019'!AE44)),0)</f>
        <v>0</v>
      </c>
      <c r="AF44" s="30">
        <f>IFERROR((IF('Sept 2020'!AF44=" "," ",'Sept 2020'!AF44/'Sept 2019'!AF44)),0)</f>
        <v>0</v>
      </c>
      <c r="AG44" s="30">
        <f>IFERROR((IF('Sept 2020'!AG44=" "," ",'Sept 2020'!AG44/'Sept 2019'!AG44)),0)</f>
        <v>0</v>
      </c>
      <c r="AH44" s="30">
        <f>IFERROR((IF('Sept 2020'!AH44=" "," ",'Sept 2020'!AH44/'Sept 2019'!AH44)),0)</f>
        <v>0</v>
      </c>
      <c r="AI44" s="30">
        <f>IFERROR((IF('Sept 2020'!AI44=" "," ",'Sept 2020'!AI44/'Sept 2019'!AI44)),0)</f>
        <v>0</v>
      </c>
      <c r="AJ44" s="30">
        <f>IFERROR((IF('Sept 2020'!AJ44=" "," ",'Sept 2020'!AJ44/'Sept 2019'!AJ44)),0)</f>
        <v>0</v>
      </c>
      <c r="AK44" s="30">
        <f>IFERROR((IF('Sept 2020'!AK44=" "," ",'Sept 2020'!AK44/'Sept 2019'!AK44)),0)</f>
        <v>0</v>
      </c>
      <c r="AL44" s="30">
        <f>IFERROR((IF('Sept 2020'!AL44=" "," ",'Sept 2020'!AL44/'Sept 2019'!AL44)),0)</f>
        <v>0</v>
      </c>
      <c r="AM44" s="30">
        <f>IFERROR((IF('Sept 2020'!AM44=" "," ",'Sept 2020'!AM44/'Sept 2019'!AM44)),0)</f>
        <v>0</v>
      </c>
      <c r="AN44" s="30">
        <f>IFERROR((IF('Sept 2020'!AN44=" "," ",'Sept 2020'!AN44/'Sept 2019'!AN44)),0)</f>
        <v>2.3333333333333335</v>
      </c>
      <c r="AO44" s="30">
        <f>IFERROR((IF('Sept 2020'!AO44=" "," ",'Sept 2020'!AO44/'Sept 2019'!AO44)),0)</f>
        <v>1.2222222222222223</v>
      </c>
      <c r="AP44" s="30">
        <f>IFERROR((IF('Sept 2020'!AP44=" "," ",'Sept 2020'!AP44/'Sept 2019'!AP44)),0)</f>
        <v>1.44</v>
      </c>
      <c r="AQ44" s="30">
        <f>IFERROR((IF('Sept 2020'!AQ44=" "," ",'Sept 2020'!AQ44/'Sept 2019'!AQ44)),0)</f>
        <v>0.23076923076923078</v>
      </c>
      <c r="AR44" s="30">
        <f>IFERROR((IF('Sept 2020'!AR44=" "," ",'Sept 2020'!AR44/'Sept 2019'!AR44)),0)</f>
        <v>1</v>
      </c>
      <c r="AS44" s="30">
        <f>IFERROR((IF('Sept 2020'!AS44=" "," ",'Sept 2020'!AS44/'Sept 2019'!AS44)),0)</f>
        <v>0</v>
      </c>
      <c r="AT44" s="30">
        <f>IFERROR((IF('Sept 2020'!AT44=" "," ",'Sept 2020'!AT44/'Sept 2019'!AT44)),0)</f>
        <v>0</v>
      </c>
      <c r="AU44" s="30">
        <f>IFERROR((IF('Sept 2020'!AU44=" "," ",'Sept 2020'!AU44/'Sept 2019'!AU44)),0)</f>
        <v>0</v>
      </c>
      <c r="AV44" s="30">
        <f>IFERROR((IF('Sept 2020'!AV44=" "," ",'Sept 2020'!AV44/'Sept 2019'!AV44)),0)</f>
        <v>0</v>
      </c>
      <c r="AW44" s="30">
        <f>IFERROR((IF('Sept 2020'!AW44=" "," ",'Sept 2020'!AW44/'Sept 2019'!AW44)),0)</f>
        <v>0</v>
      </c>
      <c r="AX44" s="30">
        <f>IFERROR((IF('Sept 2020'!AX44=" "," ",'Sept 2020'!AX44/'Sept 2019'!AX44)),0)</f>
        <v>0</v>
      </c>
      <c r="AY44" s="30">
        <f>IFERROR((IF('Sept 2020'!AY44=" "," ",'Sept 2020'!AY44/'Sept 2019'!AY44)),0)</f>
        <v>0</v>
      </c>
      <c r="AZ44" s="30">
        <f>IFERROR((IF('Sept 2020'!AZ44=" "," ",'Sept 2020'!AZ44/'Sept 2019'!AZ44)),0)</f>
        <v>0</v>
      </c>
      <c r="BA44" s="30">
        <f>IFERROR((IF('Sept 2020'!BA44=" "," ",'Sept 2020'!BA44/'Sept 2019'!BA44)),0)</f>
        <v>0</v>
      </c>
      <c r="BB44" s="30">
        <f>IFERROR((IF('Sept 2020'!BB44=" "," ",'Sept 2020'!BB44/'Sept 2019'!BB44)),0)</f>
        <v>2.3333333333333335</v>
      </c>
      <c r="BC44" s="30">
        <f>IFERROR((IF('Sept 2020'!BC44=" "," ",'Sept 2020'!BC44/'Sept 2019'!BC44)),0)</f>
        <v>1.2716763005780347</v>
      </c>
      <c r="BD44" s="30">
        <f>IFERROR((IF('Sept 2020'!BD44=" "," ",'Sept 2020'!BD44/'Sept 2019'!BD44)),0)</f>
        <v>1.4408163265306122</v>
      </c>
      <c r="BE44" s="30">
        <f>IFERROR((IF('Sept 2020'!BE44=" "," ",'Sept 2020'!BE44/'Sept 2019'!BE44)),0)</f>
        <v>0.23199999999999998</v>
      </c>
      <c r="BF44" s="30">
        <f>IFERROR((IF('Sept 2020'!BF44=" "," ",'Sept 2020'!BF44/'Sept 2019'!BF44)),0)</f>
        <v>1.0186246418338107</v>
      </c>
      <c r="BG44" s="30">
        <f>IFERROR((IF('Sept 2020'!BG44=" "," ",'Sept 2020'!BG44/'Sept 2019'!BG44)),0)</f>
        <v>0</v>
      </c>
      <c r="BH44" s="30">
        <f>IFERROR((IF('Sept 2020'!BH44=" "," ",'Sept 2020'!BH44/'Sept 2019'!BH44)),0)</f>
        <v>0</v>
      </c>
      <c r="BI44" s="30">
        <f>IFERROR((IF('Sept 2020'!BI44=" "," ",'Sept 2020'!BI44/'Sept 2019'!BI44)),0)</f>
        <v>0.56852791878172593</v>
      </c>
      <c r="BJ44" s="30">
        <f>IFERROR((IF('Sept 2020'!BJ44=" "," ",'Sept 2020'!BJ44/'Sept 2019'!BJ44)),0)</f>
        <v>1.0862068965517242</v>
      </c>
      <c r="BK44" s="30">
        <f>IFERROR((IF('Sept 2020'!BK44=" "," ",'Sept 2020'!BK44/'Sept 2019'!BK44)),0)</f>
        <v>1.0862068965517242</v>
      </c>
      <c r="BL44" s="30">
        <f>IFERROR((IF('Sept 2020'!BL44=" "," ",'Sept 2020'!BL44/'Sept 2019'!BL44)),0)</f>
        <v>0</v>
      </c>
      <c r="BM44" s="30">
        <f>IFERROR((IF('Sept 2020'!BM44=" "," ",'Sept 2020'!BM44/'Sept 2019'!BM44)),0)</f>
        <v>0.97365600691443388</v>
      </c>
      <c r="BN44" s="30">
        <f>IFERROR((IF('Sept 2020'!BN44=" "," ",'Sept 2020'!BN44/'Sept 2019'!BN44)),0)</f>
        <v>0</v>
      </c>
      <c r="BO44" s="30">
        <f>IFERROR((IF('Sept 2020'!BO44=" "," ",'Sept 2020'!BO44/'Sept 2019'!BO44)),0)</f>
        <v>0.97171841377190282</v>
      </c>
      <c r="BP44" s="30">
        <f>IFERROR((IF('Sept 2020'!BP44=" "," ",'Sept 2020'!BP44/'Sept 2019'!BP44)),0)</f>
        <v>0</v>
      </c>
      <c r="BQ44" s="30">
        <f>IFERROR((IF('Sept 2020'!BQ44=" "," ",'Sept 2020'!BQ44/'Sept 2019'!BQ44)),0)</f>
        <v>0</v>
      </c>
      <c r="BR44" s="30">
        <f>IFERROR((IF('Sept 2020'!BR44=" "," ",'Sept 2020'!BR44/'Sept 2019'!BR44)),0)</f>
        <v>0</v>
      </c>
      <c r="BS44" s="30">
        <f>IFERROR((IF('Sept 2020'!BS44=" "," ",'Sept 2020'!BS44/'Sept 2019'!BS44)),0)</f>
        <v>0.91111111111111109</v>
      </c>
      <c r="BT44" s="30">
        <f>IFERROR((IF('Sept 2020'!BT44=" "," ",'Sept 2020'!BT44/'Sept 2019'!BT44)),0)</f>
        <v>0.9704209328782708</v>
      </c>
    </row>
    <row r="45" spans="1:72" s="2" customFormat="1" x14ac:dyDescent="0.25">
      <c r="A45" s="12" t="s">
        <v>439</v>
      </c>
      <c r="B45" s="12" t="s">
        <v>440</v>
      </c>
      <c r="C45" s="30">
        <f>IFERROR((IF('Sept 2020'!C45=" "," ",'Sept 2020'!C45/'Sept 2019'!C45)),0)</f>
        <v>0</v>
      </c>
      <c r="D45" s="30">
        <f>IFERROR((IF('Sept 2020'!D45=" "," ",'Sept 2020'!D45/'Sept 2019'!D45)),0)</f>
        <v>0</v>
      </c>
      <c r="E45" s="30">
        <f>IFERROR((IF('Sept 2020'!E45=" "," ",'Sept 2020'!E45/'Sept 2019'!E45)),0)</f>
        <v>0</v>
      </c>
      <c r="F45" s="30">
        <f>IFERROR((IF('Sept 2020'!F45=" "," ",'Sept 2020'!F45/'Sept 2019'!F45)),0)</f>
        <v>0</v>
      </c>
      <c r="G45" s="30">
        <f>IFERROR((IF('Sept 2020'!G45=" "," ",'Sept 2020'!G45/'Sept 2019'!G45)),0)</f>
        <v>0</v>
      </c>
      <c r="H45" s="30">
        <f>IFERROR((IF('Sept 2020'!H45=" "," ",'Sept 2020'!H45/'Sept 2019'!H45)),0)</f>
        <v>0</v>
      </c>
      <c r="I45" s="30">
        <f>IFERROR((IF('Sept 2020'!I45=" "," ",'Sept 2020'!I45/'Sept 2019'!I45)),0)</f>
        <v>0</v>
      </c>
      <c r="J45" s="30">
        <f>IFERROR((IF('Sept 2020'!J45=" "," ",'Sept 2020'!J45/'Sept 2019'!J45)),0)</f>
        <v>0</v>
      </c>
      <c r="K45" s="30">
        <f>IFERROR((IF('Sept 2020'!K45=" "," ",'Sept 2020'!K45/'Sept 2019'!K45)),0)</f>
        <v>0</v>
      </c>
      <c r="L45" s="30">
        <f>IFERROR((IF('Sept 2020'!L45=" "," ",'Sept 2020'!L45/'Sept 2019'!L45)),0)</f>
        <v>0</v>
      </c>
      <c r="M45" s="30">
        <f>IFERROR((IF('Sept 2020'!M45=" "," ",'Sept 2020'!M45/'Sept 2019'!M45)),0)</f>
        <v>0</v>
      </c>
      <c r="N45" s="30">
        <f>IFERROR((IF('Sept 2020'!N45=" "," ",'Sept 2020'!N45/'Sept 2019'!N45)),0)</f>
        <v>0.37681159420289856</v>
      </c>
      <c r="O45" s="30">
        <f>IFERROR((IF('Sept 2020'!O45=" "," ",'Sept 2020'!O45/'Sept 2019'!O45)),0)</f>
        <v>0.84511784511784516</v>
      </c>
      <c r="P45" s="30">
        <f>IFERROR((IF('Sept 2020'!P45=" "," ",'Sept 2020'!P45/'Sept 2019'!P45)),0)</f>
        <v>0.75683060109289613</v>
      </c>
      <c r="Q45" s="30">
        <f>IFERROR((IF('Sept 2020'!Q45=" "," ",'Sept 2020'!Q45/'Sept 2019'!Q45)),0)</f>
        <v>0</v>
      </c>
      <c r="R45" s="30">
        <f>IFERROR((IF('Sept 2020'!R45=" "," ",'Sept 2020'!R45/'Sept 2019'!R45)),0)</f>
        <v>0</v>
      </c>
      <c r="S45" s="30">
        <f>IFERROR((IF('Sept 2020'!S45=" "," ",'Sept 2020'!S45/'Sept 2019'!S45)),0)</f>
        <v>0</v>
      </c>
      <c r="T45" s="30">
        <f>IFERROR((IF('Sept 2020'!T45=" "," ",'Sept 2020'!T45/'Sept 2019'!T45)),0)</f>
        <v>0</v>
      </c>
      <c r="U45" s="30">
        <f>IFERROR((IF('Sept 2020'!U45=" "," ",'Sept 2020'!U45/'Sept 2019'!U45)),0)</f>
        <v>0</v>
      </c>
      <c r="V45" s="30">
        <f>IFERROR((IF('Sept 2020'!V45=" "," ",'Sept 2020'!V45/'Sept 2019'!V45)),0)</f>
        <v>0</v>
      </c>
      <c r="W45" s="30">
        <f>IFERROR((IF('Sept 2020'!W45=" "," ",'Sept 2020'!W45/'Sept 2019'!W45)),0)</f>
        <v>0</v>
      </c>
      <c r="X45" s="30">
        <f>IFERROR((IF('Sept 2020'!X45=" "," ",'Sept 2020'!X45/'Sept 2019'!X45)),0)</f>
        <v>0</v>
      </c>
      <c r="Y45" s="30">
        <f>IFERROR((IF('Sept 2020'!Y45=" "," ",'Sept 2020'!Y45/'Sept 2019'!Y45)),0)</f>
        <v>0</v>
      </c>
      <c r="Z45" s="30">
        <f>IFERROR((IF('Sept 2020'!Z45=" "," ",'Sept 2020'!Z45/'Sept 2019'!Z45)),0)</f>
        <v>0</v>
      </c>
      <c r="AA45" s="30">
        <f>IFERROR((IF('Sept 2020'!AA45=" "," ",'Sept 2020'!AA45/'Sept 2019'!AA45)),0)</f>
        <v>0</v>
      </c>
      <c r="AB45" s="30">
        <f>IFERROR((IF('Sept 2020'!AB45=" "," ",'Sept 2020'!AB45/'Sept 2019'!AB45)),0)</f>
        <v>0.32367149758454106</v>
      </c>
      <c r="AC45" s="30">
        <f>IFERROR((IF('Sept 2020'!AC45=" "," ",'Sept 2020'!AC45/'Sept 2019'!AC45)),0)</f>
        <v>0.89426100628930838</v>
      </c>
      <c r="AD45" s="30">
        <f>IFERROR((IF('Sept 2020'!AD45=" "," ",'Sept 2020'!AD45/'Sept 2019'!AD45)),0)</f>
        <v>0.78993013731630957</v>
      </c>
      <c r="AE45" s="30">
        <f>IFERROR((IF('Sept 2020'!AE45=" "," ",'Sept 2020'!AE45/'Sept 2019'!AE45)),0)</f>
        <v>0</v>
      </c>
      <c r="AF45" s="30">
        <f>IFERROR((IF('Sept 2020'!AF45=" "," ",'Sept 2020'!AF45/'Sept 2019'!AF45)),0)</f>
        <v>0</v>
      </c>
      <c r="AG45" s="30">
        <f>IFERROR((IF('Sept 2020'!AG45=" "," ",'Sept 2020'!AG45/'Sept 2019'!AG45)),0)</f>
        <v>0</v>
      </c>
      <c r="AH45" s="30">
        <f>IFERROR((IF('Sept 2020'!AH45=" "," ",'Sept 2020'!AH45/'Sept 2019'!AH45)),0)</f>
        <v>0</v>
      </c>
      <c r="AI45" s="30">
        <f>IFERROR((IF('Sept 2020'!AI45=" "," ",'Sept 2020'!AI45/'Sept 2019'!AI45)),0)</f>
        <v>0</v>
      </c>
      <c r="AJ45" s="30">
        <f>IFERROR((IF('Sept 2020'!AJ45=" "," ",'Sept 2020'!AJ45/'Sept 2019'!AJ45)),0)</f>
        <v>0</v>
      </c>
      <c r="AK45" s="30">
        <f>IFERROR((IF('Sept 2020'!AK45=" "," ",'Sept 2020'!AK45/'Sept 2019'!AK45)),0)</f>
        <v>0</v>
      </c>
      <c r="AL45" s="30">
        <f>IFERROR((IF('Sept 2020'!AL45=" "," ",'Sept 2020'!AL45/'Sept 2019'!AL45)),0)</f>
        <v>0</v>
      </c>
      <c r="AM45" s="30">
        <f>IFERROR((IF('Sept 2020'!AM45=" "," ",'Sept 2020'!AM45/'Sept 2019'!AM45)),0)</f>
        <v>0</v>
      </c>
      <c r="AN45" s="30">
        <f>IFERROR((IF('Sept 2020'!AN45=" "," ",'Sept 2020'!AN45/'Sept 2019'!AN45)),0)</f>
        <v>0</v>
      </c>
      <c r="AO45" s="30">
        <f>IFERROR((IF('Sept 2020'!AO45=" "," ",'Sept 2020'!AO45/'Sept 2019'!AO45)),0)</f>
        <v>0</v>
      </c>
      <c r="AP45" s="30">
        <f>IFERROR((IF('Sept 2020'!AP45=" "," ",'Sept 2020'!AP45/'Sept 2019'!AP45)),0)</f>
        <v>0</v>
      </c>
      <c r="AQ45" s="30">
        <f>IFERROR((IF('Sept 2020'!AQ45=" "," ",'Sept 2020'!AQ45/'Sept 2019'!AQ45)),0)</f>
        <v>0</v>
      </c>
      <c r="AR45" s="30">
        <f>IFERROR((IF('Sept 2020'!AR45=" "," ",'Sept 2020'!AR45/'Sept 2019'!AR45)),0)</f>
        <v>0</v>
      </c>
      <c r="AS45" s="30">
        <f>IFERROR((IF('Sept 2020'!AS45=" "," ",'Sept 2020'!AS45/'Sept 2019'!AS45)),0)</f>
        <v>0</v>
      </c>
      <c r="AT45" s="30">
        <f>IFERROR((IF('Sept 2020'!AT45=" "," ",'Sept 2020'!AT45/'Sept 2019'!AT45)),0)</f>
        <v>0</v>
      </c>
      <c r="AU45" s="30">
        <f>IFERROR((IF('Sept 2020'!AU45=" "," ",'Sept 2020'!AU45/'Sept 2019'!AU45)),0)</f>
        <v>0</v>
      </c>
      <c r="AV45" s="30">
        <f>IFERROR((IF('Sept 2020'!AV45=" "," ",'Sept 2020'!AV45/'Sept 2019'!AV45)),0)</f>
        <v>0</v>
      </c>
      <c r="AW45" s="30">
        <f>IFERROR((IF('Sept 2020'!AW45=" "," ",'Sept 2020'!AW45/'Sept 2019'!AW45)),0)</f>
        <v>0</v>
      </c>
      <c r="AX45" s="30">
        <f>IFERROR((IF('Sept 2020'!AX45=" "," ",'Sept 2020'!AX45/'Sept 2019'!AX45)),0)</f>
        <v>0</v>
      </c>
      <c r="AY45" s="30">
        <f>IFERROR((IF('Sept 2020'!AY45=" "," ",'Sept 2020'!AY45/'Sept 2019'!AY45)),0)</f>
        <v>0</v>
      </c>
      <c r="AZ45" s="30">
        <f>IFERROR((IF('Sept 2020'!AZ45=" "," ",'Sept 2020'!AZ45/'Sept 2019'!AZ45)),0)</f>
        <v>0</v>
      </c>
      <c r="BA45" s="30">
        <f>IFERROR((IF('Sept 2020'!BA45=" "," ",'Sept 2020'!BA45/'Sept 2019'!BA45)),0)</f>
        <v>0</v>
      </c>
      <c r="BB45" s="30">
        <f>IFERROR((IF('Sept 2020'!BB45=" "," ",'Sept 2020'!BB45/'Sept 2019'!BB45)),0)</f>
        <v>0</v>
      </c>
      <c r="BC45" s="30">
        <f>IFERROR((IF('Sept 2020'!BC45=" "," ",'Sept 2020'!BC45/'Sept 2019'!BC45)),0)</f>
        <v>0</v>
      </c>
      <c r="BD45" s="30">
        <f>IFERROR((IF('Sept 2020'!BD45=" "," ",'Sept 2020'!BD45/'Sept 2019'!BD45)),0)</f>
        <v>0</v>
      </c>
      <c r="BE45" s="30">
        <f>IFERROR((IF('Sept 2020'!BE45=" "," ",'Sept 2020'!BE45/'Sept 2019'!BE45)),0)</f>
        <v>0</v>
      </c>
      <c r="BF45" s="30">
        <f>IFERROR((IF('Sept 2020'!BF45=" "," ",'Sept 2020'!BF45/'Sept 2019'!BF45)),0)</f>
        <v>0</v>
      </c>
      <c r="BG45" s="30">
        <f>IFERROR((IF('Sept 2020'!BG45=" "," ",'Sept 2020'!BG45/'Sept 2019'!BG45)),0)</f>
        <v>0</v>
      </c>
      <c r="BH45" s="30">
        <f>IFERROR((IF('Sept 2020'!BH45=" "," ",'Sept 2020'!BH45/'Sept 2019'!BH45)),0)</f>
        <v>0</v>
      </c>
      <c r="BI45" s="30">
        <f>IFERROR((IF('Sept 2020'!BI45=" "," ",'Sept 2020'!BI45/'Sept 2019'!BI45)),0)</f>
        <v>0</v>
      </c>
      <c r="BJ45" s="30">
        <f>IFERROR((IF('Sept 2020'!BJ45=" "," ",'Sept 2020'!BJ45/'Sept 2019'!BJ45)),0)</f>
        <v>0</v>
      </c>
      <c r="BK45" s="30">
        <f>IFERROR((IF('Sept 2020'!BK45=" "," ",'Sept 2020'!BK45/'Sept 2019'!BK45)),0)</f>
        <v>0</v>
      </c>
      <c r="BL45" s="30">
        <f>IFERROR((IF('Sept 2020'!BL45=" "," ",'Sept 2020'!BL45/'Sept 2019'!BL45)),0)</f>
        <v>0</v>
      </c>
      <c r="BM45" s="30">
        <f>IFERROR((IF('Sept 2020'!BM45=" "," ",'Sept 2020'!BM45/'Sept 2019'!BM45)),0)</f>
        <v>0.75967048710601714</v>
      </c>
      <c r="BN45" s="30">
        <f>IFERROR((IF('Sept 2020'!BN45=" "," ",'Sept 2020'!BN45/'Sept 2019'!BN45)),0)</f>
        <v>0</v>
      </c>
      <c r="BO45" s="30">
        <f>IFERROR((IF('Sept 2020'!BO45=" "," ",'Sept 2020'!BO45/'Sept 2019'!BO45)),0)</f>
        <v>0</v>
      </c>
      <c r="BP45" s="30">
        <f>IFERROR((IF('Sept 2020'!BP45=" "," ",'Sept 2020'!BP45/'Sept 2019'!BP45)),0)</f>
        <v>0</v>
      </c>
      <c r="BQ45" s="30">
        <f>IFERROR((IF('Sept 2020'!BQ45=" "," ",'Sept 2020'!BQ45/'Sept 2019'!BQ45)),0)</f>
        <v>0</v>
      </c>
      <c r="BR45" s="30">
        <f>IFERROR((IF('Sept 2020'!BR45=" "," ",'Sept 2020'!BR45/'Sept 2019'!BR45)),0)</f>
        <v>0</v>
      </c>
      <c r="BS45" s="30">
        <f>IFERROR((IF('Sept 2020'!BS45=" "," ",'Sept 2020'!BS45/'Sept 2019'!BS45)),0)</f>
        <v>0</v>
      </c>
      <c r="BT45" s="30">
        <f>IFERROR((IF('Sept 2020'!BT45=" "," ",'Sept 2020'!BT45/'Sept 2019'!BT45)),0)</f>
        <v>0</v>
      </c>
    </row>
    <row r="46" spans="1:72" s="2" customFormat="1" x14ac:dyDescent="0.25">
      <c r="A46" s="12" t="s">
        <v>615</v>
      </c>
      <c r="B46" s="12" t="s">
        <v>616</v>
      </c>
      <c r="C46" s="30">
        <f>IFERROR((IF('Sept 2020'!C46=" "," ",'Sept 2020'!C46/'Sept 2019'!C46)),0)</f>
        <v>0.91176470588235292</v>
      </c>
      <c r="D46" s="30">
        <f>IFERROR((IF('Sept 2020'!D46=" "," ",'Sept 2020'!D46/'Sept 2019'!D46)),0)</f>
        <v>0.77777777777777779</v>
      </c>
      <c r="E46" s="30">
        <f>IFERROR((IF('Sept 2020'!E46=" "," ",'Sept 2020'!E46/'Sept 2019'!E46)),0)</f>
        <v>0.72727272727272729</v>
      </c>
      <c r="F46" s="30">
        <f>IFERROR((IF('Sept 2020'!F46=" "," ",'Sept 2020'!F46/'Sept 2019'!F46)),0)</f>
        <v>1.1052631578947369</v>
      </c>
      <c r="G46" s="30">
        <f>IFERROR((IF('Sept 2020'!G46=" "," ",'Sept 2020'!G46/'Sept 2019'!G46)),0)</f>
        <v>0.75</v>
      </c>
      <c r="H46" s="30">
        <f>IFERROR((IF('Sept 2020'!H46=" "," ",'Sept 2020'!H46/'Sept 2019'!H46)),0)</f>
        <v>0.95454545454545459</v>
      </c>
      <c r="I46" s="30">
        <f>IFERROR((IF('Sept 2020'!I46=" "," ",'Sept 2020'!I46/'Sept 2019'!I46)),0)</f>
        <v>0.91176470588235292</v>
      </c>
      <c r="J46" s="30">
        <f>IFERROR((IF('Sept 2020'!J46=" "," ",'Sept 2020'!J46/'Sept 2019'!J46)),0)</f>
        <v>0.92105263157894735</v>
      </c>
      <c r="K46" s="30">
        <f>IFERROR((IF('Sept 2020'!K46=" "," ",'Sept 2020'!K46/'Sept 2019'!K46)),0)</f>
        <v>0.80952380952380953</v>
      </c>
      <c r="L46" s="30">
        <f>IFERROR((IF('Sept 2020'!L46=" "," ",'Sept 2020'!L46/'Sept 2019'!L46)),0)</f>
        <v>0.79245283018867929</v>
      </c>
      <c r="M46" s="30">
        <f>IFERROR((IF('Sept 2020'!M46=" "," ",'Sept 2020'!M46/'Sept 2019'!M46)),0)</f>
        <v>1.0888888888888888</v>
      </c>
      <c r="N46" s="30">
        <f>IFERROR((IF('Sept 2020'!N46=" "," ",'Sept 2020'!N46/'Sept 2019'!N46)),0)</f>
        <v>0.84</v>
      </c>
      <c r="O46" s="30">
        <f>IFERROR((IF('Sept 2020'!O46=" "," ",'Sept 2020'!O46/'Sept 2019'!O46)),0)</f>
        <v>1.0434782608695652</v>
      </c>
      <c r="P46" s="30">
        <f>IFERROR((IF('Sept 2020'!P46=" "," ",'Sept 2020'!P46/'Sept 2019'!P46)),0)</f>
        <v>0.89233576642335766</v>
      </c>
      <c r="Q46" s="30">
        <f>IFERROR((IF('Sept 2020'!Q46=" "," ",'Sept 2020'!Q46/'Sept 2019'!Q46)),0)</f>
        <v>0.91176470588235292</v>
      </c>
      <c r="R46" s="30">
        <f>IFERROR((IF('Sept 2020'!R46=" "," ",'Sept 2020'!R46/'Sept 2019'!R46)),0)</f>
        <v>0.77777777777777779</v>
      </c>
      <c r="S46" s="30">
        <f>IFERROR((IF('Sept 2020'!S46=" "," ",'Sept 2020'!S46/'Sept 2019'!S46)),0)</f>
        <v>0.72727272727272729</v>
      </c>
      <c r="T46" s="30">
        <f>IFERROR((IF('Sept 2020'!T46=" "," ",'Sept 2020'!T46/'Sept 2019'!T46)),0)</f>
        <v>1.1200000000000001</v>
      </c>
      <c r="U46" s="30">
        <f>IFERROR((IF('Sept 2020'!U46=" "," ",'Sept 2020'!U46/'Sept 2019'!U46)),0)</f>
        <v>0.75</v>
      </c>
      <c r="V46" s="30">
        <f>IFERROR((IF('Sept 2020'!V46=" "," ",'Sept 2020'!V46/'Sept 2019'!V46)),0)</f>
        <v>0.95454545454545459</v>
      </c>
      <c r="W46" s="30">
        <f>IFERROR((IF('Sept 2020'!W46=" "," ",'Sept 2020'!W46/'Sept 2019'!W46)),0)</f>
        <v>0.91176470588235292</v>
      </c>
      <c r="X46" s="30">
        <f>IFERROR((IF('Sept 2020'!X46=" "," ",'Sept 2020'!X46/'Sept 2019'!X46)),0)</f>
        <v>0.92105263157894735</v>
      </c>
      <c r="Y46" s="30">
        <f>IFERROR((IF('Sept 2020'!Y46=" "," ",'Sept 2020'!Y46/'Sept 2019'!Y46)),0)</f>
        <v>0.80952380952380953</v>
      </c>
      <c r="Z46" s="30">
        <f>IFERROR((IF('Sept 2020'!Z46=" "," ",'Sept 2020'!Z46/'Sept 2019'!Z46)),0)</f>
        <v>0.79245283018867929</v>
      </c>
      <c r="AA46" s="30">
        <f>IFERROR((IF('Sept 2020'!AA46=" "," ",'Sept 2020'!AA46/'Sept 2019'!AA46)),0)</f>
        <v>1.1093502377179081</v>
      </c>
      <c r="AB46" s="30">
        <f>IFERROR((IF('Sept 2020'!AB46=" "," ",'Sept 2020'!AB46/'Sept 2019'!AB46)),0)</f>
        <v>0.83205335489086507</v>
      </c>
      <c r="AC46" s="30">
        <f>IFERROR((IF('Sept 2020'!AC46=" "," ",'Sept 2020'!AC46/'Sept 2019'!AC46)),0)</f>
        <v>1.0223375451263539</v>
      </c>
      <c r="AD46" s="30">
        <f>IFERROR((IF('Sept 2020'!AD46=" "," ",'Sept 2020'!AD46/'Sept 2019'!AD46)),0)</f>
        <v>0.89165610593788458</v>
      </c>
      <c r="AE46" s="30">
        <f>IFERROR((IF('Sept 2020'!AE46=" "," ",'Sept 2020'!AE46/'Sept 2019'!AE46)),0)</f>
        <v>0</v>
      </c>
      <c r="AF46" s="30">
        <f>IFERROR((IF('Sept 2020'!AF46=" "," ",'Sept 2020'!AF46/'Sept 2019'!AF46)),0)</f>
        <v>0</v>
      </c>
      <c r="AG46" s="30">
        <f>IFERROR((IF('Sept 2020'!AG46=" "," ",'Sept 2020'!AG46/'Sept 2019'!AG46)),0)</f>
        <v>0</v>
      </c>
      <c r="AH46" s="30">
        <f>IFERROR((IF('Sept 2020'!AH46=" "," ",'Sept 2020'!AH46/'Sept 2019'!AH46)),0)</f>
        <v>0</v>
      </c>
      <c r="AI46" s="30">
        <f>IFERROR((IF('Sept 2020'!AI46=" "," ",'Sept 2020'!AI46/'Sept 2019'!AI46)),0)</f>
        <v>0</v>
      </c>
      <c r="AJ46" s="30">
        <f>IFERROR((IF('Sept 2020'!AJ46=" "," ",'Sept 2020'!AJ46/'Sept 2019'!AJ46)),0)</f>
        <v>0</v>
      </c>
      <c r="AK46" s="30">
        <f>IFERROR((IF('Sept 2020'!AK46=" "," ",'Sept 2020'!AK46/'Sept 2019'!AK46)),0)</f>
        <v>0</v>
      </c>
      <c r="AL46" s="30">
        <f>IFERROR((IF('Sept 2020'!AL46=" "," ",'Sept 2020'!AL46/'Sept 2019'!AL46)),0)</f>
        <v>0</v>
      </c>
      <c r="AM46" s="30">
        <f>IFERROR((IF('Sept 2020'!AM46=" "," ",'Sept 2020'!AM46/'Sept 2019'!AM46)),0)</f>
        <v>0</v>
      </c>
      <c r="AN46" s="30">
        <f>IFERROR((IF('Sept 2020'!AN46=" "," ",'Sept 2020'!AN46/'Sept 2019'!AN46)),0)</f>
        <v>0</v>
      </c>
      <c r="AO46" s="30">
        <f>IFERROR((IF('Sept 2020'!AO46=" "," ",'Sept 2020'!AO46/'Sept 2019'!AO46)),0)</f>
        <v>0</v>
      </c>
      <c r="AP46" s="30">
        <f>IFERROR((IF('Sept 2020'!AP46=" "," ",'Sept 2020'!AP46/'Sept 2019'!AP46)),0)</f>
        <v>0</v>
      </c>
      <c r="AQ46" s="30">
        <f>IFERROR((IF('Sept 2020'!AQ46=" "," ",'Sept 2020'!AQ46/'Sept 2019'!AQ46)),0)</f>
        <v>0</v>
      </c>
      <c r="AR46" s="30">
        <f>IFERROR((IF('Sept 2020'!AR46=" "," ",'Sept 2020'!AR46/'Sept 2019'!AR46)),0)</f>
        <v>0</v>
      </c>
      <c r="AS46" s="30">
        <f>IFERROR((IF('Sept 2020'!AS46=" "," ",'Sept 2020'!AS46/'Sept 2019'!AS46)),0)</f>
        <v>0</v>
      </c>
      <c r="AT46" s="30">
        <f>IFERROR((IF('Sept 2020'!AT46=" "," ",'Sept 2020'!AT46/'Sept 2019'!AT46)),0)</f>
        <v>0</v>
      </c>
      <c r="AU46" s="30">
        <f>IFERROR((IF('Sept 2020'!AU46=" "," ",'Sept 2020'!AU46/'Sept 2019'!AU46)),0)</f>
        <v>0</v>
      </c>
      <c r="AV46" s="30">
        <f>IFERROR((IF('Sept 2020'!AV46=" "," ",'Sept 2020'!AV46/'Sept 2019'!AV46)),0)</f>
        <v>0</v>
      </c>
      <c r="AW46" s="30">
        <f>IFERROR((IF('Sept 2020'!AW46=" "," ",'Sept 2020'!AW46/'Sept 2019'!AW46)),0)</f>
        <v>0</v>
      </c>
      <c r="AX46" s="30">
        <f>IFERROR((IF('Sept 2020'!AX46=" "," ",'Sept 2020'!AX46/'Sept 2019'!AX46)),0)</f>
        <v>0</v>
      </c>
      <c r="AY46" s="30">
        <f>IFERROR((IF('Sept 2020'!AY46=" "," ",'Sept 2020'!AY46/'Sept 2019'!AY46)),0)</f>
        <v>0</v>
      </c>
      <c r="AZ46" s="30">
        <f>IFERROR((IF('Sept 2020'!AZ46=" "," ",'Sept 2020'!AZ46/'Sept 2019'!AZ46)),0)</f>
        <v>0</v>
      </c>
      <c r="BA46" s="30">
        <f>IFERROR((IF('Sept 2020'!BA46=" "," ",'Sept 2020'!BA46/'Sept 2019'!BA46)),0)</f>
        <v>0</v>
      </c>
      <c r="BB46" s="30">
        <f>IFERROR((IF('Sept 2020'!BB46=" "," ",'Sept 2020'!BB46/'Sept 2019'!BB46)),0)</f>
        <v>0</v>
      </c>
      <c r="BC46" s="30">
        <f>IFERROR((IF('Sept 2020'!BC46=" "," ",'Sept 2020'!BC46/'Sept 2019'!BC46)),0)</f>
        <v>0</v>
      </c>
      <c r="BD46" s="30">
        <f>IFERROR((IF('Sept 2020'!BD46=" "," ",'Sept 2020'!BD46/'Sept 2019'!BD46)),0)</f>
        <v>0</v>
      </c>
      <c r="BE46" s="30">
        <f>IFERROR((IF('Sept 2020'!BE46=" "," ",'Sept 2020'!BE46/'Sept 2019'!BE46)),0)</f>
        <v>0</v>
      </c>
      <c r="BF46" s="30">
        <f>IFERROR((IF('Sept 2020'!BF46=" "," ",'Sept 2020'!BF46/'Sept 2019'!BF46)),0)</f>
        <v>0</v>
      </c>
      <c r="BG46" s="30">
        <f>IFERROR((IF('Sept 2020'!BG46=" "," ",'Sept 2020'!BG46/'Sept 2019'!BG46)),0)</f>
        <v>0</v>
      </c>
      <c r="BH46" s="30">
        <f>IFERROR((IF('Sept 2020'!BH46=" "," ",'Sept 2020'!BH46/'Sept 2019'!BH46)),0)</f>
        <v>0</v>
      </c>
      <c r="BI46" s="30">
        <f>IFERROR((IF('Sept 2020'!BI46=" "," ",'Sept 2020'!BI46/'Sept 2019'!BI46)),0)</f>
        <v>0</v>
      </c>
      <c r="BJ46" s="30">
        <f>IFERROR((IF('Sept 2020'!BJ46=" "," ",'Sept 2020'!BJ46/'Sept 2019'!BJ46)),0)</f>
        <v>0</v>
      </c>
      <c r="BK46" s="30">
        <f>IFERROR((IF('Sept 2020'!BK46=" "," ",'Sept 2020'!BK46/'Sept 2019'!BK46)),0)</f>
        <v>0</v>
      </c>
      <c r="BL46" s="30">
        <f>IFERROR((IF('Sept 2020'!BL46=" "," ",'Sept 2020'!BL46/'Sept 2019'!BL46)),0)</f>
        <v>0</v>
      </c>
      <c r="BM46" s="30">
        <f>IFERROR((IF('Sept 2020'!BM46=" "," ",'Sept 2020'!BM46/'Sept 2019'!BM46)),0)</f>
        <v>1.0573738170347005</v>
      </c>
      <c r="BN46" s="30">
        <f>IFERROR((IF('Sept 2020'!BN46=" "," ",'Sept 2020'!BN46/'Sept 2019'!BN46)),0)</f>
        <v>0</v>
      </c>
      <c r="BO46" s="30">
        <f>IFERROR((IF('Sept 2020'!BO46=" "," ",'Sept 2020'!BO46/'Sept 2019'!BO46)),0)</f>
        <v>1.3809523809523809</v>
      </c>
      <c r="BP46" s="30">
        <f>IFERROR((IF('Sept 2020'!BP46=" "," ",'Sept 2020'!BP46/'Sept 2019'!BP46)),0)</f>
        <v>0</v>
      </c>
      <c r="BQ46" s="30">
        <f>IFERROR((IF('Sept 2020'!BQ46=" "," ",'Sept 2020'!BQ46/'Sept 2019'!BQ46)),0)</f>
        <v>0</v>
      </c>
      <c r="BR46" s="30">
        <f>IFERROR((IF('Sept 2020'!BR46=" "," ",'Sept 2020'!BR46/'Sept 2019'!BR46)),0)</f>
        <v>0</v>
      </c>
      <c r="BS46" s="30">
        <f>IFERROR((IF('Sept 2020'!BS46=" "," ",'Sept 2020'!BS46/'Sept 2019'!BS46)),0)</f>
        <v>1</v>
      </c>
      <c r="BT46" s="30">
        <f>IFERROR((IF('Sept 2020'!BT46=" "," ",'Sept 2020'!BT46/'Sept 2019'!BT46)),0)</f>
        <v>0.98630136986301364</v>
      </c>
    </row>
    <row r="47" spans="1:72" s="2" customFormat="1" x14ac:dyDescent="0.25">
      <c r="A47" s="12" t="s">
        <v>579</v>
      </c>
      <c r="B47" s="12" t="s">
        <v>580</v>
      </c>
      <c r="C47" s="30">
        <f>IFERROR((IF('Sept 2020'!C47=" "," ",'Sept 2020'!C47/'Sept 2019'!C47)),0)</f>
        <v>0.81395348837209303</v>
      </c>
      <c r="D47" s="30">
        <f>IFERROR((IF('Sept 2020'!D47=" "," ",'Sept 2020'!D47/'Sept 2019'!D47)),0)</f>
        <v>1.3125</v>
      </c>
      <c r="E47" s="30">
        <f>IFERROR((IF('Sept 2020'!E47=" "," ",'Sept 2020'!E47/'Sept 2019'!E47)),0)</f>
        <v>0.7407407407407407</v>
      </c>
      <c r="F47" s="30">
        <f>IFERROR((IF('Sept 2020'!F47=" "," ",'Sept 2020'!F47/'Sept 2019'!F47)),0)</f>
        <v>1.2772277227722773</v>
      </c>
      <c r="G47" s="30">
        <f>IFERROR((IF('Sept 2020'!G47=" "," ",'Sept 2020'!G47/'Sept 2019'!G47)),0)</f>
        <v>0.85593220338983056</v>
      </c>
      <c r="H47" s="30">
        <f>IFERROR((IF('Sept 2020'!H47=" "," ",'Sept 2020'!H47/'Sept 2019'!H47)),0)</f>
        <v>1.0990990990990992</v>
      </c>
      <c r="I47" s="30">
        <f>IFERROR((IF('Sept 2020'!I47=" "," ",'Sept 2020'!I47/'Sept 2019'!I47)),0)</f>
        <v>0.88636363636363635</v>
      </c>
      <c r="J47" s="30">
        <f>IFERROR((IF('Sept 2020'!J47=" "," ",'Sept 2020'!J47/'Sept 2019'!J47)),0)</f>
        <v>1.1428571428571428</v>
      </c>
      <c r="K47" s="30">
        <f>IFERROR((IF('Sept 2020'!K47=" "," ",'Sept 2020'!K47/'Sept 2019'!K47)),0)</f>
        <v>0.94444444444444442</v>
      </c>
      <c r="L47" s="30">
        <f>IFERROR((IF('Sept 2020'!L47=" "," ",'Sept 2020'!L47/'Sept 2019'!L47)),0)</f>
        <v>0.98425196850393704</v>
      </c>
      <c r="M47" s="30">
        <f>IFERROR((IF('Sept 2020'!M47=" "," ",'Sept 2020'!M47/'Sept 2019'!M47)),0)</f>
        <v>1.0077519379844961</v>
      </c>
      <c r="N47" s="30">
        <f>IFERROR((IF('Sept 2020'!N47=" "," ",'Sept 2020'!N47/'Sept 2019'!N47)),0)</f>
        <v>1.117117117117117</v>
      </c>
      <c r="O47" s="30">
        <f>IFERROR((IF('Sept 2020'!O47=" "," ",'Sept 2020'!O47/'Sept 2019'!O47)),0)</f>
        <v>1</v>
      </c>
      <c r="P47" s="30">
        <f>IFERROR((IF('Sept 2020'!P47=" "," ",'Sept 2020'!P47/'Sept 2019'!P47)),0)</f>
        <v>1</v>
      </c>
      <c r="Q47" s="30">
        <f>IFERROR((IF('Sept 2020'!Q47=" "," ",'Sept 2020'!Q47/'Sept 2019'!Q47)),0)</f>
        <v>0.80635658914728681</v>
      </c>
      <c r="R47" s="30">
        <f>IFERROR((IF('Sept 2020'!R47=" "," ",'Sept 2020'!R47/'Sept 2019'!R47)),0)</f>
        <v>1.3125</v>
      </c>
      <c r="S47" s="30">
        <f>IFERROR((IF('Sept 2020'!S47=" "," ",'Sept 2020'!S47/'Sept 2019'!S47)),0)</f>
        <v>0.7407407407407407</v>
      </c>
      <c r="T47" s="30">
        <f>IFERROR((IF('Sept 2020'!T47=" "," ",'Sept 2020'!T47/'Sept 2019'!T47)),0)</f>
        <v>1.2684158415841587</v>
      </c>
      <c r="U47" s="30">
        <f>IFERROR((IF('Sept 2020'!U47=" "," ",'Sept 2020'!U47/'Sept 2019'!U47)),0)</f>
        <v>0.85593220338983056</v>
      </c>
      <c r="V47" s="30">
        <f>IFERROR((IF('Sept 2020'!V47=" "," ",'Sept 2020'!V47/'Sept 2019'!V47)),0)</f>
        <v>1.0990990990990992</v>
      </c>
      <c r="W47" s="30">
        <f>IFERROR((IF('Sept 2020'!W47=" "," ",'Sept 2020'!W47/'Sept 2019'!W47)),0)</f>
        <v>0.88583638583638591</v>
      </c>
      <c r="X47" s="30">
        <f>IFERROR((IF('Sept 2020'!X47=" "," ",'Sept 2020'!X47/'Sept 2019'!X47)),0)</f>
        <v>1.141145701510166</v>
      </c>
      <c r="Y47" s="30">
        <f>IFERROR((IF('Sept 2020'!Y47=" "," ",'Sept 2020'!Y47/'Sept 2019'!Y47)),0)</f>
        <v>0.94684914067472947</v>
      </c>
      <c r="Z47" s="30">
        <f>IFERROR((IF('Sept 2020'!Z47=" "," ",'Sept 2020'!Z47/'Sept 2019'!Z47)),0)</f>
        <v>0.98188976377952764</v>
      </c>
      <c r="AA47" s="30">
        <f>IFERROR((IF('Sept 2020'!AA47=" "," ",'Sept 2020'!AA47/'Sept 2019'!AA47)),0)</f>
        <v>1.0086664584634601</v>
      </c>
      <c r="AB47" s="30">
        <f>IFERROR((IF('Sept 2020'!AB47=" "," ",'Sept 2020'!AB47/'Sept 2019'!AB47)),0)</f>
        <v>1.1259461732548359</v>
      </c>
      <c r="AC47" s="30">
        <f>IFERROR((IF('Sept 2020'!AC47=" "," ",'Sept 2020'!AC47/'Sept 2019'!AC47)),0)</f>
        <v>1.0081984225819842</v>
      </c>
      <c r="AD47" s="30">
        <f>IFERROR((IF('Sept 2020'!AD47=" "," ",'Sept 2020'!AD47/'Sept 2019'!AD47)),0)</f>
        <v>0.99854479068136892</v>
      </c>
      <c r="AE47" s="30">
        <f>IFERROR((IF('Sept 2020'!AE47=" "," ",'Sept 2020'!AE47/'Sept 2019'!AE47)),0)</f>
        <v>0</v>
      </c>
      <c r="AF47" s="30">
        <f>IFERROR((IF('Sept 2020'!AF47=" "," ",'Sept 2020'!AF47/'Sept 2019'!AF47)),0)</f>
        <v>0</v>
      </c>
      <c r="AG47" s="30">
        <f>IFERROR((IF('Sept 2020'!AG47=" "," ",'Sept 2020'!AG47/'Sept 2019'!AG47)),0)</f>
        <v>0</v>
      </c>
      <c r="AH47" s="30">
        <f>IFERROR((IF('Sept 2020'!AH47=" "," ",'Sept 2020'!AH47/'Sept 2019'!AH47)),0)</f>
        <v>0</v>
      </c>
      <c r="AI47" s="30">
        <f>IFERROR((IF('Sept 2020'!AI47=" "," ",'Sept 2020'!AI47/'Sept 2019'!AI47)),0)</f>
        <v>0</v>
      </c>
      <c r="AJ47" s="30">
        <f>IFERROR((IF('Sept 2020'!AJ47=" "," ",'Sept 2020'!AJ47/'Sept 2019'!AJ47)),0)</f>
        <v>0</v>
      </c>
      <c r="AK47" s="30">
        <f>IFERROR((IF('Sept 2020'!AK47=" "," ",'Sept 2020'!AK47/'Sept 2019'!AK47)),0)</f>
        <v>0</v>
      </c>
      <c r="AL47" s="30">
        <f>IFERROR((IF('Sept 2020'!AL47=" "," ",'Sept 2020'!AL47/'Sept 2019'!AL47)),0)</f>
        <v>0</v>
      </c>
      <c r="AM47" s="30">
        <f>IFERROR((IF('Sept 2020'!AM47=" "," ",'Sept 2020'!AM47/'Sept 2019'!AM47)),0)</f>
        <v>0</v>
      </c>
      <c r="AN47" s="30">
        <f>IFERROR((IF('Sept 2020'!AN47=" "," ",'Sept 2020'!AN47/'Sept 2019'!AN47)),0)</f>
        <v>0</v>
      </c>
      <c r="AO47" s="30">
        <f>IFERROR((IF('Sept 2020'!AO47=" "," ",'Sept 2020'!AO47/'Sept 2019'!AO47)),0)</f>
        <v>0</v>
      </c>
      <c r="AP47" s="30">
        <f>IFERROR((IF('Sept 2020'!AP47=" "," ",'Sept 2020'!AP47/'Sept 2019'!AP47)),0)</f>
        <v>0</v>
      </c>
      <c r="AQ47" s="30">
        <f>IFERROR((IF('Sept 2020'!AQ47=" "," ",'Sept 2020'!AQ47/'Sept 2019'!AQ47)),0)</f>
        <v>0</v>
      </c>
      <c r="AR47" s="30">
        <f>IFERROR((IF('Sept 2020'!AR47=" "," ",'Sept 2020'!AR47/'Sept 2019'!AR47)),0)</f>
        <v>0</v>
      </c>
      <c r="AS47" s="30">
        <f>IFERROR((IF('Sept 2020'!AS47=" "," ",'Sept 2020'!AS47/'Sept 2019'!AS47)),0)</f>
        <v>0</v>
      </c>
      <c r="AT47" s="30">
        <f>IFERROR((IF('Sept 2020'!AT47=" "," ",'Sept 2020'!AT47/'Sept 2019'!AT47)),0)</f>
        <v>0</v>
      </c>
      <c r="AU47" s="30">
        <f>IFERROR((IF('Sept 2020'!AU47=" "," ",'Sept 2020'!AU47/'Sept 2019'!AU47)),0)</f>
        <v>0</v>
      </c>
      <c r="AV47" s="30">
        <f>IFERROR((IF('Sept 2020'!AV47=" "," ",'Sept 2020'!AV47/'Sept 2019'!AV47)),0)</f>
        <v>0</v>
      </c>
      <c r="AW47" s="30">
        <f>IFERROR((IF('Sept 2020'!AW47=" "," ",'Sept 2020'!AW47/'Sept 2019'!AW47)),0)</f>
        <v>0</v>
      </c>
      <c r="AX47" s="30">
        <f>IFERROR((IF('Sept 2020'!AX47=" "," ",'Sept 2020'!AX47/'Sept 2019'!AX47)),0)</f>
        <v>0</v>
      </c>
      <c r="AY47" s="30">
        <f>IFERROR((IF('Sept 2020'!AY47=" "," ",'Sept 2020'!AY47/'Sept 2019'!AY47)),0)</f>
        <v>0</v>
      </c>
      <c r="AZ47" s="30">
        <f>IFERROR((IF('Sept 2020'!AZ47=" "," ",'Sept 2020'!AZ47/'Sept 2019'!AZ47)),0)</f>
        <v>0</v>
      </c>
      <c r="BA47" s="30">
        <f>IFERROR((IF('Sept 2020'!BA47=" "," ",'Sept 2020'!BA47/'Sept 2019'!BA47)),0)</f>
        <v>0</v>
      </c>
      <c r="BB47" s="30">
        <f>IFERROR((IF('Sept 2020'!BB47=" "," ",'Sept 2020'!BB47/'Sept 2019'!BB47)),0)</f>
        <v>0</v>
      </c>
      <c r="BC47" s="30">
        <f>IFERROR((IF('Sept 2020'!BC47=" "," ",'Sept 2020'!BC47/'Sept 2019'!BC47)),0)</f>
        <v>0</v>
      </c>
      <c r="BD47" s="30">
        <f>IFERROR((IF('Sept 2020'!BD47=" "," ",'Sept 2020'!BD47/'Sept 2019'!BD47)),0)</f>
        <v>0</v>
      </c>
      <c r="BE47" s="30">
        <f>IFERROR((IF('Sept 2020'!BE47=" "," ",'Sept 2020'!BE47/'Sept 2019'!BE47)),0)</f>
        <v>0</v>
      </c>
      <c r="BF47" s="30">
        <f>IFERROR((IF('Sept 2020'!BF47=" "," ",'Sept 2020'!BF47/'Sept 2019'!BF47)),0)</f>
        <v>0</v>
      </c>
      <c r="BG47" s="30">
        <f>IFERROR((IF('Sept 2020'!BG47=" "," ",'Sept 2020'!BG47/'Sept 2019'!BG47)),0)</f>
        <v>1.1090909090909091</v>
      </c>
      <c r="BH47" s="30">
        <f>IFERROR((IF('Sept 2020'!BH47=" "," ",'Sept 2020'!BH47/'Sept 2019'!BH47)),0)</f>
        <v>1.1941747572815533</v>
      </c>
      <c r="BI47" s="30">
        <f>IFERROR((IF('Sept 2020'!BI47=" "," ",'Sept 2020'!BI47/'Sept 2019'!BI47)),0)</f>
        <v>0.58461538461538465</v>
      </c>
      <c r="BJ47" s="30">
        <f>IFERROR((IF('Sept 2020'!BJ47=" "," ",'Sept 2020'!BJ47/'Sept 2019'!BJ47)),0)</f>
        <v>0</v>
      </c>
      <c r="BK47" s="30">
        <f>IFERROR((IF('Sept 2020'!BK47=" "," ",'Sept 2020'!BK47/'Sept 2019'!BK47)),0)</f>
        <v>0</v>
      </c>
      <c r="BL47" s="30">
        <f>IFERROR((IF('Sept 2020'!BL47=" "," ",'Sept 2020'!BL47/'Sept 2019'!BL47)),0)</f>
        <v>0</v>
      </c>
      <c r="BM47" s="30">
        <f>IFERROR((IF('Sept 2020'!BM47=" "," ",'Sept 2020'!BM47/'Sept 2019'!BM47)),0)</f>
        <v>0.93192771084337334</v>
      </c>
      <c r="BN47" s="30">
        <f>IFERROR((IF('Sept 2020'!BN47=" "," ",'Sept 2020'!BN47/'Sept 2019'!BN47)),0)</f>
        <v>0</v>
      </c>
      <c r="BO47" s="30">
        <f>IFERROR((IF('Sept 2020'!BO47=" "," ",'Sept 2020'!BO47/'Sept 2019'!BO47)),0)</f>
        <v>0</v>
      </c>
      <c r="BP47" s="30">
        <f>IFERROR((IF('Sept 2020'!BP47=" "," ",'Sept 2020'!BP47/'Sept 2019'!BP47)),0)</f>
        <v>0</v>
      </c>
      <c r="BQ47" s="30">
        <f>IFERROR((IF('Sept 2020'!BQ47=" "," ",'Sept 2020'!BQ47/'Sept 2019'!BQ47)),0)</f>
        <v>0</v>
      </c>
      <c r="BR47" s="30">
        <f>IFERROR((IF('Sept 2020'!BR47=" "," ",'Sept 2020'!BR47/'Sept 2019'!BR47)),0)</f>
        <v>0</v>
      </c>
      <c r="BS47" s="30">
        <f>IFERROR((IF('Sept 2020'!BS47=" "," ",'Sept 2020'!BS47/'Sept 2019'!BS47)),0)</f>
        <v>1.0555555555555556</v>
      </c>
      <c r="BT47" s="30">
        <f>IFERROR((IF('Sept 2020'!BT47=" "," ",'Sept 2020'!BT47/'Sept 2019'!BT47)),0)</f>
        <v>0.97687861271676302</v>
      </c>
    </row>
    <row r="48" spans="1:72" s="2" customFormat="1" x14ac:dyDescent="0.25">
      <c r="A48" s="12" t="s">
        <v>623</v>
      </c>
      <c r="B48" s="12" t="s">
        <v>624</v>
      </c>
      <c r="C48" s="30">
        <f>IFERROR((IF('Sept 2020'!C48=" "," ",'Sept 2020'!C48/'Sept 2019'!C48)),0)</f>
        <v>0.76470588235294112</v>
      </c>
      <c r="D48" s="30">
        <f>IFERROR((IF('Sept 2020'!D48=" "," ",'Sept 2020'!D48/'Sept 2019'!D48)),0)</f>
        <v>0.5</v>
      </c>
      <c r="E48" s="30">
        <f>IFERROR((IF('Sept 2020'!E48=" "," ",'Sept 2020'!E48/'Sept 2019'!E48)),0)</f>
        <v>1.6153846153846154</v>
      </c>
      <c r="F48" s="30">
        <f>IFERROR((IF('Sept 2020'!F48=" "," ",'Sept 2020'!F48/'Sept 2019'!F48)),0)</f>
        <v>0.84615384615384615</v>
      </c>
      <c r="G48" s="30">
        <f>IFERROR((IF('Sept 2020'!G48=" "," ",'Sept 2020'!G48/'Sept 2019'!G48)),0)</f>
        <v>1</v>
      </c>
      <c r="H48" s="30">
        <f>IFERROR((IF('Sept 2020'!H48=" "," ",'Sept 2020'!H48/'Sept 2019'!H48)),0)</f>
        <v>0.92307692307692313</v>
      </c>
      <c r="I48" s="30">
        <f>IFERROR((IF('Sept 2020'!I48=" "," ",'Sept 2020'!I48/'Sept 2019'!I48)),0)</f>
        <v>0.58823529411764708</v>
      </c>
      <c r="J48" s="30">
        <f>IFERROR((IF('Sept 2020'!J48=" "," ",'Sept 2020'!J48/'Sept 2019'!J48)),0)</f>
        <v>1.75</v>
      </c>
      <c r="K48" s="30">
        <f>IFERROR((IF('Sept 2020'!K48=" "," ",'Sept 2020'!K48/'Sept 2019'!K48)),0)</f>
        <v>0.41176470588235292</v>
      </c>
      <c r="L48" s="30">
        <f>IFERROR((IF('Sept 2020'!L48=" "," ",'Sept 2020'!L48/'Sept 2019'!L48)),0)</f>
        <v>1.4444444444444444</v>
      </c>
      <c r="M48" s="30">
        <f>IFERROR((IF('Sept 2020'!M48=" "," ",'Sept 2020'!M48/'Sept 2019'!M48)),0)</f>
        <v>0.63636363636363635</v>
      </c>
      <c r="N48" s="30">
        <f>IFERROR((IF('Sept 2020'!N48=" "," ",'Sept 2020'!N48/'Sept 2019'!N48)),0)</f>
        <v>0.83333333333333337</v>
      </c>
      <c r="O48" s="30">
        <f>IFERROR((IF('Sept 2020'!O48=" "," ",'Sept 2020'!O48/'Sept 2019'!O48)),0)</f>
        <v>1.0909090909090908</v>
      </c>
      <c r="P48" s="30">
        <f>IFERROR((IF('Sept 2020'!P48=" "," ",'Sept 2020'!P48/'Sept 2019'!P48)),0)</f>
        <v>0.87428571428571433</v>
      </c>
      <c r="Q48" s="30">
        <f>IFERROR((IF('Sept 2020'!Q48=" "," ",'Sept 2020'!Q48/'Sept 2019'!Q48)),0)</f>
        <v>0.76470588235294112</v>
      </c>
      <c r="R48" s="30">
        <f>IFERROR((IF('Sept 2020'!R48=" "," ",'Sept 2020'!R48/'Sept 2019'!R48)),0)</f>
        <v>0.5</v>
      </c>
      <c r="S48" s="30">
        <f>IFERROR((IF('Sept 2020'!S48=" "," ",'Sept 2020'!S48/'Sept 2019'!S48)),0)</f>
        <v>1.6153846153846154</v>
      </c>
      <c r="T48" s="30">
        <f>IFERROR((IF('Sept 2020'!T48=" "," ",'Sept 2020'!T48/'Sept 2019'!T48)),0)</f>
        <v>0.84615384615384615</v>
      </c>
      <c r="U48" s="30">
        <f>IFERROR((IF('Sept 2020'!U48=" "," ",'Sept 2020'!U48/'Sept 2019'!U48)),0)</f>
        <v>1</v>
      </c>
      <c r="V48" s="30">
        <f>IFERROR((IF('Sept 2020'!V48=" "," ",'Sept 2020'!V48/'Sept 2019'!V48)),0)</f>
        <v>0.92307692307692313</v>
      </c>
      <c r="W48" s="30">
        <f>IFERROR((IF('Sept 2020'!W48=" "," ",'Sept 2020'!W48/'Sept 2019'!W48)),0)</f>
        <v>0.58823529411764708</v>
      </c>
      <c r="X48" s="30">
        <f>IFERROR((IF('Sept 2020'!X48=" "," ",'Sept 2020'!X48/'Sept 2019'!X48)),0)</f>
        <v>1.75</v>
      </c>
      <c r="Y48" s="30">
        <f>IFERROR((IF('Sept 2020'!Y48=" "," ",'Sept 2020'!Y48/'Sept 2019'!Y48)),0)</f>
        <v>0.41176470588235292</v>
      </c>
      <c r="Z48" s="30">
        <f>IFERROR((IF('Sept 2020'!Z48=" "," ",'Sept 2020'!Z48/'Sept 2019'!Z48)),0)</f>
        <v>1.4444444444444444</v>
      </c>
      <c r="AA48" s="30">
        <f>IFERROR((IF('Sept 2020'!AA48=" "," ",'Sept 2020'!AA48/'Sept 2019'!AA48)),0)</f>
        <v>0.68093385214007784</v>
      </c>
      <c r="AB48" s="30">
        <f>IFERROR((IF('Sept 2020'!AB48=" "," ",'Sept 2020'!AB48/'Sept 2019'!AB48)),0)</f>
        <v>0.77166666666666661</v>
      </c>
      <c r="AC48" s="30">
        <f>IFERROR((IF('Sept 2020'!AC48=" "," ",'Sept 2020'!AC48/'Sept 2019'!AC48)),0)</f>
        <v>1.1245059288537551</v>
      </c>
      <c r="AD48" s="30">
        <f>IFERROR((IF('Sept 2020'!AD48=" "," ",'Sept 2020'!AD48/'Sept 2019'!AD48)),0)</f>
        <v>0.87450980392156852</v>
      </c>
      <c r="AE48" s="30">
        <f>IFERROR((IF('Sept 2020'!AE48=" "," ",'Sept 2020'!AE48/'Sept 2019'!AE48)),0)</f>
        <v>0</v>
      </c>
      <c r="AF48" s="30">
        <f>IFERROR((IF('Sept 2020'!AF48=" "," ",'Sept 2020'!AF48/'Sept 2019'!AF48)),0)</f>
        <v>0</v>
      </c>
      <c r="AG48" s="30">
        <f>IFERROR((IF('Sept 2020'!AG48=" "," ",'Sept 2020'!AG48/'Sept 2019'!AG48)),0)</f>
        <v>0</v>
      </c>
      <c r="AH48" s="30">
        <f>IFERROR((IF('Sept 2020'!AH48=" "," ",'Sept 2020'!AH48/'Sept 2019'!AH48)),0)</f>
        <v>0</v>
      </c>
      <c r="AI48" s="30">
        <f>IFERROR((IF('Sept 2020'!AI48=" "," ",'Sept 2020'!AI48/'Sept 2019'!AI48)),0)</f>
        <v>0</v>
      </c>
      <c r="AJ48" s="30">
        <f>IFERROR((IF('Sept 2020'!AJ48=" "," ",'Sept 2020'!AJ48/'Sept 2019'!AJ48)),0)</f>
        <v>0</v>
      </c>
      <c r="AK48" s="30">
        <f>IFERROR((IF('Sept 2020'!AK48=" "," ",'Sept 2020'!AK48/'Sept 2019'!AK48)),0)</f>
        <v>0</v>
      </c>
      <c r="AL48" s="30">
        <f>IFERROR((IF('Sept 2020'!AL48=" "," ",'Sept 2020'!AL48/'Sept 2019'!AL48)),0)</f>
        <v>0</v>
      </c>
      <c r="AM48" s="30">
        <f>IFERROR((IF('Sept 2020'!AM48=" "," ",'Sept 2020'!AM48/'Sept 2019'!AM48)),0)</f>
        <v>0</v>
      </c>
      <c r="AN48" s="30">
        <f>IFERROR((IF('Sept 2020'!AN48=" "," ",'Sept 2020'!AN48/'Sept 2019'!AN48)),0)</f>
        <v>0</v>
      </c>
      <c r="AO48" s="30">
        <f>IFERROR((IF('Sept 2020'!AO48=" "," ",'Sept 2020'!AO48/'Sept 2019'!AO48)),0)</f>
        <v>0</v>
      </c>
      <c r="AP48" s="30">
        <f>IFERROR((IF('Sept 2020'!AP48=" "," ",'Sept 2020'!AP48/'Sept 2019'!AP48)),0)</f>
        <v>0</v>
      </c>
      <c r="AQ48" s="30">
        <f>IFERROR((IF('Sept 2020'!AQ48=" "," ",'Sept 2020'!AQ48/'Sept 2019'!AQ48)),0)</f>
        <v>0</v>
      </c>
      <c r="AR48" s="30">
        <f>IFERROR((IF('Sept 2020'!AR48=" "," ",'Sept 2020'!AR48/'Sept 2019'!AR48)),0)</f>
        <v>0</v>
      </c>
      <c r="AS48" s="30">
        <f>IFERROR((IF('Sept 2020'!AS48=" "," ",'Sept 2020'!AS48/'Sept 2019'!AS48)),0)</f>
        <v>0</v>
      </c>
      <c r="AT48" s="30">
        <f>IFERROR((IF('Sept 2020'!AT48=" "," ",'Sept 2020'!AT48/'Sept 2019'!AT48)),0)</f>
        <v>0</v>
      </c>
      <c r="AU48" s="30">
        <f>IFERROR((IF('Sept 2020'!AU48=" "," ",'Sept 2020'!AU48/'Sept 2019'!AU48)),0)</f>
        <v>0</v>
      </c>
      <c r="AV48" s="30">
        <f>IFERROR((IF('Sept 2020'!AV48=" "," ",'Sept 2020'!AV48/'Sept 2019'!AV48)),0)</f>
        <v>0</v>
      </c>
      <c r="AW48" s="30">
        <f>IFERROR((IF('Sept 2020'!AW48=" "," ",'Sept 2020'!AW48/'Sept 2019'!AW48)),0)</f>
        <v>0</v>
      </c>
      <c r="AX48" s="30">
        <f>IFERROR((IF('Sept 2020'!AX48=" "," ",'Sept 2020'!AX48/'Sept 2019'!AX48)),0)</f>
        <v>0</v>
      </c>
      <c r="AY48" s="30">
        <f>IFERROR((IF('Sept 2020'!AY48=" "," ",'Sept 2020'!AY48/'Sept 2019'!AY48)),0)</f>
        <v>0</v>
      </c>
      <c r="AZ48" s="30">
        <f>IFERROR((IF('Sept 2020'!AZ48=" "," ",'Sept 2020'!AZ48/'Sept 2019'!AZ48)),0)</f>
        <v>0</v>
      </c>
      <c r="BA48" s="30">
        <f>IFERROR((IF('Sept 2020'!BA48=" "," ",'Sept 2020'!BA48/'Sept 2019'!BA48)),0)</f>
        <v>0</v>
      </c>
      <c r="BB48" s="30">
        <f>IFERROR((IF('Sept 2020'!BB48=" "," ",'Sept 2020'!BB48/'Sept 2019'!BB48)),0)</f>
        <v>0</v>
      </c>
      <c r="BC48" s="30">
        <f>IFERROR((IF('Sept 2020'!BC48=" "," ",'Sept 2020'!BC48/'Sept 2019'!BC48)),0)</f>
        <v>0</v>
      </c>
      <c r="BD48" s="30">
        <f>IFERROR((IF('Sept 2020'!BD48=" "," ",'Sept 2020'!BD48/'Sept 2019'!BD48)),0)</f>
        <v>0</v>
      </c>
      <c r="BE48" s="30">
        <f>IFERROR((IF('Sept 2020'!BE48=" "," ",'Sept 2020'!BE48/'Sept 2019'!BE48)),0)</f>
        <v>0</v>
      </c>
      <c r="BF48" s="30">
        <f>IFERROR((IF('Sept 2020'!BF48=" "," ",'Sept 2020'!BF48/'Sept 2019'!BF48)),0)</f>
        <v>0</v>
      </c>
      <c r="BG48" s="30">
        <f>IFERROR((IF('Sept 2020'!BG48=" "," ",'Sept 2020'!BG48/'Sept 2019'!BG48)),0)</f>
        <v>0</v>
      </c>
      <c r="BH48" s="30">
        <f>IFERROR((IF('Sept 2020'!BH48=" "," ",'Sept 2020'!BH48/'Sept 2019'!BH48)),0)</f>
        <v>0</v>
      </c>
      <c r="BI48" s="30">
        <f>IFERROR((IF('Sept 2020'!BI48=" "," ",'Sept 2020'!BI48/'Sept 2019'!BI48)),0)</f>
        <v>0</v>
      </c>
      <c r="BJ48" s="30">
        <f>IFERROR((IF('Sept 2020'!BJ48=" "," ",'Sept 2020'!BJ48/'Sept 2019'!BJ48)),0)</f>
        <v>0</v>
      </c>
      <c r="BK48" s="30">
        <f>IFERROR((IF('Sept 2020'!BK48=" "," ",'Sept 2020'!BK48/'Sept 2019'!BK48)),0)</f>
        <v>0</v>
      </c>
      <c r="BL48" s="30">
        <f>IFERROR((IF('Sept 2020'!BL48=" "," ",'Sept 2020'!BL48/'Sept 2019'!BL48)),0)</f>
        <v>0</v>
      </c>
      <c r="BM48" s="30">
        <f>IFERROR((IF('Sept 2020'!BM48=" "," ",'Sept 2020'!BM48/'Sept 2019'!BM48)),0)</f>
        <v>0.93846153846153846</v>
      </c>
      <c r="BN48" s="30">
        <f>IFERROR((IF('Sept 2020'!BN48=" "," ",'Sept 2020'!BN48/'Sept 2019'!BN48)),0)</f>
        <v>0</v>
      </c>
      <c r="BO48" s="30">
        <f>IFERROR((IF('Sept 2020'!BO48=" "," ",'Sept 2020'!BO48/'Sept 2019'!BO48)),0)</f>
        <v>0</v>
      </c>
      <c r="BP48" s="30">
        <f>IFERROR((IF('Sept 2020'!BP48=" "," ",'Sept 2020'!BP48/'Sept 2019'!BP48)),0)</f>
        <v>0</v>
      </c>
      <c r="BQ48" s="30">
        <f>IFERROR((IF('Sept 2020'!BQ48=" "," ",'Sept 2020'!BQ48/'Sept 2019'!BQ48)),0)</f>
        <v>0</v>
      </c>
      <c r="BR48" s="30">
        <f>IFERROR((IF('Sept 2020'!BR48=" "," ",'Sept 2020'!BR48/'Sept 2019'!BR48)),0)</f>
        <v>0</v>
      </c>
      <c r="BS48" s="30">
        <f>IFERROR((IF('Sept 2020'!BS48=" "," ",'Sept 2020'!BS48/'Sept 2019'!BS48)),0)</f>
        <v>0.6</v>
      </c>
      <c r="BT48" s="30">
        <f>IFERROR((IF('Sept 2020'!BT48=" "," ",'Sept 2020'!BT48/'Sept 2019'!BT48)),0)</f>
        <v>0.95833333333333337</v>
      </c>
    </row>
    <row r="49" spans="1:72" s="2" customFormat="1" x14ac:dyDescent="0.25">
      <c r="A49" s="12" t="s">
        <v>547</v>
      </c>
      <c r="B49" s="12" t="s">
        <v>548</v>
      </c>
      <c r="C49" s="30">
        <f>IFERROR((IF('Sept 2020'!C49=" "," ",'Sept 2020'!C49/'Sept 2019'!C49)),0)</f>
        <v>1.4285714285714286</v>
      </c>
      <c r="D49" s="30">
        <f>IFERROR((IF('Sept 2020'!D49=" "," ",'Sept 2020'!D49/'Sept 2019'!D49)),0)</f>
        <v>1.2</v>
      </c>
      <c r="E49" s="30">
        <f>IFERROR((IF('Sept 2020'!E49=" "," ",'Sept 2020'!E49/'Sept 2019'!E49)),0)</f>
        <v>1</v>
      </c>
      <c r="F49" s="30">
        <f>IFERROR((IF('Sept 2020'!F49=" "," ",'Sept 2020'!F49/'Sept 2019'!F49)),0)</f>
        <v>0.18181818181818182</v>
      </c>
      <c r="G49" s="30">
        <f>IFERROR((IF('Sept 2020'!G49=" "," ",'Sept 2020'!G49/'Sept 2019'!G49)),0)</f>
        <v>3</v>
      </c>
      <c r="H49" s="30">
        <f>IFERROR((IF('Sept 2020'!H49=" "," ",'Sept 2020'!H49/'Sept 2019'!H49)),0)</f>
        <v>0.3</v>
      </c>
      <c r="I49" s="30">
        <f>IFERROR((IF('Sept 2020'!I49=" "," ",'Sept 2020'!I49/'Sept 2019'!I49)),0)</f>
        <v>1</v>
      </c>
      <c r="J49" s="30">
        <f>IFERROR((IF('Sept 2020'!J49=" "," ",'Sept 2020'!J49/'Sept 2019'!J49)),0)</f>
        <v>0.66666666666666663</v>
      </c>
      <c r="K49" s="30">
        <f>IFERROR((IF('Sept 2020'!K49=" "," ",'Sept 2020'!K49/'Sept 2019'!K49)),0)</f>
        <v>1</v>
      </c>
      <c r="L49" s="30">
        <f>IFERROR((IF('Sept 2020'!L49=" "," ",'Sept 2020'!L49/'Sept 2019'!L49)),0)</f>
        <v>0.7857142857142857</v>
      </c>
      <c r="M49" s="30">
        <f>IFERROR((IF('Sept 2020'!M49=" "," ",'Sept 2020'!M49/'Sept 2019'!M49)),0)</f>
        <v>1.3</v>
      </c>
      <c r="N49" s="30">
        <f>IFERROR((IF('Sept 2020'!N49=" "," ",'Sept 2020'!N49/'Sept 2019'!N49)),0)</f>
        <v>1.2</v>
      </c>
      <c r="O49" s="30">
        <f>IFERROR((IF('Sept 2020'!O49=" "," ",'Sept 2020'!O49/'Sept 2019'!O49)),0)</f>
        <v>1.375</v>
      </c>
      <c r="P49" s="30">
        <f>IFERROR((IF('Sept 2020'!P49=" "," ",'Sept 2020'!P49/'Sept 2019'!P49)),0)</f>
        <v>0.98198198198198194</v>
      </c>
      <c r="Q49" s="30">
        <f>IFERROR((IF('Sept 2020'!Q49=" "," ",'Sept 2020'!Q49/'Sept 2019'!Q49)),0)</f>
        <v>1.4285714285714286</v>
      </c>
      <c r="R49" s="30">
        <f>IFERROR((IF('Sept 2020'!R49=" "," ",'Sept 2020'!R49/'Sept 2019'!R49)),0)</f>
        <v>1.4354066985645935</v>
      </c>
      <c r="S49" s="30">
        <f>IFERROR((IF('Sept 2020'!S49=" "," ",'Sept 2020'!S49/'Sept 2019'!S49)),0)</f>
        <v>1</v>
      </c>
      <c r="T49" s="30">
        <f>IFERROR((IF('Sept 2020'!T49=" "," ",'Sept 2020'!T49/'Sept 2019'!T49)),0)</f>
        <v>0.18181818181818182</v>
      </c>
      <c r="U49" s="30">
        <f>IFERROR((IF('Sept 2020'!U49=" "," ",'Sept 2020'!U49/'Sept 2019'!U49)),0)</f>
        <v>3</v>
      </c>
      <c r="V49" s="30">
        <f>IFERROR((IF('Sept 2020'!V49=" "," ",'Sept 2020'!V49/'Sept 2019'!V49)),0)</f>
        <v>0.3</v>
      </c>
      <c r="W49" s="30">
        <f>IFERROR((IF('Sept 2020'!W49=" "," ",'Sept 2020'!W49/'Sept 2019'!W49)),0)</f>
        <v>1</v>
      </c>
      <c r="X49" s="30">
        <f>IFERROR((IF('Sept 2020'!X49=" "," ",'Sept 2020'!X49/'Sept 2019'!X49)),0)</f>
        <v>0.66666666666666663</v>
      </c>
      <c r="Y49" s="30">
        <f>IFERROR((IF('Sept 2020'!Y49=" "," ",'Sept 2020'!Y49/'Sept 2019'!Y49)),0)</f>
        <v>1</v>
      </c>
      <c r="Z49" s="30">
        <f>IFERROR((IF('Sept 2020'!Z49=" "," ",'Sept 2020'!Z49/'Sept 2019'!Z49)),0)</f>
        <v>0.79136690647482011</v>
      </c>
      <c r="AA49" s="30">
        <f>IFERROR((IF('Sept 2020'!AA49=" "," ",'Sept 2020'!AA49/'Sept 2019'!AA49)),0)</f>
        <v>1.3</v>
      </c>
      <c r="AB49" s="30">
        <f>IFERROR((IF('Sept 2020'!AB49=" "," ",'Sept 2020'!AB49/'Sept 2019'!AB49)),0)</f>
        <v>1.4201183431952664</v>
      </c>
      <c r="AC49" s="30">
        <f>IFERROR((IF('Sept 2020'!AC49=" "," ",'Sept 2020'!AC49/'Sept 2019'!AC49)),0)</f>
        <v>1.5827338129496402</v>
      </c>
      <c r="AD49" s="30">
        <f>IFERROR((IF('Sept 2020'!AD49=" "," ",'Sept 2020'!AD49/'Sept 2019'!AD49)),0)</f>
        <v>1.014142165984369</v>
      </c>
      <c r="AE49" s="30">
        <f>IFERROR((IF('Sept 2020'!AE49=" "," ",'Sept 2020'!AE49/'Sept 2019'!AE49)),0)</f>
        <v>0</v>
      </c>
      <c r="AF49" s="30">
        <f>IFERROR((IF('Sept 2020'!AF49=" "," ",'Sept 2020'!AF49/'Sept 2019'!AF49)),0)</f>
        <v>0</v>
      </c>
      <c r="AG49" s="30">
        <f>IFERROR((IF('Sept 2020'!AG49=" "," ",'Sept 2020'!AG49/'Sept 2019'!AG49)),0)</f>
        <v>0</v>
      </c>
      <c r="AH49" s="30">
        <f>IFERROR((IF('Sept 2020'!AH49=" "," ",'Sept 2020'!AH49/'Sept 2019'!AH49)),0)</f>
        <v>0</v>
      </c>
      <c r="AI49" s="30">
        <f>IFERROR((IF('Sept 2020'!AI49=" "," ",'Sept 2020'!AI49/'Sept 2019'!AI49)),0)</f>
        <v>0</v>
      </c>
      <c r="AJ49" s="30">
        <f>IFERROR((IF('Sept 2020'!AJ49=" "," ",'Sept 2020'!AJ49/'Sept 2019'!AJ49)),0)</f>
        <v>0</v>
      </c>
      <c r="AK49" s="30">
        <f>IFERROR((IF('Sept 2020'!AK49=" "," ",'Sept 2020'!AK49/'Sept 2019'!AK49)),0)</f>
        <v>0</v>
      </c>
      <c r="AL49" s="30">
        <f>IFERROR((IF('Sept 2020'!AL49=" "," ",'Sept 2020'!AL49/'Sept 2019'!AL49)),0)</f>
        <v>0</v>
      </c>
      <c r="AM49" s="30">
        <f>IFERROR((IF('Sept 2020'!AM49=" "," ",'Sept 2020'!AM49/'Sept 2019'!AM49)),0)</f>
        <v>0</v>
      </c>
      <c r="AN49" s="30">
        <f>IFERROR((IF('Sept 2020'!AN49=" "," ",'Sept 2020'!AN49/'Sept 2019'!AN49)),0)</f>
        <v>0</v>
      </c>
      <c r="AO49" s="30">
        <f>IFERROR((IF('Sept 2020'!AO49=" "," ",'Sept 2020'!AO49/'Sept 2019'!AO49)),0)</f>
        <v>0</v>
      </c>
      <c r="AP49" s="30">
        <f>IFERROR((IF('Sept 2020'!AP49=" "," ",'Sept 2020'!AP49/'Sept 2019'!AP49)),0)</f>
        <v>0</v>
      </c>
      <c r="AQ49" s="30">
        <f>IFERROR((IF('Sept 2020'!AQ49=" "," ",'Sept 2020'!AQ49/'Sept 2019'!AQ49)),0)</f>
        <v>0</v>
      </c>
      <c r="AR49" s="30">
        <f>IFERROR((IF('Sept 2020'!AR49=" "," ",'Sept 2020'!AR49/'Sept 2019'!AR49)),0)</f>
        <v>0</v>
      </c>
      <c r="AS49" s="30">
        <f>IFERROR((IF('Sept 2020'!AS49=" "," ",'Sept 2020'!AS49/'Sept 2019'!AS49)),0)</f>
        <v>0</v>
      </c>
      <c r="AT49" s="30">
        <f>IFERROR((IF('Sept 2020'!AT49=" "," ",'Sept 2020'!AT49/'Sept 2019'!AT49)),0)</f>
        <v>0</v>
      </c>
      <c r="AU49" s="30">
        <f>IFERROR((IF('Sept 2020'!AU49=" "," ",'Sept 2020'!AU49/'Sept 2019'!AU49)),0)</f>
        <v>0</v>
      </c>
      <c r="AV49" s="30">
        <f>IFERROR((IF('Sept 2020'!AV49=" "," ",'Sept 2020'!AV49/'Sept 2019'!AV49)),0)</f>
        <v>0</v>
      </c>
      <c r="AW49" s="30">
        <f>IFERROR((IF('Sept 2020'!AW49=" "," ",'Sept 2020'!AW49/'Sept 2019'!AW49)),0)</f>
        <v>0</v>
      </c>
      <c r="AX49" s="30">
        <f>IFERROR((IF('Sept 2020'!AX49=" "," ",'Sept 2020'!AX49/'Sept 2019'!AX49)),0)</f>
        <v>0</v>
      </c>
      <c r="AY49" s="30">
        <f>IFERROR((IF('Sept 2020'!AY49=" "," ",'Sept 2020'!AY49/'Sept 2019'!AY49)),0)</f>
        <v>0</v>
      </c>
      <c r="AZ49" s="30">
        <f>IFERROR((IF('Sept 2020'!AZ49=" "," ",'Sept 2020'!AZ49/'Sept 2019'!AZ49)),0)</f>
        <v>0</v>
      </c>
      <c r="BA49" s="30">
        <f>IFERROR((IF('Sept 2020'!BA49=" "," ",'Sept 2020'!BA49/'Sept 2019'!BA49)),0)</f>
        <v>0</v>
      </c>
      <c r="BB49" s="30">
        <f>IFERROR((IF('Sept 2020'!BB49=" "," ",'Sept 2020'!BB49/'Sept 2019'!BB49)),0)</f>
        <v>0</v>
      </c>
      <c r="BC49" s="30">
        <f>IFERROR((IF('Sept 2020'!BC49=" "," ",'Sept 2020'!BC49/'Sept 2019'!BC49)),0)</f>
        <v>0</v>
      </c>
      <c r="BD49" s="30">
        <f>IFERROR((IF('Sept 2020'!BD49=" "," ",'Sept 2020'!BD49/'Sept 2019'!BD49)),0)</f>
        <v>0</v>
      </c>
      <c r="BE49" s="30">
        <f>IFERROR((IF('Sept 2020'!BE49=" "," ",'Sept 2020'!BE49/'Sept 2019'!BE49)),0)</f>
        <v>0</v>
      </c>
      <c r="BF49" s="30">
        <f>IFERROR((IF('Sept 2020'!BF49=" "," ",'Sept 2020'!BF49/'Sept 2019'!BF49)),0)</f>
        <v>0</v>
      </c>
      <c r="BG49" s="30">
        <f>IFERROR((IF('Sept 2020'!BG49=" "," ",'Sept 2020'!BG49/'Sept 2019'!BG49)),0)</f>
        <v>0</v>
      </c>
      <c r="BH49" s="30">
        <f>IFERROR((IF('Sept 2020'!BH49=" "," ",'Sept 2020'!BH49/'Sept 2019'!BH49)),0)</f>
        <v>0</v>
      </c>
      <c r="BI49" s="30">
        <f>IFERROR((IF('Sept 2020'!BI49=" "," ",'Sept 2020'!BI49/'Sept 2019'!BI49)),0)</f>
        <v>0</v>
      </c>
      <c r="BJ49" s="30">
        <f>IFERROR((IF('Sept 2020'!BJ49=" "," ",'Sept 2020'!BJ49/'Sept 2019'!BJ49)),0)</f>
        <v>0</v>
      </c>
      <c r="BK49" s="30">
        <f>IFERROR((IF('Sept 2020'!BK49=" "," ",'Sept 2020'!BK49/'Sept 2019'!BK49)),0)</f>
        <v>0</v>
      </c>
      <c r="BL49" s="30">
        <f>IFERROR((IF('Sept 2020'!BL49=" "," ",'Sept 2020'!BL49/'Sept 2019'!BL49)),0)</f>
        <v>0</v>
      </c>
      <c r="BM49" s="30">
        <f>IFERROR((IF('Sept 2020'!BM49=" "," ",'Sept 2020'!BM49/'Sept 2019'!BM49)),0)</f>
        <v>1.0883333333333334</v>
      </c>
      <c r="BN49" s="30">
        <f>IFERROR((IF('Sept 2020'!BN49=" "," ",'Sept 2020'!BN49/'Sept 2019'!BN49)),0)</f>
        <v>0</v>
      </c>
      <c r="BO49" s="30">
        <f>IFERROR((IF('Sept 2020'!BO49=" "," ",'Sept 2020'!BO49/'Sept 2019'!BO49)),0)</f>
        <v>0</v>
      </c>
      <c r="BP49" s="30">
        <f>IFERROR((IF('Sept 2020'!BP49=" "," ",'Sept 2020'!BP49/'Sept 2019'!BP49)),0)</f>
        <v>0</v>
      </c>
      <c r="BQ49" s="30">
        <f>IFERROR((IF('Sept 2020'!BQ49=" "," ",'Sept 2020'!BQ49/'Sept 2019'!BQ49)),0)</f>
        <v>0</v>
      </c>
      <c r="BR49" s="30">
        <f>IFERROR((IF('Sept 2020'!BR49=" "," ",'Sept 2020'!BR49/'Sept 2019'!BR49)),0)</f>
        <v>0</v>
      </c>
      <c r="BS49" s="30">
        <f>IFERROR((IF('Sept 2020'!BS49=" "," ",'Sept 2020'!BS49/'Sept 2019'!BS49)),0)</f>
        <v>0</v>
      </c>
      <c r="BT49" s="30">
        <f>IFERROR((IF('Sept 2020'!BT49=" "," ",'Sept 2020'!BT49/'Sept 2019'!BT49)),0)</f>
        <v>0.76190476190476186</v>
      </c>
    </row>
    <row r="50" spans="1:72" s="2" customFormat="1" x14ac:dyDescent="0.25">
      <c r="A50" s="12" t="s">
        <v>583</v>
      </c>
      <c r="B50" s="12" t="s">
        <v>584</v>
      </c>
      <c r="C50" s="30">
        <f>IFERROR((IF('Sept 2020'!C50=" "," ",'Sept 2020'!C50/'Sept 2019'!C50)),0)</f>
        <v>0.78846153846153844</v>
      </c>
      <c r="D50" s="30">
        <f>IFERROR((IF('Sept 2020'!D50=" "," ",'Sept 2020'!D50/'Sept 2019'!D50)),0)</f>
        <v>1.0196078431372548</v>
      </c>
      <c r="E50" s="30">
        <f>IFERROR((IF('Sept 2020'!E50=" "," ",'Sept 2020'!E50/'Sept 2019'!E50)),0)</f>
        <v>1.0666666666666667</v>
      </c>
      <c r="F50" s="30">
        <f>IFERROR((IF('Sept 2020'!F50=" "," ",'Sept 2020'!F50/'Sept 2019'!F50)),0)</f>
        <v>0.51315789473684215</v>
      </c>
      <c r="G50" s="30">
        <f>IFERROR((IF('Sept 2020'!G50=" "," ",'Sept 2020'!G50/'Sept 2019'!G50)),0)</f>
        <v>1.1451612903225807</v>
      </c>
      <c r="H50" s="30">
        <f>IFERROR((IF('Sept 2020'!H50=" "," ",'Sept 2020'!H50/'Sept 2019'!H50)),0)</f>
        <v>0.94029850746268662</v>
      </c>
      <c r="I50" s="30">
        <f>IFERROR((IF('Sept 2020'!I50=" "," ",'Sept 2020'!I50/'Sept 2019'!I50)),0)</f>
        <v>1.0909090909090908</v>
      </c>
      <c r="J50" s="30">
        <f>IFERROR((IF('Sept 2020'!J50=" "," ",'Sept 2020'!J50/'Sept 2019'!J50)),0)</f>
        <v>1.0161290322580645</v>
      </c>
      <c r="K50" s="30">
        <f>IFERROR((IF('Sept 2020'!K50=" "," ",'Sept 2020'!K50/'Sept 2019'!K50)),0)</f>
        <v>0.88888888888888884</v>
      </c>
      <c r="L50" s="30">
        <f>IFERROR((IF('Sept 2020'!L50=" "," ",'Sept 2020'!L50/'Sept 2019'!L50)),0)</f>
        <v>0.98529411764705888</v>
      </c>
      <c r="M50" s="30">
        <f>IFERROR((IF('Sept 2020'!M50=" "," ",'Sept 2020'!M50/'Sept 2019'!M50)),0)</f>
        <v>0.81967213114754101</v>
      </c>
      <c r="N50" s="30">
        <f>IFERROR((IF('Sept 2020'!N50=" "," ",'Sept 2020'!N50/'Sept 2019'!N50)),0)</f>
        <v>0.90740740740740744</v>
      </c>
      <c r="O50" s="30">
        <f>IFERROR((IF('Sept 2020'!O50=" "," ",'Sept 2020'!O50/'Sept 2019'!O50)),0)</f>
        <v>0.95918367346938771</v>
      </c>
      <c r="P50" s="30">
        <f>IFERROR((IF('Sept 2020'!P50=" "," ",'Sept 2020'!P50/'Sept 2019'!P50)),0)</f>
        <v>0.9228758169934641</v>
      </c>
      <c r="Q50" s="30">
        <f>IFERROR((IF('Sept 2020'!Q50=" "," ",'Sept 2020'!Q50/'Sept 2019'!Q50)),0)</f>
        <v>0.78846153846153844</v>
      </c>
      <c r="R50" s="30">
        <f>IFERROR((IF('Sept 2020'!R50=" "," ",'Sept 2020'!R50/'Sept 2019'!R50)),0)</f>
        <v>1.0196078431372548</v>
      </c>
      <c r="S50" s="30">
        <f>IFERROR((IF('Sept 2020'!S50=" "," ",'Sept 2020'!S50/'Sept 2019'!S50)),0)</f>
        <v>1.0666666666666667</v>
      </c>
      <c r="T50" s="30">
        <f>IFERROR((IF('Sept 2020'!T50=" "," ",'Sept 2020'!T50/'Sept 2019'!T50)),0)</f>
        <v>0.51315789473684215</v>
      </c>
      <c r="U50" s="30">
        <f>IFERROR((IF('Sept 2020'!U50=" "," ",'Sept 2020'!U50/'Sept 2019'!U50)),0)</f>
        <v>1.1451612903225807</v>
      </c>
      <c r="V50" s="30">
        <f>IFERROR((IF('Sept 2020'!V50=" "," ",'Sept 2020'!V50/'Sept 2019'!V50)),0)</f>
        <v>0.94029850746268662</v>
      </c>
      <c r="W50" s="30">
        <f>IFERROR((IF('Sept 2020'!W50=" "," ",'Sept 2020'!W50/'Sept 2019'!W50)),0)</f>
        <v>1.0909090909090908</v>
      </c>
      <c r="X50" s="30">
        <f>IFERROR((IF('Sept 2020'!X50=" "," ",'Sept 2020'!X50/'Sept 2019'!X50)),0)</f>
        <v>1.0161290322580645</v>
      </c>
      <c r="Y50" s="30">
        <f>IFERROR((IF('Sept 2020'!Y50=" "," ",'Sept 2020'!Y50/'Sept 2019'!Y50)),0)</f>
        <v>0.88507936507936502</v>
      </c>
      <c r="Z50" s="30">
        <f>IFERROR((IF('Sept 2020'!Z50=" "," ",'Sept 2020'!Z50/'Sept 2019'!Z50)),0)</f>
        <v>1.0151515151515151</v>
      </c>
      <c r="AA50" s="30">
        <f>IFERROR((IF('Sept 2020'!AA50=" "," ",'Sept 2020'!AA50/'Sept 2019'!AA50)),0)</f>
        <v>0.79593220338983051</v>
      </c>
      <c r="AB50" s="30">
        <f>IFERROR((IF('Sept 2020'!AB50=" "," ",'Sept 2020'!AB50/'Sept 2019'!AB50)),0)</f>
        <v>0.72035398230088499</v>
      </c>
      <c r="AC50" s="30">
        <f>IFERROR((IF('Sept 2020'!AC50=" "," ",'Sept 2020'!AC50/'Sept 2019'!AC50)),0)</f>
        <v>1.080985915492958</v>
      </c>
      <c r="AD50" s="30">
        <f>IFERROR((IF('Sept 2020'!AD50=" "," ",'Sept 2020'!AD50/'Sept 2019'!AD50)),0)</f>
        <v>0.9170464409722221</v>
      </c>
      <c r="AE50" s="30">
        <f>IFERROR((IF('Sept 2020'!AE50=" "," ",'Sept 2020'!AE50/'Sept 2019'!AE50)),0)</f>
        <v>0</v>
      </c>
      <c r="AF50" s="30">
        <f>IFERROR((IF('Sept 2020'!AF50=" "," ",'Sept 2020'!AF50/'Sept 2019'!AF50)),0)</f>
        <v>0</v>
      </c>
      <c r="AG50" s="30">
        <f>IFERROR((IF('Sept 2020'!AG50=" "," ",'Sept 2020'!AG50/'Sept 2019'!AG50)),0)</f>
        <v>0</v>
      </c>
      <c r="AH50" s="30">
        <f>IFERROR((IF('Sept 2020'!AH50=" "," ",'Sept 2020'!AH50/'Sept 2019'!AH50)),0)</f>
        <v>0</v>
      </c>
      <c r="AI50" s="30">
        <f>IFERROR((IF('Sept 2020'!AI50=" "," ",'Sept 2020'!AI50/'Sept 2019'!AI50)),0)</f>
        <v>0</v>
      </c>
      <c r="AJ50" s="30">
        <f>IFERROR((IF('Sept 2020'!AJ50=" "," ",'Sept 2020'!AJ50/'Sept 2019'!AJ50)),0)</f>
        <v>0</v>
      </c>
      <c r="AK50" s="30">
        <f>IFERROR((IF('Sept 2020'!AK50=" "," ",'Sept 2020'!AK50/'Sept 2019'!AK50)),0)</f>
        <v>0</v>
      </c>
      <c r="AL50" s="30">
        <f>IFERROR((IF('Sept 2020'!AL50=" "," ",'Sept 2020'!AL50/'Sept 2019'!AL50)),0)</f>
        <v>0</v>
      </c>
      <c r="AM50" s="30">
        <f>IFERROR((IF('Sept 2020'!AM50=" "," ",'Sept 2020'!AM50/'Sept 2019'!AM50)),0)</f>
        <v>0</v>
      </c>
      <c r="AN50" s="30">
        <f>IFERROR((IF('Sept 2020'!AN50=" "," ",'Sept 2020'!AN50/'Sept 2019'!AN50)),0)</f>
        <v>0</v>
      </c>
      <c r="AO50" s="30">
        <f>IFERROR((IF('Sept 2020'!AO50=" "," ",'Sept 2020'!AO50/'Sept 2019'!AO50)),0)</f>
        <v>0</v>
      </c>
      <c r="AP50" s="30">
        <f>IFERROR((IF('Sept 2020'!AP50=" "," ",'Sept 2020'!AP50/'Sept 2019'!AP50)),0)</f>
        <v>0</v>
      </c>
      <c r="AQ50" s="30">
        <f>IFERROR((IF('Sept 2020'!AQ50=" "," ",'Sept 2020'!AQ50/'Sept 2019'!AQ50)),0)</f>
        <v>0</v>
      </c>
      <c r="AR50" s="30">
        <f>IFERROR((IF('Sept 2020'!AR50=" "," ",'Sept 2020'!AR50/'Sept 2019'!AR50)),0)</f>
        <v>0</v>
      </c>
      <c r="AS50" s="30">
        <f>IFERROR((IF('Sept 2020'!AS50=" "," ",'Sept 2020'!AS50/'Sept 2019'!AS50)),0)</f>
        <v>0</v>
      </c>
      <c r="AT50" s="30">
        <f>IFERROR((IF('Sept 2020'!AT50=" "," ",'Sept 2020'!AT50/'Sept 2019'!AT50)),0)</f>
        <v>0</v>
      </c>
      <c r="AU50" s="30">
        <f>IFERROR((IF('Sept 2020'!AU50=" "," ",'Sept 2020'!AU50/'Sept 2019'!AU50)),0)</f>
        <v>0</v>
      </c>
      <c r="AV50" s="30">
        <f>IFERROR((IF('Sept 2020'!AV50=" "," ",'Sept 2020'!AV50/'Sept 2019'!AV50)),0)</f>
        <v>0</v>
      </c>
      <c r="AW50" s="30">
        <f>IFERROR((IF('Sept 2020'!AW50=" "," ",'Sept 2020'!AW50/'Sept 2019'!AW50)),0)</f>
        <v>0</v>
      </c>
      <c r="AX50" s="30">
        <f>IFERROR((IF('Sept 2020'!AX50=" "," ",'Sept 2020'!AX50/'Sept 2019'!AX50)),0)</f>
        <v>0</v>
      </c>
      <c r="AY50" s="30">
        <f>IFERROR((IF('Sept 2020'!AY50=" "," ",'Sept 2020'!AY50/'Sept 2019'!AY50)),0)</f>
        <v>0</v>
      </c>
      <c r="AZ50" s="30">
        <f>IFERROR((IF('Sept 2020'!AZ50=" "," ",'Sept 2020'!AZ50/'Sept 2019'!AZ50)),0)</f>
        <v>0</v>
      </c>
      <c r="BA50" s="30">
        <f>IFERROR((IF('Sept 2020'!BA50=" "," ",'Sept 2020'!BA50/'Sept 2019'!BA50)),0)</f>
        <v>0</v>
      </c>
      <c r="BB50" s="30">
        <f>IFERROR((IF('Sept 2020'!BB50=" "," ",'Sept 2020'!BB50/'Sept 2019'!BB50)),0)</f>
        <v>0</v>
      </c>
      <c r="BC50" s="30">
        <f>IFERROR((IF('Sept 2020'!BC50=" "," ",'Sept 2020'!BC50/'Sept 2019'!BC50)),0)</f>
        <v>0</v>
      </c>
      <c r="BD50" s="30">
        <f>IFERROR((IF('Sept 2020'!BD50=" "," ",'Sept 2020'!BD50/'Sept 2019'!BD50)),0)</f>
        <v>0</v>
      </c>
      <c r="BE50" s="30">
        <f>IFERROR((IF('Sept 2020'!BE50=" "," ",'Sept 2020'!BE50/'Sept 2019'!BE50)),0)</f>
        <v>0</v>
      </c>
      <c r="BF50" s="30">
        <f>IFERROR((IF('Sept 2020'!BF50=" "," ",'Sept 2020'!BF50/'Sept 2019'!BF50)),0)</f>
        <v>0</v>
      </c>
      <c r="BG50" s="30">
        <f>IFERROR((IF('Sept 2020'!BG50=" "," ",'Sept 2020'!BG50/'Sept 2019'!BG50)),0)</f>
        <v>0.90909090909090906</v>
      </c>
      <c r="BH50" s="30">
        <f>IFERROR((IF('Sept 2020'!BH50=" "," ",'Sept 2020'!BH50/'Sept 2019'!BH50)),0)</f>
        <v>0.94230769230769229</v>
      </c>
      <c r="BI50" s="30">
        <f>IFERROR((IF('Sept 2020'!BI50=" "," ",'Sept 2020'!BI50/'Sept 2019'!BI50)),0)</f>
        <v>1.2777777777777777</v>
      </c>
      <c r="BJ50" s="30">
        <f>IFERROR((IF('Sept 2020'!BJ50=" "," ",'Sept 2020'!BJ50/'Sept 2019'!BJ50)),0)</f>
        <v>0.66666666666666663</v>
      </c>
      <c r="BK50" s="30">
        <f>IFERROR((IF('Sept 2020'!BK50=" "," ",'Sept 2020'!BK50/'Sept 2019'!BK50)),0)</f>
        <v>2</v>
      </c>
      <c r="BL50" s="30">
        <f>IFERROR((IF('Sept 2020'!BL50=" "," ",'Sept 2020'!BL50/'Sept 2019'!BL50)),0)</f>
        <v>0</v>
      </c>
      <c r="BM50" s="30">
        <f>IFERROR((IF('Sept 2020'!BM50=" "," ",'Sept 2020'!BM50/'Sept 2019'!BM50)),0)</f>
        <v>1.0787172011661808</v>
      </c>
      <c r="BN50" s="30">
        <f>IFERROR((IF('Sept 2020'!BN50=" "," ",'Sept 2020'!BN50/'Sept 2019'!BN50)),0)</f>
        <v>0</v>
      </c>
      <c r="BO50" s="30">
        <f>IFERROR((IF('Sept 2020'!BO50=" "," ",'Sept 2020'!BO50/'Sept 2019'!BO50)),0)</f>
        <v>0</v>
      </c>
      <c r="BP50" s="30">
        <f>IFERROR((IF('Sept 2020'!BP50=" "," ",'Sept 2020'!BP50/'Sept 2019'!BP50)),0)</f>
        <v>0</v>
      </c>
      <c r="BQ50" s="30">
        <f>IFERROR((IF('Sept 2020'!BQ50=" "," ",'Sept 2020'!BQ50/'Sept 2019'!BQ50)),0)</f>
        <v>0</v>
      </c>
      <c r="BR50" s="30">
        <f>IFERROR((IF('Sept 2020'!BR50=" "," ",'Sept 2020'!BR50/'Sept 2019'!BR50)),0)</f>
        <v>0</v>
      </c>
      <c r="BS50" s="30">
        <f>IFERROR((IF('Sept 2020'!BS50=" "," ",'Sept 2020'!BS50/'Sept 2019'!BS50)),0)</f>
        <v>1.3</v>
      </c>
      <c r="BT50" s="30">
        <f>IFERROR((IF('Sept 2020'!BT50=" "," ",'Sept 2020'!BT50/'Sept 2019'!BT50)),0)</f>
        <v>0.91818181818181821</v>
      </c>
    </row>
    <row r="51" spans="1:72" s="2" customFormat="1" x14ac:dyDescent="0.25">
      <c r="A51" s="12" t="s">
        <v>539</v>
      </c>
      <c r="B51" s="12" t="s">
        <v>540</v>
      </c>
      <c r="C51" s="30">
        <f>IFERROR((IF('Sept 2020'!C51=" "," ",'Sept 2020'!C51/'Sept 2019'!C51)),0)</f>
        <v>1.1546391752577319</v>
      </c>
      <c r="D51" s="30">
        <f>IFERROR((IF('Sept 2020'!D51=" "," ",'Sept 2020'!D51/'Sept 2019'!D51)),0)</f>
        <v>0.7024793388429752</v>
      </c>
      <c r="E51" s="30">
        <f>IFERROR((IF('Sept 2020'!E51=" "," ",'Sept 2020'!E51/'Sept 2019'!E51)),0)</f>
        <v>0.84615384615384615</v>
      </c>
      <c r="F51" s="30">
        <f>IFERROR((IF('Sept 2020'!F51=" "," ",'Sept 2020'!F51/'Sept 2019'!F51)),0)</f>
        <v>0.79856115107913672</v>
      </c>
      <c r="G51" s="30">
        <f>IFERROR((IF('Sept 2020'!G51=" "," ",'Sept 2020'!G51/'Sept 2019'!G51)),0)</f>
        <v>1.0677966101694916</v>
      </c>
      <c r="H51" s="30">
        <f>IFERROR((IF('Sept 2020'!H51=" "," ",'Sept 2020'!H51/'Sept 2019'!H51)),0)</f>
        <v>0.84799999999999998</v>
      </c>
      <c r="I51" s="30">
        <f>IFERROR((IF('Sept 2020'!I51=" "," ",'Sept 2020'!I51/'Sept 2019'!I51)),0)</f>
        <v>0.75483870967741939</v>
      </c>
      <c r="J51" s="30">
        <f>IFERROR((IF('Sept 2020'!J51=" "," ",'Sept 2020'!J51/'Sept 2019'!J51)),0)</f>
        <v>0.95238095238095233</v>
      </c>
      <c r="K51" s="30">
        <f>IFERROR((IF('Sept 2020'!K51=" "," ",'Sept 2020'!K51/'Sept 2019'!K51)),0)</f>
        <v>1.1007751937984496</v>
      </c>
      <c r="L51" s="30">
        <f>IFERROR((IF('Sept 2020'!L51=" "," ",'Sept 2020'!L51/'Sept 2019'!L51)),0)</f>
        <v>0.76129032258064511</v>
      </c>
      <c r="M51" s="30">
        <f>IFERROR((IF('Sept 2020'!M51=" "," ",'Sept 2020'!M51/'Sept 2019'!M51)),0)</f>
        <v>0.98620689655172411</v>
      </c>
      <c r="N51" s="30">
        <f>IFERROR((IF('Sept 2020'!N51=" "," ",'Sept 2020'!N51/'Sept 2019'!N51)),0)</f>
        <v>1.2203389830508475</v>
      </c>
      <c r="O51" s="30">
        <f>IFERROR((IF('Sept 2020'!O51=" "," ",'Sept 2020'!O51/'Sept 2019'!O51)),0)</f>
        <v>0.89473684210526316</v>
      </c>
      <c r="P51" s="30">
        <f>IFERROR((IF('Sept 2020'!P51=" "," ",'Sept 2020'!P51/'Sept 2019'!P51)),0)</f>
        <v>0.91880841121495327</v>
      </c>
      <c r="Q51" s="30">
        <f>IFERROR((IF('Sept 2020'!Q51=" "," ",'Sept 2020'!Q51/'Sept 2019'!Q51)),0)</f>
        <v>1.1570680628272252</v>
      </c>
      <c r="R51" s="30">
        <f>IFERROR((IF('Sept 2020'!R51=" "," ",'Sept 2020'!R51/'Sept 2019'!R51)),0)</f>
        <v>0.7024793388429752</v>
      </c>
      <c r="S51" s="30">
        <f>IFERROR((IF('Sept 2020'!S51=" "," ",'Sept 2020'!S51/'Sept 2019'!S51)),0)</f>
        <v>0.83107692307692316</v>
      </c>
      <c r="T51" s="30">
        <f>IFERROR((IF('Sept 2020'!T51=" "," ",'Sept 2020'!T51/'Sept 2019'!T51)),0)</f>
        <v>0.80862533692722371</v>
      </c>
      <c r="U51" s="30">
        <f>IFERROR((IF('Sept 2020'!U51=" "," ",'Sept 2020'!U51/'Sept 2019'!U51)),0)</f>
        <v>1.0584515467441464</v>
      </c>
      <c r="V51" s="30">
        <f>IFERROR((IF('Sept 2020'!V51=" "," ",'Sept 2020'!V51/'Sept 2019'!V51)),0)</f>
        <v>0.85504557554246996</v>
      </c>
      <c r="W51" s="30">
        <f>IFERROR((IF('Sept 2020'!W51=" "," ",'Sept 2020'!W51/'Sept 2019'!W51)),0)</f>
        <v>0.74741935483870969</v>
      </c>
      <c r="X51" s="30">
        <f>IFERROR((IF('Sept 2020'!X51=" "," ",'Sept 2020'!X51/'Sept 2019'!X51)),0)</f>
        <v>0.96107640557424323</v>
      </c>
      <c r="Y51" s="30">
        <f>IFERROR((IF('Sept 2020'!Y51=" "," ",'Sept 2020'!Y51/'Sept 2019'!Y51)),0)</f>
        <v>1.1037454944366087</v>
      </c>
      <c r="Z51" s="30">
        <f>IFERROR((IF('Sept 2020'!Z51=" "," ",'Sept 2020'!Z51/'Sept 2019'!Z51)),0)</f>
        <v>0.7659353498636895</v>
      </c>
      <c r="AA51" s="30">
        <f>IFERROR((IF('Sept 2020'!AA51=" "," ",'Sept 2020'!AA51/'Sept 2019'!AA51)),0)</f>
        <v>1.000834086327935</v>
      </c>
      <c r="AB51" s="30">
        <f>IFERROR((IF('Sept 2020'!AB51=" "," ",'Sept 2020'!AB51/'Sept 2019'!AB51)),0)</f>
        <v>1.3307932786244629</v>
      </c>
      <c r="AC51" s="30">
        <f>IFERROR((IF('Sept 2020'!AC51=" "," ",'Sept 2020'!AC51/'Sept 2019'!AC51)),0)</f>
        <v>0.92697426796805671</v>
      </c>
      <c r="AD51" s="30">
        <f>IFERROR((IF('Sept 2020'!AD51=" "," ",'Sept 2020'!AD51/'Sept 2019'!AD51)),0)</f>
        <v>0.92662241002616996</v>
      </c>
      <c r="AE51" s="30">
        <f>IFERROR((IF('Sept 2020'!AE51=" "," ",'Sept 2020'!AE51/'Sept 2019'!AE51)),0)</f>
        <v>1.5</v>
      </c>
      <c r="AF51" s="30">
        <f>IFERROR((IF('Sept 2020'!AF51=" "," ",'Sept 2020'!AF51/'Sept 2019'!AF51)),0)</f>
        <v>4</v>
      </c>
      <c r="AG51" s="30">
        <f>IFERROR((IF('Sept 2020'!AG51=" "," ",'Sept 2020'!AG51/'Sept 2019'!AG51)),0)</f>
        <v>1</v>
      </c>
      <c r="AH51" s="30">
        <f>IFERROR((IF('Sept 2020'!AH51=" "," ",'Sept 2020'!AH51/'Sept 2019'!AH51)),0)</f>
        <v>0.66666666666666663</v>
      </c>
      <c r="AI51" s="30">
        <f>IFERROR((IF('Sept 2020'!AI51=" "," ",'Sept 2020'!AI51/'Sept 2019'!AI51)),0)</f>
        <v>3</v>
      </c>
      <c r="AJ51" s="30">
        <f>IFERROR((IF('Sept 2020'!AJ51=" "," ",'Sept 2020'!AJ51/'Sept 2019'!AJ51)),0)</f>
        <v>0.5</v>
      </c>
      <c r="AK51" s="30">
        <f>IFERROR((IF('Sept 2020'!AK51=" "," ",'Sept 2020'!AK51/'Sept 2019'!AK51)),0)</f>
        <v>2</v>
      </c>
      <c r="AL51" s="30">
        <f>IFERROR((IF('Sept 2020'!AL51=" "," ",'Sept 2020'!AL51/'Sept 2019'!AL51)),0)</f>
        <v>0.5</v>
      </c>
      <c r="AM51" s="30">
        <f>IFERROR((IF('Sept 2020'!AM51=" "," ",'Sept 2020'!AM51/'Sept 2019'!AM51)),0)</f>
        <v>0.75</v>
      </c>
      <c r="AN51" s="30">
        <f>IFERROR((IF('Sept 2020'!AN51=" "," ",'Sept 2020'!AN51/'Sept 2019'!AN51)),0)</f>
        <v>0.5</v>
      </c>
      <c r="AO51" s="30">
        <f>IFERROR((IF('Sept 2020'!AO51=" "," ",'Sept 2020'!AO51/'Sept 2019'!AO51)),0)</f>
        <v>0.66666666666666663</v>
      </c>
      <c r="AP51" s="30">
        <f>IFERROR((IF('Sept 2020'!AP51=" "," ",'Sept 2020'!AP51/'Sept 2019'!AP51)),0)</f>
        <v>1</v>
      </c>
      <c r="AQ51" s="30">
        <f>IFERROR((IF('Sept 2020'!AQ51=" "," ",'Sept 2020'!AQ51/'Sept 2019'!AQ51)),0)</f>
        <v>0.72727272727272729</v>
      </c>
      <c r="AR51" s="30">
        <f>IFERROR((IF('Sept 2020'!AR51=" "," ",'Sept 2020'!AR51/'Sept 2019'!AR51)),0)</f>
        <v>0.90243902439024393</v>
      </c>
      <c r="AS51" s="30">
        <f>IFERROR((IF('Sept 2020'!AS51=" "," ",'Sept 2020'!AS51/'Sept 2019'!AS51)),0)</f>
        <v>1.5</v>
      </c>
      <c r="AT51" s="30">
        <f>IFERROR((IF('Sept 2020'!AT51=" "," ",'Sept 2020'!AT51/'Sept 2019'!AT51)),0)</f>
        <v>4</v>
      </c>
      <c r="AU51" s="30">
        <f>IFERROR((IF('Sept 2020'!AU51=" "," ",'Sept 2020'!AU51/'Sept 2019'!AU51)),0)</f>
        <v>1</v>
      </c>
      <c r="AV51" s="30">
        <f>IFERROR((IF('Sept 2020'!AV51=" "," ",'Sept 2020'!AV51/'Sept 2019'!AV51)),0)</f>
        <v>0.88888888888888884</v>
      </c>
      <c r="AW51" s="30">
        <f>IFERROR((IF('Sept 2020'!AW51=" "," ",'Sept 2020'!AW51/'Sept 2019'!AW51)),0)</f>
        <v>2.75</v>
      </c>
      <c r="AX51" s="30">
        <f>IFERROR((IF('Sept 2020'!AX51=" "," ",'Sept 2020'!AX51/'Sept 2019'!AX51)),0)</f>
        <v>0.66666666666666663</v>
      </c>
      <c r="AY51" s="30">
        <f>IFERROR((IF('Sept 2020'!AY51=" "," ",'Sept 2020'!AY51/'Sept 2019'!AY51)),0)</f>
        <v>1</v>
      </c>
      <c r="AZ51" s="30">
        <f>IFERROR((IF('Sept 2020'!AZ51=" "," ",'Sept 2020'!AZ51/'Sept 2019'!AZ51)),0)</f>
        <v>0.61538461538461542</v>
      </c>
      <c r="BA51" s="30">
        <f>IFERROR((IF('Sept 2020'!BA51=" "," ",'Sept 2020'!BA51/'Sept 2019'!BA51)),0)</f>
        <v>0.77666666666666673</v>
      </c>
      <c r="BB51" s="30">
        <f>IFERROR((IF('Sept 2020'!BB51=" "," ",'Sept 2020'!BB51/'Sept 2019'!BB51)),0)</f>
        <v>0.58823529411764708</v>
      </c>
      <c r="BC51" s="30">
        <f>IFERROR((IF('Sept 2020'!BC51=" "," ",'Sept 2020'!BC51/'Sept 2019'!BC51)),0)</f>
        <v>0.5</v>
      </c>
      <c r="BD51" s="30">
        <f>IFERROR((IF('Sept 2020'!BD51=" "," ",'Sept 2020'!BD51/'Sept 2019'!BD51)),0)</f>
        <v>0.8214285714285714</v>
      </c>
      <c r="BE51" s="30">
        <f>IFERROR((IF('Sept 2020'!BE51=" "," ",'Sept 2020'!BE51/'Sept 2019'!BE51)),0)</f>
        <v>0.6891271056661562</v>
      </c>
      <c r="BF51" s="30">
        <f>IFERROR((IF('Sept 2020'!BF51=" "," ",'Sept 2020'!BF51/'Sept 2019'!BF51)),0)</f>
        <v>0.91536674410886154</v>
      </c>
      <c r="BG51" s="30">
        <f>IFERROR((IF('Sept 2020'!BG51=" "," ",'Sept 2020'!BG51/'Sept 2019'!BG51)),0)</f>
        <v>1</v>
      </c>
      <c r="BH51" s="30">
        <f>IFERROR((IF('Sept 2020'!BH51=" "," ",'Sept 2020'!BH51/'Sept 2019'!BH51)),0)</f>
        <v>1.5</v>
      </c>
      <c r="BI51" s="30">
        <f>IFERROR((IF('Sept 2020'!BI51=" "," ",'Sept 2020'!BI51/'Sept 2019'!BI51)),0)</f>
        <v>0.75</v>
      </c>
      <c r="BJ51" s="30">
        <f>IFERROR((IF('Sept 2020'!BJ51=" "," ",'Sept 2020'!BJ51/'Sept 2019'!BJ51)),0)</f>
        <v>0</v>
      </c>
      <c r="BK51" s="30">
        <f>IFERROR((IF('Sept 2020'!BK51=" "," ",'Sept 2020'!BK51/'Sept 2019'!BK51)),0)</f>
        <v>0</v>
      </c>
      <c r="BL51" s="30">
        <f>IFERROR((IF('Sept 2020'!BL51=" "," ",'Sept 2020'!BL51/'Sept 2019'!BL51)),0)</f>
        <v>0</v>
      </c>
      <c r="BM51" s="30">
        <f>IFERROR((IF('Sept 2020'!BM51=" "," ",'Sept 2020'!BM51/'Sept 2019'!BM51)),0)</f>
        <v>0.97147591430938574</v>
      </c>
      <c r="BN51" s="30">
        <f>IFERROR((IF('Sept 2020'!BN51=" "," ",'Sept 2020'!BN51/'Sept 2019'!BN51)),0)</f>
        <v>0</v>
      </c>
      <c r="BO51" s="30">
        <f>IFERROR((IF('Sept 2020'!BO51=" "," ",'Sept 2020'!BO51/'Sept 2019'!BO51)),0)</f>
        <v>1.2173913043478259</v>
      </c>
      <c r="BP51" s="30">
        <f>IFERROR((IF('Sept 2020'!BP51=" "," ",'Sept 2020'!BP51/'Sept 2019'!BP51)),0)</f>
        <v>0</v>
      </c>
      <c r="BQ51" s="30">
        <f>IFERROR((IF('Sept 2020'!BQ51=" "," ",'Sept 2020'!BQ51/'Sept 2019'!BQ51)),0)</f>
        <v>1.2337758112094395</v>
      </c>
      <c r="BR51" s="30">
        <f>IFERROR((IF('Sept 2020'!BR51=" "," ",'Sept 2020'!BR51/'Sept 2019'!BR51)),0)</f>
        <v>0</v>
      </c>
      <c r="BS51" s="30">
        <f>IFERROR((IF('Sept 2020'!BS51=" "," ",'Sept 2020'!BS51/'Sept 2019'!BS51)),0)</f>
        <v>0.6875</v>
      </c>
      <c r="BT51" s="30">
        <f>IFERROR((IF('Sept 2020'!BT51=" "," ",'Sept 2020'!BT51/'Sept 2019'!BT51)),0)</f>
        <v>0.89230769230769236</v>
      </c>
    </row>
    <row r="52" spans="1:72" s="2" customFormat="1" x14ac:dyDescent="0.25">
      <c r="A52" s="12" t="s">
        <v>449</v>
      </c>
      <c r="B52" s="12" t="s">
        <v>450</v>
      </c>
      <c r="C52" s="30">
        <f>IFERROR((IF('Sept 2020'!C52=" "," ",'Sept 2020'!C52/'Sept 2019'!C52)),0)</f>
        <v>0.93181818181818177</v>
      </c>
      <c r="D52" s="30">
        <f>IFERROR((IF('Sept 2020'!D52=" "," ",'Sept 2020'!D52/'Sept 2019'!D52)),0)</f>
        <v>0.97777777777777775</v>
      </c>
      <c r="E52" s="30">
        <f>IFERROR((IF('Sept 2020'!E52=" "," ",'Sept 2020'!E52/'Sept 2019'!E52)),0)</f>
        <v>0.82608695652173914</v>
      </c>
      <c r="F52" s="30">
        <f>IFERROR((IF('Sept 2020'!F52=" "," ",'Sept 2020'!F52/'Sept 2019'!F52)),0)</f>
        <v>1.2250000000000001</v>
      </c>
      <c r="G52" s="30">
        <f>IFERROR((IF('Sept 2020'!G52=" "," ",'Sept 2020'!G52/'Sept 2019'!G52)),0)</f>
        <v>1.1842105263157894</v>
      </c>
      <c r="H52" s="30">
        <f>IFERROR((IF('Sept 2020'!H52=" "," ",'Sept 2020'!H52/'Sept 2019'!H52)),0)</f>
        <v>0.9285714285714286</v>
      </c>
      <c r="I52" s="30">
        <f>IFERROR((IF('Sept 2020'!I52=" "," ",'Sept 2020'!I52/'Sept 2019'!I52)),0)</f>
        <v>1.5</v>
      </c>
      <c r="J52" s="30">
        <f>IFERROR((IF('Sept 2020'!J52=" "," ",'Sept 2020'!J52/'Sept 2019'!J52)),0)</f>
        <v>0.82051282051282048</v>
      </c>
      <c r="K52" s="30">
        <f>IFERROR((IF('Sept 2020'!K52=" "," ",'Sept 2020'!K52/'Sept 2019'!K52)),0)</f>
        <v>0.90909090909090906</v>
      </c>
      <c r="L52" s="30">
        <f>IFERROR((IF('Sept 2020'!L52=" "," ",'Sept 2020'!L52/'Sept 2019'!L52)),0)</f>
        <v>1.8846153846153846</v>
      </c>
      <c r="M52" s="30">
        <f>IFERROR((IF('Sept 2020'!M52=" "," ",'Sept 2020'!M52/'Sept 2019'!M52)),0)</f>
        <v>0.5641025641025641</v>
      </c>
      <c r="N52" s="30">
        <f>IFERROR((IF('Sept 2020'!N52=" "," ",'Sept 2020'!N52/'Sept 2019'!N52)),0)</f>
        <v>0.94594594594594594</v>
      </c>
      <c r="O52" s="30">
        <f>IFERROR((IF('Sept 2020'!O52=" "," ",'Sept 2020'!O52/'Sept 2019'!O52)),0)</f>
        <v>1.1935483870967742</v>
      </c>
      <c r="P52" s="30">
        <f>IFERROR((IF('Sept 2020'!P52=" "," ",'Sept 2020'!P52/'Sept 2019'!P52)),0)</f>
        <v>1.0299401197604789</v>
      </c>
      <c r="Q52" s="30">
        <f>IFERROR((IF('Sept 2020'!Q52=" "," ",'Sept 2020'!Q52/'Sept 2019'!Q52)),0)</f>
        <v>0.93181818181818177</v>
      </c>
      <c r="R52" s="30">
        <f>IFERROR((IF('Sept 2020'!R52=" "," ",'Sept 2020'!R52/'Sept 2019'!R52)),0)</f>
        <v>0.97777777777777775</v>
      </c>
      <c r="S52" s="30">
        <f>IFERROR((IF('Sept 2020'!S52=" "," ",'Sept 2020'!S52/'Sept 2019'!S52)),0)</f>
        <v>0.82608695652173914</v>
      </c>
      <c r="T52" s="30">
        <f>IFERROR((IF('Sept 2020'!T52=" "," ",'Sept 2020'!T52/'Sept 2019'!T52)),0)</f>
        <v>1.2250000000000001</v>
      </c>
      <c r="U52" s="30">
        <f>IFERROR((IF('Sept 2020'!U52=" "," ",'Sept 2020'!U52/'Sept 2019'!U52)),0)</f>
        <v>1.1842105263157894</v>
      </c>
      <c r="V52" s="30">
        <f>IFERROR((IF('Sept 2020'!V52=" "," ",'Sept 2020'!V52/'Sept 2019'!V52)),0)</f>
        <v>0.9285714285714286</v>
      </c>
      <c r="W52" s="30">
        <f>IFERROR((IF('Sept 2020'!W52=" "," ",'Sept 2020'!W52/'Sept 2019'!W52)),0)</f>
        <v>1.5</v>
      </c>
      <c r="X52" s="30">
        <f>IFERROR((IF('Sept 2020'!X52=" "," ",'Sept 2020'!X52/'Sept 2019'!X52)),0)</f>
        <v>0.82051282051282048</v>
      </c>
      <c r="Y52" s="30">
        <f>IFERROR((IF('Sept 2020'!Y52=" "," ",'Sept 2020'!Y52/'Sept 2019'!Y52)),0)</f>
        <v>0.90909090909090906</v>
      </c>
      <c r="Z52" s="30">
        <f>IFERROR((IF('Sept 2020'!Z52=" "," ",'Sept 2020'!Z52/'Sept 2019'!Z52)),0)</f>
        <v>1.8846153846153846</v>
      </c>
      <c r="AA52" s="30">
        <f>IFERROR((IF('Sept 2020'!AA52=" "," ",'Sept 2020'!AA52/'Sept 2019'!AA52)),0)</f>
        <v>0.5641025641025641</v>
      </c>
      <c r="AB52" s="30">
        <f>IFERROR((IF('Sept 2020'!AB52=" "," ",'Sept 2020'!AB52/'Sept 2019'!AB52)),0)</f>
        <v>0.88415870257746887</v>
      </c>
      <c r="AC52" s="30">
        <f>IFERROR((IF('Sept 2020'!AC52=" "," ",'Sept 2020'!AC52/'Sept 2019'!AC52)),0)</f>
        <v>1.3308242378622506</v>
      </c>
      <c r="AD52" s="30">
        <f>IFERROR((IF('Sept 2020'!AD52=" "," ",'Sept 2020'!AD52/'Sept 2019'!AD52)),0)</f>
        <v>1.0319570937057276</v>
      </c>
      <c r="AE52" s="30">
        <f>IFERROR((IF('Sept 2020'!AE52=" "," ",'Sept 2020'!AE52/'Sept 2019'!AE52)),0)</f>
        <v>0</v>
      </c>
      <c r="AF52" s="30">
        <f>IFERROR((IF('Sept 2020'!AF52=" "," ",'Sept 2020'!AF52/'Sept 2019'!AF52)),0)</f>
        <v>0</v>
      </c>
      <c r="AG52" s="30">
        <f>IFERROR((IF('Sept 2020'!AG52=" "," ",'Sept 2020'!AG52/'Sept 2019'!AG52)),0)</f>
        <v>0</v>
      </c>
      <c r="AH52" s="30">
        <f>IFERROR((IF('Sept 2020'!AH52=" "," ",'Sept 2020'!AH52/'Sept 2019'!AH52)),0)</f>
        <v>0</v>
      </c>
      <c r="AI52" s="30">
        <f>IFERROR((IF('Sept 2020'!AI52=" "," ",'Sept 2020'!AI52/'Sept 2019'!AI52)),0)</f>
        <v>0</v>
      </c>
      <c r="AJ52" s="30">
        <f>IFERROR((IF('Sept 2020'!AJ52=" "," ",'Sept 2020'!AJ52/'Sept 2019'!AJ52)),0)</f>
        <v>0</v>
      </c>
      <c r="AK52" s="30">
        <f>IFERROR((IF('Sept 2020'!AK52=" "," ",'Sept 2020'!AK52/'Sept 2019'!AK52)),0)</f>
        <v>0</v>
      </c>
      <c r="AL52" s="30">
        <f>IFERROR((IF('Sept 2020'!AL52=" "," ",'Sept 2020'!AL52/'Sept 2019'!AL52)),0)</f>
        <v>0</v>
      </c>
      <c r="AM52" s="30">
        <f>IFERROR((IF('Sept 2020'!AM52=" "," ",'Sept 2020'!AM52/'Sept 2019'!AM52)),0)</f>
        <v>0</v>
      </c>
      <c r="AN52" s="30">
        <f>IFERROR((IF('Sept 2020'!AN52=" "," ",'Sept 2020'!AN52/'Sept 2019'!AN52)),0)</f>
        <v>0</v>
      </c>
      <c r="AO52" s="30">
        <f>IFERROR((IF('Sept 2020'!AO52=" "," ",'Sept 2020'!AO52/'Sept 2019'!AO52)),0)</f>
        <v>0</v>
      </c>
      <c r="AP52" s="30">
        <f>IFERROR((IF('Sept 2020'!AP52=" "," ",'Sept 2020'!AP52/'Sept 2019'!AP52)),0)</f>
        <v>2</v>
      </c>
      <c r="AQ52" s="30">
        <f>IFERROR((IF('Sept 2020'!AQ52=" "," ",'Sept 2020'!AQ52/'Sept 2019'!AQ52)),0)</f>
        <v>0.33333333333333331</v>
      </c>
      <c r="AR52" s="30">
        <f>IFERROR((IF('Sept 2020'!AR52=" "," ",'Sept 2020'!AR52/'Sept 2019'!AR52)),0)</f>
        <v>0.75</v>
      </c>
      <c r="AS52" s="30">
        <f>IFERROR((IF('Sept 2020'!AS52=" "," ",'Sept 2020'!AS52/'Sept 2019'!AS52)),0)</f>
        <v>0</v>
      </c>
      <c r="AT52" s="30">
        <f>IFERROR((IF('Sept 2020'!AT52=" "," ",'Sept 2020'!AT52/'Sept 2019'!AT52)),0)</f>
        <v>0</v>
      </c>
      <c r="AU52" s="30">
        <f>IFERROR((IF('Sept 2020'!AU52=" "," ",'Sept 2020'!AU52/'Sept 2019'!AU52)),0)</f>
        <v>0</v>
      </c>
      <c r="AV52" s="30">
        <f>IFERROR((IF('Sept 2020'!AV52=" "," ",'Sept 2020'!AV52/'Sept 2019'!AV52)),0)</f>
        <v>0</v>
      </c>
      <c r="AW52" s="30">
        <f>IFERROR((IF('Sept 2020'!AW52=" "," ",'Sept 2020'!AW52/'Sept 2019'!AW52)),0)</f>
        <v>0</v>
      </c>
      <c r="AX52" s="30">
        <f>IFERROR((IF('Sept 2020'!AX52=" "," ",'Sept 2020'!AX52/'Sept 2019'!AX52)),0)</f>
        <v>0</v>
      </c>
      <c r="AY52" s="30">
        <f>IFERROR((IF('Sept 2020'!AY52=" "," ",'Sept 2020'!AY52/'Sept 2019'!AY52)),0)</f>
        <v>0</v>
      </c>
      <c r="AZ52" s="30">
        <f>IFERROR((IF('Sept 2020'!AZ52=" "," ",'Sept 2020'!AZ52/'Sept 2019'!AZ52)),0)</f>
        <v>0</v>
      </c>
      <c r="BA52" s="30">
        <f>IFERROR((IF('Sept 2020'!BA52=" "," ",'Sept 2020'!BA52/'Sept 2019'!BA52)),0)</f>
        <v>0</v>
      </c>
      <c r="BB52" s="30">
        <f>IFERROR((IF('Sept 2020'!BB52=" "," ",'Sept 2020'!BB52/'Sept 2019'!BB52)),0)</f>
        <v>0</v>
      </c>
      <c r="BC52" s="30">
        <f>IFERROR((IF('Sept 2020'!BC52=" "," ",'Sept 2020'!BC52/'Sept 2019'!BC52)),0)</f>
        <v>0</v>
      </c>
      <c r="BD52" s="30">
        <f>IFERROR((IF('Sept 2020'!BD52=" "," ",'Sept 2020'!BD52/'Sept 2019'!BD52)),0)</f>
        <v>2</v>
      </c>
      <c r="BE52" s="30">
        <f>IFERROR((IF('Sept 2020'!BE52=" "," ",'Sept 2020'!BE52/'Sept 2019'!BE52)),0)</f>
        <v>0.33975084937712347</v>
      </c>
      <c r="BF52" s="30">
        <f>IFERROR((IF('Sept 2020'!BF52=" "," ",'Sept 2020'!BF52/'Sept 2019'!BF52)),0)</f>
        <v>0.76077768385460698</v>
      </c>
      <c r="BG52" s="30">
        <f>IFERROR((IF('Sept 2020'!BG52=" "," ",'Sept 2020'!BG52/'Sept 2019'!BG52)),0)</f>
        <v>0</v>
      </c>
      <c r="BH52" s="30">
        <f>IFERROR((IF('Sept 2020'!BH52=" "," ",'Sept 2020'!BH52/'Sept 2019'!BH52)),0)</f>
        <v>0</v>
      </c>
      <c r="BI52" s="30">
        <f>IFERROR((IF('Sept 2020'!BI52=" "," ",'Sept 2020'!BI52/'Sept 2019'!BI52)),0)</f>
        <v>1</v>
      </c>
      <c r="BJ52" s="30">
        <f>IFERROR((IF('Sept 2020'!BJ52=" "," ",'Sept 2020'!BJ52/'Sept 2019'!BJ52)),0)</f>
        <v>0</v>
      </c>
      <c r="BK52" s="30">
        <f>IFERROR((IF('Sept 2020'!BK52=" "," ",'Sept 2020'!BK52/'Sept 2019'!BK52)),0)</f>
        <v>0</v>
      </c>
      <c r="BL52" s="30">
        <f>IFERROR((IF('Sept 2020'!BL52=" "," ",'Sept 2020'!BL52/'Sept 2019'!BL52)),0)</f>
        <v>0</v>
      </c>
      <c r="BM52" s="30">
        <f>IFERROR((IF('Sept 2020'!BM52=" "," ",'Sept 2020'!BM52/'Sept 2019'!BM52)),0)</f>
        <v>1.2229642948882611</v>
      </c>
      <c r="BN52" s="30">
        <f>IFERROR((IF('Sept 2020'!BN52=" "," ",'Sept 2020'!BN52/'Sept 2019'!BN52)),0)</f>
        <v>0</v>
      </c>
      <c r="BO52" s="30">
        <f>IFERROR((IF('Sept 2020'!BO52=" "," ",'Sept 2020'!BO52/'Sept 2019'!BO52)),0)</f>
        <v>0</v>
      </c>
      <c r="BP52" s="30">
        <f>IFERROR((IF('Sept 2020'!BP52=" "," ",'Sept 2020'!BP52/'Sept 2019'!BP52)),0)</f>
        <v>0</v>
      </c>
      <c r="BQ52" s="30">
        <f>IFERROR((IF('Sept 2020'!BQ52=" "," ",'Sept 2020'!BQ52/'Sept 2019'!BQ52)),0)</f>
        <v>0</v>
      </c>
      <c r="BR52" s="30">
        <f>IFERROR((IF('Sept 2020'!BR52=" "," ",'Sept 2020'!BR52/'Sept 2019'!BR52)),0)</f>
        <v>0</v>
      </c>
      <c r="BS52" s="30">
        <f>IFERROR((IF('Sept 2020'!BS52=" "," ",'Sept 2020'!BS52/'Sept 2019'!BS52)),0)</f>
        <v>0.5</v>
      </c>
      <c r="BT52" s="30">
        <f>IFERROR((IF('Sept 2020'!BT52=" "," ",'Sept 2020'!BT52/'Sept 2019'!BT52)),0)</f>
        <v>1.0843373493975903</v>
      </c>
    </row>
    <row r="53" spans="1:72" s="2" customFormat="1" x14ac:dyDescent="0.25">
      <c r="A53" s="12" t="s">
        <v>459</v>
      </c>
      <c r="B53" s="12" t="s">
        <v>460</v>
      </c>
      <c r="C53" s="30">
        <f>IFERROR((IF('Sept 2020'!C53=" "," ",'Sept 2020'!C53/'Sept 2019'!C53)),0)</f>
        <v>0.90566037735849059</v>
      </c>
      <c r="D53" s="30">
        <f>IFERROR((IF('Sept 2020'!D53=" "," ",'Sept 2020'!D53/'Sept 2019'!D53)),0)</f>
        <v>1.1555555555555554</v>
      </c>
      <c r="E53" s="30">
        <f>IFERROR((IF('Sept 2020'!E53=" "," ",'Sept 2020'!E53/'Sept 2019'!E53)),0)</f>
        <v>1.069767441860465</v>
      </c>
      <c r="F53" s="30">
        <f>IFERROR((IF('Sept 2020'!F53=" "," ",'Sept 2020'!F53/'Sept 2019'!F53)),0)</f>
        <v>1</v>
      </c>
      <c r="G53" s="30">
        <f>IFERROR((IF('Sept 2020'!G53=" "," ",'Sept 2020'!G53/'Sept 2019'!G53)),0)</f>
        <v>0.83333333333333337</v>
      </c>
      <c r="H53" s="30">
        <f>IFERROR((IF('Sept 2020'!H53=" "," ",'Sept 2020'!H53/'Sept 2019'!H53)),0)</f>
        <v>0.81034482758620685</v>
      </c>
      <c r="I53" s="30">
        <f>IFERROR((IF('Sept 2020'!I53=" "," ",'Sept 2020'!I53/'Sept 2019'!I53)),0)</f>
        <v>1.1071428571428572</v>
      </c>
      <c r="J53" s="30">
        <f>IFERROR((IF('Sept 2020'!J53=" "," ",'Sept 2020'!J53/'Sept 2019'!J53)),0)</f>
        <v>0.94736842105263153</v>
      </c>
      <c r="K53" s="30">
        <f>IFERROR((IF('Sept 2020'!K53=" "," ",'Sept 2020'!K53/'Sept 2019'!K53)),0)</f>
        <v>1.0377358490566038</v>
      </c>
      <c r="L53" s="30">
        <f>IFERROR((IF('Sept 2020'!L53=" "," ",'Sept 2020'!L53/'Sept 2019'!L53)),0)</f>
        <v>0</v>
      </c>
      <c r="M53" s="30">
        <f>IFERROR((IF('Sept 2020'!M53=" "," ",'Sept 2020'!M53/'Sept 2019'!M53)),0)</f>
        <v>0</v>
      </c>
      <c r="N53" s="30">
        <f>IFERROR((IF('Sept 2020'!N53=" "," ",'Sept 2020'!N53/'Sept 2019'!N53)),0)</f>
        <v>0</v>
      </c>
      <c r="O53" s="30">
        <f>IFERROR((IF('Sept 2020'!O53=" "," ",'Sept 2020'!O53/'Sept 2019'!O53)),0)</f>
        <v>0</v>
      </c>
      <c r="P53" s="30">
        <f>IFERROR((IF('Sept 2020'!P53=" "," ",'Sept 2020'!P53/'Sept 2019'!P53)),0)</f>
        <v>0.97844827586206895</v>
      </c>
      <c r="Q53" s="30">
        <f>IFERROR((IF('Sept 2020'!Q53=" "," ",'Sept 2020'!Q53/'Sept 2019'!Q53)),0)</f>
        <v>0.90566037735849059</v>
      </c>
      <c r="R53" s="30">
        <f>IFERROR((IF('Sept 2020'!R53=" "," ",'Sept 2020'!R53/'Sept 2019'!R53)),0)</f>
        <v>1.1676510676965015</v>
      </c>
      <c r="S53" s="30">
        <f>IFERROR((IF('Sept 2020'!S53=" "," ",'Sept 2020'!S53/'Sept 2019'!S53)),0)</f>
        <v>1.0592941176470589</v>
      </c>
      <c r="T53" s="30">
        <f>IFERROR((IF('Sept 2020'!T53=" "," ",'Sept 2020'!T53/'Sept 2019'!T53)),0)</f>
        <v>0.98888888888888893</v>
      </c>
      <c r="U53" s="30">
        <f>IFERROR((IF('Sept 2020'!U53=" "," ",'Sept 2020'!U53/'Sept 2019'!U53)),0)</f>
        <v>0.83333333333333337</v>
      </c>
      <c r="V53" s="30">
        <f>IFERROR((IF('Sept 2020'!V53=" "," ",'Sept 2020'!V53/'Sept 2019'!V53)),0)</f>
        <v>0.81034482758620685</v>
      </c>
      <c r="W53" s="30">
        <f>IFERROR((IF('Sept 2020'!W53=" "," ",'Sept 2020'!W53/'Sept 2019'!W53)),0)</f>
        <v>1.1071428571428572</v>
      </c>
      <c r="X53" s="30">
        <f>IFERROR((IF('Sept 2020'!X53=" "," ",'Sept 2020'!X53/'Sept 2019'!X53)),0)</f>
        <v>0.96394144948232774</v>
      </c>
      <c r="Y53" s="30">
        <f>IFERROR((IF('Sept 2020'!Y53=" "," ",'Sept 2020'!Y53/'Sept 2019'!Y53)),0)</f>
        <v>1.0192452830188681</v>
      </c>
      <c r="Z53" s="30">
        <f>IFERROR((IF('Sept 2020'!Z53=" "," ",'Sept 2020'!Z53/'Sept 2019'!Z53)),0)</f>
        <v>0</v>
      </c>
      <c r="AA53" s="30">
        <f>IFERROR((IF('Sept 2020'!AA53=" "," ",'Sept 2020'!AA53/'Sept 2019'!AA53)),0)</f>
        <v>0</v>
      </c>
      <c r="AB53" s="30">
        <f>IFERROR((IF('Sept 2020'!AB53=" "," ",'Sept 2020'!AB53/'Sept 2019'!AB53)),0)</f>
        <v>0</v>
      </c>
      <c r="AC53" s="30">
        <f>IFERROR((IF('Sept 2020'!AC53=" "," ",'Sept 2020'!AC53/'Sept 2019'!AC53)),0)</f>
        <v>0</v>
      </c>
      <c r="AD53" s="30">
        <f>IFERROR((IF('Sept 2020'!AD53=" "," ",'Sept 2020'!AD53/'Sept 2019'!AD53)),0)</f>
        <v>0.97703340988863374</v>
      </c>
      <c r="AE53" s="30">
        <f>IFERROR((IF('Sept 2020'!AE53=" "," ",'Sept 2020'!AE53/'Sept 2019'!AE53)),0)</f>
        <v>0</v>
      </c>
      <c r="AF53" s="30">
        <f>IFERROR((IF('Sept 2020'!AF53=" "," ",'Sept 2020'!AF53/'Sept 2019'!AF53)),0)</f>
        <v>0</v>
      </c>
      <c r="AG53" s="30">
        <f>IFERROR((IF('Sept 2020'!AG53=" "," ",'Sept 2020'!AG53/'Sept 2019'!AG53)),0)</f>
        <v>0</v>
      </c>
      <c r="AH53" s="30">
        <f>IFERROR((IF('Sept 2020'!AH53=" "," ",'Sept 2020'!AH53/'Sept 2019'!AH53)),0)</f>
        <v>0</v>
      </c>
      <c r="AI53" s="30">
        <f>IFERROR((IF('Sept 2020'!AI53=" "," ",'Sept 2020'!AI53/'Sept 2019'!AI53)),0)</f>
        <v>0</v>
      </c>
      <c r="AJ53" s="30">
        <f>IFERROR((IF('Sept 2020'!AJ53=" "," ",'Sept 2020'!AJ53/'Sept 2019'!AJ53)),0)</f>
        <v>0</v>
      </c>
      <c r="AK53" s="30">
        <f>IFERROR((IF('Sept 2020'!AK53=" "," ",'Sept 2020'!AK53/'Sept 2019'!AK53)),0)</f>
        <v>0</v>
      </c>
      <c r="AL53" s="30">
        <f>IFERROR((IF('Sept 2020'!AL53=" "," ",'Sept 2020'!AL53/'Sept 2019'!AL53)),0)</f>
        <v>0</v>
      </c>
      <c r="AM53" s="30">
        <f>IFERROR((IF('Sept 2020'!AM53=" "," ",'Sept 2020'!AM53/'Sept 2019'!AM53)),0)</f>
        <v>0</v>
      </c>
      <c r="AN53" s="30">
        <f>IFERROR((IF('Sept 2020'!AN53=" "," ",'Sept 2020'!AN53/'Sept 2019'!AN53)),0)</f>
        <v>0</v>
      </c>
      <c r="AO53" s="30">
        <f>IFERROR((IF('Sept 2020'!AO53=" "," ",'Sept 2020'!AO53/'Sept 2019'!AO53)),0)</f>
        <v>0</v>
      </c>
      <c r="AP53" s="30">
        <f>IFERROR((IF('Sept 2020'!AP53=" "," ",'Sept 2020'!AP53/'Sept 2019'!AP53)),0)</f>
        <v>0</v>
      </c>
      <c r="AQ53" s="30">
        <f>IFERROR((IF('Sept 2020'!AQ53=" "," ",'Sept 2020'!AQ53/'Sept 2019'!AQ53)),0)</f>
        <v>0</v>
      </c>
      <c r="AR53" s="30">
        <f>IFERROR((IF('Sept 2020'!AR53=" "," ",'Sept 2020'!AR53/'Sept 2019'!AR53)),0)</f>
        <v>0</v>
      </c>
      <c r="AS53" s="30">
        <f>IFERROR((IF('Sept 2020'!AS53=" "," ",'Sept 2020'!AS53/'Sept 2019'!AS53)),0)</f>
        <v>0</v>
      </c>
      <c r="AT53" s="30">
        <f>IFERROR((IF('Sept 2020'!AT53=" "," ",'Sept 2020'!AT53/'Sept 2019'!AT53)),0)</f>
        <v>0</v>
      </c>
      <c r="AU53" s="30">
        <f>IFERROR((IF('Sept 2020'!AU53=" "," ",'Sept 2020'!AU53/'Sept 2019'!AU53)),0)</f>
        <v>0</v>
      </c>
      <c r="AV53" s="30">
        <f>IFERROR((IF('Sept 2020'!AV53=" "," ",'Sept 2020'!AV53/'Sept 2019'!AV53)),0)</f>
        <v>0</v>
      </c>
      <c r="AW53" s="30">
        <f>IFERROR((IF('Sept 2020'!AW53=" "," ",'Sept 2020'!AW53/'Sept 2019'!AW53)),0)</f>
        <v>0</v>
      </c>
      <c r="AX53" s="30">
        <f>IFERROR((IF('Sept 2020'!AX53=" "," ",'Sept 2020'!AX53/'Sept 2019'!AX53)),0)</f>
        <v>0</v>
      </c>
      <c r="AY53" s="30">
        <f>IFERROR((IF('Sept 2020'!AY53=" "," ",'Sept 2020'!AY53/'Sept 2019'!AY53)),0)</f>
        <v>0</v>
      </c>
      <c r="AZ53" s="30">
        <f>IFERROR((IF('Sept 2020'!AZ53=" "," ",'Sept 2020'!AZ53/'Sept 2019'!AZ53)),0)</f>
        <v>0</v>
      </c>
      <c r="BA53" s="30">
        <f>IFERROR((IF('Sept 2020'!BA53=" "," ",'Sept 2020'!BA53/'Sept 2019'!BA53)),0)</f>
        <v>0</v>
      </c>
      <c r="BB53" s="30">
        <f>IFERROR((IF('Sept 2020'!BB53=" "," ",'Sept 2020'!BB53/'Sept 2019'!BB53)),0)</f>
        <v>0</v>
      </c>
      <c r="BC53" s="30">
        <f>IFERROR((IF('Sept 2020'!BC53=" "," ",'Sept 2020'!BC53/'Sept 2019'!BC53)),0)</f>
        <v>0</v>
      </c>
      <c r="BD53" s="30">
        <f>IFERROR((IF('Sept 2020'!BD53=" "," ",'Sept 2020'!BD53/'Sept 2019'!BD53)),0)</f>
        <v>0</v>
      </c>
      <c r="BE53" s="30">
        <f>IFERROR((IF('Sept 2020'!BE53=" "," ",'Sept 2020'!BE53/'Sept 2019'!BE53)),0)</f>
        <v>0</v>
      </c>
      <c r="BF53" s="30">
        <f>IFERROR((IF('Sept 2020'!BF53=" "," ",'Sept 2020'!BF53/'Sept 2019'!BF53)),0)</f>
        <v>0</v>
      </c>
      <c r="BG53" s="30">
        <f>IFERROR((IF('Sept 2020'!BG53=" "," ",'Sept 2020'!BG53/'Sept 2019'!BG53)),0)</f>
        <v>1.3529411764705883</v>
      </c>
      <c r="BH53" s="30">
        <f>IFERROR((IF('Sept 2020'!BH53=" "," ",'Sept 2020'!BH53/'Sept 2019'!BH53)),0)</f>
        <v>1.25</v>
      </c>
      <c r="BI53" s="30">
        <f>IFERROR((IF('Sept 2020'!BI53=" "," ",'Sept 2020'!BI53/'Sept 2019'!BI53)),0)</f>
        <v>0</v>
      </c>
      <c r="BJ53" s="30">
        <f>IFERROR((IF('Sept 2020'!BJ53=" "," ",'Sept 2020'!BJ53/'Sept 2019'!BJ53)),0)</f>
        <v>0</v>
      </c>
      <c r="BK53" s="30">
        <f>IFERROR((IF('Sept 2020'!BK53=" "," ",'Sept 2020'!BK53/'Sept 2019'!BK53)),0)</f>
        <v>0</v>
      </c>
      <c r="BL53" s="30">
        <f>IFERROR((IF('Sept 2020'!BL53=" "," ",'Sept 2020'!BL53/'Sept 2019'!BL53)),0)</f>
        <v>0</v>
      </c>
      <c r="BM53" s="30">
        <f>IFERROR((IF('Sept 2020'!BM53=" "," ",'Sept 2020'!BM53/'Sept 2019'!BM53)),0)</f>
        <v>0</v>
      </c>
      <c r="BN53" s="30">
        <f>IFERROR((IF('Sept 2020'!BN53=" "," ",'Sept 2020'!BN53/'Sept 2019'!BN53)),0)</f>
        <v>0</v>
      </c>
      <c r="BO53" s="30">
        <f>IFERROR((IF('Sept 2020'!BO53=" "," ",'Sept 2020'!BO53/'Sept 2019'!BO53)),0)</f>
        <v>0</v>
      </c>
      <c r="BP53" s="30">
        <f>IFERROR((IF('Sept 2020'!BP53=" "," ",'Sept 2020'!BP53/'Sept 2019'!BP53)),0)</f>
        <v>0</v>
      </c>
      <c r="BQ53" s="30">
        <f>IFERROR((IF('Sept 2020'!BQ53=" "," ",'Sept 2020'!BQ53/'Sept 2019'!BQ53)),0)</f>
        <v>0</v>
      </c>
      <c r="BR53" s="30">
        <f>IFERROR((IF('Sept 2020'!BR53=" "," ",'Sept 2020'!BR53/'Sept 2019'!BR53)),0)</f>
        <v>0</v>
      </c>
      <c r="BS53" s="30">
        <f>IFERROR((IF('Sept 2020'!BS53=" "," ",'Sept 2020'!BS53/'Sept 2019'!BS53)),0)</f>
        <v>1</v>
      </c>
      <c r="BT53" s="30">
        <f>IFERROR((IF('Sept 2020'!BT53=" "," ",'Sept 2020'!BT53/'Sept 2019'!BT53)),0)</f>
        <v>0.88372093023255816</v>
      </c>
    </row>
    <row r="54" spans="1:72" s="2" customFormat="1" x14ac:dyDescent="0.25">
      <c r="A54" s="12" t="s">
        <v>191</v>
      </c>
      <c r="B54" s="12" t="s">
        <v>192</v>
      </c>
      <c r="C54" s="30">
        <f>IFERROR((IF('Sept 2020'!C54=" "," ",'Sept 2020'!C54/'Sept 2019'!C54)),0)</f>
        <v>0.96551724137931039</v>
      </c>
      <c r="D54" s="30">
        <f>IFERROR((IF('Sept 2020'!D54=" "," ",'Sept 2020'!D54/'Sept 2019'!D54)),0)</f>
        <v>0.88888888888888884</v>
      </c>
      <c r="E54" s="30">
        <f>IFERROR((IF('Sept 2020'!E54=" "," ",'Sept 2020'!E54/'Sept 2019'!E54)),0)</f>
        <v>1.0869565217391304</v>
      </c>
      <c r="F54" s="30">
        <f>IFERROR((IF('Sept 2020'!F54=" "," ",'Sept 2020'!F54/'Sept 2019'!F54)),0)</f>
        <v>1.1578947368421053</v>
      </c>
      <c r="G54" s="30">
        <f>IFERROR((IF('Sept 2020'!G54=" "," ",'Sept 2020'!G54/'Sept 2019'!G54)),0)</f>
        <v>0.76923076923076927</v>
      </c>
      <c r="H54" s="30">
        <f>IFERROR((IF('Sept 2020'!H54=" "," ",'Sept 2020'!H54/'Sept 2019'!H54)),0)</f>
        <v>1.5</v>
      </c>
      <c r="I54" s="30">
        <f>IFERROR((IF('Sept 2020'!I54=" "," ",'Sept 2020'!I54/'Sept 2019'!I54)),0)</f>
        <v>0.9</v>
      </c>
      <c r="J54" s="30">
        <f>IFERROR((IF('Sept 2020'!J54=" "," ",'Sept 2020'!J54/'Sept 2019'!J54)),0)</f>
        <v>0</v>
      </c>
      <c r="K54" s="30">
        <f>IFERROR((IF('Sept 2020'!K54=" "," ",'Sept 2020'!K54/'Sept 2019'!K54)),0)</f>
        <v>0</v>
      </c>
      <c r="L54" s="30">
        <f>IFERROR((IF('Sept 2020'!L54=" "," ",'Sept 2020'!L54/'Sept 2019'!L54)),0)</f>
        <v>0</v>
      </c>
      <c r="M54" s="30">
        <f>IFERROR((IF('Sept 2020'!M54=" "," ",'Sept 2020'!M54/'Sept 2019'!M54)),0)</f>
        <v>0</v>
      </c>
      <c r="N54" s="30">
        <f>IFERROR((IF('Sept 2020'!N54=" "," ",'Sept 2020'!N54/'Sept 2019'!N54)),0)</f>
        <v>0</v>
      </c>
      <c r="O54" s="30">
        <f>IFERROR((IF('Sept 2020'!O54=" "," ",'Sept 2020'!O54/'Sept 2019'!O54)),0)</f>
        <v>0</v>
      </c>
      <c r="P54" s="30">
        <f>IFERROR((IF('Sept 2020'!P54=" "," ",'Sept 2020'!P54/'Sept 2019'!P54)),0)</f>
        <v>1.0123456790123457</v>
      </c>
      <c r="Q54" s="30">
        <f>IFERROR((IF('Sept 2020'!Q54=" "," ",'Sept 2020'!Q54/'Sept 2019'!Q54)),0)</f>
        <v>0.96551724137931039</v>
      </c>
      <c r="R54" s="30">
        <f>IFERROR((IF('Sept 2020'!R54=" "," ",'Sept 2020'!R54/'Sept 2019'!R54)),0)</f>
        <v>0.88888888888888884</v>
      </c>
      <c r="S54" s="30">
        <f>IFERROR((IF('Sept 2020'!S54=" "," ",'Sept 2020'!S54/'Sept 2019'!S54)),0)</f>
        <v>1.0869565217391304</v>
      </c>
      <c r="T54" s="30">
        <f>IFERROR((IF('Sept 2020'!T54=" "," ",'Sept 2020'!T54/'Sept 2019'!T54)),0)</f>
        <v>1.1578947368421053</v>
      </c>
      <c r="U54" s="30">
        <f>IFERROR((IF('Sept 2020'!U54=" "," ",'Sept 2020'!U54/'Sept 2019'!U54)),0)</f>
        <v>0.76923076923076927</v>
      </c>
      <c r="V54" s="30">
        <f>IFERROR((IF('Sept 2020'!V54=" "," ",'Sept 2020'!V54/'Sept 2019'!V54)),0)</f>
        <v>1.5</v>
      </c>
      <c r="W54" s="30">
        <f>IFERROR((IF('Sept 2020'!W54=" "," ",'Sept 2020'!W54/'Sept 2019'!W54)),0)</f>
        <v>0.9</v>
      </c>
      <c r="X54" s="30">
        <f>IFERROR((IF('Sept 2020'!X54=" "," ",'Sept 2020'!X54/'Sept 2019'!X54)),0)</f>
        <v>0</v>
      </c>
      <c r="Y54" s="30">
        <f>IFERROR((IF('Sept 2020'!Y54=" "," ",'Sept 2020'!Y54/'Sept 2019'!Y54)),0)</f>
        <v>0</v>
      </c>
      <c r="Z54" s="30">
        <f>IFERROR((IF('Sept 2020'!Z54=" "," ",'Sept 2020'!Z54/'Sept 2019'!Z54)),0)</f>
        <v>0</v>
      </c>
      <c r="AA54" s="30">
        <f>IFERROR((IF('Sept 2020'!AA54=" "," ",'Sept 2020'!AA54/'Sept 2019'!AA54)),0)</f>
        <v>0</v>
      </c>
      <c r="AB54" s="30">
        <f>IFERROR((IF('Sept 2020'!AB54=" "," ",'Sept 2020'!AB54/'Sept 2019'!AB54)),0)</f>
        <v>0</v>
      </c>
      <c r="AC54" s="30">
        <f>IFERROR((IF('Sept 2020'!AC54=" "," ",'Sept 2020'!AC54/'Sept 2019'!AC54)),0)</f>
        <v>0</v>
      </c>
      <c r="AD54" s="30">
        <f>IFERROR((IF('Sept 2020'!AD54=" "," ",'Sept 2020'!AD54/'Sept 2019'!AD54)),0)</f>
        <v>1.0123456790123457</v>
      </c>
      <c r="AE54" s="30">
        <f>IFERROR((IF('Sept 2020'!AE54=" "," ",'Sept 2020'!AE54/'Sept 2019'!AE54)),0)</f>
        <v>0</v>
      </c>
      <c r="AF54" s="30">
        <f>IFERROR((IF('Sept 2020'!AF54=" "," ",'Sept 2020'!AF54/'Sept 2019'!AF54)),0)</f>
        <v>0</v>
      </c>
      <c r="AG54" s="30">
        <f>IFERROR((IF('Sept 2020'!AG54=" "," ",'Sept 2020'!AG54/'Sept 2019'!AG54)),0)</f>
        <v>0</v>
      </c>
      <c r="AH54" s="30">
        <f>IFERROR((IF('Sept 2020'!AH54=" "," ",'Sept 2020'!AH54/'Sept 2019'!AH54)),0)</f>
        <v>0</v>
      </c>
      <c r="AI54" s="30">
        <f>IFERROR((IF('Sept 2020'!AI54=" "," ",'Sept 2020'!AI54/'Sept 2019'!AI54)),0)</f>
        <v>0</v>
      </c>
      <c r="AJ54" s="30">
        <f>IFERROR((IF('Sept 2020'!AJ54=" "," ",'Sept 2020'!AJ54/'Sept 2019'!AJ54)),0)</f>
        <v>0</v>
      </c>
      <c r="AK54" s="30">
        <f>IFERROR((IF('Sept 2020'!AK54=" "," ",'Sept 2020'!AK54/'Sept 2019'!AK54)),0)</f>
        <v>0</v>
      </c>
      <c r="AL54" s="30">
        <f>IFERROR((IF('Sept 2020'!AL54=" "," ",'Sept 2020'!AL54/'Sept 2019'!AL54)),0)</f>
        <v>0</v>
      </c>
      <c r="AM54" s="30">
        <f>IFERROR((IF('Sept 2020'!AM54=" "," ",'Sept 2020'!AM54/'Sept 2019'!AM54)),0)</f>
        <v>0</v>
      </c>
      <c r="AN54" s="30">
        <f>IFERROR((IF('Sept 2020'!AN54=" "," ",'Sept 2020'!AN54/'Sept 2019'!AN54)),0)</f>
        <v>0</v>
      </c>
      <c r="AO54" s="30">
        <f>IFERROR((IF('Sept 2020'!AO54=" "," ",'Sept 2020'!AO54/'Sept 2019'!AO54)),0)</f>
        <v>0</v>
      </c>
      <c r="AP54" s="30">
        <f>IFERROR((IF('Sept 2020'!AP54=" "," ",'Sept 2020'!AP54/'Sept 2019'!AP54)),0)</f>
        <v>0</v>
      </c>
      <c r="AQ54" s="30">
        <f>IFERROR((IF('Sept 2020'!AQ54=" "," ",'Sept 2020'!AQ54/'Sept 2019'!AQ54)),0)</f>
        <v>0</v>
      </c>
      <c r="AR54" s="30">
        <f>IFERROR((IF('Sept 2020'!AR54=" "," ",'Sept 2020'!AR54/'Sept 2019'!AR54)),0)</f>
        <v>0</v>
      </c>
      <c r="AS54" s="30">
        <f>IFERROR((IF('Sept 2020'!AS54=" "," ",'Sept 2020'!AS54/'Sept 2019'!AS54)),0)</f>
        <v>0</v>
      </c>
      <c r="AT54" s="30">
        <f>IFERROR((IF('Sept 2020'!AT54=" "," ",'Sept 2020'!AT54/'Sept 2019'!AT54)),0)</f>
        <v>0</v>
      </c>
      <c r="AU54" s="30">
        <f>IFERROR((IF('Sept 2020'!AU54=" "," ",'Sept 2020'!AU54/'Sept 2019'!AU54)),0)</f>
        <v>0</v>
      </c>
      <c r="AV54" s="30">
        <f>IFERROR((IF('Sept 2020'!AV54=" "," ",'Sept 2020'!AV54/'Sept 2019'!AV54)),0)</f>
        <v>0</v>
      </c>
      <c r="AW54" s="30">
        <f>IFERROR((IF('Sept 2020'!AW54=" "," ",'Sept 2020'!AW54/'Sept 2019'!AW54)),0)</f>
        <v>0</v>
      </c>
      <c r="AX54" s="30">
        <f>IFERROR((IF('Sept 2020'!AX54=" "," ",'Sept 2020'!AX54/'Sept 2019'!AX54)),0)</f>
        <v>0</v>
      </c>
      <c r="AY54" s="30">
        <f>IFERROR((IF('Sept 2020'!AY54=" "," ",'Sept 2020'!AY54/'Sept 2019'!AY54)),0)</f>
        <v>0</v>
      </c>
      <c r="AZ54" s="30">
        <f>IFERROR((IF('Sept 2020'!AZ54=" "," ",'Sept 2020'!AZ54/'Sept 2019'!AZ54)),0)</f>
        <v>0</v>
      </c>
      <c r="BA54" s="30">
        <f>IFERROR((IF('Sept 2020'!BA54=" "," ",'Sept 2020'!BA54/'Sept 2019'!BA54)),0)</f>
        <v>0</v>
      </c>
      <c r="BB54" s="30">
        <f>IFERROR((IF('Sept 2020'!BB54=" "," ",'Sept 2020'!BB54/'Sept 2019'!BB54)),0)</f>
        <v>0</v>
      </c>
      <c r="BC54" s="30">
        <f>IFERROR((IF('Sept 2020'!BC54=" "," ",'Sept 2020'!BC54/'Sept 2019'!BC54)),0)</f>
        <v>0</v>
      </c>
      <c r="BD54" s="30">
        <f>IFERROR((IF('Sept 2020'!BD54=" "," ",'Sept 2020'!BD54/'Sept 2019'!BD54)),0)</f>
        <v>0</v>
      </c>
      <c r="BE54" s="30">
        <f>IFERROR((IF('Sept 2020'!BE54=" "," ",'Sept 2020'!BE54/'Sept 2019'!BE54)),0)</f>
        <v>0</v>
      </c>
      <c r="BF54" s="30">
        <f>IFERROR((IF('Sept 2020'!BF54=" "," ",'Sept 2020'!BF54/'Sept 2019'!BF54)),0)</f>
        <v>0</v>
      </c>
      <c r="BG54" s="30">
        <f>IFERROR((IF('Sept 2020'!BG54=" "," ",'Sept 2020'!BG54/'Sept 2019'!BG54)),0)</f>
        <v>3</v>
      </c>
      <c r="BH54" s="30">
        <f>IFERROR((IF('Sept 2020'!BH54=" "," ",'Sept 2020'!BH54/'Sept 2019'!BH54)),0)</f>
        <v>0</v>
      </c>
      <c r="BI54" s="30">
        <f>IFERROR((IF('Sept 2020'!BI54=" "," ",'Sept 2020'!BI54/'Sept 2019'!BI54)),0)</f>
        <v>0</v>
      </c>
      <c r="BJ54" s="30">
        <f>IFERROR((IF('Sept 2020'!BJ54=" "," ",'Sept 2020'!BJ54/'Sept 2019'!BJ54)),0)</f>
        <v>0</v>
      </c>
      <c r="BK54" s="30">
        <f>IFERROR((IF('Sept 2020'!BK54=" "," ",'Sept 2020'!BK54/'Sept 2019'!BK54)),0)</f>
        <v>0</v>
      </c>
      <c r="BL54" s="30">
        <f>IFERROR((IF('Sept 2020'!BL54=" "," ",'Sept 2020'!BL54/'Sept 2019'!BL54)),0)</f>
        <v>0</v>
      </c>
      <c r="BM54" s="30">
        <f>IFERROR((IF('Sept 2020'!BM54=" "," ",'Sept 2020'!BM54/'Sept 2019'!BM54)),0)</f>
        <v>0</v>
      </c>
      <c r="BN54" s="30">
        <f>IFERROR((IF('Sept 2020'!BN54=" "," ",'Sept 2020'!BN54/'Sept 2019'!BN54)),0)</f>
        <v>0</v>
      </c>
      <c r="BO54" s="30">
        <f>IFERROR((IF('Sept 2020'!BO54=" "," ",'Sept 2020'!BO54/'Sept 2019'!BO54)),0)</f>
        <v>0</v>
      </c>
      <c r="BP54" s="30">
        <f>IFERROR((IF('Sept 2020'!BP54=" "," ",'Sept 2020'!BP54/'Sept 2019'!BP54)),0)</f>
        <v>0</v>
      </c>
      <c r="BQ54" s="30">
        <f>IFERROR((IF('Sept 2020'!BQ54=" "," ",'Sept 2020'!BQ54/'Sept 2019'!BQ54)),0)</f>
        <v>0</v>
      </c>
      <c r="BR54" s="30">
        <f>IFERROR((IF('Sept 2020'!BR54=" "," ",'Sept 2020'!BR54/'Sept 2019'!BR54)),0)</f>
        <v>0</v>
      </c>
      <c r="BS54" s="30">
        <f>IFERROR((IF('Sept 2020'!BS54=" "," ",'Sept 2020'!BS54/'Sept 2019'!BS54)),0)</f>
        <v>0.2</v>
      </c>
      <c r="BT54" s="30">
        <f>IFERROR((IF('Sept 2020'!BT54=" "," ",'Sept 2020'!BT54/'Sept 2019'!BT54)),0)</f>
        <v>0.8214285714285714</v>
      </c>
    </row>
    <row r="55" spans="1:72" s="2" customFormat="1" x14ac:dyDescent="0.25">
      <c r="A55" s="12" t="s">
        <v>161</v>
      </c>
      <c r="B55" s="12" t="s">
        <v>162</v>
      </c>
      <c r="C55" s="30">
        <f>IFERROR((IF('Sept 2020'!C55=" "," ",'Sept 2020'!C55/'Sept 2019'!C55)),0)</f>
        <v>0.46153846153846156</v>
      </c>
      <c r="D55" s="30">
        <f>IFERROR((IF('Sept 2020'!D55=" "," ",'Sept 2020'!D55/'Sept 2019'!D55)),0)</f>
        <v>1</v>
      </c>
      <c r="E55" s="30">
        <f>IFERROR((IF('Sept 2020'!E55=" "," ",'Sept 2020'!E55/'Sept 2019'!E55)),0)</f>
        <v>0.875</v>
      </c>
      <c r="F55" s="30">
        <f>IFERROR((IF('Sept 2020'!F55=" "," ",'Sept 2020'!F55/'Sept 2019'!F55)),0)</f>
        <v>0.88235294117647056</v>
      </c>
      <c r="G55" s="30">
        <f>IFERROR((IF('Sept 2020'!G55=" "," ",'Sept 2020'!G55/'Sept 2019'!G55)),0)</f>
        <v>1.1333333333333333</v>
      </c>
      <c r="H55" s="30">
        <f>IFERROR((IF('Sept 2020'!H55=" "," ",'Sept 2020'!H55/'Sept 2019'!H55)),0)</f>
        <v>0.8</v>
      </c>
      <c r="I55" s="30">
        <f>IFERROR((IF('Sept 2020'!I55=" "," ",'Sept 2020'!I55/'Sept 2019'!I55)),0)</f>
        <v>1.2</v>
      </c>
      <c r="J55" s="30">
        <f>IFERROR((IF('Sept 2020'!J55=" "," ",'Sept 2020'!J55/'Sept 2019'!J55)),0)</f>
        <v>0.9375</v>
      </c>
      <c r="K55" s="30">
        <f>IFERROR((IF('Sept 2020'!K55=" "," ",'Sept 2020'!K55/'Sept 2019'!K55)),0)</f>
        <v>1</v>
      </c>
      <c r="L55" s="30">
        <f>IFERROR((IF('Sept 2020'!L55=" "," ",'Sept 2020'!L55/'Sept 2019'!L55)),0)</f>
        <v>1.1333333333333333</v>
      </c>
      <c r="M55" s="30">
        <f>IFERROR((IF('Sept 2020'!M55=" "," ",'Sept 2020'!M55/'Sept 2019'!M55)),0)</f>
        <v>0.60869565217391308</v>
      </c>
      <c r="N55" s="30">
        <f>IFERROR((IF('Sept 2020'!N55=" "," ",'Sept 2020'!N55/'Sept 2019'!N55)),0)</f>
        <v>1.6153846153846154</v>
      </c>
      <c r="O55" s="30">
        <f>IFERROR((IF('Sept 2020'!O55=" "," ",'Sept 2020'!O55/'Sept 2019'!O55)),0)</f>
        <v>0.8125</v>
      </c>
      <c r="P55" s="30">
        <f>IFERROR((IF('Sept 2020'!P55=" "," ",'Sept 2020'!P55/'Sept 2019'!P55)),0)</f>
        <v>0.9371980676328503</v>
      </c>
      <c r="Q55" s="30">
        <f>IFERROR((IF('Sept 2020'!Q55=" "," ",'Sept 2020'!Q55/'Sept 2019'!Q55)),0)</f>
        <v>0.46153846153846156</v>
      </c>
      <c r="R55" s="30">
        <f>IFERROR((IF('Sept 2020'!R55=" "," ",'Sept 2020'!R55/'Sept 2019'!R55)),0)</f>
        <v>1</v>
      </c>
      <c r="S55" s="30">
        <f>IFERROR((IF('Sept 2020'!S55=" "," ",'Sept 2020'!S55/'Sept 2019'!S55)),0)</f>
        <v>0.875</v>
      </c>
      <c r="T55" s="30">
        <f>IFERROR((IF('Sept 2020'!T55=" "," ",'Sept 2020'!T55/'Sept 2019'!T55)),0)</f>
        <v>0.88235294117647056</v>
      </c>
      <c r="U55" s="30">
        <f>IFERROR((IF('Sept 2020'!U55=" "," ",'Sept 2020'!U55/'Sept 2019'!U55)),0)</f>
        <v>1.1333333333333333</v>
      </c>
      <c r="V55" s="30">
        <f>IFERROR((IF('Sept 2020'!V55=" "," ",'Sept 2020'!V55/'Sept 2019'!V55)),0)</f>
        <v>0.8</v>
      </c>
      <c r="W55" s="30">
        <f>IFERROR((IF('Sept 2020'!W55=" "," ",'Sept 2020'!W55/'Sept 2019'!W55)),0)</f>
        <v>1.2</v>
      </c>
      <c r="X55" s="30">
        <f>IFERROR((IF('Sept 2020'!X55=" "," ",'Sept 2020'!X55/'Sept 2019'!X55)),0)</f>
        <v>0.9375</v>
      </c>
      <c r="Y55" s="30">
        <f>IFERROR((IF('Sept 2020'!Y55=" "," ",'Sept 2020'!Y55/'Sept 2019'!Y55)),0)</f>
        <v>1</v>
      </c>
      <c r="Z55" s="30">
        <f>IFERROR((IF('Sept 2020'!Z55=" "," ",'Sept 2020'!Z55/'Sept 2019'!Z55)),0)</f>
        <v>1.1333333333333333</v>
      </c>
      <c r="AA55" s="30">
        <f>IFERROR((IF('Sept 2020'!AA55=" "," ",'Sept 2020'!AA55/'Sept 2019'!AA55)),0)</f>
        <v>0.60869565217391308</v>
      </c>
      <c r="AB55" s="30">
        <f>IFERROR((IF('Sept 2020'!AB55=" "," ",'Sept 2020'!AB55/'Sept 2019'!AB55)),0)</f>
        <v>1.4256490952006293</v>
      </c>
      <c r="AC55" s="30">
        <f>IFERROR((IF('Sept 2020'!AC55=" "," ",'Sept 2020'!AC55/'Sept 2019'!AC55)),0)</f>
        <v>0.78063241106719372</v>
      </c>
      <c r="AD55" s="30">
        <f>IFERROR((IF('Sept 2020'!AD55=" "," ",'Sept 2020'!AD55/'Sept 2019'!AD55)),0)</f>
        <v>0.92267715770557091</v>
      </c>
      <c r="AE55" s="30">
        <f>IFERROR((IF('Sept 2020'!AE55=" "," ",'Sept 2020'!AE55/'Sept 2019'!AE55)),0)</f>
        <v>0</v>
      </c>
      <c r="AF55" s="30">
        <f>IFERROR((IF('Sept 2020'!AF55=" "," ",'Sept 2020'!AF55/'Sept 2019'!AF55)),0)</f>
        <v>0</v>
      </c>
      <c r="AG55" s="30">
        <f>IFERROR((IF('Sept 2020'!AG55=" "," ",'Sept 2020'!AG55/'Sept 2019'!AG55)),0)</f>
        <v>0</v>
      </c>
      <c r="AH55" s="30">
        <f>IFERROR((IF('Sept 2020'!AH55=" "," ",'Sept 2020'!AH55/'Sept 2019'!AH55)),0)</f>
        <v>0</v>
      </c>
      <c r="AI55" s="30">
        <f>IFERROR((IF('Sept 2020'!AI55=" "," ",'Sept 2020'!AI55/'Sept 2019'!AI55)),0)</f>
        <v>0</v>
      </c>
      <c r="AJ55" s="30">
        <f>IFERROR((IF('Sept 2020'!AJ55=" "," ",'Sept 2020'!AJ55/'Sept 2019'!AJ55)),0)</f>
        <v>0</v>
      </c>
      <c r="AK55" s="30">
        <f>IFERROR((IF('Sept 2020'!AK55=" "," ",'Sept 2020'!AK55/'Sept 2019'!AK55)),0)</f>
        <v>0</v>
      </c>
      <c r="AL55" s="30">
        <f>IFERROR((IF('Sept 2020'!AL55=" "," ",'Sept 2020'!AL55/'Sept 2019'!AL55)),0)</f>
        <v>0</v>
      </c>
      <c r="AM55" s="30">
        <f>IFERROR((IF('Sept 2020'!AM55=" "," ",'Sept 2020'!AM55/'Sept 2019'!AM55)),0)</f>
        <v>0</v>
      </c>
      <c r="AN55" s="30">
        <f>IFERROR((IF('Sept 2020'!AN55=" "," ",'Sept 2020'!AN55/'Sept 2019'!AN55)),0)</f>
        <v>0</v>
      </c>
      <c r="AO55" s="30">
        <f>IFERROR((IF('Sept 2020'!AO55=" "," ",'Sept 2020'!AO55/'Sept 2019'!AO55)),0)</f>
        <v>0</v>
      </c>
      <c r="AP55" s="30">
        <f>IFERROR((IF('Sept 2020'!AP55=" "," ",'Sept 2020'!AP55/'Sept 2019'!AP55)),0)</f>
        <v>0</v>
      </c>
      <c r="AQ55" s="30">
        <f>IFERROR((IF('Sept 2020'!AQ55=" "," ",'Sept 2020'!AQ55/'Sept 2019'!AQ55)),0)</f>
        <v>0</v>
      </c>
      <c r="AR55" s="30">
        <f>IFERROR((IF('Sept 2020'!AR55=" "," ",'Sept 2020'!AR55/'Sept 2019'!AR55)),0)</f>
        <v>0</v>
      </c>
      <c r="AS55" s="30">
        <f>IFERROR((IF('Sept 2020'!AS55=" "," ",'Sept 2020'!AS55/'Sept 2019'!AS55)),0)</f>
        <v>0</v>
      </c>
      <c r="AT55" s="30">
        <f>IFERROR((IF('Sept 2020'!AT55=" "," ",'Sept 2020'!AT55/'Sept 2019'!AT55)),0)</f>
        <v>0</v>
      </c>
      <c r="AU55" s="30">
        <f>IFERROR((IF('Sept 2020'!AU55=" "," ",'Sept 2020'!AU55/'Sept 2019'!AU55)),0)</f>
        <v>0</v>
      </c>
      <c r="AV55" s="30">
        <f>IFERROR((IF('Sept 2020'!AV55=" "," ",'Sept 2020'!AV55/'Sept 2019'!AV55)),0)</f>
        <v>0</v>
      </c>
      <c r="AW55" s="30">
        <f>IFERROR((IF('Sept 2020'!AW55=" "," ",'Sept 2020'!AW55/'Sept 2019'!AW55)),0)</f>
        <v>0</v>
      </c>
      <c r="AX55" s="30">
        <f>IFERROR((IF('Sept 2020'!AX55=" "," ",'Sept 2020'!AX55/'Sept 2019'!AX55)),0)</f>
        <v>0</v>
      </c>
      <c r="AY55" s="30">
        <f>IFERROR((IF('Sept 2020'!AY55=" "," ",'Sept 2020'!AY55/'Sept 2019'!AY55)),0)</f>
        <v>0</v>
      </c>
      <c r="AZ55" s="30">
        <f>IFERROR((IF('Sept 2020'!AZ55=" "," ",'Sept 2020'!AZ55/'Sept 2019'!AZ55)),0)</f>
        <v>0</v>
      </c>
      <c r="BA55" s="30">
        <f>IFERROR((IF('Sept 2020'!BA55=" "," ",'Sept 2020'!BA55/'Sept 2019'!BA55)),0)</f>
        <v>0</v>
      </c>
      <c r="BB55" s="30">
        <f>IFERROR((IF('Sept 2020'!BB55=" "," ",'Sept 2020'!BB55/'Sept 2019'!BB55)),0)</f>
        <v>0</v>
      </c>
      <c r="BC55" s="30">
        <f>IFERROR((IF('Sept 2020'!BC55=" "," ",'Sept 2020'!BC55/'Sept 2019'!BC55)),0)</f>
        <v>0</v>
      </c>
      <c r="BD55" s="30">
        <f>IFERROR((IF('Sept 2020'!BD55=" "," ",'Sept 2020'!BD55/'Sept 2019'!BD55)),0)</f>
        <v>0</v>
      </c>
      <c r="BE55" s="30">
        <f>IFERROR((IF('Sept 2020'!BE55=" "," ",'Sept 2020'!BE55/'Sept 2019'!BE55)),0)</f>
        <v>0</v>
      </c>
      <c r="BF55" s="30">
        <f>IFERROR((IF('Sept 2020'!BF55=" "," ",'Sept 2020'!BF55/'Sept 2019'!BF55)),0)</f>
        <v>0</v>
      </c>
      <c r="BG55" s="30">
        <f>IFERROR((IF('Sept 2020'!BG55=" "," ",'Sept 2020'!BG55/'Sept 2019'!BG55)),0)</f>
        <v>0</v>
      </c>
      <c r="BH55" s="30">
        <f>IFERROR((IF('Sept 2020'!BH55=" "," ",'Sept 2020'!BH55/'Sept 2019'!BH55)),0)</f>
        <v>0</v>
      </c>
      <c r="BI55" s="30">
        <f>IFERROR((IF('Sept 2020'!BI55=" "," ",'Sept 2020'!BI55/'Sept 2019'!BI55)),0)</f>
        <v>0</v>
      </c>
      <c r="BJ55" s="30">
        <f>IFERROR((IF('Sept 2020'!BJ55=" "," ",'Sept 2020'!BJ55/'Sept 2019'!BJ55)),0)</f>
        <v>0</v>
      </c>
      <c r="BK55" s="30">
        <f>IFERROR((IF('Sept 2020'!BK55=" "," ",'Sept 2020'!BK55/'Sept 2019'!BK55)),0)</f>
        <v>0</v>
      </c>
      <c r="BL55" s="30">
        <f>IFERROR((IF('Sept 2020'!BL55=" "," ",'Sept 2020'!BL55/'Sept 2019'!BL55)),0)</f>
        <v>0</v>
      </c>
      <c r="BM55" s="30">
        <f>IFERROR((IF('Sept 2020'!BM55=" "," ",'Sept 2020'!BM55/'Sept 2019'!BM55)),0)</f>
        <v>0</v>
      </c>
      <c r="BN55" s="30">
        <f>IFERROR((IF('Sept 2020'!BN55=" "," ",'Sept 2020'!BN55/'Sept 2019'!BN55)),0)</f>
        <v>0</v>
      </c>
      <c r="BO55" s="30">
        <f>IFERROR((IF('Sept 2020'!BO55=" "," ",'Sept 2020'!BO55/'Sept 2019'!BO55)),0)</f>
        <v>0</v>
      </c>
      <c r="BP55" s="30">
        <f>IFERROR((IF('Sept 2020'!BP55=" "," ",'Sept 2020'!BP55/'Sept 2019'!BP55)),0)</f>
        <v>0</v>
      </c>
      <c r="BQ55" s="30">
        <f>IFERROR((IF('Sept 2020'!BQ55=" "," ",'Sept 2020'!BQ55/'Sept 2019'!BQ55)),0)</f>
        <v>0</v>
      </c>
      <c r="BR55" s="30">
        <f>IFERROR((IF('Sept 2020'!BR55=" "," ",'Sept 2020'!BR55/'Sept 2019'!BR55)),0)</f>
        <v>0</v>
      </c>
      <c r="BS55" s="30">
        <f>IFERROR((IF('Sept 2020'!BS55=" "," ",'Sept 2020'!BS55/'Sept 2019'!BS55)),0)</f>
        <v>1</v>
      </c>
      <c r="BT55" s="30">
        <f>IFERROR((IF('Sept 2020'!BT55=" "," ",'Sept 2020'!BT55/'Sept 2019'!BT55)),0)</f>
        <v>0.95238095238095233</v>
      </c>
    </row>
    <row r="56" spans="1:72" s="2" customFormat="1" x14ac:dyDescent="0.25">
      <c r="A56" s="12" t="s">
        <v>203</v>
      </c>
      <c r="B56" s="12" t="s">
        <v>204</v>
      </c>
      <c r="C56" s="30">
        <f>IFERROR((IF('Sept 2020'!C56=" "," ",'Sept 2020'!C56/'Sept 2019'!C56)),0)</f>
        <v>0.94871794871794868</v>
      </c>
      <c r="D56" s="30">
        <f>IFERROR((IF('Sept 2020'!D56=" "," ",'Sept 2020'!D56/'Sept 2019'!D56)),0)</f>
        <v>0.85333333333333339</v>
      </c>
      <c r="E56" s="30">
        <f>IFERROR((IF('Sept 2020'!E56=" "," ",'Sept 2020'!E56/'Sept 2019'!E56)),0)</f>
        <v>0.95774647887323938</v>
      </c>
      <c r="F56" s="30">
        <f>IFERROR((IF('Sept 2020'!F56=" "," ",'Sept 2020'!F56/'Sept 2019'!F56)),0)</f>
        <v>0.85185185185185186</v>
      </c>
      <c r="G56" s="30">
        <f>IFERROR((IF('Sept 2020'!G56=" "," ",'Sept 2020'!G56/'Sept 2019'!G56)),0)</f>
        <v>0.9726027397260274</v>
      </c>
      <c r="H56" s="30">
        <f>IFERROR((IF('Sept 2020'!H56=" "," ",'Sept 2020'!H56/'Sept 2019'!H56)),0)</f>
        <v>1.1212121212121211</v>
      </c>
      <c r="I56" s="30">
        <f>IFERROR((IF('Sept 2020'!I56=" "," ",'Sept 2020'!I56/'Sept 2019'!I56)),0)</f>
        <v>0.9</v>
      </c>
      <c r="J56" s="30">
        <f>IFERROR((IF('Sept 2020'!J56=" "," ",'Sept 2020'!J56/'Sept 2019'!J56)),0)</f>
        <v>0.82894736842105265</v>
      </c>
      <c r="K56" s="30">
        <f>IFERROR((IF('Sept 2020'!K56=" "," ",'Sept 2020'!K56/'Sept 2019'!K56)),0)</f>
        <v>1.0821917808219179</v>
      </c>
      <c r="L56" s="30">
        <f>IFERROR((IF('Sept 2020'!L56=" "," ",'Sept 2020'!L56/'Sept 2019'!L56)),0)</f>
        <v>0.82608695652173914</v>
      </c>
      <c r="M56" s="30">
        <f>IFERROR((IF('Sept 2020'!M56=" "," ",'Sept 2020'!M56/'Sept 2019'!M56)),0)</f>
        <v>1.4444444444444444</v>
      </c>
      <c r="N56" s="30">
        <f>IFERROR((IF('Sept 2020'!N56=" "," ",'Sept 2020'!N56/'Sept 2019'!N56)),0)</f>
        <v>0.81034482758620685</v>
      </c>
      <c r="O56" s="30">
        <f>IFERROR((IF('Sept 2020'!O56=" "," ",'Sept 2020'!O56/'Sept 2019'!O56)),0)</f>
        <v>0.77333333333333332</v>
      </c>
      <c r="P56" s="30">
        <f>IFERROR((IF('Sept 2020'!P56=" "," ",'Sept 2020'!P56/'Sept 2019'!P56)),0)</f>
        <v>0.94321766561514198</v>
      </c>
      <c r="Q56" s="30">
        <f>IFERROR((IF('Sept 2020'!Q56=" "," ",'Sept 2020'!Q56/'Sept 2019'!Q56)),0)</f>
        <v>0.94871794871794868</v>
      </c>
      <c r="R56" s="30">
        <f>IFERROR((IF('Sept 2020'!R56=" "," ",'Sept 2020'!R56/'Sept 2019'!R56)),0)</f>
        <v>0.85333333333333339</v>
      </c>
      <c r="S56" s="30">
        <f>IFERROR((IF('Sept 2020'!S56=" "," ",'Sept 2020'!S56/'Sept 2019'!S56)),0)</f>
        <v>0.95774647887323938</v>
      </c>
      <c r="T56" s="30">
        <f>IFERROR((IF('Sept 2020'!T56=" "," ",'Sept 2020'!T56/'Sept 2019'!T56)),0)</f>
        <v>0.85185185185185186</v>
      </c>
      <c r="U56" s="30">
        <f>IFERROR((IF('Sept 2020'!U56=" "," ",'Sept 2020'!U56/'Sept 2019'!U56)),0)</f>
        <v>0.9726027397260274</v>
      </c>
      <c r="V56" s="30">
        <f>IFERROR((IF('Sept 2020'!V56=" "," ",'Sept 2020'!V56/'Sept 2019'!V56)),0)</f>
        <v>1.1212121212121211</v>
      </c>
      <c r="W56" s="30">
        <f>IFERROR((IF('Sept 2020'!W56=" "," ",'Sept 2020'!W56/'Sept 2019'!W56)),0)</f>
        <v>0.9</v>
      </c>
      <c r="X56" s="30">
        <f>IFERROR((IF('Sept 2020'!X56=" "," ",'Sept 2020'!X56/'Sept 2019'!X56)),0)</f>
        <v>0.82894736842105265</v>
      </c>
      <c r="Y56" s="30">
        <f>IFERROR((IF('Sept 2020'!Y56=" "," ",'Sept 2020'!Y56/'Sept 2019'!Y56)),0)</f>
        <v>1.0821917808219179</v>
      </c>
      <c r="Z56" s="30">
        <f>IFERROR((IF('Sept 2020'!Z56=" "," ",'Sept 2020'!Z56/'Sept 2019'!Z56)),0)</f>
        <v>0.82608695652173914</v>
      </c>
      <c r="AA56" s="30">
        <f>IFERROR((IF('Sept 2020'!AA56=" "," ",'Sept 2020'!AA56/'Sept 2019'!AA56)),0)</f>
        <v>1.4573991031390134</v>
      </c>
      <c r="AB56" s="30">
        <f>IFERROR((IF('Sept 2020'!AB56=" "," ",'Sept 2020'!AB56/'Sept 2019'!AB56)),0)</f>
        <v>0.68996577193298503</v>
      </c>
      <c r="AC56" s="30">
        <f>IFERROR((IF('Sept 2020'!AC56=" "," ",'Sept 2020'!AC56/'Sept 2019'!AC56)),0)</f>
        <v>0.82261640798226154</v>
      </c>
      <c r="AD56" s="30">
        <f>IFERROR((IF('Sept 2020'!AD56=" "," ",'Sept 2020'!AD56/'Sept 2019'!AD56)),0)</f>
        <v>0.94189878800765459</v>
      </c>
      <c r="AE56" s="30">
        <f>IFERROR((IF('Sept 2020'!AE56=" "," ",'Sept 2020'!AE56/'Sept 2019'!AE56)),0)</f>
        <v>0</v>
      </c>
      <c r="AF56" s="30">
        <f>IFERROR((IF('Sept 2020'!AF56=" "," ",'Sept 2020'!AF56/'Sept 2019'!AF56)),0)</f>
        <v>0</v>
      </c>
      <c r="AG56" s="30">
        <f>IFERROR((IF('Sept 2020'!AG56=" "," ",'Sept 2020'!AG56/'Sept 2019'!AG56)),0)</f>
        <v>0</v>
      </c>
      <c r="AH56" s="30">
        <f>IFERROR((IF('Sept 2020'!AH56=" "," ",'Sept 2020'!AH56/'Sept 2019'!AH56)),0)</f>
        <v>0</v>
      </c>
      <c r="AI56" s="30">
        <f>IFERROR((IF('Sept 2020'!AI56=" "," ",'Sept 2020'!AI56/'Sept 2019'!AI56)),0)</f>
        <v>0</v>
      </c>
      <c r="AJ56" s="30">
        <f>IFERROR((IF('Sept 2020'!AJ56=" "," ",'Sept 2020'!AJ56/'Sept 2019'!AJ56)),0)</f>
        <v>0</v>
      </c>
      <c r="AK56" s="30">
        <f>IFERROR((IF('Sept 2020'!AK56=" "," ",'Sept 2020'!AK56/'Sept 2019'!AK56)),0)</f>
        <v>0</v>
      </c>
      <c r="AL56" s="30">
        <f>IFERROR((IF('Sept 2020'!AL56=" "," ",'Sept 2020'!AL56/'Sept 2019'!AL56)),0)</f>
        <v>0</v>
      </c>
      <c r="AM56" s="30">
        <f>IFERROR((IF('Sept 2020'!AM56=" "," ",'Sept 2020'!AM56/'Sept 2019'!AM56)),0)</f>
        <v>0</v>
      </c>
      <c r="AN56" s="30">
        <f>IFERROR((IF('Sept 2020'!AN56=" "," ",'Sept 2020'!AN56/'Sept 2019'!AN56)),0)</f>
        <v>0</v>
      </c>
      <c r="AO56" s="30">
        <f>IFERROR((IF('Sept 2020'!AO56=" "," ",'Sept 2020'!AO56/'Sept 2019'!AO56)),0)</f>
        <v>0</v>
      </c>
      <c r="AP56" s="30">
        <f>IFERROR((IF('Sept 2020'!AP56=" "," ",'Sept 2020'!AP56/'Sept 2019'!AP56)),0)</f>
        <v>0</v>
      </c>
      <c r="AQ56" s="30">
        <f>IFERROR((IF('Sept 2020'!AQ56=" "," ",'Sept 2020'!AQ56/'Sept 2019'!AQ56)),0)</f>
        <v>0</v>
      </c>
      <c r="AR56" s="30">
        <f>IFERROR((IF('Sept 2020'!AR56=" "," ",'Sept 2020'!AR56/'Sept 2019'!AR56)),0)</f>
        <v>0</v>
      </c>
      <c r="AS56" s="30">
        <f>IFERROR((IF('Sept 2020'!AS56=" "," ",'Sept 2020'!AS56/'Sept 2019'!AS56)),0)</f>
        <v>0</v>
      </c>
      <c r="AT56" s="30">
        <f>IFERROR((IF('Sept 2020'!AT56=" "," ",'Sept 2020'!AT56/'Sept 2019'!AT56)),0)</f>
        <v>0</v>
      </c>
      <c r="AU56" s="30">
        <f>IFERROR((IF('Sept 2020'!AU56=" "," ",'Sept 2020'!AU56/'Sept 2019'!AU56)),0)</f>
        <v>0</v>
      </c>
      <c r="AV56" s="30">
        <f>IFERROR((IF('Sept 2020'!AV56=" "," ",'Sept 2020'!AV56/'Sept 2019'!AV56)),0)</f>
        <v>0</v>
      </c>
      <c r="AW56" s="30">
        <f>IFERROR((IF('Sept 2020'!AW56=" "," ",'Sept 2020'!AW56/'Sept 2019'!AW56)),0)</f>
        <v>0</v>
      </c>
      <c r="AX56" s="30">
        <f>IFERROR((IF('Sept 2020'!AX56=" "," ",'Sept 2020'!AX56/'Sept 2019'!AX56)),0)</f>
        <v>0</v>
      </c>
      <c r="AY56" s="30">
        <f>IFERROR((IF('Sept 2020'!AY56=" "," ",'Sept 2020'!AY56/'Sept 2019'!AY56)),0)</f>
        <v>0</v>
      </c>
      <c r="AZ56" s="30">
        <f>IFERROR((IF('Sept 2020'!AZ56=" "," ",'Sept 2020'!AZ56/'Sept 2019'!AZ56)),0)</f>
        <v>0</v>
      </c>
      <c r="BA56" s="30">
        <f>IFERROR((IF('Sept 2020'!BA56=" "," ",'Sept 2020'!BA56/'Sept 2019'!BA56)),0)</f>
        <v>0</v>
      </c>
      <c r="BB56" s="30">
        <f>IFERROR((IF('Sept 2020'!BB56=" "," ",'Sept 2020'!BB56/'Sept 2019'!BB56)),0)</f>
        <v>0</v>
      </c>
      <c r="BC56" s="30">
        <f>IFERROR((IF('Sept 2020'!BC56=" "," ",'Sept 2020'!BC56/'Sept 2019'!BC56)),0)</f>
        <v>0</v>
      </c>
      <c r="BD56" s="30">
        <f>IFERROR((IF('Sept 2020'!BD56=" "," ",'Sept 2020'!BD56/'Sept 2019'!BD56)),0)</f>
        <v>0</v>
      </c>
      <c r="BE56" s="30">
        <f>IFERROR((IF('Sept 2020'!BE56=" "," ",'Sept 2020'!BE56/'Sept 2019'!BE56)),0)</f>
        <v>0</v>
      </c>
      <c r="BF56" s="30">
        <f>IFERROR((IF('Sept 2020'!BF56=" "," ",'Sept 2020'!BF56/'Sept 2019'!BF56)),0)</f>
        <v>0</v>
      </c>
      <c r="BG56" s="30">
        <f>IFERROR((IF('Sept 2020'!BG56=" "," ",'Sept 2020'!BG56/'Sept 2019'!BG56)),0)</f>
        <v>0.73684210526315785</v>
      </c>
      <c r="BH56" s="30">
        <f>IFERROR((IF('Sept 2020'!BH56=" "," ",'Sept 2020'!BH56/'Sept 2019'!BH56)),0)</f>
        <v>0.5714285714285714</v>
      </c>
      <c r="BI56" s="30">
        <f>IFERROR((IF('Sept 2020'!BI56=" "," ",'Sept 2020'!BI56/'Sept 2019'!BI56)),0)</f>
        <v>0</v>
      </c>
      <c r="BJ56" s="30">
        <f>IFERROR((IF('Sept 2020'!BJ56=" "," ",'Sept 2020'!BJ56/'Sept 2019'!BJ56)),0)</f>
        <v>0</v>
      </c>
      <c r="BK56" s="30">
        <f>IFERROR((IF('Sept 2020'!BK56=" "," ",'Sept 2020'!BK56/'Sept 2019'!BK56)),0)</f>
        <v>0</v>
      </c>
      <c r="BL56" s="30">
        <f>IFERROR((IF('Sept 2020'!BL56=" "," ",'Sept 2020'!BL56/'Sept 2019'!BL56)),0)</f>
        <v>0</v>
      </c>
      <c r="BM56" s="30">
        <f>IFERROR((IF('Sept 2020'!BM56=" "," ",'Sept 2020'!BM56/'Sept 2019'!BM56)),0)</f>
        <v>0.96618357487922713</v>
      </c>
      <c r="BN56" s="30">
        <f>IFERROR((IF('Sept 2020'!BN56=" "," ",'Sept 2020'!BN56/'Sept 2019'!BN56)),0)</f>
        <v>0</v>
      </c>
      <c r="BO56" s="30">
        <f>IFERROR((IF('Sept 2020'!BO56=" "," ",'Sept 2020'!BO56/'Sept 2019'!BO56)),0)</f>
        <v>0</v>
      </c>
      <c r="BP56" s="30">
        <f>IFERROR((IF('Sept 2020'!BP56=" "," ",'Sept 2020'!BP56/'Sept 2019'!BP56)),0)</f>
        <v>0</v>
      </c>
      <c r="BQ56" s="30">
        <f>IFERROR((IF('Sept 2020'!BQ56=" "," ",'Sept 2020'!BQ56/'Sept 2019'!BQ56)),0)</f>
        <v>0</v>
      </c>
      <c r="BR56" s="30">
        <f>IFERROR((IF('Sept 2020'!BR56=" "," ",'Sept 2020'!BR56/'Sept 2019'!BR56)),0)</f>
        <v>0</v>
      </c>
      <c r="BS56" s="30">
        <f>IFERROR((IF('Sept 2020'!BS56=" "," ",'Sept 2020'!BS56/'Sept 2019'!BS56)),0)</f>
        <v>1</v>
      </c>
      <c r="BT56" s="30">
        <f>IFERROR((IF('Sept 2020'!BT56=" "," ",'Sept 2020'!BT56/'Sept 2019'!BT56)),0)</f>
        <v>0.92465753424657537</v>
      </c>
    </row>
    <row r="57" spans="1:72" s="2" customFormat="1" x14ac:dyDescent="0.25">
      <c r="A57" s="12" t="s">
        <v>79</v>
      </c>
      <c r="B57" s="12" t="s">
        <v>80</v>
      </c>
      <c r="C57" s="30">
        <f>IFERROR((IF('Sept 2020'!C57=" "," ",'Sept 2020'!C57/'Sept 2019'!C57)),0)</f>
        <v>1.04</v>
      </c>
      <c r="D57" s="30">
        <f>IFERROR((IF('Sept 2020'!D57=" "," ",'Sept 2020'!D57/'Sept 2019'!D57)),0)</f>
        <v>0.67500000000000004</v>
      </c>
      <c r="E57" s="30">
        <f>IFERROR((IF('Sept 2020'!E57=" "," ",'Sept 2020'!E57/'Sept 2019'!E57)),0)</f>
        <v>1.1176470588235294</v>
      </c>
      <c r="F57" s="30">
        <f>IFERROR((IF('Sept 2020'!F57=" "," ",'Sept 2020'!F57/'Sept 2019'!F57)),0)</f>
        <v>0.64864864864864868</v>
      </c>
      <c r="G57" s="30">
        <f>IFERROR((IF('Sept 2020'!G57=" "," ",'Sept 2020'!G57/'Sept 2019'!G57)),0)</f>
        <v>1.08</v>
      </c>
      <c r="H57" s="30">
        <f>IFERROR((IF('Sept 2020'!H57=" "," ",'Sept 2020'!H57/'Sept 2019'!H57)),0)</f>
        <v>0.66666666666666663</v>
      </c>
      <c r="I57" s="30">
        <f>IFERROR((IF('Sept 2020'!I57=" "," ",'Sept 2020'!I57/'Sept 2019'!I57)),0)</f>
        <v>0.59375</v>
      </c>
      <c r="J57" s="30">
        <f>IFERROR((IF('Sept 2020'!J57=" "," ",'Sept 2020'!J57/'Sept 2019'!J57)),0)</f>
        <v>0.64102564102564108</v>
      </c>
      <c r="K57" s="30">
        <f>IFERROR((IF('Sept 2020'!K57=" "," ",'Sept 2020'!K57/'Sept 2019'!K57)),0)</f>
        <v>1.3478260869565217</v>
      </c>
      <c r="L57" s="30">
        <f>IFERROR((IF('Sept 2020'!L57=" "," ",'Sept 2020'!L57/'Sept 2019'!L57)),0)</f>
        <v>0.56521739130434778</v>
      </c>
      <c r="M57" s="30">
        <f>IFERROR((IF('Sept 2020'!M57=" "," ",'Sept 2020'!M57/'Sept 2019'!M57)),0)</f>
        <v>1.2380952380952381</v>
      </c>
      <c r="N57" s="30">
        <f>IFERROR((IF('Sept 2020'!N57=" "," ",'Sept 2020'!N57/'Sept 2019'!N57)),0)</f>
        <v>1.2142857142857142</v>
      </c>
      <c r="O57" s="30">
        <f>IFERROR((IF('Sept 2020'!O57=" "," ",'Sept 2020'!O57/'Sept 2019'!O57)),0)</f>
        <v>0.57894736842105265</v>
      </c>
      <c r="P57" s="30">
        <f>IFERROR((IF('Sept 2020'!P57=" "," ",'Sept 2020'!P57/'Sept 2019'!P57)),0)</f>
        <v>0.83835616438356164</v>
      </c>
      <c r="Q57" s="30">
        <f>IFERROR((IF('Sept 2020'!Q57=" "," ",'Sept 2020'!Q57/'Sept 2019'!Q57)),0)</f>
        <v>1.04</v>
      </c>
      <c r="R57" s="30">
        <f>IFERROR((IF('Sept 2020'!R57=" "," ",'Sept 2020'!R57/'Sept 2019'!R57)),0)</f>
        <v>0.67500000000000004</v>
      </c>
      <c r="S57" s="30">
        <f>IFERROR((IF('Sept 2020'!S57=" "," ",'Sept 2020'!S57/'Sept 2019'!S57)),0)</f>
        <v>1.1176470588235294</v>
      </c>
      <c r="T57" s="30">
        <f>IFERROR((IF('Sept 2020'!T57=" "," ",'Sept 2020'!T57/'Sept 2019'!T57)),0)</f>
        <v>0.65909090909090906</v>
      </c>
      <c r="U57" s="30">
        <f>IFERROR((IF('Sept 2020'!U57=" "," ",'Sept 2020'!U57/'Sept 2019'!U57)),0)</f>
        <v>1.0677966101694913</v>
      </c>
      <c r="V57" s="30">
        <f>IFERROR((IF('Sept 2020'!V57=" "," ",'Sept 2020'!V57/'Sept 2019'!V57)),0)</f>
        <v>0.63749999999999996</v>
      </c>
      <c r="W57" s="30">
        <f>IFERROR((IF('Sept 2020'!W57=" "," ",'Sept 2020'!W57/'Sept 2019'!W57)),0)</f>
        <v>0.60443250503693757</v>
      </c>
      <c r="X57" s="30">
        <f>IFERROR((IF('Sept 2020'!X57=" "," ",'Sept 2020'!X57/'Sept 2019'!X57)),0)</f>
        <v>0.64395955295369878</v>
      </c>
      <c r="Y57" s="30">
        <f>IFERROR((IF('Sept 2020'!Y57=" "," ",'Sept 2020'!Y57/'Sept 2019'!Y57)),0)</f>
        <v>1.3539823008849556</v>
      </c>
      <c r="Z57" s="30">
        <f>IFERROR((IF('Sept 2020'!Z57=" "," ",'Sept 2020'!Z57/'Sept 2019'!Z57)),0)</f>
        <v>0.56521739130434778</v>
      </c>
      <c r="AA57" s="30">
        <f>IFERROR((IF('Sept 2020'!AA57=" "," ",'Sept 2020'!AA57/'Sept 2019'!AA57)),0)</f>
        <v>1.2380952380952381</v>
      </c>
      <c r="AB57" s="30">
        <f>IFERROR((IF('Sept 2020'!AB57=" "," ",'Sept 2020'!AB57/'Sept 2019'!AB57)),0)</f>
        <v>1.1792857142857145</v>
      </c>
      <c r="AC57" s="30">
        <f>IFERROR((IF('Sept 2020'!AC57=" "," ",'Sept 2020'!AC57/'Sept 2019'!AC57)),0)</f>
        <v>0.56315789473684208</v>
      </c>
      <c r="AD57" s="30">
        <f>IFERROR((IF('Sept 2020'!AD57=" "," ",'Sept 2020'!AD57/'Sept 2019'!AD57)),0)</f>
        <v>0.83756587061329746</v>
      </c>
      <c r="AE57" s="30">
        <f>IFERROR((IF('Sept 2020'!AE57=" "," ",'Sept 2020'!AE57/'Sept 2019'!AE57)),0)</f>
        <v>1.6363636363636365</v>
      </c>
      <c r="AF57" s="30">
        <f>IFERROR((IF('Sept 2020'!AF57=" "," ",'Sept 2020'!AF57/'Sept 2019'!AF57)),0)</f>
        <v>0.72727272727272729</v>
      </c>
      <c r="AG57" s="30">
        <f>IFERROR((IF('Sept 2020'!AG57=" "," ",'Sept 2020'!AG57/'Sept 2019'!AG57)),0)</f>
        <v>1.4</v>
      </c>
      <c r="AH57" s="30">
        <f>IFERROR((IF('Sept 2020'!AH57=" "," ",'Sept 2020'!AH57/'Sept 2019'!AH57)),0)</f>
        <v>0.45</v>
      </c>
      <c r="AI57" s="30">
        <f>IFERROR((IF('Sept 2020'!AI57=" "," ",'Sept 2020'!AI57/'Sept 2019'!AI57)),0)</f>
        <v>1.25</v>
      </c>
      <c r="AJ57" s="30">
        <f>IFERROR((IF('Sept 2020'!AJ57=" "," ",'Sept 2020'!AJ57/'Sept 2019'!AJ57)),0)</f>
        <v>1</v>
      </c>
      <c r="AK57" s="30">
        <f>IFERROR((IF('Sept 2020'!AK57=" "," ",'Sept 2020'!AK57/'Sept 2019'!AK57)),0)</f>
        <v>0.58333333333333337</v>
      </c>
      <c r="AL57" s="30">
        <f>IFERROR((IF('Sept 2020'!AL57=" "," ",'Sept 2020'!AL57/'Sept 2019'!AL57)),0)</f>
        <v>0.69230769230769229</v>
      </c>
      <c r="AM57" s="30">
        <f>IFERROR((IF('Sept 2020'!AM57=" "," ",'Sept 2020'!AM57/'Sept 2019'!AM57)),0)</f>
        <v>1.6</v>
      </c>
      <c r="AN57" s="30">
        <f>IFERROR((IF('Sept 2020'!AN57=" "," ",'Sept 2020'!AN57/'Sept 2019'!AN57)),0)</f>
        <v>0</v>
      </c>
      <c r="AO57" s="30">
        <f>IFERROR((IF('Sept 2020'!AO57=" "," ",'Sept 2020'!AO57/'Sept 2019'!AO57)),0)</f>
        <v>0</v>
      </c>
      <c r="AP57" s="30">
        <f>IFERROR((IF('Sept 2020'!AP57=" "," ",'Sept 2020'!AP57/'Sept 2019'!AP57)),0)</f>
        <v>0</v>
      </c>
      <c r="AQ57" s="30">
        <f>IFERROR((IF('Sept 2020'!AQ57=" "," ",'Sept 2020'!AQ57/'Sept 2019'!AQ57)),0)</f>
        <v>0</v>
      </c>
      <c r="AR57" s="30">
        <f>IFERROR((IF('Sept 2020'!AR57=" "," ",'Sept 2020'!AR57/'Sept 2019'!AR57)),0)</f>
        <v>0.94308943089430897</v>
      </c>
      <c r="AS57" s="30">
        <f>IFERROR((IF('Sept 2020'!AS57=" "," ",'Sept 2020'!AS57/'Sept 2019'!AS57)),0)</f>
        <v>1.6363636363636365</v>
      </c>
      <c r="AT57" s="30">
        <f>IFERROR((IF('Sept 2020'!AT57=" "," ",'Sept 2020'!AT57/'Sept 2019'!AT57)),0)</f>
        <v>0.72727272727272729</v>
      </c>
      <c r="AU57" s="30">
        <f>IFERROR((IF('Sept 2020'!AU57=" "," ",'Sept 2020'!AU57/'Sept 2019'!AU57)),0)</f>
        <v>1.4</v>
      </c>
      <c r="AV57" s="30">
        <f>IFERROR((IF('Sept 2020'!AV57=" "," ",'Sept 2020'!AV57/'Sept 2019'!AV57)),0)</f>
        <v>0.4505494505494505</v>
      </c>
      <c r="AW57" s="30">
        <f>IFERROR((IF('Sept 2020'!AW57=" "," ",'Sept 2020'!AW57/'Sept 2019'!AW57)),0)</f>
        <v>1.2452830188679245</v>
      </c>
      <c r="AX57" s="30">
        <f>IFERROR((IF('Sept 2020'!AX57=" "," ",'Sept 2020'!AX57/'Sept 2019'!AX57)),0)</f>
        <v>0.95000000000000007</v>
      </c>
      <c r="AY57" s="30">
        <f>IFERROR((IF('Sept 2020'!AY57=" "," ",'Sept 2020'!AY57/'Sept 2019'!AY57)),0)</f>
        <v>0.56603773584905659</v>
      </c>
      <c r="AZ57" s="30">
        <f>IFERROR((IF('Sept 2020'!AZ57=" "," ",'Sept 2020'!AZ57/'Sept 2019'!AZ57)),0)</f>
        <v>0.66129032258064513</v>
      </c>
      <c r="BA57" s="30">
        <f>IFERROR((IF('Sept 2020'!BA57=" "," ",'Sept 2020'!BA57/'Sept 2019'!BA57)),0)</f>
        <v>1.6521739130434783</v>
      </c>
      <c r="BB57" s="30">
        <f>IFERROR((IF('Sept 2020'!BB57=" "," ",'Sept 2020'!BB57/'Sept 2019'!BB57)),0)</f>
        <v>0</v>
      </c>
      <c r="BC57" s="30">
        <f>IFERROR((IF('Sept 2020'!BC57=" "," ",'Sept 2020'!BC57/'Sept 2019'!BC57)),0)</f>
        <v>0</v>
      </c>
      <c r="BD57" s="30">
        <f>IFERROR((IF('Sept 2020'!BD57=" "," ",'Sept 2020'!BD57/'Sept 2019'!BD57)),0)</f>
        <v>0</v>
      </c>
      <c r="BE57" s="30">
        <f>IFERROR((IF('Sept 2020'!BE57=" "," ",'Sept 2020'!BE57/'Sept 2019'!BE57)),0)</f>
        <v>0</v>
      </c>
      <c r="BF57" s="30">
        <f>IFERROR((IF('Sept 2020'!BF57=" "," ",'Sept 2020'!BF57/'Sept 2019'!BF57)),0)</f>
        <v>0.9415807560137458</v>
      </c>
      <c r="BG57" s="30">
        <f>IFERROR((IF('Sept 2020'!BG57=" "," ",'Sept 2020'!BG57/'Sept 2019'!BG57)),0)</f>
        <v>0</v>
      </c>
      <c r="BH57" s="30">
        <f>IFERROR((IF('Sept 2020'!BH57=" "," ",'Sept 2020'!BH57/'Sept 2019'!BH57)),0)</f>
        <v>0</v>
      </c>
      <c r="BI57" s="30">
        <f>IFERROR((IF('Sept 2020'!BI57=" "," ",'Sept 2020'!BI57/'Sept 2019'!BI57)),0)</f>
        <v>0</v>
      </c>
      <c r="BJ57" s="30">
        <f>IFERROR((IF('Sept 2020'!BJ57=" "," ",'Sept 2020'!BJ57/'Sept 2019'!BJ57)),0)</f>
        <v>0</v>
      </c>
      <c r="BK57" s="30">
        <f>IFERROR((IF('Sept 2020'!BK57=" "," ",'Sept 2020'!BK57/'Sept 2019'!BK57)),0)</f>
        <v>0</v>
      </c>
      <c r="BL57" s="30">
        <f>IFERROR((IF('Sept 2020'!BL57=" "," ",'Sept 2020'!BL57/'Sept 2019'!BL57)),0)</f>
        <v>0</v>
      </c>
      <c r="BM57" s="30">
        <f>IFERROR((IF('Sept 2020'!BM57=" "," ",'Sept 2020'!BM57/'Sept 2019'!BM57)),0)</f>
        <v>0</v>
      </c>
      <c r="BN57" s="30">
        <f>IFERROR((IF('Sept 2020'!BN57=" "," ",'Sept 2020'!BN57/'Sept 2019'!BN57)),0)</f>
        <v>0</v>
      </c>
      <c r="BO57" s="30">
        <f>IFERROR((IF('Sept 2020'!BO57=" "," ",'Sept 2020'!BO57/'Sept 2019'!BO57)),0)</f>
        <v>0</v>
      </c>
      <c r="BP57" s="30">
        <f>IFERROR((IF('Sept 2020'!BP57=" "," ",'Sept 2020'!BP57/'Sept 2019'!BP57)),0)</f>
        <v>0</v>
      </c>
      <c r="BQ57" s="30">
        <f>IFERROR((IF('Sept 2020'!BQ57=" "," ",'Sept 2020'!BQ57/'Sept 2019'!BQ57)),0)</f>
        <v>0</v>
      </c>
      <c r="BR57" s="30">
        <f>IFERROR((IF('Sept 2020'!BR57=" "," ",'Sept 2020'!BR57/'Sept 2019'!BR57)),0)</f>
        <v>0</v>
      </c>
      <c r="BS57" s="30">
        <f>IFERROR((IF('Sept 2020'!BS57=" "," ",'Sept 2020'!BS57/'Sept 2019'!BS57)),0)</f>
        <v>0</v>
      </c>
      <c r="BT57" s="30">
        <f>IFERROR((IF('Sept 2020'!BT57=" "," ",'Sept 2020'!BT57/'Sept 2019'!BT57)),0)</f>
        <v>0.88888888888888884</v>
      </c>
    </row>
    <row r="58" spans="1:72" s="2" customFormat="1" x14ac:dyDescent="0.25">
      <c r="A58" s="12" t="s">
        <v>345</v>
      </c>
      <c r="B58" s="12" t="s">
        <v>346</v>
      </c>
      <c r="C58" s="30">
        <f>IFERROR((IF('Sept 2020'!C58=" "," ",'Sept 2020'!C58/'Sept 2019'!C58)),0)</f>
        <v>0.75</v>
      </c>
      <c r="D58" s="30">
        <f>IFERROR((IF('Sept 2020'!D58=" "," ",'Sept 2020'!D58/'Sept 2019'!D58)),0)</f>
        <v>0.75</v>
      </c>
      <c r="E58" s="30">
        <f>IFERROR((IF('Sept 2020'!E58=" "," ",'Sept 2020'!E58/'Sept 2019'!E58)),0)</f>
        <v>1.5</v>
      </c>
      <c r="F58" s="30">
        <f>IFERROR((IF('Sept 2020'!F58=" "," ",'Sept 2020'!F58/'Sept 2019'!F58)),0)</f>
        <v>1.1666666666666667</v>
      </c>
      <c r="G58" s="30">
        <f>IFERROR((IF('Sept 2020'!G58=" "," ",'Sept 2020'!G58/'Sept 2019'!G58)),0)</f>
        <v>0.8571428571428571</v>
      </c>
      <c r="H58" s="30">
        <f>IFERROR((IF('Sept 2020'!H58=" "," ",'Sept 2020'!H58/'Sept 2019'!H58)),0)</f>
        <v>1.3333333333333333</v>
      </c>
      <c r="I58" s="30">
        <f>IFERROR((IF('Sept 2020'!I58=" "," ",'Sept 2020'!I58/'Sept 2019'!I58)),0)</f>
        <v>0.8571428571428571</v>
      </c>
      <c r="J58" s="30">
        <f>IFERROR((IF('Sept 2020'!J58=" "," ",'Sept 2020'!J58/'Sept 2019'!J58)),0)</f>
        <v>1.1428571428571428</v>
      </c>
      <c r="K58" s="30">
        <f>IFERROR((IF('Sept 2020'!K58=" "," ",'Sept 2020'!K58/'Sept 2019'!K58)),0)</f>
        <v>0.41666666666666669</v>
      </c>
      <c r="L58" s="30">
        <f>IFERROR((IF('Sept 2020'!L58=" "," ",'Sept 2020'!L58/'Sept 2019'!L58)),0)</f>
        <v>1.3333333333333333</v>
      </c>
      <c r="M58" s="30">
        <f>IFERROR((IF('Sept 2020'!M58=" "," ",'Sept 2020'!M58/'Sept 2019'!M58)),0)</f>
        <v>1.75</v>
      </c>
      <c r="N58" s="30">
        <f>IFERROR((IF('Sept 2020'!N58=" "," ",'Sept 2020'!N58/'Sept 2019'!N58)),0)</f>
        <v>0.4</v>
      </c>
      <c r="O58" s="30">
        <f>IFERROR((IF('Sept 2020'!O58=" "," ",'Sept 2020'!O58/'Sept 2019'!O58)),0)</f>
        <v>1.6666666666666667</v>
      </c>
      <c r="P58" s="30">
        <f>IFERROR((IF('Sept 2020'!P58=" "," ",'Sept 2020'!P58/'Sept 2019'!P58)),0)</f>
        <v>0.97619047619047616</v>
      </c>
      <c r="Q58" s="30">
        <f>IFERROR((IF('Sept 2020'!Q58=" "," ",'Sept 2020'!Q58/'Sept 2019'!Q58)),0)</f>
        <v>0.75</v>
      </c>
      <c r="R58" s="30">
        <f>IFERROR((IF('Sept 2020'!R58=" "," ",'Sept 2020'!R58/'Sept 2019'!R58)),0)</f>
        <v>0.75</v>
      </c>
      <c r="S58" s="30">
        <f>IFERROR((IF('Sept 2020'!S58=" "," ",'Sept 2020'!S58/'Sept 2019'!S58)),0)</f>
        <v>1.5</v>
      </c>
      <c r="T58" s="30">
        <f>IFERROR((IF('Sept 2020'!T58=" "," ",'Sept 2020'!T58/'Sept 2019'!T58)),0)</f>
        <v>1.1666666666666667</v>
      </c>
      <c r="U58" s="30">
        <f>IFERROR((IF('Sept 2020'!U58=" "," ",'Sept 2020'!U58/'Sept 2019'!U58)),0)</f>
        <v>0.8571428571428571</v>
      </c>
      <c r="V58" s="30">
        <f>IFERROR((IF('Sept 2020'!V58=" "," ",'Sept 2020'!V58/'Sept 2019'!V58)),0)</f>
        <v>1.3333333333333333</v>
      </c>
      <c r="W58" s="30">
        <f>IFERROR((IF('Sept 2020'!W58=" "," ",'Sept 2020'!W58/'Sept 2019'!W58)),0)</f>
        <v>0.8571428571428571</v>
      </c>
      <c r="X58" s="30">
        <f>IFERROR((IF('Sept 2020'!X58=" "," ",'Sept 2020'!X58/'Sept 2019'!X58)),0)</f>
        <v>1.1428571428571428</v>
      </c>
      <c r="Y58" s="30">
        <f>IFERROR((IF('Sept 2020'!Y58=" "," ",'Sept 2020'!Y58/'Sept 2019'!Y58)),0)</f>
        <v>0.41666666666666669</v>
      </c>
      <c r="Z58" s="30">
        <f>IFERROR((IF('Sept 2020'!Z58=" "," ",'Sept 2020'!Z58/'Sept 2019'!Z58)),0)</f>
        <v>1.3333333333333333</v>
      </c>
      <c r="AA58" s="30">
        <f>IFERROR((IF('Sept 2020'!AA58=" "," ",'Sept 2020'!AA58/'Sept 2019'!AA58)),0)</f>
        <v>1.75</v>
      </c>
      <c r="AB58" s="30">
        <f>IFERROR((IF('Sept 2020'!AB58=" "," ",'Sept 2020'!AB58/'Sept 2019'!AB58)),0)</f>
        <v>0.4</v>
      </c>
      <c r="AC58" s="30">
        <f>IFERROR((IF('Sept 2020'!AC58=" "," ",'Sept 2020'!AC58/'Sept 2019'!AC58)),0)</f>
        <v>1.575</v>
      </c>
      <c r="AD58" s="30">
        <f>IFERROR((IF('Sept 2020'!AD58=" "," ",'Sept 2020'!AD58/'Sept 2019'!AD58)),0)</f>
        <v>0.96964285714285714</v>
      </c>
      <c r="AE58" s="30">
        <f>IFERROR((IF('Sept 2020'!AE58=" "," ",'Sept 2020'!AE58/'Sept 2019'!AE58)),0)</f>
        <v>0</v>
      </c>
      <c r="AF58" s="30">
        <f>IFERROR((IF('Sept 2020'!AF58=" "," ",'Sept 2020'!AF58/'Sept 2019'!AF58)),0)</f>
        <v>0</v>
      </c>
      <c r="AG58" s="30">
        <f>IFERROR((IF('Sept 2020'!AG58=" "," ",'Sept 2020'!AG58/'Sept 2019'!AG58)),0)</f>
        <v>0</v>
      </c>
      <c r="AH58" s="30">
        <f>IFERROR((IF('Sept 2020'!AH58=" "," ",'Sept 2020'!AH58/'Sept 2019'!AH58)),0)</f>
        <v>0</v>
      </c>
      <c r="AI58" s="30">
        <f>IFERROR((IF('Sept 2020'!AI58=" "," ",'Sept 2020'!AI58/'Sept 2019'!AI58)),0)</f>
        <v>0</v>
      </c>
      <c r="AJ58" s="30">
        <f>IFERROR((IF('Sept 2020'!AJ58=" "," ",'Sept 2020'!AJ58/'Sept 2019'!AJ58)),0)</f>
        <v>0</v>
      </c>
      <c r="AK58" s="30">
        <f>IFERROR((IF('Sept 2020'!AK58=" "," ",'Sept 2020'!AK58/'Sept 2019'!AK58)),0)</f>
        <v>0</v>
      </c>
      <c r="AL58" s="30">
        <f>IFERROR((IF('Sept 2020'!AL58=" "," ",'Sept 2020'!AL58/'Sept 2019'!AL58)),0)</f>
        <v>0</v>
      </c>
      <c r="AM58" s="30">
        <f>IFERROR((IF('Sept 2020'!AM58=" "," ",'Sept 2020'!AM58/'Sept 2019'!AM58)),0)</f>
        <v>0</v>
      </c>
      <c r="AN58" s="30">
        <f>IFERROR((IF('Sept 2020'!AN58=" "," ",'Sept 2020'!AN58/'Sept 2019'!AN58)),0)</f>
        <v>0</v>
      </c>
      <c r="AO58" s="30">
        <f>IFERROR((IF('Sept 2020'!AO58=" "," ",'Sept 2020'!AO58/'Sept 2019'!AO58)),0)</f>
        <v>0</v>
      </c>
      <c r="AP58" s="30">
        <f>IFERROR((IF('Sept 2020'!AP58=" "," ",'Sept 2020'!AP58/'Sept 2019'!AP58)),0)</f>
        <v>0</v>
      </c>
      <c r="AQ58" s="30">
        <f>IFERROR((IF('Sept 2020'!AQ58=" "," ",'Sept 2020'!AQ58/'Sept 2019'!AQ58)),0)</f>
        <v>0</v>
      </c>
      <c r="AR58" s="30">
        <f>IFERROR((IF('Sept 2020'!AR58=" "," ",'Sept 2020'!AR58/'Sept 2019'!AR58)),0)</f>
        <v>0</v>
      </c>
      <c r="AS58" s="30">
        <f>IFERROR((IF('Sept 2020'!AS58=" "," ",'Sept 2020'!AS58/'Sept 2019'!AS58)),0)</f>
        <v>0</v>
      </c>
      <c r="AT58" s="30">
        <f>IFERROR((IF('Sept 2020'!AT58=" "," ",'Sept 2020'!AT58/'Sept 2019'!AT58)),0)</f>
        <v>0</v>
      </c>
      <c r="AU58" s="30">
        <f>IFERROR((IF('Sept 2020'!AU58=" "," ",'Sept 2020'!AU58/'Sept 2019'!AU58)),0)</f>
        <v>0</v>
      </c>
      <c r="AV58" s="30">
        <f>IFERROR((IF('Sept 2020'!AV58=" "," ",'Sept 2020'!AV58/'Sept 2019'!AV58)),0)</f>
        <v>0</v>
      </c>
      <c r="AW58" s="30">
        <f>IFERROR((IF('Sept 2020'!AW58=" "," ",'Sept 2020'!AW58/'Sept 2019'!AW58)),0)</f>
        <v>0</v>
      </c>
      <c r="AX58" s="30">
        <f>IFERROR((IF('Sept 2020'!AX58=" "," ",'Sept 2020'!AX58/'Sept 2019'!AX58)),0)</f>
        <v>0</v>
      </c>
      <c r="AY58" s="30">
        <f>IFERROR((IF('Sept 2020'!AY58=" "," ",'Sept 2020'!AY58/'Sept 2019'!AY58)),0)</f>
        <v>0</v>
      </c>
      <c r="AZ58" s="30">
        <f>IFERROR((IF('Sept 2020'!AZ58=" "," ",'Sept 2020'!AZ58/'Sept 2019'!AZ58)),0)</f>
        <v>0</v>
      </c>
      <c r="BA58" s="30">
        <f>IFERROR((IF('Sept 2020'!BA58=" "," ",'Sept 2020'!BA58/'Sept 2019'!BA58)),0)</f>
        <v>0</v>
      </c>
      <c r="BB58" s="30">
        <f>IFERROR((IF('Sept 2020'!BB58=" "," ",'Sept 2020'!BB58/'Sept 2019'!BB58)),0)</f>
        <v>0</v>
      </c>
      <c r="BC58" s="30">
        <f>IFERROR((IF('Sept 2020'!BC58=" "," ",'Sept 2020'!BC58/'Sept 2019'!BC58)),0)</f>
        <v>0</v>
      </c>
      <c r="BD58" s="30">
        <f>IFERROR((IF('Sept 2020'!BD58=" "," ",'Sept 2020'!BD58/'Sept 2019'!BD58)),0)</f>
        <v>0</v>
      </c>
      <c r="BE58" s="30">
        <f>IFERROR((IF('Sept 2020'!BE58=" "," ",'Sept 2020'!BE58/'Sept 2019'!BE58)),0)</f>
        <v>0</v>
      </c>
      <c r="BF58" s="30">
        <f>IFERROR((IF('Sept 2020'!BF58=" "," ",'Sept 2020'!BF58/'Sept 2019'!BF58)),0)</f>
        <v>0</v>
      </c>
      <c r="BG58" s="30">
        <f>IFERROR((IF('Sept 2020'!BG58=" "," ",'Sept 2020'!BG58/'Sept 2019'!BG58)),0)</f>
        <v>0</v>
      </c>
      <c r="BH58" s="30">
        <f>IFERROR((IF('Sept 2020'!BH58=" "," ",'Sept 2020'!BH58/'Sept 2019'!BH58)),0)</f>
        <v>0</v>
      </c>
      <c r="BI58" s="30">
        <f>IFERROR((IF('Sept 2020'!BI58=" "," ",'Sept 2020'!BI58/'Sept 2019'!BI58)),0)</f>
        <v>0</v>
      </c>
      <c r="BJ58" s="30">
        <f>IFERROR((IF('Sept 2020'!BJ58=" "," ",'Sept 2020'!BJ58/'Sept 2019'!BJ58)),0)</f>
        <v>0</v>
      </c>
      <c r="BK58" s="30">
        <f>IFERROR((IF('Sept 2020'!BK58=" "," ",'Sept 2020'!BK58/'Sept 2019'!BK58)),0)</f>
        <v>0</v>
      </c>
      <c r="BL58" s="30">
        <f>IFERROR((IF('Sept 2020'!BL58=" "," ",'Sept 2020'!BL58/'Sept 2019'!BL58)),0)</f>
        <v>0</v>
      </c>
      <c r="BM58" s="30">
        <f>IFERROR((IF('Sept 2020'!BM58=" "," ",'Sept 2020'!BM58/'Sept 2019'!BM58)),0)</f>
        <v>1.5652173913043479</v>
      </c>
      <c r="BN58" s="30">
        <f>IFERROR((IF('Sept 2020'!BN58=" "," ",'Sept 2020'!BN58/'Sept 2019'!BN58)),0)</f>
        <v>0</v>
      </c>
      <c r="BO58" s="30">
        <f>IFERROR((IF('Sept 2020'!BO58=" "," ",'Sept 2020'!BO58/'Sept 2019'!BO58)),0)</f>
        <v>0</v>
      </c>
      <c r="BP58" s="30">
        <f>IFERROR((IF('Sept 2020'!BP58=" "," ",'Sept 2020'!BP58/'Sept 2019'!BP58)),0)</f>
        <v>0</v>
      </c>
      <c r="BQ58" s="30">
        <f>IFERROR((IF('Sept 2020'!BQ58=" "," ",'Sept 2020'!BQ58/'Sept 2019'!BQ58)),0)</f>
        <v>0</v>
      </c>
      <c r="BR58" s="30">
        <f>IFERROR((IF('Sept 2020'!BR58=" "," ",'Sept 2020'!BR58/'Sept 2019'!BR58)),0)</f>
        <v>0</v>
      </c>
      <c r="BS58" s="30">
        <f>IFERROR((IF('Sept 2020'!BS58=" "," ",'Sept 2020'!BS58/'Sept 2019'!BS58)),0)</f>
        <v>0</v>
      </c>
      <c r="BT58" s="30">
        <f>IFERROR((IF('Sept 2020'!BT58=" "," ",'Sept 2020'!BT58/'Sept 2019'!BT58)),0)</f>
        <v>1.4545454545454546</v>
      </c>
    </row>
    <row r="59" spans="1:72" s="2" customFormat="1" x14ac:dyDescent="0.25">
      <c r="A59" s="12" t="s">
        <v>137</v>
      </c>
      <c r="B59" s="12" t="s">
        <v>138</v>
      </c>
      <c r="C59" s="30">
        <f>IFERROR((IF('Sept 2020'!C59=" "," ",'Sept 2020'!C59/'Sept 2019'!C59)),0)</f>
        <v>1</v>
      </c>
      <c r="D59" s="30">
        <f>IFERROR((IF('Sept 2020'!D59=" "," ",'Sept 2020'!D59/'Sept 2019'!D59)),0)</f>
        <v>1.4</v>
      </c>
      <c r="E59" s="30">
        <f>IFERROR((IF('Sept 2020'!E59=" "," ",'Sept 2020'!E59/'Sept 2019'!E59)),0)</f>
        <v>1.3636363636363635</v>
      </c>
      <c r="F59" s="30">
        <f>IFERROR((IF('Sept 2020'!F59=" "," ",'Sept 2020'!F59/'Sept 2019'!F59)),0)</f>
        <v>0.76470588235294112</v>
      </c>
      <c r="G59" s="30">
        <f>IFERROR((IF('Sept 2020'!G59=" "," ",'Sept 2020'!G59/'Sept 2019'!G59)),0)</f>
        <v>1.3076923076923077</v>
      </c>
      <c r="H59" s="30">
        <f>IFERROR((IF('Sept 2020'!H59=" "," ",'Sept 2020'!H59/'Sept 2019'!H59)),0)</f>
        <v>2.75</v>
      </c>
      <c r="I59" s="30">
        <f>IFERROR((IF('Sept 2020'!I59=" "," ",'Sept 2020'!I59/'Sept 2019'!I59)),0)</f>
        <v>0.88888888888888884</v>
      </c>
      <c r="J59" s="30">
        <f>IFERROR((IF('Sept 2020'!J59=" "," ",'Sept 2020'!J59/'Sept 2019'!J59)),0)</f>
        <v>0.9</v>
      </c>
      <c r="K59" s="30">
        <f>IFERROR((IF('Sept 2020'!K59=" "," ",'Sept 2020'!K59/'Sept 2019'!K59)),0)</f>
        <v>1.6923076923076923</v>
      </c>
      <c r="L59" s="30">
        <f>IFERROR((IF('Sept 2020'!L59=" "," ",'Sept 2020'!L59/'Sept 2019'!L59)),0)</f>
        <v>1.5</v>
      </c>
      <c r="M59" s="30">
        <f>IFERROR((IF('Sept 2020'!M59=" "," ",'Sept 2020'!M59/'Sept 2019'!M59)),0)</f>
        <v>1.0625</v>
      </c>
      <c r="N59" s="30">
        <f>IFERROR((IF('Sept 2020'!N59=" "," ",'Sept 2020'!N59/'Sept 2019'!N59)),0)</f>
        <v>1.1875</v>
      </c>
      <c r="O59" s="30">
        <f>IFERROR((IF('Sept 2020'!O59=" "," ",'Sept 2020'!O59/'Sept 2019'!O59)),0)</f>
        <v>2.2222222222222223</v>
      </c>
      <c r="P59" s="30">
        <f>IFERROR((IF('Sept 2020'!P59=" "," ",'Sept 2020'!P59/'Sept 2019'!P59)),0)</f>
        <v>1.2790697674418605</v>
      </c>
      <c r="Q59" s="30">
        <f>IFERROR((IF('Sept 2020'!Q59=" "," ",'Sept 2020'!Q59/'Sept 2019'!Q59)),0)</f>
        <v>0.77777777777777779</v>
      </c>
      <c r="R59" s="30">
        <f>IFERROR((IF('Sept 2020'!R59=" "," ",'Sept 2020'!R59/'Sept 2019'!R59)),0)</f>
        <v>1.4</v>
      </c>
      <c r="S59" s="30">
        <f>IFERROR((IF('Sept 2020'!S59=" "," ",'Sept 2020'!S59/'Sept 2019'!S59)),0)</f>
        <v>1.3636363636363635</v>
      </c>
      <c r="T59" s="30">
        <f>IFERROR((IF('Sept 2020'!T59=" "," ",'Sept 2020'!T59/'Sept 2019'!T59)),0)</f>
        <v>0.80197409006785936</v>
      </c>
      <c r="U59" s="30">
        <f>IFERROR((IF('Sept 2020'!U59=" "," ",'Sept 2020'!U59/'Sept 2019'!U59)),0)</f>
        <v>1.3076923076923077</v>
      </c>
      <c r="V59" s="30">
        <f>IFERROR((IF('Sept 2020'!V59=" "," ",'Sept 2020'!V59/'Sept 2019'!V59)),0)</f>
        <v>2.75</v>
      </c>
      <c r="W59" s="30">
        <f>IFERROR((IF('Sept 2020'!W59=" "," ",'Sept 2020'!W59/'Sept 2019'!W59)),0)</f>
        <v>0.88888888888888884</v>
      </c>
      <c r="X59" s="30">
        <f>IFERROR((IF('Sept 2020'!X59=" "," ",'Sept 2020'!X59/'Sept 2019'!X59)),0)</f>
        <v>0.9</v>
      </c>
      <c r="Y59" s="30">
        <f>IFERROR((IF('Sept 2020'!Y59=" "," ",'Sept 2020'!Y59/'Sept 2019'!Y59)),0)</f>
        <v>1.6923076923076923</v>
      </c>
      <c r="Z59" s="30">
        <f>IFERROR((IF('Sept 2020'!Z59=" "," ",'Sept 2020'!Z59/'Sept 2019'!Z59)),0)</f>
        <v>1.5</v>
      </c>
      <c r="AA59" s="30">
        <f>IFERROR((IF('Sept 2020'!AA59=" "," ",'Sept 2020'!AA59/'Sept 2019'!AA59)),0)</f>
        <v>1.0625</v>
      </c>
      <c r="AB59" s="30">
        <f>IFERROR((IF('Sept 2020'!AB59=" "," ",'Sept 2020'!AB59/'Sept 2019'!AB59)),0)</f>
        <v>1.085</v>
      </c>
      <c r="AC59" s="30">
        <f>IFERROR((IF('Sept 2020'!AC59=" "," ",'Sept 2020'!AC59/'Sept 2019'!AC59)),0)</f>
        <v>2.361179361179361</v>
      </c>
      <c r="AD59" s="30">
        <f>IFERROR((IF('Sept 2020'!AD59=" "," ",'Sept 2020'!AD59/'Sept 2019'!AD59)),0)</f>
        <v>1.2655121808042264</v>
      </c>
      <c r="AE59" s="30">
        <f>IFERROR((IF('Sept 2020'!AE59=" "," ",'Sept 2020'!AE59/'Sept 2019'!AE59)),0)</f>
        <v>0</v>
      </c>
      <c r="AF59" s="30">
        <f>IFERROR((IF('Sept 2020'!AF59=" "," ",'Sept 2020'!AF59/'Sept 2019'!AF59)),0)</f>
        <v>0</v>
      </c>
      <c r="AG59" s="30">
        <f>IFERROR((IF('Sept 2020'!AG59=" "," ",'Sept 2020'!AG59/'Sept 2019'!AG59)),0)</f>
        <v>0</v>
      </c>
      <c r="AH59" s="30">
        <f>IFERROR((IF('Sept 2020'!AH59=" "," ",'Sept 2020'!AH59/'Sept 2019'!AH59)),0)</f>
        <v>0</v>
      </c>
      <c r="AI59" s="30">
        <f>IFERROR((IF('Sept 2020'!AI59=" "," ",'Sept 2020'!AI59/'Sept 2019'!AI59)),0)</f>
        <v>0</v>
      </c>
      <c r="AJ59" s="30">
        <f>IFERROR((IF('Sept 2020'!AJ59=" "," ",'Sept 2020'!AJ59/'Sept 2019'!AJ59)),0)</f>
        <v>0</v>
      </c>
      <c r="AK59" s="30">
        <f>IFERROR((IF('Sept 2020'!AK59=" "," ",'Sept 2020'!AK59/'Sept 2019'!AK59)),0)</f>
        <v>0</v>
      </c>
      <c r="AL59" s="30">
        <f>IFERROR((IF('Sept 2020'!AL59=" "," ",'Sept 2020'!AL59/'Sept 2019'!AL59)),0)</f>
        <v>0</v>
      </c>
      <c r="AM59" s="30">
        <f>IFERROR((IF('Sept 2020'!AM59=" "," ",'Sept 2020'!AM59/'Sept 2019'!AM59)),0)</f>
        <v>0</v>
      </c>
      <c r="AN59" s="30">
        <f>IFERROR((IF('Sept 2020'!AN59=" "," ",'Sept 2020'!AN59/'Sept 2019'!AN59)),0)</f>
        <v>0</v>
      </c>
      <c r="AO59" s="30">
        <f>IFERROR((IF('Sept 2020'!AO59=" "," ",'Sept 2020'!AO59/'Sept 2019'!AO59)),0)</f>
        <v>0</v>
      </c>
      <c r="AP59" s="30">
        <f>IFERROR((IF('Sept 2020'!AP59=" "," ",'Sept 2020'!AP59/'Sept 2019'!AP59)),0)</f>
        <v>0</v>
      </c>
      <c r="AQ59" s="30">
        <f>IFERROR((IF('Sept 2020'!AQ59=" "," ",'Sept 2020'!AQ59/'Sept 2019'!AQ59)),0)</f>
        <v>0</v>
      </c>
      <c r="AR59" s="30">
        <f>IFERROR((IF('Sept 2020'!AR59=" "," ",'Sept 2020'!AR59/'Sept 2019'!AR59)),0)</f>
        <v>0</v>
      </c>
      <c r="AS59" s="30">
        <f>IFERROR((IF('Sept 2020'!AS59=" "," ",'Sept 2020'!AS59/'Sept 2019'!AS59)),0)</f>
        <v>0</v>
      </c>
      <c r="AT59" s="30">
        <f>IFERROR((IF('Sept 2020'!AT59=" "," ",'Sept 2020'!AT59/'Sept 2019'!AT59)),0)</f>
        <v>0</v>
      </c>
      <c r="AU59" s="30">
        <f>IFERROR((IF('Sept 2020'!AU59=" "," ",'Sept 2020'!AU59/'Sept 2019'!AU59)),0)</f>
        <v>0</v>
      </c>
      <c r="AV59" s="30">
        <f>IFERROR((IF('Sept 2020'!AV59=" "," ",'Sept 2020'!AV59/'Sept 2019'!AV59)),0)</f>
        <v>0</v>
      </c>
      <c r="AW59" s="30">
        <f>IFERROR((IF('Sept 2020'!AW59=" "," ",'Sept 2020'!AW59/'Sept 2019'!AW59)),0)</f>
        <v>0</v>
      </c>
      <c r="AX59" s="30">
        <f>IFERROR((IF('Sept 2020'!AX59=" "," ",'Sept 2020'!AX59/'Sept 2019'!AX59)),0)</f>
        <v>0</v>
      </c>
      <c r="AY59" s="30">
        <f>IFERROR((IF('Sept 2020'!AY59=" "," ",'Sept 2020'!AY59/'Sept 2019'!AY59)),0)</f>
        <v>0</v>
      </c>
      <c r="AZ59" s="30">
        <f>IFERROR((IF('Sept 2020'!AZ59=" "," ",'Sept 2020'!AZ59/'Sept 2019'!AZ59)),0)</f>
        <v>0</v>
      </c>
      <c r="BA59" s="30">
        <f>IFERROR((IF('Sept 2020'!BA59=" "," ",'Sept 2020'!BA59/'Sept 2019'!BA59)),0)</f>
        <v>0</v>
      </c>
      <c r="BB59" s="30">
        <f>IFERROR((IF('Sept 2020'!BB59=" "," ",'Sept 2020'!BB59/'Sept 2019'!BB59)),0)</f>
        <v>0</v>
      </c>
      <c r="BC59" s="30">
        <f>IFERROR((IF('Sept 2020'!BC59=" "," ",'Sept 2020'!BC59/'Sept 2019'!BC59)),0)</f>
        <v>0</v>
      </c>
      <c r="BD59" s="30">
        <f>IFERROR((IF('Sept 2020'!BD59=" "," ",'Sept 2020'!BD59/'Sept 2019'!BD59)),0)</f>
        <v>0</v>
      </c>
      <c r="BE59" s="30">
        <f>IFERROR((IF('Sept 2020'!BE59=" "," ",'Sept 2020'!BE59/'Sept 2019'!BE59)),0)</f>
        <v>0</v>
      </c>
      <c r="BF59" s="30">
        <f>IFERROR((IF('Sept 2020'!BF59=" "," ",'Sept 2020'!BF59/'Sept 2019'!BF59)),0)</f>
        <v>0</v>
      </c>
      <c r="BG59" s="30">
        <f>IFERROR((IF('Sept 2020'!BG59=" "," ",'Sept 2020'!BG59/'Sept 2019'!BG59)),0)</f>
        <v>0</v>
      </c>
      <c r="BH59" s="30">
        <f>IFERROR((IF('Sept 2020'!BH59=" "," ",'Sept 2020'!BH59/'Sept 2019'!BH59)),0)</f>
        <v>0</v>
      </c>
      <c r="BI59" s="30">
        <f>IFERROR((IF('Sept 2020'!BI59=" "," ",'Sept 2020'!BI59/'Sept 2019'!BI59)),0)</f>
        <v>0</v>
      </c>
      <c r="BJ59" s="30">
        <f>IFERROR((IF('Sept 2020'!BJ59=" "," ",'Sept 2020'!BJ59/'Sept 2019'!BJ59)),0)</f>
        <v>0.86153846153846159</v>
      </c>
      <c r="BK59" s="30">
        <f>IFERROR((IF('Sept 2020'!BK59=" "," ",'Sept 2020'!BK59/'Sept 2019'!BK59)),0)</f>
        <v>0.86153846153846159</v>
      </c>
      <c r="BL59" s="30">
        <f>IFERROR((IF('Sept 2020'!BL59=" "," ",'Sept 2020'!BL59/'Sept 2019'!BL59)),0)</f>
        <v>0</v>
      </c>
      <c r="BM59" s="30">
        <f>IFERROR((IF('Sept 2020'!BM59=" "," ",'Sept 2020'!BM59/'Sept 2019'!BM59)),0)</f>
        <v>0.80327868852459017</v>
      </c>
      <c r="BN59" s="30">
        <f>IFERROR((IF('Sept 2020'!BN59=" "," ",'Sept 2020'!BN59/'Sept 2019'!BN59)),0)</f>
        <v>0</v>
      </c>
      <c r="BO59" s="30">
        <f>IFERROR((IF('Sept 2020'!BO59=" "," ",'Sept 2020'!BO59/'Sept 2019'!BO59)),0)</f>
        <v>0</v>
      </c>
      <c r="BP59" s="30">
        <f>IFERROR((IF('Sept 2020'!BP59=" "," ",'Sept 2020'!BP59/'Sept 2019'!BP59)),0)</f>
        <v>0</v>
      </c>
      <c r="BQ59" s="30">
        <f>IFERROR((IF('Sept 2020'!BQ59=" "," ",'Sept 2020'!BQ59/'Sept 2019'!BQ59)),0)</f>
        <v>0</v>
      </c>
      <c r="BR59" s="30">
        <f>IFERROR((IF('Sept 2020'!BR59=" "," ",'Sept 2020'!BR59/'Sept 2019'!BR59)),0)</f>
        <v>0</v>
      </c>
      <c r="BS59" s="30">
        <f>IFERROR((IF('Sept 2020'!BS59=" "," ",'Sept 2020'!BS59/'Sept 2019'!BS59)),0)</f>
        <v>0</v>
      </c>
      <c r="BT59" s="30">
        <f>IFERROR((IF('Sept 2020'!BT59=" "," ",'Sept 2020'!BT59/'Sept 2019'!BT59)),0)</f>
        <v>1.2222222222222223</v>
      </c>
    </row>
    <row r="60" spans="1:72" s="2" customFormat="1" x14ac:dyDescent="0.25">
      <c r="A60" s="12" t="s">
        <v>399</v>
      </c>
      <c r="B60" s="12" t="s">
        <v>400</v>
      </c>
      <c r="C60" s="30">
        <f>IFERROR((IF('Sept 2020'!C60=" "," ",'Sept 2020'!C60/'Sept 2019'!C60)),0)</f>
        <v>1.05</v>
      </c>
      <c r="D60" s="30">
        <f>IFERROR((IF('Sept 2020'!D60=" "," ",'Sept 2020'!D60/'Sept 2019'!D60)),0)</f>
        <v>1</v>
      </c>
      <c r="E60" s="30">
        <f>IFERROR((IF('Sept 2020'!E60=" "," ",'Sept 2020'!E60/'Sept 2019'!E60)),0)</f>
        <v>2.9166666666666665</v>
      </c>
      <c r="F60" s="30">
        <f>IFERROR((IF('Sept 2020'!F60=" "," ",'Sept 2020'!F60/'Sept 2019'!F60)),0)</f>
        <v>0.69565217391304346</v>
      </c>
      <c r="G60" s="30">
        <f>IFERROR((IF('Sept 2020'!G60=" "," ",'Sept 2020'!G60/'Sept 2019'!G60)),0)</f>
        <v>2.3076923076923075</v>
      </c>
      <c r="H60" s="30">
        <f>IFERROR((IF('Sept 2020'!H60=" "," ",'Sept 2020'!H60/'Sept 2019'!H60)),0)</f>
        <v>0.85</v>
      </c>
      <c r="I60" s="30">
        <f>IFERROR((IF('Sept 2020'!I60=" "," ",'Sept 2020'!I60/'Sept 2019'!I60)),0)</f>
        <v>0.95</v>
      </c>
      <c r="J60" s="30">
        <f>IFERROR((IF('Sept 2020'!J60=" "," ",'Sept 2020'!J60/'Sept 2019'!J60)),0)</f>
        <v>1.0454545454545454</v>
      </c>
      <c r="K60" s="30">
        <f>IFERROR((IF('Sept 2020'!K60=" "," ",'Sept 2020'!K60/'Sept 2019'!K60)),0)</f>
        <v>1.1904761904761905</v>
      </c>
      <c r="L60" s="30">
        <f>IFERROR((IF('Sept 2020'!L60=" "," ",'Sept 2020'!L60/'Sept 2019'!L60)),0)</f>
        <v>1.3333333333333333</v>
      </c>
      <c r="M60" s="30">
        <f>IFERROR((IF('Sept 2020'!M60=" "," ",'Sept 2020'!M60/'Sept 2019'!M60)),0)</f>
        <v>0.58333333333333337</v>
      </c>
      <c r="N60" s="30">
        <f>IFERROR((IF('Sept 2020'!N60=" "," ",'Sept 2020'!N60/'Sept 2019'!N60)),0)</f>
        <v>1.2</v>
      </c>
      <c r="O60" s="30">
        <f>IFERROR((IF('Sept 2020'!O60=" "," ",'Sept 2020'!O60/'Sept 2019'!O60)),0)</f>
        <v>1.875</v>
      </c>
      <c r="P60" s="30">
        <f>IFERROR((IF('Sept 2020'!P60=" "," ",'Sept 2020'!P60/'Sept 2019'!P60)),0)</f>
        <v>1.1701244813278009</v>
      </c>
      <c r="Q60" s="30">
        <f>IFERROR((IF('Sept 2020'!Q60=" "," ",'Sept 2020'!Q60/'Sept 2019'!Q60)),0)</f>
        <v>1.1351351351351351</v>
      </c>
      <c r="R60" s="30">
        <f>IFERROR((IF('Sept 2020'!R60=" "," ",'Sept 2020'!R60/'Sept 2019'!R60)),0)</f>
        <v>1</v>
      </c>
      <c r="S60" s="30">
        <f>IFERROR((IF('Sept 2020'!S60=" "," ",'Sept 2020'!S60/'Sept 2019'!S60)),0)</f>
        <v>2.9166666666666665</v>
      </c>
      <c r="T60" s="30">
        <f>IFERROR((IF('Sept 2020'!T60=" "," ",'Sept 2020'!T60/'Sept 2019'!T60)),0)</f>
        <v>0.69565217391304346</v>
      </c>
      <c r="U60" s="30">
        <f>IFERROR((IF('Sept 2020'!U60=" "," ",'Sept 2020'!U60/'Sept 2019'!U60)),0)</f>
        <v>2.3076923076923075</v>
      </c>
      <c r="V60" s="30">
        <f>IFERROR((IF('Sept 2020'!V60=" "," ",'Sept 2020'!V60/'Sept 2019'!V60)),0)</f>
        <v>0.85</v>
      </c>
      <c r="W60" s="30">
        <f>IFERROR((IF('Sept 2020'!W60=" "," ",'Sept 2020'!W60/'Sept 2019'!W60)),0)</f>
        <v>0.95</v>
      </c>
      <c r="X60" s="30">
        <f>IFERROR((IF('Sept 2020'!X60=" "," ",'Sept 2020'!X60/'Sept 2019'!X60)),0)</f>
        <v>1.0454545454545454</v>
      </c>
      <c r="Y60" s="30">
        <f>IFERROR((IF('Sept 2020'!Y60=" "," ",'Sept 2020'!Y60/'Sept 2019'!Y60)),0)</f>
        <v>1.2147716229348884</v>
      </c>
      <c r="Z60" s="30">
        <f>IFERROR((IF('Sept 2020'!Z60=" "," ",'Sept 2020'!Z60/'Sept 2019'!Z60)),0)</f>
        <v>1.3333333333333333</v>
      </c>
      <c r="AA60" s="30">
        <f>IFERROR((IF('Sept 2020'!AA60=" "," ",'Sept 2020'!AA60/'Sept 2019'!AA60)),0)</f>
        <v>0.54749999999999999</v>
      </c>
      <c r="AB60" s="30">
        <f>IFERROR((IF('Sept 2020'!AB60=" "," ",'Sept 2020'!AB60/'Sept 2019'!AB60)),0)</f>
        <v>1.340625</v>
      </c>
      <c r="AC60" s="30">
        <f>IFERROR((IF('Sept 2020'!AC60=" "," ",'Sept 2020'!AC60/'Sept 2019'!AC60)),0)</f>
        <v>1.9570063694267514</v>
      </c>
      <c r="AD60" s="30">
        <f>IFERROR((IF('Sept 2020'!AD60=" "," ",'Sept 2020'!AD60/'Sept 2019'!AD60)),0)</f>
        <v>1.1822077476859787</v>
      </c>
      <c r="AE60" s="30">
        <f>IFERROR((IF('Sept 2020'!AE60=" "," ",'Sept 2020'!AE60/'Sept 2019'!AE60)),0)</f>
        <v>0.8</v>
      </c>
      <c r="AF60" s="30">
        <f>IFERROR((IF('Sept 2020'!AF60=" "," ",'Sept 2020'!AF60/'Sept 2019'!AF60)),0)</f>
        <v>0.90909090909090906</v>
      </c>
      <c r="AG60" s="30">
        <f>IFERROR((IF('Sept 2020'!AG60=" "," ",'Sept 2020'!AG60/'Sept 2019'!AG60)),0)</f>
        <v>4.25</v>
      </c>
      <c r="AH60" s="30">
        <f>IFERROR((IF('Sept 2020'!AH60=" "," ",'Sept 2020'!AH60/'Sept 2019'!AH60)),0)</f>
        <v>0.72727272727272729</v>
      </c>
      <c r="AI60" s="30">
        <f>IFERROR((IF('Sept 2020'!AI60=" "," ",'Sept 2020'!AI60/'Sept 2019'!AI60)),0)</f>
        <v>3.2</v>
      </c>
      <c r="AJ60" s="30">
        <f>IFERROR((IF('Sept 2020'!AJ60=" "," ",'Sept 2020'!AJ60/'Sept 2019'!AJ60)),0)</f>
        <v>1</v>
      </c>
      <c r="AK60" s="30">
        <f>IFERROR((IF('Sept 2020'!AK60=" "," ",'Sept 2020'!AK60/'Sept 2019'!AK60)),0)</f>
        <v>5</v>
      </c>
      <c r="AL60" s="30">
        <f>IFERROR((IF('Sept 2020'!AL60=" "," ",'Sept 2020'!AL60/'Sept 2019'!AL60)),0)</f>
        <v>5</v>
      </c>
      <c r="AM60" s="30">
        <f>IFERROR((IF('Sept 2020'!AM60=" "," ",'Sept 2020'!AM60/'Sept 2019'!AM60)),0)</f>
        <v>2</v>
      </c>
      <c r="AN60" s="30">
        <f>IFERROR((IF('Sept 2020'!AN60=" "," ",'Sept 2020'!AN60/'Sept 2019'!AN60)),0)</f>
        <v>0</v>
      </c>
      <c r="AO60" s="30">
        <f>IFERROR((IF('Sept 2020'!AO60=" "," ",'Sept 2020'!AO60/'Sept 2019'!AO60)),0)</f>
        <v>0</v>
      </c>
      <c r="AP60" s="30">
        <f>IFERROR((IF('Sept 2020'!AP60=" "," ",'Sept 2020'!AP60/'Sept 2019'!AP60)),0)</f>
        <v>0</v>
      </c>
      <c r="AQ60" s="30">
        <f>IFERROR((IF('Sept 2020'!AQ60=" "," ",'Sept 2020'!AQ60/'Sept 2019'!AQ60)),0)</f>
        <v>0</v>
      </c>
      <c r="AR60" s="30">
        <f>IFERROR((IF('Sept 2020'!AR60=" "," ",'Sept 2020'!AR60/'Sept 2019'!AR60)),0)</f>
        <v>1.6274509803921569</v>
      </c>
      <c r="AS60" s="30">
        <f>IFERROR((IF('Sept 2020'!AS60=" "," ",'Sept 2020'!AS60/'Sept 2019'!AS60)),0)</f>
        <v>0.8</v>
      </c>
      <c r="AT60" s="30">
        <f>IFERROR((IF('Sept 2020'!AT60=" "," ",'Sept 2020'!AT60/'Sept 2019'!AT60)),0)</f>
        <v>1.0833333333333333</v>
      </c>
      <c r="AU60" s="30">
        <f>IFERROR((IF('Sept 2020'!AU60=" "," ",'Sept 2020'!AU60/'Sept 2019'!AU60)),0)</f>
        <v>6</v>
      </c>
      <c r="AV60" s="30">
        <f>IFERROR((IF('Sept 2020'!AV60=" "," ",'Sept 2020'!AV60/'Sept 2019'!AV60)),0)</f>
        <v>0.7142857142857143</v>
      </c>
      <c r="AW60" s="30">
        <f>IFERROR((IF('Sept 2020'!AW60=" "," ",'Sept 2020'!AW60/'Sept 2019'!AW60)),0)</f>
        <v>3.5714285714285716</v>
      </c>
      <c r="AX60" s="30">
        <f>IFERROR((IF('Sept 2020'!AX60=" "," ",'Sept 2020'!AX60/'Sept 2019'!AX60)),0)</f>
        <v>1.4</v>
      </c>
      <c r="AY60" s="30">
        <f>IFERROR((IF('Sept 2020'!AY60=" "," ",'Sept 2020'!AY60/'Sept 2019'!AY60)),0)</f>
        <v>3.55</v>
      </c>
      <c r="AZ60" s="30">
        <f>IFERROR((IF('Sept 2020'!AZ60=" "," ",'Sept 2020'!AZ60/'Sept 2019'!AZ60)),0)</f>
        <v>5</v>
      </c>
      <c r="BA60" s="30">
        <f>IFERROR((IF('Sept 2020'!BA60=" "," ",'Sept 2020'!BA60/'Sept 2019'!BA60)),0)</f>
        <v>2</v>
      </c>
      <c r="BB60" s="30">
        <f>IFERROR((IF('Sept 2020'!BB60=" "," ",'Sept 2020'!BB60/'Sept 2019'!BB60)),0)</f>
        <v>0</v>
      </c>
      <c r="BC60" s="30">
        <f>IFERROR((IF('Sept 2020'!BC60=" "," ",'Sept 2020'!BC60/'Sept 2019'!BC60)),0)</f>
        <v>0</v>
      </c>
      <c r="BD60" s="30">
        <f>IFERROR((IF('Sept 2020'!BD60=" "," ",'Sept 2020'!BD60/'Sept 2019'!BD60)),0)</f>
        <v>0</v>
      </c>
      <c r="BE60" s="30">
        <f>IFERROR((IF('Sept 2020'!BE60=" "," ",'Sept 2020'!BE60/'Sept 2019'!BE60)),0)</f>
        <v>0</v>
      </c>
      <c r="BF60" s="30">
        <f>IFERROR((IF('Sept 2020'!BF60=" "," ",'Sept 2020'!BF60/'Sept 2019'!BF60)),0)</f>
        <v>1.9225806451612903</v>
      </c>
      <c r="BG60" s="30">
        <f>IFERROR((IF('Sept 2020'!BG60=" "," ",'Sept 2020'!BG60/'Sept 2019'!BG60)),0)</f>
        <v>0</v>
      </c>
      <c r="BH60" s="30">
        <f>IFERROR((IF('Sept 2020'!BH60=" "," ",'Sept 2020'!BH60/'Sept 2019'!BH60)),0)</f>
        <v>0</v>
      </c>
      <c r="BI60" s="30">
        <f>IFERROR((IF('Sept 2020'!BI60=" "," ",'Sept 2020'!BI60/'Sept 2019'!BI60)),0)</f>
        <v>0</v>
      </c>
      <c r="BJ60" s="30">
        <f>IFERROR((IF('Sept 2020'!BJ60=" "," ",'Sept 2020'!BJ60/'Sept 2019'!BJ60)),0)</f>
        <v>0</v>
      </c>
      <c r="BK60" s="30">
        <f>IFERROR((IF('Sept 2020'!BK60=" "," ",'Sept 2020'!BK60/'Sept 2019'!BK60)),0)</f>
        <v>0</v>
      </c>
      <c r="BL60" s="30">
        <f>IFERROR((IF('Sept 2020'!BL60=" "," ",'Sept 2020'!BL60/'Sept 2019'!BL60)),0)</f>
        <v>0</v>
      </c>
      <c r="BM60" s="30">
        <f>IFERROR((IF('Sept 2020'!BM60=" "," ",'Sept 2020'!BM60/'Sept 2019'!BM60)),0)</f>
        <v>1.8810572687224667</v>
      </c>
      <c r="BN60" s="30">
        <f>IFERROR((IF('Sept 2020'!BN60=" "," ",'Sept 2020'!BN60/'Sept 2019'!BN60)),0)</f>
        <v>0</v>
      </c>
      <c r="BO60" s="30">
        <f>IFERROR((IF('Sept 2020'!BO60=" "," ",'Sept 2020'!BO60/'Sept 2019'!BO60)),0)</f>
        <v>0</v>
      </c>
      <c r="BP60" s="30">
        <f>IFERROR((IF('Sept 2020'!BP60=" "," ",'Sept 2020'!BP60/'Sept 2019'!BP60)),0)</f>
        <v>0</v>
      </c>
      <c r="BQ60" s="30">
        <f>IFERROR((IF('Sept 2020'!BQ60=" "," ",'Sept 2020'!BQ60/'Sept 2019'!BQ60)),0)</f>
        <v>0</v>
      </c>
      <c r="BR60" s="30">
        <f>IFERROR((IF('Sept 2020'!BR60=" "," ",'Sept 2020'!BR60/'Sept 2019'!BR60)),0)</f>
        <v>0</v>
      </c>
      <c r="BS60" s="30">
        <f>IFERROR((IF('Sept 2020'!BS60=" "," ",'Sept 2020'!BS60/'Sept 2019'!BS60)),0)</f>
        <v>0</v>
      </c>
      <c r="BT60" s="30">
        <f>IFERROR((IF('Sept 2020'!BT60=" "," ",'Sept 2020'!BT60/'Sept 2019'!BT60)),0)</f>
        <v>1.0769230769230769</v>
      </c>
    </row>
    <row r="61" spans="1:72" s="2" customFormat="1" x14ac:dyDescent="0.25">
      <c r="A61" s="12" t="s">
        <v>281</v>
      </c>
      <c r="B61" s="12" t="s">
        <v>282</v>
      </c>
      <c r="C61" s="30">
        <f>IFERROR((IF('Sept 2020'!C61=" "," ",'Sept 2020'!C61/'Sept 2019'!C61)),0)</f>
        <v>1.6666666666666667</v>
      </c>
      <c r="D61" s="30">
        <f>IFERROR((IF('Sept 2020'!D61=" "," ",'Sept 2020'!D61/'Sept 2019'!D61)),0)</f>
        <v>0.66666666666666663</v>
      </c>
      <c r="E61" s="30">
        <f>IFERROR((IF('Sept 2020'!E61=" "," ",'Sept 2020'!E61/'Sept 2019'!E61)),0)</f>
        <v>1</v>
      </c>
      <c r="F61" s="30">
        <f>IFERROR((IF('Sept 2020'!F61=" "," ",'Sept 2020'!F61/'Sept 2019'!F61)),0)</f>
        <v>0.66666666666666663</v>
      </c>
      <c r="G61" s="30">
        <f>IFERROR((IF('Sept 2020'!G61=" "," ",'Sept 2020'!G61/'Sept 2019'!G61)),0)</f>
        <v>1</v>
      </c>
      <c r="H61" s="30">
        <f>IFERROR((IF('Sept 2020'!H61=" "," ",'Sept 2020'!H61/'Sept 2019'!H61)),0)</f>
        <v>3.5</v>
      </c>
      <c r="I61" s="30">
        <f>IFERROR((IF('Sept 2020'!I61=" "," ",'Sept 2020'!I61/'Sept 2019'!I61)),0)</f>
        <v>0</v>
      </c>
      <c r="J61" s="30">
        <f>IFERROR((IF('Sept 2020'!J61=" "," ",'Sept 2020'!J61/'Sept 2019'!J61)),0)</f>
        <v>0</v>
      </c>
      <c r="K61" s="30">
        <f>IFERROR((IF('Sept 2020'!K61=" "," ",'Sept 2020'!K61/'Sept 2019'!K61)),0)</f>
        <v>0</v>
      </c>
      <c r="L61" s="30">
        <f>IFERROR((IF('Sept 2020'!L61=" "," ",'Sept 2020'!L61/'Sept 2019'!L61)),0)</f>
        <v>0</v>
      </c>
      <c r="M61" s="30">
        <f>IFERROR((IF('Sept 2020'!M61=" "," ",'Sept 2020'!M61/'Sept 2019'!M61)),0)</f>
        <v>0</v>
      </c>
      <c r="N61" s="30">
        <f>IFERROR((IF('Sept 2020'!N61=" "," ",'Sept 2020'!N61/'Sept 2019'!N61)),0)</f>
        <v>0</v>
      </c>
      <c r="O61" s="30">
        <f>IFERROR((IF('Sept 2020'!O61=" "," ",'Sept 2020'!O61/'Sept 2019'!O61)),0)</f>
        <v>0</v>
      </c>
      <c r="P61" s="30">
        <f>IFERROR((IF('Sept 2020'!P61=" "," ",'Sept 2020'!P61/'Sept 2019'!P61)),0)</f>
        <v>1.1081081081081081</v>
      </c>
      <c r="Q61" s="30">
        <f>IFERROR((IF('Sept 2020'!Q61=" "," ",'Sept 2020'!Q61/'Sept 2019'!Q61)),0)</f>
        <v>1.6666666666666667</v>
      </c>
      <c r="R61" s="30">
        <f>IFERROR((IF('Sept 2020'!R61=" "," ",'Sept 2020'!R61/'Sept 2019'!R61)),0)</f>
        <v>0.66666666666666663</v>
      </c>
      <c r="S61" s="30">
        <f>IFERROR((IF('Sept 2020'!S61=" "," ",'Sept 2020'!S61/'Sept 2019'!S61)),0)</f>
        <v>1</v>
      </c>
      <c r="T61" s="30">
        <f>IFERROR((IF('Sept 2020'!T61=" "," ",'Sept 2020'!T61/'Sept 2019'!T61)),0)</f>
        <v>0.69767441860465118</v>
      </c>
      <c r="U61" s="30">
        <f>IFERROR((IF('Sept 2020'!U61=" "," ",'Sept 2020'!U61/'Sept 2019'!U61)),0)</f>
        <v>1</v>
      </c>
      <c r="V61" s="30">
        <f>IFERROR((IF('Sept 2020'!V61=" "," ",'Sept 2020'!V61/'Sept 2019'!V61)),0)</f>
        <v>4.375</v>
      </c>
      <c r="W61" s="30">
        <f>IFERROR((IF('Sept 2020'!W61=" "," ",'Sept 2020'!W61/'Sept 2019'!W61)),0)</f>
        <v>0</v>
      </c>
      <c r="X61" s="30">
        <f>IFERROR((IF('Sept 2020'!X61=" "," ",'Sept 2020'!X61/'Sept 2019'!X61)),0)</f>
        <v>0</v>
      </c>
      <c r="Y61" s="30">
        <f>IFERROR((IF('Sept 2020'!Y61=" "," ",'Sept 2020'!Y61/'Sept 2019'!Y61)),0)</f>
        <v>0</v>
      </c>
      <c r="Z61" s="30">
        <f>IFERROR((IF('Sept 2020'!Z61=" "," ",'Sept 2020'!Z61/'Sept 2019'!Z61)),0)</f>
        <v>0</v>
      </c>
      <c r="AA61" s="30">
        <f>IFERROR((IF('Sept 2020'!AA61=" "," ",'Sept 2020'!AA61/'Sept 2019'!AA61)),0)</f>
        <v>0</v>
      </c>
      <c r="AB61" s="30">
        <f>IFERROR((IF('Sept 2020'!AB61=" "," ",'Sept 2020'!AB61/'Sept 2019'!AB61)),0)</f>
        <v>0</v>
      </c>
      <c r="AC61" s="30">
        <f>IFERROR((IF('Sept 2020'!AC61=" "," ",'Sept 2020'!AC61/'Sept 2019'!AC61)),0)</f>
        <v>0</v>
      </c>
      <c r="AD61" s="30">
        <f>IFERROR((IF('Sept 2020'!AD61=" "," ",'Sept 2020'!AD61/'Sept 2019'!AD61)),0)</f>
        <v>1.1325966850828728</v>
      </c>
      <c r="AE61" s="30">
        <f>IFERROR((IF('Sept 2020'!AE61=" "," ",'Sept 2020'!AE61/'Sept 2019'!AE61)),0)</f>
        <v>0</v>
      </c>
      <c r="AF61" s="30">
        <f>IFERROR((IF('Sept 2020'!AF61=" "," ",'Sept 2020'!AF61/'Sept 2019'!AF61)),0)</f>
        <v>0</v>
      </c>
      <c r="AG61" s="30">
        <f>IFERROR((IF('Sept 2020'!AG61=" "," ",'Sept 2020'!AG61/'Sept 2019'!AG61)),0)</f>
        <v>0</v>
      </c>
      <c r="AH61" s="30">
        <f>IFERROR((IF('Sept 2020'!AH61=" "," ",'Sept 2020'!AH61/'Sept 2019'!AH61)),0)</f>
        <v>0</v>
      </c>
      <c r="AI61" s="30">
        <f>IFERROR((IF('Sept 2020'!AI61=" "," ",'Sept 2020'!AI61/'Sept 2019'!AI61)),0)</f>
        <v>0</v>
      </c>
      <c r="AJ61" s="30">
        <f>IFERROR((IF('Sept 2020'!AJ61=" "," ",'Sept 2020'!AJ61/'Sept 2019'!AJ61)),0)</f>
        <v>0</v>
      </c>
      <c r="AK61" s="30">
        <f>IFERROR((IF('Sept 2020'!AK61=" "," ",'Sept 2020'!AK61/'Sept 2019'!AK61)),0)</f>
        <v>0</v>
      </c>
      <c r="AL61" s="30">
        <f>IFERROR((IF('Sept 2020'!AL61=" "," ",'Sept 2020'!AL61/'Sept 2019'!AL61)),0)</f>
        <v>0</v>
      </c>
      <c r="AM61" s="30">
        <f>IFERROR((IF('Sept 2020'!AM61=" "," ",'Sept 2020'!AM61/'Sept 2019'!AM61)),0)</f>
        <v>0</v>
      </c>
      <c r="AN61" s="30">
        <f>IFERROR((IF('Sept 2020'!AN61=" "," ",'Sept 2020'!AN61/'Sept 2019'!AN61)),0)</f>
        <v>0</v>
      </c>
      <c r="AO61" s="30">
        <f>IFERROR((IF('Sept 2020'!AO61=" "," ",'Sept 2020'!AO61/'Sept 2019'!AO61)),0)</f>
        <v>0</v>
      </c>
      <c r="AP61" s="30">
        <f>IFERROR((IF('Sept 2020'!AP61=" "," ",'Sept 2020'!AP61/'Sept 2019'!AP61)),0)</f>
        <v>0</v>
      </c>
      <c r="AQ61" s="30">
        <f>IFERROR((IF('Sept 2020'!AQ61=" "," ",'Sept 2020'!AQ61/'Sept 2019'!AQ61)),0)</f>
        <v>0</v>
      </c>
      <c r="AR61" s="30">
        <f>IFERROR((IF('Sept 2020'!AR61=" "," ",'Sept 2020'!AR61/'Sept 2019'!AR61)),0)</f>
        <v>0</v>
      </c>
      <c r="AS61" s="30">
        <f>IFERROR((IF('Sept 2020'!AS61=" "," ",'Sept 2020'!AS61/'Sept 2019'!AS61)),0)</f>
        <v>0</v>
      </c>
      <c r="AT61" s="30">
        <f>IFERROR((IF('Sept 2020'!AT61=" "," ",'Sept 2020'!AT61/'Sept 2019'!AT61)),0)</f>
        <v>0</v>
      </c>
      <c r="AU61" s="30">
        <f>IFERROR((IF('Sept 2020'!AU61=" "," ",'Sept 2020'!AU61/'Sept 2019'!AU61)),0)</f>
        <v>0</v>
      </c>
      <c r="AV61" s="30">
        <f>IFERROR((IF('Sept 2020'!AV61=" "," ",'Sept 2020'!AV61/'Sept 2019'!AV61)),0)</f>
        <v>0</v>
      </c>
      <c r="AW61" s="30">
        <f>IFERROR((IF('Sept 2020'!AW61=" "," ",'Sept 2020'!AW61/'Sept 2019'!AW61)),0)</f>
        <v>0</v>
      </c>
      <c r="AX61" s="30">
        <f>IFERROR((IF('Sept 2020'!AX61=" "," ",'Sept 2020'!AX61/'Sept 2019'!AX61)),0)</f>
        <v>0</v>
      </c>
      <c r="AY61" s="30">
        <f>IFERROR((IF('Sept 2020'!AY61=" "," ",'Sept 2020'!AY61/'Sept 2019'!AY61)),0)</f>
        <v>0</v>
      </c>
      <c r="AZ61" s="30">
        <f>IFERROR((IF('Sept 2020'!AZ61=" "," ",'Sept 2020'!AZ61/'Sept 2019'!AZ61)),0)</f>
        <v>0</v>
      </c>
      <c r="BA61" s="30">
        <f>IFERROR((IF('Sept 2020'!BA61=" "," ",'Sept 2020'!BA61/'Sept 2019'!BA61)),0)</f>
        <v>0</v>
      </c>
      <c r="BB61" s="30">
        <f>IFERROR((IF('Sept 2020'!BB61=" "," ",'Sept 2020'!BB61/'Sept 2019'!BB61)),0)</f>
        <v>0</v>
      </c>
      <c r="BC61" s="30">
        <f>IFERROR((IF('Sept 2020'!BC61=" "," ",'Sept 2020'!BC61/'Sept 2019'!BC61)),0)</f>
        <v>0</v>
      </c>
      <c r="BD61" s="30">
        <f>IFERROR((IF('Sept 2020'!BD61=" "," ",'Sept 2020'!BD61/'Sept 2019'!BD61)),0)</f>
        <v>0</v>
      </c>
      <c r="BE61" s="30">
        <f>IFERROR((IF('Sept 2020'!BE61=" "," ",'Sept 2020'!BE61/'Sept 2019'!BE61)),0)</f>
        <v>0</v>
      </c>
      <c r="BF61" s="30">
        <f>IFERROR((IF('Sept 2020'!BF61=" "," ",'Sept 2020'!BF61/'Sept 2019'!BF61)),0)</f>
        <v>0</v>
      </c>
      <c r="BG61" s="30">
        <f>IFERROR((IF('Sept 2020'!BG61=" "," ",'Sept 2020'!BG61/'Sept 2019'!BG61)),0)</f>
        <v>0</v>
      </c>
      <c r="BH61" s="30">
        <f>IFERROR((IF('Sept 2020'!BH61=" "," ",'Sept 2020'!BH61/'Sept 2019'!BH61)),0)</f>
        <v>0</v>
      </c>
      <c r="BI61" s="30">
        <f>IFERROR((IF('Sept 2020'!BI61=" "," ",'Sept 2020'!BI61/'Sept 2019'!BI61)),0)</f>
        <v>0</v>
      </c>
      <c r="BJ61" s="30">
        <f>IFERROR((IF('Sept 2020'!BJ61=" "," ",'Sept 2020'!BJ61/'Sept 2019'!BJ61)),0)</f>
        <v>0</v>
      </c>
      <c r="BK61" s="30">
        <f>IFERROR((IF('Sept 2020'!BK61=" "," ",'Sept 2020'!BK61/'Sept 2019'!BK61)),0)</f>
        <v>0</v>
      </c>
      <c r="BL61" s="30">
        <f>IFERROR((IF('Sept 2020'!BL61=" "," ",'Sept 2020'!BL61/'Sept 2019'!BL61)),0)</f>
        <v>0</v>
      </c>
      <c r="BM61" s="30">
        <f>IFERROR((IF('Sept 2020'!BM61=" "," ",'Sept 2020'!BM61/'Sept 2019'!BM61)),0)</f>
        <v>0</v>
      </c>
      <c r="BN61" s="30">
        <f>IFERROR((IF('Sept 2020'!BN61=" "," ",'Sept 2020'!BN61/'Sept 2019'!BN61)),0)</f>
        <v>0</v>
      </c>
      <c r="BO61" s="30">
        <f>IFERROR((IF('Sept 2020'!BO61=" "," ",'Sept 2020'!BO61/'Sept 2019'!BO61)),0)</f>
        <v>0</v>
      </c>
      <c r="BP61" s="30">
        <f>IFERROR((IF('Sept 2020'!BP61=" "," ",'Sept 2020'!BP61/'Sept 2019'!BP61)),0)</f>
        <v>0</v>
      </c>
      <c r="BQ61" s="30">
        <f>IFERROR((IF('Sept 2020'!BQ61=" "," ",'Sept 2020'!BQ61/'Sept 2019'!BQ61)),0)</f>
        <v>0</v>
      </c>
      <c r="BR61" s="30">
        <f>IFERROR((IF('Sept 2020'!BR61=" "," ",'Sept 2020'!BR61/'Sept 2019'!BR61)),0)</f>
        <v>0</v>
      </c>
      <c r="BS61" s="30">
        <f>IFERROR((IF('Sept 2020'!BS61=" "," ",'Sept 2020'!BS61/'Sept 2019'!BS61)),0)</f>
        <v>0</v>
      </c>
      <c r="BT61" s="30">
        <f>IFERROR((IF('Sept 2020'!BT61=" "," ",'Sept 2020'!BT61/'Sept 2019'!BT61)),0)</f>
        <v>0.66666666666666663</v>
      </c>
    </row>
    <row r="62" spans="1:72" s="2" customFormat="1" x14ac:dyDescent="0.25">
      <c r="A62" s="12" t="s">
        <v>493</v>
      </c>
      <c r="B62" s="12" t="s">
        <v>494</v>
      </c>
      <c r="C62" s="30">
        <f>IFERROR((IF('Sept 2020'!C62=" "," ",'Sept 2020'!C62/'Sept 2019'!C62)),0)</f>
        <v>0.7142857142857143</v>
      </c>
      <c r="D62" s="30">
        <f>IFERROR((IF('Sept 2020'!D62=" "," ",'Sept 2020'!D62/'Sept 2019'!D62)),0)</f>
        <v>1.3870967741935485</v>
      </c>
      <c r="E62" s="30">
        <f>IFERROR((IF('Sept 2020'!E62=" "," ",'Sept 2020'!E62/'Sept 2019'!E62)),0)</f>
        <v>1.1724137931034482</v>
      </c>
      <c r="F62" s="30">
        <f>IFERROR((IF('Sept 2020'!F62=" "," ",'Sept 2020'!F62/'Sept 2019'!F62)),0)</f>
        <v>0.89655172413793105</v>
      </c>
      <c r="G62" s="30">
        <f>IFERROR((IF('Sept 2020'!G62=" "," ",'Sept 2020'!G62/'Sept 2019'!G62)),0)</f>
        <v>0.81578947368421051</v>
      </c>
      <c r="H62" s="30">
        <f>IFERROR((IF('Sept 2020'!H62=" "," ",'Sept 2020'!H62/'Sept 2019'!H62)),0)</f>
        <v>1.32</v>
      </c>
      <c r="I62" s="30">
        <f>IFERROR((IF('Sept 2020'!I62=" "," ",'Sept 2020'!I62/'Sept 2019'!I62)),0)</f>
        <v>0.47499999999999998</v>
      </c>
      <c r="J62" s="30">
        <f>IFERROR((IF('Sept 2020'!J62=" "," ",'Sept 2020'!J62/'Sept 2019'!J62)),0)</f>
        <v>1.1515151515151516</v>
      </c>
      <c r="K62" s="30">
        <f>IFERROR((IF('Sept 2020'!K62=" "," ",'Sept 2020'!K62/'Sept 2019'!K62)),0)</f>
        <v>1.1333333333333333</v>
      </c>
      <c r="L62" s="30">
        <f>IFERROR((IF('Sept 2020'!L62=" "," ",'Sept 2020'!L62/'Sept 2019'!L62)),0)</f>
        <v>0.74285714285714288</v>
      </c>
      <c r="M62" s="30">
        <f>IFERROR((IF('Sept 2020'!M62=" "," ",'Sept 2020'!M62/'Sept 2019'!M62)),0)</f>
        <v>0.75</v>
      </c>
      <c r="N62" s="30">
        <f>IFERROR((IF('Sept 2020'!N62=" "," ",'Sept 2020'!N62/'Sept 2019'!N62)),0)</f>
        <v>1.3333333333333333</v>
      </c>
      <c r="O62" s="30">
        <f>IFERROR((IF('Sept 2020'!O62=" "," ",'Sept 2020'!O62/'Sept 2019'!O62)),0)</f>
        <v>0.8529411764705882</v>
      </c>
      <c r="P62" s="30">
        <f>IFERROR((IF('Sept 2020'!P62=" "," ",'Sept 2020'!P62/'Sept 2019'!P62)),0)</f>
        <v>0.94562647754137119</v>
      </c>
      <c r="Q62" s="30">
        <f>IFERROR((IF('Sept 2020'!Q62=" "," ",'Sept 2020'!Q62/'Sept 2019'!Q62)),0)</f>
        <v>0.71983875611862946</v>
      </c>
      <c r="R62" s="30">
        <f>IFERROR((IF('Sept 2020'!R62=" "," ",'Sept 2020'!R62/'Sept 2019'!R62)),0)</f>
        <v>1.3870967741935485</v>
      </c>
      <c r="S62" s="30">
        <f>IFERROR((IF('Sept 2020'!S62=" "," ",'Sept 2020'!S62/'Sept 2019'!S62)),0)</f>
        <v>1.1724137931034482</v>
      </c>
      <c r="T62" s="30">
        <f>IFERROR((IF('Sept 2020'!T62=" "," ",'Sept 2020'!T62/'Sept 2019'!T62)),0)</f>
        <v>0.89655172413793105</v>
      </c>
      <c r="U62" s="30">
        <f>IFERROR((IF('Sept 2020'!U62=" "," ",'Sept 2020'!U62/'Sept 2019'!U62)),0)</f>
        <v>0.81578947368421051</v>
      </c>
      <c r="V62" s="30">
        <f>IFERROR((IF('Sept 2020'!V62=" "," ",'Sept 2020'!V62/'Sept 2019'!V62)),0)</f>
        <v>1.32</v>
      </c>
      <c r="W62" s="30">
        <f>IFERROR((IF('Sept 2020'!W62=" "," ",'Sept 2020'!W62/'Sept 2019'!W62)),0)</f>
        <v>0.48710454801825359</v>
      </c>
      <c r="X62" s="30">
        <f>IFERROR((IF('Sept 2020'!X62=" "," ",'Sept 2020'!X62/'Sept 2019'!X62)),0)</f>
        <v>1.1515151515151516</v>
      </c>
      <c r="Y62" s="30">
        <f>IFERROR((IF('Sept 2020'!Y62=" "," ",'Sept 2020'!Y62/'Sept 2019'!Y62)),0)</f>
        <v>1.1080000000000001</v>
      </c>
      <c r="Z62" s="30">
        <f>IFERROR((IF('Sept 2020'!Z62=" "," ",'Sept 2020'!Z62/'Sept 2019'!Z62)),0)</f>
        <v>0.74285714285714288</v>
      </c>
      <c r="AA62" s="30">
        <f>IFERROR((IF('Sept 2020'!AA62=" "," ",'Sept 2020'!AA62/'Sept 2019'!AA62)),0)</f>
        <v>0.75</v>
      </c>
      <c r="AB62" s="30">
        <f>IFERROR((IF('Sept 2020'!AB62=" "," ",'Sept 2020'!AB62/'Sept 2019'!AB62)),0)</f>
        <v>1.4852300242130752</v>
      </c>
      <c r="AC62" s="30">
        <f>IFERROR((IF('Sept 2020'!AC62=" "," ",'Sept 2020'!AC62/'Sept 2019'!AC62)),0)</f>
        <v>0.83695652173913049</v>
      </c>
      <c r="AD62" s="30">
        <f>IFERROR((IF('Sept 2020'!AD62=" "," ",'Sept 2020'!AD62/'Sept 2019'!AD62)),0)</f>
        <v>0.95075057987298262</v>
      </c>
      <c r="AE62" s="30">
        <f>IFERROR((IF('Sept 2020'!AE62=" "," ",'Sept 2020'!AE62/'Sept 2019'!AE62)),0)</f>
        <v>0</v>
      </c>
      <c r="AF62" s="30">
        <f>IFERROR((IF('Sept 2020'!AF62=" "," ",'Sept 2020'!AF62/'Sept 2019'!AF62)),0)</f>
        <v>0</v>
      </c>
      <c r="AG62" s="30">
        <f>IFERROR((IF('Sept 2020'!AG62=" "," ",'Sept 2020'!AG62/'Sept 2019'!AG62)),0)</f>
        <v>0</v>
      </c>
      <c r="AH62" s="30">
        <f>IFERROR((IF('Sept 2020'!AH62=" "," ",'Sept 2020'!AH62/'Sept 2019'!AH62)),0)</f>
        <v>0</v>
      </c>
      <c r="AI62" s="30">
        <f>IFERROR((IF('Sept 2020'!AI62=" "," ",'Sept 2020'!AI62/'Sept 2019'!AI62)),0)</f>
        <v>0</v>
      </c>
      <c r="AJ62" s="30">
        <f>IFERROR((IF('Sept 2020'!AJ62=" "," ",'Sept 2020'!AJ62/'Sept 2019'!AJ62)),0)</f>
        <v>0</v>
      </c>
      <c r="AK62" s="30">
        <f>IFERROR((IF('Sept 2020'!AK62=" "," ",'Sept 2020'!AK62/'Sept 2019'!AK62)),0)</f>
        <v>0</v>
      </c>
      <c r="AL62" s="30">
        <f>IFERROR((IF('Sept 2020'!AL62=" "," ",'Sept 2020'!AL62/'Sept 2019'!AL62)),0)</f>
        <v>0</v>
      </c>
      <c r="AM62" s="30">
        <f>IFERROR((IF('Sept 2020'!AM62=" "," ",'Sept 2020'!AM62/'Sept 2019'!AM62)),0)</f>
        <v>0</v>
      </c>
      <c r="AN62" s="30">
        <f>IFERROR((IF('Sept 2020'!AN62=" "," ",'Sept 2020'!AN62/'Sept 2019'!AN62)),0)</f>
        <v>0</v>
      </c>
      <c r="AO62" s="30">
        <f>IFERROR((IF('Sept 2020'!AO62=" "," ",'Sept 2020'!AO62/'Sept 2019'!AO62)),0)</f>
        <v>0</v>
      </c>
      <c r="AP62" s="30">
        <f>IFERROR((IF('Sept 2020'!AP62=" "," ",'Sept 2020'!AP62/'Sept 2019'!AP62)),0)</f>
        <v>0</v>
      </c>
      <c r="AQ62" s="30">
        <f>IFERROR((IF('Sept 2020'!AQ62=" "," ",'Sept 2020'!AQ62/'Sept 2019'!AQ62)),0)</f>
        <v>0</v>
      </c>
      <c r="AR62" s="30">
        <f>IFERROR((IF('Sept 2020'!AR62=" "," ",'Sept 2020'!AR62/'Sept 2019'!AR62)),0)</f>
        <v>0</v>
      </c>
      <c r="AS62" s="30">
        <f>IFERROR((IF('Sept 2020'!AS62=" "," ",'Sept 2020'!AS62/'Sept 2019'!AS62)),0)</f>
        <v>0</v>
      </c>
      <c r="AT62" s="30">
        <f>IFERROR((IF('Sept 2020'!AT62=" "," ",'Sept 2020'!AT62/'Sept 2019'!AT62)),0)</f>
        <v>0</v>
      </c>
      <c r="AU62" s="30">
        <f>IFERROR((IF('Sept 2020'!AU62=" "," ",'Sept 2020'!AU62/'Sept 2019'!AU62)),0)</f>
        <v>0</v>
      </c>
      <c r="AV62" s="30">
        <f>IFERROR((IF('Sept 2020'!AV62=" "," ",'Sept 2020'!AV62/'Sept 2019'!AV62)),0)</f>
        <v>0</v>
      </c>
      <c r="AW62" s="30">
        <f>IFERROR((IF('Sept 2020'!AW62=" "," ",'Sept 2020'!AW62/'Sept 2019'!AW62)),0)</f>
        <v>0</v>
      </c>
      <c r="AX62" s="30">
        <f>IFERROR((IF('Sept 2020'!AX62=" "," ",'Sept 2020'!AX62/'Sept 2019'!AX62)),0)</f>
        <v>0</v>
      </c>
      <c r="AY62" s="30">
        <f>IFERROR((IF('Sept 2020'!AY62=" "," ",'Sept 2020'!AY62/'Sept 2019'!AY62)),0)</f>
        <v>0</v>
      </c>
      <c r="AZ62" s="30">
        <f>IFERROR((IF('Sept 2020'!AZ62=" "," ",'Sept 2020'!AZ62/'Sept 2019'!AZ62)),0)</f>
        <v>0</v>
      </c>
      <c r="BA62" s="30">
        <f>IFERROR((IF('Sept 2020'!BA62=" "," ",'Sept 2020'!BA62/'Sept 2019'!BA62)),0)</f>
        <v>0</v>
      </c>
      <c r="BB62" s="30">
        <f>IFERROR((IF('Sept 2020'!BB62=" "," ",'Sept 2020'!BB62/'Sept 2019'!BB62)),0)</f>
        <v>0</v>
      </c>
      <c r="BC62" s="30">
        <f>IFERROR((IF('Sept 2020'!BC62=" "," ",'Sept 2020'!BC62/'Sept 2019'!BC62)),0)</f>
        <v>0</v>
      </c>
      <c r="BD62" s="30">
        <f>IFERROR((IF('Sept 2020'!BD62=" "," ",'Sept 2020'!BD62/'Sept 2019'!BD62)),0)</f>
        <v>0</v>
      </c>
      <c r="BE62" s="30">
        <f>IFERROR((IF('Sept 2020'!BE62=" "," ",'Sept 2020'!BE62/'Sept 2019'!BE62)),0)</f>
        <v>0</v>
      </c>
      <c r="BF62" s="30">
        <f>IFERROR((IF('Sept 2020'!BF62=" "," ",'Sept 2020'!BF62/'Sept 2019'!BF62)),0)</f>
        <v>0</v>
      </c>
      <c r="BG62" s="30">
        <f>IFERROR((IF('Sept 2020'!BG62=" "," ",'Sept 2020'!BG62/'Sept 2019'!BG62)),0)</f>
        <v>2</v>
      </c>
      <c r="BH62" s="30">
        <f>IFERROR((IF('Sept 2020'!BH62=" "," ",'Sept 2020'!BH62/'Sept 2019'!BH62)),0)</f>
        <v>0</v>
      </c>
      <c r="BI62" s="30">
        <f>IFERROR((IF('Sept 2020'!BI62=" "," ",'Sept 2020'!BI62/'Sept 2019'!BI62)),0)</f>
        <v>0</v>
      </c>
      <c r="BJ62" s="30">
        <f>IFERROR((IF('Sept 2020'!BJ62=" "," ",'Sept 2020'!BJ62/'Sept 2019'!BJ62)),0)</f>
        <v>0</v>
      </c>
      <c r="BK62" s="30">
        <f>IFERROR((IF('Sept 2020'!BK62=" "," ",'Sept 2020'!BK62/'Sept 2019'!BK62)),0)</f>
        <v>0</v>
      </c>
      <c r="BL62" s="30">
        <f>IFERROR((IF('Sept 2020'!BL62=" "," ",'Sept 2020'!BL62/'Sept 2019'!BL62)),0)</f>
        <v>0</v>
      </c>
      <c r="BM62" s="30">
        <f>IFERROR((IF('Sept 2020'!BM62=" "," ",'Sept 2020'!BM62/'Sept 2019'!BM62)),0)</f>
        <v>0.52887537993920974</v>
      </c>
      <c r="BN62" s="30">
        <f>IFERROR((IF('Sept 2020'!BN62=" "," ",'Sept 2020'!BN62/'Sept 2019'!BN62)),0)</f>
        <v>0</v>
      </c>
      <c r="BO62" s="30">
        <f>IFERROR((IF('Sept 2020'!BO62=" "," ",'Sept 2020'!BO62/'Sept 2019'!BO62)),0)</f>
        <v>0</v>
      </c>
      <c r="BP62" s="30">
        <f>IFERROR((IF('Sept 2020'!BP62=" "," ",'Sept 2020'!BP62/'Sept 2019'!BP62)),0)</f>
        <v>0</v>
      </c>
      <c r="BQ62" s="30">
        <f>IFERROR((IF('Sept 2020'!BQ62=" "," ",'Sept 2020'!BQ62/'Sept 2019'!BQ62)),0)</f>
        <v>0</v>
      </c>
      <c r="BR62" s="30">
        <f>IFERROR((IF('Sept 2020'!BR62=" "," ",'Sept 2020'!BR62/'Sept 2019'!BR62)),0)</f>
        <v>0</v>
      </c>
      <c r="BS62" s="30">
        <f>IFERROR((IF('Sept 2020'!BS62=" "," ",'Sept 2020'!BS62/'Sept 2019'!BS62)),0)</f>
        <v>1.5</v>
      </c>
      <c r="BT62" s="30">
        <f>IFERROR((IF('Sept 2020'!BT62=" "," ",'Sept 2020'!BT62/'Sept 2019'!BT62)),0)</f>
        <v>0.98529411764705888</v>
      </c>
    </row>
    <row r="63" spans="1:72" s="2" customFormat="1" x14ac:dyDescent="0.25">
      <c r="A63" s="12" t="s">
        <v>353</v>
      </c>
      <c r="B63" s="12" t="s">
        <v>354</v>
      </c>
      <c r="C63" s="30">
        <f>IFERROR((IF('Sept 2020'!C63=" "," ",'Sept 2020'!C63/'Sept 2019'!C63)),0)</f>
        <v>1.0425531914893618</v>
      </c>
      <c r="D63" s="30">
        <f>IFERROR((IF('Sept 2020'!D63=" "," ",'Sept 2020'!D63/'Sept 2019'!D63)),0)</f>
        <v>0.91304347826086951</v>
      </c>
      <c r="E63" s="30">
        <f>IFERROR((IF('Sept 2020'!E63=" "," ",'Sept 2020'!E63/'Sept 2019'!E63)),0)</f>
        <v>1.303030303030303</v>
      </c>
      <c r="F63" s="30">
        <f>IFERROR((IF('Sept 2020'!F63=" "," ",'Sept 2020'!F63/'Sept 2019'!F63)),0)</f>
        <v>1.1153846153846154</v>
      </c>
      <c r="G63" s="30">
        <f>IFERROR((IF('Sept 2020'!G63=" "," ",'Sept 2020'!G63/'Sept 2019'!G63)),0)</f>
        <v>0.58139534883720934</v>
      </c>
      <c r="H63" s="30">
        <f>IFERROR((IF('Sept 2020'!H63=" "," ",'Sept 2020'!H63/'Sept 2019'!H63)),0)</f>
        <v>0.84782608695652173</v>
      </c>
      <c r="I63" s="30">
        <f>IFERROR((IF('Sept 2020'!I63=" "," ",'Sept 2020'!I63/'Sept 2019'!I63)),0)</f>
        <v>1.0227272727272727</v>
      </c>
      <c r="J63" s="30">
        <f>IFERROR((IF('Sept 2020'!J63=" "," ",'Sept 2020'!J63/'Sept 2019'!J63)),0)</f>
        <v>1.0487804878048781</v>
      </c>
      <c r="K63" s="30">
        <f>IFERROR((IF('Sept 2020'!K63=" "," ",'Sept 2020'!K63/'Sept 2019'!K63)),0)</f>
        <v>0.97297297297297303</v>
      </c>
      <c r="L63" s="30">
        <f>IFERROR((IF('Sept 2020'!L63=" "," ",'Sept 2020'!L63/'Sept 2019'!L63)),0)</f>
        <v>0.89130434782608692</v>
      </c>
      <c r="M63" s="30">
        <f>IFERROR((IF('Sept 2020'!M63=" "," ",'Sept 2020'!M63/'Sept 2019'!M63)),0)</f>
        <v>0.93478260869565222</v>
      </c>
      <c r="N63" s="30">
        <f>IFERROR((IF('Sept 2020'!N63=" "," ",'Sept 2020'!N63/'Sept 2019'!N63)),0)</f>
        <v>0.88636363636363635</v>
      </c>
      <c r="O63" s="30">
        <f>IFERROR((IF('Sept 2020'!O63=" "," ",'Sept 2020'!O63/'Sept 2019'!O63)),0)</f>
        <v>0.66101694915254239</v>
      </c>
      <c r="P63" s="30">
        <f>IFERROR((IF('Sept 2020'!P63=" "," ",'Sept 2020'!P63/'Sept 2019'!P63)),0)</f>
        <v>0.91935483870967738</v>
      </c>
      <c r="Q63" s="30">
        <f>IFERROR((IF('Sept 2020'!Q63=" "," ",'Sept 2020'!Q63/'Sept 2019'!Q63)),0)</f>
        <v>1.0425531914893618</v>
      </c>
      <c r="R63" s="30">
        <f>IFERROR((IF('Sept 2020'!R63=" "," ",'Sept 2020'!R63/'Sept 2019'!R63)),0)</f>
        <v>0.91304347826086951</v>
      </c>
      <c r="S63" s="30">
        <f>IFERROR((IF('Sept 2020'!S63=" "," ",'Sept 2020'!S63/'Sept 2019'!S63)),0)</f>
        <v>1.303030303030303</v>
      </c>
      <c r="T63" s="30">
        <f>IFERROR((IF('Sept 2020'!T63=" "," ",'Sept 2020'!T63/'Sept 2019'!T63)),0)</f>
        <v>1.1153846153846154</v>
      </c>
      <c r="U63" s="30">
        <f>IFERROR((IF('Sept 2020'!U63=" "," ",'Sept 2020'!U63/'Sept 2019'!U63)),0)</f>
        <v>0.58139534883720934</v>
      </c>
      <c r="V63" s="30">
        <f>IFERROR((IF('Sept 2020'!V63=" "," ",'Sept 2020'!V63/'Sept 2019'!V63)),0)</f>
        <v>0.84782608695652173</v>
      </c>
      <c r="W63" s="30">
        <f>IFERROR((IF('Sept 2020'!W63=" "," ",'Sept 2020'!W63/'Sept 2019'!W63)),0)</f>
        <v>1.0227272727272727</v>
      </c>
      <c r="X63" s="30">
        <f>IFERROR((IF('Sept 2020'!X63=" "," ",'Sept 2020'!X63/'Sept 2019'!X63)),0)</f>
        <v>1.0487804878048781</v>
      </c>
      <c r="Y63" s="30">
        <f>IFERROR((IF('Sept 2020'!Y63=" "," ",'Sept 2020'!Y63/'Sept 2019'!Y63)),0)</f>
        <v>0.97297297297297303</v>
      </c>
      <c r="Z63" s="30">
        <f>IFERROR((IF('Sept 2020'!Z63=" "," ",'Sept 2020'!Z63/'Sept 2019'!Z63)),0)</f>
        <v>0.90788308237378212</v>
      </c>
      <c r="AA63" s="30">
        <f>IFERROR((IF('Sept 2020'!AA63=" "," ",'Sept 2020'!AA63/'Sept 2019'!AA63)),0)</f>
        <v>0.95217006200177157</v>
      </c>
      <c r="AB63" s="30">
        <f>IFERROR((IF('Sept 2020'!AB63=" "," ",'Sept 2020'!AB63/'Sept 2019'!AB63)),0)</f>
        <v>0.88838268792710695</v>
      </c>
      <c r="AC63" s="30">
        <f>IFERROR((IF('Sept 2020'!AC63=" "," ",'Sept 2020'!AC63/'Sept 2019'!AC63)),0)</f>
        <v>0.63407358302949945</v>
      </c>
      <c r="AD63" s="30">
        <f>IFERROR((IF('Sept 2020'!AD63=" "," ",'Sept 2020'!AD63/'Sept 2019'!AD63)),0)</f>
        <v>0.91875313867565833</v>
      </c>
      <c r="AE63" s="30">
        <f>IFERROR((IF('Sept 2020'!AE63=" "," ",'Sept 2020'!AE63/'Sept 2019'!AE63)),0)</f>
        <v>0</v>
      </c>
      <c r="AF63" s="30">
        <f>IFERROR((IF('Sept 2020'!AF63=" "," ",'Sept 2020'!AF63/'Sept 2019'!AF63)),0)</f>
        <v>0</v>
      </c>
      <c r="AG63" s="30">
        <f>IFERROR((IF('Sept 2020'!AG63=" "," ",'Sept 2020'!AG63/'Sept 2019'!AG63)),0)</f>
        <v>0</v>
      </c>
      <c r="AH63" s="30">
        <f>IFERROR((IF('Sept 2020'!AH63=" "," ",'Sept 2020'!AH63/'Sept 2019'!AH63)),0)</f>
        <v>0</v>
      </c>
      <c r="AI63" s="30">
        <f>IFERROR((IF('Sept 2020'!AI63=" "," ",'Sept 2020'!AI63/'Sept 2019'!AI63)),0)</f>
        <v>0</v>
      </c>
      <c r="AJ63" s="30">
        <f>IFERROR((IF('Sept 2020'!AJ63=" "," ",'Sept 2020'!AJ63/'Sept 2019'!AJ63)),0)</f>
        <v>0</v>
      </c>
      <c r="AK63" s="30">
        <f>IFERROR((IF('Sept 2020'!AK63=" "," ",'Sept 2020'!AK63/'Sept 2019'!AK63)),0)</f>
        <v>0</v>
      </c>
      <c r="AL63" s="30">
        <f>IFERROR((IF('Sept 2020'!AL63=" "," ",'Sept 2020'!AL63/'Sept 2019'!AL63)),0)</f>
        <v>0</v>
      </c>
      <c r="AM63" s="30">
        <f>IFERROR((IF('Sept 2020'!AM63=" "," ",'Sept 2020'!AM63/'Sept 2019'!AM63)),0)</f>
        <v>0</v>
      </c>
      <c r="AN63" s="30">
        <f>IFERROR((IF('Sept 2020'!AN63=" "," ",'Sept 2020'!AN63/'Sept 2019'!AN63)),0)</f>
        <v>0</v>
      </c>
      <c r="AO63" s="30">
        <f>IFERROR((IF('Sept 2020'!AO63=" "," ",'Sept 2020'!AO63/'Sept 2019'!AO63)),0)</f>
        <v>0</v>
      </c>
      <c r="AP63" s="30">
        <f>IFERROR((IF('Sept 2020'!AP63=" "," ",'Sept 2020'!AP63/'Sept 2019'!AP63)),0)</f>
        <v>0</v>
      </c>
      <c r="AQ63" s="30">
        <f>IFERROR((IF('Sept 2020'!AQ63=" "," ",'Sept 2020'!AQ63/'Sept 2019'!AQ63)),0)</f>
        <v>0</v>
      </c>
      <c r="AR63" s="30">
        <f>IFERROR((IF('Sept 2020'!AR63=" "," ",'Sept 2020'!AR63/'Sept 2019'!AR63)),0)</f>
        <v>0</v>
      </c>
      <c r="AS63" s="30">
        <f>IFERROR((IF('Sept 2020'!AS63=" "," ",'Sept 2020'!AS63/'Sept 2019'!AS63)),0)</f>
        <v>0</v>
      </c>
      <c r="AT63" s="30">
        <f>IFERROR((IF('Sept 2020'!AT63=" "," ",'Sept 2020'!AT63/'Sept 2019'!AT63)),0)</f>
        <v>0</v>
      </c>
      <c r="AU63" s="30">
        <f>IFERROR((IF('Sept 2020'!AU63=" "," ",'Sept 2020'!AU63/'Sept 2019'!AU63)),0)</f>
        <v>0</v>
      </c>
      <c r="AV63" s="30">
        <f>IFERROR((IF('Sept 2020'!AV63=" "," ",'Sept 2020'!AV63/'Sept 2019'!AV63)),0)</f>
        <v>0</v>
      </c>
      <c r="AW63" s="30">
        <f>IFERROR((IF('Sept 2020'!AW63=" "," ",'Sept 2020'!AW63/'Sept 2019'!AW63)),0)</f>
        <v>0</v>
      </c>
      <c r="AX63" s="30">
        <f>IFERROR((IF('Sept 2020'!AX63=" "," ",'Sept 2020'!AX63/'Sept 2019'!AX63)),0)</f>
        <v>0</v>
      </c>
      <c r="AY63" s="30">
        <f>IFERROR((IF('Sept 2020'!AY63=" "," ",'Sept 2020'!AY63/'Sept 2019'!AY63)),0)</f>
        <v>0</v>
      </c>
      <c r="AZ63" s="30">
        <f>IFERROR((IF('Sept 2020'!AZ63=" "," ",'Sept 2020'!AZ63/'Sept 2019'!AZ63)),0)</f>
        <v>0</v>
      </c>
      <c r="BA63" s="30">
        <f>IFERROR((IF('Sept 2020'!BA63=" "," ",'Sept 2020'!BA63/'Sept 2019'!BA63)),0)</f>
        <v>0</v>
      </c>
      <c r="BB63" s="30">
        <f>IFERROR((IF('Sept 2020'!BB63=" "," ",'Sept 2020'!BB63/'Sept 2019'!BB63)),0)</f>
        <v>0</v>
      </c>
      <c r="BC63" s="30">
        <f>IFERROR((IF('Sept 2020'!BC63=" "," ",'Sept 2020'!BC63/'Sept 2019'!BC63)),0)</f>
        <v>0</v>
      </c>
      <c r="BD63" s="30">
        <f>IFERROR((IF('Sept 2020'!BD63=" "," ",'Sept 2020'!BD63/'Sept 2019'!BD63)),0)</f>
        <v>0</v>
      </c>
      <c r="BE63" s="30">
        <f>IFERROR((IF('Sept 2020'!BE63=" "," ",'Sept 2020'!BE63/'Sept 2019'!BE63)),0)</f>
        <v>0</v>
      </c>
      <c r="BF63" s="30">
        <f>IFERROR((IF('Sept 2020'!BF63=" "," ",'Sept 2020'!BF63/'Sept 2019'!BF63)),0)</f>
        <v>0</v>
      </c>
      <c r="BG63" s="30">
        <f>IFERROR((IF('Sept 2020'!BG63=" "," ",'Sept 2020'!BG63/'Sept 2019'!BG63)),0)</f>
        <v>0</v>
      </c>
      <c r="BH63" s="30">
        <f>IFERROR((IF('Sept 2020'!BH63=" "," ",'Sept 2020'!BH63/'Sept 2019'!BH63)),0)</f>
        <v>0</v>
      </c>
      <c r="BI63" s="30">
        <f>IFERROR((IF('Sept 2020'!BI63=" "," ",'Sept 2020'!BI63/'Sept 2019'!BI63)),0)</f>
        <v>0</v>
      </c>
      <c r="BJ63" s="30">
        <f>IFERROR((IF('Sept 2020'!BJ63=" "," ",'Sept 2020'!BJ63/'Sept 2019'!BJ63)),0)</f>
        <v>0</v>
      </c>
      <c r="BK63" s="30">
        <f>IFERROR((IF('Sept 2020'!BK63=" "," ",'Sept 2020'!BK63/'Sept 2019'!BK63)),0)</f>
        <v>0</v>
      </c>
      <c r="BL63" s="30">
        <f>IFERROR((IF('Sept 2020'!BL63=" "," ",'Sept 2020'!BL63/'Sept 2019'!BL63)),0)</f>
        <v>0</v>
      </c>
      <c r="BM63" s="30">
        <f>IFERROR((IF('Sept 2020'!BM63=" "," ",'Sept 2020'!BM63/'Sept 2019'!BM63)),0)</f>
        <v>0.64536741214057503</v>
      </c>
      <c r="BN63" s="30">
        <f>IFERROR((IF('Sept 2020'!BN63=" "," ",'Sept 2020'!BN63/'Sept 2019'!BN63)),0)</f>
        <v>0</v>
      </c>
      <c r="BO63" s="30">
        <f>IFERROR((IF('Sept 2020'!BO63=" "," ",'Sept 2020'!BO63/'Sept 2019'!BO63)),0)</f>
        <v>0.6344410876132931</v>
      </c>
      <c r="BP63" s="30">
        <f>IFERROR((IF('Sept 2020'!BP63=" "," ",'Sept 2020'!BP63/'Sept 2019'!BP63)),0)</f>
        <v>0</v>
      </c>
      <c r="BQ63" s="30">
        <f>IFERROR((IF('Sept 2020'!BQ63=" "," ",'Sept 2020'!BQ63/'Sept 2019'!BQ63)),0)</f>
        <v>0.15384615384615385</v>
      </c>
      <c r="BR63" s="30">
        <f>IFERROR((IF('Sept 2020'!BR63=" "," ",'Sept 2020'!BR63/'Sept 2019'!BR63)),0)</f>
        <v>0</v>
      </c>
      <c r="BS63" s="30">
        <f>IFERROR((IF('Sept 2020'!BS63=" "," ",'Sept 2020'!BS63/'Sept 2019'!BS63)),0)</f>
        <v>1</v>
      </c>
      <c r="BT63" s="30">
        <f>IFERROR((IF('Sept 2020'!BT63=" "," ",'Sept 2020'!BT63/'Sept 2019'!BT63)),0)</f>
        <v>0.95774647887323938</v>
      </c>
    </row>
    <row r="64" spans="1:72" s="2" customFormat="1" x14ac:dyDescent="0.25">
      <c r="A64" s="12" t="s">
        <v>107</v>
      </c>
      <c r="B64" s="12" t="s">
        <v>108</v>
      </c>
      <c r="C64" s="30">
        <f>IFERROR((IF('Sept 2020'!C64=" "," ",'Sept 2020'!C64/'Sept 2019'!C64)),0)</f>
        <v>0.94117647058823528</v>
      </c>
      <c r="D64" s="30">
        <f>IFERROR((IF('Sept 2020'!D64=" "," ",'Sept 2020'!D64/'Sept 2019'!D64)),0)</f>
        <v>1.1071428571428572</v>
      </c>
      <c r="E64" s="30">
        <f>IFERROR((IF('Sept 2020'!E64=" "," ",'Sept 2020'!E64/'Sept 2019'!E64)),0)</f>
        <v>1.25</v>
      </c>
      <c r="F64" s="30">
        <f>IFERROR((IF('Sept 2020'!F64=" "," ",'Sept 2020'!F64/'Sept 2019'!F64)),0)</f>
        <v>0.59459459459459463</v>
      </c>
      <c r="G64" s="30">
        <f>IFERROR((IF('Sept 2020'!G64=" "," ",'Sept 2020'!G64/'Sept 2019'!G64)),0)</f>
        <v>1.0303030303030303</v>
      </c>
      <c r="H64" s="30">
        <f>IFERROR((IF('Sept 2020'!H64=" "," ",'Sept 2020'!H64/'Sept 2019'!H64)),0)</f>
        <v>0.83333333333333337</v>
      </c>
      <c r="I64" s="30">
        <f>IFERROR((IF('Sept 2020'!I64=" "," ",'Sept 2020'!I64/'Sept 2019'!I64)),0)</f>
        <v>1.2857142857142858</v>
      </c>
      <c r="J64" s="30">
        <f>IFERROR((IF('Sept 2020'!J64=" "," ",'Sept 2020'!J64/'Sept 2019'!J64)),0)</f>
        <v>0.7142857142857143</v>
      </c>
      <c r="K64" s="30">
        <f>IFERROR((IF('Sept 2020'!K64=" "," ",'Sept 2020'!K64/'Sept 2019'!K64)),0)</f>
        <v>0.94285714285714284</v>
      </c>
      <c r="L64" s="30">
        <f>IFERROR((IF('Sept 2020'!L64=" "," ",'Sept 2020'!L64/'Sept 2019'!L64)),0)</f>
        <v>1.103448275862069</v>
      </c>
      <c r="M64" s="30">
        <f>IFERROR((IF('Sept 2020'!M64=" "," ",'Sept 2020'!M64/'Sept 2019'!M64)),0)</f>
        <v>0.75</v>
      </c>
      <c r="N64" s="30">
        <f>IFERROR((IF('Sept 2020'!N64=" "," ",'Sept 2020'!N64/'Sept 2019'!N64)),0)</f>
        <v>0.8666666666666667</v>
      </c>
      <c r="O64" s="30">
        <f>IFERROR((IF('Sept 2020'!O64=" "," ",'Sept 2020'!O64/'Sept 2019'!O64)),0)</f>
        <v>1.32</v>
      </c>
      <c r="P64" s="30">
        <f>IFERROR((IF('Sept 2020'!P64=" "," ",'Sept 2020'!P64/'Sept 2019'!P64)),0)</f>
        <v>0.95477386934673369</v>
      </c>
      <c r="Q64" s="30">
        <f>IFERROR((IF('Sept 2020'!Q64=" "," ",'Sept 2020'!Q64/'Sept 2019'!Q64)),0)</f>
        <v>0.94117647058823528</v>
      </c>
      <c r="R64" s="30">
        <f>IFERROR((IF('Sept 2020'!R64=" "," ",'Sept 2020'!R64/'Sept 2019'!R64)),0)</f>
        <v>1.1071428571428572</v>
      </c>
      <c r="S64" s="30">
        <f>IFERROR((IF('Sept 2020'!S64=" "," ",'Sept 2020'!S64/'Sept 2019'!S64)),0)</f>
        <v>1.25</v>
      </c>
      <c r="T64" s="30">
        <f>IFERROR((IF('Sept 2020'!T64=" "," ",'Sept 2020'!T64/'Sept 2019'!T64)),0)</f>
        <v>0.59459459459459463</v>
      </c>
      <c r="U64" s="30">
        <f>IFERROR((IF('Sept 2020'!U64=" "," ",'Sept 2020'!U64/'Sept 2019'!U64)),0)</f>
        <v>1.0303030303030303</v>
      </c>
      <c r="V64" s="30">
        <f>IFERROR((IF('Sept 2020'!V64=" "," ",'Sept 2020'!V64/'Sept 2019'!V64)),0)</f>
        <v>0.85470085470085466</v>
      </c>
      <c r="W64" s="30">
        <f>IFERROR((IF('Sept 2020'!W64=" "," ",'Sept 2020'!W64/'Sept 2019'!W64)),0)</f>
        <v>1.2857142857142858</v>
      </c>
      <c r="X64" s="30">
        <f>IFERROR((IF('Sept 2020'!X64=" "," ",'Sept 2020'!X64/'Sept 2019'!X64)),0)</f>
        <v>0.7142857142857143</v>
      </c>
      <c r="Y64" s="30">
        <f>IFERROR((IF('Sept 2020'!Y64=" "," ",'Sept 2020'!Y64/'Sept 2019'!Y64)),0)</f>
        <v>0.98068350668647852</v>
      </c>
      <c r="Z64" s="30">
        <f>IFERROR((IF('Sept 2020'!Z64=" "," ",'Sept 2020'!Z64/'Sept 2019'!Z64)),0)</f>
        <v>1.107266435986159</v>
      </c>
      <c r="AA64" s="30">
        <f>IFERROR((IF('Sept 2020'!AA64=" "," ",'Sept 2020'!AA64/'Sept 2019'!AA64)),0)</f>
        <v>0.78117998506348019</v>
      </c>
      <c r="AB64" s="30">
        <f>IFERROR((IF('Sept 2020'!AB64=" "," ",'Sept 2020'!AB64/'Sept 2019'!AB64)),0)</f>
        <v>0.81481481481481477</v>
      </c>
      <c r="AC64" s="30">
        <f>IFERROR((IF('Sept 2020'!AC64=" "," ",'Sept 2020'!AC64/'Sept 2019'!AC64)),0)</f>
        <v>1.2432432432432434</v>
      </c>
      <c r="AD64" s="30">
        <f>IFERROR((IF('Sept 2020'!AD64=" "," ",'Sept 2020'!AD64/'Sept 2019'!AD64)),0)</f>
        <v>0.95340040655636493</v>
      </c>
      <c r="AE64" s="30">
        <f>IFERROR((IF('Sept 2020'!AE64=" "," ",'Sept 2020'!AE64/'Sept 2019'!AE64)),0)</f>
        <v>0</v>
      </c>
      <c r="AF64" s="30">
        <f>IFERROR((IF('Sept 2020'!AF64=" "," ",'Sept 2020'!AF64/'Sept 2019'!AF64)),0)</f>
        <v>0</v>
      </c>
      <c r="AG64" s="30">
        <f>IFERROR((IF('Sept 2020'!AG64=" "," ",'Sept 2020'!AG64/'Sept 2019'!AG64)),0)</f>
        <v>0</v>
      </c>
      <c r="AH64" s="30">
        <f>IFERROR((IF('Sept 2020'!AH64=" "," ",'Sept 2020'!AH64/'Sept 2019'!AH64)),0)</f>
        <v>0</v>
      </c>
      <c r="AI64" s="30">
        <f>IFERROR((IF('Sept 2020'!AI64=" "," ",'Sept 2020'!AI64/'Sept 2019'!AI64)),0)</f>
        <v>0</v>
      </c>
      <c r="AJ64" s="30">
        <f>IFERROR((IF('Sept 2020'!AJ64=" "," ",'Sept 2020'!AJ64/'Sept 2019'!AJ64)),0)</f>
        <v>0</v>
      </c>
      <c r="AK64" s="30">
        <f>IFERROR((IF('Sept 2020'!AK64=" "," ",'Sept 2020'!AK64/'Sept 2019'!AK64)),0)</f>
        <v>0</v>
      </c>
      <c r="AL64" s="30">
        <f>IFERROR((IF('Sept 2020'!AL64=" "," ",'Sept 2020'!AL64/'Sept 2019'!AL64)),0)</f>
        <v>0</v>
      </c>
      <c r="AM64" s="30">
        <f>IFERROR((IF('Sept 2020'!AM64=" "," ",'Sept 2020'!AM64/'Sept 2019'!AM64)),0)</f>
        <v>0</v>
      </c>
      <c r="AN64" s="30">
        <f>IFERROR((IF('Sept 2020'!AN64=" "," ",'Sept 2020'!AN64/'Sept 2019'!AN64)),0)</f>
        <v>0</v>
      </c>
      <c r="AO64" s="30">
        <f>IFERROR((IF('Sept 2020'!AO64=" "," ",'Sept 2020'!AO64/'Sept 2019'!AO64)),0)</f>
        <v>0</v>
      </c>
      <c r="AP64" s="30">
        <f>IFERROR((IF('Sept 2020'!AP64=" "," ",'Sept 2020'!AP64/'Sept 2019'!AP64)),0)</f>
        <v>0</v>
      </c>
      <c r="AQ64" s="30">
        <f>IFERROR((IF('Sept 2020'!AQ64=" "," ",'Sept 2020'!AQ64/'Sept 2019'!AQ64)),0)</f>
        <v>0</v>
      </c>
      <c r="AR64" s="30">
        <f>IFERROR((IF('Sept 2020'!AR64=" "," ",'Sept 2020'!AR64/'Sept 2019'!AR64)),0)</f>
        <v>0</v>
      </c>
      <c r="AS64" s="30">
        <f>IFERROR((IF('Sept 2020'!AS64=" "," ",'Sept 2020'!AS64/'Sept 2019'!AS64)),0)</f>
        <v>0</v>
      </c>
      <c r="AT64" s="30">
        <f>IFERROR((IF('Sept 2020'!AT64=" "," ",'Sept 2020'!AT64/'Sept 2019'!AT64)),0)</f>
        <v>0</v>
      </c>
      <c r="AU64" s="30">
        <f>IFERROR((IF('Sept 2020'!AU64=" "," ",'Sept 2020'!AU64/'Sept 2019'!AU64)),0)</f>
        <v>0</v>
      </c>
      <c r="AV64" s="30">
        <f>IFERROR((IF('Sept 2020'!AV64=" "," ",'Sept 2020'!AV64/'Sept 2019'!AV64)),0)</f>
        <v>0</v>
      </c>
      <c r="AW64" s="30">
        <f>IFERROR((IF('Sept 2020'!AW64=" "," ",'Sept 2020'!AW64/'Sept 2019'!AW64)),0)</f>
        <v>0</v>
      </c>
      <c r="AX64" s="30">
        <f>IFERROR((IF('Sept 2020'!AX64=" "," ",'Sept 2020'!AX64/'Sept 2019'!AX64)),0)</f>
        <v>0</v>
      </c>
      <c r="AY64" s="30">
        <f>IFERROR((IF('Sept 2020'!AY64=" "," ",'Sept 2020'!AY64/'Sept 2019'!AY64)),0)</f>
        <v>0</v>
      </c>
      <c r="AZ64" s="30">
        <f>IFERROR((IF('Sept 2020'!AZ64=" "," ",'Sept 2020'!AZ64/'Sept 2019'!AZ64)),0)</f>
        <v>0</v>
      </c>
      <c r="BA64" s="30">
        <f>IFERROR((IF('Sept 2020'!BA64=" "," ",'Sept 2020'!BA64/'Sept 2019'!BA64)),0)</f>
        <v>0</v>
      </c>
      <c r="BB64" s="30">
        <f>IFERROR((IF('Sept 2020'!BB64=" "," ",'Sept 2020'!BB64/'Sept 2019'!BB64)),0)</f>
        <v>0</v>
      </c>
      <c r="BC64" s="30">
        <f>IFERROR((IF('Sept 2020'!BC64=" "," ",'Sept 2020'!BC64/'Sept 2019'!BC64)),0)</f>
        <v>0</v>
      </c>
      <c r="BD64" s="30">
        <f>IFERROR((IF('Sept 2020'!BD64=" "," ",'Sept 2020'!BD64/'Sept 2019'!BD64)),0)</f>
        <v>0</v>
      </c>
      <c r="BE64" s="30">
        <f>IFERROR((IF('Sept 2020'!BE64=" "," ",'Sept 2020'!BE64/'Sept 2019'!BE64)),0)</f>
        <v>0</v>
      </c>
      <c r="BF64" s="30">
        <f>IFERROR((IF('Sept 2020'!BF64=" "," ",'Sept 2020'!BF64/'Sept 2019'!BF64)),0)</f>
        <v>0</v>
      </c>
      <c r="BG64" s="30">
        <f>IFERROR((IF('Sept 2020'!BG64=" "," ",'Sept 2020'!BG64/'Sept 2019'!BG64)),0)</f>
        <v>1</v>
      </c>
      <c r="BH64" s="30">
        <f>IFERROR((IF('Sept 2020'!BH64=" "," ",'Sept 2020'!BH64/'Sept 2019'!BH64)),0)</f>
        <v>0</v>
      </c>
      <c r="BI64" s="30">
        <f>IFERROR((IF('Sept 2020'!BI64=" "," ",'Sept 2020'!BI64/'Sept 2019'!BI64)),0)</f>
        <v>0</v>
      </c>
      <c r="BJ64" s="30">
        <f>IFERROR((IF('Sept 2020'!BJ64=" "," ",'Sept 2020'!BJ64/'Sept 2019'!BJ64)),0)</f>
        <v>0</v>
      </c>
      <c r="BK64" s="30">
        <f>IFERROR((IF('Sept 2020'!BK64=" "," ",'Sept 2020'!BK64/'Sept 2019'!BK64)),0)</f>
        <v>0</v>
      </c>
      <c r="BL64" s="30">
        <f>IFERROR((IF('Sept 2020'!BL64=" "," ",'Sept 2020'!BL64/'Sept 2019'!BL64)),0)</f>
        <v>0</v>
      </c>
      <c r="BM64" s="30">
        <f>IFERROR((IF('Sept 2020'!BM64=" "," ",'Sept 2020'!BM64/'Sept 2019'!BM64)),0)</f>
        <v>0.86580086580086579</v>
      </c>
      <c r="BN64" s="30">
        <f>IFERROR((IF('Sept 2020'!BN64=" "," ",'Sept 2020'!BN64/'Sept 2019'!BN64)),0)</f>
        <v>0</v>
      </c>
      <c r="BO64" s="30">
        <f>IFERROR((IF('Sept 2020'!BO64=" "," ",'Sept 2020'!BO64/'Sept 2019'!BO64)),0)</f>
        <v>0.96666666666666667</v>
      </c>
      <c r="BP64" s="30">
        <f>IFERROR((IF('Sept 2020'!BP64=" "," ",'Sept 2020'!BP64/'Sept 2019'!BP64)),0)</f>
        <v>0</v>
      </c>
      <c r="BQ64" s="30">
        <f>IFERROR((IF('Sept 2020'!BQ64=" "," ",'Sept 2020'!BQ64/'Sept 2019'!BQ64)),0)</f>
        <v>0</v>
      </c>
      <c r="BR64" s="30">
        <f>IFERROR((IF('Sept 2020'!BR64=" "," ",'Sept 2020'!BR64/'Sept 2019'!BR64)),0)</f>
        <v>0</v>
      </c>
      <c r="BS64" s="30">
        <f>IFERROR((IF('Sept 2020'!BS64=" "," ",'Sept 2020'!BS64/'Sept 2019'!BS64)),0)</f>
        <v>0</v>
      </c>
      <c r="BT64" s="30">
        <f>IFERROR((IF('Sept 2020'!BT64=" "," ",'Sept 2020'!BT64/'Sept 2019'!BT64)),0)</f>
        <v>0</v>
      </c>
    </row>
    <row r="65" spans="1:72" s="2" customFormat="1" x14ac:dyDescent="0.25">
      <c r="A65" s="12" t="s">
        <v>523</v>
      </c>
      <c r="B65" s="12" t="s">
        <v>524</v>
      </c>
      <c r="C65" s="30">
        <f>IFERROR((IF('Sept 2020'!C65=" "," ",'Sept 2020'!C65/'Sept 2019'!C65)),0)</f>
        <v>0.87362637362637363</v>
      </c>
      <c r="D65" s="30">
        <f>IFERROR((IF('Sept 2020'!D65=" "," ",'Sept 2020'!D65/'Sept 2019'!D65)),0)</f>
        <v>1.0360824742268042</v>
      </c>
      <c r="E65" s="30">
        <f>IFERROR((IF('Sept 2020'!E65=" "," ",'Sept 2020'!E65/'Sept 2019'!E65)),0)</f>
        <v>1.0457142857142858</v>
      </c>
      <c r="F65" s="30">
        <f>IFERROR((IF('Sept 2020'!F65=" "," ",'Sept 2020'!F65/'Sept 2019'!F65)),0)</f>
        <v>0.89447236180904521</v>
      </c>
      <c r="G65" s="30">
        <f>IFERROR((IF('Sept 2020'!G65=" "," ",'Sept 2020'!G65/'Sept 2019'!G65)),0)</f>
        <v>1.1461988304093567</v>
      </c>
      <c r="H65" s="30">
        <f>IFERROR((IF('Sept 2020'!H65=" "," ",'Sept 2020'!H65/'Sept 2019'!H65)),0)</f>
        <v>0.9197860962566845</v>
      </c>
      <c r="I65" s="30">
        <f>IFERROR((IF('Sept 2020'!I65=" "," ",'Sept 2020'!I65/'Sept 2019'!I65)),0)</f>
        <v>0.83333333333333337</v>
      </c>
      <c r="J65" s="30">
        <f>IFERROR((IF('Sept 2020'!J65=" "," ",'Sept 2020'!J65/'Sept 2019'!J65)),0)</f>
        <v>0.9570815450643777</v>
      </c>
      <c r="K65" s="30">
        <f>IFERROR((IF('Sept 2020'!K65=" "," ",'Sept 2020'!K65/'Sept 2019'!K65)),0)</f>
        <v>1.196808510638298</v>
      </c>
      <c r="L65" s="30">
        <f>IFERROR((IF('Sept 2020'!L65=" "," ",'Sept 2020'!L65/'Sept 2019'!L65)),0)</f>
        <v>0.94387755102040816</v>
      </c>
      <c r="M65" s="30">
        <f>IFERROR((IF('Sept 2020'!M65=" "," ",'Sept 2020'!M65/'Sept 2019'!M65)),0)</f>
        <v>1.0247524752475248</v>
      </c>
      <c r="N65" s="30">
        <f>IFERROR((IF('Sept 2020'!N65=" "," ",'Sept 2020'!N65/'Sept 2019'!N65)),0)</f>
        <v>0.97159090909090906</v>
      </c>
      <c r="O65" s="30">
        <f>IFERROR((IF('Sept 2020'!O65=" "," ",'Sept 2020'!O65/'Sept 2019'!O65)),0)</f>
        <v>1.2307692307692308</v>
      </c>
      <c r="P65" s="30">
        <f>IFERROR((IF('Sept 2020'!P65=" "," ",'Sept 2020'!P65/'Sept 2019'!P65)),0)</f>
        <v>0.99756295694557273</v>
      </c>
      <c r="Q65" s="30">
        <f>IFERROR((IF('Sept 2020'!Q65=" "," ",'Sept 2020'!Q65/'Sept 2019'!Q65)),0)</f>
        <v>0.84355828220858897</v>
      </c>
      <c r="R65" s="30">
        <f>IFERROR((IF('Sept 2020'!R65=" "," ",'Sept 2020'!R65/'Sept 2019'!R65)),0)</f>
        <v>1.0341085271317829</v>
      </c>
      <c r="S65" s="30">
        <f>IFERROR((IF('Sept 2020'!S65=" "," ",'Sept 2020'!S65/'Sept 2019'!S65)),0)</f>
        <v>1.0428571428571429</v>
      </c>
      <c r="T65" s="30">
        <f>IFERROR((IF('Sept 2020'!T65=" "," ",'Sept 2020'!T65/'Sept 2019'!T65)),0)</f>
        <v>0.89447236180904521</v>
      </c>
      <c r="U65" s="30">
        <f>IFERROR((IF('Sept 2020'!U65=" "," ",'Sept 2020'!U65/'Sept 2019'!U65)),0)</f>
        <v>1.143625730994152</v>
      </c>
      <c r="V65" s="30">
        <f>IFERROR((IF('Sept 2020'!V65=" "," ",'Sept 2020'!V65/'Sept 2019'!V65)),0)</f>
        <v>0.92274678111587982</v>
      </c>
      <c r="W65" s="30">
        <f>IFERROR((IF('Sept 2020'!W65=" "," ",'Sept 2020'!W65/'Sept 2019'!W65)),0)</f>
        <v>0.8347664420171973</v>
      </c>
      <c r="X65" s="30">
        <f>IFERROR((IF('Sept 2020'!X65=" "," ",'Sept 2020'!X65/'Sept 2019'!X65)),0)</f>
        <v>0.9577476933689747</v>
      </c>
      <c r="Y65" s="30">
        <f>IFERROR((IF('Sept 2020'!Y65=" "," ",'Sept 2020'!Y65/'Sept 2019'!Y65)),0)</f>
        <v>1.2006403415154749</v>
      </c>
      <c r="Z65" s="30">
        <f>IFERROR((IF('Sept 2020'!Z65=" "," ",'Sept 2020'!Z65/'Sept 2019'!Z65)),0)</f>
        <v>0.93840653728294177</v>
      </c>
      <c r="AA65" s="30">
        <f>IFERROR((IF('Sept 2020'!AA65=" "," ",'Sept 2020'!AA65/'Sept 2019'!AA65)),0)</f>
        <v>1.02543720190779</v>
      </c>
      <c r="AB65" s="30">
        <f>IFERROR((IF('Sept 2020'!AB65=" "," ",'Sept 2020'!AB65/'Sept 2019'!AB65)),0)</f>
        <v>0.93328877005347599</v>
      </c>
      <c r="AC65" s="30">
        <f>IFERROR((IF('Sept 2020'!AC65=" "," ",'Sept 2020'!AC65/'Sept 2019'!AC65)),0)</f>
        <v>1.2197649242189919</v>
      </c>
      <c r="AD65" s="30">
        <f>IFERROR((IF('Sept 2020'!AD65=" "," ",'Sept 2020'!AD65/'Sept 2019'!AD65)),0)</f>
        <v>0.99229066165219137</v>
      </c>
      <c r="AE65" s="30">
        <f>IFERROR((IF('Sept 2020'!AE65=" "," ",'Sept 2020'!AE65/'Sept 2019'!AE65)),0)</f>
        <v>1.131578947368421</v>
      </c>
      <c r="AF65" s="30">
        <f>IFERROR((IF('Sept 2020'!AF65=" "," ",'Sept 2020'!AF65/'Sept 2019'!AF65)),0)</f>
        <v>1.3846153846153846</v>
      </c>
      <c r="AG65" s="30">
        <f>IFERROR((IF('Sept 2020'!AG65=" "," ",'Sept 2020'!AG65/'Sept 2019'!AG65)),0)</f>
        <v>1.5172413793103448</v>
      </c>
      <c r="AH65" s="30">
        <f>IFERROR((IF('Sept 2020'!AH65=" "," ",'Sept 2020'!AH65/'Sept 2019'!AH65)),0)</f>
        <v>0.80851063829787229</v>
      </c>
      <c r="AI65" s="30">
        <f>IFERROR((IF('Sept 2020'!AI65=" "," ",'Sept 2020'!AI65/'Sept 2019'!AI65)),0)</f>
        <v>1.3421052631578947</v>
      </c>
      <c r="AJ65" s="30">
        <f>IFERROR((IF('Sept 2020'!AJ65=" "," ",'Sept 2020'!AJ65/'Sept 2019'!AJ65)),0)</f>
        <v>1.1111111111111112</v>
      </c>
      <c r="AK65" s="30">
        <f>IFERROR((IF('Sept 2020'!AK65=" "," ",'Sept 2020'!AK65/'Sept 2019'!AK65)),0)</f>
        <v>0.90909090909090906</v>
      </c>
      <c r="AL65" s="30">
        <f>IFERROR((IF('Sept 2020'!AL65=" "," ",'Sept 2020'!AL65/'Sept 2019'!AL65)),0)</f>
        <v>1.0408163265306123</v>
      </c>
      <c r="AM65" s="30">
        <f>IFERROR((IF('Sept 2020'!AM65=" "," ",'Sept 2020'!AM65/'Sept 2019'!AM65)),0)</f>
        <v>1.3157894736842106</v>
      </c>
      <c r="AN65" s="30">
        <f>IFERROR((IF('Sept 2020'!AN65=" "," ",'Sept 2020'!AN65/'Sept 2019'!AN65)),0)</f>
        <v>1.4516129032258065</v>
      </c>
      <c r="AO65" s="30">
        <f>IFERROR((IF('Sept 2020'!AO65=" "," ",'Sept 2020'!AO65/'Sept 2019'!AO65)),0)</f>
        <v>1.0444444444444445</v>
      </c>
      <c r="AP65" s="30">
        <f>IFERROR((IF('Sept 2020'!AP65=" "," ",'Sept 2020'!AP65/'Sept 2019'!AP65)),0)</f>
        <v>1.59375</v>
      </c>
      <c r="AQ65" s="30">
        <f>IFERROR((IF('Sept 2020'!AQ65=" "," ",'Sept 2020'!AQ65/'Sept 2019'!AQ65)),0)</f>
        <v>1.6206896551724137</v>
      </c>
      <c r="AR65" s="30">
        <f>IFERROR((IF('Sept 2020'!AR65=" "," ",'Sept 2020'!AR65/'Sept 2019'!AR65)),0)</f>
        <v>1.2141414141414142</v>
      </c>
      <c r="AS65" s="30">
        <f>IFERROR((IF('Sept 2020'!AS65=" "," ",'Sept 2020'!AS65/'Sept 2019'!AS65)),0)</f>
        <v>1.131578947368421</v>
      </c>
      <c r="AT65" s="30">
        <f>IFERROR((IF('Sept 2020'!AT65=" "," ",'Sept 2020'!AT65/'Sept 2019'!AT65)),0)</f>
        <v>1.4025974025974026</v>
      </c>
      <c r="AU65" s="30">
        <f>IFERROR((IF('Sept 2020'!AU65=" "," ",'Sept 2020'!AU65/'Sept 2019'!AU65)),0)</f>
        <v>1.5</v>
      </c>
      <c r="AV65" s="30">
        <f>IFERROR((IF('Sept 2020'!AV65=" "," ",'Sept 2020'!AV65/'Sept 2019'!AV65)),0)</f>
        <v>0.80851063829787229</v>
      </c>
      <c r="AW65" s="30">
        <f>IFERROR((IF('Sept 2020'!AW65=" "," ",'Sept 2020'!AW65/'Sept 2019'!AW65)),0)</f>
        <v>1.3421052631578947</v>
      </c>
      <c r="AX65" s="30">
        <f>IFERROR((IF('Sept 2020'!AX65=" "," ",'Sept 2020'!AX65/'Sept 2019'!AX65)),0)</f>
        <v>1.1299435028248588</v>
      </c>
      <c r="AY65" s="30">
        <f>IFERROR((IF('Sept 2020'!AY65=" "," ",'Sept 2020'!AY65/'Sept 2019'!AY65)),0)</f>
        <v>0.9</v>
      </c>
      <c r="AZ65" s="30">
        <f>IFERROR((IF('Sept 2020'!AZ65=" "," ",'Sept 2020'!AZ65/'Sept 2019'!AZ65)),0)</f>
        <v>1.0450819672131149</v>
      </c>
      <c r="BA65" s="30">
        <f>IFERROR((IF('Sept 2020'!BA65=" "," ",'Sept 2020'!BA65/'Sept 2019'!BA65)),0)</f>
        <v>1.3368983957219251</v>
      </c>
      <c r="BB65" s="30">
        <f>IFERROR((IF('Sept 2020'!BB65=" "," ",'Sept 2020'!BB65/'Sept 2019'!BB65)),0)</f>
        <v>1.4350649350649352</v>
      </c>
      <c r="BC65" s="30">
        <f>IFERROR((IF('Sept 2020'!BC65=" "," ",'Sept 2020'!BC65/'Sept 2019'!BC65)),0)</f>
        <v>1.0497737556561084</v>
      </c>
      <c r="BD65" s="30">
        <f>IFERROR((IF('Sept 2020'!BD65=" "," ",'Sept 2020'!BD65/'Sept 2019'!BD65)),0)</f>
        <v>1.5285714285714285</v>
      </c>
      <c r="BE65" s="30">
        <f>IFERROR((IF('Sept 2020'!BE65=" "," ",'Sept 2020'!BE65/'Sept 2019'!BE65)),0)</f>
        <v>1.7863247863247864</v>
      </c>
      <c r="BF65" s="30">
        <f>IFERROR((IF('Sept 2020'!BF65=" "," ",'Sept 2020'!BF65/'Sept 2019'!BF65)),0)</f>
        <v>1.2163969795037757</v>
      </c>
      <c r="BG65" s="30">
        <f>IFERROR((IF('Sept 2020'!BG65=" "," ",'Sept 2020'!BG65/'Sept 2019'!BG65)),0)</f>
        <v>1.3636363636363635</v>
      </c>
      <c r="BH65" s="30">
        <f>IFERROR((IF('Sept 2020'!BH65=" "," ",'Sept 2020'!BH65/'Sept 2019'!BH65)),0)</f>
        <v>3</v>
      </c>
      <c r="BI65" s="30">
        <f>IFERROR((IF('Sept 2020'!BI65=" "," ",'Sept 2020'!BI65/'Sept 2019'!BI65)),0)</f>
        <v>0.625</v>
      </c>
      <c r="BJ65" s="30">
        <f>IFERROR((IF('Sept 2020'!BJ65=" "," ",'Sept 2020'!BJ65/'Sept 2019'!BJ65)),0)</f>
        <v>0</v>
      </c>
      <c r="BK65" s="30">
        <f>IFERROR((IF('Sept 2020'!BK65=" "," ",'Sept 2020'!BK65/'Sept 2019'!BK65)),0)</f>
        <v>0</v>
      </c>
      <c r="BL65" s="30">
        <f>IFERROR((IF('Sept 2020'!BL65=" "," ",'Sept 2020'!BL65/'Sept 2019'!BL65)),0)</f>
        <v>0</v>
      </c>
      <c r="BM65" s="30">
        <f>IFERROR((IF('Sept 2020'!BM65=" "," ",'Sept 2020'!BM65/'Sept 2019'!BM65)),0)</f>
        <v>0.65271623174134263</v>
      </c>
      <c r="BN65" s="30">
        <f>IFERROR((IF('Sept 2020'!BN65=" "," ",'Sept 2020'!BN65/'Sept 2019'!BN65)),0)</f>
        <v>0</v>
      </c>
      <c r="BO65" s="30">
        <f>IFERROR((IF('Sept 2020'!BO65=" "," ",'Sept 2020'!BO65/'Sept 2019'!BO65)),0)</f>
        <v>0</v>
      </c>
      <c r="BP65" s="30">
        <f>IFERROR((IF('Sept 2020'!BP65=" "," ",'Sept 2020'!BP65/'Sept 2019'!BP65)),0)</f>
        <v>0</v>
      </c>
      <c r="BQ65" s="30">
        <f>IFERROR((IF('Sept 2020'!BQ65=" "," ",'Sept 2020'!BQ65/'Sept 2019'!BQ65)),0)</f>
        <v>0</v>
      </c>
      <c r="BR65" s="30">
        <f>IFERROR((IF('Sept 2020'!BR65=" "," ",'Sept 2020'!BR65/'Sept 2019'!BR65)),0)</f>
        <v>0</v>
      </c>
      <c r="BS65" s="30">
        <f>IFERROR((IF('Sept 2020'!BS65=" "," ",'Sept 2020'!BS65/'Sept 2019'!BS65)),0)</f>
        <v>0.63636363636363635</v>
      </c>
      <c r="BT65" s="30">
        <f>IFERROR((IF('Sept 2020'!BT65=" "," ",'Sept 2020'!BT65/'Sept 2019'!BT65)),0)</f>
        <v>0.97306397306397308</v>
      </c>
    </row>
    <row r="66" spans="1:72" s="2" customFormat="1" x14ac:dyDescent="0.25">
      <c r="A66" s="12" t="s">
        <v>415</v>
      </c>
      <c r="B66" s="12" t="s">
        <v>416</v>
      </c>
      <c r="C66" s="30">
        <f>IFERROR((IF('Sept 2020'!C66=" "," ",'Sept 2020'!C66/'Sept 2019'!C66)),0)</f>
        <v>0.8125</v>
      </c>
      <c r="D66" s="30">
        <f>IFERROR((IF('Sept 2020'!D66=" "," ",'Sept 2020'!D66/'Sept 2019'!D66)),0)</f>
        <v>0.80891719745222934</v>
      </c>
      <c r="E66" s="30">
        <f>IFERROR((IF('Sept 2020'!E66=" "," ",'Sept 2020'!E66/'Sept 2019'!E66)),0)</f>
        <v>1</v>
      </c>
      <c r="F66" s="30">
        <f>IFERROR((IF('Sept 2020'!F66=" "," ",'Sept 2020'!F66/'Sept 2019'!F66)),0)</f>
        <v>0.83529411764705885</v>
      </c>
      <c r="G66" s="30">
        <f>IFERROR((IF('Sept 2020'!G66=" "," ",'Sept 2020'!G66/'Sept 2019'!G66)),0)</f>
        <v>0.85026737967914434</v>
      </c>
      <c r="H66" s="30">
        <f>IFERROR((IF('Sept 2020'!H66=" "," ",'Sept 2020'!H66/'Sept 2019'!H66)),0)</f>
        <v>1.141025641025641</v>
      </c>
      <c r="I66" s="30">
        <f>IFERROR((IF('Sept 2020'!I66=" "," ",'Sept 2020'!I66/'Sept 2019'!I66)),0)</f>
        <v>0.88461538461538458</v>
      </c>
      <c r="J66" s="30">
        <f>IFERROR((IF('Sept 2020'!J66=" "," ",'Sept 2020'!J66/'Sept 2019'!J66)),0)</f>
        <v>1</v>
      </c>
      <c r="K66" s="30">
        <f>IFERROR((IF('Sept 2020'!K66=" "," ",'Sept 2020'!K66/'Sept 2019'!K66)),0)</f>
        <v>0.83333333333333337</v>
      </c>
      <c r="L66" s="30">
        <f>IFERROR((IF('Sept 2020'!L66=" "," ",'Sept 2020'!L66/'Sept 2019'!L66)),0)</f>
        <v>0</v>
      </c>
      <c r="M66" s="30">
        <f>IFERROR((IF('Sept 2020'!M66=" "," ",'Sept 2020'!M66/'Sept 2019'!M66)),0)</f>
        <v>0</v>
      </c>
      <c r="N66" s="30">
        <f>IFERROR((IF('Sept 2020'!N66=" "," ",'Sept 2020'!N66/'Sept 2019'!N66)),0)</f>
        <v>0</v>
      </c>
      <c r="O66" s="30">
        <f>IFERROR((IF('Sept 2020'!O66=" "," ",'Sept 2020'!O66/'Sept 2019'!O66)),0)</f>
        <v>0</v>
      </c>
      <c r="P66" s="30">
        <f>IFERROR((IF('Sept 2020'!P66=" "," ",'Sept 2020'!P66/'Sept 2019'!P66)),0)</f>
        <v>0.90422721268163808</v>
      </c>
      <c r="Q66" s="30">
        <f>IFERROR((IF('Sept 2020'!Q66=" "," ",'Sept 2020'!Q66/'Sept 2019'!Q66)),0)</f>
        <v>0.791875</v>
      </c>
      <c r="R66" s="30">
        <f>IFERROR((IF('Sept 2020'!R66=" "," ",'Sept 2020'!R66/'Sept 2019'!R66)),0)</f>
        <v>0.80891719745222934</v>
      </c>
      <c r="S66" s="30">
        <f>IFERROR((IF('Sept 2020'!S66=" "," ",'Sept 2020'!S66/'Sept 2019'!S66)),0)</f>
        <v>0.99401315789473688</v>
      </c>
      <c r="T66" s="30">
        <f>IFERROR((IF('Sept 2020'!T66=" "," ",'Sept 2020'!T66/'Sept 2019'!T66)),0)</f>
        <v>0.83529411764705885</v>
      </c>
      <c r="U66" s="30">
        <f>IFERROR((IF('Sept 2020'!U66=" "," ",'Sept 2020'!U66/'Sept 2019'!U66)),0)</f>
        <v>0.85026737967914434</v>
      </c>
      <c r="V66" s="30">
        <f>IFERROR((IF('Sept 2020'!V66=" "," ",'Sept 2020'!V66/'Sept 2019'!V66)),0)</f>
        <v>1.141025641025641</v>
      </c>
      <c r="W66" s="30">
        <f>IFERROR((IF('Sept 2020'!W66=" "," ",'Sept 2020'!W66/'Sept 2019'!W66)),0)</f>
        <v>0.88461538461538458</v>
      </c>
      <c r="X66" s="30">
        <f>IFERROR((IF('Sept 2020'!X66=" "," ",'Sept 2020'!X66/'Sept 2019'!X66)),0)</f>
        <v>1.000893655049151</v>
      </c>
      <c r="Y66" s="30">
        <f>IFERROR((IF('Sept 2020'!Y66=" "," ",'Sept 2020'!Y66/'Sept 2019'!Y66)),0)</f>
        <v>0.83333333333333337</v>
      </c>
      <c r="Z66" s="30">
        <f>IFERROR((IF('Sept 2020'!Z66=" "," ",'Sept 2020'!Z66/'Sept 2019'!Z66)),0)</f>
        <v>0</v>
      </c>
      <c r="AA66" s="30">
        <f>IFERROR((IF('Sept 2020'!AA66=" "," ",'Sept 2020'!AA66/'Sept 2019'!AA66)),0)</f>
        <v>0</v>
      </c>
      <c r="AB66" s="30">
        <f>IFERROR((IF('Sept 2020'!AB66=" "," ",'Sept 2020'!AB66/'Sept 2019'!AB66)),0)</f>
        <v>0</v>
      </c>
      <c r="AC66" s="30">
        <f>IFERROR((IF('Sept 2020'!AC66=" "," ",'Sept 2020'!AC66/'Sept 2019'!AC66)),0)</f>
        <v>0</v>
      </c>
      <c r="AD66" s="30">
        <f>IFERROR((IF('Sept 2020'!AD66=" "," ",'Sept 2020'!AD66/'Sept 2019'!AD66)),0)</f>
        <v>0.90175380651980053</v>
      </c>
      <c r="AE66" s="30">
        <f>IFERROR((IF('Sept 2020'!AE66=" "," ",'Sept 2020'!AE66/'Sept 2019'!AE66)),0)</f>
        <v>0</v>
      </c>
      <c r="AF66" s="30">
        <f>IFERROR((IF('Sept 2020'!AF66=" "," ",'Sept 2020'!AF66/'Sept 2019'!AF66)),0)</f>
        <v>0</v>
      </c>
      <c r="AG66" s="30">
        <f>IFERROR((IF('Sept 2020'!AG66=" "," ",'Sept 2020'!AG66/'Sept 2019'!AG66)),0)</f>
        <v>0</v>
      </c>
      <c r="AH66" s="30">
        <f>IFERROR((IF('Sept 2020'!AH66=" "," ",'Sept 2020'!AH66/'Sept 2019'!AH66)),0)</f>
        <v>0</v>
      </c>
      <c r="AI66" s="30">
        <f>IFERROR((IF('Sept 2020'!AI66=" "," ",'Sept 2020'!AI66/'Sept 2019'!AI66)),0)</f>
        <v>0</v>
      </c>
      <c r="AJ66" s="30">
        <f>IFERROR((IF('Sept 2020'!AJ66=" "," ",'Sept 2020'!AJ66/'Sept 2019'!AJ66)),0)</f>
        <v>0</v>
      </c>
      <c r="AK66" s="30">
        <f>IFERROR((IF('Sept 2020'!AK66=" "," ",'Sept 2020'!AK66/'Sept 2019'!AK66)),0)</f>
        <v>0</v>
      </c>
      <c r="AL66" s="30">
        <f>IFERROR((IF('Sept 2020'!AL66=" "," ",'Sept 2020'!AL66/'Sept 2019'!AL66)),0)</f>
        <v>0</v>
      </c>
      <c r="AM66" s="30">
        <f>IFERROR((IF('Sept 2020'!AM66=" "," ",'Sept 2020'!AM66/'Sept 2019'!AM66)),0)</f>
        <v>0</v>
      </c>
      <c r="AN66" s="30">
        <f>IFERROR((IF('Sept 2020'!AN66=" "," ",'Sept 2020'!AN66/'Sept 2019'!AN66)),0)</f>
        <v>0</v>
      </c>
      <c r="AO66" s="30">
        <f>IFERROR((IF('Sept 2020'!AO66=" "," ",'Sept 2020'!AO66/'Sept 2019'!AO66)),0)</f>
        <v>0</v>
      </c>
      <c r="AP66" s="30">
        <f>IFERROR((IF('Sept 2020'!AP66=" "," ",'Sept 2020'!AP66/'Sept 2019'!AP66)),0)</f>
        <v>0</v>
      </c>
      <c r="AQ66" s="30">
        <f>IFERROR((IF('Sept 2020'!AQ66=" "," ",'Sept 2020'!AQ66/'Sept 2019'!AQ66)),0)</f>
        <v>0</v>
      </c>
      <c r="AR66" s="30">
        <f>IFERROR((IF('Sept 2020'!AR66=" "," ",'Sept 2020'!AR66/'Sept 2019'!AR66)),0)</f>
        <v>0</v>
      </c>
      <c r="AS66" s="30">
        <f>IFERROR((IF('Sept 2020'!AS66=" "," ",'Sept 2020'!AS66/'Sept 2019'!AS66)),0)</f>
        <v>0</v>
      </c>
      <c r="AT66" s="30">
        <f>IFERROR((IF('Sept 2020'!AT66=" "," ",'Sept 2020'!AT66/'Sept 2019'!AT66)),0)</f>
        <v>0</v>
      </c>
      <c r="AU66" s="30">
        <f>IFERROR((IF('Sept 2020'!AU66=" "," ",'Sept 2020'!AU66/'Sept 2019'!AU66)),0)</f>
        <v>0</v>
      </c>
      <c r="AV66" s="30">
        <f>IFERROR((IF('Sept 2020'!AV66=" "," ",'Sept 2020'!AV66/'Sept 2019'!AV66)),0)</f>
        <v>0</v>
      </c>
      <c r="AW66" s="30">
        <f>IFERROR((IF('Sept 2020'!AW66=" "," ",'Sept 2020'!AW66/'Sept 2019'!AW66)),0)</f>
        <v>0</v>
      </c>
      <c r="AX66" s="30">
        <f>IFERROR((IF('Sept 2020'!AX66=" "," ",'Sept 2020'!AX66/'Sept 2019'!AX66)),0)</f>
        <v>0</v>
      </c>
      <c r="AY66" s="30">
        <f>IFERROR((IF('Sept 2020'!AY66=" "," ",'Sept 2020'!AY66/'Sept 2019'!AY66)),0)</f>
        <v>0</v>
      </c>
      <c r="AZ66" s="30">
        <f>IFERROR((IF('Sept 2020'!AZ66=" "," ",'Sept 2020'!AZ66/'Sept 2019'!AZ66)),0)</f>
        <v>0</v>
      </c>
      <c r="BA66" s="30">
        <f>IFERROR((IF('Sept 2020'!BA66=" "," ",'Sept 2020'!BA66/'Sept 2019'!BA66)),0)</f>
        <v>0</v>
      </c>
      <c r="BB66" s="30">
        <f>IFERROR((IF('Sept 2020'!BB66=" "," ",'Sept 2020'!BB66/'Sept 2019'!BB66)),0)</f>
        <v>0</v>
      </c>
      <c r="BC66" s="30">
        <f>IFERROR((IF('Sept 2020'!BC66=" "," ",'Sept 2020'!BC66/'Sept 2019'!BC66)),0)</f>
        <v>0</v>
      </c>
      <c r="BD66" s="30">
        <f>IFERROR((IF('Sept 2020'!BD66=" "," ",'Sept 2020'!BD66/'Sept 2019'!BD66)),0)</f>
        <v>0</v>
      </c>
      <c r="BE66" s="30">
        <f>IFERROR((IF('Sept 2020'!BE66=" "," ",'Sept 2020'!BE66/'Sept 2019'!BE66)),0)</f>
        <v>0</v>
      </c>
      <c r="BF66" s="30">
        <f>IFERROR((IF('Sept 2020'!BF66=" "," ",'Sept 2020'!BF66/'Sept 2019'!BF66)),0)</f>
        <v>0</v>
      </c>
      <c r="BG66" s="30">
        <f>IFERROR((IF('Sept 2020'!BG66=" "," ",'Sept 2020'!BG66/'Sept 2019'!BG66)),0)</f>
        <v>1.0980392156862746</v>
      </c>
      <c r="BH66" s="30">
        <f>IFERROR((IF('Sept 2020'!BH66=" "," ",'Sept 2020'!BH66/'Sept 2019'!BH66)),0)</f>
        <v>0.7142857142857143</v>
      </c>
      <c r="BI66" s="30">
        <f>IFERROR((IF('Sept 2020'!BI66=" "," ",'Sept 2020'!BI66/'Sept 2019'!BI66)),0)</f>
        <v>0.8</v>
      </c>
      <c r="BJ66" s="30">
        <f>IFERROR((IF('Sept 2020'!BJ66=" "," ",'Sept 2020'!BJ66/'Sept 2019'!BJ66)),0)</f>
        <v>0</v>
      </c>
      <c r="BK66" s="30">
        <f>IFERROR((IF('Sept 2020'!BK66=" "," ",'Sept 2020'!BK66/'Sept 2019'!BK66)),0)</f>
        <v>0</v>
      </c>
      <c r="BL66" s="30">
        <f>IFERROR((IF('Sept 2020'!BL66=" "," ",'Sept 2020'!BL66/'Sept 2019'!BL66)),0)</f>
        <v>0</v>
      </c>
      <c r="BM66" s="30">
        <f>IFERROR((IF('Sept 2020'!BM66=" "," ",'Sept 2020'!BM66/'Sept 2019'!BM66)),0)</f>
        <v>0</v>
      </c>
      <c r="BN66" s="30">
        <f>IFERROR((IF('Sept 2020'!BN66=" "," ",'Sept 2020'!BN66/'Sept 2019'!BN66)),0)</f>
        <v>0</v>
      </c>
      <c r="BO66" s="30">
        <f>IFERROR((IF('Sept 2020'!BO66=" "," ",'Sept 2020'!BO66/'Sept 2019'!BO66)),0)</f>
        <v>0.98285714285714276</v>
      </c>
      <c r="BP66" s="30">
        <f>IFERROR((IF('Sept 2020'!BP66=" "," ",'Sept 2020'!BP66/'Sept 2019'!BP66)),0)</f>
        <v>0</v>
      </c>
      <c r="BQ66" s="30">
        <f>IFERROR((IF('Sept 2020'!BQ66=" "," ",'Sept 2020'!BQ66/'Sept 2019'!BQ66)),0)</f>
        <v>0</v>
      </c>
      <c r="BR66" s="30">
        <f>IFERROR((IF('Sept 2020'!BR66=" "," ",'Sept 2020'!BR66/'Sept 2019'!BR66)),0)</f>
        <v>0</v>
      </c>
      <c r="BS66" s="30">
        <f>IFERROR((IF('Sept 2020'!BS66=" "," ",'Sept 2020'!BS66/'Sept 2019'!BS66)),0)</f>
        <v>0.95</v>
      </c>
      <c r="BT66" s="30">
        <f>IFERROR((IF('Sept 2020'!BT66=" "," ",'Sept 2020'!BT66/'Sept 2019'!BT66)),0)</f>
        <v>0.91764705882352937</v>
      </c>
    </row>
    <row r="67" spans="1:72" s="2" customFormat="1" x14ac:dyDescent="0.25">
      <c r="A67" s="12" t="s">
        <v>575</v>
      </c>
      <c r="B67" s="12" t="s">
        <v>576</v>
      </c>
      <c r="C67" s="30">
        <f>IFERROR((IF('Sept 2020'!C67=" "," ",'Sept 2020'!C67/'Sept 2019'!C68)),0)</f>
        <v>2.3333333333333335</v>
      </c>
      <c r="D67" s="30">
        <f>IFERROR((IF('Sept 2020'!D67=" "," ",'Sept 2020'!D67/'Sept 2019'!D68)),0)</f>
        <v>2.5</v>
      </c>
      <c r="E67" s="30">
        <f>IFERROR((IF('Sept 2020'!E67=" "," ",'Sept 2020'!E67/'Sept 2019'!E68)),0)</f>
        <v>1.5</v>
      </c>
      <c r="F67" s="30">
        <f>IFERROR((IF('Sept 2020'!F67=" "," ",'Sept 2020'!F67/'Sept 2019'!F68)),0)</f>
        <v>2</v>
      </c>
      <c r="G67" s="30">
        <f>IFERROR((IF('Sept 2020'!G67=" "," ",'Sept 2020'!G67/'Sept 2019'!G68)),0)</f>
        <v>1</v>
      </c>
      <c r="H67" s="30">
        <f>IFERROR((IF('Sept 2020'!H67=" "," ",'Sept 2020'!H67/'Sept 2019'!H68)),0)</f>
        <v>2</v>
      </c>
      <c r="I67" s="30">
        <f>IFERROR((IF('Sept 2020'!I67=" "," ",'Sept 2020'!I67/'Sept 2019'!I68)),0)</f>
        <v>0</v>
      </c>
      <c r="J67" s="30">
        <f>IFERROR((IF('Sept 2020'!J67=" "," ",'Sept 2020'!J67/'Sept 2019'!J68)),0)</f>
        <v>0</v>
      </c>
      <c r="K67" s="30">
        <f>IFERROR((IF('Sept 2020'!K67=" "," ",'Sept 2020'!K67/'Sept 2019'!K68)),0)</f>
        <v>0</v>
      </c>
      <c r="L67" s="30">
        <f>IFERROR((IF('Sept 2020'!L67=" "," ",'Sept 2020'!L67/'Sept 2019'!L68)),0)</f>
        <v>0</v>
      </c>
      <c r="M67" s="30">
        <f>IFERROR((IF('Sept 2020'!M67=" "," ",'Sept 2020'!M67/'Sept 2019'!M68)),0)</f>
        <v>0</v>
      </c>
      <c r="N67" s="30">
        <f>IFERROR((IF('Sept 2020'!N67=" "," ",'Sept 2020'!N67/'Sept 2019'!N68)),0)</f>
        <v>0</v>
      </c>
      <c r="O67" s="30">
        <f>IFERROR((IF('Sept 2020'!O67=" "," ",'Sept 2020'!O67/'Sept 2019'!O68)),0)</f>
        <v>0</v>
      </c>
      <c r="P67" s="30">
        <f>IFERROR((IF('Sept 2020'!P67=" "," ",'Sept 2020'!P67/'Sept 2019'!P68)),0)</f>
        <v>1.8666666666666667</v>
      </c>
      <c r="Q67" s="30">
        <f>IFERROR((IF('Sept 2020'!Q67=" "," ",'Sept 2020'!Q67/'Sept 2019'!Q68)),0)</f>
        <v>2.3333333333333335</v>
      </c>
      <c r="R67" s="30">
        <f>IFERROR((IF('Sept 2020'!R67=" "," ",'Sept 2020'!R67/'Sept 2019'!R68)),0)</f>
        <v>2.5</v>
      </c>
      <c r="S67" s="30">
        <f>IFERROR((IF('Sept 2020'!S67=" "," ",'Sept 2020'!S67/'Sept 2019'!S68)),0)</f>
        <v>1.5</v>
      </c>
      <c r="T67" s="30">
        <f>IFERROR((IF('Sept 2020'!T67=" "," ",'Sept 2020'!T67/'Sept 2019'!T68)),0)</f>
        <v>2</v>
      </c>
      <c r="U67" s="30">
        <f>IFERROR((IF('Sept 2020'!U67=" "," ",'Sept 2020'!U67/'Sept 2019'!U68)),0)</f>
        <v>1</v>
      </c>
      <c r="V67" s="30">
        <f>IFERROR((IF('Sept 2020'!V67=" "," ",'Sept 2020'!V67/'Sept 2019'!V68)),0)</f>
        <v>2</v>
      </c>
      <c r="W67" s="30">
        <f>IFERROR((IF('Sept 2020'!W67=" "," ",'Sept 2020'!W67/'Sept 2019'!W68)),0)</f>
        <v>0</v>
      </c>
      <c r="X67" s="30">
        <f>IFERROR((IF('Sept 2020'!X67=" "," ",'Sept 2020'!X67/'Sept 2019'!X68)),0)</f>
        <v>0</v>
      </c>
      <c r="Y67" s="30">
        <f>IFERROR((IF('Sept 2020'!Y67=" "," ",'Sept 2020'!Y67/'Sept 2019'!Y68)),0)</f>
        <v>0</v>
      </c>
      <c r="Z67" s="30">
        <f>IFERROR((IF('Sept 2020'!Z67=" "," ",'Sept 2020'!Z67/'Sept 2019'!Z68)),0)</f>
        <v>0</v>
      </c>
      <c r="AA67" s="30">
        <f>IFERROR((IF('Sept 2020'!AA67=" "," ",'Sept 2020'!AA67/'Sept 2019'!AA68)),0)</f>
        <v>0</v>
      </c>
      <c r="AB67" s="30">
        <f>IFERROR((IF('Sept 2020'!AB67=" "," ",'Sept 2020'!AB67/'Sept 2019'!AB68)),0)</f>
        <v>0</v>
      </c>
      <c r="AC67" s="30">
        <f>IFERROR((IF('Sept 2020'!AC67=" "," ",'Sept 2020'!AC67/'Sept 2019'!AC68)),0)</f>
        <v>0</v>
      </c>
      <c r="AD67" s="30">
        <f>IFERROR((IF('Sept 2020'!AD67=" "," ",'Sept 2020'!AD67/'Sept 2019'!AD68)),0)</f>
        <v>1.8666666666666667</v>
      </c>
      <c r="AE67" s="30">
        <f>IFERROR((IF('Sept 2020'!AE67=" "," ",'Sept 2020'!AE67/'Sept 2019'!AE68)),0)</f>
        <v>0</v>
      </c>
      <c r="AF67" s="30">
        <f>IFERROR((IF('Sept 2020'!AF67=" "," ",'Sept 2020'!AF67/'Sept 2019'!AF68)),0)</f>
        <v>0</v>
      </c>
      <c r="AG67" s="30">
        <f>IFERROR((IF('Sept 2020'!AG67=" "," ",'Sept 2020'!AG67/'Sept 2019'!AG68)),0)</f>
        <v>0</v>
      </c>
      <c r="AH67" s="30">
        <f>IFERROR((IF('Sept 2020'!AH67=" "," ",'Sept 2020'!AH67/'Sept 2019'!AH68)),0)</f>
        <v>0</v>
      </c>
      <c r="AI67" s="30">
        <f>IFERROR((IF('Sept 2020'!AI67=" "," ",'Sept 2020'!AI67/'Sept 2019'!AI68)),0)</f>
        <v>0</v>
      </c>
      <c r="AJ67" s="30">
        <f>IFERROR((IF('Sept 2020'!AJ67=" "," ",'Sept 2020'!AJ67/'Sept 2019'!AJ68)),0)</f>
        <v>0</v>
      </c>
      <c r="AK67" s="30">
        <f>IFERROR((IF('Sept 2020'!AK67=" "," ",'Sept 2020'!AK67/'Sept 2019'!AK68)),0)</f>
        <v>0</v>
      </c>
      <c r="AL67" s="30">
        <f>IFERROR((IF('Sept 2020'!AL67=" "," ",'Sept 2020'!AL67/'Sept 2019'!AL68)),0)</f>
        <v>0</v>
      </c>
      <c r="AM67" s="30">
        <f>IFERROR((IF('Sept 2020'!AM67=" "," ",'Sept 2020'!AM67/'Sept 2019'!AM68)),0)</f>
        <v>0</v>
      </c>
      <c r="AN67" s="30">
        <f>IFERROR((IF('Sept 2020'!AN67=" "," ",'Sept 2020'!AN67/'Sept 2019'!AN68)),0)</f>
        <v>0</v>
      </c>
      <c r="AO67" s="30">
        <f>IFERROR((IF('Sept 2020'!AO67=" "," ",'Sept 2020'!AO67/'Sept 2019'!AO68)),0)</f>
        <v>0</v>
      </c>
      <c r="AP67" s="30">
        <f>IFERROR((IF('Sept 2020'!AP67=" "," ",'Sept 2020'!AP67/'Sept 2019'!AP68)),0)</f>
        <v>0</v>
      </c>
      <c r="AQ67" s="30">
        <f>IFERROR((IF('Sept 2020'!AQ67=" "," ",'Sept 2020'!AQ67/'Sept 2019'!AQ68)),0)</f>
        <v>0</v>
      </c>
      <c r="AR67" s="30">
        <f>IFERROR((IF('Sept 2020'!AR67=" "," ",'Sept 2020'!AR67/'Sept 2019'!AR68)),0)</f>
        <v>0</v>
      </c>
      <c r="AS67" s="30">
        <f>IFERROR((IF('Sept 2020'!AS67=" "," ",'Sept 2020'!AS67/'Sept 2019'!AS68)),0)</f>
        <v>0</v>
      </c>
      <c r="AT67" s="30">
        <f>IFERROR((IF('Sept 2020'!AT67=" "," ",'Sept 2020'!AT67/'Sept 2019'!AT68)),0)</f>
        <v>0</v>
      </c>
      <c r="AU67" s="30">
        <f>IFERROR((IF('Sept 2020'!AU67=" "," ",'Sept 2020'!AU67/'Sept 2019'!AU68)),0)</f>
        <v>0</v>
      </c>
      <c r="AV67" s="30">
        <f>IFERROR((IF('Sept 2020'!AV67=" "," ",'Sept 2020'!AV67/'Sept 2019'!AV68)),0)</f>
        <v>0</v>
      </c>
      <c r="AW67" s="30">
        <f>IFERROR((IF('Sept 2020'!AW67=" "," ",'Sept 2020'!AW67/'Sept 2019'!AW68)),0)</f>
        <v>0</v>
      </c>
      <c r="AX67" s="30">
        <f>IFERROR((IF('Sept 2020'!AX67=" "," ",'Sept 2020'!AX67/'Sept 2019'!AX68)),0)</f>
        <v>0</v>
      </c>
      <c r="AY67" s="30">
        <f>IFERROR((IF('Sept 2020'!AY67=" "," ",'Sept 2020'!AY67/'Sept 2019'!AY68)),0)</f>
        <v>0</v>
      </c>
      <c r="AZ67" s="30">
        <f>IFERROR((IF('Sept 2020'!AZ67=" "," ",'Sept 2020'!AZ67/'Sept 2019'!AZ68)),0)</f>
        <v>0</v>
      </c>
      <c r="BA67" s="30">
        <f>IFERROR((IF('Sept 2020'!BA67=" "," ",'Sept 2020'!BA67/'Sept 2019'!BA68)),0)</f>
        <v>0</v>
      </c>
      <c r="BB67" s="30">
        <f>IFERROR((IF('Sept 2020'!BB67=" "," ",'Sept 2020'!BB67/'Sept 2019'!BB68)),0)</f>
        <v>0</v>
      </c>
      <c r="BC67" s="30">
        <f>IFERROR((IF('Sept 2020'!BC67=" "," ",'Sept 2020'!BC67/'Sept 2019'!BC68)),0)</f>
        <v>0</v>
      </c>
      <c r="BD67" s="30">
        <f>IFERROR((IF('Sept 2020'!BD67=" "," ",'Sept 2020'!BD67/'Sept 2019'!BD68)),0)</f>
        <v>0</v>
      </c>
      <c r="BE67" s="30">
        <f>IFERROR((IF('Sept 2020'!BE67=" "," ",'Sept 2020'!BE67/'Sept 2019'!BE68)),0)</f>
        <v>0</v>
      </c>
      <c r="BF67" s="30">
        <f>IFERROR((IF('Sept 2020'!BF67=" "," ",'Sept 2020'!BF67/'Sept 2019'!BF68)),0)</f>
        <v>0</v>
      </c>
      <c r="BG67" s="30" t="str">
        <f>IFERROR((IF('Sept 2020'!BG67=" "," ",'Sept 2020'!BG67/'Sept 2019'!BG68)),0)</f>
        <v xml:space="preserve"> </v>
      </c>
      <c r="BH67" s="30" t="str">
        <f>IFERROR((IF('Sept 2020'!BH67=" "," ",'Sept 2020'!BH67/'Sept 2019'!BH68)),0)</f>
        <v xml:space="preserve"> </v>
      </c>
      <c r="BI67" s="30" t="str">
        <f>IFERROR((IF('Sept 2020'!BI67=" "," ",'Sept 2020'!BI67/'Sept 2019'!BI68)),0)</f>
        <v xml:space="preserve"> </v>
      </c>
      <c r="BJ67" s="30" t="str">
        <f>IFERROR((IF('Sept 2020'!BJ67=" "," ",'Sept 2020'!BJ67/'Sept 2019'!BJ68)),0)</f>
        <v xml:space="preserve"> </v>
      </c>
      <c r="BK67" s="30" t="str">
        <f>IFERROR((IF('Sept 2020'!BK67=" "," ",'Sept 2020'!BK67/'Sept 2019'!BK68)),0)</f>
        <v xml:space="preserve"> </v>
      </c>
      <c r="BL67" s="30" t="str">
        <f>IFERROR((IF('Sept 2020'!BL67=" "," ",'Sept 2020'!BL67/'Sept 2019'!BL68)),0)</f>
        <v xml:space="preserve"> </v>
      </c>
      <c r="BM67" s="30" t="str">
        <f>IFERROR((IF('Sept 2020'!BM67=" "," ",'Sept 2020'!BM67/'Sept 2019'!BM68)),0)</f>
        <v xml:space="preserve"> </v>
      </c>
      <c r="BN67" s="30" t="str">
        <f>IFERROR((IF('Sept 2020'!BN67=" "," ",'Sept 2020'!BN67/'Sept 2019'!BN68)),0)</f>
        <v xml:space="preserve"> </v>
      </c>
      <c r="BO67" s="30" t="str">
        <f>IFERROR((IF('Sept 2020'!BO67=" "," ",'Sept 2020'!BO67/'Sept 2019'!BO68)),0)</f>
        <v xml:space="preserve"> </v>
      </c>
      <c r="BP67" s="30" t="str">
        <f>IFERROR((IF('Sept 2020'!BP67=" "," ",'Sept 2020'!BP67/'Sept 2019'!BP68)),0)</f>
        <v xml:space="preserve"> </v>
      </c>
      <c r="BQ67" s="30" t="str">
        <f>IFERROR((IF('Sept 2020'!BQ67=" "," ",'Sept 2020'!BQ67/'Sept 2019'!BQ68)),0)</f>
        <v xml:space="preserve"> </v>
      </c>
      <c r="BR67" s="30" t="str">
        <f>IFERROR((IF('Sept 2020'!BR67=" "," ",'Sept 2020'!BR67/'Sept 2019'!BR68)),0)</f>
        <v xml:space="preserve"> </v>
      </c>
      <c r="BS67" s="30" t="str">
        <f>IFERROR((IF('Sept 2020'!BS67=" "," ",'Sept 2020'!BS67/'Sept 2019'!BS68)),0)</f>
        <v xml:space="preserve"> </v>
      </c>
      <c r="BT67" s="30" t="str">
        <f>IFERROR((IF('Sept 2020'!BT67=" "," ",'Sept 2020'!BT67/'Sept 2019'!BT68)),0)</f>
        <v xml:space="preserve"> </v>
      </c>
    </row>
    <row r="68" spans="1:72" s="2" customFormat="1" x14ac:dyDescent="0.25">
      <c r="A68" s="12" t="s">
        <v>517</v>
      </c>
      <c r="B68" s="12" t="s">
        <v>518</v>
      </c>
      <c r="C68" s="30">
        <f>IFERROR((IF('Sept 2020'!C68=" "," ",'Sept 2020'!C68/'Sept 2019'!C69)),0)</f>
        <v>0.75666666666666671</v>
      </c>
      <c r="D68" s="30">
        <f>IFERROR((IF('Sept 2020'!D68=" "," ",'Sept 2020'!D68/'Sept 2019'!D69)),0)</f>
        <v>0.86833855799373039</v>
      </c>
      <c r="E68" s="30">
        <f>IFERROR((IF('Sept 2020'!E68=" "," ",'Sept 2020'!E68/'Sept 2019'!E69)),0)</f>
        <v>0.94612794612794615</v>
      </c>
      <c r="F68" s="30">
        <f>IFERROR((IF('Sept 2020'!F68=" "," ",'Sept 2020'!F68/'Sept 2019'!F69)),0)</f>
        <v>0.89802631578947367</v>
      </c>
      <c r="G68" s="30">
        <f>IFERROR((IF('Sept 2020'!G68=" "," ",'Sept 2020'!G68/'Sept 2019'!G69)),0)</f>
        <v>0.90909090909090906</v>
      </c>
      <c r="H68" s="30">
        <f>IFERROR((IF('Sept 2020'!H68=" "," ",'Sept 2020'!H68/'Sept 2019'!H69)),0)</f>
        <v>0.84735202492211836</v>
      </c>
      <c r="I68" s="30">
        <f>IFERROR((IF('Sept 2020'!I68=" "," ",'Sept 2020'!I68/'Sept 2019'!I69)),0)</f>
        <v>0.92615384615384611</v>
      </c>
      <c r="J68" s="30">
        <f>IFERROR((IF('Sept 2020'!J68=" "," ",'Sept 2020'!J68/'Sept 2019'!J69)),0)</f>
        <v>0.90993788819875776</v>
      </c>
      <c r="K68" s="30">
        <f>IFERROR((IF('Sept 2020'!K68=" "," ",'Sept 2020'!K68/'Sept 2019'!K69)),0)</f>
        <v>1.0202702702702702</v>
      </c>
      <c r="L68" s="30">
        <f>IFERROR((IF('Sept 2020'!L68=" "," ",'Sept 2020'!L68/'Sept 2019'!L69)),0)</f>
        <v>0.89795918367346939</v>
      </c>
      <c r="M68" s="30">
        <f>IFERROR((IF('Sept 2020'!M68=" "," ",'Sept 2020'!M68/'Sept 2019'!M69)),0)</f>
        <v>0.94827586206896552</v>
      </c>
      <c r="N68" s="30">
        <f>IFERROR((IF('Sept 2020'!N68=" "," ",'Sept 2020'!N68/'Sept 2019'!N69)),0)</f>
        <v>1.0252707581227436</v>
      </c>
      <c r="O68" s="30">
        <f>IFERROR((IF('Sept 2020'!O68=" "," ",'Sept 2020'!O68/'Sept 2019'!O69)),0)</f>
        <v>0.81818181818181823</v>
      </c>
      <c r="P68" s="30">
        <f>IFERROR((IF('Sept 2020'!P68=" "," ",'Sept 2020'!P68/'Sept 2019'!P69)),0)</f>
        <v>0.90357502517623367</v>
      </c>
      <c r="Q68" s="30">
        <f>IFERROR((IF('Sept 2020'!Q68=" "," ",'Sept 2020'!Q68/'Sept 2019'!Q69)),0)</f>
        <v>0.75862991704575855</v>
      </c>
      <c r="R68" s="30">
        <f>IFERROR((IF('Sept 2020'!R68=" "," ",'Sept 2020'!R68/'Sept 2019'!R69)),0)</f>
        <v>0.86997487437185939</v>
      </c>
      <c r="S68" s="30">
        <f>IFERROR((IF('Sept 2020'!S68=" "," ",'Sept 2020'!S68/'Sept 2019'!S69)),0)</f>
        <v>0.94996447782401294</v>
      </c>
      <c r="T68" s="30">
        <f>IFERROR((IF('Sept 2020'!T68=" "," ",'Sept 2020'!T68/'Sept 2019'!T69)),0)</f>
        <v>0.9</v>
      </c>
      <c r="U68" s="30">
        <f>IFERROR((IF('Sept 2020'!U68=" "," ",'Sept 2020'!U68/'Sept 2019'!U69)),0)</f>
        <v>0.91069012178619746</v>
      </c>
      <c r="V68" s="30">
        <f>IFERROR((IF('Sept 2020'!V68=" "," ",'Sept 2020'!V68/'Sept 2019'!V69)),0)</f>
        <v>0.85002350728725895</v>
      </c>
      <c r="W68" s="30">
        <f>IFERROR((IF('Sept 2020'!W68=" "," ",'Sept 2020'!W68/'Sept 2019'!W69)),0)</f>
        <v>0.92368486045937281</v>
      </c>
      <c r="X68" s="30">
        <f>IFERROR((IF('Sept 2020'!X68=" "," ",'Sept 2020'!X68/'Sept 2019'!X69)),0)</f>
        <v>0.90818549642079049</v>
      </c>
      <c r="Y68" s="30">
        <f>IFERROR((IF('Sept 2020'!Y68=" "," ",'Sept 2020'!Y68/'Sept 2019'!Y69)),0)</f>
        <v>1.0251188051595383</v>
      </c>
      <c r="Z68" s="30">
        <f>IFERROR((IF('Sept 2020'!Z68=" "," ",'Sept 2020'!Z68/'Sept 2019'!Z69)),0)</f>
        <v>0.89726962457337878</v>
      </c>
      <c r="AA68" s="30">
        <f>IFERROR((IF('Sept 2020'!AA68=" "," ",'Sept 2020'!AA68/'Sept 2019'!AA69)),0)</f>
        <v>0.94866295360985242</v>
      </c>
      <c r="AB68" s="30">
        <f>IFERROR((IF('Sept 2020'!AB68=" "," ",'Sept 2020'!AB68/'Sept 2019'!AB69)),0)</f>
        <v>0.99995628606399722</v>
      </c>
      <c r="AC68" s="30">
        <f>IFERROR((IF('Sept 2020'!AC68=" "," ",'Sept 2020'!AC68/'Sept 2019'!AC69)),0)</f>
        <v>0.81909020217729389</v>
      </c>
      <c r="AD68" s="30">
        <f>IFERROR((IF('Sept 2020'!AD68=" "," ",'Sept 2020'!AD68/'Sept 2019'!AD69)),0)</f>
        <v>0.90329515694015572</v>
      </c>
      <c r="AE68" s="30">
        <f>IFERROR((IF('Sept 2020'!AE68=" "," ",'Sept 2020'!AE68/'Sept 2019'!AE69)),0)</f>
        <v>1.7333333333333334</v>
      </c>
      <c r="AF68" s="30">
        <f>IFERROR((IF('Sept 2020'!AF68=" "," ",'Sept 2020'!AF68/'Sept 2019'!AF69)),0)</f>
        <v>1.4705882352941178</v>
      </c>
      <c r="AG68" s="30">
        <f>IFERROR((IF('Sept 2020'!AG68=" "," ",'Sept 2020'!AG68/'Sept 2019'!AG69)),0)</f>
        <v>1.263157894736842</v>
      </c>
      <c r="AH68" s="30">
        <f>IFERROR((IF('Sept 2020'!AH68=" "," ",'Sept 2020'!AH68/'Sept 2019'!AH69)),0)</f>
        <v>1.5789473684210527</v>
      </c>
      <c r="AI68" s="30">
        <f>IFERROR((IF('Sept 2020'!AI68=" "," ",'Sept 2020'!AI68/'Sept 2019'!AI69)),0)</f>
        <v>1.5625</v>
      </c>
      <c r="AJ68" s="30">
        <f>IFERROR((IF('Sept 2020'!AJ68=" "," ",'Sept 2020'!AJ68/'Sept 2019'!AJ69)),0)</f>
        <v>0.75</v>
      </c>
      <c r="AK68" s="30">
        <f>IFERROR((IF('Sept 2020'!AK68=" "," ",'Sept 2020'!AK68/'Sept 2019'!AK69)),0)</f>
        <v>2.3846153846153846</v>
      </c>
      <c r="AL68" s="30">
        <f>IFERROR((IF('Sept 2020'!AL68=" "," ",'Sept 2020'!AL68/'Sept 2019'!AL69)),0)</f>
        <v>1.35</v>
      </c>
      <c r="AM68" s="30">
        <f>IFERROR((IF('Sept 2020'!AM68=" "," ",'Sept 2020'!AM68/'Sept 2019'!AM69)),0)</f>
        <v>1.76</v>
      </c>
      <c r="AN68" s="30">
        <f>IFERROR((IF('Sept 2020'!AN68=" "," ",'Sept 2020'!AN68/'Sept 2019'!AN69)),0)</f>
        <v>2.5</v>
      </c>
      <c r="AO68" s="30">
        <f>IFERROR((IF('Sept 2020'!AO68=" "," ",'Sept 2020'!AO68/'Sept 2019'!AO69)),0)</f>
        <v>3.0476190476190474</v>
      </c>
      <c r="AP68" s="30">
        <f>IFERROR((IF('Sept 2020'!AP68=" "," ",'Sept 2020'!AP68/'Sept 2019'!AP69)),0)</f>
        <v>3.5</v>
      </c>
      <c r="AQ68" s="30">
        <f>IFERROR((IF('Sept 2020'!AQ68=" "," ",'Sept 2020'!AQ68/'Sept 2019'!AQ69)),0)</f>
        <v>1.7666666666666666</v>
      </c>
      <c r="AR68" s="30">
        <f>IFERROR((IF('Sept 2020'!AR68=" "," ",'Sept 2020'!AR68/'Sept 2019'!AR69)),0)</f>
        <v>1.8850574712643677</v>
      </c>
      <c r="AS68" s="30">
        <f>IFERROR((IF('Sept 2020'!AS68=" "," ",'Sept 2020'!AS68/'Sept 2019'!AS69)),0)</f>
        <v>1.842857142857143</v>
      </c>
      <c r="AT68" s="30">
        <f>IFERROR((IF('Sept 2020'!AT68=" "," ",'Sept 2020'!AT68/'Sept 2019'!AT69)),0)</f>
        <v>1.524390243902439</v>
      </c>
      <c r="AU68" s="30">
        <f>IFERROR((IF('Sept 2020'!AU68=" "," ",'Sept 2020'!AU68/'Sept 2019'!AU69)),0)</f>
        <v>1.3222222222222222</v>
      </c>
      <c r="AV68" s="30">
        <f>IFERROR((IF('Sept 2020'!AV68=" "," ",'Sept 2020'!AV68/'Sept 2019'!AV69)),0)</f>
        <v>1.5652173913043479</v>
      </c>
      <c r="AW68" s="30">
        <f>IFERROR((IF('Sept 2020'!AW68=" "," ",'Sept 2020'!AW68/'Sept 2019'!AW69)),0)</f>
        <v>1.6575342465753424</v>
      </c>
      <c r="AX68" s="30">
        <f>IFERROR((IF('Sept 2020'!AX68=" "," ",'Sept 2020'!AX68/'Sept 2019'!AX69)),0)</f>
        <v>0.74782608695652175</v>
      </c>
      <c r="AY68" s="30">
        <f>IFERROR((IF('Sept 2020'!AY68=" "," ",'Sept 2020'!AY68/'Sept 2019'!AY69)),0)</f>
        <v>2.3934426229508197</v>
      </c>
      <c r="AZ68" s="30">
        <f>IFERROR((IF('Sept 2020'!AZ68=" "," ",'Sept 2020'!AZ68/'Sept 2019'!AZ69)),0)</f>
        <v>1.3711340206185569</v>
      </c>
      <c r="BA68" s="30">
        <f>IFERROR((IF('Sept 2020'!BA68=" "," ",'Sept 2020'!BA68/'Sept 2019'!BA69)),0)</f>
        <v>1.6495726495726497</v>
      </c>
      <c r="BB68" s="30">
        <f>IFERROR((IF('Sept 2020'!BB68=" "," ",'Sept 2020'!BB68/'Sept 2019'!BB69)),0)</f>
        <v>2.4828703703703705</v>
      </c>
      <c r="BC68" s="30">
        <f>IFERROR((IF('Sept 2020'!BC68=" "," ",'Sept 2020'!BC68/'Sept 2019'!BC69)),0)</f>
        <v>3.0712871287128714</v>
      </c>
      <c r="BD68" s="30">
        <f>IFERROR((IF('Sept 2020'!BD68=" "," ",'Sept 2020'!BD68/'Sept 2019'!BD69)),0)</f>
        <v>3.4596385542168671</v>
      </c>
      <c r="BE68" s="30">
        <f>IFERROR((IF('Sept 2020'!BE68=" "," ",'Sept 2020'!BE68/'Sept 2019'!BE69)),0)</f>
        <v>1.8962184873949581</v>
      </c>
      <c r="BF68" s="30">
        <f>IFERROR((IF('Sept 2020'!BF68=" "," ",'Sept 2020'!BF68/'Sept 2019'!BF69)),0)</f>
        <v>1.8933360927152318</v>
      </c>
      <c r="BG68" s="30">
        <f>IFERROR((IF('Sept 2020'!BG68=" "," ",'Sept 2020'!BG68/'Sept 2019'!BG69)),0)</f>
        <v>0.89090909090909087</v>
      </c>
      <c r="BH68" s="30">
        <f>IFERROR((IF('Sept 2020'!BH68=" "," ",'Sept 2020'!BH68/'Sept 2019'!BH69)),0)</f>
        <v>1.2</v>
      </c>
      <c r="BI68" s="30">
        <f>IFERROR((IF('Sept 2020'!BI68=" "," ",'Sept 2020'!BI68/'Sept 2019'!BI69)),0)</f>
        <v>1.0277777777777777</v>
      </c>
      <c r="BJ68" s="30">
        <f>IFERROR((IF('Sept 2020'!BJ68=" "," ",'Sept 2020'!BJ68/'Sept 2019'!BJ69)),0)</f>
        <v>0.66666666666666663</v>
      </c>
      <c r="BK68" s="30">
        <f>IFERROR((IF('Sept 2020'!BK68=" "," ",'Sept 2020'!BK68/'Sept 2019'!BK69)),0)</f>
        <v>0.66666666666666663</v>
      </c>
      <c r="BL68" s="30">
        <f>IFERROR((IF('Sept 2020'!BL68=" "," ",'Sept 2020'!BL68/'Sept 2019'!BL69)),0)</f>
        <v>0</v>
      </c>
      <c r="BM68" s="30">
        <f>IFERROR((IF('Sept 2020'!BM68=" "," ",'Sept 2020'!BM68/'Sept 2019'!BM69)),0)</f>
        <v>0.66569009253635358</v>
      </c>
      <c r="BN68" s="30">
        <f>IFERROR((IF('Sept 2020'!BN68=" "," ",'Sept 2020'!BN68/'Sept 2019'!BN69)),0)</f>
        <v>0</v>
      </c>
      <c r="BO68" s="30">
        <f>IFERROR((IF('Sept 2020'!BO68=" "," ",'Sept 2020'!BO68/'Sept 2019'!BO69)),0)</f>
        <v>0.98675727478654818</v>
      </c>
      <c r="BP68" s="30">
        <f>IFERROR((IF('Sept 2020'!BP68=" "," ",'Sept 2020'!BP68/'Sept 2019'!BP69)),0)</f>
        <v>0</v>
      </c>
      <c r="BQ68" s="30">
        <f>IFERROR((IF('Sept 2020'!BQ68=" "," ",'Sept 2020'!BQ68/'Sept 2019'!BQ69)),0)</f>
        <v>0</v>
      </c>
      <c r="BR68" s="30">
        <f>IFERROR((IF('Sept 2020'!BR68=" "," ",'Sept 2020'!BR68/'Sept 2019'!BR69)),0)</f>
        <v>0</v>
      </c>
      <c r="BS68" s="30">
        <f>IFERROR((IF('Sept 2020'!BS68=" "," ",'Sept 2020'!BS68/'Sept 2019'!BS69)),0)</f>
        <v>0.76315789473684215</v>
      </c>
      <c r="BT68" s="30">
        <f>IFERROR((IF('Sept 2020'!BT68=" "," ",'Sept 2020'!BT68/'Sept 2019'!BT69)),0)</f>
        <v>1.0288461538461537</v>
      </c>
    </row>
    <row r="69" spans="1:72" s="2" customFormat="1" x14ac:dyDescent="0.25">
      <c r="A69" s="12" t="s">
        <v>639</v>
      </c>
      <c r="B69" s="12" t="s">
        <v>640</v>
      </c>
      <c r="C69" s="30">
        <f>IFERROR((IF('Sept 2020'!C69=" "," ",'Sept 2020'!C69/'Sept 2019'!C70)),0)</f>
        <v>0.84399999999999997</v>
      </c>
      <c r="D69" s="30">
        <f>IFERROR((IF('Sept 2020'!D69=" "," ",'Sept 2020'!D69/'Sept 2019'!D70)),0)</f>
        <v>1.0969162995594715</v>
      </c>
      <c r="E69" s="30">
        <f>IFERROR((IF('Sept 2020'!E69=" "," ",'Sept 2020'!E69/'Sept 2019'!E70)),0)</f>
        <v>0.93145161290322576</v>
      </c>
      <c r="F69" s="30">
        <f>IFERROR((IF('Sept 2020'!F69=" "," ",'Sept 2020'!F69/'Sept 2019'!F70)),0)</f>
        <v>0.90909090909090906</v>
      </c>
      <c r="G69" s="30">
        <f>IFERROR((IF('Sept 2020'!G69=" "," ",'Sept 2020'!G69/'Sept 2019'!G70)),0)</f>
        <v>0.96616541353383456</v>
      </c>
      <c r="H69" s="30">
        <f>IFERROR((IF('Sept 2020'!H69=" "," ",'Sept 2020'!H69/'Sept 2019'!H70)),0)</f>
        <v>1.0039370078740157</v>
      </c>
      <c r="I69" s="30">
        <f>IFERROR((IF('Sept 2020'!I69=" "," ",'Sept 2020'!I69/'Sept 2019'!I70)),0)</f>
        <v>0.92831541218637992</v>
      </c>
      <c r="J69" s="30">
        <f>IFERROR((IF('Sept 2020'!J69=" "," ",'Sept 2020'!J69/'Sept 2019'!J70)),0)</f>
        <v>0.98523985239852396</v>
      </c>
      <c r="K69" s="30">
        <f>IFERROR((IF('Sept 2020'!K69=" "," ",'Sept 2020'!K69/'Sept 2019'!K70)),0)</f>
        <v>1.0264150943396226</v>
      </c>
      <c r="L69" s="30">
        <f>IFERROR((IF('Sept 2020'!L69=" "," ",'Sept 2020'!L69/'Sept 2019'!L70)),0)</f>
        <v>1.0714285714285714</v>
      </c>
      <c r="M69" s="30">
        <f>IFERROR((IF('Sept 2020'!M69=" "," ",'Sept 2020'!M69/'Sept 2019'!M70)),0)</f>
        <v>0.97881355932203384</v>
      </c>
      <c r="N69" s="30">
        <f>IFERROR((IF('Sept 2020'!N69=" "," ",'Sept 2020'!N69/'Sept 2019'!N70)),0)</f>
        <v>1.085</v>
      </c>
      <c r="O69" s="30">
        <f>IFERROR((IF('Sept 2020'!O69=" "," ",'Sept 2020'!O69/'Sept 2019'!O70)),0)</f>
        <v>0.98536585365853657</v>
      </c>
      <c r="P69" s="30">
        <f>IFERROR((IF('Sept 2020'!P69=" "," ",'Sept 2020'!P69/'Sept 2019'!P70)),0)</f>
        <v>0.98220418357789574</v>
      </c>
      <c r="Q69" s="30">
        <f>IFERROR((IF('Sept 2020'!Q69=" "," ",'Sept 2020'!Q69/'Sept 2019'!Q70)),0)</f>
        <v>0.84569138276553102</v>
      </c>
      <c r="R69" s="30">
        <f>IFERROR((IF('Sept 2020'!R69=" "," ",'Sept 2020'!R69/'Sept 2019'!R70)),0)</f>
        <v>1.0969162995594715</v>
      </c>
      <c r="S69" s="30">
        <f>IFERROR((IF('Sept 2020'!S69=" "," ",'Sept 2020'!S69/'Sept 2019'!S70)),0)</f>
        <v>0.93145161290322576</v>
      </c>
      <c r="T69" s="30">
        <f>IFERROR((IF('Sept 2020'!T69=" "," ",'Sept 2020'!T69/'Sept 2019'!T70)),0)</f>
        <v>0.90909090909090906</v>
      </c>
      <c r="U69" s="30">
        <f>IFERROR((IF('Sept 2020'!U69=" "," ",'Sept 2020'!U69/'Sept 2019'!U70)),0)</f>
        <v>0.96616541353383456</v>
      </c>
      <c r="V69" s="30">
        <f>IFERROR((IF('Sept 2020'!V69=" "," ",'Sept 2020'!V69/'Sept 2019'!V70)),0)</f>
        <v>1.0039370078740157</v>
      </c>
      <c r="W69" s="30">
        <f>IFERROR((IF('Sept 2020'!W69=" "," ",'Sept 2020'!W69/'Sept 2019'!W70)),0)</f>
        <v>0.92222222222222228</v>
      </c>
      <c r="X69" s="30">
        <f>IFERROR((IF('Sept 2020'!X69=" "," ",'Sept 2020'!X69/'Sept 2019'!X70)),0)</f>
        <v>0.98519341106792524</v>
      </c>
      <c r="Y69" s="30">
        <f>IFERROR((IF('Sept 2020'!Y69=" "," ",'Sept 2020'!Y69/'Sept 2019'!Y70)),0)</f>
        <v>1.0211320754716982</v>
      </c>
      <c r="Z69" s="30">
        <f>IFERROR((IF('Sept 2020'!Z69=" "," ",'Sept 2020'!Z69/'Sept 2019'!Z70)),0)</f>
        <v>1.0684799058348746</v>
      </c>
      <c r="AA69" s="30">
        <f>IFERROR((IF('Sept 2020'!AA69=" "," ",'Sept 2020'!AA69/'Sept 2019'!AA70)),0)</f>
        <v>0.98285325277624136</v>
      </c>
      <c r="AB69" s="30">
        <f>IFERROR((IF('Sept 2020'!AB69=" "," ",'Sept 2020'!AB69/'Sept 2019'!AB70)),0)</f>
        <v>1.1492096684912971</v>
      </c>
      <c r="AC69" s="30">
        <f>IFERROR((IF('Sept 2020'!AC69=" "," ",'Sept 2020'!AC69/'Sept 2019'!AC70)),0)</f>
        <v>0.980359381529461</v>
      </c>
      <c r="AD69" s="30">
        <f>IFERROR((IF('Sept 2020'!AD69=" "," ",'Sept 2020'!AD69/'Sept 2019'!AD70)),0)</f>
        <v>0.98324513862672169</v>
      </c>
      <c r="AE69" s="30">
        <f>IFERROR((IF('Sept 2020'!AE69=" "," ",'Sept 2020'!AE69/'Sept 2019'!AE70)),0)</f>
        <v>0</v>
      </c>
      <c r="AF69" s="30">
        <f>IFERROR((IF('Sept 2020'!AF69=" "," ",'Sept 2020'!AF69/'Sept 2019'!AF70)),0)</f>
        <v>0</v>
      </c>
      <c r="AG69" s="30">
        <f>IFERROR((IF('Sept 2020'!AG69=" "," ",'Sept 2020'!AG69/'Sept 2019'!AG70)),0)</f>
        <v>0</v>
      </c>
      <c r="AH69" s="30">
        <f>IFERROR((IF('Sept 2020'!AH69=" "," ",'Sept 2020'!AH69/'Sept 2019'!AH70)),0)</f>
        <v>0</v>
      </c>
      <c r="AI69" s="30">
        <f>IFERROR((IF('Sept 2020'!AI69=" "," ",'Sept 2020'!AI69/'Sept 2019'!AI70)),0)</f>
        <v>0</v>
      </c>
      <c r="AJ69" s="30">
        <f>IFERROR((IF('Sept 2020'!AJ69=" "," ",'Sept 2020'!AJ69/'Sept 2019'!AJ70)),0)</f>
        <v>0</v>
      </c>
      <c r="AK69" s="30">
        <f>IFERROR((IF('Sept 2020'!AK69=" "," ",'Sept 2020'!AK69/'Sept 2019'!AK70)),0)</f>
        <v>0</v>
      </c>
      <c r="AL69" s="30">
        <f>IFERROR((IF('Sept 2020'!AL69=" "," ",'Sept 2020'!AL69/'Sept 2019'!AL70)),0)</f>
        <v>0</v>
      </c>
      <c r="AM69" s="30">
        <f>IFERROR((IF('Sept 2020'!AM69=" "," ",'Sept 2020'!AM69/'Sept 2019'!AM70)),0)</f>
        <v>0</v>
      </c>
      <c r="AN69" s="30">
        <f>IFERROR((IF('Sept 2020'!AN69=" "," ",'Sept 2020'!AN69/'Sept 2019'!AN70)),0)</f>
        <v>0</v>
      </c>
      <c r="AO69" s="30">
        <f>IFERROR((IF('Sept 2020'!AO69=" "," ",'Sept 2020'!AO69/'Sept 2019'!AO70)),0)</f>
        <v>2</v>
      </c>
      <c r="AP69" s="30">
        <f>IFERROR((IF('Sept 2020'!AP69=" "," ",'Sept 2020'!AP69/'Sept 2019'!AP70)),0)</f>
        <v>0</v>
      </c>
      <c r="AQ69" s="30">
        <f>IFERROR((IF('Sept 2020'!AQ69=" "," ",'Sept 2020'!AQ69/'Sept 2019'!AQ70)),0)</f>
        <v>1</v>
      </c>
      <c r="AR69" s="30">
        <f>IFERROR((IF('Sept 2020'!AR69=" "," ",'Sept 2020'!AR69/'Sept 2019'!AR70)),0)</f>
        <v>0.72727272727272729</v>
      </c>
      <c r="AS69" s="30">
        <f>IFERROR((IF('Sept 2020'!AS69=" "," ",'Sept 2020'!AS69/'Sept 2019'!AS70)),0)</f>
        <v>0</v>
      </c>
      <c r="AT69" s="30">
        <f>IFERROR((IF('Sept 2020'!AT69=" "," ",'Sept 2020'!AT69/'Sept 2019'!AT70)),0)</f>
        <v>0</v>
      </c>
      <c r="AU69" s="30">
        <f>IFERROR((IF('Sept 2020'!AU69=" "," ",'Sept 2020'!AU69/'Sept 2019'!AU70)),0)</f>
        <v>0</v>
      </c>
      <c r="AV69" s="30">
        <f>IFERROR((IF('Sept 2020'!AV69=" "," ",'Sept 2020'!AV69/'Sept 2019'!AV70)),0)</f>
        <v>0</v>
      </c>
      <c r="AW69" s="30">
        <f>IFERROR((IF('Sept 2020'!AW69=" "," ",'Sept 2020'!AW69/'Sept 2019'!AW70)),0)</f>
        <v>0</v>
      </c>
      <c r="AX69" s="30">
        <f>IFERROR((IF('Sept 2020'!AX69=" "," ",'Sept 2020'!AX69/'Sept 2019'!AX70)),0)</f>
        <v>0</v>
      </c>
      <c r="AY69" s="30">
        <f>IFERROR((IF('Sept 2020'!AY69=" "," ",'Sept 2020'!AY69/'Sept 2019'!AY70)),0)</f>
        <v>0</v>
      </c>
      <c r="AZ69" s="30">
        <f>IFERROR((IF('Sept 2020'!AZ69=" "," ",'Sept 2020'!AZ69/'Sept 2019'!AZ70)),0)</f>
        <v>0</v>
      </c>
      <c r="BA69" s="30">
        <f>IFERROR((IF('Sept 2020'!BA69=" "," ",'Sept 2020'!BA69/'Sept 2019'!BA70)),0)</f>
        <v>0</v>
      </c>
      <c r="BB69" s="30">
        <f>IFERROR((IF('Sept 2020'!BB69=" "," ",'Sept 2020'!BB69/'Sept 2019'!BB70)),0)</f>
        <v>0</v>
      </c>
      <c r="BC69" s="30">
        <f>IFERROR((IF('Sept 2020'!BC69=" "," ",'Sept 2020'!BC69/'Sept 2019'!BC70)),0)</f>
        <v>2</v>
      </c>
      <c r="BD69" s="30">
        <f>IFERROR((IF('Sept 2020'!BD69=" "," ",'Sept 2020'!BD69/'Sept 2019'!BD70)),0)</f>
        <v>0</v>
      </c>
      <c r="BE69" s="30">
        <f>IFERROR((IF('Sept 2020'!BE69=" "," ",'Sept 2020'!BE69/'Sept 2019'!BE70)),0)</f>
        <v>1</v>
      </c>
      <c r="BF69" s="30">
        <f>IFERROR((IF('Sept 2020'!BF69=" "," ",'Sept 2020'!BF69/'Sept 2019'!BF70)),0)</f>
        <v>0.72727272727272729</v>
      </c>
      <c r="BG69" s="30">
        <f>IFERROR((IF('Sept 2020'!BG69=" "," ",'Sept 2020'!BG69/'Sept 2019'!BG70)),0)</f>
        <v>1.2893401015228427</v>
      </c>
      <c r="BH69" s="30">
        <f>IFERROR((IF('Sept 2020'!BH69=" "," ",'Sept 2020'!BH69/'Sept 2019'!BH70)),0)</f>
        <v>1.0561797752808988</v>
      </c>
      <c r="BI69" s="30">
        <f>IFERROR((IF('Sept 2020'!BI69=" "," ",'Sept 2020'!BI69/'Sept 2019'!BI70)),0)</f>
        <v>0.7862595419847328</v>
      </c>
      <c r="BJ69" s="30">
        <f>IFERROR((IF('Sept 2020'!BJ69=" "," ",'Sept 2020'!BJ69/'Sept 2019'!BJ70)),0)</f>
        <v>0</v>
      </c>
      <c r="BK69" s="30">
        <f>IFERROR((IF('Sept 2020'!BK69=" "," ",'Sept 2020'!BK69/'Sept 2019'!BK70)),0)</f>
        <v>0</v>
      </c>
      <c r="BL69" s="30">
        <f>IFERROR((IF('Sept 2020'!BL69=" "," ",'Sept 2020'!BL69/'Sept 2019'!BL70)),0)</f>
        <v>0</v>
      </c>
      <c r="BM69" s="30">
        <f>IFERROR((IF('Sept 2020'!BM69=" "," ",'Sept 2020'!BM69/'Sept 2019'!BM70)),0)</f>
        <v>1.0324565555480423</v>
      </c>
      <c r="BN69" s="30">
        <f>IFERROR((IF('Sept 2020'!BN69=" "," ",'Sept 2020'!BN69/'Sept 2019'!BN70)),0)</f>
        <v>0</v>
      </c>
      <c r="BO69" s="30">
        <f>IFERROR((IF('Sept 2020'!BO69=" "," ",'Sept 2020'!BO69/'Sept 2019'!BO70)),0)</f>
        <v>1.1366906474820142</v>
      </c>
      <c r="BP69" s="30">
        <f>IFERROR((IF('Sept 2020'!BP69=" "," ",'Sept 2020'!BP69/'Sept 2019'!BP70)),0)</f>
        <v>0</v>
      </c>
      <c r="BQ69" s="30">
        <f>IFERROR((IF('Sept 2020'!BQ69=" "," ",'Sept 2020'!BQ69/'Sept 2019'!BQ70)),0)</f>
        <v>0</v>
      </c>
      <c r="BR69" s="30">
        <f>IFERROR((IF('Sept 2020'!BR69=" "," ",'Sept 2020'!BR69/'Sept 2019'!BR70)),0)</f>
        <v>0</v>
      </c>
      <c r="BS69" s="30">
        <f>IFERROR((IF('Sept 2020'!BS69=" "," ",'Sept 2020'!BS69/'Sept 2019'!BS70)),0)</f>
        <v>0</v>
      </c>
      <c r="BT69" s="30">
        <f>IFERROR((IF('Sept 2020'!BT69=" "," ",'Sept 2020'!BT69/'Sept 2019'!BT70)),0)</f>
        <v>1.0833333333333333</v>
      </c>
    </row>
    <row r="70" spans="1:72" s="2" customFormat="1" x14ac:dyDescent="0.25">
      <c r="A70" s="12" t="s">
        <v>129</v>
      </c>
      <c r="B70" s="12" t="s">
        <v>130</v>
      </c>
      <c r="C70" s="30">
        <f>IFERROR((IF('Sept 2020'!C70=" "," ",'Sept 2020'!C70/'Sept 2019'!C71)),0)</f>
        <v>0.78489702517162474</v>
      </c>
      <c r="D70" s="30">
        <f>IFERROR((IF('Sept 2020'!D70=" "," ",'Sept 2020'!D70/'Sept 2019'!D71)),0)</f>
        <v>0.98601398601398604</v>
      </c>
      <c r="E70" s="30">
        <f>IFERROR((IF('Sept 2020'!E70=" "," ",'Sept 2020'!E70/'Sept 2019'!E71)),0)</f>
        <v>0.98337292161520184</v>
      </c>
      <c r="F70" s="30">
        <f>IFERROR((IF('Sept 2020'!F70=" "," ",'Sept 2020'!F70/'Sept 2019'!F71)),0)</f>
        <v>0.86411889596602975</v>
      </c>
      <c r="G70" s="30">
        <f>IFERROR((IF('Sept 2020'!G70=" "," ",'Sept 2020'!G70/'Sept 2019'!G71)),0)</f>
        <v>1.0715883668903803</v>
      </c>
      <c r="H70" s="30">
        <f>IFERROR((IF('Sept 2020'!H70=" "," ",'Sept 2020'!H70/'Sept 2019'!H71)),0)</f>
        <v>0.90946502057613166</v>
      </c>
      <c r="I70" s="30">
        <f>IFERROR((IF('Sept 2020'!I70=" "," ",'Sept 2020'!I70/'Sept 2019'!I71)),0)</f>
        <v>0.84837545126353786</v>
      </c>
      <c r="J70" s="30">
        <f>IFERROR((IF('Sept 2020'!J70=" "," ",'Sept 2020'!J70/'Sept 2019'!J71)),0)</f>
        <v>1.129979035639413</v>
      </c>
      <c r="K70" s="30">
        <f>IFERROR((IF('Sept 2020'!K70=" "," ",'Sept 2020'!K70/'Sept 2019'!K71)),0)</f>
        <v>0.93090211132437617</v>
      </c>
      <c r="L70" s="30">
        <f>IFERROR((IF('Sept 2020'!L70=" "," ",'Sept 2020'!L70/'Sept 2019'!L71)),0)</f>
        <v>1.1320346320346319</v>
      </c>
      <c r="M70" s="30">
        <f>IFERROR((IF('Sept 2020'!M70=" "," ",'Sept 2020'!M70/'Sept 2019'!M71)),0)</f>
        <v>1.013157894736842</v>
      </c>
      <c r="N70" s="30">
        <f>IFERROR((IF('Sept 2020'!N70=" "," ",'Sept 2020'!N70/'Sept 2019'!N71)),0)</f>
        <v>0.87885462555066074</v>
      </c>
      <c r="O70" s="30">
        <f>IFERROR((IF('Sept 2020'!O70=" "," ",'Sept 2020'!O70/'Sept 2019'!O71)),0)</f>
        <v>0.90666666666666662</v>
      </c>
      <c r="P70" s="30">
        <f>IFERROR((IF('Sept 2020'!P70=" "," ",'Sept 2020'!P70/'Sept 2019'!P71)),0)</f>
        <v>0.95531739488870571</v>
      </c>
      <c r="Q70" s="30">
        <f>IFERROR((IF('Sept 2020'!Q70=" "," ",'Sept 2020'!Q70/'Sept 2019'!Q71)),0)</f>
        <v>0.78635457025608102</v>
      </c>
      <c r="R70" s="30">
        <f>IFERROR((IF('Sept 2020'!R70=" "," ",'Sept 2020'!R70/'Sept 2019'!R71)),0)</f>
        <v>0.98601398601398604</v>
      </c>
      <c r="S70" s="30">
        <f>IFERROR((IF('Sept 2020'!S70=" "," ",'Sept 2020'!S70/'Sept 2019'!S71)),0)</f>
        <v>0.98337292161520184</v>
      </c>
      <c r="T70" s="30">
        <f>IFERROR((IF('Sept 2020'!T70=" "," ",'Sept 2020'!T70/'Sept 2019'!T71)),0)</f>
        <v>0.86477987421383651</v>
      </c>
      <c r="U70" s="30">
        <f>IFERROR((IF('Sept 2020'!U70=" "," ",'Sept 2020'!U70/'Sept 2019'!U71)),0)</f>
        <v>1.0715883668903803</v>
      </c>
      <c r="V70" s="30">
        <f>IFERROR((IF('Sept 2020'!V70=" "," ",'Sept 2020'!V70/'Sept 2019'!V71)),0)</f>
        <v>0.91083209632195294</v>
      </c>
      <c r="W70" s="30">
        <f>IFERROR((IF('Sept 2020'!W70=" "," ",'Sept 2020'!W70/'Sept 2019'!W71)),0)</f>
        <v>0.92343360119456941</v>
      </c>
      <c r="X70" s="30">
        <f>IFERROR((IF('Sept 2020'!X70=" "," ",'Sept 2020'!X70/'Sept 2019'!X71)),0)</f>
        <v>1.2119779353821907</v>
      </c>
      <c r="Y70" s="30">
        <f>IFERROR((IF('Sept 2020'!Y70=" "," ",'Sept 2020'!Y70/'Sept 2019'!Y71)),0)</f>
        <v>0.92929079377282342</v>
      </c>
      <c r="Z70" s="30">
        <f>IFERROR((IF('Sept 2020'!Z70=" "," ",'Sept 2020'!Z70/'Sept 2019'!Z71)),0)</f>
        <v>1.1380946163554859</v>
      </c>
      <c r="AA70" s="30">
        <f>IFERROR((IF('Sept 2020'!AA70=" "," ",'Sept 2020'!AA70/'Sept 2019'!AA71)),0)</f>
        <v>1.0189751642081517</v>
      </c>
      <c r="AB70" s="30">
        <f>IFERROR((IF('Sept 2020'!AB70=" "," ",'Sept 2020'!AB70/'Sept 2019'!AB71)),0)</f>
        <v>0.92281470053994874</v>
      </c>
      <c r="AC70" s="30">
        <f>IFERROR((IF('Sept 2020'!AC70=" "," ",'Sept 2020'!AC70/'Sept 2019'!AC71)),0)</f>
        <v>0.91957078640823631</v>
      </c>
      <c r="AD70" s="30">
        <f>IFERROR((IF('Sept 2020'!AD70=" "," ",'Sept 2020'!AD70/'Sept 2019'!AD71)),0)</f>
        <v>0.97369122548461973</v>
      </c>
      <c r="AE70" s="30">
        <f>IFERROR((IF('Sept 2020'!AE70=" "," ",'Sept 2020'!AE70/'Sept 2019'!AE71)),0)</f>
        <v>0</v>
      </c>
      <c r="AF70" s="30">
        <f>IFERROR((IF('Sept 2020'!AF70=" "," ",'Sept 2020'!AF70/'Sept 2019'!AF71)),0)</f>
        <v>0</v>
      </c>
      <c r="AG70" s="30">
        <f>IFERROR((IF('Sept 2020'!AG70=" "," ",'Sept 2020'!AG70/'Sept 2019'!AG71)),0)</f>
        <v>0</v>
      </c>
      <c r="AH70" s="30">
        <f>IFERROR((IF('Sept 2020'!AH70=" "," ",'Sept 2020'!AH70/'Sept 2019'!AH71)),0)</f>
        <v>0</v>
      </c>
      <c r="AI70" s="30">
        <f>IFERROR((IF('Sept 2020'!AI70=" "," ",'Sept 2020'!AI70/'Sept 2019'!AI71)),0)</f>
        <v>0</v>
      </c>
      <c r="AJ70" s="30">
        <f>IFERROR((IF('Sept 2020'!AJ70=" "," ",'Sept 2020'!AJ70/'Sept 2019'!AJ71)),0)</f>
        <v>34</v>
      </c>
      <c r="AK70" s="30">
        <f>IFERROR((IF('Sept 2020'!AK70=" "," ",'Sept 2020'!AK70/'Sept 2019'!AK71)),0)</f>
        <v>0</v>
      </c>
      <c r="AL70" s="30">
        <f>IFERROR((IF('Sept 2020'!AL70=" "," ",'Sept 2020'!AL70/'Sept 2019'!AL71)),0)</f>
        <v>0</v>
      </c>
      <c r="AM70" s="30">
        <f>IFERROR((IF('Sept 2020'!AM70=" "," ",'Sept 2020'!AM70/'Sept 2019'!AM71)),0)</f>
        <v>36.842105263157897</v>
      </c>
      <c r="AN70" s="30">
        <f>IFERROR((IF('Sept 2020'!AN70=" "," ",'Sept 2020'!AN70/'Sept 2019'!AN71)),0)</f>
        <v>27.710843373493976</v>
      </c>
      <c r="AO70" s="30">
        <f>IFERROR((IF('Sept 2020'!AO70=" "," ",'Sept 2020'!AO70/'Sept 2019'!AO71)),0)</f>
        <v>2.875</v>
      </c>
      <c r="AP70" s="30">
        <f>IFERROR((IF('Sept 2020'!AP70=" "," ",'Sept 2020'!AP70/'Sept 2019'!AP71)),0)</f>
        <v>0.94871794871794868</v>
      </c>
      <c r="AQ70" s="30">
        <f>IFERROR((IF('Sept 2020'!AQ70=" "," ",'Sept 2020'!AQ70/'Sept 2019'!AQ71)),0)</f>
        <v>1.196969696969697</v>
      </c>
      <c r="AR70" s="30">
        <f>IFERROR((IF('Sept 2020'!AR70=" "," ",'Sept 2020'!AR70/'Sept 2019'!AR71)),0)</f>
        <v>3.8821490467937605</v>
      </c>
      <c r="AS70" s="30">
        <f>IFERROR((IF('Sept 2020'!AS70=" "," ",'Sept 2020'!AS70/'Sept 2019'!AS71)),0)</f>
        <v>0</v>
      </c>
      <c r="AT70" s="30">
        <f>IFERROR((IF('Sept 2020'!AT70=" "," ",'Sept 2020'!AT70/'Sept 2019'!AT71)),0)</f>
        <v>0</v>
      </c>
      <c r="AU70" s="30">
        <f>IFERROR((IF('Sept 2020'!AU70=" "," ",'Sept 2020'!AU70/'Sept 2019'!AU71)),0)</f>
        <v>0</v>
      </c>
      <c r="AV70" s="30">
        <f>IFERROR((IF('Sept 2020'!AV70=" "," ",'Sept 2020'!AV70/'Sept 2019'!AV71)),0)</f>
        <v>0</v>
      </c>
      <c r="AW70" s="30">
        <f>IFERROR((IF('Sept 2020'!AW70=" "," ",'Sept 2020'!AW70/'Sept 2019'!AW71)),0)</f>
        <v>0</v>
      </c>
      <c r="AX70" s="30">
        <f>IFERROR((IF('Sept 2020'!AX70=" "," ",'Sept 2020'!AX70/'Sept 2019'!AX71)),0)</f>
        <v>96.542857142857144</v>
      </c>
      <c r="AY70" s="30">
        <f>IFERROR((IF('Sept 2020'!AY70=" "," ",'Sept 2020'!AY70/'Sept 2019'!AY71)),0)</f>
        <v>0</v>
      </c>
      <c r="AZ70" s="30">
        <f>IFERROR((IF('Sept 2020'!AZ70=" "," ",'Sept 2020'!AZ70/'Sept 2019'!AZ71)),0)</f>
        <v>0</v>
      </c>
      <c r="BA70" s="30">
        <f>IFERROR((IF('Sept 2020'!BA70=" "," ",'Sept 2020'!BA70/'Sept 2019'!BA71)),0)</f>
        <v>35.561403508771932</v>
      </c>
      <c r="BB70" s="30">
        <f>IFERROR((IF('Sept 2020'!BB70=" "," ",'Sept 2020'!BB70/'Sept 2019'!BB71)),0)</f>
        <v>27.710843373493976</v>
      </c>
      <c r="BC70" s="30">
        <f>IFERROR((IF('Sept 2020'!BC70=" "," ",'Sept 2020'!BC70/'Sept 2019'!BC71)),0)</f>
        <v>3.3652694610778444</v>
      </c>
      <c r="BD70" s="30">
        <f>IFERROR((IF('Sept 2020'!BD70=" "," ",'Sept 2020'!BD70/'Sept 2019'!BD71)),0)</f>
        <v>1.2094729819879919</v>
      </c>
      <c r="BE70" s="30">
        <f>IFERROR((IF('Sept 2020'!BE70=" "," ",'Sept 2020'!BE70/'Sept 2019'!BE71)),0)</f>
        <v>1.3671599718111345</v>
      </c>
      <c r="BF70" s="30">
        <f>IFERROR((IF('Sept 2020'!BF70=" "," ",'Sept 2020'!BF70/'Sept 2019'!BF71)),0)</f>
        <v>4.6673321424818743</v>
      </c>
      <c r="BG70" s="30">
        <f>IFERROR((IF('Sept 2020'!BG70=" "," ",'Sept 2020'!BG70/'Sept 2019'!BG71)),0)</f>
        <v>1.1062271062271063</v>
      </c>
      <c r="BH70" s="30">
        <f>IFERROR((IF('Sept 2020'!BH70=" "," ",'Sept 2020'!BH70/'Sept 2019'!BH71)),0)</f>
        <v>1.0549132947976878</v>
      </c>
      <c r="BI70" s="30">
        <f>IFERROR((IF('Sept 2020'!BI70=" "," ",'Sept 2020'!BI70/'Sept 2019'!BI71)),0)</f>
        <v>1</v>
      </c>
      <c r="BJ70" s="30">
        <f>IFERROR((IF('Sept 2020'!BJ70=" "," ",'Sept 2020'!BJ70/'Sept 2019'!BJ71)),0)</f>
        <v>0</v>
      </c>
      <c r="BK70" s="30">
        <f>IFERROR((IF('Sept 2020'!BK70=" "," ",'Sept 2020'!BK70/'Sept 2019'!BK71)),0)</f>
        <v>0</v>
      </c>
      <c r="BL70" s="30">
        <f>IFERROR((IF('Sept 2020'!BL70=" "," ",'Sept 2020'!BL70/'Sept 2019'!BL71)),0)</f>
        <v>0</v>
      </c>
      <c r="BM70" s="30">
        <f>IFERROR((IF('Sept 2020'!BM70=" "," ",'Sept 2020'!BM70/'Sept 2019'!BM71)),0)</f>
        <v>0.91559235385641269</v>
      </c>
      <c r="BN70" s="30">
        <f>IFERROR((IF('Sept 2020'!BN70=" "," ",'Sept 2020'!BN70/'Sept 2019'!BN71)),0)</f>
        <v>0</v>
      </c>
      <c r="BO70" s="30">
        <f>IFERROR((IF('Sept 2020'!BO70=" "," ",'Sept 2020'!BO70/'Sept 2019'!BO71)),0)</f>
        <v>0.68397898081388242</v>
      </c>
      <c r="BP70" s="30">
        <f>IFERROR((IF('Sept 2020'!BP70=" "," ",'Sept 2020'!BP70/'Sept 2019'!BP71)),0)</f>
        <v>0</v>
      </c>
      <c r="BQ70" s="30">
        <f>IFERROR((IF('Sept 2020'!BQ70=" "," ",'Sept 2020'!BQ70/'Sept 2019'!BQ71)),0)</f>
        <v>0</v>
      </c>
      <c r="BR70" s="30">
        <f>IFERROR((IF('Sept 2020'!BR70=" "," ",'Sept 2020'!BR70/'Sept 2019'!BR71)),0)</f>
        <v>0</v>
      </c>
      <c r="BS70" s="30">
        <f>IFERROR((IF('Sept 2020'!BS70=" "," ",'Sept 2020'!BS70/'Sept 2019'!BS71)),0)</f>
        <v>1.0317460317460319</v>
      </c>
      <c r="BT70" s="30">
        <f>IFERROR((IF('Sept 2020'!BT70=" "," ",'Sept 2020'!BT70/'Sept 2019'!BT71)),0)</f>
        <v>1.0014836795252227</v>
      </c>
    </row>
    <row r="71" spans="1:72" s="2" customFormat="1" x14ac:dyDescent="0.25">
      <c r="A71" s="12" t="s">
        <v>283</v>
      </c>
      <c r="B71" s="12" t="s">
        <v>284</v>
      </c>
      <c r="C71" s="30">
        <f>IFERROR((IF('Sept 2020'!C71=" "," ",'Sept 2020'!C71/'Sept 2019'!C72)),0)</f>
        <v>1.6</v>
      </c>
      <c r="D71" s="30">
        <f>IFERROR((IF('Sept 2020'!D71=" "," ",'Sept 2020'!D71/'Sept 2019'!D72)),0)</f>
        <v>1.3333333333333333</v>
      </c>
      <c r="E71" s="30">
        <f>IFERROR((IF('Sept 2020'!E71=" "," ",'Sept 2020'!E71/'Sept 2019'!E72)),0)</f>
        <v>0.2857142857142857</v>
      </c>
      <c r="F71" s="30">
        <f>IFERROR((IF('Sept 2020'!F71=" "," ",'Sept 2020'!F71/'Sept 2019'!F72)),0)</f>
        <v>0.7142857142857143</v>
      </c>
      <c r="G71" s="30">
        <f>IFERROR((IF('Sept 2020'!G71=" "," ",'Sept 2020'!G71/'Sept 2019'!G72)),0)</f>
        <v>0.8571428571428571</v>
      </c>
      <c r="H71" s="30">
        <f>IFERROR((IF('Sept 2020'!H71=" "," ",'Sept 2020'!H71/'Sept 2019'!H72)),0)</f>
        <v>1.4</v>
      </c>
      <c r="I71" s="30">
        <f>IFERROR((IF('Sept 2020'!I71=" "," ",'Sept 2020'!I71/'Sept 2019'!I72)),0)</f>
        <v>0.6428571428571429</v>
      </c>
      <c r="J71" s="30">
        <f>IFERROR((IF('Sept 2020'!J71=" "," ",'Sept 2020'!J71/'Sept 2019'!J72)),0)</f>
        <v>1.2</v>
      </c>
      <c r="K71" s="30">
        <f>IFERROR((IF('Sept 2020'!K71=" "," ",'Sept 2020'!K71/'Sept 2019'!K72)),0)</f>
        <v>1.125</v>
      </c>
      <c r="L71" s="30">
        <f>IFERROR((IF('Sept 2020'!L71=" "," ",'Sept 2020'!L71/'Sept 2019'!L72)),0)</f>
        <v>1</v>
      </c>
      <c r="M71" s="30">
        <f>IFERROR((IF('Sept 2020'!M71=" "," ",'Sept 2020'!M71/'Sept 2019'!M72)),0)</f>
        <v>0.45454545454545453</v>
      </c>
      <c r="N71" s="30">
        <f>IFERROR((IF('Sept 2020'!N71=" "," ",'Sept 2020'!N71/'Sept 2019'!N72)),0)</f>
        <v>1.6</v>
      </c>
      <c r="O71" s="30">
        <f>IFERROR((IF('Sept 2020'!O71=" "," ",'Sept 2020'!O71/'Sept 2019'!O72)),0)</f>
        <v>0.66666666666666663</v>
      </c>
      <c r="P71" s="30">
        <f>IFERROR((IF('Sept 2020'!P71=" "," ",'Sept 2020'!P71/'Sept 2019'!P72)),0)</f>
        <v>0.89583333333333337</v>
      </c>
      <c r="Q71" s="30">
        <f>IFERROR((IF('Sept 2020'!Q71=" "," ",'Sept 2020'!Q71/'Sept 2019'!Q72)),0)</f>
        <v>1.6</v>
      </c>
      <c r="R71" s="30">
        <f>IFERROR((IF('Sept 2020'!R71=" "," ",'Sept 2020'!R71/'Sept 2019'!R72)),0)</f>
        <v>1.3333333333333333</v>
      </c>
      <c r="S71" s="30">
        <f>IFERROR((IF('Sept 2020'!S71=" "," ",'Sept 2020'!S71/'Sept 2019'!S72)),0)</f>
        <v>0.2857142857142857</v>
      </c>
      <c r="T71" s="30">
        <f>IFERROR((IF('Sept 2020'!T71=" "," ",'Sept 2020'!T71/'Sept 2019'!T72)),0)</f>
        <v>0.7142857142857143</v>
      </c>
      <c r="U71" s="30">
        <f>IFERROR((IF('Sept 2020'!U71=" "," ",'Sept 2020'!U71/'Sept 2019'!U72)),0)</f>
        <v>0.8571428571428571</v>
      </c>
      <c r="V71" s="30">
        <f>IFERROR((IF('Sept 2020'!V71=" "," ",'Sept 2020'!V71/'Sept 2019'!V72)),0)</f>
        <v>1.4</v>
      </c>
      <c r="W71" s="30">
        <f>IFERROR((IF('Sept 2020'!W71=" "," ",'Sept 2020'!W71/'Sept 2019'!W72)),0)</f>
        <v>0.6428571428571429</v>
      </c>
      <c r="X71" s="30">
        <f>IFERROR((IF('Sept 2020'!X71=" "," ",'Sept 2020'!X71/'Sept 2019'!X72)),0)</f>
        <v>1.2</v>
      </c>
      <c r="Y71" s="30">
        <f>IFERROR((IF('Sept 2020'!Y71=" "," ",'Sept 2020'!Y71/'Sept 2019'!Y72)),0)</f>
        <v>1.125</v>
      </c>
      <c r="Z71" s="30">
        <f>IFERROR((IF('Sept 2020'!Z71=" "," ",'Sept 2020'!Z71/'Sept 2019'!Z72)),0)</f>
        <v>1</v>
      </c>
      <c r="AA71" s="30">
        <f>IFERROR((IF('Sept 2020'!AA71=" "," ",'Sept 2020'!AA71/'Sept 2019'!AA72)),0)</f>
        <v>0.45454545454545453</v>
      </c>
      <c r="AB71" s="30">
        <f>IFERROR((IF('Sept 2020'!AB71=" "," ",'Sept 2020'!AB71/'Sept 2019'!AB72)),0)</f>
        <v>1.6867469879518071</v>
      </c>
      <c r="AC71" s="30">
        <f>IFERROR((IF('Sept 2020'!AC71=" "," ",'Sept 2020'!AC71/'Sept 2019'!AC72)),0)</f>
        <v>0.83333333333333337</v>
      </c>
      <c r="AD71" s="30">
        <f>IFERROR((IF('Sept 2020'!AD71=" "," ",'Sept 2020'!AD71/'Sept 2019'!AD72)),0)</f>
        <v>0.91155724362452517</v>
      </c>
      <c r="AE71" s="30">
        <f>IFERROR((IF('Sept 2020'!AE71=" "," ",'Sept 2020'!AE71/'Sept 2019'!AE72)),0)</f>
        <v>0</v>
      </c>
      <c r="AF71" s="30">
        <f>IFERROR((IF('Sept 2020'!AF71=" "," ",'Sept 2020'!AF71/'Sept 2019'!AF72)),0)</f>
        <v>0</v>
      </c>
      <c r="AG71" s="30">
        <f>IFERROR((IF('Sept 2020'!AG71=" "," ",'Sept 2020'!AG71/'Sept 2019'!AG72)),0)</f>
        <v>0</v>
      </c>
      <c r="AH71" s="30">
        <f>IFERROR((IF('Sept 2020'!AH71=" "," ",'Sept 2020'!AH71/'Sept 2019'!AH72)),0)</f>
        <v>0</v>
      </c>
      <c r="AI71" s="30">
        <f>IFERROR((IF('Sept 2020'!AI71=" "," ",'Sept 2020'!AI71/'Sept 2019'!AI72)),0)</f>
        <v>0</v>
      </c>
      <c r="AJ71" s="30">
        <f>IFERROR((IF('Sept 2020'!AJ71=" "," ",'Sept 2020'!AJ71/'Sept 2019'!AJ72)),0)</f>
        <v>0</v>
      </c>
      <c r="AK71" s="30">
        <f>IFERROR((IF('Sept 2020'!AK71=" "," ",'Sept 2020'!AK71/'Sept 2019'!AK72)),0)</f>
        <v>0</v>
      </c>
      <c r="AL71" s="30">
        <f>IFERROR((IF('Sept 2020'!AL71=" "," ",'Sept 2020'!AL71/'Sept 2019'!AL72)),0)</f>
        <v>0</v>
      </c>
      <c r="AM71" s="30">
        <f>IFERROR((IF('Sept 2020'!AM71=" "," ",'Sept 2020'!AM71/'Sept 2019'!AM72)),0)</f>
        <v>0</v>
      </c>
      <c r="AN71" s="30">
        <f>IFERROR((IF('Sept 2020'!AN71=" "," ",'Sept 2020'!AN71/'Sept 2019'!AN72)),0)</f>
        <v>0</v>
      </c>
      <c r="AO71" s="30">
        <f>IFERROR((IF('Sept 2020'!AO71=" "," ",'Sept 2020'!AO71/'Sept 2019'!AO72)),0)</f>
        <v>0</v>
      </c>
      <c r="AP71" s="30">
        <f>IFERROR((IF('Sept 2020'!AP71=" "," ",'Sept 2020'!AP71/'Sept 2019'!AP72)),0)</f>
        <v>0</v>
      </c>
      <c r="AQ71" s="30">
        <f>IFERROR((IF('Sept 2020'!AQ71=" "," ",'Sept 2020'!AQ71/'Sept 2019'!AQ72)),0)</f>
        <v>0</v>
      </c>
      <c r="AR71" s="30">
        <f>IFERROR((IF('Sept 2020'!AR71=" "," ",'Sept 2020'!AR71/'Sept 2019'!AR72)),0)</f>
        <v>0</v>
      </c>
      <c r="AS71" s="30">
        <f>IFERROR((IF('Sept 2020'!AS71=" "," ",'Sept 2020'!AS71/'Sept 2019'!AS72)),0)</f>
        <v>0</v>
      </c>
      <c r="AT71" s="30">
        <f>IFERROR((IF('Sept 2020'!AT71=" "," ",'Sept 2020'!AT71/'Sept 2019'!AT72)),0)</f>
        <v>0</v>
      </c>
      <c r="AU71" s="30">
        <f>IFERROR((IF('Sept 2020'!AU71=" "," ",'Sept 2020'!AU71/'Sept 2019'!AU72)),0)</f>
        <v>0</v>
      </c>
      <c r="AV71" s="30">
        <f>IFERROR((IF('Sept 2020'!AV71=" "," ",'Sept 2020'!AV71/'Sept 2019'!AV72)),0)</f>
        <v>0</v>
      </c>
      <c r="AW71" s="30">
        <f>IFERROR((IF('Sept 2020'!AW71=" "," ",'Sept 2020'!AW71/'Sept 2019'!AW72)),0)</f>
        <v>0</v>
      </c>
      <c r="AX71" s="30">
        <f>IFERROR((IF('Sept 2020'!AX71=" "," ",'Sept 2020'!AX71/'Sept 2019'!AX72)),0)</f>
        <v>0</v>
      </c>
      <c r="AY71" s="30">
        <f>IFERROR((IF('Sept 2020'!AY71=" "," ",'Sept 2020'!AY71/'Sept 2019'!AY72)),0)</f>
        <v>0</v>
      </c>
      <c r="AZ71" s="30">
        <f>IFERROR((IF('Sept 2020'!AZ71=" "," ",'Sept 2020'!AZ71/'Sept 2019'!AZ72)),0)</f>
        <v>0</v>
      </c>
      <c r="BA71" s="30">
        <f>IFERROR((IF('Sept 2020'!BA71=" "," ",'Sept 2020'!BA71/'Sept 2019'!BA72)),0)</f>
        <v>0</v>
      </c>
      <c r="BB71" s="30">
        <f>IFERROR((IF('Sept 2020'!BB71=" "," ",'Sept 2020'!BB71/'Sept 2019'!BB72)),0)</f>
        <v>0</v>
      </c>
      <c r="BC71" s="30">
        <f>IFERROR((IF('Sept 2020'!BC71=" "," ",'Sept 2020'!BC71/'Sept 2019'!BC72)),0)</f>
        <v>0</v>
      </c>
      <c r="BD71" s="30">
        <f>IFERROR((IF('Sept 2020'!BD71=" "," ",'Sept 2020'!BD71/'Sept 2019'!BD72)),0)</f>
        <v>0</v>
      </c>
      <c r="BE71" s="30">
        <f>IFERROR((IF('Sept 2020'!BE71=" "," ",'Sept 2020'!BE71/'Sept 2019'!BE72)),0)</f>
        <v>0</v>
      </c>
      <c r="BF71" s="30">
        <f>IFERROR((IF('Sept 2020'!BF71=" "," ",'Sept 2020'!BF71/'Sept 2019'!BF72)),0)</f>
        <v>0</v>
      </c>
      <c r="BG71" s="30">
        <f>IFERROR((IF('Sept 2020'!BG71=" "," ",'Sept 2020'!BG71/'Sept 2019'!BG72)),0)</f>
        <v>0.6</v>
      </c>
      <c r="BH71" s="30">
        <f>IFERROR((IF('Sept 2020'!BH71=" "," ",'Sept 2020'!BH71/'Sept 2019'!BH72)),0)</f>
        <v>2.3333333333333335</v>
      </c>
      <c r="BI71" s="30">
        <f>IFERROR((IF('Sept 2020'!BI71=" "," ",'Sept 2020'!BI71/'Sept 2019'!BI72)),0)</f>
        <v>0.33333333333333331</v>
      </c>
      <c r="BJ71" s="30">
        <f>IFERROR((IF('Sept 2020'!BJ71=" "," ",'Sept 2020'!BJ71/'Sept 2019'!BJ72)),0)</f>
        <v>0</v>
      </c>
      <c r="BK71" s="30">
        <f>IFERROR((IF('Sept 2020'!BK71=" "," ",'Sept 2020'!BK71/'Sept 2019'!BK72)),0)</f>
        <v>0</v>
      </c>
      <c r="BL71" s="30">
        <f>IFERROR((IF('Sept 2020'!BL71=" "," ",'Sept 2020'!BL71/'Sept 2019'!BL72)),0)</f>
        <v>0</v>
      </c>
      <c r="BM71" s="30">
        <f>IFERROR((IF('Sept 2020'!BM71=" "," ",'Sept 2020'!BM71/'Sept 2019'!BM72)),0)</f>
        <v>0</v>
      </c>
      <c r="BN71" s="30">
        <f>IFERROR((IF('Sept 2020'!BN71=" "," ",'Sept 2020'!BN71/'Sept 2019'!BN72)),0)</f>
        <v>0</v>
      </c>
      <c r="BO71" s="30">
        <f>IFERROR((IF('Sept 2020'!BO71=" "," ",'Sept 2020'!BO71/'Sept 2019'!BO72)),0)</f>
        <v>0</v>
      </c>
      <c r="BP71" s="30">
        <f>IFERROR((IF('Sept 2020'!BP71=" "," ",'Sept 2020'!BP71/'Sept 2019'!BP72)),0)</f>
        <v>0</v>
      </c>
      <c r="BQ71" s="30">
        <f>IFERROR((IF('Sept 2020'!BQ71=" "," ",'Sept 2020'!BQ71/'Sept 2019'!BQ72)),0)</f>
        <v>0</v>
      </c>
      <c r="BR71" s="30">
        <f>IFERROR((IF('Sept 2020'!BR71=" "," ",'Sept 2020'!BR71/'Sept 2019'!BR72)),0)</f>
        <v>0</v>
      </c>
      <c r="BS71" s="30">
        <f>IFERROR((IF('Sept 2020'!BS71=" "," ",'Sept 2020'!BS71/'Sept 2019'!BS72)),0)</f>
        <v>0</v>
      </c>
      <c r="BT71" s="30">
        <f>IFERROR((IF('Sept 2020'!BT71=" "," ",'Sept 2020'!BT71/'Sept 2019'!BT72)),0)</f>
        <v>1</v>
      </c>
    </row>
    <row r="72" spans="1:72" s="2" customFormat="1" x14ac:dyDescent="0.25">
      <c r="A72" s="12" t="s">
        <v>427</v>
      </c>
      <c r="B72" s="12" t="s">
        <v>428</v>
      </c>
      <c r="C72" s="30">
        <f>IFERROR((IF('Sept 2020'!C72=" "," ",'Sept 2020'!C72/'Sept 2019'!C73)),0)</f>
        <v>0.77464788732394363</v>
      </c>
      <c r="D72" s="30">
        <f>IFERROR((IF('Sept 2020'!D72=" "," ",'Sept 2020'!D72/'Sept 2019'!D73)),0)</f>
        <v>0.85064935064935066</v>
      </c>
      <c r="E72" s="30">
        <f>IFERROR((IF('Sept 2020'!E72=" "," ",'Sept 2020'!E72/'Sept 2019'!E73)),0)</f>
        <v>1.0852713178294573</v>
      </c>
      <c r="F72" s="30">
        <f>IFERROR((IF('Sept 2020'!F72=" "," ",'Sept 2020'!F72/'Sept 2019'!F73)),0)</f>
        <v>0.86713286713286708</v>
      </c>
      <c r="G72" s="30">
        <f>IFERROR((IF('Sept 2020'!G72=" "," ",'Sept 2020'!G72/'Sept 2019'!G73)),0)</f>
        <v>0.9</v>
      </c>
      <c r="H72" s="30">
        <f>IFERROR((IF('Sept 2020'!H72=" "," ",'Sept 2020'!H72/'Sept 2019'!H73)),0)</f>
        <v>0.85624999999999996</v>
      </c>
      <c r="I72" s="30">
        <f>IFERROR((IF('Sept 2020'!I72=" "," ",'Sept 2020'!I72/'Sept 2019'!I73)),0)</f>
        <v>0.91428571428571426</v>
      </c>
      <c r="J72" s="30">
        <f>IFERROR((IF('Sept 2020'!J72=" "," ",'Sept 2020'!J72/'Sept 2019'!J73)),0)</f>
        <v>0.94152046783625731</v>
      </c>
      <c r="K72" s="30">
        <f>IFERROR((IF('Sept 2020'!K72=" "," ",'Sept 2020'!K72/'Sept 2019'!K73)),0)</f>
        <v>1.0448717948717949</v>
      </c>
      <c r="L72" s="30">
        <f>IFERROR((IF('Sept 2020'!L72=" "," ",'Sept 2020'!L72/'Sept 2019'!L73)),0)</f>
        <v>0.99378881987577639</v>
      </c>
      <c r="M72" s="30">
        <f>IFERROR((IF('Sept 2020'!M72=" "," ",'Sept 2020'!M72/'Sept 2019'!M73)),0)</f>
        <v>0.98692810457516345</v>
      </c>
      <c r="N72" s="30">
        <f>IFERROR((IF('Sept 2020'!N72=" "," ",'Sept 2020'!N72/'Sept 2019'!N73)),0)</f>
        <v>1.0775193798449612</v>
      </c>
      <c r="O72" s="30">
        <f>IFERROR((IF('Sept 2020'!O72=" "," ",'Sept 2020'!O72/'Sept 2019'!O73)),0)</f>
        <v>1.0869565217391304</v>
      </c>
      <c r="P72" s="30">
        <f>IFERROR((IF('Sept 2020'!P72=" "," ",'Sept 2020'!P72/'Sept 2019'!P73)),0)</f>
        <v>0.94761410788381739</v>
      </c>
      <c r="Q72" s="30">
        <f>IFERROR((IF('Sept 2020'!Q72=" "," ",'Sept 2020'!Q72/'Sept 2019'!Q73)),0)</f>
        <v>0.77464788732394363</v>
      </c>
      <c r="R72" s="30">
        <f>IFERROR((IF('Sept 2020'!R72=" "," ",'Sept 2020'!R72/'Sept 2019'!R73)),0)</f>
        <v>0.85342019543973946</v>
      </c>
      <c r="S72" s="30">
        <f>IFERROR((IF('Sept 2020'!S72=" "," ",'Sept 2020'!S72/'Sept 2019'!S73)),0)</f>
        <v>1.0852713178294573</v>
      </c>
      <c r="T72" s="30">
        <f>IFERROR((IF('Sept 2020'!T72=" "," ",'Sept 2020'!T72/'Sept 2019'!T73)),0)</f>
        <v>0.86713286713286708</v>
      </c>
      <c r="U72" s="30">
        <f>IFERROR((IF('Sept 2020'!U72=" "," ",'Sept 2020'!U72/'Sept 2019'!U73)),0)</f>
        <v>0.9</v>
      </c>
      <c r="V72" s="30">
        <f>IFERROR((IF('Sept 2020'!V72=" "," ",'Sept 2020'!V72/'Sept 2019'!V73)),0)</f>
        <v>0.85624999999999996</v>
      </c>
      <c r="W72" s="30">
        <f>IFERROR((IF('Sept 2020'!W72=" "," ",'Sept 2020'!W72/'Sept 2019'!W73)),0)</f>
        <v>0.91404949187575357</v>
      </c>
      <c r="X72" s="30">
        <f>IFERROR((IF('Sept 2020'!X72=" "," ",'Sept 2020'!X72/'Sept 2019'!X73)),0)</f>
        <v>0.93632958801498134</v>
      </c>
      <c r="Y72" s="30">
        <f>IFERROR((IF('Sept 2020'!Y72=" "," ",'Sept 2020'!Y72/'Sept 2019'!Y73)),0)</f>
        <v>1.0215536596317918</v>
      </c>
      <c r="Z72" s="30">
        <f>IFERROR((IF('Sept 2020'!Z72=" "," ",'Sept 2020'!Z72/'Sept 2019'!Z73)),0)</f>
        <v>0.99180124223602484</v>
      </c>
      <c r="AA72" s="30">
        <f>IFERROR((IF('Sept 2020'!AA72=" "," ",'Sept 2020'!AA72/'Sept 2019'!AA73)),0)</f>
        <v>0.98140237891831517</v>
      </c>
      <c r="AB72" s="30">
        <f>IFERROR((IF('Sept 2020'!AB72=" "," ",'Sept 2020'!AB72/'Sept 2019'!AB73)),0)</f>
        <v>1.0965307812643783</v>
      </c>
      <c r="AC72" s="30">
        <f>IFERROR((IF('Sept 2020'!AC72=" "," ",'Sept 2020'!AC72/'Sept 2019'!AC73)),0)</f>
        <v>1.06071651739221</v>
      </c>
      <c r="AD72" s="30">
        <f>IFERROR((IF('Sept 2020'!AD72=" "," ",'Sept 2020'!AD72/'Sept 2019'!AD73)),0)</f>
        <v>0.94178020463340928</v>
      </c>
      <c r="AE72" s="30">
        <f>IFERROR((IF('Sept 2020'!AE72=" "," ",'Sept 2020'!AE72/'Sept 2019'!AE73)),0)</f>
        <v>4</v>
      </c>
      <c r="AF72" s="30">
        <f>IFERROR((IF('Sept 2020'!AF72=" "," ",'Sept 2020'!AF72/'Sept 2019'!AF73)),0)</f>
        <v>0.7142857142857143</v>
      </c>
      <c r="AG72" s="30">
        <f>IFERROR((IF('Sept 2020'!AG72=" "," ",'Sept 2020'!AG72/'Sept 2019'!AG73)),0)</f>
        <v>2.8</v>
      </c>
      <c r="AH72" s="30">
        <f>IFERROR((IF('Sept 2020'!AH72=" "," ",'Sept 2020'!AH72/'Sept 2019'!AH73)),0)</f>
        <v>2.2000000000000002</v>
      </c>
      <c r="AI72" s="30">
        <f>IFERROR((IF('Sept 2020'!AI72=" "," ",'Sept 2020'!AI72/'Sept 2019'!AI73)),0)</f>
        <v>1.7142857142857142</v>
      </c>
      <c r="AJ72" s="30">
        <f>IFERROR((IF('Sept 2020'!AJ72=" "," ",'Sept 2020'!AJ72/'Sept 2019'!AJ73)),0)</f>
        <v>1.8</v>
      </c>
      <c r="AK72" s="30">
        <f>IFERROR((IF('Sept 2020'!AK72=" "," ",'Sept 2020'!AK72/'Sept 2019'!AK73)),0)</f>
        <v>0.69230769230769229</v>
      </c>
      <c r="AL72" s="30">
        <f>IFERROR((IF('Sept 2020'!AL72=" "," ",'Sept 2020'!AL72/'Sept 2019'!AL73)),0)</f>
        <v>1.2352941176470589</v>
      </c>
      <c r="AM72" s="30">
        <f>IFERROR((IF('Sept 2020'!AM72=" "," ",'Sept 2020'!AM72/'Sept 2019'!AM73)),0)</f>
        <v>1.0476190476190477</v>
      </c>
      <c r="AN72" s="30">
        <f>IFERROR((IF('Sept 2020'!AN72=" "," ",'Sept 2020'!AN72/'Sept 2019'!AN73)),0)</f>
        <v>0.75</v>
      </c>
      <c r="AO72" s="30">
        <f>IFERROR((IF('Sept 2020'!AO72=" "," ",'Sept 2020'!AO72/'Sept 2019'!AO73)),0)</f>
        <v>0.8</v>
      </c>
      <c r="AP72" s="30">
        <f>IFERROR((IF('Sept 2020'!AP72=" "," ",'Sept 2020'!AP72/'Sept 2019'!AP73)),0)</f>
        <v>3</v>
      </c>
      <c r="AQ72" s="30">
        <f>IFERROR((IF('Sept 2020'!AQ72=" "," ",'Sept 2020'!AQ72/'Sept 2019'!AQ73)),0)</f>
        <v>2.5</v>
      </c>
      <c r="AR72" s="30">
        <f>IFERROR((IF('Sept 2020'!AR72=" "," ",'Sept 2020'!AR72/'Sept 2019'!AR73)),0)</f>
        <v>1.3578947368421053</v>
      </c>
      <c r="AS72" s="30">
        <f>IFERROR((IF('Sept 2020'!AS72=" "," ",'Sept 2020'!AS72/'Sept 2019'!AS73)),0)</f>
        <v>4</v>
      </c>
      <c r="AT72" s="30">
        <f>IFERROR((IF('Sept 2020'!AT72=" "," ",'Sept 2020'!AT72/'Sept 2019'!AT73)),0)</f>
        <v>0.76923076923076927</v>
      </c>
      <c r="AU72" s="30">
        <f>IFERROR((IF('Sept 2020'!AU72=" "," ",'Sept 2020'!AU72/'Sept 2019'!AU73)),0)</f>
        <v>2.8</v>
      </c>
      <c r="AV72" s="30">
        <f>IFERROR((IF('Sept 2020'!AV72=" "," ",'Sept 2020'!AV72/'Sept 2019'!AV73)),0)</f>
        <v>2.2000000000000002</v>
      </c>
      <c r="AW72" s="30">
        <f>IFERROR((IF('Sept 2020'!AW72=" "," ",'Sept 2020'!AW72/'Sept 2019'!AW73)),0)</f>
        <v>1.7142857142857142</v>
      </c>
      <c r="AX72" s="30">
        <f>IFERROR((IF('Sept 2020'!AX72=" "," ",'Sept 2020'!AX72/'Sept 2019'!AX73)),0)</f>
        <v>1.8</v>
      </c>
      <c r="AY72" s="30">
        <f>IFERROR((IF('Sept 2020'!AY72=" "," ",'Sept 2020'!AY72/'Sept 2019'!AY73)),0)</f>
        <v>1.1599999999999999</v>
      </c>
      <c r="AZ72" s="30">
        <f>IFERROR((IF('Sept 2020'!AZ72=" "," ",'Sept 2020'!AZ72/'Sept 2019'!AZ73)),0)</f>
        <v>0.93908629441624369</v>
      </c>
      <c r="BA72" s="30">
        <f>IFERROR((IF('Sept 2020'!BA72=" "," ",'Sept 2020'!BA72/'Sept 2019'!BA73)),0)</f>
        <v>1.3356643356643356</v>
      </c>
      <c r="BB72" s="30">
        <f>IFERROR((IF('Sept 2020'!BB72=" "," ",'Sept 2020'!BB72/'Sept 2019'!BB73)),0)</f>
        <v>0.75</v>
      </c>
      <c r="BC72" s="30">
        <f>IFERROR((IF('Sept 2020'!BC72=" "," ",'Sept 2020'!BC72/'Sept 2019'!BC73)),0)</f>
        <v>0.44591611479028698</v>
      </c>
      <c r="BD72" s="30">
        <f>IFERROR((IF('Sept 2020'!BD72=" "," ",'Sept 2020'!BD72/'Sept 2019'!BD73)),0)</f>
        <v>2.4249999999999998</v>
      </c>
      <c r="BE72" s="30">
        <f>IFERROR((IF('Sept 2020'!BE72=" "," ",'Sept 2020'!BE72/'Sept 2019'!BE73)),0)</f>
        <v>7.5882352941176467</v>
      </c>
      <c r="BF72" s="30">
        <f>IFERROR((IF('Sept 2020'!BF72=" "," ",'Sept 2020'!BF72/'Sept 2019'!BF73)),0)</f>
        <v>1.5178679588128405</v>
      </c>
      <c r="BG72" s="30">
        <f>IFERROR((IF('Sept 2020'!BG72=" "," ",'Sept 2020'!BG72/'Sept 2019'!BG73)),0)</f>
        <v>0.7142857142857143</v>
      </c>
      <c r="BH72" s="30">
        <f>IFERROR((IF('Sept 2020'!BH72=" "," ",'Sept 2020'!BH72/'Sept 2019'!BH73)),0)</f>
        <v>2</v>
      </c>
      <c r="BI72" s="30">
        <f>IFERROR((IF('Sept 2020'!BI72=" "," ",'Sept 2020'!BI72/'Sept 2019'!BI73)),0)</f>
        <v>0.5</v>
      </c>
      <c r="BJ72" s="30">
        <f>IFERROR((IF('Sept 2020'!BJ72=" "," ",'Sept 2020'!BJ72/'Sept 2019'!BJ73)),0)</f>
        <v>1.0416666666666667</v>
      </c>
      <c r="BK72" s="30">
        <f>IFERROR((IF('Sept 2020'!BK72=" "," ",'Sept 2020'!BK72/'Sept 2019'!BK73)),0)</f>
        <v>1.0416666666666667</v>
      </c>
      <c r="BL72" s="30">
        <f>IFERROR((IF('Sept 2020'!BL72=" "," ",'Sept 2020'!BL72/'Sept 2019'!BL73)),0)</f>
        <v>0</v>
      </c>
      <c r="BM72" s="30">
        <f>IFERROR((IF('Sept 2020'!BM72=" "," ",'Sept 2020'!BM72/'Sept 2019'!BM73)),0)</f>
        <v>0.99717114568599718</v>
      </c>
      <c r="BN72" s="30">
        <f>IFERROR((IF('Sept 2020'!BN72=" "," ",'Sept 2020'!BN72/'Sept 2019'!BN73)),0)</f>
        <v>0</v>
      </c>
      <c r="BO72" s="30">
        <f>IFERROR((IF('Sept 2020'!BO72=" "," ",'Sept 2020'!BO72/'Sept 2019'!BO73)),0)</f>
        <v>1.125</v>
      </c>
      <c r="BP72" s="30">
        <f>IFERROR((IF('Sept 2020'!BP72=" "," ",'Sept 2020'!BP72/'Sept 2019'!BP73)),0)</f>
        <v>0</v>
      </c>
      <c r="BQ72" s="30">
        <f>IFERROR((IF('Sept 2020'!BQ72=" "," ",'Sept 2020'!BQ72/'Sept 2019'!BQ73)),0)</f>
        <v>0</v>
      </c>
      <c r="BR72" s="30">
        <f>IFERROR((IF('Sept 2020'!BR72=" "," ",'Sept 2020'!BR72/'Sept 2019'!BR73)),0)</f>
        <v>0</v>
      </c>
      <c r="BS72" s="30">
        <f>IFERROR((IF('Sept 2020'!BS72=" "," ",'Sept 2020'!BS72/'Sept 2019'!BS73)),0)</f>
        <v>0.89473684210526316</v>
      </c>
      <c r="BT72" s="30">
        <f>IFERROR((IF('Sept 2020'!BT72=" "," ",'Sept 2020'!BT72/'Sept 2019'!BT73)),0)</f>
        <v>1.0917874396135265</v>
      </c>
    </row>
    <row r="73" spans="1:72" s="2" customFormat="1" x14ac:dyDescent="0.25">
      <c r="A73" s="12" t="s">
        <v>477</v>
      </c>
      <c r="B73" s="12" t="s">
        <v>478</v>
      </c>
      <c r="C73" s="30">
        <f>IFERROR((IF('Sept 2020'!C73=" "," ",'Sept 2020'!C73/'Sept 2019'!C74)),0)</f>
        <v>0.92171717171717171</v>
      </c>
      <c r="D73" s="30">
        <f>IFERROR((IF('Sept 2020'!D73=" "," ",'Sept 2020'!D73/'Sept 2019'!D74)),0)</f>
        <v>0.96307884856070092</v>
      </c>
      <c r="E73" s="30">
        <f>IFERROR((IF('Sept 2020'!E73=" "," ",'Sept 2020'!E73/'Sept 2019'!E74)),0)</f>
        <v>1.0038314176245211</v>
      </c>
      <c r="F73" s="30">
        <f>IFERROR((IF('Sept 2020'!F73=" "," ",'Sept 2020'!F73/'Sept 2019'!F74)),0)</f>
        <v>1.0072895957587806</v>
      </c>
      <c r="G73" s="30">
        <f>IFERROR((IF('Sept 2020'!G73=" "," ",'Sept 2020'!G73/'Sept 2019'!G74)),0)</f>
        <v>0.94143576826196473</v>
      </c>
      <c r="H73" s="30">
        <f>IFERROR((IF('Sept 2020'!H73=" "," ",'Sept 2020'!H73/'Sept 2019'!H74)),0)</f>
        <v>0.99423815620998723</v>
      </c>
      <c r="I73" s="30">
        <f>IFERROR((IF('Sept 2020'!I73=" "," ",'Sept 2020'!I73/'Sept 2019'!I74)),0)</f>
        <v>0.9264793783622236</v>
      </c>
      <c r="J73" s="30">
        <f>IFERROR((IF('Sept 2020'!J73=" "," ",'Sept 2020'!J73/'Sept 2019'!J74)),0)</f>
        <v>1.0572155117609663</v>
      </c>
      <c r="K73" s="30">
        <f>IFERROR((IF('Sept 2020'!K73=" "," ",'Sept 2020'!K73/'Sept 2019'!K74)),0)</f>
        <v>1.0175097276264591</v>
      </c>
      <c r="L73" s="30">
        <f>IFERROR((IF('Sept 2020'!L73=" "," ",'Sept 2020'!L73/'Sept 2019'!L74)),0)</f>
        <v>0.99305993690851735</v>
      </c>
      <c r="M73" s="30">
        <f>IFERROR((IF('Sept 2020'!M73=" "," ",'Sept 2020'!M73/'Sept 2019'!M74)),0)</f>
        <v>0.96196319018404908</v>
      </c>
      <c r="N73" s="30">
        <f>IFERROR((IF('Sept 2020'!N73=" "," ",'Sept 2020'!N73/'Sept 2019'!N74)),0)</f>
        <v>1.0829268292682928</v>
      </c>
      <c r="O73" s="30">
        <f>IFERROR((IF('Sept 2020'!O73=" "," ",'Sept 2020'!O73/'Sept 2019'!O74)),0)</f>
        <v>0.98601864181091881</v>
      </c>
      <c r="P73" s="30">
        <f>IFERROR((IF('Sept 2020'!P73=" "," ",'Sept 2020'!P73/'Sept 2019'!P74)),0)</f>
        <v>0.98776232368408123</v>
      </c>
      <c r="Q73" s="30">
        <f>IFERROR((IF('Sept 2020'!Q73=" "," ",'Sept 2020'!Q73/'Sept 2019'!Q74)),0)</f>
        <v>0.91871834063893487</v>
      </c>
      <c r="R73" s="30">
        <f>IFERROR((IF('Sept 2020'!R73=" "," ",'Sept 2020'!R73/'Sept 2019'!R74)),0)</f>
        <v>0.96306222252834983</v>
      </c>
      <c r="S73" s="30">
        <f>IFERROR((IF('Sept 2020'!S73=" "," ",'Sept 2020'!S73/'Sept 2019'!S74)),0)</f>
        <v>1.0013154533844189</v>
      </c>
      <c r="T73" s="30">
        <f>IFERROR((IF('Sept 2020'!T73=" "," ",'Sept 2020'!T73/'Sept 2019'!T74)),0)</f>
        <v>1.0063021868787276</v>
      </c>
      <c r="U73" s="30">
        <f>IFERROR((IF('Sept 2020'!U73=" "," ",'Sept 2020'!U73/'Sept 2019'!U74)),0)</f>
        <v>0.93959068010075564</v>
      </c>
      <c r="V73" s="30">
        <f>IFERROR((IF('Sept 2020'!V73=" "," ",'Sept 2020'!V73/'Sept 2019'!V74)),0)</f>
        <v>0.99371560720302887</v>
      </c>
      <c r="W73" s="30">
        <f>IFERROR((IF('Sept 2020'!W73=" "," ",'Sept 2020'!W73/'Sept 2019'!W74)),0)</f>
        <v>0.92473401075911532</v>
      </c>
      <c r="X73" s="30">
        <f>IFERROR((IF('Sept 2020'!X73=" "," ",'Sept 2020'!X73/'Sept 2019'!X74)),0)</f>
        <v>1.0571272222858525</v>
      </c>
      <c r="Y73" s="30">
        <f>IFERROR((IF('Sept 2020'!Y73=" "," ",'Sept 2020'!Y73/'Sept 2019'!Y74)),0)</f>
        <v>1.0175805885336069</v>
      </c>
      <c r="Z73" s="30">
        <f>IFERROR((IF('Sept 2020'!Z73=" "," ",'Sept 2020'!Z73/'Sept 2019'!Z74)),0)</f>
        <v>0.99346454801724227</v>
      </c>
      <c r="AA73" s="30">
        <f>IFERROR((IF('Sept 2020'!AA73=" "," ",'Sept 2020'!AA73/'Sept 2019'!AA74)),0)</f>
        <v>0.96379019029882962</v>
      </c>
      <c r="AB73" s="30">
        <f>IFERROR((IF('Sept 2020'!AB73=" "," ",'Sept 2020'!AB73/'Sept 2019'!AB74)),0)</f>
        <v>1.0971238852642553</v>
      </c>
      <c r="AC73" s="30">
        <f>IFERROR((IF('Sept 2020'!AC73=" "," ",'Sept 2020'!AC73/'Sept 2019'!AC74)),0)</f>
        <v>1.0090755232594248</v>
      </c>
      <c r="AD73" s="30">
        <f>IFERROR((IF('Sept 2020'!AD73=" "," ",'Sept 2020'!AD73/'Sept 2019'!AD74)),0)</f>
        <v>0.98885898883295464</v>
      </c>
      <c r="AE73" s="30">
        <f>IFERROR((IF('Sept 2020'!AE73=" "," ",'Sept 2020'!AE73/'Sept 2019'!AE74)),0)</f>
        <v>1.5714285714285714</v>
      </c>
      <c r="AF73" s="30">
        <f>IFERROR((IF('Sept 2020'!AF73=" "," ",'Sept 2020'!AF73/'Sept 2019'!AF74)),0)</f>
        <v>1.1621621621621621</v>
      </c>
      <c r="AG73" s="30">
        <f>IFERROR((IF('Sept 2020'!AG73=" "," ",'Sept 2020'!AG73/'Sept 2019'!AG74)),0)</f>
        <v>1.368421052631579</v>
      </c>
      <c r="AH73" s="30">
        <f>IFERROR((IF('Sept 2020'!AH73=" "," ",'Sept 2020'!AH73/'Sept 2019'!AH74)),0)</f>
        <v>0.94230769230769229</v>
      </c>
      <c r="AI73" s="30">
        <f>IFERROR((IF('Sept 2020'!AI73=" "," ",'Sept 2020'!AI73/'Sept 2019'!AI74)),0)</f>
        <v>1.5641025641025641</v>
      </c>
      <c r="AJ73" s="30">
        <f>IFERROR((IF('Sept 2020'!AJ73=" "," ",'Sept 2020'!AJ73/'Sept 2019'!AJ74)),0)</f>
        <v>1.1489361702127661</v>
      </c>
      <c r="AK73" s="30">
        <f>IFERROR((IF('Sept 2020'!AK73=" "," ",'Sept 2020'!AK73/'Sept 2019'!AK74)),0)</f>
        <v>1.1000000000000001</v>
      </c>
      <c r="AL73" s="30">
        <f>IFERROR((IF('Sept 2020'!AL73=" "," ",'Sept 2020'!AL73/'Sept 2019'!AL74)),0)</f>
        <v>0.69444444444444442</v>
      </c>
      <c r="AM73" s="30">
        <f>IFERROR((IF('Sept 2020'!AM73=" "," ",'Sept 2020'!AM73/'Sept 2019'!AM74)),0)</f>
        <v>1.2575757575757576</v>
      </c>
      <c r="AN73" s="30">
        <f>IFERROR((IF('Sept 2020'!AN73=" "," ",'Sept 2020'!AN73/'Sept 2019'!AN74)),0)</f>
        <v>1.0746268656716418</v>
      </c>
      <c r="AO73" s="30">
        <f>IFERROR((IF('Sept 2020'!AO73=" "," ",'Sept 2020'!AO73/'Sept 2019'!AO74)),0)</f>
        <v>0.80530973451327437</v>
      </c>
      <c r="AP73" s="30">
        <f>IFERROR((IF('Sept 2020'!AP73=" "," ",'Sept 2020'!AP73/'Sept 2019'!AP74)),0)</f>
        <v>1.0707964601769913</v>
      </c>
      <c r="AQ73" s="30">
        <f>IFERROR((IF('Sept 2020'!AQ73=" "," ",'Sept 2020'!AQ73/'Sept 2019'!AQ74)),0)</f>
        <v>0.72872340425531912</v>
      </c>
      <c r="AR73" s="30">
        <f>IFERROR((IF('Sept 2020'!AR73=" "," ",'Sept 2020'!AR73/'Sept 2019'!AR74)),0)</f>
        <v>1.0065430752453652</v>
      </c>
      <c r="AS73" s="30">
        <f>IFERROR((IF('Sept 2020'!AS73=" "," ",'Sept 2020'!AS73/'Sept 2019'!AS74)),0)</f>
        <v>1.5714285714285714</v>
      </c>
      <c r="AT73" s="30">
        <f>IFERROR((IF('Sept 2020'!AT73=" "," ",'Sept 2020'!AT73/'Sept 2019'!AT74)),0)</f>
        <v>1.1621621621621621</v>
      </c>
      <c r="AU73" s="30">
        <f>IFERROR((IF('Sept 2020'!AU73=" "," ",'Sept 2020'!AU73/'Sept 2019'!AU74)),0)</f>
        <v>1.3473684210526315</v>
      </c>
      <c r="AV73" s="30">
        <f>IFERROR((IF('Sept 2020'!AV73=" "," ",'Sept 2020'!AV73/'Sept 2019'!AV74)),0)</f>
        <v>0.93269230769230771</v>
      </c>
      <c r="AW73" s="30">
        <f>IFERROR((IF('Sept 2020'!AW73=" "," ",'Sept 2020'!AW73/'Sept 2019'!AW74)),0)</f>
        <v>1.5435897435897437</v>
      </c>
      <c r="AX73" s="30">
        <f>IFERROR((IF('Sept 2020'!AX73=" "," ",'Sept 2020'!AX73/'Sept 2019'!AX74)),0)</f>
        <v>1.1314893617021275</v>
      </c>
      <c r="AY73" s="30">
        <f>IFERROR((IF('Sept 2020'!AY73=" "," ",'Sept 2020'!AY73/'Sept 2019'!AY74)),0)</f>
        <v>1.0804</v>
      </c>
      <c r="AZ73" s="30">
        <f>IFERROR((IF('Sept 2020'!AZ73=" "," ",'Sept 2020'!AZ73/'Sept 2019'!AZ74)),0)</f>
        <v>0.73702830188679247</v>
      </c>
      <c r="BA73" s="30">
        <f>IFERROR((IF('Sept 2020'!BA73=" "," ",'Sept 2020'!BA73/'Sept 2019'!BA74)),0)</f>
        <v>1.183767733421313</v>
      </c>
      <c r="BB73" s="30">
        <f>IFERROR((IF('Sept 2020'!BB73=" "," ",'Sept 2020'!BB73/'Sept 2019'!BB74)),0)</f>
        <v>1.1292674253200568</v>
      </c>
      <c r="BC73" s="30">
        <f>IFERROR((IF('Sept 2020'!BC73=" "," ",'Sept 2020'!BC73/'Sept 2019'!BC74)),0)</f>
        <v>0.92882871692957392</v>
      </c>
      <c r="BD73" s="30">
        <f>IFERROR((IF('Sept 2020'!BD73=" "," ",'Sept 2020'!BD73/'Sept 2019'!BD74)),0)</f>
        <v>1.283954727030626</v>
      </c>
      <c r="BE73" s="30">
        <f>IFERROR((IF('Sept 2020'!BE73=" "," ",'Sept 2020'!BE73/'Sept 2019'!BE74)),0)</f>
        <v>1.1696089385474862</v>
      </c>
      <c r="BF73" s="30">
        <f>IFERROR((IF('Sept 2020'!BF73=" "," ",'Sept 2020'!BF73/'Sept 2019'!BF74)),0)</f>
        <v>1.1321286774505814</v>
      </c>
      <c r="BG73" s="30">
        <f>IFERROR((IF('Sept 2020'!BG73=" "," ",'Sept 2020'!BG73/'Sept 2019'!BG74)),0)</f>
        <v>1.3127490039840637</v>
      </c>
      <c r="BH73" s="30">
        <f>IFERROR((IF('Sept 2020'!BH73=" "," ",'Sept 2020'!BH73/'Sept 2019'!BH74)),0)</f>
        <v>1.222766217870257</v>
      </c>
      <c r="BI73" s="30">
        <f>IFERROR((IF('Sept 2020'!BI73=" "," ",'Sept 2020'!BI73/'Sept 2019'!BI74)),0)</f>
        <v>0.87584345479082326</v>
      </c>
      <c r="BJ73" s="30">
        <f>IFERROR((IF('Sept 2020'!BJ73=" "," ",'Sept 2020'!BJ73/'Sept 2019'!BJ74)),0)</f>
        <v>0.71678321678321677</v>
      </c>
      <c r="BK73" s="30">
        <f>IFERROR((IF('Sept 2020'!BK73=" "," ",'Sept 2020'!BK73/'Sept 2019'!BK74)),0)</f>
        <v>0.70210126677442397</v>
      </c>
      <c r="BL73" s="30">
        <f>IFERROR((IF('Sept 2020'!BL73=" "," ",'Sept 2020'!BL73/'Sept 2019'!BL74)),0)</f>
        <v>0</v>
      </c>
      <c r="BM73" s="30">
        <f>IFERROR((IF('Sept 2020'!BM73=" "," ",'Sept 2020'!BM73/'Sept 2019'!BM74)),0)</f>
        <v>0.99065902820194218</v>
      </c>
      <c r="BN73" s="30">
        <f>IFERROR((IF('Sept 2020'!BN73=" "," ",'Sept 2020'!BN73/'Sept 2019'!BN74)),0)</f>
        <v>0</v>
      </c>
      <c r="BO73" s="30">
        <f>IFERROR((IF('Sept 2020'!BO73=" "," ",'Sept 2020'!BO73/'Sept 2019'!BO74)),0)</f>
        <v>1.0272184936614468</v>
      </c>
      <c r="BP73" s="30">
        <f>IFERROR((IF('Sept 2020'!BP73=" "," ",'Sept 2020'!BP73/'Sept 2019'!BP74)),0)</f>
        <v>0</v>
      </c>
      <c r="BQ73" s="30">
        <f>IFERROR((IF('Sept 2020'!BQ73=" "," ",'Sept 2020'!BQ73/'Sept 2019'!BQ74)),0)</f>
        <v>0</v>
      </c>
      <c r="BR73" s="30">
        <f>IFERROR((IF('Sept 2020'!BR73=" "," ",'Sept 2020'!BR73/'Sept 2019'!BR74)),0)</f>
        <v>0</v>
      </c>
      <c r="BS73" s="30">
        <f>IFERROR((IF('Sept 2020'!BS73=" "," ",'Sept 2020'!BS73/'Sept 2019'!BS74)),0)</f>
        <v>1.0245901639344261</v>
      </c>
      <c r="BT73" s="30">
        <f>IFERROR((IF('Sept 2020'!BT73=" "," ",'Sept 2020'!BT73/'Sept 2019'!BT74)),0)</f>
        <v>0.94774774774774773</v>
      </c>
    </row>
    <row r="74" spans="1:72" s="2" customFormat="1" x14ac:dyDescent="0.25">
      <c r="A74" s="12" t="s">
        <v>287</v>
      </c>
      <c r="B74" s="12" t="s">
        <v>288</v>
      </c>
      <c r="C74" s="30">
        <f>IFERROR((IF('Sept 2020'!C74=" "," ",'Sept 2020'!C74/'Sept 2019'!C75)),0)</f>
        <v>0.91914893617021276</v>
      </c>
      <c r="D74" s="30">
        <f>IFERROR((IF('Sept 2020'!D74=" "," ",'Sept 2020'!D74/'Sept 2019'!D75)),0)</f>
        <v>0.82</v>
      </c>
      <c r="E74" s="30">
        <f>IFERROR((IF('Sept 2020'!E74=" "," ",'Sept 2020'!E74/'Sept 2019'!E75)),0)</f>
        <v>0.81918819188191883</v>
      </c>
      <c r="F74" s="30">
        <f>IFERROR((IF('Sept 2020'!F74=" "," ",'Sept 2020'!F74/'Sept 2019'!F75)),0)</f>
        <v>0.90808823529411764</v>
      </c>
      <c r="G74" s="30">
        <f>IFERROR((IF('Sept 2020'!G74=" "," ",'Sept 2020'!G74/'Sept 2019'!G75)),0)</f>
        <v>0.95736434108527135</v>
      </c>
      <c r="H74" s="30">
        <f>IFERROR((IF('Sept 2020'!H74=" "," ",'Sept 2020'!H74/'Sept 2019'!H75)),0)</f>
        <v>0.93846153846153846</v>
      </c>
      <c r="I74" s="30">
        <f>IFERROR((IF('Sept 2020'!I74=" "," ",'Sept 2020'!I74/'Sept 2019'!I75)),0)</f>
        <v>0.89454545454545453</v>
      </c>
      <c r="J74" s="30">
        <f>IFERROR((IF('Sept 2020'!J74=" "," ",'Sept 2020'!J74/'Sept 2019'!J75)),0)</f>
        <v>0.94402985074626866</v>
      </c>
      <c r="K74" s="30">
        <f>IFERROR((IF('Sept 2020'!K74=" "," ",'Sept 2020'!K74/'Sept 2019'!K75)),0)</f>
        <v>1.0376569037656904</v>
      </c>
      <c r="L74" s="30">
        <f>IFERROR((IF('Sept 2020'!L74=" "," ",'Sept 2020'!L74/'Sept 2019'!L75)),0)</f>
        <v>1</v>
      </c>
      <c r="M74" s="30">
        <f>IFERROR((IF('Sept 2020'!M74=" "," ",'Sept 2020'!M74/'Sept 2019'!M75)),0)</f>
        <v>0.87037037037037035</v>
      </c>
      <c r="N74" s="30">
        <f>IFERROR((IF('Sept 2020'!N74=" "," ",'Sept 2020'!N74/'Sept 2019'!N75)),0)</f>
        <v>1.0873015873015872</v>
      </c>
      <c r="O74" s="30">
        <f>IFERROR((IF('Sept 2020'!O74=" "," ",'Sept 2020'!O74/'Sept 2019'!O75)),0)</f>
        <v>0.96875</v>
      </c>
      <c r="P74" s="30">
        <f>IFERROR((IF('Sept 2020'!P74=" "," ",'Sept 2020'!P74/'Sept 2019'!P75)),0)</f>
        <v>0.93389171402931503</v>
      </c>
      <c r="Q74" s="30">
        <f>IFERROR((IF('Sept 2020'!Q74=" "," ",'Sept 2020'!Q74/'Sept 2019'!Q75)),0)</f>
        <v>0.91914893617021276</v>
      </c>
      <c r="R74" s="30">
        <f>IFERROR((IF('Sept 2020'!R74=" "," ",'Sept 2020'!R74/'Sept 2019'!R75)),0)</f>
        <v>0.82</v>
      </c>
      <c r="S74" s="30">
        <f>IFERROR((IF('Sept 2020'!S74=" "," ",'Sept 2020'!S74/'Sept 2019'!S75)),0)</f>
        <v>0.81231019924450043</v>
      </c>
      <c r="T74" s="30">
        <f>IFERROR((IF('Sept 2020'!T74=" "," ",'Sept 2020'!T74/'Sept 2019'!T75)),0)</f>
        <v>0.90899992586551992</v>
      </c>
      <c r="U74" s="30">
        <f>IFERROR((IF('Sept 2020'!U74=" "," ",'Sept 2020'!U74/'Sept 2019'!U75)),0)</f>
        <v>0.97110281108708474</v>
      </c>
      <c r="V74" s="30">
        <f>IFERROR((IF('Sept 2020'!V74=" "," ",'Sept 2020'!V74/'Sept 2019'!V75)),0)</f>
        <v>0.93718436795897753</v>
      </c>
      <c r="W74" s="30">
        <f>IFERROR((IF('Sept 2020'!W74=" "," ",'Sept 2020'!W74/'Sept 2019'!W75)),0)</f>
        <v>0.89677915796416396</v>
      </c>
      <c r="X74" s="30">
        <f>IFERROR((IF('Sept 2020'!X74=" "," ",'Sept 2020'!X74/'Sept 2019'!X75)),0)</f>
        <v>0.94178248979133095</v>
      </c>
      <c r="Y74" s="30">
        <f>IFERROR((IF('Sept 2020'!Y74=" "," ",'Sept 2020'!Y74/'Sept 2019'!Y75)),0)</f>
        <v>1.0416825679514905</v>
      </c>
      <c r="Z74" s="30">
        <f>IFERROR((IF('Sept 2020'!Z74=" "," ",'Sept 2020'!Z74/'Sept 2019'!Z75)),0)</f>
        <v>1.0050395045910741</v>
      </c>
      <c r="AA74" s="30">
        <f>IFERROR((IF('Sept 2020'!AA74=" "," ",'Sept 2020'!AA74/'Sept 2019'!AA75)),0)</f>
        <v>0.8677051501826043</v>
      </c>
      <c r="AB74" s="30">
        <f>IFERROR((IF('Sept 2020'!AB74=" "," ",'Sept 2020'!AB74/'Sept 2019'!AB75)),0)</f>
        <v>1.1047679099772034</v>
      </c>
      <c r="AC74" s="30">
        <f>IFERROR((IF('Sept 2020'!AC74=" "," ",'Sept 2020'!AC74/'Sept 2019'!AC75)),0)</f>
        <v>0.8941704493293211</v>
      </c>
      <c r="AD74" s="30">
        <f>IFERROR((IF('Sept 2020'!AD74=" "," ",'Sept 2020'!AD74/'Sept 2019'!AD75)),0)</f>
        <v>0.92847306627043469</v>
      </c>
      <c r="AE74" s="30">
        <f>IFERROR((IF('Sept 2020'!AE74=" "," ",'Sept 2020'!AE74/'Sept 2019'!AE75)),0)</f>
        <v>0</v>
      </c>
      <c r="AF74" s="30">
        <f>IFERROR((IF('Sept 2020'!AF74=" "," ",'Sept 2020'!AF74/'Sept 2019'!AF75)),0)</f>
        <v>0</v>
      </c>
      <c r="AG74" s="30">
        <f>IFERROR((IF('Sept 2020'!AG74=" "," ",'Sept 2020'!AG74/'Sept 2019'!AG75)),0)</f>
        <v>0</v>
      </c>
      <c r="AH74" s="30">
        <f>IFERROR((IF('Sept 2020'!AH74=" "," ",'Sept 2020'!AH74/'Sept 2019'!AH75)),0)</f>
        <v>0</v>
      </c>
      <c r="AI74" s="30">
        <f>IFERROR((IF('Sept 2020'!AI74=" "," ",'Sept 2020'!AI74/'Sept 2019'!AI75)),0)</f>
        <v>0</v>
      </c>
      <c r="AJ74" s="30">
        <f>IFERROR((IF('Sept 2020'!AJ74=" "," ",'Sept 2020'!AJ74/'Sept 2019'!AJ75)),0)</f>
        <v>0</v>
      </c>
      <c r="AK74" s="30">
        <f>IFERROR((IF('Sept 2020'!AK74=" "," ",'Sept 2020'!AK74/'Sept 2019'!AK75)),0)</f>
        <v>0</v>
      </c>
      <c r="AL74" s="30">
        <f>IFERROR((IF('Sept 2020'!AL74=" "," ",'Sept 2020'!AL74/'Sept 2019'!AL75)),0)</f>
        <v>0</v>
      </c>
      <c r="AM74" s="30">
        <f>IFERROR((IF('Sept 2020'!AM74=" "," ",'Sept 2020'!AM74/'Sept 2019'!AM75)),0)</f>
        <v>0</v>
      </c>
      <c r="AN74" s="30">
        <f>IFERROR((IF('Sept 2020'!AN74=" "," ",'Sept 2020'!AN74/'Sept 2019'!AN75)),0)</f>
        <v>2.5</v>
      </c>
      <c r="AO74" s="30">
        <f>IFERROR((IF('Sept 2020'!AO74=" "," ",'Sept 2020'!AO74/'Sept 2019'!AO75)),0)</f>
        <v>0.6428571428571429</v>
      </c>
      <c r="AP74" s="30">
        <f>IFERROR((IF('Sept 2020'!AP74=" "," ",'Sept 2020'!AP74/'Sept 2019'!AP75)),0)</f>
        <v>0.89473684210526316</v>
      </c>
      <c r="AQ74" s="30">
        <f>IFERROR((IF('Sept 2020'!AQ74=" "," ",'Sept 2020'!AQ74/'Sept 2019'!AQ75)),0)</f>
        <v>1.0454545454545454</v>
      </c>
      <c r="AR74" s="30">
        <f>IFERROR((IF('Sept 2020'!AR74=" "," ",'Sept 2020'!AR74/'Sept 2019'!AR75)),0)</f>
        <v>0.93442622950819676</v>
      </c>
      <c r="AS74" s="30">
        <f>IFERROR((IF('Sept 2020'!AS74=" "," ",'Sept 2020'!AS74/'Sept 2019'!AS75)),0)</f>
        <v>0</v>
      </c>
      <c r="AT74" s="30">
        <f>IFERROR((IF('Sept 2020'!AT74=" "," ",'Sept 2020'!AT74/'Sept 2019'!AT75)),0)</f>
        <v>0</v>
      </c>
      <c r="AU74" s="30">
        <f>IFERROR((IF('Sept 2020'!AU74=" "," ",'Sept 2020'!AU74/'Sept 2019'!AU75)),0)</f>
        <v>0</v>
      </c>
      <c r="AV74" s="30">
        <f>IFERROR((IF('Sept 2020'!AV74=" "," ",'Sept 2020'!AV74/'Sept 2019'!AV75)),0)</f>
        <v>0</v>
      </c>
      <c r="AW74" s="30">
        <f>IFERROR((IF('Sept 2020'!AW74=" "," ",'Sept 2020'!AW74/'Sept 2019'!AW75)),0)</f>
        <v>0</v>
      </c>
      <c r="AX74" s="30">
        <f>IFERROR((IF('Sept 2020'!AX74=" "," ",'Sept 2020'!AX74/'Sept 2019'!AX75)),0)</f>
        <v>0</v>
      </c>
      <c r="AY74" s="30">
        <f>IFERROR((IF('Sept 2020'!AY74=" "," ",'Sept 2020'!AY74/'Sept 2019'!AY75)),0)</f>
        <v>0</v>
      </c>
      <c r="AZ74" s="30">
        <f>IFERROR((IF('Sept 2020'!AZ74=" "," ",'Sept 2020'!AZ74/'Sept 2019'!AZ75)),0)</f>
        <v>0</v>
      </c>
      <c r="BA74" s="30">
        <f>IFERROR((IF('Sept 2020'!BA74=" "," ",'Sept 2020'!BA74/'Sept 2019'!BA75)),0)</f>
        <v>0</v>
      </c>
      <c r="BB74" s="30">
        <f>IFERROR((IF('Sept 2020'!BB74=" "," ",'Sept 2020'!BB74/'Sept 2019'!BB75)),0)</f>
        <v>2.5</v>
      </c>
      <c r="BC74" s="30">
        <f>IFERROR((IF('Sept 2020'!BC74=" "," ",'Sept 2020'!BC74/'Sept 2019'!BC75)),0)</f>
        <v>0.66716641679160427</v>
      </c>
      <c r="BD74" s="30">
        <f>IFERROR((IF('Sept 2020'!BD74=" "," ",'Sept 2020'!BD74/'Sept 2019'!BD75)),0)</f>
        <v>0.92810098792535678</v>
      </c>
      <c r="BE74" s="30">
        <f>IFERROR((IF('Sept 2020'!BE74=" "," ",'Sept 2020'!BE74/'Sept 2019'!BE75)),0)</f>
        <v>1.0808510638297872</v>
      </c>
      <c r="BF74" s="30">
        <f>IFERROR((IF('Sept 2020'!BF74=" "," ",'Sept 2020'!BF74/'Sept 2019'!BF75)),0)</f>
        <v>0.9664198381263992</v>
      </c>
      <c r="BG74" s="30">
        <f>IFERROR((IF('Sept 2020'!BG74=" "," ",'Sept 2020'!BG74/'Sept 2019'!BG75)),0)</f>
        <v>1.014388489208633</v>
      </c>
      <c r="BH74" s="30">
        <f>IFERROR((IF('Sept 2020'!BH74=" "," ",'Sept 2020'!BH74/'Sept 2019'!BH75)),0)</f>
        <v>0.92647058823529416</v>
      </c>
      <c r="BI74" s="30">
        <f>IFERROR((IF('Sept 2020'!BI74=" "," ",'Sept 2020'!BI74/'Sept 2019'!BI75)),0)</f>
        <v>1.2083333333333333</v>
      </c>
      <c r="BJ74" s="30">
        <f>IFERROR((IF('Sept 2020'!BJ74=" "," ",'Sept 2020'!BJ74/'Sept 2019'!BJ75)),0)</f>
        <v>0</v>
      </c>
      <c r="BK74" s="30">
        <f>IFERROR((IF('Sept 2020'!BK74=" "," ",'Sept 2020'!BK74/'Sept 2019'!BK75)),0)</f>
        <v>0</v>
      </c>
      <c r="BL74" s="30">
        <f>IFERROR((IF('Sept 2020'!BL74=" "," ",'Sept 2020'!BL74/'Sept 2019'!BL75)),0)</f>
        <v>0</v>
      </c>
      <c r="BM74" s="30">
        <f>IFERROR((IF('Sept 2020'!BM74=" "," ",'Sept 2020'!BM74/'Sept 2019'!BM75)),0)</f>
        <v>1.3265279241306638</v>
      </c>
      <c r="BN74" s="30">
        <f>IFERROR((IF('Sept 2020'!BN74=" "," ",'Sept 2020'!BN74/'Sept 2019'!BN75)),0)</f>
        <v>0</v>
      </c>
      <c r="BO74" s="30">
        <f>IFERROR((IF('Sept 2020'!BO74=" "," ",'Sept 2020'!BO74/'Sept 2019'!BO75)),0)</f>
        <v>1.0814814814814815</v>
      </c>
      <c r="BP74" s="30">
        <f>IFERROR((IF('Sept 2020'!BP74=" "," ",'Sept 2020'!BP74/'Sept 2019'!BP75)),0)</f>
        <v>0</v>
      </c>
      <c r="BQ74" s="30">
        <f>IFERROR((IF('Sept 2020'!BQ74=" "," ",'Sept 2020'!BQ74/'Sept 2019'!BQ75)),0)</f>
        <v>0</v>
      </c>
      <c r="BR74" s="30">
        <f>IFERROR((IF('Sept 2020'!BR74=" "," ",'Sept 2020'!BR74/'Sept 2019'!BR75)),0)</f>
        <v>0</v>
      </c>
      <c r="BS74" s="30">
        <f>IFERROR((IF('Sept 2020'!BS74=" "," ",'Sept 2020'!BS74/'Sept 2019'!BS75)),0)</f>
        <v>0.80851063829787229</v>
      </c>
      <c r="BT74" s="30">
        <f>IFERROR((IF('Sept 2020'!BT74=" "," ",'Sept 2020'!BT74/'Sept 2019'!BT75)),0)</f>
        <v>0.89552238805970152</v>
      </c>
    </row>
    <row r="75" spans="1:72" s="2" customFormat="1" x14ac:dyDescent="0.25">
      <c r="A75" s="12" t="s">
        <v>185</v>
      </c>
      <c r="B75" s="12" t="s">
        <v>186</v>
      </c>
      <c r="C75" s="30">
        <f>IFERROR((IF('Sept 2020'!C75=" "," ",'Sept 2020'!C75/'Sept 2019'!C76)),0)</f>
        <v>0.94059405940594054</v>
      </c>
      <c r="D75" s="30">
        <f>IFERROR((IF('Sept 2020'!D75=" "," ",'Sept 2020'!D75/'Sept 2019'!D76)),0)</f>
        <v>0.90566037735849059</v>
      </c>
      <c r="E75" s="30">
        <f>IFERROR((IF('Sept 2020'!E75=" "," ",'Sept 2020'!E75/'Sept 2019'!E76)),0)</f>
        <v>0.91743119266055051</v>
      </c>
      <c r="F75" s="30">
        <f>IFERROR((IF('Sept 2020'!F75=" "," ",'Sept 2020'!F75/'Sept 2019'!F76)),0)</f>
        <v>1.0303030303030303</v>
      </c>
      <c r="G75" s="30">
        <f>IFERROR((IF('Sept 2020'!G75=" "," ",'Sept 2020'!G75/'Sept 2019'!G76)),0)</f>
        <v>0.80991735537190079</v>
      </c>
      <c r="H75" s="30">
        <f>IFERROR((IF('Sept 2020'!H75=" "," ",'Sept 2020'!H75/'Sept 2019'!H76)),0)</f>
        <v>1.0909090909090908</v>
      </c>
      <c r="I75" s="30">
        <f>IFERROR((IF('Sept 2020'!I75=" "," ",'Sept 2020'!I75/'Sept 2019'!I76)),0)</f>
        <v>0.95614035087719296</v>
      </c>
      <c r="J75" s="30">
        <f>IFERROR((IF('Sept 2020'!J75=" "," ",'Sept 2020'!J75/'Sept 2019'!J76)),0)</f>
        <v>0.91200000000000003</v>
      </c>
      <c r="K75" s="30">
        <f>IFERROR((IF('Sept 2020'!K75=" "," ",'Sept 2020'!K75/'Sept 2019'!K76)),0)</f>
        <v>0.967741935483871</v>
      </c>
      <c r="L75" s="30">
        <f>IFERROR((IF('Sept 2020'!L75=" "," ",'Sept 2020'!L75/'Sept 2019'!L76)),0)</f>
        <v>0.99295774647887325</v>
      </c>
      <c r="M75" s="30">
        <f>IFERROR((IF('Sept 2020'!M75=" "," ",'Sept 2020'!M75/'Sept 2019'!M76)),0)</f>
        <v>1.2068965517241379</v>
      </c>
      <c r="N75" s="30">
        <f>IFERROR((IF('Sept 2020'!N75=" "," ",'Sept 2020'!N75/'Sept 2019'!N76)),0)</f>
        <v>0.75362318840579712</v>
      </c>
      <c r="O75" s="30">
        <f>IFERROR((IF('Sept 2020'!O75=" "," ",'Sept 2020'!O75/'Sept 2019'!O76)),0)</f>
        <v>1.1379310344827587</v>
      </c>
      <c r="P75" s="30">
        <f>IFERROR((IF('Sept 2020'!P75=" "," ",'Sept 2020'!P75/'Sept 2019'!P76)),0)</f>
        <v>0.96712689020381326</v>
      </c>
      <c r="Q75" s="30">
        <f>IFERROR((IF('Sept 2020'!Q75=" "," ",'Sept 2020'!Q75/'Sept 2019'!Q76)),0)</f>
        <v>0.9356435643564357</v>
      </c>
      <c r="R75" s="30">
        <f>IFERROR((IF('Sept 2020'!R75=" "," ",'Sept 2020'!R75/'Sept 2019'!R76)),0)</f>
        <v>0.91220068415051314</v>
      </c>
      <c r="S75" s="30">
        <f>IFERROR((IF('Sept 2020'!S75=" "," ",'Sept 2020'!S75/'Sept 2019'!S76)),0)</f>
        <v>0.90798165137614673</v>
      </c>
      <c r="T75" s="30">
        <f>IFERROR((IF('Sept 2020'!T75=" "," ",'Sept 2020'!T75/'Sept 2019'!T76)),0)</f>
        <v>1.0303030303030303</v>
      </c>
      <c r="U75" s="30">
        <f>IFERROR((IF('Sept 2020'!U75=" "," ",'Sept 2020'!U75/'Sept 2019'!U76)),0)</f>
        <v>0.80190082644628102</v>
      </c>
      <c r="V75" s="30">
        <f>IFERROR((IF('Sept 2020'!V75=" "," ",'Sept 2020'!V75/'Sept 2019'!V76)),0)</f>
        <v>1.0913426265590609</v>
      </c>
      <c r="W75" s="30">
        <f>IFERROR((IF('Sept 2020'!W75=" "," ",'Sept 2020'!W75/'Sept 2019'!W76)),0)</f>
        <v>0.95614035087719296</v>
      </c>
      <c r="X75" s="30">
        <f>IFERROR((IF('Sept 2020'!X75=" "," ",'Sept 2020'!X75/'Sept 2019'!X76)),0)</f>
        <v>0.91200000000000003</v>
      </c>
      <c r="Y75" s="30">
        <f>IFERROR((IF('Sept 2020'!Y75=" "," ",'Sept 2020'!Y75/'Sept 2019'!Y76)),0)</f>
        <v>0.96758064516129039</v>
      </c>
      <c r="Z75" s="30">
        <f>IFERROR((IF('Sept 2020'!Z75=" "," ",'Sept 2020'!Z75/'Sept 2019'!Z76)),0)</f>
        <v>1.01097010109701</v>
      </c>
      <c r="AA75" s="30">
        <f>IFERROR((IF('Sept 2020'!AA75=" "," ",'Sept 2020'!AA75/'Sept 2019'!AA76)),0)</f>
        <v>1.1987841945288753</v>
      </c>
      <c r="AB75" s="30">
        <f>IFERROR((IF('Sept 2020'!AB75=" "," ",'Sept 2020'!AB75/'Sept 2019'!AB76)),0)</f>
        <v>0.78297132927888791</v>
      </c>
      <c r="AC75" s="30">
        <f>IFERROR((IF('Sept 2020'!AC75=" "," ",'Sept 2020'!AC75/'Sept 2019'!AC76)),0)</f>
        <v>1.0098710717163579</v>
      </c>
      <c r="AD75" s="30">
        <f>IFERROR((IF('Sept 2020'!AD75=" "," ",'Sept 2020'!AD75/'Sept 2019'!AD76)),0)</f>
        <v>0.96180941284851107</v>
      </c>
      <c r="AE75" s="30">
        <f>IFERROR((IF('Sept 2020'!AE75=" "," ",'Sept 2020'!AE75/'Sept 2019'!AE76)),0)</f>
        <v>0</v>
      </c>
      <c r="AF75" s="30">
        <f>IFERROR((IF('Sept 2020'!AF75=" "," ",'Sept 2020'!AF75/'Sept 2019'!AF76)),0)</f>
        <v>0</v>
      </c>
      <c r="AG75" s="30">
        <f>IFERROR((IF('Sept 2020'!AG75=" "," ",'Sept 2020'!AG75/'Sept 2019'!AG76)),0)</f>
        <v>0</v>
      </c>
      <c r="AH75" s="30">
        <f>IFERROR((IF('Sept 2020'!AH75=" "," ",'Sept 2020'!AH75/'Sept 2019'!AH76)),0)</f>
        <v>0</v>
      </c>
      <c r="AI75" s="30">
        <f>IFERROR((IF('Sept 2020'!AI75=" "," ",'Sept 2020'!AI75/'Sept 2019'!AI76)),0)</f>
        <v>0</v>
      </c>
      <c r="AJ75" s="30">
        <f>IFERROR((IF('Sept 2020'!AJ75=" "," ",'Sept 2020'!AJ75/'Sept 2019'!AJ76)),0)</f>
        <v>0</v>
      </c>
      <c r="AK75" s="30">
        <f>IFERROR((IF('Sept 2020'!AK75=" "," ",'Sept 2020'!AK75/'Sept 2019'!AK76)),0)</f>
        <v>0</v>
      </c>
      <c r="AL75" s="30">
        <f>IFERROR((IF('Sept 2020'!AL75=" "," ",'Sept 2020'!AL75/'Sept 2019'!AL76)),0)</f>
        <v>0</v>
      </c>
      <c r="AM75" s="30">
        <f>IFERROR((IF('Sept 2020'!AM75=" "," ",'Sept 2020'!AM75/'Sept 2019'!AM76)),0)</f>
        <v>0</v>
      </c>
      <c r="AN75" s="30">
        <f>IFERROR((IF('Sept 2020'!AN75=" "," ",'Sept 2020'!AN75/'Sept 2019'!AN76)),0)</f>
        <v>0</v>
      </c>
      <c r="AO75" s="30">
        <f>IFERROR((IF('Sept 2020'!AO75=" "," ",'Sept 2020'!AO75/'Sept 2019'!AO76)),0)</f>
        <v>0.66666666666666663</v>
      </c>
      <c r="AP75" s="30">
        <f>IFERROR((IF('Sept 2020'!AP75=" "," ",'Sept 2020'!AP75/'Sept 2019'!AP76)),0)</f>
        <v>0.4</v>
      </c>
      <c r="AQ75" s="30">
        <f>IFERROR((IF('Sept 2020'!AQ75=" "," ",'Sept 2020'!AQ75/'Sept 2019'!AQ76)),0)</f>
        <v>1</v>
      </c>
      <c r="AR75" s="30">
        <f>IFERROR((IF('Sept 2020'!AR75=" "," ",'Sept 2020'!AR75/'Sept 2019'!AR76)),0)</f>
        <v>0.68181818181818177</v>
      </c>
      <c r="AS75" s="30">
        <f>IFERROR((IF('Sept 2020'!AS75=" "," ",'Sept 2020'!AS75/'Sept 2019'!AS76)),0)</f>
        <v>0</v>
      </c>
      <c r="AT75" s="30">
        <f>IFERROR((IF('Sept 2020'!AT75=" "," ",'Sept 2020'!AT75/'Sept 2019'!AT76)),0)</f>
        <v>0</v>
      </c>
      <c r="AU75" s="30">
        <f>IFERROR((IF('Sept 2020'!AU75=" "," ",'Sept 2020'!AU75/'Sept 2019'!AU76)),0)</f>
        <v>0</v>
      </c>
      <c r="AV75" s="30">
        <f>IFERROR((IF('Sept 2020'!AV75=" "," ",'Sept 2020'!AV75/'Sept 2019'!AV76)),0)</f>
        <v>0</v>
      </c>
      <c r="AW75" s="30">
        <f>IFERROR((IF('Sept 2020'!AW75=" "," ",'Sept 2020'!AW75/'Sept 2019'!AW76)),0)</f>
        <v>0</v>
      </c>
      <c r="AX75" s="30">
        <f>IFERROR((IF('Sept 2020'!AX75=" "," ",'Sept 2020'!AX75/'Sept 2019'!AX76)),0)</f>
        <v>0</v>
      </c>
      <c r="AY75" s="30">
        <f>IFERROR((IF('Sept 2020'!AY75=" "," ",'Sept 2020'!AY75/'Sept 2019'!AY76)),0)</f>
        <v>0</v>
      </c>
      <c r="AZ75" s="30">
        <f>IFERROR((IF('Sept 2020'!AZ75=" "," ",'Sept 2020'!AZ75/'Sept 2019'!AZ76)),0)</f>
        <v>0</v>
      </c>
      <c r="BA75" s="30">
        <f>IFERROR((IF('Sept 2020'!BA75=" "," ",'Sept 2020'!BA75/'Sept 2019'!BA76)),0)</f>
        <v>0</v>
      </c>
      <c r="BB75" s="30">
        <f>IFERROR((IF('Sept 2020'!BB75=" "," ",'Sept 2020'!BB75/'Sept 2019'!BB76)),0)</f>
        <v>0</v>
      </c>
      <c r="BC75" s="30">
        <f>IFERROR((IF('Sept 2020'!BC75=" "," ",'Sept 2020'!BC75/'Sept 2019'!BC76)),0)</f>
        <v>0.88888888888888895</v>
      </c>
      <c r="BD75" s="30">
        <f>IFERROR((IF('Sept 2020'!BD75=" "," ",'Sept 2020'!BD75/'Sept 2019'!BD76)),0)</f>
        <v>0.37837837837837834</v>
      </c>
      <c r="BE75" s="30">
        <f>IFERROR((IF('Sept 2020'!BE75=" "," ",'Sept 2020'!BE75/'Sept 2019'!BE76)),0)</f>
        <v>1.1081081081081079</v>
      </c>
      <c r="BF75" s="30">
        <f>IFERROR((IF('Sept 2020'!BF75=" "," ",'Sept 2020'!BF75/'Sept 2019'!BF76)),0)</f>
        <v>0.75903614457831314</v>
      </c>
      <c r="BG75" s="30">
        <f>IFERROR((IF('Sept 2020'!BG75=" "," ",'Sept 2020'!BG75/'Sept 2019'!BG76)),0)</f>
        <v>1.125</v>
      </c>
      <c r="BH75" s="30">
        <f>IFERROR((IF('Sept 2020'!BH75=" "," ",'Sept 2020'!BH75/'Sept 2019'!BH76)),0)</f>
        <v>1</v>
      </c>
      <c r="BI75" s="30">
        <f>IFERROR((IF('Sept 2020'!BI75=" "," ",'Sept 2020'!BI75/'Sept 2019'!BI76)),0)</f>
        <v>0.82857142857142863</v>
      </c>
      <c r="BJ75" s="30">
        <f>IFERROR((IF('Sept 2020'!BJ75=" "," ",'Sept 2020'!BJ75/'Sept 2019'!BJ76)),0)</f>
        <v>0.82608695652173914</v>
      </c>
      <c r="BK75" s="30">
        <f>IFERROR((IF('Sept 2020'!BK75=" "," ",'Sept 2020'!BK75/'Sept 2019'!BK76)),0)</f>
        <v>0.85585585585585588</v>
      </c>
      <c r="BL75" s="30">
        <f>IFERROR((IF('Sept 2020'!BL75=" "," ",'Sept 2020'!BL75/'Sept 2019'!BL76)),0)</f>
        <v>0</v>
      </c>
      <c r="BM75" s="30">
        <f>IFERROR((IF('Sept 2020'!BM75=" "," ",'Sept 2020'!BM75/'Sept 2019'!BM76)),0)</f>
        <v>0.9456608174733605</v>
      </c>
      <c r="BN75" s="30">
        <f>IFERROR((IF('Sept 2020'!BN75=" "," ",'Sept 2020'!BN75/'Sept 2019'!BN76)),0)</f>
        <v>0</v>
      </c>
      <c r="BO75" s="30">
        <f>IFERROR((IF('Sept 2020'!BO75=" "," ",'Sept 2020'!BO75/'Sept 2019'!BO76)),0)</f>
        <v>1.0969072164948455</v>
      </c>
      <c r="BP75" s="30">
        <f>IFERROR((IF('Sept 2020'!BP75=" "," ",'Sept 2020'!BP75/'Sept 2019'!BP76)),0)</f>
        <v>0</v>
      </c>
      <c r="BQ75" s="30">
        <f>IFERROR((IF('Sept 2020'!BQ75=" "," ",'Sept 2020'!BQ75/'Sept 2019'!BQ76)),0)</f>
        <v>0</v>
      </c>
      <c r="BR75" s="30">
        <f>IFERROR((IF('Sept 2020'!BR75=" "," ",'Sept 2020'!BR75/'Sept 2019'!BR76)),0)</f>
        <v>0</v>
      </c>
      <c r="BS75" s="30">
        <f>IFERROR((IF('Sept 2020'!BS75=" "," ",'Sept 2020'!BS75/'Sept 2019'!BS76)),0)</f>
        <v>1.1000000000000001</v>
      </c>
      <c r="BT75" s="30">
        <f>IFERROR((IF('Sept 2020'!BT75=" "," ",'Sept 2020'!BT75/'Sept 2019'!BT76)),0)</f>
        <v>0.96183206106870234</v>
      </c>
    </row>
    <row r="76" spans="1:72" s="2" customFormat="1" x14ac:dyDescent="0.25">
      <c r="A76" s="12" t="s">
        <v>625</v>
      </c>
      <c r="B76" s="12" t="s">
        <v>626</v>
      </c>
      <c r="C76" s="30">
        <f>IFERROR((IF('Sept 2020'!C76=" "," ",'Sept 2020'!C76/'Sept 2019'!C77)),0)</f>
        <v>2.25</v>
      </c>
      <c r="D76" s="30">
        <f>IFERROR((IF('Sept 2020'!D76=" "," ",'Sept 2020'!D76/'Sept 2019'!D77)),0)</f>
        <v>0.625</v>
      </c>
      <c r="E76" s="30">
        <f>IFERROR((IF('Sept 2020'!E76=" "," ",'Sept 2020'!E76/'Sept 2019'!E77)),0)</f>
        <v>0.83333333333333337</v>
      </c>
      <c r="F76" s="30">
        <f>IFERROR((IF('Sept 2020'!F76=" "," ",'Sept 2020'!F76/'Sept 2019'!F77)),0)</f>
        <v>1.6</v>
      </c>
      <c r="G76" s="30">
        <f>IFERROR((IF('Sept 2020'!G76=" "," ",'Sept 2020'!G76/'Sept 2019'!G77)),0)</f>
        <v>0.5</v>
      </c>
      <c r="H76" s="30">
        <f>IFERROR((IF('Sept 2020'!H76=" "," ",'Sept 2020'!H76/'Sept 2019'!H77)),0)</f>
        <v>1.5</v>
      </c>
      <c r="I76" s="30">
        <f>IFERROR((IF('Sept 2020'!I76=" "," ",'Sept 2020'!I76/'Sept 2019'!I77)),0)</f>
        <v>0.75</v>
      </c>
      <c r="J76" s="30">
        <f>IFERROR((IF('Sept 2020'!J76=" "," ",'Sept 2020'!J76/'Sept 2019'!J77)),0)</f>
        <v>0.8</v>
      </c>
      <c r="K76" s="30">
        <f>IFERROR((IF('Sept 2020'!K76=" "," ",'Sept 2020'!K76/'Sept 2019'!K77)),0)</f>
        <v>1</v>
      </c>
      <c r="L76" s="30">
        <f>IFERROR((IF('Sept 2020'!L76=" "," ",'Sept 2020'!L76/'Sept 2019'!L77)),0)</f>
        <v>0.6</v>
      </c>
      <c r="M76" s="30">
        <f>IFERROR((IF('Sept 2020'!M76=" "," ",'Sept 2020'!M76/'Sept 2019'!M77)),0)</f>
        <v>1.5</v>
      </c>
      <c r="N76" s="30">
        <f>IFERROR((IF('Sept 2020'!N76=" "," ",'Sept 2020'!N76/'Sept 2019'!N77)),0)</f>
        <v>0.8571428571428571</v>
      </c>
      <c r="O76" s="30">
        <f>IFERROR((IF('Sept 2020'!O76=" "," ",'Sept 2020'!O76/'Sept 2019'!O77)),0)</f>
        <v>2.6666666666666665</v>
      </c>
      <c r="P76" s="30">
        <f>IFERROR((IF('Sept 2020'!P76=" "," ",'Sept 2020'!P76/'Sept 2019'!P77)),0)</f>
        <v>1.037037037037037</v>
      </c>
      <c r="Q76" s="30">
        <f>IFERROR((IF('Sept 2020'!Q76=" "," ",'Sept 2020'!Q76/'Sept 2019'!Q77)),0)</f>
        <v>2.125</v>
      </c>
      <c r="R76" s="30">
        <f>IFERROR((IF('Sept 2020'!R76=" "," ",'Sept 2020'!R76/'Sept 2019'!R77)),0)</f>
        <v>0.625</v>
      </c>
      <c r="S76" s="30">
        <f>IFERROR((IF('Sept 2020'!S76=" "," ",'Sept 2020'!S76/'Sept 2019'!S77)),0)</f>
        <v>0.83333333333333337</v>
      </c>
      <c r="T76" s="30">
        <f>IFERROR((IF('Sept 2020'!T76=" "," ",'Sept 2020'!T76/'Sept 2019'!T77)),0)</f>
        <v>1.6</v>
      </c>
      <c r="U76" s="30">
        <f>IFERROR((IF('Sept 2020'!U76=" "," ",'Sept 2020'!U76/'Sept 2019'!U77)),0)</f>
        <v>0.5</v>
      </c>
      <c r="V76" s="30">
        <f>IFERROR((IF('Sept 2020'!V76=" "," ",'Sept 2020'!V76/'Sept 2019'!V77)),0)</f>
        <v>1.5</v>
      </c>
      <c r="W76" s="30">
        <f>IFERROR((IF('Sept 2020'!W76=" "," ",'Sept 2020'!W76/'Sept 2019'!W77)),0)</f>
        <v>0.75</v>
      </c>
      <c r="X76" s="30">
        <f>IFERROR((IF('Sept 2020'!X76=" "," ",'Sept 2020'!X76/'Sept 2019'!X77)),0)</f>
        <v>0.8</v>
      </c>
      <c r="Y76" s="30">
        <f>IFERROR((IF('Sept 2020'!Y76=" "," ",'Sept 2020'!Y76/'Sept 2019'!Y77)),0)</f>
        <v>1</v>
      </c>
      <c r="Z76" s="30">
        <f>IFERROR((IF('Sept 2020'!Z76=" "," ",'Sept 2020'!Z76/'Sept 2019'!Z77)),0)</f>
        <v>0.6</v>
      </c>
      <c r="AA76" s="30">
        <f>IFERROR((IF('Sept 2020'!AA76=" "," ",'Sept 2020'!AA76/'Sept 2019'!AA77)),0)</f>
        <v>1.5</v>
      </c>
      <c r="AB76" s="30">
        <f>IFERROR((IF('Sept 2020'!AB76=" "," ",'Sept 2020'!AB76/'Sept 2019'!AB77)),0)</f>
        <v>0.8571428571428571</v>
      </c>
      <c r="AC76" s="30">
        <f>IFERROR((IF('Sept 2020'!AC76=" "," ",'Sept 2020'!AC76/'Sept 2019'!AC77)),0)</f>
        <v>2.6633333333333336</v>
      </c>
      <c r="AD76" s="30">
        <f>IFERROR((IF('Sept 2020'!AD76=" "," ",'Sept 2020'!AD76/'Sept 2019'!AD77)),0)</f>
        <v>1.0307407407407407</v>
      </c>
      <c r="AE76" s="30">
        <f>IFERROR((IF('Sept 2020'!AE76=" "," ",'Sept 2020'!AE76/'Sept 2019'!AE77)),0)</f>
        <v>0</v>
      </c>
      <c r="AF76" s="30">
        <f>IFERROR((IF('Sept 2020'!AF76=" "," ",'Sept 2020'!AF76/'Sept 2019'!AF77)),0)</f>
        <v>0</v>
      </c>
      <c r="AG76" s="30">
        <f>IFERROR((IF('Sept 2020'!AG76=" "," ",'Sept 2020'!AG76/'Sept 2019'!AG77)),0)</f>
        <v>0</v>
      </c>
      <c r="AH76" s="30">
        <f>IFERROR((IF('Sept 2020'!AH76=" "," ",'Sept 2020'!AH76/'Sept 2019'!AH77)),0)</f>
        <v>0</v>
      </c>
      <c r="AI76" s="30">
        <f>IFERROR((IF('Sept 2020'!AI76=" "," ",'Sept 2020'!AI76/'Sept 2019'!AI77)),0)</f>
        <v>0</v>
      </c>
      <c r="AJ76" s="30">
        <f>IFERROR((IF('Sept 2020'!AJ76=" "," ",'Sept 2020'!AJ76/'Sept 2019'!AJ77)),0)</f>
        <v>0</v>
      </c>
      <c r="AK76" s="30">
        <f>IFERROR((IF('Sept 2020'!AK76=" "," ",'Sept 2020'!AK76/'Sept 2019'!AK77)),0)</f>
        <v>0</v>
      </c>
      <c r="AL76" s="30">
        <f>IFERROR((IF('Sept 2020'!AL76=" "," ",'Sept 2020'!AL76/'Sept 2019'!AL77)),0)</f>
        <v>0</v>
      </c>
      <c r="AM76" s="30">
        <f>IFERROR((IF('Sept 2020'!AM76=" "," ",'Sept 2020'!AM76/'Sept 2019'!AM77)),0)</f>
        <v>0</v>
      </c>
      <c r="AN76" s="30">
        <f>IFERROR((IF('Sept 2020'!AN76=" "," ",'Sept 2020'!AN76/'Sept 2019'!AN77)),0)</f>
        <v>0</v>
      </c>
      <c r="AO76" s="30">
        <f>IFERROR((IF('Sept 2020'!AO76=" "," ",'Sept 2020'!AO76/'Sept 2019'!AO77)),0)</f>
        <v>0</v>
      </c>
      <c r="AP76" s="30">
        <f>IFERROR((IF('Sept 2020'!AP76=" "," ",'Sept 2020'!AP76/'Sept 2019'!AP77)),0)</f>
        <v>0</v>
      </c>
      <c r="AQ76" s="30">
        <f>IFERROR((IF('Sept 2020'!AQ76=" "," ",'Sept 2020'!AQ76/'Sept 2019'!AQ77)),0)</f>
        <v>0</v>
      </c>
      <c r="AR76" s="30">
        <f>IFERROR((IF('Sept 2020'!AR76=" "," ",'Sept 2020'!AR76/'Sept 2019'!AR77)),0)</f>
        <v>0</v>
      </c>
      <c r="AS76" s="30">
        <f>IFERROR((IF('Sept 2020'!AS76=" "," ",'Sept 2020'!AS76/'Sept 2019'!AS77)),0)</f>
        <v>0</v>
      </c>
      <c r="AT76" s="30">
        <f>IFERROR((IF('Sept 2020'!AT76=" "," ",'Sept 2020'!AT76/'Sept 2019'!AT77)),0)</f>
        <v>0</v>
      </c>
      <c r="AU76" s="30">
        <f>IFERROR((IF('Sept 2020'!AU76=" "," ",'Sept 2020'!AU76/'Sept 2019'!AU77)),0)</f>
        <v>0</v>
      </c>
      <c r="AV76" s="30">
        <f>IFERROR((IF('Sept 2020'!AV76=" "," ",'Sept 2020'!AV76/'Sept 2019'!AV77)),0)</f>
        <v>0</v>
      </c>
      <c r="AW76" s="30">
        <f>IFERROR((IF('Sept 2020'!AW76=" "," ",'Sept 2020'!AW76/'Sept 2019'!AW77)),0)</f>
        <v>0</v>
      </c>
      <c r="AX76" s="30">
        <f>IFERROR((IF('Sept 2020'!AX76=" "," ",'Sept 2020'!AX76/'Sept 2019'!AX77)),0)</f>
        <v>0</v>
      </c>
      <c r="AY76" s="30">
        <f>IFERROR((IF('Sept 2020'!AY76=" "," ",'Sept 2020'!AY76/'Sept 2019'!AY77)),0)</f>
        <v>0</v>
      </c>
      <c r="AZ76" s="30">
        <f>IFERROR((IF('Sept 2020'!AZ76=" "," ",'Sept 2020'!AZ76/'Sept 2019'!AZ77)),0)</f>
        <v>0</v>
      </c>
      <c r="BA76" s="30">
        <f>IFERROR((IF('Sept 2020'!BA76=" "," ",'Sept 2020'!BA76/'Sept 2019'!BA77)),0)</f>
        <v>0</v>
      </c>
      <c r="BB76" s="30">
        <f>IFERROR((IF('Sept 2020'!BB76=" "," ",'Sept 2020'!BB76/'Sept 2019'!BB77)),0)</f>
        <v>0</v>
      </c>
      <c r="BC76" s="30">
        <f>IFERROR((IF('Sept 2020'!BC76=" "," ",'Sept 2020'!BC76/'Sept 2019'!BC77)),0)</f>
        <v>0</v>
      </c>
      <c r="BD76" s="30">
        <f>IFERROR((IF('Sept 2020'!BD76=" "," ",'Sept 2020'!BD76/'Sept 2019'!BD77)),0)</f>
        <v>0</v>
      </c>
      <c r="BE76" s="30">
        <f>IFERROR((IF('Sept 2020'!BE76=" "," ",'Sept 2020'!BE76/'Sept 2019'!BE77)),0)</f>
        <v>0</v>
      </c>
      <c r="BF76" s="30">
        <f>IFERROR((IF('Sept 2020'!BF76=" "," ",'Sept 2020'!BF76/'Sept 2019'!BF77)),0)</f>
        <v>0</v>
      </c>
      <c r="BG76" s="30">
        <f>IFERROR((IF('Sept 2020'!BG76=" "," ",'Sept 2020'!BG76/'Sept 2019'!BG77)),0)</f>
        <v>0</v>
      </c>
      <c r="BH76" s="30">
        <f>IFERROR((IF('Sept 2020'!BH76=" "," ",'Sept 2020'!BH76/'Sept 2019'!BH77)),0)</f>
        <v>0</v>
      </c>
      <c r="BI76" s="30">
        <f>IFERROR((IF('Sept 2020'!BI76=" "," ",'Sept 2020'!BI76/'Sept 2019'!BI77)),0)</f>
        <v>0</v>
      </c>
      <c r="BJ76" s="30">
        <f>IFERROR((IF('Sept 2020'!BJ76=" "," ",'Sept 2020'!BJ76/'Sept 2019'!BJ77)),0)</f>
        <v>0</v>
      </c>
      <c r="BK76" s="30">
        <f>IFERROR((IF('Sept 2020'!BK76=" "," ",'Sept 2020'!BK76/'Sept 2019'!BK77)),0)</f>
        <v>0</v>
      </c>
      <c r="BL76" s="30">
        <f>IFERROR((IF('Sept 2020'!BL76=" "," ",'Sept 2020'!BL76/'Sept 2019'!BL77)),0)</f>
        <v>0</v>
      </c>
      <c r="BM76" s="30">
        <f>IFERROR((IF('Sept 2020'!BM76=" "," ",'Sept 2020'!BM76/'Sept 2019'!BM77)),0)</f>
        <v>0</v>
      </c>
      <c r="BN76" s="30">
        <f>IFERROR((IF('Sept 2020'!BN76=" "," ",'Sept 2020'!BN76/'Sept 2019'!BN77)),0)</f>
        <v>0</v>
      </c>
      <c r="BO76" s="30">
        <f>IFERROR((IF('Sept 2020'!BO76=" "," ",'Sept 2020'!BO76/'Sept 2019'!BO77)),0)</f>
        <v>0</v>
      </c>
      <c r="BP76" s="30">
        <f>IFERROR((IF('Sept 2020'!BP76=" "," ",'Sept 2020'!BP76/'Sept 2019'!BP77)),0)</f>
        <v>0</v>
      </c>
      <c r="BQ76" s="30">
        <f>IFERROR((IF('Sept 2020'!BQ76=" "," ",'Sept 2020'!BQ76/'Sept 2019'!BQ77)),0)</f>
        <v>0</v>
      </c>
      <c r="BR76" s="30">
        <f>IFERROR((IF('Sept 2020'!BR76=" "," ",'Sept 2020'!BR76/'Sept 2019'!BR77)),0)</f>
        <v>0</v>
      </c>
      <c r="BS76" s="30">
        <f>IFERROR((IF('Sept 2020'!BS76=" "," ",'Sept 2020'!BS76/'Sept 2019'!BS77)),0)</f>
        <v>0.5</v>
      </c>
      <c r="BT76" s="30">
        <f>IFERROR((IF('Sept 2020'!BT76=" "," ",'Sept 2020'!BT76/'Sept 2019'!BT77)),0)</f>
        <v>1.4285714285714286</v>
      </c>
    </row>
    <row r="77" spans="1:72" s="2" customFormat="1" x14ac:dyDescent="0.25">
      <c r="A77" s="12" t="s">
        <v>67</v>
      </c>
      <c r="B77" s="12" t="s">
        <v>68</v>
      </c>
      <c r="C77" s="30">
        <f>IFERROR((IF('Sept 2020'!C77=" "," ",'Sept 2020'!C77/'Sept 2019'!C78)),0)</f>
        <v>1.25</v>
      </c>
      <c r="D77" s="30">
        <f>IFERROR((IF('Sept 2020'!D77=" "," ",'Sept 2020'!D77/'Sept 2019'!D78)),0)</f>
        <v>0.60606060606060608</v>
      </c>
      <c r="E77" s="30">
        <f>IFERROR((IF('Sept 2020'!E77=" "," ",'Sept 2020'!E77/'Sept 2019'!E78)),0)</f>
        <v>1.55</v>
      </c>
      <c r="F77" s="30">
        <f>IFERROR((IF('Sept 2020'!F77=" "," ",'Sept 2020'!F77/'Sept 2019'!F78)),0)</f>
        <v>1</v>
      </c>
      <c r="G77" s="30">
        <f>IFERROR((IF('Sept 2020'!G77=" "," ",'Sept 2020'!G77/'Sept 2019'!G78)),0)</f>
        <v>0.82758620689655171</v>
      </c>
      <c r="H77" s="30">
        <f>IFERROR((IF('Sept 2020'!H77=" "," ",'Sept 2020'!H77/'Sept 2019'!H78)),0)</f>
        <v>0.78787878787878785</v>
      </c>
      <c r="I77" s="30">
        <f>IFERROR((IF('Sept 2020'!I77=" "," ",'Sept 2020'!I77/'Sept 2019'!I78)),0)</f>
        <v>1.1724137931034482</v>
      </c>
      <c r="J77" s="30">
        <f>IFERROR((IF('Sept 2020'!J77=" "," ",'Sept 2020'!J77/'Sept 2019'!J78)),0)</f>
        <v>1.1304347826086956</v>
      </c>
      <c r="K77" s="30">
        <f>IFERROR((IF('Sept 2020'!K77=" "," ",'Sept 2020'!K77/'Sept 2019'!K78)),0)</f>
        <v>1.0952380952380953</v>
      </c>
      <c r="L77" s="30">
        <f>IFERROR((IF('Sept 2020'!L77=" "," ",'Sept 2020'!L77/'Sept 2019'!L78)),0)</f>
        <v>0.91666666666666663</v>
      </c>
      <c r="M77" s="30">
        <f>IFERROR((IF('Sept 2020'!M77=" "," ",'Sept 2020'!M77/'Sept 2019'!M78)),0)</f>
        <v>1.4666666666666666</v>
      </c>
      <c r="N77" s="30">
        <f>IFERROR((IF('Sept 2020'!N77=" "," ",'Sept 2020'!N77/'Sept 2019'!N78)),0)</f>
        <v>0.54545454545454541</v>
      </c>
      <c r="O77" s="30">
        <f>IFERROR((IF('Sept 2020'!O77=" "," ",'Sept 2020'!O77/'Sept 2019'!O78)),0)</f>
        <v>0.84615384615384615</v>
      </c>
      <c r="P77" s="30">
        <f>IFERROR((IF('Sept 2020'!P77=" "," ",'Sept 2020'!P77/'Sept 2019'!P78)),0)</f>
        <v>0.9836601307189542</v>
      </c>
      <c r="Q77" s="30">
        <f>IFERROR((IF('Sept 2020'!Q77=" "," ",'Sept 2020'!Q77/'Sept 2019'!Q78)),0)</f>
        <v>1.25</v>
      </c>
      <c r="R77" s="30">
        <f>IFERROR((IF('Sept 2020'!R77=" "," ",'Sept 2020'!R77/'Sept 2019'!R78)),0)</f>
        <v>0.57818181818181813</v>
      </c>
      <c r="S77" s="30">
        <f>IFERROR((IF('Sept 2020'!S77=" "," ",'Sept 2020'!S77/'Sept 2019'!S78)),0)</f>
        <v>1.55</v>
      </c>
      <c r="T77" s="30">
        <f>IFERROR((IF('Sept 2020'!T77=" "," ",'Sept 2020'!T77/'Sept 2019'!T78)),0)</f>
        <v>0.95399999999999996</v>
      </c>
      <c r="U77" s="30">
        <f>IFERROR((IF('Sept 2020'!U77=" "," ",'Sept 2020'!U77/'Sept 2019'!U78)),0)</f>
        <v>0.82758620689655171</v>
      </c>
      <c r="V77" s="30">
        <f>IFERROR((IF('Sept 2020'!V77=" "," ",'Sept 2020'!V77/'Sept 2019'!V78)),0)</f>
        <v>0.8346709470304976</v>
      </c>
      <c r="W77" s="30">
        <f>IFERROR((IF('Sept 2020'!W77=" "," ",'Sept 2020'!W77/'Sept 2019'!W78)),0)</f>
        <v>1.2323305545487495</v>
      </c>
      <c r="X77" s="30">
        <f>IFERROR((IF('Sept 2020'!X77=" "," ",'Sept 2020'!X77/'Sept 2019'!X78)),0)</f>
        <v>1.2166588675713617</v>
      </c>
      <c r="Y77" s="30">
        <f>IFERROR((IF('Sept 2020'!Y77=" "," ",'Sept 2020'!Y77/'Sept 2019'!Y78)),0)</f>
        <v>1.1353421859039838</v>
      </c>
      <c r="Z77" s="30">
        <f>IFERROR((IF('Sept 2020'!Z77=" "," ",'Sept 2020'!Z77/'Sept 2019'!Z78)),0)</f>
        <v>0.9145833333333333</v>
      </c>
      <c r="AA77" s="30">
        <f>IFERROR((IF('Sept 2020'!AA77=" "," ",'Sept 2020'!AA77/'Sept 2019'!AA78)),0)</f>
        <v>1.4666666666666666</v>
      </c>
      <c r="AB77" s="30">
        <f>IFERROR((IF('Sept 2020'!AB77=" "," ",'Sept 2020'!AB77/'Sept 2019'!AB78)),0)</f>
        <v>0.8635693215339233</v>
      </c>
      <c r="AC77" s="30">
        <f>IFERROR((IF('Sept 2020'!AC77=" "," ",'Sept 2020'!AC77/'Sept 2019'!AC78)),0)</f>
        <v>0.97468354430379744</v>
      </c>
      <c r="AD77" s="30">
        <f>IFERROR((IF('Sept 2020'!AD77=" "," ",'Sept 2020'!AD77/'Sept 2019'!AD78)),0)</f>
        <v>1.0297501129531155</v>
      </c>
      <c r="AE77" s="30">
        <f>IFERROR((IF('Sept 2020'!AE77=" "," ",'Sept 2020'!AE77/'Sept 2019'!AE78)),0)</f>
        <v>0</v>
      </c>
      <c r="AF77" s="30">
        <f>IFERROR((IF('Sept 2020'!AF77=" "," ",'Sept 2020'!AF77/'Sept 2019'!AF78)),0)</f>
        <v>0</v>
      </c>
      <c r="AG77" s="30">
        <f>IFERROR((IF('Sept 2020'!AG77=" "," ",'Sept 2020'!AG77/'Sept 2019'!AG78)),0)</f>
        <v>0</v>
      </c>
      <c r="AH77" s="30">
        <f>IFERROR((IF('Sept 2020'!AH77=" "," ",'Sept 2020'!AH77/'Sept 2019'!AH78)),0)</f>
        <v>0</v>
      </c>
      <c r="AI77" s="30">
        <f>IFERROR((IF('Sept 2020'!AI77=" "," ",'Sept 2020'!AI77/'Sept 2019'!AI78)),0)</f>
        <v>0</v>
      </c>
      <c r="AJ77" s="30">
        <f>IFERROR((IF('Sept 2020'!AJ77=" "," ",'Sept 2020'!AJ77/'Sept 2019'!AJ78)),0)</f>
        <v>0</v>
      </c>
      <c r="AK77" s="30">
        <f>IFERROR((IF('Sept 2020'!AK77=" "," ",'Sept 2020'!AK77/'Sept 2019'!AK78)),0)</f>
        <v>0</v>
      </c>
      <c r="AL77" s="30">
        <f>IFERROR((IF('Sept 2020'!AL77=" "," ",'Sept 2020'!AL77/'Sept 2019'!AL78)),0)</f>
        <v>0</v>
      </c>
      <c r="AM77" s="30">
        <f>IFERROR((IF('Sept 2020'!AM77=" "," ",'Sept 2020'!AM77/'Sept 2019'!AM78)),0)</f>
        <v>0</v>
      </c>
      <c r="AN77" s="30">
        <f>IFERROR((IF('Sept 2020'!AN77=" "," ",'Sept 2020'!AN77/'Sept 2019'!AN78)),0)</f>
        <v>0</v>
      </c>
      <c r="AO77" s="30">
        <f>IFERROR((IF('Sept 2020'!AO77=" "," ",'Sept 2020'!AO77/'Sept 2019'!AO78)),0)</f>
        <v>0</v>
      </c>
      <c r="AP77" s="30">
        <f>IFERROR((IF('Sept 2020'!AP77=" "," ",'Sept 2020'!AP77/'Sept 2019'!AP78)),0)</f>
        <v>0</v>
      </c>
      <c r="AQ77" s="30">
        <f>IFERROR((IF('Sept 2020'!AQ77=" "," ",'Sept 2020'!AQ77/'Sept 2019'!AQ78)),0)</f>
        <v>0</v>
      </c>
      <c r="AR77" s="30">
        <f>IFERROR((IF('Sept 2020'!AR77=" "," ",'Sept 2020'!AR77/'Sept 2019'!AR78)),0)</f>
        <v>0</v>
      </c>
      <c r="AS77" s="30">
        <f>IFERROR((IF('Sept 2020'!AS77=" "," ",'Sept 2020'!AS77/'Sept 2019'!AS78)),0)</f>
        <v>0</v>
      </c>
      <c r="AT77" s="30">
        <f>IFERROR((IF('Sept 2020'!AT77=" "," ",'Sept 2020'!AT77/'Sept 2019'!AT78)),0)</f>
        <v>0</v>
      </c>
      <c r="AU77" s="30">
        <f>IFERROR((IF('Sept 2020'!AU77=" "," ",'Sept 2020'!AU77/'Sept 2019'!AU78)),0)</f>
        <v>0</v>
      </c>
      <c r="AV77" s="30">
        <f>IFERROR((IF('Sept 2020'!AV77=" "," ",'Sept 2020'!AV77/'Sept 2019'!AV78)),0)</f>
        <v>0</v>
      </c>
      <c r="AW77" s="30">
        <f>IFERROR((IF('Sept 2020'!AW77=" "," ",'Sept 2020'!AW77/'Sept 2019'!AW78)),0)</f>
        <v>0</v>
      </c>
      <c r="AX77" s="30">
        <f>IFERROR((IF('Sept 2020'!AX77=" "," ",'Sept 2020'!AX77/'Sept 2019'!AX78)),0)</f>
        <v>0</v>
      </c>
      <c r="AY77" s="30">
        <f>IFERROR((IF('Sept 2020'!AY77=" "," ",'Sept 2020'!AY77/'Sept 2019'!AY78)),0)</f>
        <v>0</v>
      </c>
      <c r="AZ77" s="30">
        <f>IFERROR((IF('Sept 2020'!AZ77=" "," ",'Sept 2020'!AZ77/'Sept 2019'!AZ78)),0)</f>
        <v>0</v>
      </c>
      <c r="BA77" s="30">
        <f>IFERROR((IF('Sept 2020'!BA77=" "," ",'Sept 2020'!BA77/'Sept 2019'!BA78)),0)</f>
        <v>0</v>
      </c>
      <c r="BB77" s="30">
        <f>IFERROR((IF('Sept 2020'!BB77=" "," ",'Sept 2020'!BB77/'Sept 2019'!BB78)),0)</f>
        <v>0</v>
      </c>
      <c r="BC77" s="30">
        <f>IFERROR((IF('Sept 2020'!BC77=" "," ",'Sept 2020'!BC77/'Sept 2019'!BC78)),0)</f>
        <v>0</v>
      </c>
      <c r="BD77" s="30">
        <f>IFERROR((IF('Sept 2020'!BD77=" "," ",'Sept 2020'!BD77/'Sept 2019'!BD78)),0)</f>
        <v>0</v>
      </c>
      <c r="BE77" s="30">
        <f>IFERROR((IF('Sept 2020'!BE77=" "," ",'Sept 2020'!BE77/'Sept 2019'!BE78)),0)</f>
        <v>0</v>
      </c>
      <c r="BF77" s="30">
        <f>IFERROR((IF('Sept 2020'!BF77=" "," ",'Sept 2020'!BF77/'Sept 2019'!BF78)),0)</f>
        <v>0</v>
      </c>
      <c r="BG77" s="30">
        <f>IFERROR((IF('Sept 2020'!BG77=" "," ",'Sept 2020'!BG77/'Sept 2019'!BG78)),0)</f>
        <v>1.1333333333333333</v>
      </c>
      <c r="BH77" s="30">
        <f>IFERROR((IF('Sept 2020'!BH77=" "," ",'Sept 2020'!BH77/'Sept 2019'!BH78)),0)</f>
        <v>1.25</v>
      </c>
      <c r="BI77" s="30">
        <f>IFERROR((IF('Sept 2020'!BI77=" "," ",'Sept 2020'!BI77/'Sept 2019'!BI78)),0)</f>
        <v>0.81818181818181823</v>
      </c>
      <c r="BJ77" s="30">
        <f>IFERROR((IF('Sept 2020'!BJ77=" "," ",'Sept 2020'!BJ77/'Sept 2019'!BJ78)),0)</f>
        <v>0</v>
      </c>
      <c r="BK77" s="30">
        <f>IFERROR((IF('Sept 2020'!BK77=" "," ",'Sept 2020'!BK77/'Sept 2019'!BK78)),0)</f>
        <v>0</v>
      </c>
      <c r="BL77" s="30">
        <f>IFERROR((IF('Sept 2020'!BL77=" "," ",'Sept 2020'!BL77/'Sept 2019'!BL78)),0)</f>
        <v>0</v>
      </c>
      <c r="BM77" s="30">
        <f>IFERROR((IF('Sept 2020'!BM77=" "," ",'Sept 2020'!BM77/'Sept 2019'!BM78)),0)</f>
        <v>0</v>
      </c>
      <c r="BN77" s="30">
        <f>IFERROR((IF('Sept 2020'!BN77=" "," ",'Sept 2020'!BN77/'Sept 2019'!BN78)),0)</f>
        <v>0</v>
      </c>
      <c r="BO77" s="30">
        <f>IFERROR((IF('Sept 2020'!BO77=" "," ",'Sept 2020'!BO77/'Sept 2019'!BO78)),0)</f>
        <v>0</v>
      </c>
      <c r="BP77" s="30">
        <f>IFERROR((IF('Sept 2020'!BP77=" "," ",'Sept 2020'!BP77/'Sept 2019'!BP78)),0)</f>
        <v>0</v>
      </c>
      <c r="BQ77" s="30">
        <f>IFERROR((IF('Sept 2020'!BQ77=" "," ",'Sept 2020'!BQ77/'Sept 2019'!BQ78)),0)</f>
        <v>0</v>
      </c>
      <c r="BR77" s="30">
        <f>IFERROR((IF('Sept 2020'!BR77=" "," ",'Sept 2020'!BR77/'Sept 2019'!BR78)),0)</f>
        <v>0</v>
      </c>
      <c r="BS77" s="30">
        <f>IFERROR((IF('Sept 2020'!BS77=" "," ",'Sept 2020'!BS77/'Sept 2019'!BS78)),0)</f>
        <v>2</v>
      </c>
      <c r="BT77" s="30">
        <f>IFERROR((IF('Sept 2020'!BT77=" "," ",'Sept 2020'!BT77/'Sept 2019'!BT78)),0)</f>
        <v>1.1428571428571428</v>
      </c>
    </row>
    <row r="78" spans="1:72" s="2" customFormat="1" x14ac:dyDescent="0.25">
      <c r="A78" s="12" t="s">
        <v>221</v>
      </c>
      <c r="B78" s="12" t="s">
        <v>222</v>
      </c>
      <c r="C78" s="30">
        <f>IFERROR((IF('Sept 2020'!C78=" "," ",'Sept 2020'!C78/'Sept 2019'!C79)),0)</f>
        <v>0.82857142857142863</v>
      </c>
      <c r="D78" s="30">
        <f>IFERROR((IF('Sept 2020'!D78=" "," ",'Sept 2020'!D78/'Sept 2019'!D79)),0)</f>
        <v>0.98083067092651754</v>
      </c>
      <c r="E78" s="30">
        <f>IFERROR((IF('Sept 2020'!E78=" "," ",'Sept 2020'!E78/'Sept 2019'!E79)),0)</f>
        <v>0.8550295857988166</v>
      </c>
      <c r="F78" s="30">
        <f>IFERROR((IF('Sept 2020'!F78=" "," ",'Sept 2020'!F78/'Sept 2019'!F79)),0)</f>
        <v>1.1180555555555556</v>
      </c>
      <c r="G78" s="30">
        <f>IFERROR((IF('Sept 2020'!G78=" "," ",'Sept 2020'!G78/'Sept 2019'!G79)),0)</f>
        <v>0.86250000000000004</v>
      </c>
      <c r="H78" s="30">
        <f>IFERROR((IF('Sept 2020'!H78=" "," ",'Sept 2020'!H78/'Sept 2019'!H79)),0)</f>
        <v>0.85185185185185186</v>
      </c>
      <c r="I78" s="30">
        <f>IFERROR((IF('Sept 2020'!I78=" "," ",'Sept 2020'!I78/'Sept 2019'!I79)),0)</f>
        <v>0.93948126801152743</v>
      </c>
      <c r="J78" s="30">
        <f>IFERROR((IF('Sept 2020'!J78=" "," ",'Sept 2020'!J78/'Sept 2019'!J79)),0)</f>
        <v>1.0783699059561129</v>
      </c>
      <c r="K78" s="30">
        <f>IFERROR((IF('Sept 2020'!K78=" "," ",'Sept 2020'!K78/'Sept 2019'!K79)),0)</f>
        <v>0.94427244582043346</v>
      </c>
      <c r="L78" s="30">
        <f>IFERROR((IF('Sept 2020'!L78=" "," ",'Sept 2020'!L78/'Sept 2019'!L79)),0)</f>
        <v>1.0344827586206897</v>
      </c>
      <c r="M78" s="30">
        <f>IFERROR((IF('Sept 2020'!M78=" "," ",'Sept 2020'!M78/'Sept 2019'!M79)),0)</f>
        <v>1.018987341772152</v>
      </c>
      <c r="N78" s="30">
        <f>IFERROR((IF('Sept 2020'!N78=" "," ",'Sept 2020'!N78/'Sept 2019'!N79)),0)</f>
        <v>1.0326086956521738</v>
      </c>
      <c r="O78" s="30">
        <f>IFERROR((IF('Sept 2020'!O78=" "," ",'Sept 2020'!O78/'Sept 2019'!O79)),0)</f>
        <v>1.028</v>
      </c>
      <c r="P78" s="30">
        <f>IFERROR((IF('Sept 2020'!P78=" "," ",'Sept 2020'!P78/'Sept 2019'!P79)),0)</f>
        <v>0.96269938650306752</v>
      </c>
      <c r="Q78" s="30">
        <f>IFERROR((IF('Sept 2020'!Q78=" "," ",'Sept 2020'!Q78/'Sept 2019'!Q79)),0)</f>
        <v>0.8186478998821769</v>
      </c>
      <c r="R78" s="30">
        <f>IFERROR((IF('Sept 2020'!R78=" "," ",'Sept 2020'!R78/'Sept 2019'!R79)),0)</f>
        <v>0.97460063897763582</v>
      </c>
      <c r="S78" s="30">
        <f>IFERROR((IF('Sept 2020'!S78=" "," ",'Sept 2020'!S78/'Sept 2019'!S79)),0)</f>
        <v>0.8508875739644971</v>
      </c>
      <c r="T78" s="30">
        <f>IFERROR((IF('Sept 2020'!T78=" "," ",'Sept 2020'!T78/'Sept 2019'!T79)),0)</f>
        <v>1.1146527777777777</v>
      </c>
      <c r="U78" s="30">
        <f>IFERROR((IF('Sept 2020'!U78=" "," ",'Sept 2020'!U78/'Sept 2019'!U79)),0)</f>
        <v>0.86250000000000004</v>
      </c>
      <c r="V78" s="30">
        <f>IFERROR((IF('Sept 2020'!V78=" "," ",'Sept 2020'!V78/'Sept 2019'!V79)),0)</f>
        <v>0.85185185185185186</v>
      </c>
      <c r="W78" s="30">
        <f>IFERROR((IF('Sept 2020'!W78=" "," ",'Sept 2020'!W78/'Sept 2019'!W79)),0)</f>
        <v>0.93934142114384744</v>
      </c>
      <c r="X78" s="30">
        <f>IFERROR((IF('Sept 2020'!X78=" "," ",'Sept 2020'!X78/'Sept 2019'!X79)),0)</f>
        <v>1.0801272962157733</v>
      </c>
      <c r="Y78" s="30">
        <f>IFERROR((IF('Sept 2020'!Y78=" "," ",'Sept 2020'!Y78/'Sept 2019'!Y79)),0)</f>
        <v>0.94302188604377213</v>
      </c>
      <c r="Z78" s="30">
        <f>IFERROR((IF('Sept 2020'!Z78=" "," ",'Sept 2020'!Z78/'Sept 2019'!Z79)),0)</f>
        <v>1.0403202925506763</v>
      </c>
      <c r="AA78" s="30">
        <f>IFERROR((IF('Sept 2020'!AA78=" "," ",'Sept 2020'!AA78/'Sept 2019'!AA79)),0)</f>
        <v>1.0249147736323956</v>
      </c>
      <c r="AB78" s="30">
        <f>IFERROR((IF('Sept 2020'!AB78=" "," ",'Sept 2020'!AB78/'Sept 2019'!AB79)),0)</f>
        <v>1.0775148391127771</v>
      </c>
      <c r="AC78" s="30">
        <f>IFERROR((IF('Sept 2020'!AC78=" "," ",'Sept 2020'!AC78/'Sept 2019'!AC79)),0)</f>
        <v>1.0603665421697213</v>
      </c>
      <c r="AD78" s="30">
        <f>IFERROR((IF('Sept 2020'!AD78=" "," ",'Sept 2020'!AD78/'Sept 2019'!AD79)),0)</f>
        <v>0.9657686959976165</v>
      </c>
      <c r="AE78" s="30">
        <f>IFERROR((IF('Sept 2020'!AE78=" "," ",'Sept 2020'!AE78/'Sept 2019'!AE79)),0)</f>
        <v>0</v>
      </c>
      <c r="AF78" s="30">
        <f>IFERROR((IF('Sept 2020'!AF78=" "," ",'Sept 2020'!AF78/'Sept 2019'!AF79)),0)</f>
        <v>0</v>
      </c>
      <c r="AG78" s="30">
        <f>IFERROR((IF('Sept 2020'!AG78=" "," ",'Sept 2020'!AG78/'Sept 2019'!AG79)),0)</f>
        <v>0</v>
      </c>
      <c r="AH78" s="30">
        <f>IFERROR((IF('Sept 2020'!AH78=" "," ",'Sept 2020'!AH78/'Sept 2019'!AH79)),0)</f>
        <v>0</v>
      </c>
      <c r="AI78" s="30">
        <f>IFERROR((IF('Sept 2020'!AI78=" "," ",'Sept 2020'!AI78/'Sept 2019'!AI79)),0)</f>
        <v>0</v>
      </c>
      <c r="AJ78" s="30">
        <f>IFERROR((IF('Sept 2020'!AJ78=" "," ",'Sept 2020'!AJ78/'Sept 2019'!AJ79)),0)</f>
        <v>0</v>
      </c>
      <c r="AK78" s="30">
        <f>IFERROR((IF('Sept 2020'!AK78=" "," ",'Sept 2020'!AK78/'Sept 2019'!AK79)),0)</f>
        <v>0</v>
      </c>
      <c r="AL78" s="30">
        <f>IFERROR((IF('Sept 2020'!AL78=" "," ",'Sept 2020'!AL78/'Sept 2019'!AL79)),0)</f>
        <v>0</v>
      </c>
      <c r="AM78" s="30">
        <f>IFERROR((IF('Sept 2020'!AM78=" "," ",'Sept 2020'!AM78/'Sept 2019'!AM79)),0)</f>
        <v>0</v>
      </c>
      <c r="AN78" s="30">
        <f>IFERROR((IF('Sept 2020'!AN78=" "," ",'Sept 2020'!AN78/'Sept 2019'!AN79)),0)</f>
        <v>0</v>
      </c>
      <c r="AO78" s="30">
        <f>IFERROR((IF('Sept 2020'!AO78=" "," ",'Sept 2020'!AO78/'Sept 2019'!AO79)),0)</f>
        <v>0</v>
      </c>
      <c r="AP78" s="30">
        <f>IFERROR((IF('Sept 2020'!AP78=" "," ",'Sept 2020'!AP78/'Sept 2019'!AP79)),0)</f>
        <v>0</v>
      </c>
      <c r="AQ78" s="30">
        <f>IFERROR((IF('Sept 2020'!AQ78=" "," ",'Sept 2020'!AQ78/'Sept 2019'!AQ79)),0)</f>
        <v>0</v>
      </c>
      <c r="AR78" s="30">
        <f>IFERROR((IF('Sept 2020'!AR78=" "," ",'Sept 2020'!AR78/'Sept 2019'!AR79)),0)</f>
        <v>0</v>
      </c>
      <c r="AS78" s="30">
        <f>IFERROR((IF('Sept 2020'!AS78=" "," ",'Sept 2020'!AS78/'Sept 2019'!AS79)),0)</f>
        <v>0</v>
      </c>
      <c r="AT78" s="30">
        <f>IFERROR((IF('Sept 2020'!AT78=" "," ",'Sept 2020'!AT78/'Sept 2019'!AT79)),0)</f>
        <v>0</v>
      </c>
      <c r="AU78" s="30">
        <f>IFERROR((IF('Sept 2020'!AU78=" "," ",'Sept 2020'!AU78/'Sept 2019'!AU79)),0)</f>
        <v>0</v>
      </c>
      <c r="AV78" s="30">
        <f>IFERROR((IF('Sept 2020'!AV78=" "," ",'Sept 2020'!AV78/'Sept 2019'!AV79)),0)</f>
        <v>0</v>
      </c>
      <c r="AW78" s="30">
        <f>IFERROR((IF('Sept 2020'!AW78=" "," ",'Sept 2020'!AW78/'Sept 2019'!AW79)),0)</f>
        <v>0</v>
      </c>
      <c r="AX78" s="30">
        <f>IFERROR((IF('Sept 2020'!AX78=" "," ",'Sept 2020'!AX78/'Sept 2019'!AX79)),0)</f>
        <v>0</v>
      </c>
      <c r="AY78" s="30">
        <f>IFERROR((IF('Sept 2020'!AY78=" "," ",'Sept 2020'!AY78/'Sept 2019'!AY79)),0)</f>
        <v>0</v>
      </c>
      <c r="AZ78" s="30">
        <f>IFERROR((IF('Sept 2020'!AZ78=" "," ",'Sept 2020'!AZ78/'Sept 2019'!AZ79)),0)</f>
        <v>0</v>
      </c>
      <c r="BA78" s="30">
        <f>IFERROR((IF('Sept 2020'!BA78=" "," ",'Sept 2020'!BA78/'Sept 2019'!BA79)),0)</f>
        <v>0</v>
      </c>
      <c r="BB78" s="30">
        <f>IFERROR((IF('Sept 2020'!BB78=" "," ",'Sept 2020'!BB78/'Sept 2019'!BB79)),0)</f>
        <v>0</v>
      </c>
      <c r="BC78" s="30">
        <f>IFERROR((IF('Sept 2020'!BC78=" "," ",'Sept 2020'!BC78/'Sept 2019'!BC79)),0)</f>
        <v>0</v>
      </c>
      <c r="BD78" s="30">
        <f>IFERROR((IF('Sept 2020'!BD78=" "," ",'Sept 2020'!BD78/'Sept 2019'!BD79)),0)</f>
        <v>0</v>
      </c>
      <c r="BE78" s="30">
        <f>IFERROR((IF('Sept 2020'!BE78=" "," ",'Sept 2020'!BE78/'Sept 2019'!BE79)),0)</f>
        <v>0</v>
      </c>
      <c r="BF78" s="30">
        <f>IFERROR((IF('Sept 2020'!BF78=" "," ",'Sept 2020'!BF78/'Sept 2019'!BF79)),0)</f>
        <v>0</v>
      </c>
      <c r="BG78" s="30">
        <f>IFERROR((IF('Sept 2020'!BG78=" "," ",'Sept 2020'!BG78/'Sept 2019'!BG79)),0)</f>
        <v>1.1038961038961039</v>
      </c>
      <c r="BH78" s="30">
        <f>IFERROR((IF('Sept 2020'!BH78=" "," ",'Sept 2020'!BH78/'Sept 2019'!BH79)),0)</f>
        <v>0.94252873563218387</v>
      </c>
      <c r="BI78" s="30">
        <f>IFERROR((IF('Sept 2020'!BI78=" "," ",'Sept 2020'!BI78/'Sept 2019'!BI79)),0)</f>
        <v>1.0317460317460319</v>
      </c>
      <c r="BJ78" s="30">
        <f>IFERROR((IF('Sept 2020'!BJ78=" "," ",'Sept 2020'!BJ78/'Sept 2019'!BJ79)),0)</f>
        <v>0.9285714285714286</v>
      </c>
      <c r="BK78" s="30">
        <f>IFERROR((IF('Sept 2020'!BK78=" "," ",'Sept 2020'!BK78/'Sept 2019'!BK79)),0)</f>
        <v>0.9285714285714286</v>
      </c>
      <c r="BL78" s="30">
        <f>IFERROR((IF('Sept 2020'!BL78=" "," ",'Sept 2020'!BL78/'Sept 2019'!BL79)),0)</f>
        <v>0</v>
      </c>
      <c r="BM78" s="30">
        <f>IFERROR((IF('Sept 2020'!BM78=" "," ",'Sept 2020'!BM78/'Sept 2019'!BM79)),0)</f>
        <v>1.3739632167327804</v>
      </c>
      <c r="BN78" s="30">
        <f>IFERROR((IF('Sept 2020'!BN78=" "," ",'Sept 2020'!BN78/'Sept 2019'!BN79)),0)</f>
        <v>0</v>
      </c>
      <c r="BO78" s="30">
        <f>IFERROR((IF('Sept 2020'!BO78=" "," ",'Sept 2020'!BO78/'Sept 2019'!BO79)),0)</f>
        <v>1.1551976573938507</v>
      </c>
      <c r="BP78" s="30">
        <f>IFERROR((IF('Sept 2020'!BP78=" "," ",'Sept 2020'!BP78/'Sept 2019'!BP79)),0)</f>
        <v>0</v>
      </c>
      <c r="BQ78" s="30">
        <f>IFERROR((IF('Sept 2020'!BQ78=" "," ",'Sept 2020'!BQ78/'Sept 2019'!BQ79)),0)</f>
        <v>0</v>
      </c>
      <c r="BR78" s="30">
        <f>IFERROR((IF('Sept 2020'!BR78=" "," ",'Sept 2020'!BR78/'Sept 2019'!BR79)),0)</f>
        <v>0</v>
      </c>
      <c r="BS78" s="30">
        <f>IFERROR((IF('Sept 2020'!BS78=" "," ",'Sept 2020'!BS78/'Sept 2019'!BS79)),0)</f>
        <v>0</v>
      </c>
      <c r="BT78" s="30">
        <f>IFERROR((IF('Sept 2020'!BT78=" "," ",'Sept 2020'!BT78/'Sept 2019'!BT79)),0)</f>
        <v>1.1313131313131313</v>
      </c>
    </row>
    <row r="79" spans="1:72" s="2" customFormat="1" x14ac:dyDescent="0.25">
      <c r="A79" s="12" t="s">
        <v>169</v>
      </c>
      <c r="B79" s="12" t="s">
        <v>170</v>
      </c>
      <c r="C79" s="30">
        <f>IFERROR((IF('Sept 2020'!C79=" "," ",'Sept 2020'!C79/'Sept 2019'!C80)),0)</f>
        <v>0.81683168316831678</v>
      </c>
      <c r="D79" s="30">
        <f>IFERROR((IF('Sept 2020'!D79=" "," ",'Sept 2020'!D79/'Sept 2019'!D80)),0)</f>
        <v>1.1564245810055866</v>
      </c>
      <c r="E79" s="30">
        <f>IFERROR((IF('Sept 2020'!E79=" "," ",'Sept 2020'!E79/'Sept 2019'!E80)),0)</f>
        <v>0.93296089385474856</v>
      </c>
      <c r="F79" s="30">
        <f>IFERROR((IF('Sept 2020'!F79=" "," ",'Sept 2020'!F79/'Sept 2019'!F80)),0)</f>
        <v>0.80693069306930698</v>
      </c>
      <c r="G79" s="30">
        <f>IFERROR((IF('Sept 2020'!G79=" "," ",'Sept 2020'!G79/'Sept 2019'!G80)),0)</f>
        <v>1.0638297872340425</v>
      </c>
      <c r="H79" s="30">
        <f>IFERROR((IF('Sept 2020'!H79=" "," ",'Sept 2020'!H79/'Sept 2019'!H80)),0)</f>
        <v>0.85096153846153844</v>
      </c>
      <c r="I79" s="30">
        <f>IFERROR((IF('Sept 2020'!I79=" "," ",'Sept 2020'!I79/'Sept 2019'!I80)),0)</f>
        <v>1.0094339622641511</v>
      </c>
      <c r="J79" s="30">
        <f>IFERROR((IF('Sept 2020'!J79=" "," ",'Sept 2020'!J79/'Sept 2019'!J80)),0)</f>
        <v>0.90043290043290047</v>
      </c>
      <c r="K79" s="30">
        <f>IFERROR((IF('Sept 2020'!K79=" "," ",'Sept 2020'!K79/'Sept 2019'!K80)),0)</f>
        <v>0.94827586206896552</v>
      </c>
      <c r="L79" s="30">
        <f>IFERROR((IF('Sept 2020'!L79=" "," ",'Sept 2020'!L79/'Sept 2019'!L80)),0)</f>
        <v>1.144278606965174</v>
      </c>
      <c r="M79" s="30">
        <f>IFERROR((IF('Sept 2020'!M79=" "," ",'Sept 2020'!M79/'Sept 2019'!M80)),0)</f>
        <v>1</v>
      </c>
      <c r="N79" s="30">
        <f>IFERROR((IF('Sept 2020'!N79=" "," ",'Sept 2020'!N79/'Sept 2019'!N80)),0)</f>
        <v>0.83743842364532017</v>
      </c>
      <c r="O79" s="30">
        <f>IFERROR((IF('Sept 2020'!O79=" "," ",'Sept 2020'!O79/'Sept 2019'!O80)),0)</f>
        <v>1.0639534883720929</v>
      </c>
      <c r="P79" s="30">
        <f>IFERROR((IF('Sept 2020'!P79=" "," ",'Sept 2020'!P79/'Sept 2019'!P80)),0)</f>
        <v>0.95975469528555002</v>
      </c>
      <c r="Q79" s="30">
        <f>IFERROR((IF('Sept 2020'!Q79=" "," ",'Sept 2020'!Q79/'Sept 2019'!Q80)),0)</f>
        <v>0.81683168316831678</v>
      </c>
      <c r="R79" s="30">
        <f>IFERROR((IF('Sept 2020'!R79=" "," ",'Sept 2020'!R79/'Sept 2019'!R80)),0)</f>
        <v>1.1564245810055866</v>
      </c>
      <c r="S79" s="30">
        <f>IFERROR((IF('Sept 2020'!S79=" "," ",'Sept 2020'!S79/'Sept 2019'!S80)),0)</f>
        <v>0.93296089385474856</v>
      </c>
      <c r="T79" s="30">
        <f>IFERROR((IF('Sept 2020'!T79=" "," ",'Sept 2020'!T79/'Sept 2019'!T80)),0)</f>
        <v>0.80693069306930698</v>
      </c>
      <c r="U79" s="30">
        <f>IFERROR((IF('Sept 2020'!U79=" "," ",'Sept 2020'!U79/'Sept 2019'!U80)),0)</f>
        <v>1.0638297872340425</v>
      </c>
      <c r="V79" s="30">
        <f>IFERROR((IF('Sept 2020'!V79=" "," ",'Sept 2020'!V79/'Sept 2019'!V80)),0)</f>
        <v>0.85247796561190581</v>
      </c>
      <c r="W79" s="30">
        <f>IFERROR((IF('Sept 2020'!W79=" "," ",'Sept 2020'!W79/'Sept 2019'!W80)),0)</f>
        <v>1.0134495169539686</v>
      </c>
      <c r="X79" s="30">
        <f>IFERROR((IF('Sept 2020'!X79=" "," ",'Sept 2020'!X79/'Sept 2019'!X80)),0)</f>
        <v>0.89615234459723248</v>
      </c>
      <c r="Y79" s="30">
        <f>IFERROR((IF('Sept 2020'!Y79=" "," ",'Sept 2020'!Y79/'Sept 2019'!Y80)),0)</f>
        <v>0.94683194402453241</v>
      </c>
      <c r="Z79" s="30">
        <f>IFERROR((IF('Sept 2020'!Z79=" "," ",'Sept 2020'!Z79/'Sept 2019'!Z80)),0)</f>
        <v>1.1432024169184289</v>
      </c>
      <c r="AA79" s="30">
        <f>IFERROR((IF('Sept 2020'!AA79=" "," ",'Sept 2020'!AA79/'Sept 2019'!AA80)),0)</f>
        <v>0.99317423399737081</v>
      </c>
      <c r="AB79" s="30">
        <f>IFERROR((IF('Sept 2020'!AB79=" "," ",'Sept 2020'!AB79/'Sept 2019'!AB80)),0)</f>
        <v>0.77672058357120199</v>
      </c>
      <c r="AC79" s="30">
        <f>IFERROR((IF('Sept 2020'!AC79=" "," ",'Sept 2020'!AC79/'Sept 2019'!AC80)),0)</f>
        <v>0.9656059750203978</v>
      </c>
      <c r="AD79" s="30">
        <f>IFERROR((IF('Sept 2020'!AD79=" "," ",'Sept 2020'!AD79/'Sept 2019'!AD80)),0)</f>
        <v>0.94849247206627996</v>
      </c>
      <c r="AE79" s="30">
        <f>IFERROR((IF('Sept 2020'!AE79=" "," ",'Sept 2020'!AE79/'Sept 2019'!AE80)),0)</f>
        <v>0</v>
      </c>
      <c r="AF79" s="30">
        <f>IFERROR((IF('Sept 2020'!AF79=" "," ",'Sept 2020'!AF79/'Sept 2019'!AF80)),0)</f>
        <v>0</v>
      </c>
      <c r="AG79" s="30">
        <f>IFERROR((IF('Sept 2020'!AG79=" "," ",'Sept 2020'!AG79/'Sept 2019'!AG80)),0)</f>
        <v>0</v>
      </c>
      <c r="AH79" s="30">
        <f>IFERROR((IF('Sept 2020'!AH79=" "," ",'Sept 2020'!AH79/'Sept 2019'!AH80)),0)</f>
        <v>0</v>
      </c>
      <c r="AI79" s="30">
        <f>IFERROR((IF('Sept 2020'!AI79=" "," ",'Sept 2020'!AI79/'Sept 2019'!AI80)),0)</f>
        <v>0</v>
      </c>
      <c r="AJ79" s="30">
        <f>IFERROR((IF('Sept 2020'!AJ79=" "," ",'Sept 2020'!AJ79/'Sept 2019'!AJ80)),0)</f>
        <v>0</v>
      </c>
      <c r="AK79" s="30">
        <f>IFERROR((IF('Sept 2020'!AK79=" "," ",'Sept 2020'!AK79/'Sept 2019'!AK80)),0)</f>
        <v>0</v>
      </c>
      <c r="AL79" s="30">
        <f>IFERROR((IF('Sept 2020'!AL79=" "," ",'Sept 2020'!AL79/'Sept 2019'!AL80)),0)</f>
        <v>0</v>
      </c>
      <c r="AM79" s="30">
        <f>IFERROR((IF('Sept 2020'!AM79=" "," ",'Sept 2020'!AM79/'Sept 2019'!AM80)),0)</f>
        <v>0</v>
      </c>
      <c r="AN79" s="30">
        <f>IFERROR((IF('Sept 2020'!AN79=" "," ",'Sept 2020'!AN79/'Sept 2019'!AN80)),0)</f>
        <v>0</v>
      </c>
      <c r="AO79" s="30">
        <f>IFERROR((IF('Sept 2020'!AO79=" "," ",'Sept 2020'!AO79/'Sept 2019'!AO80)),0)</f>
        <v>0.5</v>
      </c>
      <c r="AP79" s="30">
        <f>IFERROR((IF('Sept 2020'!AP79=" "," ",'Sept 2020'!AP79/'Sept 2019'!AP80)),0)</f>
        <v>0</v>
      </c>
      <c r="AQ79" s="30">
        <f>IFERROR((IF('Sept 2020'!AQ79=" "," ",'Sept 2020'!AQ79/'Sept 2019'!AQ80)),0)</f>
        <v>0</v>
      </c>
      <c r="AR79" s="30">
        <f>IFERROR((IF('Sept 2020'!AR79=" "," ",'Sept 2020'!AR79/'Sept 2019'!AR80)),0)</f>
        <v>0.5</v>
      </c>
      <c r="AS79" s="30">
        <f>IFERROR((IF('Sept 2020'!AS79=" "," ",'Sept 2020'!AS79/'Sept 2019'!AS80)),0)</f>
        <v>0</v>
      </c>
      <c r="AT79" s="30">
        <f>IFERROR((IF('Sept 2020'!AT79=" "," ",'Sept 2020'!AT79/'Sept 2019'!AT80)),0)</f>
        <v>0</v>
      </c>
      <c r="AU79" s="30">
        <f>IFERROR((IF('Sept 2020'!AU79=" "," ",'Sept 2020'!AU79/'Sept 2019'!AU80)),0)</f>
        <v>0</v>
      </c>
      <c r="AV79" s="30">
        <f>IFERROR((IF('Sept 2020'!AV79=" "," ",'Sept 2020'!AV79/'Sept 2019'!AV80)),0)</f>
        <v>0</v>
      </c>
      <c r="AW79" s="30">
        <f>IFERROR((IF('Sept 2020'!AW79=" "," ",'Sept 2020'!AW79/'Sept 2019'!AW80)),0)</f>
        <v>0</v>
      </c>
      <c r="AX79" s="30">
        <f>IFERROR((IF('Sept 2020'!AX79=" "," ",'Sept 2020'!AX79/'Sept 2019'!AX80)),0)</f>
        <v>0</v>
      </c>
      <c r="AY79" s="30">
        <f>IFERROR((IF('Sept 2020'!AY79=" "," ",'Sept 2020'!AY79/'Sept 2019'!AY80)),0)</f>
        <v>0</v>
      </c>
      <c r="AZ79" s="30">
        <f>IFERROR((IF('Sept 2020'!AZ79=" "," ",'Sept 2020'!AZ79/'Sept 2019'!AZ80)),0)</f>
        <v>0</v>
      </c>
      <c r="BA79" s="30">
        <f>IFERROR((IF('Sept 2020'!BA79=" "," ",'Sept 2020'!BA79/'Sept 2019'!BA80)),0)</f>
        <v>0</v>
      </c>
      <c r="BB79" s="30">
        <f>IFERROR((IF('Sept 2020'!BB79=" "," ",'Sept 2020'!BB79/'Sept 2019'!BB80)),0)</f>
        <v>0</v>
      </c>
      <c r="BC79" s="30">
        <f>IFERROR((IF('Sept 2020'!BC79=" "," ",'Sept 2020'!BC79/'Sept 2019'!BC80)),0)</f>
        <v>0.5</v>
      </c>
      <c r="BD79" s="30">
        <f>IFERROR((IF('Sept 2020'!BD79=" "," ",'Sept 2020'!BD79/'Sept 2019'!BD80)),0)</f>
        <v>0</v>
      </c>
      <c r="BE79" s="30">
        <f>IFERROR((IF('Sept 2020'!BE79=" "," ",'Sept 2020'!BE79/'Sept 2019'!BE80)),0)</f>
        <v>0</v>
      </c>
      <c r="BF79" s="30">
        <f>IFERROR((IF('Sept 2020'!BF79=" "," ",'Sept 2020'!BF79/'Sept 2019'!BF80)),0)</f>
        <v>0.5</v>
      </c>
      <c r="BG79" s="30">
        <f>IFERROR((IF('Sept 2020'!BG79=" "," ",'Sept 2020'!BG79/'Sept 2019'!BG80)),0)</f>
        <v>1.3287671232876712</v>
      </c>
      <c r="BH79" s="30">
        <f>IFERROR((IF('Sept 2020'!BH79=" "," ",'Sept 2020'!BH79/'Sept 2019'!BH80)),0)</f>
        <v>1.2247191011235956</v>
      </c>
      <c r="BI79" s="30">
        <f>IFERROR((IF('Sept 2020'!BI79=" "," ",'Sept 2020'!BI79/'Sept 2019'!BI80)),0)</f>
        <v>0.87777777777777777</v>
      </c>
      <c r="BJ79" s="30">
        <f>IFERROR((IF('Sept 2020'!BJ79=" "," ",'Sept 2020'!BJ79/'Sept 2019'!BJ80)),0)</f>
        <v>0</v>
      </c>
      <c r="BK79" s="30">
        <f>IFERROR((IF('Sept 2020'!BK79=" "," ",'Sept 2020'!BK79/'Sept 2019'!BK80)),0)</f>
        <v>0</v>
      </c>
      <c r="BL79" s="30">
        <f>IFERROR((IF('Sept 2020'!BL79=" "," ",'Sept 2020'!BL79/'Sept 2019'!BL80)),0)</f>
        <v>0</v>
      </c>
      <c r="BM79" s="30">
        <f>IFERROR((IF('Sept 2020'!BM79=" "," ",'Sept 2020'!BM79/'Sept 2019'!BM80)),0)</f>
        <v>1.1121408711770158</v>
      </c>
      <c r="BN79" s="30">
        <f>IFERROR((IF('Sept 2020'!BN79=" "," ",'Sept 2020'!BN79/'Sept 2019'!BN80)),0)</f>
        <v>0</v>
      </c>
      <c r="BO79" s="30">
        <f>IFERROR((IF('Sept 2020'!BO79=" "," ",'Sept 2020'!BO79/'Sept 2019'!BO80)),0)</f>
        <v>1.0842911877394636</v>
      </c>
      <c r="BP79" s="30">
        <f>IFERROR((IF('Sept 2020'!BP79=" "," ",'Sept 2020'!BP79/'Sept 2019'!BP80)),0)</f>
        <v>0</v>
      </c>
      <c r="BQ79" s="30">
        <f>IFERROR((IF('Sept 2020'!BQ79=" "," ",'Sept 2020'!BQ79/'Sept 2019'!BQ80)),0)</f>
        <v>0</v>
      </c>
      <c r="BR79" s="30">
        <f>IFERROR((IF('Sept 2020'!BR79=" "," ",'Sept 2020'!BR79/'Sept 2019'!BR80)),0)</f>
        <v>0</v>
      </c>
      <c r="BS79" s="30">
        <f>IFERROR((IF('Sept 2020'!BS79=" "," ",'Sept 2020'!BS79/'Sept 2019'!BS80)),0)</f>
        <v>1</v>
      </c>
      <c r="BT79" s="30">
        <f>IFERROR((IF('Sept 2020'!BT79=" "," ",'Sept 2020'!BT79/'Sept 2019'!BT80)),0)</f>
        <v>0.97885196374622352</v>
      </c>
    </row>
    <row r="80" spans="1:72" s="2" customFormat="1" x14ac:dyDescent="0.25">
      <c r="A80" s="12" t="s">
        <v>315</v>
      </c>
      <c r="B80" s="12" t="s">
        <v>316</v>
      </c>
      <c r="C80" s="30">
        <f>IFERROR((IF('Sept 2020'!C81=" "," ",'Sept 2020'!C81/'Sept 2019'!C81)),0)</f>
        <v>1.5</v>
      </c>
      <c r="D80" s="30">
        <f>IFERROR((IF('Sept 2020'!D81=" "," ",'Sept 2020'!D81/'Sept 2019'!D81)),0)</f>
        <v>0.55555555555555558</v>
      </c>
      <c r="E80" s="30">
        <f>IFERROR((IF('Sept 2020'!E81=" "," ",'Sept 2020'!E81/'Sept 2019'!E81)),0)</f>
        <v>0.7</v>
      </c>
      <c r="F80" s="30">
        <f>IFERROR((IF('Sept 2020'!F81=" "," ",'Sept 2020'!F81/'Sept 2019'!F81)),0)</f>
        <v>1.6666666666666667</v>
      </c>
      <c r="G80" s="30">
        <f>IFERROR((IF('Sept 2020'!G81=" "," ",'Sept 2020'!G81/'Sept 2019'!G81)),0)</f>
        <v>0.7</v>
      </c>
      <c r="H80" s="30">
        <f>IFERROR((IF('Sept 2020'!H81=" "," ",'Sept 2020'!H81/'Sept 2019'!H81)),0)</f>
        <v>3</v>
      </c>
      <c r="I80" s="30">
        <f>IFERROR((IF('Sept 2020'!I81=" "," ",'Sept 2020'!I81/'Sept 2019'!I81)),0)</f>
        <v>0.5</v>
      </c>
      <c r="J80" s="30">
        <f>IFERROR((IF('Sept 2020'!J81=" "," ",'Sept 2020'!J81/'Sept 2019'!J81)),0)</f>
        <v>0</v>
      </c>
      <c r="K80" s="30">
        <f>IFERROR((IF('Sept 2020'!K81=" "," ",'Sept 2020'!K81/'Sept 2019'!K81)),0)</f>
        <v>0</v>
      </c>
      <c r="L80" s="30">
        <f>IFERROR((IF('Sept 2020'!L81=" "," ",'Sept 2020'!L81/'Sept 2019'!L81)),0)</f>
        <v>0</v>
      </c>
      <c r="M80" s="30">
        <f>IFERROR((IF('Sept 2020'!M81=" "," ",'Sept 2020'!M81/'Sept 2019'!M81)),0)</f>
        <v>0</v>
      </c>
      <c r="N80" s="30">
        <f>IFERROR((IF('Sept 2020'!N81=" "," ",'Sept 2020'!N81/'Sept 2019'!N81)),0)</f>
        <v>0</v>
      </c>
      <c r="O80" s="30">
        <f>IFERROR((IF('Sept 2020'!O81=" "," ",'Sept 2020'!O81/'Sept 2019'!O81)),0)</f>
        <v>0</v>
      </c>
      <c r="P80" s="30">
        <f>IFERROR((IF('Sept 2020'!P81=" "," ",'Sept 2020'!P81/'Sept 2019'!P81)),0)</f>
        <v>1</v>
      </c>
      <c r="Q80" s="30">
        <f>IFERROR((IF('Sept 2020'!Q81=" "," ",'Sept 2020'!Q81/'Sept 2019'!Q81)),0)</f>
        <v>1.5</v>
      </c>
      <c r="R80" s="30">
        <f>IFERROR((IF('Sept 2020'!R81=" "," ",'Sept 2020'!R81/'Sept 2019'!R81)),0)</f>
        <v>0.55555555555555558</v>
      </c>
      <c r="S80" s="30">
        <f>IFERROR((IF('Sept 2020'!S81=" "," ",'Sept 2020'!S81/'Sept 2019'!S81)),0)</f>
        <v>0.7</v>
      </c>
      <c r="T80" s="30">
        <f>IFERROR((IF('Sept 2020'!T81=" "," ",'Sept 2020'!T81/'Sept 2019'!T81)),0)</f>
        <v>1.6666666666666667</v>
      </c>
      <c r="U80" s="30">
        <f>IFERROR((IF('Sept 2020'!U81=" "," ",'Sept 2020'!U81/'Sept 2019'!U81)),0)</f>
        <v>0.7</v>
      </c>
      <c r="V80" s="30">
        <f>IFERROR((IF('Sept 2020'!V81=" "," ",'Sept 2020'!V81/'Sept 2019'!V81)),0)</f>
        <v>3</v>
      </c>
      <c r="W80" s="30">
        <f>IFERROR((IF('Sept 2020'!W81=" "," ",'Sept 2020'!W81/'Sept 2019'!W81)),0)</f>
        <v>0.5</v>
      </c>
      <c r="X80" s="30">
        <f>IFERROR((IF('Sept 2020'!X81=" "," ",'Sept 2020'!X81/'Sept 2019'!X81)),0)</f>
        <v>0</v>
      </c>
      <c r="Y80" s="30">
        <f>IFERROR((IF('Sept 2020'!Y81=" "," ",'Sept 2020'!Y81/'Sept 2019'!Y81)),0)</f>
        <v>0</v>
      </c>
      <c r="Z80" s="30">
        <f>IFERROR((IF('Sept 2020'!Z81=" "," ",'Sept 2020'!Z81/'Sept 2019'!Z81)),0)</f>
        <v>0</v>
      </c>
      <c r="AA80" s="30">
        <f>IFERROR((IF('Sept 2020'!AA81=" "," ",'Sept 2020'!AA81/'Sept 2019'!AA81)),0)</f>
        <v>0</v>
      </c>
      <c r="AB80" s="30">
        <f>IFERROR((IF('Sept 2020'!AB81=" "," ",'Sept 2020'!AB81/'Sept 2019'!AB81)),0)</f>
        <v>0</v>
      </c>
      <c r="AC80" s="30">
        <f>IFERROR((IF('Sept 2020'!AC81=" "," ",'Sept 2020'!AC81/'Sept 2019'!AC81)),0)</f>
        <v>0</v>
      </c>
      <c r="AD80" s="30">
        <f>IFERROR((IF('Sept 2020'!AD81=" "," ",'Sept 2020'!AD81/'Sept 2019'!AD81)),0)</f>
        <v>1</v>
      </c>
      <c r="AE80" s="30">
        <f>IFERROR((IF('Sept 2020'!AE81=" "," ",'Sept 2020'!AE81/'Sept 2019'!AE81)),0)</f>
        <v>0</v>
      </c>
      <c r="AF80" s="30">
        <f>IFERROR((IF('Sept 2020'!AF81=" "," ",'Sept 2020'!AF81/'Sept 2019'!AF81)),0)</f>
        <v>0</v>
      </c>
      <c r="AG80" s="30">
        <f>IFERROR((IF('Sept 2020'!AG81=" "," ",'Sept 2020'!AG81/'Sept 2019'!AG81)),0)</f>
        <v>0</v>
      </c>
      <c r="AH80" s="30">
        <f>IFERROR((IF('Sept 2020'!AH81=" "," ",'Sept 2020'!AH81/'Sept 2019'!AH81)),0)</f>
        <v>0</v>
      </c>
      <c r="AI80" s="30">
        <f>IFERROR((IF('Sept 2020'!AI81=" "," ",'Sept 2020'!AI81/'Sept 2019'!AI81)),0)</f>
        <v>0</v>
      </c>
      <c r="AJ80" s="30">
        <f>IFERROR((IF('Sept 2020'!AJ81=" "," ",'Sept 2020'!AJ81/'Sept 2019'!AJ81)),0)</f>
        <v>0</v>
      </c>
      <c r="AK80" s="30">
        <f>IFERROR((IF('Sept 2020'!AK81=" "," ",'Sept 2020'!AK81/'Sept 2019'!AK81)),0)</f>
        <v>0</v>
      </c>
      <c r="AL80" s="30">
        <f>IFERROR((IF('Sept 2020'!AL81=" "," ",'Sept 2020'!AL81/'Sept 2019'!AL81)),0)</f>
        <v>0</v>
      </c>
      <c r="AM80" s="30">
        <f>IFERROR((IF('Sept 2020'!AM81=" "," ",'Sept 2020'!AM81/'Sept 2019'!AM81)),0)</f>
        <v>0</v>
      </c>
      <c r="AN80" s="30">
        <f>IFERROR((IF('Sept 2020'!AN81=" "," ",'Sept 2020'!AN81/'Sept 2019'!AN81)),0)</f>
        <v>0</v>
      </c>
      <c r="AO80" s="30">
        <f>IFERROR((IF('Sept 2020'!AO81=" "," ",'Sept 2020'!AO81/'Sept 2019'!AO81)),0)</f>
        <v>0</v>
      </c>
      <c r="AP80" s="30">
        <f>IFERROR((IF('Sept 2020'!AP81=" "," ",'Sept 2020'!AP81/'Sept 2019'!AP81)),0)</f>
        <v>0</v>
      </c>
      <c r="AQ80" s="30">
        <f>IFERROR((IF('Sept 2020'!AQ81=" "," ",'Sept 2020'!AQ81/'Sept 2019'!AQ81)),0)</f>
        <v>0</v>
      </c>
      <c r="AR80" s="30">
        <f>IFERROR((IF('Sept 2020'!AR81=" "," ",'Sept 2020'!AR81/'Sept 2019'!AR81)),0)</f>
        <v>0</v>
      </c>
      <c r="AS80" s="30">
        <f>IFERROR((IF('Sept 2020'!AS81=" "," ",'Sept 2020'!AS81/'Sept 2019'!AS81)),0)</f>
        <v>0</v>
      </c>
      <c r="AT80" s="30">
        <f>IFERROR((IF('Sept 2020'!AT81=" "," ",'Sept 2020'!AT81/'Sept 2019'!AT81)),0)</f>
        <v>0</v>
      </c>
      <c r="AU80" s="30">
        <f>IFERROR((IF('Sept 2020'!AU81=" "," ",'Sept 2020'!AU81/'Sept 2019'!AU81)),0)</f>
        <v>0</v>
      </c>
      <c r="AV80" s="30">
        <f>IFERROR((IF('Sept 2020'!AV81=" "," ",'Sept 2020'!AV81/'Sept 2019'!AV81)),0)</f>
        <v>0</v>
      </c>
      <c r="AW80" s="30">
        <f>IFERROR((IF('Sept 2020'!AW81=" "," ",'Sept 2020'!AW81/'Sept 2019'!AW81)),0)</f>
        <v>0</v>
      </c>
      <c r="AX80" s="30">
        <f>IFERROR((IF('Sept 2020'!AX81=" "," ",'Sept 2020'!AX81/'Sept 2019'!AX81)),0)</f>
        <v>0</v>
      </c>
      <c r="AY80" s="30">
        <f>IFERROR((IF('Sept 2020'!AY81=" "," ",'Sept 2020'!AY81/'Sept 2019'!AY81)),0)</f>
        <v>0</v>
      </c>
      <c r="AZ80" s="30">
        <f>IFERROR((IF('Sept 2020'!AZ81=" "," ",'Sept 2020'!AZ81/'Sept 2019'!AZ81)),0)</f>
        <v>0</v>
      </c>
      <c r="BA80" s="30">
        <f>IFERROR((IF('Sept 2020'!BA81=" "," ",'Sept 2020'!BA81/'Sept 2019'!BA81)),0)</f>
        <v>0</v>
      </c>
      <c r="BB80" s="30">
        <f>IFERROR((IF('Sept 2020'!BB81=" "," ",'Sept 2020'!BB81/'Sept 2019'!BB81)),0)</f>
        <v>0</v>
      </c>
      <c r="BC80" s="30">
        <f>IFERROR((IF('Sept 2020'!BC81=" "," ",'Sept 2020'!BC81/'Sept 2019'!BC81)),0)</f>
        <v>0</v>
      </c>
      <c r="BD80" s="30">
        <f>IFERROR((IF('Sept 2020'!BD81=" "," ",'Sept 2020'!BD81/'Sept 2019'!BD81)),0)</f>
        <v>0</v>
      </c>
      <c r="BE80" s="30">
        <f>IFERROR((IF('Sept 2020'!BE81=" "," ",'Sept 2020'!BE81/'Sept 2019'!BE81)),0)</f>
        <v>0</v>
      </c>
      <c r="BF80" s="30">
        <f>IFERROR((IF('Sept 2020'!BF81=" "," ",'Sept 2020'!BF81/'Sept 2019'!BF81)),0)</f>
        <v>0</v>
      </c>
      <c r="BG80" s="30">
        <f>IFERROR((IF('Sept 2020'!BG81=" "," ",'Sept 2020'!BG81/'Sept 2019'!BG81)),0)</f>
        <v>0.6</v>
      </c>
      <c r="BH80" s="30">
        <f>IFERROR((IF('Sept 2020'!BH81=" "," ",'Sept 2020'!BH81/'Sept 2019'!BH81)),0)</f>
        <v>0</v>
      </c>
      <c r="BI80" s="30">
        <f>IFERROR((IF('Sept 2020'!BI81=" "," ",'Sept 2020'!BI81/'Sept 2019'!BI81)),0)</f>
        <v>0</v>
      </c>
      <c r="BJ80" s="30">
        <f>IFERROR((IF('Sept 2020'!BJ81=" "," ",'Sept 2020'!BJ81/'Sept 2019'!BJ81)),0)</f>
        <v>0</v>
      </c>
      <c r="BK80" s="30">
        <f>IFERROR((IF('Sept 2020'!BK81=" "," ",'Sept 2020'!BK81/'Sept 2019'!BK81)),0)</f>
        <v>0</v>
      </c>
      <c r="BL80" s="30">
        <f>IFERROR((IF('Sept 2020'!BL81=" "," ",'Sept 2020'!BL81/'Sept 2019'!BL81)),0)</f>
        <v>0</v>
      </c>
      <c r="BM80" s="30">
        <f>IFERROR((IF('Sept 2020'!BM81=" "," ",'Sept 2020'!BM81/'Sept 2019'!BM81)),0)</f>
        <v>0</v>
      </c>
      <c r="BN80" s="30">
        <f>IFERROR((IF('Sept 2020'!BN81=" "," ",'Sept 2020'!BN81/'Sept 2019'!BN81)),0)</f>
        <v>0</v>
      </c>
      <c r="BO80" s="30">
        <f>IFERROR((IF('Sept 2020'!BO81=" "," ",'Sept 2020'!BO81/'Sept 2019'!BO81)),0)</f>
        <v>0</v>
      </c>
      <c r="BP80" s="30">
        <f>IFERROR((IF('Sept 2020'!BP81=" "," ",'Sept 2020'!BP81/'Sept 2019'!BP81)),0)</f>
        <v>0</v>
      </c>
      <c r="BQ80" s="30">
        <f>IFERROR((IF('Sept 2020'!BQ81=" "," ",'Sept 2020'!BQ81/'Sept 2019'!BQ81)),0)</f>
        <v>0</v>
      </c>
      <c r="BR80" s="30">
        <f>IFERROR((IF('Sept 2020'!BR81=" "," ",'Sept 2020'!BR81/'Sept 2019'!BR81)),0)</f>
        <v>0</v>
      </c>
      <c r="BS80" s="30">
        <f>IFERROR((IF('Sept 2020'!BS81=" "," ",'Sept 2020'!BS81/'Sept 2019'!BS81)),0)</f>
        <v>0</v>
      </c>
      <c r="BT80" s="30">
        <f>IFERROR((IF('Sept 2020'!BT81=" "," ",'Sept 2020'!BT81/'Sept 2019'!BT81)),0)</f>
        <v>0.7</v>
      </c>
    </row>
    <row r="81" spans="1:72" s="2" customFormat="1" x14ac:dyDescent="0.25">
      <c r="A81" s="12" t="s">
        <v>471</v>
      </c>
      <c r="B81" s="12" t="s">
        <v>472</v>
      </c>
      <c r="C81" s="30">
        <f>IFERROR((IF('Sept 2020'!C82=" "," ",'Sept 2020'!C82/'Sept 2019'!C82)),0)</f>
        <v>0.88548185231539422</v>
      </c>
      <c r="D81" s="30">
        <f>IFERROR((IF('Sept 2020'!D82=" "," ",'Sept 2020'!D82/'Sept 2019'!D82)),0)</f>
        <v>0.92788461538461542</v>
      </c>
      <c r="E81" s="30">
        <f>IFERROR((IF('Sept 2020'!E82=" "," ",'Sept 2020'!E82/'Sept 2019'!E82)),0)</f>
        <v>1.0185758513931888</v>
      </c>
      <c r="F81" s="30">
        <f>IFERROR((IF('Sept 2020'!F82=" "," ",'Sept 2020'!F82/'Sept 2019'!F82)),0)</f>
        <v>0.96617466174661748</v>
      </c>
      <c r="G81" s="30">
        <f>IFERROR((IF('Sept 2020'!G82=" "," ",'Sept 2020'!G82/'Sept 2019'!G82)),0)</f>
        <v>0.99484536082474229</v>
      </c>
      <c r="H81" s="30">
        <f>IFERROR((IF('Sept 2020'!H82=" "," ",'Sept 2020'!H82/'Sept 2019'!H82)),0)</f>
        <v>0.92153284671532842</v>
      </c>
      <c r="I81" s="30">
        <f>IFERROR((IF('Sept 2020'!I82=" "," ",'Sept 2020'!I82/'Sept 2019'!I82)),0)</f>
        <v>0.93255131964809379</v>
      </c>
      <c r="J81" s="30">
        <f>IFERROR((IF('Sept 2020'!J82=" "," ",'Sept 2020'!J82/'Sept 2019'!J82)),0)</f>
        <v>1.0557355800388852</v>
      </c>
      <c r="K81" s="30">
        <f>IFERROR((IF('Sept 2020'!K82=" "," ",'Sept 2020'!K82/'Sept 2019'!K82)),0)</f>
        <v>0.94873417721518982</v>
      </c>
      <c r="L81" s="30">
        <f>IFERROR((IF('Sept 2020'!L82=" "," ",'Sept 2020'!L82/'Sept 2019'!L82)),0)</f>
        <v>1.0317022742935906</v>
      </c>
      <c r="M81" s="30">
        <f>IFERROR((IF('Sept 2020'!M82=" "," ",'Sept 2020'!M82/'Sept 2019'!M82)),0)</f>
        <v>0.94775132275132279</v>
      </c>
      <c r="N81" s="30">
        <f>IFERROR((IF('Sept 2020'!N82=" "," ",'Sept 2020'!N82/'Sept 2019'!N82)),0)</f>
        <v>1.0607950116913485</v>
      </c>
      <c r="O81" s="30">
        <f>IFERROR((IF('Sept 2020'!O82=" "," ",'Sept 2020'!O82/'Sept 2019'!O82)),0)</f>
        <v>1.0016680567139282</v>
      </c>
      <c r="P81" s="30">
        <f>IFERROR((IF('Sept 2020'!P82=" "," ",'Sept 2020'!P82/'Sept 2019'!P82)),0)</f>
        <v>0.97356298818345688</v>
      </c>
      <c r="Q81" s="30">
        <f>IFERROR((IF('Sept 2020'!Q82=" "," ",'Sept 2020'!Q82/'Sept 2019'!Q82)),0)</f>
        <v>0.88548185231539422</v>
      </c>
      <c r="R81" s="30">
        <f>IFERROR((IF('Sept 2020'!R82=" "," ",'Sept 2020'!R82/'Sept 2019'!R82)),0)</f>
        <v>0.92752037042605029</v>
      </c>
      <c r="S81" s="30">
        <f>IFERROR((IF('Sept 2020'!S82=" "," ",'Sept 2020'!S82/'Sept 2019'!S82)),0)</f>
        <v>1.0180866873065015</v>
      </c>
      <c r="T81" s="30">
        <f>IFERROR((IF('Sept 2020'!T82=" "," ",'Sept 2020'!T82/'Sept 2019'!T82)),0)</f>
        <v>0.96651347643392838</v>
      </c>
      <c r="U81" s="30">
        <f>IFERROR((IF('Sept 2020'!U82=" "," ",'Sept 2020'!U82/'Sept 2019'!U82)),0)</f>
        <v>0.99433634020618555</v>
      </c>
      <c r="V81" s="30">
        <f>IFERROR((IF('Sept 2020'!V82=" "," ",'Sept 2020'!V82/'Sept 2019'!V82)),0)</f>
        <v>0.92153284671532842</v>
      </c>
      <c r="W81" s="30">
        <f>IFERROR((IF('Sept 2020'!W82=" "," ",'Sept 2020'!W82/'Sept 2019'!W82)),0)</f>
        <v>0.93370909347376341</v>
      </c>
      <c r="X81" s="30">
        <f>IFERROR((IF('Sept 2020'!X82=" "," ",'Sept 2020'!X82/'Sept 2019'!X82)),0)</f>
        <v>1.0536884448193085</v>
      </c>
      <c r="Y81" s="30">
        <f>IFERROR((IF('Sept 2020'!Y82=" "," ",'Sept 2020'!Y82/'Sept 2019'!Y82)),0)</f>
        <v>0.94821994172051183</v>
      </c>
      <c r="Z81" s="30">
        <f>IFERROR((IF('Sept 2020'!Z82=" "," ",'Sept 2020'!Z82/'Sept 2019'!Z82)),0)</f>
        <v>1.0243029207654419</v>
      </c>
      <c r="AA81" s="30">
        <f>IFERROR((IF('Sept 2020'!AA82=" "," ",'Sept 2020'!AA82/'Sept 2019'!AA82)),0)</f>
        <v>0.94567873438007011</v>
      </c>
      <c r="AB81" s="30">
        <f>IFERROR((IF('Sept 2020'!AB82=" "," ",'Sept 2020'!AB82/'Sept 2019'!AB82)),0)</f>
        <v>1.0477272151524619</v>
      </c>
      <c r="AC81" s="30">
        <f>IFERROR((IF('Sept 2020'!AC82=" "," ",'Sept 2020'!AC82/'Sept 2019'!AC82)),0)</f>
        <v>0.96189456103405724</v>
      </c>
      <c r="AD81" s="30">
        <f>IFERROR((IF('Sept 2020'!AD82=" "," ",'Sept 2020'!AD82/'Sept 2019'!AD82)),0)</f>
        <v>0.96910698763530689</v>
      </c>
      <c r="AE81" s="30">
        <f>IFERROR((IF('Sept 2020'!AE82=" "," ",'Sept 2020'!AE82/'Sept 2019'!AE82)),0)</f>
        <v>1.7272727272727273</v>
      </c>
      <c r="AF81" s="30">
        <f>IFERROR((IF('Sept 2020'!AF82=" "," ",'Sept 2020'!AF82/'Sept 2019'!AF82)),0)</f>
        <v>1.625</v>
      </c>
      <c r="AG81" s="30">
        <f>IFERROR((IF('Sept 2020'!AG82=" "," ",'Sept 2020'!AG82/'Sept 2019'!AG82)),0)</f>
        <v>1.1000000000000001</v>
      </c>
      <c r="AH81" s="30">
        <f>IFERROR((IF('Sept 2020'!AH82=" "," ",'Sept 2020'!AH82/'Sept 2019'!AH82)),0)</f>
        <v>0.6428571428571429</v>
      </c>
      <c r="AI81" s="30">
        <f>IFERROR((IF('Sept 2020'!AI82=" "," ",'Sept 2020'!AI82/'Sept 2019'!AI82)),0)</f>
        <v>2</v>
      </c>
      <c r="AJ81" s="30">
        <f>IFERROR((IF('Sept 2020'!AJ82=" "," ",'Sept 2020'!AJ82/'Sept 2019'!AJ82)),0)</f>
        <v>0.8571428571428571</v>
      </c>
      <c r="AK81" s="30">
        <f>IFERROR((IF('Sept 2020'!AK82=" "," ",'Sept 2020'!AK82/'Sept 2019'!AK82)),0)</f>
        <v>0.77777777777777779</v>
      </c>
      <c r="AL81" s="30">
        <f>IFERROR((IF('Sept 2020'!AL82=" "," ",'Sept 2020'!AL82/'Sept 2019'!AL82)),0)</f>
        <v>1.2</v>
      </c>
      <c r="AM81" s="30">
        <f>IFERROR((IF('Sept 2020'!AM82=" "," ",'Sept 2020'!AM82/'Sept 2019'!AM82)),0)</f>
        <v>0.7</v>
      </c>
      <c r="AN81" s="30">
        <f>IFERROR((IF('Sept 2020'!AN82=" "," ",'Sept 2020'!AN82/'Sept 2019'!AN82)),0)</f>
        <v>1.0833333333333333</v>
      </c>
      <c r="AO81" s="30">
        <f>IFERROR((IF('Sept 2020'!AO82=" "," ",'Sept 2020'!AO82/'Sept 2019'!AO82)),0)</f>
        <v>0.23529411764705882</v>
      </c>
      <c r="AP81" s="30">
        <f>IFERROR((IF('Sept 2020'!AP82=" "," ",'Sept 2020'!AP82/'Sept 2019'!AP82)),0)</f>
        <v>0.61904761904761907</v>
      </c>
      <c r="AQ81" s="30">
        <f>IFERROR((IF('Sept 2020'!AQ82=" "," ",'Sept 2020'!AQ82/'Sept 2019'!AQ82)),0)</f>
        <v>0.82524271844660191</v>
      </c>
      <c r="AR81" s="30">
        <f>IFERROR((IF('Sept 2020'!AR82=" "," ",'Sept 2020'!AR82/'Sept 2019'!AR82)),0)</f>
        <v>0.77380952380952384</v>
      </c>
      <c r="AS81" s="30">
        <f>IFERROR((IF('Sept 2020'!AS82=" "," ",'Sept 2020'!AS82/'Sept 2019'!AS82)),0)</f>
        <v>1.7272727272727273</v>
      </c>
      <c r="AT81" s="30">
        <f>IFERROR((IF('Sept 2020'!AT82=" "," ",'Sept 2020'!AT82/'Sept 2019'!AT82)),0)</f>
        <v>1.625</v>
      </c>
      <c r="AU81" s="30">
        <f>IFERROR((IF('Sept 2020'!AU82=" "," ",'Sept 2020'!AU82/'Sept 2019'!AU82)),0)</f>
        <v>1.1000000000000001</v>
      </c>
      <c r="AV81" s="30">
        <f>IFERROR((IF('Sept 2020'!AV82=" "," ",'Sept 2020'!AV82/'Sept 2019'!AV82)),0)</f>
        <v>0.66176470588235292</v>
      </c>
      <c r="AW81" s="30">
        <f>IFERROR((IF('Sept 2020'!AW82=" "," ",'Sept 2020'!AW82/'Sept 2019'!AW82)),0)</f>
        <v>2</v>
      </c>
      <c r="AX81" s="30">
        <f>IFERROR((IF('Sept 2020'!AX82=" "," ",'Sept 2020'!AX82/'Sept 2019'!AX82)),0)</f>
        <v>0.8571428571428571</v>
      </c>
      <c r="AY81" s="30">
        <f>IFERROR((IF('Sept 2020'!AY82=" "," ",'Sept 2020'!AY82/'Sept 2019'!AY82)),0)</f>
        <v>0.77777777777777779</v>
      </c>
      <c r="AZ81" s="30">
        <f>IFERROR((IF('Sept 2020'!AZ82=" "," ",'Sept 2020'!AZ82/'Sept 2019'!AZ82)),0)</f>
        <v>1.2</v>
      </c>
      <c r="BA81" s="30">
        <f>IFERROR((IF('Sept 2020'!BA82=" "," ",'Sept 2020'!BA82/'Sept 2019'!BA82)),0)</f>
        <v>0.7</v>
      </c>
      <c r="BB81" s="30">
        <f>IFERROR((IF('Sept 2020'!BB82=" "," ",'Sept 2020'!BB82/'Sept 2019'!BB82)),0)</f>
        <v>1.0691666666666666</v>
      </c>
      <c r="BC81" s="30">
        <f>IFERROR((IF('Sept 2020'!BC82=" "," ",'Sept 2020'!BC82/'Sept 2019'!BC82)),0)</f>
        <v>0.23612750885478159</v>
      </c>
      <c r="BD81" s="30">
        <f>IFERROR((IF('Sept 2020'!BD82=" "," ",'Sept 2020'!BD82/'Sept 2019'!BD82)),0)</f>
        <v>0.61967957914873262</v>
      </c>
      <c r="BE81" s="30">
        <f>IFERROR((IF('Sept 2020'!BE82=" "," ",'Sept 2020'!BE82/'Sept 2019'!BE82)),0)</f>
        <v>0.82503404007002534</v>
      </c>
      <c r="BF81" s="30">
        <f>IFERROR((IF('Sept 2020'!BF82=" "," ",'Sept 2020'!BF82/'Sept 2019'!BF82)),0)</f>
        <v>0.77487458193979941</v>
      </c>
      <c r="BG81" s="30">
        <f>IFERROR((IF('Sept 2020'!BG82=" "," ",'Sept 2020'!BG82/'Sept 2019'!BG82)),0)</f>
        <v>1.1590314136125655</v>
      </c>
      <c r="BH81" s="30">
        <f>IFERROR((IF('Sept 2020'!BH82=" "," ",'Sept 2020'!BH82/'Sept 2019'!BH82)),0)</f>
        <v>1.0703012912482066</v>
      </c>
      <c r="BI81" s="30">
        <f>IFERROR((IF('Sept 2020'!BI82=" "," ",'Sept 2020'!BI82/'Sept 2019'!BI82)),0)</f>
        <v>1.0780911062906724</v>
      </c>
      <c r="BJ81" s="30">
        <f>IFERROR((IF('Sept 2020'!BJ82=" "," ",'Sept 2020'!BJ82/'Sept 2019'!BJ82)),0)</f>
        <v>1.3372093023255813</v>
      </c>
      <c r="BK81" s="30">
        <f>IFERROR((IF('Sept 2020'!BK82=" "," ",'Sept 2020'!BK82/'Sept 2019'!BK82)),0)</f>
        <v>1.3372093023255813</v>
      </c>
      <c r="BL81" s="30">
        <f>IFERROR((IF('Sept 2020'!BL82=" "," ",'Sept 2020'!BL82/'Sept 2019'!BL82)),0)</f>
        <v>0</v>
      </c>
      <c r="BM81" s="30">
        <f>IFERROR((IF('Sept 2020'!BM82=" "," ",'Sept 2020'!BM82/'Sept 2019'!BM82)),0)</f>
        <v>0.932487156240556</v>
      </c>
      <c r="BN81" s="30">
        <f>IFERROR((IF('Sept 2020'!BN82=" "," ",'Sept 2020'!BN82/'Sept 2019'!BN82)),0)</f>
        <v>0</v>
      </c>
      <c r="BO81" s="30">
        <f>IFERROR((IF('Sept 2020'!BO82=" "," ",'Sept 2020'!BO82/'Sept 2019'!BO82)),0)</f>
        <v>0.89326584507042239</v>
      </c>
      <c r="BP81" s="30">
        <f>IFERROR((IF('Sept 2020'!BP82=" "," ",'Sept 2020'!BP82/'Sept 2019'!BP82)),0)</f>
        <v>0</v>
      </c>
      <c r="BQ81" s="30">
        <f>IFERROR((IF('Sept 2020'!BQ82=" "," ",'Sept 2020'!BQ82/'Sept 2019'!BQ82)),0)</f>
        <v>0</v>
      </c>
      <c r="BR81" s="30">
        <f>IFERROR((IF('Sept 2020'!BR82=" "," ",'Sept 2020'!BR82/'Sept 2019'!BR82)),0)</f>
        <v>0</v>
      </c>
      <c r="BS81" s="30">
        <f>IFERROR((IF('Sept 2020'!BS82=" "," ",'Sept 2020'!BS82/'Sept 2019'!BS82)),0)</f>
        <v>1.1046511627906976</v>
      </c>
      <c r="BT81" s="30">
        <f>IFERROR((IF('Sept 2020'!BT82=" "," ",'Sept 2020'!BT82/'Sept 2019'!BT82)),0)</f>
        <v>1.0033444816053512</v>
      </c>
    </row>
    <row r="82" spans="1:72" s="2" customFormat="1" x14ac:dyDescent="0.25">
      <c r="A82" s="12" t="s">
        <v>99</v>
      </c>
      <c r="B82" s="12" t="s">
        <v>100</v>
      </c>
      <c r="C82" s="30">
        <f>IFERROR((IF('Sept 2020'!C83=" "," ",'Sept 2020'!C83/'Sept 2019'!C83)),0)</f>
        <v>0.78242677824267781</v>
      </c>
      <c r="D82" s="30">
        <f>IFERROR((IF('Sept 2020'!D83=" "," ",'Sept 2020'!D83/'Sept 2019'!D83)),0)</f>
        <v>0.91227064220183485</v>
      </c>
      <c r="E82" s="30">
        <f>IFERROR((IF('Sept 2020'!E83=" "," ",'Sept 2020'!E83/'Sept 2019'!E83)),0)</f>
        <v>0.92450704225352109</v>
      </c>
      <c r="F82" s="30">
        <f>IFERROR((IF('Sept 2020'!F83=" "," ",'Sept 2020'!F83/'Sept 2019'!F83)),0)</f>
        <v>0.89919137466307275</v>
      </c>
      <c r="G82" s="30">
        <f>IFERROR((IF('Sept 2020'!G83=" "," ",'Sept 2020'!G83/'Sept 2019'!G83)),0)</f>
        <v>0.94206821873308066</v>
      </c>
      <c r="H82" s="30">
        <f>IFERROR((IF('Sept 2020'!H83=" "," ",'Sept 2020'!H83/'Sept 2019'!H83)),0)</f>
        <v>0.95929298339582214</v>
      </c>
      <c r="I82" s="30">
        <f>IFERROR((IF('Sept 2020'!I83=" "," ",'Sept 2020'!I83/'Sept 2019'!I83)),0)</f>
        <v>0.93568464730290457</v>
      </c>
      <c r="J82" s="30">
        <f>IFERROR((IF('Sept 2020'!J83=" "," ",'Sept 2020'!J83/'Sept 2019'!J83)),0)</f>
        <v>0.93572496263079219</v>
      </c>
      <c r="K82" s="30">
        <f>IFERROR((IF('Sept 2020'!K83=" "," ",'Sept 2020'!K83/'Sept 2019'!K83)),0)</f>
        <v>1.0098089829633454</v>
      </c>
      <c r="L82" s="30">
        <f>IFERROR((IF('Sept 2020'!L83=" "," ",'Sept 2020'!L83/'Sept 2019'!L83)),0)</f>
        <v>1.0144777662874871</v>
      </c>
      <c r="M82" s="30">
        <f>IFERROR((IF('Sept 2020'!M83=" "," ",'Sept 2020'!M83/'Sept 2019'!M83)),0)</f>
        <v>1.0025654181631607</v>
      </c>
      <c r="N82" s="30">
        <f>IFERROR((IF('Sept 2020'!N83=" "," ",'Sept 2020'!N83/'Sept 2019'!N83)),0)</f>
        <v>1.0182926829268293</v>
      </c>
      <c r="O82" s="30">
        <f>IFERROR((IF('Sept 2020'!O83=" "," ",'Sept 2020'!O83/'Sept 2019'!O83)),0)</f>
        <v>0.99909788001804245</v>
      </c>
      <c r="P82" s="30">
        <f>IFERROR((IF('Sept 2020'!P83=" "," ",'Sept 2020'!P83/'Sept 2019'!P83)),0)</f>
        <v>0.95277478125374571</v>
      </c>
      <c r="Q82" s="30">
        <f>IFERROR((IF('Sept 2020'!Q83=" "," ",'Sept 2020'!Q83/'Sept 2019'!Q83)),0)</f>
        <v>0.78122549635774874</v>
      </c>
      <c r="R82" s="30">
        <f>IFERROR((IF('Sept 2020'!R83=" "," ",'Sept 2020'!R83/'Sept 2019'!R83)),0)</f>
        <v>0.90867530143288167</v>
      </c>
      <c r="S82" s="30">
        <f>IFERROR((IF('Sept 2020'!S83=" "," ",'Sept 2020'!S83/'Sept 2019'!S83)),0)</f>
        <v>0.92414520276061163</v>
      </c>
      <c r="T82" s="30">
        <f>IFERROR((IF('Sept 2020'!T83=" "," ",'Sept 2020'!T83/'Sept 2019'!T83)),0)</f>
        <v>0.89960672457755309</v>
      </c>
      <c r="U82" s="30">
        <f>IFERROR((IF('Sept 2020'!U83=" "," ",'Sept 2020'!U83/'Sept 2019'!U83)),0)</f>
        <v>0.94234885110543753</v>
      </c>
      <c r="V82" s="30">
        <f>IFERROR((IF('Sept 2020'!V83=" "," ",'Sept 2020'!V83/'Sept 2019'!V83)),0)</f>
        <v>0.95868065613165554</v>
      </c>
      <c r="W82" s="30">
        <f>IFERROR((IF('Sept 2020'!W83=" "," ",'Sept 2020'!W83/'Sept 2019'!W83)),0)</f>
        <v>0.9341448968140158</v>
      </c>
      <c r="X82" s="30">
        <f>IFERROR((IF('Sept 2020'!X83=" "," ",'Sept 2020'!X83/'Sept 2019'!X83)),0)</f>
        <v>0.93526578719076248</v>
      </c>
      <c r="Y82" s="30">
        <f>IFERROR((IF('Sept 2020'!Y83=" "," ",'Sept 2020'!Y83/'Sept 2019'!Y83)),0)</f>
        <v>1.0094921174604323</v>
      </c>
      <c r="Z82" s="30">
        <f>IFERROR((IF('Sept 2020'!Z83=" "," ",'Sept 2020'!Z83/'Sept 2019'!Z83)),0)</f>
        <v>1.0151579514489675</v>
      </c>
      <c r="AA82" s="30">
        <f>IFERROR((IF('Sept 2020'!AA83=" "," ",'Sept 2020'!AA83/'Sept 2019'!AA83)),0)</f>
        <v>1.0005859615938153</v>
      </c>
      <c r="AB82" s="30">
        <f>IFERROR((IF('Sept 2020'!AB83=" "," ",'Sept 2020'!AB83/'Sept 2019'!AB83)),0)</f>
        <v>1.0065125171775107</v>
      </c>
      <c r="AC82" s="30">
        <f>IFERROR((IF('Sept 2020'!AC83=" "," ",'Sept 2020'!AC83/'Sept 2019'!AC83)),0)</f>
        <v>1.0126939423160324</v>
      </c>
      <c r="AD82" s="30">
        <f>IFERROR((IF('Sept 2020'!AD83=" "," ",'Sept 2020'!AD83/'Sept 2019'!AD83)),0)</f>
        <v>0.95100558972201066</v>
      </c>
      <c r="AE82" s="30">
        <f>IFERROR((IF('Sept 2020'!AE83=" "," ",'Sept 2020'!AE83/'Sept 2019'!AE83)),0)</f>
        <v>1.2222222222222223</v>
      </c>
      <c r="AF82" s="30">
        <f>IFERROR((IF('Sept 2020'!AF83=" "," ",'Sept 2020'!AF83/'Sept 2019'!AF83)),0)</f>
        <v>1</v>
      </c>
      <c r="AG82" s="30">
        <f>IFERROR((IF('Sept 2020'!AG83=" "," ",'Sept 2020'!AG83/'Sept 2019'!AG83)),0)</f>
        <v>1.0526315789473684</v>
      </c>
      <c r="AH82" s="30">
        <f>IFERROR((IF('Sept 2020'!AH83=" "," ",'Sept 2020'!AH83/'Sept 2019'!AH83)),0)</f>
        <v>0.86206896551724133</v>
      </c>
      <c r="AI82" s="30">
        <f>IFERROR((IF('Sept 2020'!AI83=" "," ",'Sept 2020'!AI83/'Sept 2019'!AI83)),0)</f>
        <v>1.6153846153846154</v>
      </c>
      <c r="AJ82" s="30">
        <f>IFERROR((IF('Sept 2020'!AJ83=" "," ",'Sept 2020'!AJ83/'Sept 2019'!AJ83)),0)</f>
        <v>1.3529411764705883</v>
      </c>
      <c r="AK82" s="30">
        <f>IFERROR((IF('Sept 2020'!AK83=" "," ",'Sept 2020'!AK83/'Sept 2019'!AK83)),0)</f>
        <v>1.411764705882353</v>
      </c>
      <c r="AL82" s="30">
        <f>IFERROR((IF('Sept 2020'!AL83=" "," ",'Sept 2020'!AL83/'Sept 2019'!AL83)),0)</f>
        <v>1.7272727272727273</v>
      </c>
      <c r="AM82" s="30">
        <f>IFERROR((IF('Sept 2020'!AM83=" "," ",'Sept 2020'!AM83/'Sept 2019'!AM83)),0)</f>
        <v>1.1666666666666667</v>
      </c>
      <c r="AN82" s="30">
        <f>IFERROR((IF('Sept 2020'!AN83=" "," ",'Sept 2020'!AN83/'Sept 2019'!AN83)),0)</f>
        <v>1.6666666666666667</v>
      </c>
      <c r="AO82" s="30">
        <f>IFERROR((IF('Sept 2020'!AO83=" "," ",'Sept 2020'!AO83/'Sept 2019'!AO83)),0)</f>
        <v>1.2307692307692308</v>
      </c>
      <c r="AP82" s="30">
        <f>IFERROR((IF('Sept 2020'!AP83=" "," ",'Sept 2020'!AP83/'Sept 2019'!AP83)),0)</f>
        <v>0.73333333333333328</v>
      </c>
      <c r="AQ82" s="30">
        <f>IFERROR((IF('Sept 2020'!AQ83=" "," ",'Sept 2020'!AQ83/'Sept 2019'!AQ83)),0)</f>
        <v>1</v>
      </c>
      <c r="AR82" s="30">
        <f>IFERROR((IF('Sept 2020'!AR83=" "," ",'Sept 2020'!AR83/'Sept 2019'!AR83)),0)</f>
        <v>1.1066666666666667</v>
      </c>
      <c r="AS82" s="30">
        <f>IFERROR((IF('Sept 2020'!AS83=" "," ",'Sept 2020'!AS83/'Sept 2019'!AS83)),0)</f>
        <v>1.2941176470588236</v>
      </c>
      <c r="AT82" s="30">
        <f>IFERROR((IF('Sept 2020'!AT83=" "," ",'Sept 2020'!AT83/'Sept 2019'!AT83)),0)</f>
        <v>1.0147133434804667</v>
      </c>
      <c r="AU82" s="30">
        <f>IFERROR((IF('Sept 2020'!AU83=" "," ",'Sept 2020'!AU83/'Sept 2019'!AU83)),0)</f>
        <v>1.0722041259500541</v>
      </c>
      <c r="AV82" s="30">
        <f>IFERROR((IF('Sept 2020'!AV83=" "," ",'Sept 2020'!AV83/'Sept 2019'!AV83)),0)</f>
        <v>0.9269558769002596</v>
      </c>
      <c r="AW82" s="30">
        <f>IFERROR((IF('Sept 2020'!AW83=" "," ",'Sept 2020'!AW83/'Sept 2019'!AW83)),0)</f>
        <v>1.6272141706924317</v>
      </c>
      <c r="AX82" s="30">
        <f>IFERROR((IF('Sept 2020'!AX83=" "," ",'Sept 2020'!AX83/'Sept 2019'!AX83)),0)</f>
        <v>1.4949562878278413</v>
      </c>
      <c r="AY82" s="30">
        <f>IFERROR((IF('Sept 2020'!AY83=" "," ",'Sept 2020'!AY83/'Sept 2019'!AY83)),0)</f>
        <v>1.4201680672268906</v>
      </c>
      <c r="AZ82" s="30">
        <f>IFERROR((IF('Sept 2020'!AZ83=" "," ",'Sept 2020'!AZ83/'Sept 2019'!AZ83)),0)</f>
        <v>1.8663663663663663</v>
      </c>
      <c r="BA82" s="30">
        <f>IFERROR((IF('Sept 2020'!BA83=" "," ",'Sept 2020'!BA83/'Sept 2019'!BA83)),0)</f>
        <v>1.1568213783403658</v>
      </c>
      <c r="BB82" s="30">
        <f>IFERROR((IF('Sept 2020'!BB83=" "," ",'Sept 2020'!BB83/'Sept 2019'!BB83)),0)</f>
        <v>1.5333333333333332</v>
      </c>
      <c r="BC82" s="30">
        <f>IFERROR((IF('Sept 2020'!BC83=" "," ",'Sept 2020'!BC83/'Sept 2019'!BC83)),0)</f>
        <v>1.2307692307692308</v>
      </c>
      <c r="BD82" s="30">
        <f>IFERROR((IF('Sept 2020'!BD83=" "," ",'Sept 2020'!BD83/'Sept 2019'!BD83)),0)</f>
        <v>0.86077844311377238</v>
      </c>
      <c r="BE82" s="30">
        <f>IFERROR((IF('Sept 2020'!BE83=" "," ",'Sept 2020'!BE83/'Sept 2019'!BE83)),0)</f>
        <v>1.6532004197271772</v>
      </c>
      <c r="BF82" s="30">
        <f>IFERROR((IF('Sept 2020'!BF83=" "," ",'Sept 2020'!BF83/'Sept 2019'!BF83)),0)</f>
        <v>1.261209903854335</v>
      </c>
      <c r="BG82" s="30">
        <f>IFERROR((IF('Sept 2020'!BG83=" "," ",'Sept 2020'!BG83/'Sept 2019'!BG83)),0)</f>
        <v>0.98232458489555441</v>
      </c>
      <c r="BH82" s="30">
        <f>IFERROR((IF('Sept 2020'!BH83=" "," ",'Sept 2020'!BH83/'Sept 2019'!BH83)),0)</f>
        <v>1.1393805309734513</v>
      </c>
      <c r="BI82" s="30">
        <f>IFERROR((IF('Sept 2020'!BI83=" "," ",'Sept 2020'!BI83/'Sept 2019'!BI83)),0)</f>
        <v>0.92677345537757438</v>
      </c>
      <c r="BJ82" s="30">
        <f>IFERROR((IF('Sept 2020'!BJ83=" "," ",'Sept 2020'!BJ83/'Sept 2019'!BJ83)),0)</f>
        <v>0.5859375</v>
      </c>
      <c r="BK82" s="30">
        <f>IFERROR((IF('Sept 2020'!BK83=" "," ",'Sept 2020'!BK83/'Sept 2019'!BK83)),0)</f>
        <v>0.85227272727272729</v>
      </c>
      <c r="BL82" s="30">
        <f>IFERROR((IF('Sept 2020'!BL83=" "," ",'Sept 2020'!BL83/'Sept 2019'!BL83)),0)</f>
        <v>0</v>
      </c>
      <c r="BM82" s="30">
        <f>IFERROR((IF('Sept 2020'!BM83=" "," ",'Sept 2020'!BM83/'Sept 2019'!BM83)),0)</f>
        <v>1.1220950058384054</v>
      </c>
      <c r="BN82" s="30">
        <f>IFERROR((IF('Sept 2020'!BN83=" "," ",'Sept 2020'!BN83/'Sept 2019'!BN83)),0)</f>
        <v>0</v>
      </c>
      <c r="BO82" s="30">
        <f>IFERROR((IF('Sept 2020'!BO83=" "," ",'Sept 2020'!BO83/'Sept 2019'!BO83)),0)</f>
        <v>1.1190717086126218</v>
      </c>
      <c r="BP82" s="30">
        <f>IFERROR((IF('Sept 2020'!BP83=" "," ",'Sept 2020'!BP83/'Sept 2019'!BP83)),0)</f>
        <v>0</v>
      </c>
      <c r="BQ82" s="30">
        <f>IFERROR((IF('Sept 2020'!BQ83=" "," ",'Sept 2020'!BQ83/'Sept 2019'!BQ83)),0)</f>
        <v>1.1341299281095099</v>
      </c>
      <c r="BR82" s="30">
        <f>IFERROR((IF('Sept 2020'!BR83=" "," ",'Sept 2020'!BR83/'Sept 2019'!BR83)),0)</f>
        <v>0</v>
      </c>
      <c r="BS82" s="30">
        <f>IFERROR((IF('Sept 2020'!BS83=" "," ",'Sept 2020'!BS83/'Sept 2019'!BS83)),0)</f>
        <v>1.1533333333333333</v>
      </c>
      <c r="BT82" s="30">
        <f>IFERROR((IF('Sept 2020'!BT83=" "," ",'Sept 2020'!BT83/'Sept 2019'!BT83)),0)</f>
        <v>0.97147335423197489</v>
      </c>
    </row>
    <row r="83" spans="1:72" s="2" customFormat="1" x14ac:dyDescent="0.25">
      <c r="A83" s="12" t="s">
        <v>545</v>
      </c>
      <c r="B83" s="12" t="s">
        <v>546</v>
      </c>
      <c r="C83" s="30">
        <f>IFERROR((IF('Sept 2020'!C84=" "," ",'Sept 2020'!C84/'Sept 2019'!C84)),0)</f>
        <v>0.125</v>
      </c>
      <c r="D83" s="30">
        <f>IFERROR((IF('Sept 2020'!D84=" "," ",'Sept 2020'!D84/'Sept 2019'!D84)),0)</f>
        <v>2.3333333333333335</v>
      </c>
      <c r="E83" s="30">
        <f>IFERROR((IF('Sept 2020'!E84=" "," ",'Sept 2020'!E84/'Sept 2019'!E84)),0)</f>
        <v>0.4</v>
      </c>
      <c r="F83" s="30">
        <f>IFERROR((IF('Sept 2020'!F84=" "," ",'Sept 2020'!F84/'Sept 2019'!F84)),0)</f>
        <v>0.7142857142857143</v>
      </c>
      <c r="G83" s="30">
        <f>IFERROR((IF('Sept 2020'!G84=" "," ",'Sept 2020'!G84/'Sept 2019'!G84)),0)</f>
        <v>1.4</v>
      </c>
      <c r="H83" s="30">
        <f>IFERROR((IF('Sept 2020'!H84=" "," ",'Sept 2020'!H84/'Sept 2019'!H84)),0)</f>
        <v>0.8</v>
      </c>
      <c r="I83" s="30">
        <f>IFERROR((IF('Sept 2020'!I84=" "," ",'Sept 2020'!I84/'Sept 2019'!I84)),0)</f>
        <v>1</v>
      </c>
      <c r="J83" s="30">
        <f>IFERROR((IF('Sept 2020'!J84=" "," ",'Sept 2020'!J84/'Sept 2019'!J84)),0)</f>
        <v>0</v>
      </c>
      <c r="K83" s="30">
        <f>IFERROR((IF('Sept 2020'!K84=" "," ",'Sept 2020'!K84/'Sept 2019'!K84)),0)</f>
        <v>0</v>
      </c>
      <c r="L83" s="30">
        <f>IFERROR((IF('Sept 2020'!L84=" "," ",'Sept 2020'!L84/'Sept 2019'!L84)),0)</f>
        <v>0</v>
      </c>
      <c r="M83" s="30">
        <f>IFERROR((IF('Sept 2020'!M84=" "," ",'Sept 2020'!M84/'Sept 2019'!M84)),0)</f>
        <v>0</v>
      </c>
      <c r="N83" s="30">
        <f>IFERROR((IF('Sept 2020'!N84=" "," ",'Sept 2020'!N84/'Sept 2019'!N84)),0)</f>
        <v>0</v>
      </c>
      <c r="O83" s="30">
        <f>IFERROR((IF('Sept 2020'!O84=" "," ",'Sept 2020'!O84/'Sept 2019'!O84)),0)</f>
        <v>0</v>
      </c>
      <c r="P83" s="30">
        <f>IFERROR((IF('Sept 2020'!P84=" "," ",'Sept 2020'!P84/'Sept 2019'!P84)),0)</f>
        <v>0.81578947368421051</v>
      </c>
      <c r="Q83" s="30">
        <f>IFERROR((IF('Sept 2020'!Q84=" "," ",'Sept 2020'!Q84/'Sept 2019'!Q84)),0)</f>
        <v>0.125</v>
      </c>
      <c r="R83" s="30">
        <f>IFERROR((IF('Sept 2020'!R84=" "," ",'Sept 2020'!R84/'Sept 2019'!R84)),0)</f>
        <v>2.3333333333333335</v>
      </c>
      <c r="S83" s="30">
        <f>IFERROR((IF('Sept 2020'!S84=" "," ",'Sept 2020'!S84/'Sept 2019'!S84)),0)</f>
        <v>0.4</v>
      </c>
      <c r="T83" s="30">
        <f>IFERROR((IF('Sept 2020'!T84=" "," ",'Sept 2020'!T84/'Sept 2019'!T84)),0)</f>
        <v>0.7142857142857143</v>
      </c>
      <c r="U83" s="30">
        <f>IFERROR((IF('Sept 2020'!U84=" "," ",'Sept 2020'!U84/'Sept 2019'!U84)),0)</f>
        <v>1.4</v>
      </c>
      <c r="V83" s="30">
        <f>IFERROR((IF('Sept 2020'!V84=" "," ",'Sept 2020'!V84/'Sept 2019'!V84)),0)</f>
        <v>0.8</v>
      </c>
      <c r="W83" s="30">
        <f>IFERROR((IF('Sept 2020'!W84=" "," ",'Sept 2020'!W84/'Sept 2019'!W84)),0)</f>
        <v>1</v>
      </c>
      <c r="X83" s="30">
        <f>IFERROR((IF('Sept 2020'!X84=" "," ",'Sept 2020'!X84/'Sept 2019'!X84)),0)</f>
        <v>0</v>
      </c>
      <c r="Y83" s="30">
        <f>IFERROR((IF('Sept 2020'!Y84=" "," ",'Sept 2020'!Y84/'Sept 2019'!Y84)),0)</f>
        <v>0</v>
      </c>
      <c r="Z83" s="30">
        <f>IFERROR((IF('Sept 2020'!Z84=" "," ",'Sept 2020'!Z84/'Sept 2019'!Z84)),0)</f>
        <v>0</v>
      </c>
      <c r="AA83" s="30">
        <f>IFERROR((IF('Sept 2020'!AA84=" "," ",'Sept 2020'!AA84/'Sept 2019'!AA84)),0)</f>
        <v>0</v>
      </c>
      <c r="AB83" s="30">
        <f>IFERROR((IF('Sept 2020'!AB84=" "," ",'Sept 2020'!AB84/'Sept 2019'!AB84)),0)</f>
        <v>0</v>
      </c>
      <c r="AC83" s="30">
        <f>IFERROR((IF('Sept 2020'!AC84=" "," ",'Sept 2020'!AC84/'Sept 2019'!AC84)),0)</f>
        <v>0</v>
      </c>
      <c r="AD83" s="30">
        <f>IFERROR((IF('Sept 2020'!AD84=" "," ",'Sept 2020'!AD84/'Sept 2019'!AD84)),0)</f>
        <v>0.81578947368421051</v>
      </c>
      <c r="AE83" s="30">
        <f>IFERROR((IF('Sept 2020'!AE84=" "," ",'Sept 2020'!AE84/'Sept 2019'!AE84)),0)</f>
        <v>0</v>
      </c>
      <c r="AF83" s="30">
        <f>IFERROR((IF('Sept 2020'!AF84=" "," ",'Sept 2020'!AF84/'Sept 2019'!AF84)),0)</f>
        <v>0</v>
      </c>
      <c r="AG83" s="30">
        <f>IFERROR((IF('Sept 2020'!AG84=" "," ",'Sept 2020'!AG84/'Sept 2019'!AG84)),0)</f>
        <v>0</v>
      </c>
      <c r="AH83" s="30">
        <f>IFERROR((IF('Sept 2020'!AH84=" "," ",'Sept 2020'!AH84/'Sept 2019'!AH84)),0)</f>
        <v>0</v>
      </c>
      <c r="AI83" s="30">
        <f>IFERROR((IF('Sept 2020'!AI84=" "," ",'Sept 2020'!AI84/'Sept 2019'!AI84)),0)</f>
        <v>0</v>
      </c>
      <c r="AJ83" s="30">
        <f>IFERROR((IF('Sept 2020'!AJ84=" "," ",'Sept 2020'!AJ84/'Sept 2019'!AJ84)),0)</f>
        <v>0</v>
      </c>
      <c r="AK83" s="30">
        <f>IFERROR((IF('Sept 2020'!AK84=" "," ",'Sept 2020'!AK84/'Sept 2019'!AK84)),0)</f>
        <v>0</v>
      </c>
      <c r="AL83" s="30">
        <f>IFERROR((IF('Sept 2020'!AL84=" "," ",'Sept 2020'!AL84/'Sept 2019'!AL84)),0)</f>
        <v>0</v>
      </c>
      <c r="AM83" s="30">
        <f>IFERROR((IF('Sept 2020'!AM84=" "," ",'Sept 2020'!AM84/'Sept 2019'!AM84)),0)</f>
        <v>0</v>
      </c>
      <c r="AN83" s="30">
        <f>IFERROR((IF('Sept 2020'!AN84=" "," ",'Sept 2020'!AN84/'Sept 2019'!AN84)),0)</f>
        <v>0</v>
      </c>
      <c r="AO83" s="30">
        <f>IFERROR((IF('Sept 2020'!AO84=" "," ",'Sept 2020'!AO84/'Sept 2019'!AO84)),0)</f>
        <v>0</v>
      </c>
      <c r="AP83" s="30">
        <f>IFERROR((IF('Sept 2020'!AP84=" "," ",'Sept 2020'!AP84/'Sept 2019'!AP84)),0)</f>
        <v>0</v>
      </c>
      <c r="AQ83" s="30">
        <f>IFERROR((IF('Sept 2020'!AQ84=" "," ",'Sept 2020'!AQ84/'Sept 2019'!AQ84)),0)</f>
        <v>0</v>
      </c>
      <c r="AR83" s="30">
        <f>IFERROR((IF('Sept 2020'!AR84=" "," ",'Sept 2020'!AR84/'Sept 2019'!AR84)),0)</f>
        <v>0</v>
      </c>
      <c r="AS83" s="30">
        <f>IFERROR((IF('Sept 2020'!AS84=" "," ",'Sept 2020'!AS84/'Sept 2019'!AS84)),0)</f>
        <v>0</v>
      </c>
      <c r="AT83" s="30">
        <f>IFERROR((IF('Sept 2020'!AT84=" "," ",'Sept 2020'!AT84/'Sept 2019'!AT84)),0)</f>
        <v>0</v>
      </c>
      <c r="AU83" s="30">
        <f>IFERROR((IF('Sept 2020'!AU84=" "," ",'Sept 2020'!AU84/'Sept 2019'!AU84)),0)</f>
        <v>0</v>
      </c>
      <c r="AV83" s="30">
        <f>IFERROR((IF('Sept 2020'!AV84=" "," ",'Sept 2020'!AV84/'Sept 2019'!AV84)),0)</f>
        <v>0</v>
      </c>
      <c r="AW83" s="30">
        <f>IFERROR((IF('Sept 2020'!AW84=" "," ",'Sept 2020'!AW84/'Sept 2019'!AW84)),0)</f>
        <v>0</v>
      </c>
      <c r="AX83" s="30">
        <f>IFERROR((IF('Sept 2020'!AX84=" "," ",'Sept 2020'!AX84/'Sept 2019'!AX84)),0)</f>
        <v>0</v>
      </c>
      <c r="AY83" s="30">
        <f>IFERROR((IF('Sept 2020'!AY84=" "," ",'Sept 2020'!AY84/'Sept 2019'!AY84)),0)</f>
        <v>0</v>
      </c>
      <c r="AZ83" s="30">
        <f>IFERROR((IF('Sept 2020'!AZ84=" "," ",'Sept 2020'!AZ84/'Sept 2019'!AZ84)),0)</f>
        <v>0</v>
      </c>
      <c r="BA83" s="30">
        <f>IFERROR((IF('Sept 2020'!BA84=" "," ",'Sept 2020'!BA84/'Sept 2019'!BA84)),0)</f>
        <v>0</v>
      </c>
      <c r="BB83" s="30">
        <f>IFERROR((IF('Sept 2020'!BB84=" "," ",'Sept 2020'!BB84/'Sept 2019'!BB84)),0)</f>
        <v>0</v>
      </c>
      <c r="BC83" s="30">
        <f>IFERROR((IF('Sept 2020'!BC84=" "," ",'Sept 2020'!BC84/'Sept 2019'!BC84)),0)</f>
        <v>0</v>
      </c>
      <c r="BD83" s="30">
        <f>IFERROR((IF('Sept 2020'!BD84=" "," ",'Sept 2020'!BD84/'Sept 2019'!BD84)),0)</f>
        <v>0</v>
      </c>
      <c r="BE83" s="30">
        <f>IFERROR((IF('Sept 2020'!BE84=" "," ",'Sept 2020'!BE84/'Sept 2019'!BE84)),0)</f>
        <v>0</v>
      </c>
      <c r="BF83" s="30">
        <f>IFERROR((IF('Sept 2020'!BF84=" "," ",'Sept 2020'!BF84/'Sept 2019'!BF84)),0)</f>
        <v>0</v>
      </c>
      <c r="BG83" s="30">
        <f>IFERROR((IF('Sept 2020'!BG84=" "," ",'Sept 2020'!BG84/'Sept 2019'!BG84)),0)</f>
        <v>0</v>
      </c>
      <c r="BH83" s="30">
        <f>IFERROR((IF('Sept 2020'!BH84=" "," ",'Sept 2020'!BH84/'Sept 2019'!BH84)),0)</f>
        <v>0</v>
      </c>
      <c r="BI83" s="30">
        <f>IFERROR((IF('Sept 2020'!BI84=" "," ",'Sept 2020'!BI84/'Sept 2019'!BI84)),0)</f>
        <v>0</v>
      </c>
      <c r="BJ83" s="30">
        <f>IFERROR((IF('Sept 2020'!BJ84=" "," ",'Sept 2020'!BJ84/'Sept 2019'!BJ84)),0)</f>
        <v>0</v>
      </c>
      <c r="BK83" s="30">
        <f>IFERROR((IF('Sept 2020'!BK84=" "," ",'Sept 2020'!BK84/'Sept 2019'!BK84)),0)</f>
        <v>0</v>
      </c>
      <c r="BL83" s="30">
        <f>IFERROR((IF('Sept 2020'!BL84=" "," ",'Sept 2020'!BL84/'Sept 2019'!BL84)),0)</f>
        <v>0</v>
      </c>
      <c r="BM83" s="30">
        <f>IFERROR((IF('Sept 2020'!BM84=" "," ",'Sept 2020'!BM84/'Sept 2019'!BM84)),0)</f>
        <v>0</v>
      </c>
      <c r="BN83" s="30">
        <f>IFERROR((IF('Sept 2020'!BN84=" "," ",'Sept 2020'!BN84/'Sept 2019'!BN84)),0)</f>
        <v>0</v>
      </c>
      <c r="BO83" s="30">
        <f>IFERROR((IF('Sept 2020'!BO84=" "," ",'Sept 2020'!BO84/'Sept 2019'!BO84)),0)</f>
        <v>0</v>
      </c>
      <c r="BP83" s="30">
        <f>IFERROR((IF('Sept 2020'!BP84=" "," ",'Sept 2020'!BP84/'Sept 2019'!BP84)),0)</f>
        <v>0</v>
      </c>
      <c r="BQ83" s="30">
        <f>IFERROR((IF('Sept 2020'!BQ84=" "," ",'Sept 2020'!BQ84/'Sept 2019'!BQ84)),0)</f>
        <v>0</v>
      </c>
      <c r="BR83" s="30">
        <f>IFERROR((IF('Sept 2020'!BR84=" "," ",'Sept 2020'!BR84/'Sept 2019'!BR84)),0)</f>
        <v>0</v>
      </c>
      <c r="BS83" s="30">
        <f>IFERROR((IF('Sept 2020'!BS84=" "," ",'Sept 2020'!BS84/'Sept 2019'!BS84)),0)</f>
        <v>0</v>
      </c>
      <c r="BT83" s="30">
        <f>IFERROR((IF('Sept 2020'!BT84=" "," ",'Sept 2020'!BT84/'Sept 2019'!BT84)),0)</f>
        <v>1</v>
      </c>
    </row>
    <row r="84" spans="1:72" s="2" customFormat="1" x14ac:dyDescent="0.25">
      <c r="A84" s="12" t="s">
        <v>219</v>
      </c>
      <c r="B84" s="12" t="s">
        <v>220</v>
      </c>
      <c r="C84" s="30">
        <f>IFERROR((IF('Sept 2020'!C85=" "," ",'Sept 2020'!C85/'Sept 2019'!C85)),0)</f>
        <v>0.90790333115610711</v>
      </c>
      <c r="D84" s="30">
        <f>IFERROR((IF('Sept 2020'!D85=" "," ",'Sept 2020'!D85/'Sept 2019'!D85)),0)</f>
        <v>0.9154078549848943</v>
      </c>
      <c r="E84" s="30">
        <f>IFERROR((IF('Sept 2020'!E85=" "," ",'Sept 2020'!E85/'Sept 2019'!E85)),0)</f>
        <v>0.95968234575442879</v>
      </c>
      <c r="F84" s="30">
        <f>IFERROR((IF('Sept 2020'!F85=" "," ",'Sept 2020'!F85/'Sept 2019'!F85)),0)</f>
        <v>0.95375375375375371</v>
      </c>
      <c r="G84" s="30">
        <f>IFERROR((IF('Sept 2020'!G85=" "," ",'Sept 2020'!G85/'Sept 2019'!G85)),0)</f>
        <v>0.96907216494845361</v>
      </c>
      <c r="H84" s="30">
        <f>IFERROR((IF('Sept 2020'!H85=" "," ",'Sept 2020'!H85/'Sept 2019'!H85)),0)</f>
        <v>0.94135071090047395</v>
      </c>
      <c r="I84" s="30">
        <f>IFERROR((IF('Sept 2020'!I85=" "," ",'Sept 2020'!I85/'Sept 2019'!I85)),0)</f>
        <v>0.9235491071428571</v>
      </c>
      <c r="J84" s="30">
        <f>IFERROR((IF('Sept 2020'!J85=" "," ",'Sept 2020'!J85/'Sept 2019'!J85)),0)</f>
        <v>1.0169293636894337</v>
      </c>
      <c r="K84" s="30">
        <f>IFERROR((IF('Sept 2020'!K85=" "," ",'Sept 2020'!K85/'Sept 2019'!K85)),0)</f>
        <v>1.021889400921659</v>
      </c>
      <c r="L84" s="30">
        <f>IFERROR((IF('Sept 2020'!L85=" "," ",'Sept 2020'!L85/'Sept 2019'!L85)),0)</f>
        <v>1.0689655172413792</v>
      </c>
      <c r="M84" s="30">
        <f>IFERROR((IF('Sept 2020'!M85=" "," ",'Sept 2020'!M85/'Sept 2019'!M85)),0)</f>
        <v>0.98465171192443923</v>
      </c>
      <c r="N84" s="30">
        <f>IFERROR((IF('Sept 2020'!N85=" "," ",'Sept 2020'!N85/'Sept 2019'!N85)),0)</f>
        <v>1.0061855670103093</v>
      </c>
      <c r="O84" s="30">
        <f>IFERROR((IF('Sept 2020'!O85=" "," ",'Sept 2020'!O85/'Sept 2019'!O85)),0)</f>
        <v>1.0628311884935655</v>
      </c>
      <c r="P84" s="30">
        <f>IFERROR((IF('Sept 2020'!P85=" "," ",'Sept 2020'!P85/'Sept 2019'!P85)),0)</f>
        <v>0.97797731568998114</v>
      </c>
      <c r="Q84" s="30">
        <f>IFERROR((IF('Sept 2020'!Q85=" "," ",'Sept 2020'!Q85/'Sept 2019'!Q85)),0)</f>
        <v>0.89620574403652331</v>
      </c>
      <c r="R84" s="30">
        <f>IFERROR((IF('Sept 2020'!R85=" "," ",'Sept 2020'!R85/'Sept 2019'!R85)),0)</f>
        <v>0.91588281581018094</v>
      </c>
      <c r="S84" s="30">
        <f>IFERROR((IF('Sept 2020'!S85=" "," ",'Sept 2020'!S85/'Sept 2019'!S85)),0)</f>
        <v>0.95913113140047568</v>
      </c>
      <c r="T84" s="30">
        <f>IFERROR((IF('Sept 2020'!T85=" "," ",'Sept 2020'!T85/'Sept 2019'!T85)),0)</f>
        <v>0.95325198364991581</v>
      </c>
      <c r="U84" s="30">
        <f>IFERROR((IF('Sept 2020'!U85=" "," ",'Sept 2020'!U85/'Sept 2019'!U85)),0)</f>
        <v>0.96898999090081894</v>
      </c>
      <c r="V84" s="30">
        <f>IFERROR((IF('Sept 2020'!V85=" "," ",'Sept 2020'!V85/'Sept 2019'!V85)),0)</f>
        <v>0.939691943127962</v>
      </c>
      <c r="W84" s="30">
        <f>IFERROR((IF('Sept 2020'!W85=" "," ",'Sept 2020'!W85/'Sept 2019'!W85)),0)</f>
        <v>0.92010394255218086</v>
      </c>
      <c r="X84" s="30">
        <f>IFERROR((IF('Sept 2020'!X85=" "," ",'Sept 2020'!X85/'Sept 2019'!X85)),0)</f>
        <v>1.0136137166382073</v>
      </c>
      <c r="Y84" s="30">
        <f>IFERROR((IF('Sept 2020'!Y85=" "," ",'Sept 2020'!Y85/'Sept 2019'!Y85)),0)</f>
        <v>1.018503137689184</v>
      </c>
      <c r="Z84" s="30">
        <f>IFERROR((IF('Sept 2020'!Z85=" "," ",'Sept 2020'!Z85/'Sept 2019'!Z85)),0)</f>
        <v>1.0641088864779564</v>
      </c>
      <c r="AA84" s="30">
        <f>IFERROR((IF('Sept 2020'!AA85=" "," ",'Sept 2020'!AA85/'Sept 2019'!AA85)),0)</f>
        <v>0.97935783897928075</v>
      </c>
      <c r="AB84" s="30">
        <f>IFERROR((IF('Sept 2020'!AB85=" "," ",'Sept 2020'!AB85/'Sept 2019'!AB85)),0)</f>
        <v>1.0104869652254356</v>
      </c>
      <c r="AC84" s="30">
        <f>IFERROR((IF('Sept 2020'!AC85=" "," ",'Sept 2020'!AC85/'Sept 2019'!AC85)),0)</f>
        <v>1.0300855712559491</v>
      </c>
      <c r="AD84" s="30">
        <f>IFERROR((IF('Sept 2020'!AD85=" "," ",'Sept 2020'!AD85/'Sept 2019'!AD85)),0)</f>
        <v>0.97304550473627771</v>
      </c>
      <c r="AE84" s="30">
        <f>IFERROR((IF('Sept 2020'!AE85=" "," ",'Sept 2020'!AE85/'Sept 2019'!AE85)),0)</f>
        <v>0</v>
      </c>
      <c r="AF84" s="30">
        <f>IFERROR((IF('Sept 2020'!AF85=" "," ",'Sept 2020'!AF85/'Sept 2019'!AF85)),0)</f>
        <v>0</v>
      </c>
      <c r="AG84" s="30">
        <f>IFERROR((IF('Sept 2020'!AG85=" "," ",'Sept 2020'!AG85/'Sept 2019'!AG85)),0)</f>
        <v>18</v>
      </c>
      <c r="AH84" s="30">
        <f>IFERROR((IF('Sept 2020'!AH85=" "," ",'Sept 2020'!AH85/'Sept 2019'!AH85)),0)</f>
        <v>0</v>
      </c>
      <c r="AI84" s="30">
        <f>IFERROR((IF('Sept 2020'!AI85=" "," ",'Sept 2020'!AI85/'Sept 2019'!AI85)),0)</f>
        <v>0</v>
      </c>
      <c r="AJ84" s="30">
        <f>IFERROR((IF('Sept 2020'!AJ85=" "," ",'Sept 2020'!AJ85/'Sept 2019'!AJ85)),0)</f>
        <v>0</v>
      </c>
      <c r="AK84" s="30">
        <f>IFERROR((IF('Sept 2020'!AK85=" "," ",'Sept 2020'!AK85/'Sept 2019'!AK85)),0)</f>
        <v>0</v>
      </c>
      <c r="AL84" s="30">
        <f>IFERROR((IF('Sept 2020'!AL85=" "," ",'Sept 2020'!AL85/'Sept 2019'!AL85)),0)</f>
        <v>11.25</v>
      </c>
      <c r="AM84" s="30">
        <f>IFERROR((IF('Sept 2020'!AM85=" "," ",'Sept 2020'!AM85/'Sept 2019'!AM85)),0)</f>
        <v>58.5</v>
      </c>
      <c r="AN84" s="30">
        <f>IFERROR((IF('Sept 2020'!AN85=" "," ",'Sept 2020'!AN85/'Sept 2019'!AN85)),0)</f>
        <v>68</v>
      </c>
      <c r="AO84" s="30">
        <f>IFERROR((IF('Sept 2020'!AO85=" "," ",'Sept 2020'!AO85/'Sept 2019'!AO85)),0)</f>
        <v>13.833333333333334</v>
      </c>
      <c r="AP84" s="30">
        <f>IFERROR((IF('Sept 2020'!AP85=" "," ",'Sept 2020'!AP85/'Sept 2019'!AP85)),0)</f>
        <v>16.600000000000001</v>
      </c>
      <c r="AQ84" s="30">
        <f>IFERROR((IF('Sept 2020'!AQ85=" "," ",'Sept 2020'!AQ85/'Sept 2019'!AQ85)),0)</f>
        <v>14.333333333333334</v>
      </c>
      <c r="AR84" s="30">
        <f>IFERROR((IF('Sept 2020'!AR85=" "," ",'Sept 2020'!AR85/'Sept 2019'!AR85)),0)</f>
        <v>29.04</v>
      </c>
      <c r="AS84" s="30">
        <f>IFERROR((IF('Sept 2020'!AS85=" "," ",'Sept 2020'!AS85/'Sept 2019'!AS85)),0)</f>
        <v>0</v>
      </c>
      <c r="AT84" s="30">
        <f>IFERROR((IF('Sept 2020'!AT85=" "," ",'Sept 2020'!AT85/'Sept 2019'!AT85)),0)</f>
        <v>0</v>
      </c>
      <c r="AU84" s="30">
        <f>IFERROR((IF('Sept 2020'!AU85=" "," ",'Sept 2020'!AU85/'Sept 2019'!AU85)),0)</f>
        <v>85.999999999999986</v>
      </c>
      <c r="AV84" s="30">
        <f>IFERROR((IF('Sept 2020'!AV85=" "," ",'Sept 2020'!AV85/'Sept 2019'!AV85)),0)</f>
        <v>0</v>
      </c>
      <c r="AW84" s="30">
        <f>IFERROR((IF('Sept 2020'!AW85=" "," ",'Sept 2020'!AW85/'Sept 2019'!AW85)),0)</f>
        <v>0</v>
      </c>
      <c r="AX84" s="30">
        <f>IFERROR((IF('Sept 2020'!AX85=" "," ",'Sept 2020'!AX85/'Sept 2019'!AX85)),0)</f>
        <v>0</v>
      </c>
      <c r="AY84" s="30">
        <f>IFERROR((IF('Sept 2020'!AY85=" "," ",'Sept 2020'!AY85/'Sept 2019'!AY85)),0)</f>
        <v>0</v>
      </c>
      <c r="AZ84" s="30">
        <f>IFERROR((IF('Sept 2020'!AZ85=" "," ",'Sept 2020'!AZ85/'Sept 2019'!AZ85)),0)</f>
        <v>17.166666666666668</v>
      </c>
      <c r="BA84" s="30">
        <f>IFERROR((IF('Sept 2020'!BA85=" "," ",'Sept 2020'!BA85/'Sept 2019'!BA85)),0)</f>
        <v>238.49999999999997</v>
      </c>
      <c r="BB84" s="30">
        <f>IFERROR((IF('Sept 2020'!BB85=" "," ",'Sept 2020'!BB85/'Sept 2019'!BB85)),0)</f>
        <v>103.33333333333334</v>
      </c>
      <c r="BC84" s="30">
        <f>IFERROR((IF('Sept 2020'!BC85=" "," ",'Sept 2020'!BC85/'Sept 2019'!BC85)),0)</f>
        <v>27.123076923076926</v>
      </c>
      <c r="BD84" s="30">
        <f>IFERROR((IF('Sept 2020'!BD85=" "," ",'Sept 2020'!BD85/'Sept 2019'!BD85)),0)</f>
        <v>28.820833333333329</v>
      </c>
      <c r="BE84" s="30">
        <f>IFERROR((IF('Sept 2020'!BE85=" "," ",'Sept 2020'!BE85/'Sept 2019'!BE85)),0)</f>
        <v>17.5</v>
      </c>
      <c r="BF84" s="30">
        <f>IFERROR((IF('Sept 2020'!BF85=" "," ",'Sept 2020'!BF85/'Sept 2019'!BF85)),0)</f>
        <v>50.868032786885244</v>
      </c>
      <c r="BG84" s="30">
        <f>IFERROR((IF('Sept 2020'!BG85=" "," ",'Sept 2020'!BG85/'Sept 2019'!BG85)),0)</f>
        <v>1.1080696765019553</v>
      </c>
      <c r="BH84" s="30">
        <f>IFERROR((IF('Sept 2020'!BH85=" "," ",'Sept 2020'!BH85/'Sept 2019'!BH85)),0)</f>
        <v>1.0371536523929472</v>
      </c>
      <c r="BI84" s="30">
        <f>IFERROR((IF('Sept 2020'!BI85=" "," ",'Sept 2020'!BI85/'Sept 2019'!BI85)),0)</f>
        <v>0.46112115732368897</v>
      </c>
      <c r="BJ84" s="30">
        <f>IFERROR((IF('Sept 2020'!BJ85=" "," ",'Sept 2020'!BJ85/'Sept 2019'!BJ85)),0)</f>
        <v>0.96951219512195119</v>
      </c>
      <c r="BK84" s="30">
        <f>IFERROR((IF('Sept 2020'!BK85=" "," ",'Sept 2020'!BK85/'Sept 2019'!BK85)),0)</f>
        <v>1.2519685039370079</v>
      </c>
      <c r="BL84" s="30">
        <f>IFERROR((IF('Sept 2020'!BL85=" "," ",'Sept 2020'!BL85/'Sept 2019'!BL85)),0)</f>
        <v>0</v>
      </c>
      <c r="BM84" s="30">
        <f>IFERROR((IF('Sept 2020'!BM85=" "," ",'Sept 2020'!BM85/'Sept 2019'!BM85)),0)</f>
        <v>0.86047271973333761</v>
      </c>
      <c r="BN84" s="30">
        <f>IFERROR((IF('Sept 2020'!BN85=" "," ",'Sept 2020'!BN85/'Sept 2019'!BN85)),0)</f>
        <v>0</v>
      </c>
      <c r="BO84" s="30">
        <f>IFERROR((IF('Sept 2020'!BO85=" "," ",'Sept 2020'!BO85/'Sept 2019'!BO85)),0)</f>
        <v>0.70770741286205208</v>
      </c>
      <c r="BP84" s="30">
        <f>IFERROR((IF('Sept 2020'!BP85=" "," ",'Sept 2020'!BP85/'Sept 2019'!BP85)),0)</f>
        <v>0</v>
      </c>
      <c r="BQ84" s="30">
        <f>IFERROR((IF('Sept 2020'!BQ85=" "," ",'Sept 2020'!BQ85/'Sept 2019'!BQ85)),0)</f>
        <v>0</v>
      </c>
      <c r="BR84" s="30">
        <f>IFERROR((IF('Sept 2020'!BR85=" "," ",'Sept 2020'!BR85/'Sept 2019'!BR85)),0)</f>
        <v>0</v>
      </c>
      <c r="BS84" s="30">
        <f>IFERROR((IF('Sept 2020'!BS85=" "," ",'Sept 2020'!BS85/'Sept 2019'!BS85)),0)</f>
        <v>1.0769230769230769</v>
      </c>
      <c r="BT84" s="30">
        <f>IFERROR((IF('Sept 2020'!BT85=" "," ",'Sept 2020'!BT85/'Sept 2019'!BT85)),0)</f>
        <v>0.96468926553672318</v>
      </c>
    </row>
    <row r="85" spans="1:72" s="2" customFormat="1" x14ac:dyDescent="0.25">
      <c r="A85" s="12" t="s">
        <v>593</v>
      </c>
      <c r="B85" s="12" t="s">
        <v>594</v>
      </c>
      <c r="C85" s="30">
        <f>IFERROR((IF('Sept 2020'!C86=" "," ",'Sept 2020'!C86/'Sept 2019'!C86)),0)</f>
        <v>0.76836158192090398</v>
      </c>
      <c r="D85" s="30">
        <f>IFERROR((IF('Sept 2020'!D86=" "," ",'Sept 2020'!D86/'Sept 2019'!D86)),0)</f>
        <v>0.9375</v>
      </c>
      <c r="E85" s="30">
        <f>IFERROR((IF('Sept 2020'!E86=" "," ",'Sept 2020'!E86/'Sept 2019'!E86)),0)</f>
        <v>0.96941896024464835</v>
      </c>
      <c r="F85" s="30">
        <f>IFERROR((IF('Sept 2020'!F86=" "," ",'Sept 2020'!F86/'Sept 2019'!F86)),0)</f>
        <v>0.8679775280898876</v>
      </c>
      <c r="G85" s="30">
        <f>IFERROR((IF('Sept 2020'!G86=" "," ",'Sept 2020'!G86/'Sept 2019'!G86)),0)</f>
        <v>0.94065281899109787</v>
      </c>
      <c r="H85" s="30">
        <f>IFERROR((IF('Sept 2020'!H86=" "," ",'Sept 2020'!H86/'Sept 2019'!H86)),0)</f>
        <v>0.82133333333333336</v>
      </c>
      <c r="I85" s="30">
        <f>IFERROR((IF('Sept 2020'!I86=" "," ",'Sept 2020'!I86/'Sept 2019'!I86)),0)</f>
        <v>0.95616438356164379</v>
      </c>
      <c r="J85" s="30">
        <f>IFERROR((IF('Sept 2020'!J86=" "," ",'Sept 2020'!J86/'Sept 2019'!J86)),0)</f>
        <v>0.88203753351206438</v>
      </c>
      <c r="K85" s="30">
        <f>IFERROR((IF('Sept 2020'!K86=" "," ",'Sept 2020'!K86/'Sept 2019'!K86)),0)</f>
        <v>1.0368271954674222</v>
      </c>
      <c r="L85" s="30">
        <f>IFERROR((IF('Sept 2020'!L86=" "," ",'Sept 2020'!L86/'Sept 2019'!L86)),0)</f>
        <v>0.90196078431372551</v>
      </c>
      <c r="M85" s="30">
        <f>IFERROR((IF('Sept 2020'!M86=" "," ",'Sept 2020'!M86/'Sept 2019'!M86)),0)</f>
        <v>0.95329670329670335</v>
      </c>
      <c r="N85" s="30">
        <f>IFERROR((IF('Sept 2020'!N86=" "," ",'Sept 2020'!N86/'Sept 2019'!N86)),0)</f>
        <v>1.0154798761609907</v>
      </c>
      <c r="O85" s="30">
        <f>IFERROR((IF('Sept 2020'!O86=" "," ",'Sept 2020'!O86/'Sept 2019'!O86)),0)</f>
        <v>1.0381944444444444</v>
      </c>
      <c r="P85" s="30">
        <f>IFERROR((IF('Sept 2020'!P86=" "," ",'Sept 2020'!P86/'Sept 2019'!P86)),0)</f>
        <v>0.92683465959328026</v>
      </c>
      <c r="Q85" s="30">
        <f>IFERROR((IF('Sept 2020'!Q86=" "," ",'Sept 2020'!Q86/'Sept 2019'!Q86)),0)</f>
        <v>0.76683820618673293</v>
      </c>
      <c r="R85" s="30">
        <f>IFERROR((IF('Sept 2020'!R86=" "," ",'Sept 2020'!R86/'Sept 2019'!R86)),0)</f>
        <v>0.9392927476667523</v>
      </c>
      <c r="S85" s="30">
        <f>IFERROR((IF('Sept 2020'!S86=" "," ",'Sept 2020'!S86/'Sept 2019'!S86)),0)</f>
        <v>0.96853843090402236</v>
      </c>
      <c r="T85" s="30">
        <f>IFERROR((IF('Sept 2020'!T86=" "," ",'Sept 2020'!T86/'Sept 2019'!T86)),0)</f>
        <v>0.87005490637758698</v>
      </c>
      <c r="U85" s="30">
        <f>IFERROR((IF('Sept 2020'!U86=" "," ",'Sept 2020'!U86/'Sept 2019'!U86)),0)</f>
        <v>0.94279503290551214</v>
      </c>
      <c r="V85" s="30">
        <f>IFERROR((IF('Sept 2020'!V86=" "," ",'Sept 2020'!V86/'Sept 2019'!V86)),0)</f>
        <v>0.81998718770019219</v>
      </c>
      <c r="W85" s="30">
        <f>IFERROR((IF('Sept 2020'!W86=" "," ",'Sept 2020'!W86/'Sept 2019'!W86)),0)</f>
        <v>0.95858053175126334</v>
      </c>
      <c r="X85" s="30">
        <f>IFERROR((IF('Sept 2020'!X86=" "," ",'Sept 2020'!X86/'Sept 2019'!X86)),0)</f>
        <v>0.88400462154391823</v>
      </c>
      <c r="Y85" s="30">
        <f>IFERROR((IF('Sept 2020'!Y86=" "," ",'Sept 2020'!Y86/'Sept 2019'!Y86)),0)</f>
        <v>1.0440937241359627</v>
      </c>
      <c r="Z85" s="30">
        <f>IFERROR((IF('Sept 2020'!Z86=" "," ",'Sept 2020'!Z86/'Sept 2019'!Z86)),0)</f>
        <v>0.90334729209409526</v>
      </c>
      <c r="AA85" s="30">
        <f>IFERROR((IF('Sept 2020'!AA86=" "," ",'Sept 2020'!AA86/'Sept 2019'!AA86)),0)</f>
        <v>0.95485507845895035</v>
      </c>
      <c r="AB85" s="30">
        <f>IFERROR((IF('Sept 2020'!AB86=" "," ",'Sept 2020'!AB86/'Sept 2019'!AB86)),0)</f>
        <v>1.0382298842283695</v>
      </c>
      <c r="AC85" s="30">
        <f>IFERROR((IF('Sept 2020'!AC86=" "," ",'Sept 2020'!AC86/'Sept 2019'!AC86)),0)</f>
        <v>1.0545900795692964</v>
      </c>
      <c r="AD85" s="30">
        <f>IFERROR((IF('Sept 2020'!AD86=" "," ",'Sept 2020'!AD86/'Sept 2019'!AD86)),0)</f>
        <v>0.92869104039720163</v>
      </c>
      <c r="AE85" s="30">
        <f>IFERROR((IF('Sept 2020'!AE86=" "," ",'Sept 2020'!AE86/'Sept 2019'!AE86)),0)</f>
        <v>0</v>
      </c>
      <c r="AF85" s="30">
        <f>IFERROR((IF('Sept 2020'!AF86=" "," ",'Sept 2020'!AF86/'Sept 2019'!AF86)),0)</f>
        <v>0</v>
      </c>
      <c r="AG85" s="30">
        <f>IFERROR((IF('Sept 2020'!AG86=" "," ",'Sept 2020'!AG86/'Sept 2019'!AG86)),0)</f>
        <v>0</v>
      </c>
      <c r="AH85" s="30">
        <f>IFERROR((IF('Sept 2020'!AH86=" "," ",'Sept 2020'!AH86/'Sept 2019'!AH86)),0)</f>
        <v>0</v>
      </c>
      <c r="AI85" s="30">
        <f>IFERROR((IF('Sept 2020'!AI86=" "," ",'Sept 2020'!AI86/'Sept 2019'!AI86)),0)</f>
        <v>0</v>
      </c>
      <c r="AJ85" s="30">
        <f>IFERROR((IF('Sept 2020'!AJ86=" "," ",'Sept 2020'!AJ86/'Sept 2019'!AJ86)),0)</f>
        <v>0</v>
      </c>
      <c r="AK85" s="30">
        <f>IFERROR((IF('Sept 2020'!AK86=" "," ",'Sept 2020'!AK86/'Sept 2019'!AK86)),0)</f>
        <v>0</v>
      </c>
      <c r="AL85" s="30">
        <f>IFERROR((IF('Sept 2020'!AL86=" "," ",'Sept 2020'!AL86/'Sept 2019'!AL86)),0)</f>
        <v>0</v>
      </c>
      <c r="AM85" s="30">
        <f>IFERROR((IF('Sept 2020'!AM86=" "," ",'Sept 2020'!AM86/'Sept 2019'!AM86)),0)</f>
        <v>0</v>
      </c>
      <c r="AN85" s="30">
        <f>IFERROR((IF('Sept 2020'!AN86=" "," ",'Sept 2020'!AN86/'Sept 2019'!AN86)),0)</f>
        <v>1</v>
      </c>
      <c r="AO85" s="30">
        <f>IFERROR((IF('Sept 2020'!AO86=" "," ",'Sept 2020'!AO86/'Sept 2019'!AO86)),0)</f>
        <v>1</v>
      </c>
      <c r="AP85" s="30">
        <f>IFERROR((IF('Sept 2020'!AP86=" "," ",'Sept 2020'!AP86/'Sept 2019'!AP86)),0)</f>
        <v>0.8</v>
      </c>
      <c r="AQ85" s="30">
        <f>IFERROR((IF('Sept 2020'!AQ86=" "," ",'Sept 2020'!AQ86/'Sept 2019'!AQ86)),0)</f>
        <v>1.9</v>
      </c>
      <c r="AR85" s="30">
        <f>IFERROR((IF('Sept 2020'!AR86=" "," ",'Sept 2020'!AR86/'Sept 2019'!AR86)),0)</f>
        <v>0.79411764705882348</v>
      </c>
      <c r="AS85" s="30">
        <f>IFERROR((IF('Sept 2020'!AS86=" "," ",'Sept 2020'!AS86/'Sept 2019'!AS86)),0)</f>
        <v>0</v>
      </c>
      <c r="AT85" s="30">
        <f>IFERROR((IF('Sept 2020'!AT86=" "," ",'Sept 2020'!AT86/'Sept 2019'!AT86)),0)</f>
        <v>0</v>
      </c>
      <c r="AU85" s="30">
        <f>IFERROR((IF('Sept 2020'!AU86=" "," ",'Sept 2020'!AU86/'Sept 2019'!AU86)),0)</f>
        <v>0</v>
      </c>
      <c r="AV85" s="30">
        <f>IFERROR((IF('Sept 2020'!AV86=" "," ",'Sept 2020'!AV86/'Sept 2019'!AV86)),0)</f>
        <v>0</v>
      </c>
      <c r="AW85" s="30">
        <f>IFERROR((IF('Sept 2020'!AW86=" "," ",'Sept 2020'!AW86/'Sept 2019'!AW86)),0)</f>
        <v>0</v>
      </c>
      <c r="AX85" s="30">
        <f>IFERROR((IF('Sept 2020'!AX86=" "," ",'Sept 2020'!AX86/'Sept 2019'!AX86)),0)</f>
        <v>0</v>
      </c>
      <c r="AY85" s="30">
        <f>IFERROR((IF('Sept 2020'!AY86=" "," ",'Sept 2020'!AY86/'Sept 2019'!AY86)),0)</f>
        <v>0</v>
      </c>
      <c r="AZ85" s="30">
        <f>IFERROR((IF('Sept 2020'!AZ86=" "," ",'Sept 2020'!AZ86/'Sept 2019'!AZ86)),0)</f>
        <v>0</v>
      </c>
      <c r="BA85" s="30">
        <f>IFERROR((IF('Sept 2020'!BA86=" "," ",'Sept 2020'!BA86/'Sept 2019'!BA86)),0)</f>
        <v>0</v>
      </c>
      <c r="BB85" s="30">
        <f>IFERROR((IF('Sept 2020'!BB86=" "," ",'Sept 2020'!BB86/'Sept 2019'!BB86)),0)</f>
        <v>1</v>
      </c>
      <c r="BC85" s="30">
        <f>IFERROR((IF('Sept 2020'!BC86=" "," ",'Sept 2020'!BC86/'Sept 2019'!BC86)),0)</f>
        <v>1.2448132780082988</v>
      </c>
      <c r="BD85" s="30">
        <f>IFERROR((IF('Sept 2020'!BD86=" "," ",'Sept 2020'!BD86/'Sept 2019'!BD86)),0)</f>
        <v>0.81720430107526876</v>
      </c>
      <c r="BE85" s="30">
        <f>IFERROR((IF('Sept 2020'!BE86=" "," ",'Sept 2020'!BE86/'Sept 2019'!BE86)),0)</f>
        <v>2.0023282887077998</v>
      </c>
      <c r="BF85" s="30">
        <f>IFERROR((IF('Sept 2020'!BF86=" "," ",'Sept 2020'!BF86/'Sept 2019'!BF86)),0)</f>
        <v>0.87953555878084178</v>
      </c>
      <c r="BG85" s="30">
        <f>IFERROR((IF('Sept 2020'!BG86=" "," ",'Sept 2020'!BG86/'Sept 2019'!BG86)),0)</f>
        <v>1.2529411764705882</v>
      </c>
      <c r="BH85" s="30">
        <f>IFERROR((IF('Sept 2020'!BH86=" "," ",'Sept 2020'!BH86/'Sept 2019'!BH86)),0)</f>
        <v>1.1160714285714286</v>
      </c>
      <c r="BI85" s="30">
        <f>IFERROR((IF('Sept 2020'!BI86=" "," ",'Sept 2020'!BI86/'Sept 2019'!BI86)),0)</f>
        <v>0.84693877551020413</v>
      </c>
      <c r="BJ85" s="30">
        <f>IFERROR((IF('Sept 2020'!BJ86=" "," ",'Sept 2020'!BJ86/'Sept 2019'!BJ86)),0)</f>
        <v>0.6</v>
      </c>
      <c r="BK85" s="30">
        <f>IFERROR((IF('Sept 2020'!BK86=" "," ",'Sept 2020'!BK86/'Sept 2019'!BK86)),0)</f>
        <v>0.64218551461245232</v>
      </c>
      <c r="BL85" s="30">
        <f>IFERROR((IF('Sept 2020'!BL86=" "," ",'Sept 2020'!BL86/'Sept 2019'!BL86)),0)</f>
        <v>1.0484848484848486</v>
      </c>
      <c r="BM85" s="30">
        <f>IFERROR((IF('Sept 2020'!BM86=" "," ",'Sept 2020'!BM86/'Sept 2019'!BM86)),0)</f>
        <v>0.80394173093401877</v>
      </c>
      <c r="BN85" s="30">
        <f>IFERROR((IF('Sept 2020'!BN86=" "," ",'Sept 2020'!BN86/'Sept 2019'!BN86)),0)</f>
        <v>0</v>
      </c>
      <c r="BO85" s="30">
        <f>IFERROR((IF('Sept 2020'!BO86=" "," ",'Sept 2020'!BO86/'Sept 2019'!BO86)),0)</f>
        <v>0</v>
      </c>
      <c r="BP85" s="30">
        <f>IFERROR((IF('Sept 2020'!BP86=" "," ",'Sept 2020'!BP86/'Sept 2019'!BP86)),0)</f>
        <v>0</v>
      </c>
      <c r="BQ85" s="30">
        <f>IFERROR((IF('Sept 2020'!BQ86=" "," ",'Sept 2020'!BQ86/'Sept 2019'!BQ86)),0)</f>
        <v>0</v>
      </c>
      <c r="BR85" s="30">
        <f>IFERROR((IF('Sept 2020'!BR86=" "," ",'Sept 2020'!BR86/'Sept 2019'!BR86)),0)</f>
        <v>0</v>
      </c>
      <c r="BS85" s="30">
        <f>IFERROR((IF('Sept 2020'!BS86=" "," ",'Sept 2020'!BS86/'Sept 2019'!BS86)),0)</f>
        <v>1</v>
      </c>
      <c r="BT85" s="30">
        <f>IFERROR((IF('Sept 2020'!BT86=" "," ",'Sept 2020'!BT86/'Sept 2019'!BT86)),0)</f>
        <v>0.92466765140324958</v>
      </c>
    </row>
    <row r="86" spans="1:72" s="2" customFormat="1" x14ac:dyDescent="0.25">
      <c r="A86" s="12" t="s">
        <v>431</v>
      </c>
      <c r="B86" s="12" t="s">
        <v>432</v>
      </c>
      <c r="C86" s="30">
        <f>IFERROR((IF('Sept 2020'!C87=" "," ",'Sept 2020'!C87/'Sept 2019'!C87)),0)</f>
        <v>0.85106382978723405</v>
      </c>
      <c r="D86" s="30">
        <f>IFERROR((IF('Sept 2020'!D87=" "," ",'Sept 2020'!D87/'Sept 2019'!D87)),0)</f>
        <v>1.0524344569288389</v>
      </c>
      <c r="E86" s="30">
        <f>IFERROR((IF('Sept 2020'!E87=" "," ",'Sept 2020'!E87/'Sept 2019'!E87)),0)</f>
        <v>0.85049833887043191</v>
      </c>
      <c r="F86" s="30">
        <f>IFERROR((IF('Sept 2020'!F87=" "," ",'Sept 2020'!F87/'Sept 2019'!F87)),0)</f>
        <v>0.93399339933993397</v>
      </c>
      <c r="G86" s="30">
        <f>IFERROR((IF('Sept 2020'!G87=" "," ",'Sept 2020'!G87/'Sept 2019'!G87)),0)</f>
        <v>1.1063829787234043</v>
      </c>
      <c r="H86" s="30">
        <f>IFERROR((IF('Sept 2020'!H87=" "," ",'Sept 2020'!H87/'Sept 2019'!H87)),0)</f>
        <v>0.97222222222222221</v>
      </c>
      <c r="I86" s="30">
        <f>IFERROR((IF('Sept 2020'!I87=" "," ",'Sept 2020'!I87/'Sept 2019'!I87)),0)</f>
        <v>0.875</v>
      </c>
      <c r="J86" s="30">
        <f>IFERROR((IF('Sept 2020'!J87=" "," ",'Sept 2020'!J87/'Sept 2019'!J87)),0)</f>
        <v>0.88297872340425532</v>
      </c>
      <c r="K86" s="30">
        <f>IFERROR((IF('Sept 2020'!K87=" "," ",'Sept 2020'!K87/'Sept 2019'!K87)),0)</f>
        <v>0.86477987421383651</v>
      </c>
      <c r="L86" s="30">
        <f>IFERROR((IF('Sept 2020'!L87=" "," ",'Sept 2020'!L87/'Sept 2019'!L87)),0)</f>
        <v>1.0899653979238755</v>
      </c>
      <c r="M86" s="30">
        <f>IFERROR((IF('Sept 2020'!M87=" "," ",'Sept 2020'!M87/'Sept 2019'!M87)),0)</f>
        <v>0.95847750865051906</v>
      </c>
      <c r="N86" s="30">
        <f>IFERROR((IF('Sept 2020'!N87=" "," ",'Sept 2020'!N87/'Sept 2019'!N87)),0)</f>
        <v>0.90163934426229508</v>
      </c>
      <c r="O86" s="30">
        <f>IFERROR((IF('Sept 2020'!O87=" "," ",'Sept 2020'!O87/'Sept 2019'!O87)),0)</f>
        <v>1.083969465648855</v>
      </c>
      <c r="P86" s="30">
        <f>IFERROR((IF('Sept 2020'!P87=" "," ",'Sept 2020'!P87/'Sept 2019'!P87)),0)</f>
        <v>0.9527098831030818</v>
      </c>
      <c r="Q86" s="30">
        <f>IFERROR((IF('Sept 2020'!Q87=" "," ",'Sept 2020'!Q87/'Sept 2019'!Q87)),0)</f>
        <v>0.85106382978723405</v>
      </c>
      <c r="R86" s="30">
        <f>IFERROR((IF('Sept 2020'!R87=" "," ",'Sept 2020'!R87/'Sept 2019'!R87)),0)</f>
        <v>1.0524344569288389</v>
      </c>
      <c r="S86" s="30">
        <f>IFERROR((IF('Sept 2020'!S87=" "," ",'Sept 2020'!S87/'Sept 2019'!S87)),0)</f>
        <v>0.85049833887043191</v>
      </c>
      <c r="T86" s="30">
        <f>IFERROR((IF('Sept 2020'!T87=" "," ",'Sept 2020'!T87/'Sept 2019'!T87)),0)</f>
        <v>0.93399339933993397</v>
      </c>
      <c r="U86" s="30">
        <f>IFERROR((IF('Sept 2020'!U87=" "," ",'Sept 2020'!U87/'Sept 2019'!U87)),0)</f>
        <v>1.108426886457297</v>
      </c>
      <c r="V86" s="30">
        <f>IFERROR((IF('Sept 2020'!V87=" "," ",'Sept 2020'!V87/'Sept 2019'!V87)),0)</f>
        <v>0.97222222222222221</v>
      </c>
      <c r="W86" s="30">
        <f>IFERROR((IF('Sept 2020'!W87=" "," ",'Sept 2020'!W87/'Sept 2019'!W87)),0)</f>
        <v>0.87746430999320191</v>
      </c>
      <c r="X86" s="30">
        <f>IFERROR((IF('Sept 2020'!X87=" "," ",'Sept 2020'!X87/'Sept 2019'!X87)),0)</f>
        <v>0.87801418439716306</v>
      </c>
      <c r="Y86" s="30">
        <f>IFERROR((IF('Sept 2020'!Y87=" "," ",'Sept 2020'!Y87/'Sept 2019'!Y87)),0)</f>
        <v>0.86350036219331683</v>
      </c>
      <c r="Z86" s="30">
        <f>IFERROR((IF('Sept 2020'!Z87=" "," ",'Sept 2020'!Z87/'Sept 2019'!Z87)),0)</f>
        <v>1.0903248219558799</v>
      </c>
      <c r="AA86" s="30">
        <f>IFERROR((IF('Sept 2020'!AA87=" "," ",'Sept 2020'!AA87/'Sept 2019'!AA87)),0)</f>
        <v>0.95169685613158439</v>
      </c>
      <c r="AB86" s="30">
        <f>IFERROR((IF('Sept 2020'!AB87=" "," ",'Sept 2020'!AB87/'Sept 2019'!AB87)),0)</f>
        <v>0.90854234823700464</v>
      </c>
      <c r="AC86" s="30">
        <f>IFERROR((IF('Sept 2020'!AC87=" "," ",'Sept 2020'!AC87/'Sept 2019'!AC87)),0)</f>
        <v>1.1002384602282405</v>
      </c>
      <c r="AD86" s="30">
        <f>IFERROR((IF('Sept 2020'!AD87=" "," ",'Sept 2020'!AD87/'Sept 2019'!AD87)),0)</f>
        <v>0.95305173196188164</v>
      </c>
      <c r="AE86" s="30">
        <f>IFERROR((IF('Sept 2020'!AE87=" "," ",'Sept 2020'!AE87/'Sept 2019'!AE87)),0)</f>
        <v>0</v>
      </c>
      <c r="AF86" s="30">
        <f>IFERROR((IF('Sept 2020'!AF87=" "," ",'Sept 2020'!AF87/'Sept 2019'!AF87)),0)</f>
        <v>0</v>
      </c>
      <c r="AG86" s="30">
        <f>IFERROR((IF('Sept 2020'!AG87=" "," ",'Sept 2020'!AG87/'Sept 2019'!AG87)),0)</f>
        <v>0</v>
      </c>
      <c r="AH86" s="30">
        <f>IFERROR((IF('Sept 2020'!AH87=" "," ",'Sept 2020'!AH87/'Sept 2019'!AH87)),0)</f>
        <v>0</v>
      </c>
      <c r="AI86" s="30">
        <f>IFERROR((IF('Sept 2020'!AI87=" "," ",'Sept 2020'!AI87/'Sept 2019'!AI87)),0)</f>
        <v>0</v>
      </c>
      <c r="AJ86" s="30">
        <f>IFERROR((IF('Sept 2020'!AJ87=" "," ",'Sept 2020'!AJ87/'Sept 2019'!AJ87)),0)</f>
        <v>0</v>
      </c>
      <c r="AK86" s="30">
        <f>IFERROR((IF('Sept 2020'!AK87=" "," ",'Sept 2020'!AK87/'Sept 2019'!AK87)),0)</f>
        <v>0</v>
      </c>
      <c r="AL86" s="30">
        <f>IFERROR((IF('Sept 2020'!AL87=" "," ",'Sept 2020'!AL87/'Sept 2019'!AL87)),0)</f>
        <v>0</v>
      </c>
      <c r="AM86" s="30">
        <f>IFERROR((IF('Sept 2020'!AM87=" "," ",'Sept 2020'!AM87/'Sept 2019'!AM87)),0)</f>
        <v>0</v>
      </c>
      <c r="AN86" s="30">
        <f>IFERROR((IF('Sept 2020'!AN87=" "," ",'Sept 2020'!AN87/'Sept 2019'!AN87)),0)</f>
        <v>0</v>
      </c>
      <c r="AO86" s="30">
        <f>IFERROR((IF('Sept 2020'!AO87=" "," ",'Sept 2020'!AO87/'Sept 2019'!AO87)),0)</f>
        <v>0.4</v>
      </c>
      <c r="AP86" s="30">
        <f>IFERROR((IF('Sept 2020'!AP87=" "," ",'Sept 2020'!AP87/'Sept 2019'!AP87)),0)</f>
        <v>0</v>
      </c>
      <c r="AQ86" s="30">
        <f>IFERROR((IF('Sept 2020'!AQ87=" "," ",'Sept 2020'!AQ87/'Sept 2019'!AQ87)),0)</f>
        <v>0</v>
      </c>
      <c r="AR86" s="30">
        <f>IFERROR((IF('Sept 2020'!AR87=" "," ",'Sept 2020'!AR87/'Sept 2019'!AR87)),0)</f>
        <v>0.53846153846153844</v>
      </c>
      <c r="AS86" s="30">
        <f>IFERROR((IF('Sept 2020'!AS87=" "," ",'Sept 2020'!AS87/'Sept 2019'!AS87)),0)</f>
        <v>0</v>
      </c>
      <c r="AT86" s="30">
        <f>IFERROR((IF('Sept 2020'!AT87=" "," ",'Sept 2020'!AT87/'Sept 2019'!AT87)),0)</f>
        <v>0</v>
      </c>
      <c r="AU86" s="30">
        <f>IFERROR((IF('Sept 2020'!AU87=" "," ",'Sept 2020'!AU87/'Sept 2019'!AU87)),0)</f>
        <v>0</v>
      </c>
      <c r="AV86" s="30">
        <f>IFERROR((IF('Sept 2020'!AV87=" "," ",'Sept 2020'!AV87/'Sept 2019'!AV87)),0)</f>
        <v>0</v>
      </c>
      <c r="AW86" s="30">
        <f>IFERROR((IF('Sept 2020'!AW87=" "," ",'Sept 2020'!AW87/'Sept 2019'!AW87)),0)</f>
        <v>0</v>
      </c>
      <c r="AX86" s="30">
        <f>IFERROR((IF('Sept 2020'!AX87=" "," ",'Sept 2020'!AX87/'Sept 2019'!AX87)),0)</f>
        <v>0</v>
      </c>
      <c r="AY86" s="30">
        <f>IFERROR((IF('Sept 2020'!AY87=" "," ",'Sept 2020'!AY87/'Sept 2019'!AY87)),0)</f>
        <v>0</v>
      </c>
      <c r="AZ86" s="30">
        <f>IFERROR((IF('Sept 2020'!AZ87=" "," ",'Sept 2020'!AZ87/'Sept 2019'!AZ87)),0)</f>
        <v>0</v>
      </c>
      <c r="BA86" s="30">
        <f>IFERROR((IF('Sept 2020'!BA87=" "," ",'Sept 2020'!BA87/'Sept 2019'!BA87)),0)</f>
        <v>0</v>
      </c>
      <c r="BB86" s="30">
        <f>IFERROR((IF('Sept 2020'!BB87=" "," ",'Sept 2020'!BB87/'Sept 2019'!BB87)),0)</f>
        <v>0</v>
      </c>
      <c r="BC86" s="30">
        <f>IFERROR((IF('Sept 2020'!BC87=" "," ",'Sept 2020'!BC87/'Sept 2019'!BC87)),0)</f>
        <v>0.4</v>
      </c>
      <c r="BD86" s="30">
        <f>IFERROR((IF('Sept 2020'!BD87=" "," ",'Sept 2020'!BD87/'Sept 2019'!BD87)),0)</f>
        <v>0</v>
      </c>
      <c r="BE86" s="30">
        <f>IFERROR((IF('Sept 2020'!BE87=" "," ",'Sept 2020'!BE87/'Sept 2019'!BE87)),0)</f>
        <v>0</v>
      </c>
      <c r="BF86" s="30">
        <f>IFERROR((IF('Sept 2020'!BF87=" "," ",'Sept 2020'!BF87/'Sept 2019'!BF87)),0)</f>
        <v>0.51153846153846161</v>
      </c>
      <c r="BG86" s="30">
        <f>IFERROR((IF('Sept 2020'!BG87=" "," ",'Sept 2020'!BG87/'Sept 2019'!BG87)),0)</f>
        <v>0.89915966386554624</v>
      </c>
      <c r="BH86" s="30">
        <f>IFERROR((IF('Sept 2020'!BH87=" "," ",'Sept 2020'!BH87/'Sept 2019'!BH87)),0)</f>
        <v>0.80132450331125826</v>
      </c>
      <c r="BI86" s="30">
        <f>IFERROR((IF('Sept 2020'!BI87=" "," ",'Sept 2020'!BI87/'Sept 2019'!BI87)),0)</f>
        <v>1.0909090909090908</v>
      </c>
      <c r="BJ86" s="30">
        <f>IFERROR((IF('Sept 2020'!BJ87=" "," ",'Sept 2020'!BJ87/'Sept 2019'!BJ87)),0)</f>
        <v>0</v>
      </c>
      <c r="BK86" s="30">
        <f>IFERROR((IF('Sept 2020'!BK87=" "," ",'Sept 2020'!BK87/'Sept 2019'!BK87)),0)</f>
        <v>0</v>
      </c>
      <c r="BL86" s="30">
        <f>IFERROR((IF('Sept 2020'!BL87=" "," ",'Sept 2020'!BL87/'Sept 2019'!BL87)),0)</f>
        <v>0</v>
      </c>
      <c r="BM86" s="30">
        <f>IFERROR((IF('Sept 2020'!BM87=" "," ",'Sept 2020'!BM87/'Sept 2019'!BM87)),0)</f>
        <v>1.1795204642638972</v>
      </c>
      <c r="BN86" s="30">
        <f>IFERROR((IF('Sept 2020'!BN87=" "," ",'Sept 2020'!BN87/'Sept 2019'!BN87)),0)</f>
        <v>0</v>
      </c>
      <c r="BO86" s="30">
        <f>IFERROR((IF('Sept 2020'!BO87=" "," ",'Sept 2020'!BO87/'Sept 2019'!BO87)),0)</f>
        <v>1.094083211373615</v>
      </c>
      <c r="BP86" s="30">
        <f>IFERROR((IF('Sept 2020'!BP87=" "," ",'Sept 2020'!BP87/'Sept 2019'!BP87)),0)</f>
        <v>0</v>
      </c>
      <c r="BQ86" s="30">
        <f>IFERROR((IF('Sept 2020'!BQ87=" "," ",'Sept 2020'!BQ87/'Sept 2019'!BQ87)),0)</f>
        <v>0</v>
      </c>
      <c r="BR86" s="30">
        <f>IFERROR((IF('Sept 2020'!BR87=" "," ",'Sept 2020'!BR87/'Sept 2019'!BR87)),0)</f>
        <v>0</v>
      </c>
      <c r="BS86" s="30">
        <f>IFERROR((IF('Sept 2020'!BS87=" "," ",'Sept 2020'!BS87/'Sept 2019'!BS87)),0)</f>
        <v>1.0263157894736843</v>
      </c>
      <c r="BT86" s="30">
        <f>IFERROR((IF('Sept 2020'!BT87=" "," ",'Sept 2020'!BT87/'Sept 2019'!BT87)),0)</f>
        <v>0.95561357702349869</v>
      </c>
    </row>
    <row r="87" spans="1:72" s="2" customFormat="1" x14ac:dyDescent="0.25">
      <c r="A87" s="12" t="s">
        <v>57</v>
      </c>
      <c r="B87" s="12" t="s">
        <v>58</v>
      </c>
      <c r="C87" s="30">
        <f>IFERROR((IF('Sept 2020'!C88=" "," ",'Sept 2020'!C88/'Sept 2019'!C88)),0)</f>
        <v>0.65671641791044777</v>
      </c>
      <c r="D87" s="30">
        <f>IFERROR((IF('Sept 2020'!D88=" "," ",'Sept 2020'!D88/'Sept 2019'!D88)),0)</f>
        <v>0.98550724637681164</v>
      </c>
      <c r="E87" s="30">
        <f>IFERROR((IF('Sept 2020'!E88=" "," ",'Sept 2020'!E88/'Sept 2019'!E88)),0)</f>
        <v>0.875</v>
      </c>
      <c r="F87" s="30">
        <f>IFERROR((IF('Sept 2020'!F88=" "," ",'Sept 2020'!F88/'Sept 2019'!F88)),0)</f>
        <v>1.1052631578947369</v>
      </c>
      <c r="G87" s="30">
        <f>IFERROR((IF('Sept 2020'!G88=" "," ",'Sept 2020'!G88/'Sept 2019'!G88)),0)</f>
        <v>0.86567164179104472</v>
      </c>
      <c r="H87" s="30">
        <f>IFERROR((IF('Sept 2020'!H88=" "," ",'Sept 2020'!H88/'Sept 2019'!H88)),0)</f>
        <v>1.09375</v>
      </c>
      <c r="I87" s="30">
        <f>IFERROR((IF('Sept 2020'!I88=" "," ",'Sept 2020'!I88/'Sept 2019'!I88)),0)</f>
        <v>0.87012987012987009</v>
      </c>
      <c r="J87" s="30">
        <f>IFERROR((IF('Sept 2020'!J88=" "," ",'Sept 2020'!J88/'Sept 2019'!J88)),0)</f>
        <v>1.2903225806451613</v>
      </c>
      <c r="K87" s="30">
        <f>IFERROR((IF('Sept 2020'!K88=" "," ",'Sept 2020'!K88/'Sept 2019'!K88)),0)</f>
        <v>0.90909090909090906</v>
      </c>
      <c r="L87" s="30">
        <f>IFERROR((IF('Sept 2020'!L88=" "," ",'Sept 2020'!L88/'Sept 2019'!L88)),0)</f>
        <v>0.97222222222222221</v>
      </c>
      <c r="M87" s="30">
        <f>IFERROR((IF('Sept 2020'!M88=" "," ",'Sept 2020'!M88/'Sept 2019'!M88)),0)</f>
        <v>1.2028985507246377</v>
      </c>
      <c r="N87" s="30">
        <f>IFERROR((IF('Sept 2020'!N88=" "," ",'Sept 2020'!N88/'Sept 2019'!N88)),0)</f>
        <v>0.85897435897435892</v>
      </c>
      <c r="O87" s="30">
        <f>IFERROR((IF('Sept 2020'!O88=" "," ",'Sept 2020'!O88/'Sept 2019'!O88)),0)</f>
        <v>1.024390243902439</v>
      </c>
      <c r="P87" s="30">
        <f>IFERROR((IF('Sept 2020'!P88=" "," ",'Sept 2020'!P88/'Sept 2019'!P88)),0)</f>
        <v>0.97315436241610742</v>
      </c>
      <c r="Q87" s="30">
        <f>IFERROR((IF('Sept 2020'!Q88=" "," ",'Sept 2020'!Q88/'Sept 2019'!Q88)),0)</f>
        <v>0.65671641791044777</v>
      </c>
      <c r="R87" s="30">
        <f>IFERROR((IF('Sept 2020'!R88=" "," ",'Sept 2020'!R88/'Sept 2019'!R88)),0)</f>
        <v>0.98550724637681164</v>
      </c>
      <c r="S87" s="30">
        <f>IFERROR((IF('Sept 2020'!S88=" "," ",'Sept 2020'!S88/'Sept 2019'!S88)),0)</f>
        <v>0.875</v>
      </c>
      <c r="T87" s="30">
        <f>IFERROR((IF('Sept 2020'!T88=" "," ",'Sept 2020'!T88/'Sept 2019'!T88)),0)</f>
        <v>1.1052631578947369</v>
      </c>
      <c r="U87" s="30">
        <f>IFERROR((IF('Sept 2020'!U88=" "," ",'Sept 2020'!U88/'Sept 2019'!U88)),0)</f>
        <v>0.86567164179104472</v>
      </c>
      <c r="V87" s="30">
        <f>IFERROR((IF('Sept 2020'!V88=" "," ",'Sept 2020'!V88/'Sept 2019'!V88)),0)</f>
        <v>1.09375</v>
      </c>
      <c r="W87" s="30">
        <f>IFERROR((IF('Sept 2020'!W88=" "," ",'Sept 2020'!W88/'Sept 2019'!W88)),0)</f>
        <v>0.87012987012987009</v>
      </c>
      <c r="X87" s="30">
        <f>IFERROR((IF('Sept 2020'!X88=" "," ",'Sept 2020'!X88/'Sept 2019'!X88)),0)</f>
        <v>1.2880645161290323</v>
      </c>
      <c r="Y87" s="30">
        <f>IFERROR((IF('Sept 2020'!Y88=" "," ",'Sept 2020'!Y88/'Sept 2019'!Y88)),0)</f>
        <v>0.90909090909090906</v>
      </c>
      <c r="Z87" s="30">
        <f>IFERROR((IF('Sept 2020'!Z88=" "," ",'Sept 2020'!Z88/'Sept 2019'!Z88)),0)</f>
        <v>0.99785254115962785</v>
      </c>
      <c r="AA87" s="30">
        <f>IFERROR((IF('Sept 2020'!AA88=" "," ",'Sept 2020'!AA88/'Sept 2019'!AA88)),0)</f>
        <v>1.2043497299664283</v>
      </c>
      <c r="AB87" s="30">
        <f>IFERROR((IF('Sept 2020'!AB88=" "," ",'Sept 2020'!AB88/'Sept 2019'!AB88)),0)</f>
        <v>0.88861576278998311</v>
      </c>
      <c r="AC87" s="30">
        <f>IFERROR((IF('Sept 2020'!AC88=" "," ",'Sept 2020'!AC88/'Sept 2019'!AC88)),0)</f>
        <v>1.1247703357274095</v>
      </c>
      <c r="AD87" s="30">
        <f>IFERROR((IF('Sept 2020'!AD88=" "," ",'Sept 2020'!AD88/'Sept 2019'!AD88)),0)</f>
        <v>0.98473701420029902</v>
      </c>
      <c r="AE87" s="30">
        <f>IFERROR((IF('Sept 2020'!AE88=" "," ",'Sept 2020'!AE88/'Sept 2019'!AE88)),0)</f>
        <v>0</v>
      </c>
      <c r="AF87" s="30">
        <f>IFERROR((IF('Sept 2020'!AF88=" "," ",'Sept 2020'!AF88/'Sept 2019'!AF88)),0)</f>
        <v>0</v>
      </c>
      <c r="AG87" s="30">
        <f>IFERROR((IF('Sept 2020'!AG88=" "," ",'Sept 2020'!AG88/'Sept 2019'!AG88)),0)</f>
        <v>0</v>
      </c>
      <c r="AH87" s="30">
        <f>IFERROR((IF('Sept 2020'!AH88=" "," ",'Sept 2020'!AH88/'Sept 2019'!AH88)),0)</f>
        <v>0</v>
      </c>
      <c r="AI87" s="30">
        <f>IFERROR((IF('Sept 2020'!AI88=" "," ",'Sept 2020'!AI88/'Sept 2019'!AI88)),0)</f>
        <v>0</v>
      </c>
      <c r="AJ87" s="30">
        <f>IFERROR((IF('Sept 2020'!AJ88=" "," ",'Sept 2020'!AJ88/'Sept 2019'!AJ88)),0)</f>
        <v>0</v>
      </c>
      <c r="AK87" s="30">
        <f>IFERROR((IF('Sept 2020'!AK88=" "," ",'Sept 2020'!AK88/'Sept 2019'!AK88)),0)</f>
        <v>0</v>
      </c>
      <c r="AL87" s="30">
        <f>IFERROR((IF('Sept 2020'!AL88=" "," ",'Sept 2020'!AL88/'Sept 2019'!AL88)),0)</f>
        <v>0</v>
      </c>
      <c r="AM87" s="30">
        <f>IFERROR((IF('Sept 2020'!AM88=" "," ",'Sept 2020'!AM88/'Sept 2019'!AM88)),0)</f>
        <v>0</v>
      </c>
      <c r="AN87" s="30">
        <f>IFERROR((IF('Sept 2020'!AN88=" "," ",'Sept 2020'!AN88/'Sept 2019'!AN88)),0)</f>
        <v>0</v>
      </c>
      <c r="AO87" s="30">
        <f>IFERROR((IF('Sept 2020'!AO88=" "," ",'Sept 2020'!AO88/'Sept 2019'!AO88)),0)</f>
        <v>0</v>
      </c>
      <c r="AP87" s="30">
        <f>IFERROR((IF('Sept 2020'!AP88=" "," ",'Sept 2020'!AP88/'Sept 2019'!AP88)),0)</f>
        <v>0</v>
      </c>
      <c r="AQ87" s="30">
        <f>IFERROR((IF('Sept 2020'!AQ88=" "," ",'Sept 2020'!AQ88/'Sept 2019'!AQ88)),0)</f>
        <v>0</v>
      </c>
      <c r="AR87" s="30">
        <f>IFERROR((IF('Sept 2020'!AR88=" "," ",'Sept 2020'!AR88/'Sept 2019'!AR88)),0)</f>
        <v>0</v>
      </c>
      <c r="AS87" s="30">
        <f>IFERROR((IF('Sept 2020'!AS88=" "," ",'Sept 2020'!AS88/'Sept 2019'!AS88)),0)</f>
        <v>0</v>
      </c>
      <c r="AT87" s="30">
        <f>IFERROR((IF('Sept 2020'!AT88=" "," ",'Sept 2020'!AT88/'Sept 2019'!AT88)),0)</f>
        <v>0</v>
      </c>
      <c r="AU87" s="30">
        <f>IFERROR((IF('Sept 2020'!AU88=" "," ",'Sept 2020'!AU88/'Sept 2019'!AU88)),0)</f>
        <v>0</v>
      </c>
      <c r="AV87" s="30">
        <f>IFERROR((IF('Sept 2020'!AV88=" "," ",'Sept 2020'!AV88/'Sept 2019'!AV88)),0)</f>
        <v>0</v>
      </c>
      <c r="AW87" s="30">
        <f>IFERROR((IF('Sept 2020'!AW88=" "," ",'Sept 2020'!AW88/'Sept 2019'!AW88)),0)</f>
        <v>0</v>
      </c>
      <c r="AX87" s="30">
        <f>IFERROR((IF('Sept 2020'!AX88=" "," ",'Sept 2020'!AX88/'Sept 2019'!AX88)),0)</f>
        <v>0</v>
      </c>
      <c r="AY87" s="30">
        <f>IFERROR((IF('Sept 2020'!AY88=" "," ",'Sept 2020'!AY88/'Sept 2019'!AY88)),0)</f>
        <v>0</v>
      </c>
      <c r="AZ87" s="30">
        <f>IFERROR((IF('Sept 2020'!AZ88=" "," ",'Sept 2020'!AZ88/'Sept 2019'!AZ88)),0)</f>
        <v>0</v>
      </c>
      <c r="BA87" s="30">
        <f>IFERROR((IF('Sept 2020'!BA88=" "," ",'Sept 2020'!BA88/'Sept 2019'!BA88)),0)</f>
        <v>0</v>
      </c>
      <c r="BB87" s="30">
        <f>IFERROR((IF('Sept 2020'!BB88=" "," ",'Sept 2020'!BB88/'Sept 2019'!BB88)),0)</f>
        <v>0</v>
      </c>
      <c r="BC87" s="30">
        <f>IFERROR((IF('Sept 2020'!BC88=" "," ",'Sept 2020'!BC88/'Sept 2019'!BC88)),0)</f>
        <v>0</v>
      </c>
      <c r="BD87" s="30">
        <f>IFERROR((IF('Sept 2020'!BD88=" "," ",'Sept 2020'!BD88/'Sept 2019'!BD88)),0)</f>
        <v>0</v>
      </c>
      <c r="BE87" s="30">
        <f>IFERROR((IF('Sept 2020'!BE88=" "," ",'Sept 2020'!BE88/'Sept 2019'!BE88)),0)</f>
        <v>0</v>
      </c>
      <c r="BF87" s="30">
        <f>IFERROR((IF('Sept 2020'!BF88=" "," ",'Sept 2020'!BF88/'Sept 2019'!BF88)),0)</f>
        <v>0</v>
      </c>
      <c r="BG87" s="30">
        <f>IFERROR((IF('Sept 2020'!BG88=" "," ",'Sept 2020'!BG88/'Sept 2019'!BG88)),0)</f>
        <v>1.1333333333333333</v>
      </c>
      <c r="BH87" s="30">
        <f>IFERROR((IF('Sept 2020'!BH88=" "," ",'Sept 2020'!BH88/'Sept 2019'!BH88)),0)</f>
        <v>1.0517241379310345</v>
      </c>
      <c r="BI87" s="30">
        <f>IFERROR((IF('Sept 2020'!BI88=" "," ",'Sept 2020'!BI88/'Sept 2019'!BI88)),0)</f>
        <v>0.9642857142857143</v>
      </c>
      <c r="BJ87" s="30">
        <f>IFERROR((IF('Sept 2020'!BJ88=" "," ",'Sept 2020'!BJ88/'Sept 2019'!BJ88)),0)</f>
        <v>0</v>
      </c>
      <c r="BK87" s="30">
        <f>IFERROR((IF('Sept 2020'!BK88=" "," ",'Sept 2020'!BK88/'Sept 2019'!BK88)),0)</f>
        <v>0</v>
      </c>
      <c r="BL87" s="30">
        <f>IFERROR((IF('Sept 2020'!BL88=" "," ",'Sept 2020'!BL88/'Sept 2019'!BL88)),0)</f>
        <v>0</v>
      </c>
      <c r="BM87" s="30">
        <f>IFERROR((IF('Sept 2020'!BM88=" "," ",'Sept 2020'!BM88/'Sept 2019'!BM88)),0)</f>
        <v>1.2229299363057324</v>
      </c>
      <c r="BN87" s="30">
        <f>IFERROR((IF('Sept 2020'!BN88=" "," ",'Sept 2020'!BN88/'Sept 2019'!BN88)),0)</f>
        <v>0</v>
      </c>
      <c r="BO87" s="30">
        <f>IFERROR((IF('Sept 2020'!BO88=" "," ",'Sept 2020'!BO88/'Sept 2019'!BO88)),0)</f>
        <v>1.3915441176470589</v>
      </c>
      <c r="BP87" s="30">
        <f>IFERROR((IF('Sept 2020'!BP88=" "," ",'Sept 2020'!BP88/'Sept 2019'!BP88)),0)</f>
        <v>0</v>
      </c>
      <c r="BQ87" s="30">
        <f>IFERROR((IF('Sept 2020'!BQ88=" "," ",'Sept 2020'!BQ88/'Sept 2019'!BQ88)),0)</f>
        <v>0</v>
      </c>
      <c r="BR87" s="30">
        <f>IFERROR((IF('Sept 2020'!BR88=" "," ",'Sept 2020'!BR88/'Sept 2019'!BR88)),0)</f>
        <v>0</v>
      </c>
      <c r="BS87" s="30">
        <f>IFERROR((IF('Sept 2020'!BS88=" "," ",'Sept 2020'!BS88/'Sept 2019'!BS88)),0)</f>
        <v>1.8</v>
      </c>
      <c r="BT87" s="30">
        <f>IFERROR((IF('Sept 2020'!BT88=" "," ",'Sept 2020'!BT88/'Sept 2019'!BT88)),0)</f>
        <v>0.9173553719008265</v>
      </c>
    </row>
    <row r="88" spans="1:72" s="2" customFormat="1" x14ac:dyDescent="0.25">
      <c r="A88" s="12" t="s">
        <v>423</v>
      </c>
      <c r="B88" s="12" t="s">
        <v>424</v>
      </c>
      <c r="C88" s="30">
        <f>IFERROR((IF('Sept 2020'!C89=" "," ",'Sept 2020'!C89/'Sept 2019'!C89)),0)</f>
        <v>0.936247723132969</v>
      </c>
      <c r="D88" s="30">
        <f>IFERROR((IF('Sept 2020'!D89=" "," ",'Sept 2020'!D89/'Sept 2019'!D89)),0)</f>
        <v>0.86084142394822005</v>
      </c>
      <c r="E88" s="30">
        <f>IFERROR((IF('Sept 2020'!E89=" "," ",'Sept 2020'!E89/'Sept 2019'!E89)),0)</f>
        <v>1.0119863013698631</v>
      </c>
      <c r="F88" s="30">
        <f>IFERROR((IF('Sept 2020'!F89=" "," ",'Sept 2020'!F89/'Sept 2019'!F89)),0)</f>
        <v>1</v>
      </c>
      <c r="G88" s="30">
        <f>IFERROR((IF('Sept 2020'!G89=" "," ",'Sept 2020'!G89/'Sept 2019'!G89)),0)</f>
        <v>0.91506410256410253</v>
      </c>
      <c r="H88" s="30">
        <f>IFERROR((IF('Sept 2020'!H89=" "," ",'Sept 2020'!H89/'Sept 2019'!H89)),0)</f>
        <v>0.97359735973597361</v>
      </c>
      <c r="I88" s="30">
        <f>IFERROR((IF('Sept 2020'!I89=" "," ",'Sept 2020'!I89/'Sept 2019'!I89)),0)</f>
        <v>0.8858858858858859</v>
      </c>
      <c r="J88" s="30">
        <f>IFERROR((IF('Sept 2020'!J89=" "," ",'Sept 2020'!J89/'Sept 2019'!J89)),0)</f>
        <v>0.93920972644376899</v>
      </c>
      <c r="K88" s="30">
        <f>IFERROR((IF('Sept 2020'!K89=" "," ",'Sept 2020'!K89/'Sept 2019'!K89)),0)</f>
        <v>0.95405819295558958</v>
      </c>
      <c r="L88" s="30">
        <f>IFERROR((IF('Sept 2020'!L89=" "," ",'Sept 2020'!L89/'Sept 2019'!L89)),0)</f>
        <v>1.1609403254972874</v>
      </c>
      <c r="M88" s="30">
        <f>IFERROR((IF('Sept 2020'!M89=" "," ",'Sept 2020'!M89/'Sept 2019'!M89)),0)</f>
        <v>1.0471698113207548</v>
      </c>
      <c r="N88" s="30">
        <f>IFERROR((IF('Sept 2020'!N89=" "," ",'Sept 2020'!N89/'Sept 2019'!N89)),0)</f>
        <v>0.97943925233644857</v>
      </c>
      <c r="O88" s="30">
        <f>IFERROR((IF('Sept 2020'!O89=" "," ",'Sept 2020'!O89/'Sept 2019'!O89)),0)</f>
        <v>1.0620300751879699</v>
      </c>
      <c r="P88" s="30">
        <f>IFERROR((IF('Sept 2020'!P89=" "," ",'Sept 2020'!P89/'Sept 2019'!P89)),0)</f>
        <v>0.97489920665886332</v>
      </c>
      <c r="Q88" s="30">
        <f>IFERROR((IF('Sept 2020'!Q89=" "," ",'Sept 2020'!Q89/'Sept 2019'!Q89)),0)</f>
        <v>0.936247723132969</v>
      </c>
      <c r="R88" s="30">
        <f>IFERROR((IF('Sept 2020'!R89=" "," ",'Sept 2020'!R89/'Sept 2019'!R89)),0)</f>
        <v>0.86084142394822005</v>
      </c>
      <c r="S88" s="30">
        <f>IFERROR((IF('Sept 2020'!S89=" "," ",'Sept 2020'!S89/'Sept 2019'!S89)),0)</f>
        <v>1.0119863013698631</v>
      </c>
      <c r="T88" s="30">
        <f>IFERROR((IF('Sept 2020'!T89=" "," ",'Sept 2020'!T89/'Sept 2019'!T89)),0)</f>
        <v>1</v>
      </c>
      <c r="U88" s="30">
        <f>IFERROR((IF('Sept 2020'!U89=" "," ",'Sept 2020'!U89/'Sept 2019'!U89)),0)</f>
        <v>0.91506410256410253</v>
      </c>
      <c r="V88" s="30">
        <f>IFERROR((IF('Sept 2020'!V89=" "," ",'Sept 2020'!V89/'Sept 2019'!V89)),0)</f>
        <v>0.97359735973597361</v>
      </c>
      <c r="W88" s="30">
        <f>IFERROR((IF('Sept 2020'!W89=" "," ",'Sept 2020'!W89/'Sept 2019'!W89)),0)</f>
        <v>0.82165165165165166</v>
      </c>
      <c r="X88" s="30">
        <f>IFERROR((IF('Sept 2020'!X89=" "," ",'Sept 2020'!X89/'Sept 2019'!X89)),0)</f>
        <v>0.89259878419452898</v>
      </c>
      <c r="Y88" s="30">
        <f>IFERROR((IF('Sept 2020'!Y89=" "," ",'Sept 2020'!Y89/'Sept 2019'!Y89)),0)</f>
        <v>0.92359877488514552</v>
      </c>
      <c r="Z88" s="30">
        <f>IFERROR((IF('Sept 2020'!Z89=" "," ",'Sept 2020'!Z89/'Sept 2019'!Z89)),0)</f>
        <v>1.1585381313725844</v>
      </c>
      <c r="AA88" s="30">
        <f>IFERROR((IF('Sept 2020'!AA89=" "," ",'Sept 2020'!AA89/'Sept 2019'!AA89)),0)</f>
        <v>1.0518553668026951</v>
      </c>
      <c r="AB88" s="30">
        <f>IFERROR((IF('Sept 2020'!AB89=" "," ",'Sept 2020'!AB89/'Sept 2019'!AB89)),0)</f>
        <v>0.97619723538532077</v>
      </c>
      <c r="AC88" s="30">
        <f>IFERROR((IF('Sept 2020'!AC89=" "," ",'Sept 2020'!AC89/'Sept 2019'!AC89)),0)</f>
        <v>1.0578410078192875</v>
      </c>
      <c r="AD88" s="30">
        <f>IFERROR((IF('Sept 2020'!AD89=" "," ",'Sept 2020'!AD89/'Sept 2019'!AD89)),0)</f>
        <v>0.96128762597278516</v>
      </c>
      <c r="AE88" s="30">
        <f>IFERROR((IF('Sept 2020'!AE89=" "," ",'Sept 2020'!AE89/'Sept 2019'!AE89)),0)</f>
        <v>0</v>
      </c>
      <c r="AF88" s="30">
        <f>IFERROR((IF('Sept 2020'!AF89=" "," ",'Sept 2020'!AF89/'Sept 2019'!AF89)),0)</f>
        <v>0</v>
      </c>
      <c r="AG88" s="30">
        <f>IFERROR((IF('Sept 2020'!AG89=" "," ",'Sept 2020'!AG89/'Sept 2019'!AG89)),0)</f>
        <v>0</v>
      </c>
      <c r="AH88" s="30">
        <f>IFERROR((IF('Sept 2020'!AH89=" "," ",'Sept 2020'!AH89/'Sept 2019'!AH89)),0)</f>
        <v>0</v>
      </c>
      <c r="AI88" s="30">
        <f>IFERROR((IF('Sept 2020'!AI89=" "," ",'Sept 2020'!AI89/'Sept 2019'!AI89)),0)</f>
        <v>0</v>
      </c>
      <c r="AJ88" s="30">
        <f>IFERROR((IF('Sept 2020'!AJ89=" "," ",'Sept 2020'!AJ89/'Sept 2019'!AJ89)),0)</f>
        <v>0</v>
      </c>
      <c r="AK88" s="30">
        <f>IFERROR((IF('Sept 2020'!AK89=" "," ",'Sept 2020'!AK89/'Sept 2019'!AK89)),0)</f>
        <v>0</v>
      </c>
      <c r="AL88" s="30">
        <f>IFERROR((IF('Sept 2020'!AL89=" "," ",'Sept 2020'!AL89/'Sept 2019'!AL89)),0)</f>
        <v>0</v>
      </c>
      <c r="AM88" s="30">
        <f>IFERROR((IF('Sept 2020'!AM89=" "," ",'Sept 2020'!AM89/'Sept 2019'!AM89)),0)</f>
        <v>0</v>
      </c>
      <c r="AN88" s="30">
        <f>IFERROR((IF('Sept 2020'!AN89=" "," ",'Sept 2020'!AN89/'Sept 2019'!AN89)),0)</f>
        <v>0</v>
      </c>
      <c r="AO88" s="30">
        <f>IFERROR((IF('Sept 2020'!AO89=" "," ",'Sept 2020'!AO89/'Sept 2019'!AO89)),0)</f>
        <v>0</v>
      </c>
      <c r="AP88" s="30">
        <f>IFERROR((IF('Sept 2020'!AP89=" "," ",'Sept 2020'!AP89/'Sept 2019'!AP89)),0)</f>
        <v>0</v>
      </c>
      <c r="AQ88" s="30">
        <f>IFERROR((IF('Sept 2020'!AQ89=" "," ",'Sept 2020'!AQ89/'Sept 2019'!AQ89)),0)</f>
        <v>0</v>
      </c>
      <c r="AR88" s="30">
        <f>IFERROR((IF('Sept 2020'!AR89=" "," ",'Sept 2020'!AR89/'Sept 2019'!AR89)),0)</f>
        <v>0</v>
      </c>
      <c r="AS88" s="30">
        <f>IFERROR((IF('Sept 2020'!AS89=" "," ",'Sept 2020'!AS89/'Sept 2019'!AS89)),0)</f>
        <v>0</v>
      </c>
      <c r="AT88" s="30">
        <f>IFERROR((IF('Sept 2020'!AT89=" "," ",'Sept 2020'!AT89/'Sept 2019'!AT89)),0)</f>
        <v>0</v>
      </c>
      <c r="AU88" s="30">
        <f>IFERROR((IF('Sept 2020'!AU89=" "," ",'Sept 2020'!AU89/'Sept 2019'!AU89)),0)</f>
        <v>0</v>
      </c>
      <c r="AV88" s="30">
        <f>IFERROR((IF('Sept 2020'!AV89=" "," ",'Sept 2020'!AV89/'Sept 2019'!AV89)),0)</f>
        <v>0</v>
      </c>
      <c r="AW88" s="30">
        <f>IFERROR((IF('Sept 2020'!AW89=" "," ",'Sept 2020'!AW89/'Sept 2019'!AW89)),0)</f>
        <v>0</v>
      </c>
      <c r="AX88" s="30">
        <f>IFERROR((IF('Sept 2020'!AX89=" "," ",'Sept 2020'!AX89/'Sept 2019'!AX89)),0)</f>
        <v>0</v>
      </c>
      <c r="AY88" s="30">
        <f>IFERROR((IF('Sept 2020'!AY89=" "," ",'Sept 2020'!AY89/'Sept 2019'!AY89)),0)</f>
        <v>0</v>
      </c>
      <c r="AZ88" s="30">
        <f>IFERROR((IF('Sept 2020'!AZ89=" "," ",'Sept 2020'!AZ89/'Sept 2019'!AZ89)),0)</f>
        <v>0</v>
      </c>
      <c r="BA88" s="30">
        <f>IFERROR((IF('Sept 2020'!BA89=" "," ",'Sept 2020'!BA89/'Sept 2019'!BA89)),0)</f>
        <v>0</v>
      </c>
      <c r="BB88" s="30">
        <f>IFERROR((IF('Sept 2020'!BB89=" "," ",'Sept 2020'!BB89/'Sept 2019'!BB89)),0)</f>
        <v>0</v>
      </c>
      <c r="BC88" s="30">
        <f>IFERROR((IF('Sept 2020'!BC89=" "," ",'Sept 2020'!BC89/'Sept 2019'!BC89)),0)</f>
        <v>0</v>
      </c>
      <c r="BD88" s="30">
        <f>IFERROR((IF('Sept 2020'!BD89=" "," ",'Sept 2020'!BD89/'Sept 2019'!BD89)),0)</f>
        <v>0</v>
      </c>
      <c r="BE88" s="30">
        <f>IFERROR((IF('Sept 2020'!BE89=" "," ",'Sept 2020'!BE89/'Sept 2019'!BE89)),0)</f>
        <v>0</v>
      </c>
      <c r="BF88" s="30">
        <f>IFERROR((IF('Sept 2020'!BF89=" "," ",'Sept 2020'!BF89/'Sept 2019'!BF89)),0)</f>
        <v>0</v>
      </c>
      <c r="BG88" s="30">
        <f>IFERROR((IF('Sept 2020'!BG89=" "," ",'Sept 2020'!BG89/'Sept 2019'!BG89)),0)</f>
        <v>1.1009708737864077</v>
      </c>
      <c r="BH88" s="30">
        <f>IFERROR((IF('Sept 2020'!BH89=" "," ",'Sept 2020'!BH89/'Sept 2019'!BH89)),0)</f>
        <v>1.2274678111587982</v>
      </c>
      <c r="BI88" s="30">
        <f>IFERROR((IF('Sept 2020'!BI89=" "," ",'Sept 2020'!BI89/'Sept 2019'!BI89)),0)</f>
        <v>0.72222222222222221</v>
      </c>
      <c r="BJ88" s="30">
        <f>IFERROR((IF('Sept 2020'!BJ89=" "," ",'Sept 2020'!BJ89/'Sept 2019'!BJ89)),0)</f>
        <v>0</v>
      </c>
      <c r="BK88" s="30">
        <f>IFERROR((IF('Sept 2020'!BK89=" "," ",'Sept 2020'!BK89/'Sept 2019'!BK89)),0)</f>
        <v>0</v>
      </c>
      <c r="BL88" s="30">
        <f>IFERROR((IF('Sept 2020'!BL89=" "," ",'Sept 2020'!BL89/'Sept 2019'!BL89)),0)</f>
        <v>0</v>
      </c>
      <c r="BM88" s="30">
        <f>IFERROR((IF('Sept 2020'!BM89=" "," ",'Sept 2020'!BM89/'Sept 2019'!BM89)),0)</f>
        <v>1.1331221057762615</v>
      </c>
      <c r="BN88" s="30">
        <f>IFERROR((IF('Sept 2020'!BN89=" "," ",'Sept 2020'!BN89/'Sept 2019'!BN89)),0)</f>
        <v>0</v>
      </c>
      <c r="BO88" s="30">
        <f>IFERROR((IF('Sept 2020'!BO89=" "," ",'Sept 2020'!BO89/'Sept 2019'!BO89)),0)</f>
        <v>1.0781399808245444</v>
      </c>
      <c r="BP88" s="30">
        <f>IFERROR((IF('Sept 2020'!BP89=" "," ",'Sept 2020'!BP89/'Sept 2019'!BP89)),0)</f>
        <v>0</v>
      </c>
      <c r="BQ88" s="30">
        <f>IFERROR((IF('Sept 2020'!BQ89=" "," ",'Sept 2020'!BQ89/'Sept 2019'!BQ89)),0)</f>
        <v>0</v>
      </c>
      <c r="BR88" s="30">
        <f>IFERROR((IF('Sept 2020'!BR89=" "," ",'Sept 2020'!BR89/'Sept 2019'!BR89)),0)</f>
        <v>0</v>
      </c>
      <c r="BS88" s="30">
        <f>IFERROR((IF('Sept 2020'!BS89=" "," ",'Sept 2020'!BS89/'Sept 2019'!BS89)),0)</f>
        <v>0.7678571428571429</v>
      </c>
      <c r="BT88" s="30">
        <f>IFERROR((IF('Sept 2020'!BT89=" "," ",'Sept 2020'!BT89/'Sept 2019'!BT89)),0)</f>
        <v>0.93854166666666672</v>
      </c>
    </row>
    <row r="89" spans="1:72" s="2" customFormat="1" x14ac:dyDescent="0.25">
      <c r="A89" s="12" t="s">
        <v>513</v>
      </c>
      <c r="B89" s="12" t="s">
        <v>514</v>
      </c>
      <c r="C89" s="30">
        <f>IFERROR((IF('Sept 2020'!C90=" "," ",'Sept 2020'!C90/'Sept 2019'!C90)),0)</f>
        <v>0.80434782608695654</v>
      </c>
      <c r="D89" s="30">
        <f>IFERROR((IF('Sept 2020'!D90=" "," ",'Sept 2020'!D90/'Sept 2019'!D90)),0)</f>
        <v>0.92727272727272725</v>
      </c>
      <c r="E89" s="30">
        <f>IFERROR((IF('Sept 2020'!E90=" "," ",'Sept 2020'!E90/'Sept 2019'!E90)),0)</f>
        <v>0.89090909090909087</v>
      </c>
      <c r="F89" s="30">
        <f>IFERROR((IF('Sept 2020'!F90=" "," ",'Sept 2020'!F90/'Sept 2019'!F90)),0)</f>
        <v>0.83076923076923082</v>
      </c>
      <c r="G89" s="30">
        <f>IFERROR((IF('Sept 2020'!G90=" "," ",'Sept 2020'!G90/'Sept 2019'!G90)),0)</f>
        <v>0.93220338983050843</v>
      </c>
      <c r="H89" s="30">
        <f>IFERROR((IF('Sept 2020'!H90=" "," ",'Sept 2020'!H90/'Sept 2019'!H90)),0)</f>
        <v>0.8</v>
      </c>
      <c r="I89" s="30">
        <f>IFERROR((IF('Sept 2020'!I90=" "," ",'Sept 2020'!I90/'Sept 2019'!I90)),0)</f>
        <v>0.9375</v>
      </c>
      <c r="J89" s="30">
        <f>IFERROR((IF('Sept 2020'!J90=" "," ",'Sept 2020'!J90/'Sept 2019'!J90)),0)</f>
        <v>0.96250000000000002</v>
      </c>
      <c r="K89" s="30">
        <f>IFERROR((IF('Sept 2020'!K90=" "," ",'Sept 2020'!K90/'Sept 2019'!K90)),0)</f>
        <v>1.1666666666666667</v>
      </c>
      <c r="L89" s="30">
        <f>IFERROR((IF('Sept 2020'!L90=" "," ",'Sept 2020'!L90/'Sept 2019'!L90)),0)</f>
        <v>0.88749999999999996</v>
      </c>
      <c r="M89" s="30">
        <f>IFERROR((IF('Sept 2020'!M90=" "," ",'Sept 2020'!M90/'Sept 2019'!M90)),0)</f>
        <v>1.0266666666666666</v>
      </c>
      <c r="N89" s="30">
        <f>IFERROR((IF('Sept 2020'!N90=" "," ",'Sept 2020'!N90/'Sept 2019'!N90)),0)</f>
        <v>0.83950617283950613</v>
      </c>
      <c r="O89" s="30">
        <f>IFERROR((IF('Sept 2020'!O90=" "," ",'Sept 2020'!O90/'Sept 2019'!O90)),0)</f>
        <v>1.1212121212121211</v>
      </c>
      <c r="P89" s="30">
        <f>IFERROR((IF('Sept 2020'!P90=" "," ",'Sept 2020'!P90/'Sept 2019'!P90)),0)</f>
        <v>0.93588301462317214</v>
      </c>
      <c r="Q89" s="30">
        <f>IFERROR((IF('Sept 2020'!Q90=" "," ",'Sept 2020'!Q90/'Sept 2019'!Q90)),0)</f>
        <v>0.80434782608695654</v>
      </c>
      <c r="R89" s="30">
        <f>IFERROR((IF('Sept 2020'!R90=" "," ",'Sept 2020'!R90/'Sept 2019'!R90)),0)</f>
        <v>0.92727272727272725</v>
      </c>
      <c r="S89" s="30">
        <f>IFERROR((IF('Sept 2020'!S90=" "," ",'Sept 2020'!S90/'Sept 2019'!S90)),0)</f>
        <v>0.89090909090909087</v>
      </c>
      <c r="T89" s="30">
        <f>IFERROR((IF('Sept 2020'!T90=" "," ",'Sept 2020'!T90/'Sept 2019'!T90)),0)</f>
        <v>0.83076923076923082</v>
      </c>
      <c r="U89" s="30">
        <f>IFERROR((IF('Sept 2020'!U90=" "," ",'Sept 2020'!U90/'Sept 2019'!U90)),0)</f>
        <v>0.94017094017094016</v>
      </c>
      <c r="V89" s="30">
        <f>IFERROR((IF('Sept 2020'!V90=" "," ",'Sept 2020'!V90/'Sept 2019'!V90)),0)</f>
        <v>0.79757085020242924</v>
      </c>
      <c r="W89" s="30">
        <f>IFERROR((IF('Sept 2020'!W90=" "," ",'Sept 2020'!W90/'Sept 2019'!W90)),0)</f>
        <v>0.9375</v>
      </c>
      <c r="X89" s="30">
        <f>IFERROR((IF('Sept 2020'!X90=" "," ",'Sept 2020'!X90/'Sept 2019'!X90)),0)</f>
        <v>0.96250000000000002</v>
      </c>
      <c r="Y89" s="30">
        <f>IFERROR((IF('Sept 2020'!Y90=" "," ",'Sept 2020'!Y90/'Sept 2019'!Y90)),0)</f>
        <v>1.1558333333333333</v>
      </c>
      <c r="Z89" s="30">
        <f>IFERROR((IF('Sept 2020'!Z90=" "," ",'Sept 2020'!Z90/'Sept 2019'!Z90)),0)</f>
        <v>0.88550000000000006</v>
      </c>
      <c r="AA89" s="30">
        <f>IFERROR((IF('Sept 2020'!AA90=" "," ",'Sept 2020'!AA90/'Sept 2019'!AA90)),0)</f>
        <v>1.0357815442561205</v>
      </c>
      <c r="AB89" s="30">
        <f>IFERROR((IF('Sept 2020'!AB90=" "," ",'Sept 2020'!AB90/'Sept 2019'!AB90)),0)</f>
        <v>0.80817221993692567</v>
      </c>
      <c r="AC89" s="30">
        <f>IFERROR((IF('Sept 2020'!AC90=" "," ",'Sept 2020'!AC90/'Sept 2019'!AC90)),0)</f>
        <v>1.1354700148686603</v>
      </c>
      <c r="AD89" s="30">
        <f>IFERROR((IF('Sept 2020'!AD90=" "," ",'Sept 2020'!AD90/'Sept 2019'!AD90)),0)</f>
        <v>0.93408518433707355</v>
      </c>
      <c r="AE89" s="30">
        <f>IFERROR((IF('Sept 2020'!AE90=" "," ",'Sept 2020'!AE90/'Sept 2019'!AE90)),0)</f>
        <v>0</v>
      </c>
      <c r="AF89" s="30">
        <f>IFERROR((IF('Sept 2020'!AF90=" "," ",'Sept 2020'!AF90/'Sept 2019'!AF90)),0)</f>
        <v>0</v>
      </c>
      <c r="AG89" s="30">
        <f>IFERROR((IF('Sept 2020'!AG90=" "," ",'Sept 2020'!AG90/'Sept 2019'!AG90)),0)</f>
        <v>0</v>
      </c>
      <c r="AH89" s="30">
        <f>IFERROR((IF('Sept 2020'!AH90=" "," ",'Sept 2020'!AH90/'Sept 2019'!AH90)),0)</f>
        <v>0</v>
      </c>
      <c r="AI89" s="30">
        <f>IFERROR((IF('Sept 2020'!AI90=" "," ",'Sept 2020'!AI90/'Sept 2019'!AI90)),0)</f>
        <v>0</v>
      </c>
      <c r="AJ89" s="30">
        <f>IFERROR((IF('Sept 2020'!AJ90=" "," ",'Sept 2020'!AJ90/'Sept 2019'!AJ90)),0)</f>
        <v>0</v>
      </c>
      <c r="AK89" s="30">
        <f>IFERROR((IF('Sept 2020'!AK90=" "," ",'Sept 2020'!AK90/'Sept 2019'!AK90)),0)</f>
        <v>0</v>
      </c>
      <c r="AL89" s="30">
        <f>IFERROR((IF('Sept 2020'!AL90=" "," ",'Sept 2020'!AL90/'Sept 2019'!AL90)),0)</f>
        <v>0</v>
      </c>
      <c r="AM89" s="30">
        <f>IFERROR((IF('Sept 2020'!AM90=" "," ",'Sept 2020'!AM90/'Sept 2019'!AM90)),0)</f>
        <v>0</v>
      </c>
      <c r="AN89" s="30">
        <f>IFERROR((IF('Sept 2020'!AN90=" "," ",'Sept 2020'!AN90/'Sept 2019'!AN90)),0)</f>
        <v>0</v>
      </c>
      <c r="AO89" s="30">
        <f>IFERROR((IF('Sept 2020'!AO90=" "," ",'Sept 2020'!AO90/'Sept 2019'!AO90)),0)</f>
        <v>0</v>
      </c>
      <c r="AP89" s="30">
        <f>IFERROR((IF('Sept 2020'!AP90=" "," ",'Sept 2020'!AP90/'Sept 2019'!AP90)),0)</f>
        <v>1</v>
      </c>
      <c r="AQ89" s="30">
        <f>IFERROR((IF('Sept 2020'!AQ90=" "," ",'Sept 2020'!AQ90/'Sept 2019'!AQ90)),0)</f>
        <v>3</v>
      </c>
      <c r="AR89" s="30">
        <f>IFERROR((IF('Sept 2020'!AR90=" "," ",'Sept 2020'!AR90/'Sept 2019'!AR90)),0)</f>
        <v>2</v>
      </c>
      <c r="AS89" s="30">
        <f>IFERROR((IF('Sept 2020'!AS90=" "," ",'Sept 2020'!AS90/'Sept 2019'!AS90)),0)</f>
        <v>0</v>
      </c>
      <c r="AT89" s="30">
        <f>IFERROR((IF('Sept 2020'!AT90=" "," ",'Sept 2020'!AT90/'Sept 2019'!AT90)),0)</f>
        <v>0</v>
      </c>
      <c r="AU89" s="30">
        <f>IFERROR((IF('Sept 2020'!AU90=" "," ",'Sept 2020'!AU90/'Sept 2019'!AU90)),0)</f>
        <v>0</v>
      </c>
      <c r="AV89" s="30">
        <f>IFERROR((IF('Sept 2020'!AV90=" "," ",'Sept 2020'!AV90/'Sept 2019'!AV90)),0)</f>
        <v>0</v>
      </c>
      <c r="AW89" s="30">
        <f>IFERROR((IF('Sept 2020'!AW90=" "," ",'Sept 2020'!AW90/'Sept 2019'!AW90)),0)</f>
        <v>0</v>
      </c>
      <c r="AX89" s="30">
        <f>IFERROR((IF('Sept 2020'!AX90=" "," ",'Sept 2020'!AX90/'Sept 2019'!AX90)),0)</f>
        <v>0</v>
      </c>
      <c r="AY89" s="30">
        <f>IFERROR((IF('Sept 2020'!AY90=" "," ",'Sept 2020'!AY90/'Sept 2019'!AY90)),0)</f>
        <v>0</v>
      </c>
      <c r="AZ89" s="30">
        <f>IFERROR((IF('Sept 2020'!AZ90=" "," ",'Sept 2020'!AZ90/'Sept 2019'!AZ90)),0)</f>
        <v>0</v>
      </c>
      <c r="BA89" s="30">
        <f>IFERROR((IF('Sept 2020'!BA90=" "," ",'Sept 2020'!BA90/'Sept 2019'!BA90)),0)</f>
        <v>0</v>
      </c>
      <c r="BB89" s="30">
        <f>IFERROR((IF('Sept 2020'!BB90=" "," ",'Sept 2020'!BB90/'Sept 2019'!BB90)),0)</f>
        <v>0</v>
      </c>
      <c r="BC89" s="30">
        <f>IFERROR((IF('Sept 2020'!BC90=" "," ",'Sept 2020'!BC90/'Sept 2019'!BC90)),0)</f>
        <v>0</v>
      </c>
      <c r="BD89" s="30">
        <f>IFERROR((IF('Sept 2020'!BD90=" "," ",'Sept 2020'!BD90/'Sept 2019'!BD90)),0)</f>
        <v>1</v>
      </c>
      <c r="BE89" s="30">
        <f>IFERROR((IF('Sept 2020'!BE90=" "," ",'Sept 2020'!BE90/'Sept 2019'!BE90)),0)</f>
        <v>3</v>
      </c>
      <c r="BF89" s="30">
        <f>IFERROR((IF('Sept 2020'!BF90=" "," ",'Sept 2020'!BF90/'Sept 2019'!BF90)),0)</f>
        <v>2</v>
      </c>
      <c r="BG89" s="30">
        <f>IFERROR((IF('Sept 2020'!BG90=" "," ",'Sept 2020'!BG90/'Sept 2019'!BG90)),0)</f>
        <v>0</v>
      </c>
      <c r="BH89" s="30">
        <f>IFERROR((IF('Sept 2020'!BH90=" "," ",'Sept 2020'!BH90/'Sept 2019'!BH90)),0)</f>
        <v>0</v>
      </c>
      <c r="BI89" s="30">
        <f>IFERROR((IF('Sept 2020'!BI90=" "," ",'Sept 2020'!BI90/'Sept 2019'!BI90)),0)</f>
        <v>0</v>
      </c>
      <c r="BJ89" s="30">
        <f>IFERROR((IF('Sept 2020'!BJ90=" "," ",'Sept 2020'!BJ90/'Sept 2019'!BJ90)),0)</f>
        <v>0</v>
      </c>
      <c r="BK89" s="30">
        <f>IFERROR((IF('Sept 2020'!BK90=" "," ",'Sept 2020'!BK90/'Sept 2019'!BK90)),0)</f>
        <v>0</v>
      </c>
      <c r="BL89" s="30">
        <f>IFERROR((IF('Sept 2020'!BL90=" "," ",'Sept 2020'!BL90/'Sept 2019'!BL90)),0)</f>
        <v>0</v>
      </c>
      <c r="BM89" s="30">
        <f>IFERROR((IF('Sept 2020'!BM90=" "," ",'Sept 2020'!BM90/'Sept 2019'!BM90)),0)</f>
        <v>1.464823432794963</v>
      </c>
      <c r="BN89" s="30">
        <f>IFERROR((IF('Sept 2020'!BN90=" "," ",'Sept 2020'!BN90/'Sept 2019'!BN90)),0)</f>
        <v>0</v>
      </c>
      <c r="BO89" s="30">
        <f>IFERROR((IF('Sept 2020'!BO90=" "," ",'Sept 2020'!BO90/'Sept 2019'!BO90)),0)</f>
        <v>1.0413223140495866</v>
      </c>
      <c r="BP89" s="30">
        <f>IFERROR((IF('Sept 2020'!BP90=" "," ",'Sept 2020'!BP90/'Sept 2019'!BP90)),0)</f>
        <v>0</v>
      </c>
      <c r="BQ89" s="30">
        <f>IFERROR((IF('Sept 2020'!BQ90=" "," ",'Sept 2020'!BQ90/'Sept 2019'!BQ90)),0)</f>
        <v>0</v>
      </c>
      <c r="BR89" s="30">
        <f>IFERROR((IF('Sept 2020'!BR90=" "," ",'Sept 2020'!BR90/'Sept 2019'!BR90)),0)</f>
        <v>0</v>
      </c>
      <c r="BS89" s="30">
        <f>IFERROR((IF('Sept 2020'!BS90=" "," ",'Sept 2020'!BS90/'Sept 2019'!BS90)),0)</f>
        <v>1.75</v>
      </c>
      <c r="BT89" s="30">
        <f>IFERROR((IF('Sept 2020'!BT90=" "," ",'Sept 2020'!BT90/'Sept 2019'!BT90)),0)</f>
        <v>0.90825688073394495</v>
      </c>
    </row>
    <row r="90" spans="1:72" s="2" customFormat="1" x14ac:dyDescent="0.25">
      <c r="A90" s="12" t="s">
        <v>619</v>
      </c>
      <c r="B90" s="12" t="s">
        <v>620</v>
      </c>
      <c r="C90" s="30">
        <f>IFERROR((IF('Sept 2020'!C91=" "," ",'Sept 2020'!C91/'Sept 2019'!C91)),0)</f>
        <v>0.69230769230769229</v>
      </c>
      <c r="D90" s="30">
        <f>IFERROR((IF('Sept 2020'!D91=" "," ",'Sept 2020'!D91/'Sept 2019'!D91)),0)</f>
        <v>0.6428571428571429</v>
      </c>
      <c r="E90" s="30">
        <f>IFERROR((IF('Sept 2020'!E91=" "," ",'Sept 2020'!E91/'Sept 2019'!E91)),0)</f>
        <v>1</v>
      </c>
      <c r="F90" s="30">
        <f>IFERROR((IF('Sept 2020'!F91=" "," ",'Sept 2020'!F91/'Sept 2019'!F91)),0)</f>
        <v>1</v>
      </c>
      <c r="G90" s="30">
        <f>IFERROR((IF('Sept 2020'!G91=" "," ",'Sept 2020'!G91/'Sept 2019'!G91)),0)</f>
        <v>0.45454545454545453</v>
      </c>
      <c r="H90" s="30">
        <f>IFERROR((IF('Sept 2020'!H91=" "," ",'Sept 2020'!H91/'Sept 2019'!H91)),0)</f>
        <v>0.9</v>
      </c>
      <c r="I90" s="30">
        <f>IFERROR((IF('Sept 2020'!I91=" "," ",'Sept 2020'!I91/'Sept 2019'!I91)),0)</f>
        <v>0.35</v>
      </c>
      <c r="J90" s="30">
        <f>IFERROR((IF('Sept 2020'!J91=" "," ",'Sept 2020'!J91/'Sept 2019'!J91)),0)</f>
        <v>1.3</v>
      </c>
      <c r="K90" s="30">
        <f>IFERROR((IF('Sept 2020'!K91=" "," ",'Sept 2020'!K91/'Sept 2019'!K91)),0)</f>
        <v>0.77777777777777779</v>
      </c>
      <c r="L90" s="30">
        <f>IFERROR((IF('Sept 2020'!L91=" "," ",'Sept 2020'!L91/'Sept 2019'!L91)),0)</f>
        <v>2</v>
      </c>
      <c r="M90" s="30">
        <f>IFERROR((IF('Sept 2020'!M91=" "," ",'Sept 2020'!M91/'Sept 2019'!M91)),0)</f>
        <v>0.7142857142857143</v>
      </c>
      <c r="N90" s="30">
        <f>IFERROR((IF('Sept 2020'!N91=" "," ",'Sept 2020'!N91/'Sept 2019'!N91)),0)</f>
        <v>1.2</v>
      </c>
      <c r="O90" s="30">
        <f>IFERROR((IF('Sept 2020'!O91=" "," ",'Sept 2020'!O91/'Sept 2019'!O91)),0)</f>
        <v>0.7142857142857143</v>
      </c>
      <c r="P90" s="30">
        <f>IFERROR((IF('Sept 2020'!P91=" "," ",'Sept 2020'!P91/'Sept 2019'!P91)),0)</f>
        <v>0.7857142857142857</v>
      </c>
      <c r="Q90" s="30">
        <f>IFERROR((IF('Sept 2020'!Q91=" "," ",'Sept 2020'!Q91/'Sept 2019'!Q91)),0)</f>
        <v>0.72</v>
      </c>
      <c r="R90" s="30">
        <f>IFERROR((IF('Sept 2020'!R91=" "," ",'Sept 2020'!R91/'Sept 2019'!R91)),0)</f>
        <v>0.6428571428571429</v>
      </c>
      <c r="S90" s="30">
        <f>IFERROR((IF('Sept 2020'!S91=" "," ",'Sept 2020'!S91/'Sept 2019'!S91)),0)</f>
        <v>1</v>
      </c>
      <c r="T90" s="30">
        <f>IFERROR((IF('Sept 2020'!T91=" "," ",'Sept 2020'!T91/'Sept 2019'!T91)),0)</f>
        <v>1</v>
      </c>
      <c r="U90" s="30">
        <f>IFERROR((IF('Sept 2020'!U91=" "," ",'Sept 2020'!U91/'Sept 2019'!U91)),0)</f>
        <v>0.45454545454545453</v>
      </c>
      <c r="V90" s="30">
        <f>IFERROR((IF('Sept 2020'!V91=" "," ",'Sept 2020'!V91/'Sept 2019'!V91)),0)</f>
        <v>0.9</v>
      </c>
      <c r="W90" s="30">
        <f>IFERROR((IF('Sept 2020'!W91=" "," ",'Sept 2020'!W91/'Sept 2019'!W91)),0)</f>
        <v>0.36591740721380034</v>
      </c>
      <c r="X90" s="30">
        <f>IFERROR((IF('Sept 2020'!X91=" "," ",'Sept 2020'!X91/'Sept 2019'!X91)),0)</f>
        <v>1.4238773274917853</v>
      </c>
      <c r="Y90" s="30">
        <f>IFERROR((IF('Sept 2020'!Y91=" "," ",'Sept 2020'!Y91/'Sept 2019'!Y91)),0)</f>
        <v>0.86100861008610075</v>
      </c>
      <c r="Z90" s="30">
        <f>IFERROR((IF('Sept 2020'!Z91=" "," ",'Sept 2020'!Z91/'Sept 2019'!Z91)),0)</f>
        <v>2</v>
      </c>
      <c r="AA90" s="30">
        <f>IFERROR((IF('Sept 2020'!AA91=" "," ",'Sept 2020'!AA91/'Sept 2019'!AA91)),0)</f>
        <v>0.7142857142857143</v>
      </c>
      <c r="AB90" s="30">
        <f>IFERROR((IF('Sept 2020'!AB91=" "," ",'Sept 2020'!AB91/'Sept 2019'!AB91)),0)</f>
        <v>1.4527845036319613</v>
      </c>
      <c r="AC90" s="30">
        <f>IFERROR((IF('Sept 2020'!AC91=" "," ",'Sept 2020'!AC91/'Sept 2019'!AC91)),0)</f>
        <v>0.7142857142857143</v>
      </c>
      <c r="AD90" s="30">
        <f>IFERROR((IF('Sept 2020'!AD91=" "," ",'Sept 2020'!AD91/'Sept 2019'!AD91)),0)</f>
        <v>0.81134240288477311</v>
      </c>
      <c r="AE90" s="30">
        <f>IFERROR((IF('Sept 2020'!AE91=" "," ",'Sept 2020'!AE91/'Sept 2019'!AE91)),0)</f>
        <v>0</v>
      </c>
      <c r="AF90" s="30">
        <f>IFERROR((IF('Sept 2020'!AF91=" "," ",'Sept 2020'!AF91/'Sept 2019'!AF91)),0)</f>
        <v>0</v>
      </c>
      <c r="AG90" s="30">
        <f>IFERROR((IF('Sept 2020'!AG91=" "," ",'Sept 2020'!AG91/'Sept 2019'!AG91)),0)</f>
        <v>0</v>
      </c>
      <c r="AH90" s="30">
        <f>IFERROR((IF('Sept 2020'!AH91=" "," ",'Sept 2020'!AH91/'Sept 2019'!AH91)),0)</f>
        <v>0</v>
      </c>
      <c r="AI90" s="30">
        <f>IFERROR((IF('Sept 2020'!AI91=" "," ",'Sept 2020'!AI91/'Sept 2019'!AI91)),0)</f>
        <v>0</v>
      </c>
      <c r="AJ90" s="30">
        <f>IFERROR((IF('Sept 2020'!AJ91=" "," ",'Sept 2020'!AJ91/'Sept 2019'!AJ91)),0)</f>
        <v>0</v>
      </c>
      <c r="AK90" s="30">
        <f>IFERROR((IF('Sept 2020'!AK91=" "," ",'Sept 2020'!AK91/'Sept 2019'!AK91)),0)</f>
        <v>0</v>
      </c>
      <c r="AL90" s="30">
        <f>IFERROR((IF('Sept 2020'!AL91=" "," ",'Sept 2020'!AL91/'Sept 2019'!AL91)),0)</f>
        <v>0</v>
      </c>
      <c r="AM90" s="30">
        <f>IFERROR((IF('Sept 2020'!AM91=" "," ",'Sept 2020'!AM91/'Sept 2019'!AM91)),0)</f>
        <v>0</v>
      </c>
      <c r="AN90" s="30">
        <f>IFERROR((IF('Sept 2020'!AN91=" "," ",'Sept 2020'!AN91/'Sept 2019'!AN91)),0)</f>
        <v>0</v>
      </c>
      <c r="AO90" s="30">
        <f>IFERROR((IF('Sept 2020'!AO91=" "," ",'Sept 2020'!AO91/'Sept 2019'!AO91)),0)</f>
        <v>0</v>
      </c>
      <c r="AP90" s="30">
        <f>IFERROR((IF('Sept 2020'!AP91=" "," ",'Sept 2020'!AP91/'Sept 2019'!AP91)),0)</f>
        <v>0</v>
      </c>
      <c r="AQ90" s="30">
        <f>IFERROR((IF('Sept 2020'!AQ91=" "," ",'Sept 2020'!AQ91/'Sept 2019'!AQ91)),0)</f>
        <v>0</v>
      </c>
      <c r="AR90" s="30">
        <f>IFERROR((IF('Sept 2020'!AR91=" "," ",'Sept 2020'!AR91/'Sept 2019'!AR91)),0)</f>
        <v>0</v>
      </c>
      <c r="AS90" s="30">
        <f>IFERROR((IF('Sept 2020'!AS91=" "," ",'Sept 2020'!AS91/'Sept 2019'!AS91)),0)</f>
        <v>0</v>
      </c>
      <c r="AT90" s="30">
        <f>IFERROR((IF('Sept 2020'!AT91=" "," ",'Sept 2020'!AT91/'Sept 2019'!AT91)),0)</f>
        <v>0</v>
      </c>
      <c r="AU90" s="30">
        <f>IFERROR((IF('Sept 2020'!AU91=" "," ",'Sept 2020'!AU91/'Sept 2019'!AU91)),0)</f>
        <v>0</v>
      </c>
      <c r="AV90" s="30">
        <f>IFERROR((IF('Sept 2020'!AV91=" "," ",'Sept 2020'!AV91/'Sept 2019'!AV91)),0)</f>
        <v>0</v>
      </c>
      <c r="AW90" s="30">
        <f>IFERROR((IF('Sept 2020'!AW91=" "," ",'Sept 2020'!AW91/'Sept 2019'!AW91)),0)</f>
        <v>0</v>
      </c>
      <c r="AX90" s="30">
        <f>IFERROR((IF('Sept 2020'!AX91=" "," ",'Sept 2020'!AX91/'Sept 2019'!AX91)),0)</f>
        <v>0</v>
      </c>
      <c r="AY90" s="30">
        <f>IFERROR((IF('Sept 2020'!AY91=" "," ",'Sept 2020'!AY91/'Sept 2019'!AY91)),0)</f>
        <v>0</v>
      </c>
      <c r="AZ90" s="30">
        <f>IFERROR((IF('Sept 2020'!AZ91=" "," ",'Sept 2020'!AZ91/'Sept 2019'!AZ91)),0)</f>
        <v>0</v>
      </c>
      <c r="BA90" s="30">
        <f>IFERROR((IF('Sept 2020'!BA91=" "," ",'Sept 2020'!BA91/'Sept 2019'!BA91)),0)</f>
        <v>0</v>
      </c>
      <c r="BB90" s="30">
        <f>IFERROR((IF('Sept 2020'!BB91=" "," ",'Sept 2020'!BB91/'Sept 2019'!BB91)),0)</f>
        <v>0</v>
      </c>
      <c r="BC90" s="30">
        <f>IFERROR((IF('Sept 2020'!BC91=" "," ",'Sept 2020'!BC91/'Sept 2019'!BC91)),0)</f>
        <v>0</v>
      </c>
      <c r="BD90" s="30">
        <f>IFERROR((IF('Sept 2020'!BD91=" "," ",'Sept 2020'!BD91/'Sept 2019'!BD91)),0)</f>
        <v>0</v>
      </c>
      <c r="BE90" s="30">
        <f>IFERROR((IF('Sept 2020'!BE91=" "," ",'Sept 2020'!BE91/'Sept 2019'!BE91)),0)</f>
        <v>0</v>
      </c>
      <c r="BF90" s="30">
        <f>IFERROR((IF('Sept 2020'!BF91=" "," ",'Sept 2020'!BF91/'Sept 2019'!BF91)),0)</f>
        <v>0</v>
      </c>
      <c r="BG90" s="30">
        <f>IFERROR((IF('Sept 2020'!BG91=" "," ",'Sept 2020'!BG91/'Sept 2019'!BG91)),0)</f>
        <v>0</v>
      </c>
      <c r="BH90" s="30">
        <f>IFERROR((IF('Sept 2020'!BH91=" "," ",'Sept 2020'!BH91/'Sept 2019'!BH91)),0)</f>
        <v>0</v>
      </c>
      <c r="BI90" s="30">
        <f>IFERROR((IF('Sept 2020'!BI91=" "," ",'Sept 2020'!BI91/'Sept 2019'!BI91)),0)</f>
        <v>0</v>
      </c>
      <c r="BJ90" s="30">
        <f>IFERROR((IF('Sept 2020'!BJ91=" "," ",'Sept 2020'!BJ91/'Sept 2019'!BJ91)),0)</f>
        <v>0</v>
      </c>
      <c r="BK90" s="30">
        <f>IFERROR((IF('Sept 2020'!BK91=" "," ",'Sept 2020'!BK91/'Sept 2019'!BK91)),0)</f>
        <v>0</v>
      </c>
      <c r="BL90" s="30">
        <f>IFERROR((IF('Sept 2020'!BL91=" "," ",'Sept 2020'!BL91/'Sept 2019'!BL91)),0)</f>
        <v>0</v>
      </c>
      <c r="BM90" s="30">
        <f>IFERROR((IF('Sept 2020'!BM91=" "," ",'Sept 2020'!BM91/'Sept 2019'!BM91)),0)</f>
        <v>1.517241379310345</v>
      </c>
      <c r="BN90" s="30">
        <f>IFERROR((IF('Sept 2020'!BN91=" "," ",'Sept 2020'!BN91/'Sept 2019'!BN91)),0)</f>
        <v>0</v>
      </c>
      <c r="BO90" s="30">
        <f>IFERROR((IF('Sept 2020'!BO91=" "," ",'Sept 2020'!BO91/'Sept 2019'!BO91)),0)</f>
        <v>0</v>
      </c>
      <c r="BP90" s="30">
        <f>IFERROR((IF('Sept 2020'!BP91=" "," ",'Sept 2020'!BP91/'Sept 2019'!BP91)),0)</f>
        <v>0</v>
      </c>
      <c r="BQ90" s="30">
        <f>IFERROR((IF('Sept 2020'!BQ91=" "," ",'Sept 2020'!BQ91/'Sept 2019'!BQ91)),0)</f>
        <v>0</v>
      </c>
      <c r="BR90" s="30">
        <f>IFERROR((IF('Sept 2020'!BR91=" "," ",'Sept 2020'!BR91/'Sept 2019'!BR91)),0)</f>
        <v>0</v>
      </c>
      <c r="BS90" s="30">
        <f>IFERROR((IF('Sept 2020'!BS91=" "," ",'Sept 2020'!BS91/'Sept 2019'!BS91)),0)</f>
        <v>0.5</v>
      </c>
      <c r="BT90" s="30">
        <f>IFERROR((IF('Sept 2020'!BT91=" "," ",'Sept 2020'!BT91/'Sept 2019'!BT91)),0)</f>
        <v>1.1666666666666667</v>
      </c>
    </row>
    <row r="91" spans="1:72" s="2" customFormat="1" x14ac:dyDescent="0.25">
      <c r="A91" s="12" t="s">
        <v>301</v>
      </c>
      <c r="B91" s="12" t="s">
        <v>302</v>
      </c>
      <c r="C91" s="30">
        <f>IFERROR((IF('Sept 2020'!C92=" "," ",'Sept 2020'!C92/'Sept 2019'!C92)),0)</f>
        <v>1</v>
      </c>
      <c r="D91" s="30">
        <f>IFERROR((IF('Sept 2020'!D92=" "," ",'Sept 2020'!D92/'Sept 2019'!D92)),0)</f>
        <v>1</v>
      </c>
      <c r="E91" s="30">
        <f>IFERROR((IF('Sept 2020'!E92=" "," ",'Sept 2020'!E92/'Sept 2019'!E92)),0)</f>
        <v>0</v>
      </c>
      <c r="F91" s="30">
        <f>IFERROR((IF('Sept 2020'!F92=" "," ",'Sept 2020'!F92/'Sept 2019'!F92)),0)</f>
        <v>0.5</v>
      </c>
      <c r="G91" s="30">
        <f>IFERROR((IF('Sept 2020'!G92=" "," ",'Sept 2020'!G92/'Sept 2019'!G92)),0)</f>
        <v>0.6</v>
      </c>
      <c r="H91" s="30">
        <f>IFERROR((IF('Sept 2020'!H92=" "," ",'Sept 2020'!H92/'Sept 2019'!H92)),0)</f>
        <v>1.25</v>
      </c>
      <c r="I91" s="30">
        <f>IFERROR((IF('Sept 2020'!I92=" "," ",'Sept 2020'!I92/'Sept 2019'!I92)),0)</f>
        <v>0.83333333333333337</v>
      </c>
      <c r="J91" s="30">
        <f>IFERROR((IF('Sept 2020'!J92=" "," ",'Sept 2020'!J92/'Sept 2019'!J92)),0)</f>
        <v>0.5</v>
      </c>
      <c r="K91" s="30">
        <f>IFERROR((IF('Sept 2020'!K92=" "," ",'Sept 2020'!K92/'Sept 2019'!K92)),0)</f>
        <v>1.4285714285714286</v>
      </c>
      <c r="L91" s="30">
        <f>IFERROR((IF('Sept 2020'!L92=" "," ",'Sept 2020'!L92/'Sept 2019'!L92)),0)</f>
        <v>1</v>
      </c>
      <c r="M91" s="30">
        <f>IFERROR((IF('Sept 2020'!M92=" "," ",'Sept 2020'!M92/'Sept 2019'!M92)),0)</f>
        <v>5</v>
      </c>
      <c r="N91" s="30">
        <f>IFERROR((IF('Sept 2020'!N92=" "," ",'Sept 2020'!N92/'Sept 2019'!N92)),0)</f>
        <v>0.16666666666666666</v>
      </c>
      <c r="O91" s="30">
        <f>IFERROR((IF('Sept 2020'!O92=" "," ",'Sept 2020'!O92/'Sept 2019'!O92)),0)</f>
        <v>0.75</v>
      </c>
      <c r="P91" s="30">
        <f>IFERROR((IF('Sept 2020'!P92=" "," ",'Sept 2020'!P92/'Sept 2019'!P92)),0)</f>
        <v>0.90625</v>
      </c>
      <c r="Q91" s="30">
        <f>IFERROR((IF('Sept 2020'!Q92=" "," ",'Sept 2020'!Q92/'Sept 2019'!Q92)),0)</f>
        <v>1</v>
      </c>
      <c r="R91" s="30">
        <f>IFERROR((IF('Sept 2020'!R92=" "," ",'Sept 2020'!R92/'Sept 2019'!R92)),0)</f>
        <v>1</v>
      </c>
      <c r="S91" s="30">
        <f>IFERROR((IF('Sept 2020'!S92=" "," ",'Sept 2020'!S92/'Sept 2019'!S92)),0)</f>
        <v>0</v>
      </c>
      <c r="T91" s="30">
        <f>IFERROR((IF('Sept 2020'!T92=" "," ",'Sept 2020'!T92/'Sept 2019'!T92)),0)</f>
        <v>0.5</v>
      </c>
      <c r="U91" s="30">
        <f>IFERROR((IF('Sept 2020'!U92=" "," ",'Sept 2020'!U92/'Sept 2019'!U92)),0)</f>
        <v>0.6</v>
      </c>
      <c r="V91" s="30">
        <f>IFERROR((IF('Sept 2020'!V92=" "," ",'Sept 2020'!V92/'Sept 2019'!V92)),0)</f>
        <v>1.25</v>
      </c>
      <c r="W91" s="30">
        <f>IFERROR((IF('Sept 2020'!W92=" "," ",'Sept 2020'!W92/'Sept 2019'!W92)),0)</f>
        <v>0.83333333333333337</v>
      </c>
      <c r="X91" s="30">
        <f>IFERROR((IF('Sept 2020'!X92=" "," ",'Sept 2020'!X92/'Sept 2019'!X92)),0)</f>
        <v>0.5</v>
      </c>
      <c r="Y91" s="30">
        <f>IFERROR((IF('Sept 2020'!Y92=" "," ",'Sept 2020'!Y92/'Sept 2019'!Y92)),0)</f>
        <v>1.4285714285714286</v>
      </c>
      <c r="Z91" s="30">
        <f>IFERROR((IF('Sept 2020'!Z92=" "," ",'Sept 2020'!Z92/'Sept 2019'!Z92)),0)</f>
        <v>1</v>
      </c>
      <c r="AA91" s="30">
        <f>IFERROR((IF('Sept 2020'!AA92=" "," ",'Sept 2020'!AA92/'Sept 2019'!AA92)),0)</f>
        <v>5</v>
      </c>
      <c r="AB91" s="30">
        <f>IFERROR((IF('Sept 2020'!AB92=" "," ",'Sept 2020'!AB92/'Sept 2019'!AB92)),0)</f>
        <v>0.16666666666666666</v>
      </c>
      <c r="AC91" s="30">
        <f>IFERROR((IF('Sept 2020'!AC92=" "," ",'Sept 2020'!AC92/'Sept 2019'!AC92)),0)</f>
        <v>0.75</v>
      </c>
      <c r="AD91" s="30">
        <f>IFERROR((IF('Sept 2020'!AD92=" "," ",'Sept 2020'!AD92/'Sept 2019'!AD92)),0)</f>
        <v>0.90625</v>
      </c>
      <c r="AE91" s="30">
        <f>IFERROR((IF('Sept 2020'!AE92=" "," ",'Sept 2020'!AE92/'Sept 2019'!AE92)),0)</f>
        <v>0</v>
      </c>
      <c r="AF91" s="30">
        <f>IFERROR((IF('Sept 2020'!AF92=" "," ",'Sept 2020'!AF92/'Sept 2019'!AF92)),0)</f>
        <v>0</v>
      </c>
      <c r="AG91" s="30">
        <f>IFERROR((IF('Sept 2020'!AG92=" "," ",'Sept 2020'!AG92/'Sept 2019'!AG92)),0)</f>
        <v>0</v>
      </c>
      <c r="AH91" s="30">
        <f>IFERROR((IF('Sept 2020'!AH92=" "," ",'Sept 2020'!AH92/'Sept 2019'!AH92)),0)</f>
        <v>0</v>
      </c>
      <c r="AI91" s="30">
        <f>IFERROR((IF('Sept 2020'!AI92=" "," ",'Sept 2020'!AI92/'Sept 2019'!AI92)),0)</f>
        <v>0</v>
      </c>
      <c r="AJ91" s="30">
        <f>IFERROR((IF('Sept 2020'!AJ92=" "," ",'Sept 2020'!AJ92/'Sept 2019'!AJ92)),0)</f>
        <v>0</v>
      </c>
      <c r="AK91" s="30">
        <f>IFERROR((IF('Sept 2020'!AK92=" "," ",'Sept 2020'!AK92/'Sept 2019'!AK92)),0)</f>
        <v>0</v>
      </c>
      <c r="AL91" s="30">
        <f>IFERROR((IF('Sept 2020'!AL92=" "," ",'Sept 2020'!AL92/'Sept 2019'!AL92)),0)</f>
        <v>0</v>
      </c>
      <c r="AM91" s="30">
        <f>IFERROR((IF('Sept 2020'!AM92=" "," ",'Sept 2020'!AM92/'Sept 2019'!AM92)),0)</f>
        <v>0</v>
      </c>
      <c r="AN91" s="30">
        <f>IFERROR((IF('Sept 2020'!AN92=" "," ",'Sept 2020'!AN92/'Sept 2019'!AN92)),0)</f>
        <v>0</v>
      </c>
      <c r="AO91" s="30">
        <f>IFERROR((IF('Sept 2020'!AO92=" "," ",'Sept 2020'!AO92/'Sept 2019'!AO92)),0)</f>
        <v>0</v>
      </c>
      <c r="AP91" s="30">
        <f>IFERROR((IF('Sept 2020'!AP92=" "," ",'Sept 2020'!AP92/'Sept 2019'!AP92)),0)</f>
        <v>0</v>
      </c>
      <c r="AQ91" s="30">
        <f>IFERROR((IF('Sept 2020'!AQ92=" "," ",'Sept 2020'!AQ92/'Sept 2019'!AQ92)),0)</f>
        <v>0</v>
      </c>
      <c r="AR91" s="30">
        <f>IFERROR((IF('Sept 2020'!AR92=" "," ",'Sept 2020'!AR92/'Sept 2019'!AR92)),0)</f>
        <v>0</v>
      </c>
      <c r="AS91" s="30">
        <f>IFERROR((IF('Sept 2020'!AS92=" "," ",'Sept 2020'!AS92/'Sept 2019'!AS92)),0)</f>
        <v>0</v>
      </c>
      <c r="AT91" s="30">
        <f>IFERROR((IF('Sept 2020'!AT92=" "," ",'Sept 2020'!AT92/'Sept 2019'!AT92)),0)</f>
        <v>0</v>
      </c>
      <c r="AU91" s="30">
        <f>IFERROR((IF('Sept 2020'!AU92=" "," ",'Sept 2020'!AU92/'Sept 2019'!AU92)),0)</f>
        <v>0</v>
      </c>
      <c r="AV91" s="30">
        <f>IFERROR((IF('Sept 2020'!AV92=" "," ",'Sept 2020'!AV92/'Sept 2019'!AV92)),0)</f>
        <v>0</v>
      </c>
      <c r="AW91" s="30">
        <f>IFERROR((IF('Sept 2020'!AW92=" "," ",'Sept 2020'!AW92/'Sept 2019'!AW92)),0)</f>
        <v>0</v>
      </c>
      <c r="AX91" s="30">
        <f>IFERROR((IF('Sept 2020'!AX92=" "," ",'Sept 2020'!AX92/'Sept 2019'!AX92)),0)</f>
        <v>0</v>
      </c>
      <c r="AY91" s="30">
        <f>IFERROR((IF('Sept 2020'!AY92=" "," ",'Sept 2020'!AY92/'Sept 2019'!AY92)),0)</f>
        <v>0</v>
      </c>
      <c r="AZ91" s="30">
        <f>IFERROR((IF('Sept 2020'!AZ92=" "," ",'Sept 2020'!AZ92/'Sept 2019'!AZ92)),0)</f>
        <v>0</v>
      </c>
      <c r="BA91" s="30">
        <f>IFERROR((IF('Sept 2020'!BA92=" "," ",'Sept 2020'!BA92/'Sept 2019'!BA92)),0)</f>
        <v>0</v>
      </c>
      <c r="BB91" s="30">
        <f>IFERROR((IF('Sept 2020'!BB92=" "," ",'Sept 2020'!BB92/'Sept 2019'!BB92)),0)</f>
        <v>0</v>
      </c>
      <c r="BC91" s="30">
        <f>IFERROR((IF('Sept 2020'!BC92=" "," ",'Sept 2020'!BC92/'Sept 2019'!BC92)),0)</f>
        <v>0</v>
      </c>
      <c r="BD91" s="30">
        <f>IFERROR((IF('Sept 2020'!BD92=" "," ",'Sept 2020'!BD92/'Sept 2019'!BD92)),0)</f>
        <v>0</v>
      </c>
      <c r="BE91" s="30">
        <f>IFERROR((IF('Sept 2020'!BE92=" "," ",'Sept 2020'!BE92/'Sept 2019'!BE92)),0)</f>
        <v>0</v>
      </c>
      <c r="BF91" s="30">
        <f>IFERROR((IF('Sept 2020'!BF92=" "," ",'Sept 2020'!BF92/'Sept 2019'!BF92)),0)</f>
        <v>0</v>
      </c>
      <c r="BG91" s="30" t="str">
        <f>IFERROR((IF('Sept 2020'!BG92=" "," ",'Sept 2020'!BG92/'Sept 2019'!BG92)),0)</f>
        <v xml:space="preserve"> </v>
      </c>
      <c r="BH91" s="30" t="str">
        <f>IFERROR((IF('Sept 2020'!BH92=" "," ",'Sept 2020'!BH92/'Sept 2019'!BH92)),0)</f>
        <v xml:space="preserve"> </v>
      </c>
      <c r="BI91" s="30" t="str">
        <f>IFERROR((IF('Sept 2020'!BI92=" "," ",'Sept 2020'!BI92/'Sept 2019'!BI92)),0)</f>
        <v xml:space="preserve"> </v>
      </c>
      <c r="BJ91" s="30" t="str">
        <f>IFERROR((IF('Sept 2020'!BJ92=" "," ",'Sept 2020'!BJ92/'Sept 2019'!BJ92)),0)</f>
        <v xml:space="preserve"> </v>
      </c>
      <c r="BK91" s="30" t="str">
        <f>IFERROR((IF('Sept 2020'!BK92=" "," ",'Sept 2020'!BK92/'Sept 2019'!BK92)),0)</f>
        <v xml:space="preserve"> </v>
      </c>
      <c r="BL91" s="30" t="str">
        <f>IFERROR((IF('Sept 2020'!BL92=" "," ",'Sept 2020'!BL92/'Sept 2019'!BL92)),0)</f>
        <v xml:space="preserve"> </v>
      </c>
      <c r="BM91" s="30" t="str">
        <f>IFERROR((IF('Sept 2020'!BM92=" "," ",'Sept 2020'!BM92/'Sept 2019'!BM92)),0)</f>
        <v xml:space="preserve"> </v>
      </c>
      <c r="BN91" s="30" t="str">
        <f>IFERROR((IF('Sept 2020'!BN92=" "," ",'Sept 2020'!BN92/'Sept 2019'!BN92)),0)</f>
        <v xml:space="preserve"> </v>
      </c>
      <c r="BO91" s="30" t="str">
        <f>IFERROR((IF('Sept 2020'!BO92=" "," ",'Sept 2020'!BO92/'Sept 2019'!BO92)),0)</f>
        <v xml:space="preserve"> </v>
      </c>
      <c r="BP91" s="30" t="str">
        <f>IFERROR((IF('Sept 2020'!BP92=" "," ",'Sept 2020'!BP92/'Sept 2019'!BP92)),0)</f>
        <v xml:space="preserve"> </v>
      </c>
      <c r="BQ91" s="30" t="str">
        <f>IFERROR((IF('Sept 2020'!BQ92=" "," ",'Sept 2020'!BQ92/'Sept 2019'!BQ92)),0)</f>
        <v xml:space="preserve"> </v>
      </c>
      <c r="BR91" s="30" t="str">
        <f>IFERROR((IF('Sept 2020'!BR92=" "," ",'Sept 2020'!BR92/'Sept 2019'!BR92)),0)</f>
        <v xml:space="preserve"> </v>
      </c>
      <c r="BS91" s="30" t="str">
        <f>IFERROR((IF('Sept 2020'!BS92=" "," ",'Sept 2020'!BS92/'Sept 2019'!BS92)),0)</f>
        <v xml:space="preserve"> </v>
      </c>
      <c r="BT91" s="30" t="str">
        <f>IFERROR((IF('Sept 2020'!BT92=" "," ",'Sept 2020'!BT92/'Sept 2019'!BT92)),0)</f>
        <v xml:space="preserve"> </v>
      </c>
    </row>
    <row r="92" spans="1:72" s="2" customFormat="1" x14ac:dyDescent="0.25">
      <c r="A92" s="12" t="s">
        <v>307</v>
      </c>
      <c r="B92" s="12" t="s">
        <v>308</v>
      </c>
      <c r="C92" s="30">
        <f>IFERROR((IF('Sept 2020'!C93=" "," ",'Sept 2020'!C93/'Sept 2019'!C93)),0)</f>
        <v>0.85507246376811596</v>
      </c>
      <c r="D92" s="30">
        <f>IFERROR((IF('Sept 2020'!D93=" "," ",'Sept 2020'!D93/'Sept 2019'!D93)),0)</f>
        <v>1.5593220338983051</v>
      </c>
      <c r="E92" s="30">
        <f>IFERROR((IF('Sept 2020'!E93=" "," ",'Sept 2020'!E93/'Sept 2019'!E93)),0)</f>
        <v>1.1265822784810127</v>
      </c>
      <c r="F92" s="30">
        <f>IFERROR((IF('Sept 2020'!F93=" "," ",'Sept 2020'!F93/'Sept 2019'!F93)),0)</f>
        <v>1.7419354838709677</v>
      </c>
      <c r="G92" s="30">
        <f>IFERROR((IF('Sept 2020'!G93=" "," ",'Sept 2020'!G93/'Sept 2019'!G93)),0)</f>
        <v>1.901639344262295</v>
      </c>
      <c r="H92" s="30">
        <f>IFERROR((IF('Sept 2020'!H93=" "," ",'Sept 2020'!H93/'Sept 2019'!H93)),0)</f>
        <v>1.6052631578947369</v>
      </c>
      <c r="I92" s="30">
        <f>IFERROR((IF('Sept 2020'!I93=" "," ",'Sept 2020'!I93/'Sept 2019'!I93)),0)</f>
        <v>1.9545454545454546</v>
      </c>
      <c r="J92" s="30">
        <f>IFERROR((IF('Sept 2020'!J93=" "," ",'Sept 2020'!J93/'Sept 2019'!J93)),0)</f>
        <v>1.835820895522388</v>
      </c>
      <c r="K92" s="30">
        <f>IFERROR((IF('Sept 2020'!K93=" "," ",'Sept 2020'!K93/'Sept 2019'!K93)),0)</f>
        <v>1.6455696202531647</v>
      </c>
      <c r="L92" s="30">
        <f>IFERROR((IF('Sept 2020'!L93=" "," ",'Sept 2020'!L93/'Sept 2019'!L93)),0)</f>
        <v>2.4659090909090908</v>
      </c>
      <c r="M92" s="30">
        <f>IFERROR((IF('Sept 2020'!M93=" "," ",'Sept 2020'!M93/'Sept 2019'!M93)),0)</f>
        <v>1.8625</v>
      </c>
      <c r="N92" s="30">
        <f>IFERROR((IF('Sept 2020'!N93=" "," ",'Sept 2020'!N93/'Sept 2019'!N93)),0)</f>
        <v>1.3461538461538463</v>
      </c>
      <c r="O92" s="30">
        <f>IFERROR((IF('Sept 2020'!O93=" "," ",'Sept 2020'!O93/'Sept 2019'!O93)),0)</f>
        <v>1.2575757575757576</v>
      </c>
      <c r="P92" s="30">
        <f>IFERROR((IF('Sept 2020'!P93=" "," ",'Sept 2020'!P93/'Sept 2019'!P93)),0)</f>
        <v>1.6365591397849462</v>
      </c>
      <c r="Q92" s="30">
        <f>IFERROR((IF('Sept 2020'!Q93=" "," ",'Sept 2020'!Q93/'Sept 2019'!Q93)),0)</f>
        <v>0.86535640950425341</v>
      </c>
      <c r="R92" s="30">
        <f>IFERROR((IF('Sept 2020'!R93=" "," ",'Sept 2020'!R93/'Sept 2019'!R93)),0)</f>
        <v>1.5593220338983051</v>
      </c>
      <c r="S92" s="30">
        <f>IFERROR((IF('Sept 2020'!S93=" "," ",'Sept 2020'!S93/'Sept 2019'!S93)),0)</f>
        <v>1.1408793744391743</v>
      </c>
      <c r="T92" s="30">
        <f>IFERROR((IF('Sept 2020'!T93=" "," ",'Sept 2020'!T93/'Sept 2019'!T93)),0)</f>
        <v>1.7266129032258064</v>
      </c>
      <c r="U92" s="30">
        <f>IFERROR((IF('Sept 2020'!U93=" "," ",'Sept 2020'!U93/'Sept 2019'!U93)),0)</f>
        <v>1.901639344262295</v>
      </c>
      <c r="V92" s="30">
        <f>IFERROR((IF('Sept 2020'!V93=" "," ",'Sept 2020'!V93/'Sept 2019'!V93)),0)</f>
        <v>1.6470905899824493</v>
      </c>
      <c r="W92" s="30">
        <f>IFERROR((IF('Sept 2020'!W93=" "," ",'Sept 2020'!W93/'Sept 2019'!W93)),0)</f>
        <v>1.9667024704618687</v>
      </c>
      <c r="X92" s="30">
        <f>IFERROR((IF('Sept 2020'!X93=" "," ",'Sept 2020'!X93/'Sept 2019'!X93)),0)</f>
        <v>1.8585675430643698</v>
      </c>
      <c r="Y92" s="30">
        <f>IFERROR((IF('Sept 2020'!Y93=" "," ",'Sept 2020'!Y93/'Sept 2019'!Y93)),0)</f>
        <v>1.6245569620253164</v>
      </c>
      <c r="Z92" s="30">
        <f>IFERROR((IF('Sept 2020'!Z93=" "," ",'Sept 2020'!Z93/'Sept 2019'!Z93)),0)</f>
        <v>2.5428875236294894</v>
      </c>
      <c r="AA92" s="30">
        <f>IFERROR((IF('Sept 2020'!AA93=" "," ",'Sept 2020'!AA93/'Sept 2019'!AA93)),0)</f>
        <v>1.9039150460593655</v>
      </c>
      <c r="AB92" s="30">
        <f>IFERROR((IF('Sept 2020'!AB93=" "," ",'Sept 2020'!AB93/'Sept 2019'!AB93)),0)</f>
        <v>1.3482280431432974</v>
      </c>
      <c r="AC92" s="30">
        <f>IFERROR((IF('Sept 2020'!AC93=" "," ",'Sept 2020'!AC93/'Sept 2019'!AC93)),0)</f>
        <v>1.2218085931440981</v>
      </c>
      <c r="AD92" s="30">
        <f>IFERROR((IF('Sept 2020'!AD93=" "," ",'Sept 2020'!AD93/'Sept 2019'!AD93)),0)</f>
        <v>1.6478926952580195</v>
      </c>
      <c r="AE92" s="30">
        <f>IFERROR((IF('Sept 2020'!AE93=" "," ",'Sept 2020'!AE93/'Sept 2019'!AE93)),0)</f>
        <v>0</v>
      </c>
      <c r="AF92" s="30">
        <f>IFERROR((IF('Sept 2020'!AF93=" "," ",'Sept 2020'!AF93/'Sept 2019'!AF93)),0)</f>
        <v>0</v>
      </c>
      <c r="AG92" s="30">
        <f>IFERROR((IF('Sept 2020'!AG93=" "," ",'Sept 2020'!AG93/'Sept 2019'!AG93)),0)</f>
        <v>0</v>
      </c>
      <c r="AH92" s="30">
        <f>IFERROR((IF('Sept 2020'!AH93=" "," ",'Sept 2020'!AH93/'Sept 2019'!AH93)),0)</f>
        <v>0</v>
      </c>
      <c r="AI92" s="30">
        <f>IFERROR((IF('Sept 2020'!AI93=" "," ",'Sept 2020'!AI93/'Sept 2019'!AI93)),0)</f>
        <v>0</v>
      </c>
      <c r="AJ92" s="30">
        <f>IFERROR((IF('Sept 2020'!AJ93=" "," ",'Sept 2020'!AJ93/'Sept 2019'!AJ93)),0)</f>
        <v>0</v>
      </c>
      <c r="AK92" s="30">
        <f>IFERROR((IF('Sept 2020'!AK93=" "," ",'Sept 2020'!AK93/'Sept 2019'!AK93)),0)</f>
        <v>0</v>
      </c>
      <c r="AL92" s="30">
        <f>IFERROR((IF('Sept 2020'!AL93=" "," ",'Sept 2020'!AL93/'Sept 2019'!AL93)),0)</f>
        <v>0</v>
      </c>
      <c r="AM92" s="30">
        <f>IFERROR((IF('Sept 2020'!AM93=" "," ",'Sept 2020'!AM93/'Sept 2019'!AM93)),0)</f>
        <v>0</v>
      </c>
      <c r="AN92" s="30">
        <f>IFERROR((IF('Sept 2020'!AN93=" "," ",'Sept 2020'!AN93/'Sept 2019'!AN93)),0)</f>
        <v>0</v>
      </c>
      <c r="AO92" s="30">
        <f>IFERROR((IF('Sept 2020'!AO93=" "," ",'Sept 2020'!AO93/'Sept 2019'!AO93)),0)</f>
        <v>0</v>
      </c>
      <c r="AP92" s="30">
        <f>IFERROR((IF('Sept 2020'!AP93=" "," ",'Sept 2020'!AP93/'Sept 2019'!AP93)),0)</f>
        <v>0</v>
      </c>
      <c r="AQ92" s="30">
        <f>IFERROR((IF('Sept 2020'!AQ93=" "," ",'Sept 2020'!AQ93/'Sept 2019'!AQ93)),0)</f>
        <v>0</v>
      </c>
      <c r="AR92" s="30">
        <f>IFERROR((IF('Sept 2020'!AR93=" "," ",'Sept 2020'!AR93/'Sept 2019'!AR93)),0)</f>
        <v>0</v>
      </c>
      <c r="AS92" s="30">
        <f>IFERROR((IF('Sept 2020'!AS93=" "," ",'Sept 2020'!AS93/'Sept 2019'!AS93)),0)</f>
        <v>0</v>
      </c>
      <c r="AT92" s="30">
        <f>IFERROR((IF('Sept 2020'!AT93=" "," ",'Sept 2020'!AT93/'Sept 2019'!AT93)),0)</f>
        <v>0</v>
      </c>
      <c r="AU92" s="30">
        <f>IFERROR((IF('Sept 2020'!AU93=" "," ",'Sept 2020'!AU93/'Sept 2019'!AU93)),0)</f>
        <v>0</v>
      </c>
      <c r="AV92" s="30">
        <f>IFERROR((IF('Sept 2020'!AV93=" "," ",'Sept 2020'!AV93/'Sept 2019'!AV93)),0)</f>
        <v>0</v>
      </c>
      <c r="AW92" s="30">
        <f>IFERROR((IF('Sept 2020'!AW93=" "," ",'Sept 2020'!AW93/'Sept 2019'!AW93)),0)</f>
        <v>0</v>
      </c>
      <c r="AX92" s="30">
        <f>IFERROR((IF('Sept 2020'!AX93=" "," ",'Sept 2020'!AX93/'Sept 2019'!AX93)),0)</f>
        <v>0</v>
      </c>
      <c r="AY92" s="30">
        <f>IFERROR((IF('Sept 2020'!AY93=" "," ",'Sept 2020'!AY93/'Sept 2019'!AY93)),0)</f>
        <v>0</v>
      </c>
      <c r="AZ92" s="30">
        <f>IFERROR((IF('Sept 2020'!AZ93=" "," ",'Sept 2020'!AZ93/'Sept 2019'!AZ93)),0)</f>
        <v>0</v>
      </c>
      <c r="BA92" s="30">
        <f>IFERROR((IF('Sept 2020'!BA93=" "," ",'Sept 2020'!BA93/'Sept 2019'!BA93)),0)</f>
        <v>0</v>
      </c>
      <c r="BB92" s="30">
        <f>IFERROR((IF('Sept 2020'!BB93=" "," ",'Sept 2020'!BB93/'Sept 2019'!BB93)),0)</f>
        <v>0</v>
      </c>
      <c r="BC92" s="30">
        <f>IFERROR((IF('Sept 2020'!BC93=" "," ",'Sept 2020'!BC93/'Sept 2019'!BC93)),0)</f>
        <v>0</v>
      </c>
      <c r="BD92" s="30">
        <f>IFERROR((IF('Sept 2020'!BD93=" "," ",'Sept 2020'!BD93/'Sept 2019'!BD93)),0)</f>
        <v>0</v>
      </c>
      <c r="BE92" s="30">
        <f>IFERROR((IF('Sept 2020'!BE93=" "," ",'Sept 2020'!BE93/'Sept 2019'!BE93)),0)</f>
        <v>0</v>
      </c>
      <c r="BF92" s="30">
        <f>IFERROR((IF('Sept 2020'!BF93=" "," ",'Sept 2020'!BF93/'Sept 2019'!BF93)),0)</f>
        <v>0</v>
      </c>
      <c r="BG92" s="30">
        <f>IFERROR((IF('Sept 2020'!BG93=" "," ",'Sept 2020'!BG93/'Sept 2019'!BG93)),0)</f>
        <v>0.8666666666666667</v>
      </c>
      <c r="BH92" s="30">
        <f>IFERROR((IF('Sept 2020'!BH93=" "," ",'Sept 2020'!BH93/'Sept 2019'!BH93)),0)</f>
        <v>1</v>
      </c>
      <c r="BI92" s="30">
        <f>IFERROR((IF('Sept 2020'!BI93=" "," ",'Sept 2020'!BI93/'Sept 2019'!BI93)),0)</f>
        <v>0</v>
      </c>
      <c r="BJ92" s="30">
        <f>IFERROR((IF('Sept 2020'!BJ93=" "," ",'Sept 2020'!BJ93/'Sept 2019'!BJ93)),0)</f>
        <v>0</v>
      </c>
      <c r="BK92" s="30">
        <f>IFERROR((IF('Sept 2020'!BK93=" "," ",'Sept 2020'!BK93/'Sept 2019'!BK93)),0)</f>
        <v>0</v>
      </c>
      <c r="BL92" s="30">
        <f>IFERROR((IF('Sept 2020'!BL93=" "," ",'Sept 2020'!BL93/'Sept 2019'!BL93)),0)</f>
        <v>0</v>
      </c>
      <c r="BM92" s="30">
        <f>IFERROR((IF('Sept 2020'!BM93=" "," ",'Sept 2020'!BM93/'Sept 2019'!BM93)),0)</f>
        <v>0.95201535508637236</v>
      </c>
      <c r="BN92" s="30">
        <f>IFERROR((IF('Sept 2020'!BN93=" "," ",'Sept 2020'!BN93/'Sept 2019'!BN93)),0)</f>
        <v>0</v>
      </c>
      <c r="BO92" s="30">
        <f>IFERROR((IF('Sept 2020'!BO93=" "," ",'Sept 2020'!BO93/'Sept 2019'!BO93)),0)</f>
        <v>0.59157986111111116</v>
      </c>
      <c r="BP92" s="30">
        <f>IFERROR((IF('Sept 2020'!BP93=" "," ",'Sept 2020'!BP93/'Sept 2019'!BP93)),0)</f>
        <v>0</v>
      </c>
      <c r="BQ92" s="30">
        <f>IFERROR((IF('Sept 2020'!BQ93=" "," ",'Sept 2020'!BQ93/'Sept 2019'!BQ93)),0)</f>
        <v>0</v>
      </c>
      <c r="BR92" s="30">
        <f>IFERROR((IF('Sept 2020'!BR93=" "," ",'Sept 2020'!BR93/'Sept 2019'!BR93)),0)</f>
        <v>0</v>
      </c>
      <c r="BS92" s="30">
        <f>IFERROR((IF('Sept 2020'!BS93=" "," ",'Sept 2020'!BS93/'Sept 2019'!BS93)),0)</f>
        <v>0</v>
      </c>
      <c r="BT92" s="30">
        <f>IFERROR((IF('Sept 2020'!BT93=" "," ",'Sept 2020'!BT93/'Sept 2019'!BT93)),0)</f>
        <v>0</v>
      </c>
    </row>
    <row r="93" spans="1:72" s="2" customFormat="1" x14ac:dyDescent="0.25">
      <c r="A93" s="12" t="s">
        <v>173</v>
      </c>
      <c r="B93" s="12" t="s">
        <v>174</v>
      </c>
      <c r="C93" s="30">
        <f>IFERROR((IF('Sept 2020'!C94=" "," ",'Sept 2020'!C94/'Sept 2019'!C94)),0)</f>
        <v>1.0930232558139534</v>
      </c>
      <c r="D93" s="30">
        <f>IFERROR((IF('Sept 2020'!D94=" "," ",'Sept 2020'!D94/'Sept 2019'!D94)),0)</f>
        <v>0.8545454545454545</v>
      </c>
      <c r="E93" s="30">
        <f>IFERROR((IF('Sept 2020'!E94=" "," ",'Sept 2020'!E94/'Sept 2019'!E94)),0)</f>
        <v>1.1200000000000001</v>
      </c>
      <c r="F93" s="30">
        <f>IFERROR((IF('Sept 2020'!F94=" "," ",'Sept 2020'!F94/'Sept 2019'!F94)),0)</f>
        <v>1.1818181818181819</v>
      </c>
      <c r="G93" s="30">
        <f>IFERROR((IF('Sept 2020'!G94=" "," ",'Sept 2020'!G94/'Sept 2019'!G94)),0)</f>
        <v>0.97959183673469385</v>
      </c>
      <c r="H93" s="30">
        <f>IFERROR((IF('Sept 2020'!H94=" "," ",'Sept 2020'!H94/'Sept 2019'!H94)),0)</f>
        <v>0.98</v>
      </c>
      <c r="I93" s="30">
        <f>IFERROR((IF('Sept 2020'!I94=" "," ",'Sept 2020'!I94/'Sept 2019'!I94)),0)</f>
        <v>0.85</v>
      </c>
      <c r="J93" s="30">
        <f>IFERROR((IF('Sept 2020'!J94=" "," ",'Sept 2020'!J94/'Sept 2019'!J94)),0)</f>
        <v>0.79104477611940294</v>
      </c>
      <c r="K93" s="30">
        <f>IFERROR((IF('Sept 2020'!K94=" "," ",'Sept 2020'!K94/'Sept 2019'!K94)),0)</f>
        <v>1.2777777777777777</v>
      </c>
      <c r="L93" s="30">
        <f>IFERROR((IF('Sept 2020'!L94=" "," ",'Sept 2020'!L94/'Sept 2019'!L94)),0)</f>
        <v>1.0847457627118644</v>
      </c>
      <c r="M93" s="30">
        <f>IFERROR((IF('Sept 2020'!M94=" "," ",'Sept 2020'!M94/'Sept 2019'!M94)),0)</f>
        <v>0.96491228070175439</v>
      </c>
      <c r="N93" s="30">
        <f>IFERROR((IF('Sept 2020'!N94=" "," ",'Sept 2020'!N94/'Sept 2019'!N94)),0)</f>
        <v>0.79729729729729726</v>
      </c>
      <c r="O93" s="30">
        <f>IFERROR((IF('Sept 2020'!O94=" "," ",'Sept 2020'!O94/'Sept 2019'!O94)),0)</f>
        <v>1.1029411764705883</v>
      </c>
      <c r="P93" s="30">
        <f>IFERROR((IF('Sept 2020'!P94=" "," ",'Sept 2020'!P94/'Sept 2019'!P94)),0)</f>
        <v>0.99315068493150682</v>
      </c>
      <c r="Q93" s="30">
        <f>IFERROR((IF('Sept 2020'!Q94=" "," ",'Sept 2020'!Q94/'Sept 2019'!Q94)),0)</f>
        <v>1.1032863849765258</v>
      </c>
      <c r="R93" s="30">
        <f>IFERROR((IF('Sept 2020'!R94=" "," ",'Sept 2020'!R94/'Sept 2019'!R94)),0)</f>
        <v>0.8480293308890926</v>
      </c>
      <c r="S93" s="30">
        <f>IFERROR((IF('Sept 2020'!S94=" "," ",'Sept 2020'!S94/'Sept 2019'!S94)),0)</f>
        <v>1.1215424994952554</v>
      </c>
      <c r="T93" s="30">
        <f>IFERROR((IF('Sept 2020'!T94=" "," ",'Sept 2020'!T94/'Sept 2019'!T94)),0)</f>
        <v>1.17</v>
      </c>
      <c r="U93" s="30">
        <f>IFERROR((IF('Sept 2020'!U94=" "," ",'Sept 2020'!U94/'Sept 2019'!U94)),0)</f>
        <v>0.97959183673469385</v>
      </c>
      <c r="V93" s="30">
        <f>IFERROR((IF('Sept 2020'!V94=" "," ",'Sept 2020'!V94/'Sept 2019'!V94)),0)</f>
        <v>0.96140000000000003</v>
      </c>
      <c r="W93" s="30">
        <f>IFERROR((IF('Sept 2020'!W94=" "," ",'Sept 2020'!W94/'Sept 2019'!W94)),0)</f>
        <v>0.85</v>
      </c>
      <c r="X93" s="30">
        <f>IFERROR((IF('Sept 2020'!X94=" "," ",'Sept 2020'!X94/'Sept 2019'!X94)),0)</f>
        <v>0.79104477611940294</v>
      </c>
      <c r="Y93" s="30">
        <f>IFERROR((IF('Sept 2020'!Y94=" "," ",'Sept 2020'!Y94/'Sept 2019'!Y94)),0)</f>
        <v>1.2777777777777777</v>
      </c>
      <c r="Z93" s="30">
        <f>IFERROR((IF('Sept 2020'!Z94=" "," ",'Sept 2020'!Z94/'Sept 2019'!Z94)),0)</f>
        <v>1.0847457627118644</v>
      </c>
      <c r="AA93" s="30">
        <f>IFERROR((IF('Sept 2020'!AA94=" "," ",'Sept 2020'!AA94/'Sept 2019'!AA94)),0)</f>
        <v>0.97276264591439687</v>
      </c>
      <c r="AB93" s="30">
        <f>IFERROR((IF('Sept 2020'!AB94=" "," ",'Sept 2020'!AB94/'Sept 2019'!AB94)),0)</f>
        <v>0.67802585193889542</v>
      </c>
      <c r="AC93" s="30">
        <f>IFERROR((IF('Sept 2020'!AC94=" "," ",'Sept 2020'!AC94/'Sept 2019'!AC94)),0)</f>
        <v>1.0776880049720323</v>
      </c>
      <c r="AD93" s="30">
        <f>IFERROR((IF('Sept 2020'!AD94=" "," ",'Sept 2020'!AD94/'Sept 2019'!AD94)),0)</f>
        <v>0.97943394651156301</v>
      </c>
      <c r="AE93" s="30">
        <f>IFERROR((IF('Sept 2020'!AE94=" "," ",'Sept 2020'!AE94/'Sept 2019'!AE94)),0)</f>
        <v>0</v>
      </c>
      <c r="AF93" s="30">
        <f>IFERROR((IF('Sept 2020'!AF94=" "," ",'Sept 2020'!AF94/'Sept 2019'!AF94)),0)</f>
        <v>0</v>
      </c>
      <c r="AG93" s="30">
        <f>IFERROR((IF('Sept 2020'!AG94=" "," ",'Sept 2020'!AG94/'Sept 2019'!AG94)),0)</f>
        <v>0</v>
      </c>
      <c r="AH93" s="30">
        <f>IFERROR((IF('Sept 2020'!AH94=" "," ",'Sept 2020'!AH94/'Sept 2019'!AH94)),0)</f>
        <v>0</v>
      </c>
      <c r="AI93" s="30">
        <f>IFERROR((IF('Sept 2020'!AI94=" "," ",'Sept 2020'!AI94/'Sept 2019'!AI94)),0)</f>
        <v>0</v>
      </c>
      <c r="AJ93" s="30">
        <f>IFERROR((IF('Sept 2020'!AJ94=" "," ",'Sept 2020'!AJ94/'Sept 2019'!AJ94)),0)</f>
        <v>0</v>
      </c>
      <c r="AK93" s="30">
        <f>IFERROR((IF('Sept 2020'!AK94=" "," ",'Sept 2020'!AK94/'Sept 2019'!AK94)),0)</f>
        <v>0</v>
      </c>
      <c r="AL93" s="30">
        <f>IFERROR((IF('Sept 2020'!AL94=" "," ",'Sept 2020'!AL94/'Sept 2019'!AL94)),0)</f>
        <v>0</v>
      </c>
      <c r="AM93" s="30">
        <f>IFERROR((IF('Sept 2020'!AM94=" "," ",'Sept 2020'!AM94/'Sept 2019'!AM94)),0)</f>
        <v>0</v>
      </c>
      <c r="AN93" s="30">
        <f>IFERROR((IF('Sept 2020'!AN94=" "," ",'Sept 2020'!AN94/'Sept 2019'!AN94)),0)</f>
        <v>0.5</v>
      </c>
      <c r="AO93" s="30">
        <f>IFERROR((IF('Sept 2020'!AO94=" "," ",'Sept 2020'!AO94/'Sept 2019'!AO94)),0)</f>
        <v>5</v>
      </c>
      <c r="AP93" s="30">
        <f>IFERROR((IF('Sept 2020'!AP94=" "," ",'Sept 2020'!AP94/'Sept 2019'!AP94)),0)</f>
        <v>0.8571428571428571</v>
      </c>
      <c r="AQ93" s="30">
        <f>IFERROR((IF('Sept 2020'!AQ94=" "," ",'Sept 2020'!AQ94/'Sept 2019'!AQ94)),0)</f>
        <v>0.76190476190476186</v>
      </c>
      <c r="AR93" s="30">
        <f>IFERROR((IF('Sept 2020'!AR94=" "," ",'Sept 2020'!AR94/'Sept 2019'!AR94)),0)</f>
        <v>0.967741935483871</v>
      </c>
      <c r="AS93" s="30">
        <f>IFERROR((IF('Sept 2020'!AS94=" "," ",'Sept 2020'!AS94/'Sept 2019'!AS94)),0)</f>
        <v>0</v>
      </c>
      <c r="AT93" s="30">
        <f>IFERROR((IF('Sept 2020'!AT94=" "," ",'Sept 2020'!AT94/'Sept 2019'!AT94)),0)</f>
        <v>0</v>
      </c>
      <c r="AU93" s="30">
        <f>IFERROR((IF('Sept 2020'!AU94=" "," ",'Sept 2020'!AU94/'Sept 2019'!AU94)),0)</f>
        <v>0</v>
      </c>
      <c r="AV93" s="30">
        <f>IFERROR((IF('Sept 2020'!AV94=" "," ",'Sept 2020'!AV94/'Sept 2019'!AV94)),0)</f>
        <v>0</v>
      </c>
      <c r="AW93" s="30">
        <f>IFERROR((IF('Sept 2020'!AW94=" "," ",'Sept 2020'!AW94/'Sept 2019'!AW94)),0)</f>
        <v>0</v>
      </c>
      <c r="AX93" s="30">
        <f>IFERROR((IF('Sept 2020'!AX94=" "," ",'Sept 2020'!AX94/'Sept 2019'!AX94)),0)</f>
        <v>0</v>
      </c>
      <c r="AY93" s="30">
        <f>IFERROR((IF('Sept 2020'!AY94=" "," ",'Sept 2020'!AY94/'Sept 2019'!AY94)),0)</f>
        <v>0</v>
      </c>
      <c r="AZ93" s="30">
        <f>IFERROR((IF('Sept 2020'!AZ94=" "," ",'Sept 2020'!AZ94/'Sept 2019'!AZ94)),0)</f>
        <v>0</v>
      </c>
      <c r="BA93" s="30">
        <f>IFERROR((IF('Sept 2020'!BA94=" "," ",'Sept 2020'!BA94/'Sept 2019'!BA94)),0)</f>
        <v>0</v>
      </c>
      <c r="BB93" s="30">
        <f>IFERROR((IF('Sept 2020'!BB94=" "," ",'Sept 2020'!BB94/'Sept 2019'!BB94)),0)</f>
        <v>0.5</v>
      </c>
      <c r="BC93" s="30">
        <f>IFERROR((IF('Sept 2020'!BC94=" "," ",'Sept 2020'!BC94/'Sept 2019'!BC94)),0)</f>
        <v>5</v>
      </c>
      <c r="BD93" s="30">
        <f>IFERROR((IF('Sept 2020'!BD94=" "," ",'Sept 2020'!BD94/'Sept 2019'!BD94)),0)</f>
        <v>0.8571428571428571</v>
      </c>
      <c r="BE93" s="30">
        <f>IFERROR((IF('Sept 2020'!BE94=" "," ",'Sept 2020'!BE94/'Sept 2019'!BE94)),0)</f>
        <v>0.73142857142857143</v>
      </c>
      <c r="BF93" s="30">
        <f>IFERROR((IF('Sept 2020'!BF94=" "," ",'Sept 2020'!BF94/'Sept 2019'!BF94)),0)</f>
        <v>0.94709677419354832</v>
      </c>
      <c r="BG93" s="30">
        <f>IFERROR((IF('Sept 2020'!BG94=" "," ",'Sept 2020'!BG94/'Sept 2019'!BG94)),0)</f>
        <v>0</v>
      </c>
      <c r="BH93" s="30">
        <f>IFERROR((IF('Sept 2020'!BH94=" "," ",'Sept 2020'!BH94/'Sept 2019'!BH94)),0)</f>
        <v>0</v>
      </c>
      <c r="BI93" s="30">
        <f>IFERROR((IF('Sept 2020'!BI94=" "," ",'Sept 2020'!BI94/'Sept 2019'!BI94)),0)</f>
        <v>0</v>
      </c>
      <c r="BJ93" s="30">
        <f>IFERROR((IF('Sept 2020'!BJ94=" "," ",'Sept 2020'!BJ94/'Sept 2019'!BJ94)),0)</f>
        <v>0</v>
      </c>
      <c r="BK93" s="30">
        <f>IFERROR((IF('Sept 2020'!BK94=" "," ",'Sept 2020'!BK94/'Sept 2019'!BK94)),0)</f>
        <v>0</v>
      </c>
      <c r="BL93" s="30">
        <f>IFERROR((IF('Sept 2020'!BL94=" "," ",'Sept 2020'!BL94/'Sept 2019'!BL94)),0)</f>
        <v>0</v>
      </c>
      <c r="BM93" s="30">
        <f>IFERROR((IF('Sept 2020'!BM94=" "," ",'Sept 2020'!BM94/'Sept 2019'!BM94)),0)</f>
        <v>1.6220472440944882</v>
      </c>
      <c r="BN93" s="30">
        <f>IFERROR((IF('Sept 2020'!BN94=" "," ",'Sept 2020'!BN94/'Sept 2019'!BN94)),0)</f>
        <v>0</v>
      </c>
      <c r="BO93" s="30">
        <f>IFERROR((IF('Sept 2020'!BO94=" "," ",'Sept 2020'!BO94/'Sept 2019'!BO94)),0)</f>
        <v>0.53684210526315779</v>
      </c>
      <c r="BP93" s="30">
        <f>IFERROR((IF('Sept 2020'!BP94=" "," ",'Sept 2020'!BP94/'Sept 2019'!BP94)),0)</f>
        <v>0</v>
      </c>
      <c r="BQ93" s="30">
        <f>IFERROR((IF('Sept 2020'!BQ94=" "," ",'Sept 2020'!BQ94/'Sept 2019'!BQ94)),0)</f>
        <v>0</v>
      </c>
      <c r="BR93" s="30">
        <f>IFERROR((IF('Sept 2020'!BR94=" "," ",'Sept 2020'!BR94/'Sept 2019'!BR94)),0)</f>
        <v>0</v>
      </c>
      <c r="BS93" s="30">
        <f>IFERROR((IF('Sept 2020'!BS94=" "," ",'Sept 2020'!BS94/'Sept 2019'!BS94)),0)</f>
        <v>0.75</v>
      </c>
      <c r="BT93" s="30">
        <f>IFERROR((IF('Sept 2020'!BT94=" "," ",'Sept 2020'!BT94/'Sept 2019'!BT94)),0)</f>
        <v>0.9375</v>
      </c>
    </row>
    <row r="94" spans="1:72" s="2" customFormat="1" x14ac:dyDescent="0.25">
      <c r="A94" s="12" t="s">
        <v>645</v>
      </c>
      <c r="B94" s="12" t="s">
        <v>646</v>
      </c>
      <c r="C94" s="30">
        <f>IFERROR((IF('Sept 2020'!C95=" "," ",'Sept 2020'!C95/'Sept 2019'!C95)),0)</f>
        <v>0.94758064516129037</v>
      </c>
      <c r="D94" s="30">
        <f>IFERROR((IF('Sept 2020'!D95=" "," ",'Sept 2020'!D95/'Sept 2019'!D95)),0)</f>
        <v>1.0042194092827004</v>
      </c>
      <c r="E94" s="30">
        <f>IFERROR((IF('Sept 2020'!E95=" "," ",'Sept 2020'!E95/'Sept 2019'!E95)),0)</f>
        <v>0.90566037735849059</v>
      </c>
      <c r="F94" s="30">
        <f>IFERROR((IF('Sept 2020'!F95=" "," ",'Sept 2020'!F95/'Sept 2019'!F95)),0)</f>
        <v>0.85666666666666669</v>
      </c>
      <c r="G94" s="30">
        <f>IFERROR((IF('Sept 2020'!G95=" "," ",'Sept 2020'!G95/'Sept 2019'!G95)),0)</f>
        <v>1.0889679715302492</v>
      </c>
      <c r="H94" s="30">
        <f>IFERROR((IF('Sept 2020'!H95=" "," ",'Sept 2020'!H95/'Sept 2019'!H95)),0)</f>
        <v>0.90282131661442011</v>
      </c>
      <c r="I94" s="30">
        <f>IFERROR((IF('Sept 2020'!I95=" "," ",'Sept 2020'!I95/'Sept 2019'!I95)),0)</f>
        <v>1.0724137931034483</v>
      </c>
      <c r="J94" s="30">
        <f>IFERROR((IF('Sept 2020'!J95=" "," ",'Sept 2020'!J95/'Sept 2019'!J95)),0)</f>
        <v>0.91290322580645167</v>
      </c>
      <c r="K94" s="30">
        <f>IFERROR((IF('Sept 2020'!K95=" "," ",'Sept 2020'!K95/'Sept 2019'!K95)),0)</f>
        <v>0.98051948051948057</v>
      </c>
      <c r="L94" s="30">
        <f>IFERROR((IF('Sept 2020'!L95=" "," ",'Sept 2020'!L95/'Sept 2019'!L95)),0)</f>
        <v>1.1526717557251909</v>
      </c>
      <c r="M94" s="30">
        <f>IFERROR((IF('Sept 2020'!M95=" "," ",'Sept 2020'!M95/'Sept 2019'!M95)),0)</f>
        <v>0.9372693726937269</v>
      </c>
      <c r="N94" s="30">
        <f>IFERROR((IF('Sept 2020'!N95=" "," ",'Sept 2020'!N95/'Sept 2019'!N95)),0)</f>
        <v>1.0647773279352226</v>
      </c>
      <c r="O94" s="30">
        <f>IFERROR((IF('Sept 2020'!O95=" "," ",'Sept 2020'!O95/'Sept 2019'!O95)),0)</f>
        <v>0.95019157088122608</v>
      </c>
      <c r="P94" s="30">
        <f>IFERROR((IF('Sept 2020'!P95=" "," ",'Sept 2020'!P95/'Sept 2019'!P95)),0)</f>
        <v>0.97999444290080573</v>
      </c>
      <c r="Q94" s="30">
        <f>IFERROR((IF('Sept 2020'!Q95=" "," ",'Sept 2020'!Q95/'Sept 2019'!Q95)),0)</f>
        <v>0.95118283066417353</v>
      </c>
      <c r="R94" s="30">
        <f>IFERROR((IF('Sept 2020'!R95=" "," ",'Sept 2020'!R95/'Sept 2019'!R95)),0)</f>
        <v>1.0042194092827004</v>
      </c>
      <c r="S94" s="30">
        <f>IFERROR((IF('Sept 2020'!S95=" "," ",'Sept 2020'!S95/'Sept 2019'!S95)),0)</f>
        <v>0.90566037735849059</v>
      </c>
      <c r="T94" s="30">
        <f>IFERROR((IF('Sept 2020'!T95=" "," ",'Sept 2020'!T95/'Sept 2019'!T95)),0)</f>
        <v>0.85950302665462697</v>
      </c>
      <c r="U94" s="30">
        <f>IFERROR((IF('Sept 2020'!U95=" "," ",'Sept 2020'!U95/'Sept 2019'!U95)),0)</f>
        <v>1.0889679715302492</v>
      </c>
      <c r="V94" s="30">
        <f>IFERROR((IF('Sept 2020'!V95=" "," ",'Sept 2020'!V95/'Sept 2019'!V95)),0)</f>
        <v>0.90282131661442011</v>
      </c>
      <c r="W94" s="30">
        <f>IFERROR((IF('Sept 2020'!W95=" "," ",'Sept 2020'!W95/'Sept 2019'!W95)),0)</f>
        <v>1.0724137931034483</v>
      </c>
      <c r="X94" s="30">
        <f>IFERROR((IF('Sept 2020'!X95=" "," ",'Sept 2020'!X95/'Sept 2019'!X95)),0)</f>
        <v>0.91290322580645167</v>
      </c>
      <c r="Y94" s="30">
        <f>IFERROR((IF('Sept 2020'!Y95=" "," ",'Sept 2020'!Y95/'Sept 2019'!Y95)),0)</f>
        <v>0.98683135640296715</v>
      </c>
      <c r="Z94" s="30">
        <f>IFERROR((IF('Sept 2020'!Z95=" "," ",'Sept 2020'!Z95/'Sept 2019'!Z95)),0)</f>
        <v>1.1483969465648856</v>
      </c>
      <c r="AA94" s="30">
        <f>IFERROR((IF('Sept 2020'!AA95=" "," ",'Sept 2020'!AA95/'Sept 2019'!AA95)),0)</f>
        <v>0.9338210841370137</v>
      </c>
      <c r="AB94" s="30">
        <f>IFERROR((IF('Sept 2020'!AB95=" "," ",'Sept 2020'!AB95/'Sept 2019'!AB95)),0)</f>
        <v>1.1009754335260116</v>
      </c>
      <c r="AC94" s="30">
        <f>IFERROR((IF('Sept 2020'!AC95=" "," ",'Sept 2020'!AC95/'Sept 2019'!AC95)),0)</f>
        <v>0.95838576307747625</v>
      </c>
      <c r="AD94" s="30">
        <f>IFERROR((IF('Sept 2020'!AD95=" "," ",'Sept 2020'!AD95/'Sept 2019'!AD95)),0)</f>
        <v>0.98300681370674159</v>
      </c>
      <c r="AE94" s="30">
        <f>IFERROR((IF('Sept 2020'!AE95=" "," ",'Sept 2020'!AE95/'Sept 2019'!AE95)),0)</f>
        <v>0</v>
      </c>
      <c r="AF94" s="30">
        <f>IFERROR((IF('Sept 2020'!AF95=" "," ",'Sept 2020'!AF95/'Sept 2019'!AF95)),0)</f>
        <v>0</v>
      </c>
      <c r="AG94" s="30">
        <f>IFERROR((IF('Sept 2020'!AG95=" "," ",'Sept 2020'!AG95/'Sept 2019'!AG95)),0)</f>
        <v>0</v>
      </c>
      <c r="AH94" s="30">
        <f>IFERROR((IF('Sept 2020'!AH95=" "," ",'Sept 2020'!AH95/'Sept 2019'!AH95)),0)</f>
        <v>0</v>
      </c>
      <c r="AI94" s="30">
        <f>IFERROR((IF('Sept 2020'!AI95=" "," ",'Sept 2020'!AI95/'Sept 2019'!AI95)),0)</f>
        <v>0</v>
      </c>
      <c r="AJ94" s="30">
        <f>IFERROR((IF('Sept 2020'!AJ95=" "," ",'Sept 2020'!AJ95/'Sept 2019'!AJ95)),0)</f>
        <v>0</v>
      </c>
      <c r="AK94" s="30">
        <f>IFERROR((IF('Sept 2020'!AK95=" "," ",'Sept 2020'!AK95/'Sept 2019'!AK95)),0)</f>
        <v>0</v>
      </c>
      <c r="AL94" s="30">
        <f>IFERROR((IF('Sept 2020'!AL95=" "," ",'Sept 2020'!AL95/'Sept 2019'!AL95)),0)</f>
        <v>0</v>
      </c>
      <c r="AM94" s="30">
        <f>IFERROR((IF('Sept 2020'!AM95=" "," ",'Sept 2020'!AM95/'Sept 2019'!AM95)),0)</f>
        <v>0</v>
      </c>
      <c r="AN94" s="30">
        <f>IFERROR((IF('Sept 2020'!AN95=" "," ",'Sept 2020'!AN95/'Sept 2019'!AN95)),0)</f>
        <v>0</v>
      </c>
      <c r="AO94" s="30">
        <f>IFERROR((IF('Sept 2020'!AO95=" "," ",'Sept 2020'!AO95/'Sept 2019'!AO95)),0)</f>
        <v>0</v>
      </c>
      <c r="AP94" s="30">
        <f>IFERROR((IF('Sept 2020'!AP95=" "," ",'Sept 2020'!AP95/'Sept 2019'!AP95)),0)</f>
        <v>0.33333333333333331</v>
      </c>
      <c r="AQ94" s="30">
        <f>IFERROR((IF('Sept 2020'!AQ95=" "," ",'Sept 2020'!AQ95/'Sept 2019'!AQ95)),0)</f>
        <v>0.8571428571428571</v>
      </c>
      <c r="AR94" s="30">
        <f>IFERROR((IF('Sept 2020'!AR95=" "," ",'Sept 2020'!AR95/'Sept 2019'!AR95)),0)</f>
        <v>0.7142857142857143</v>
      </c>
      <c r="AS94" s="30">
        <f>IFERROR((IF('Sept 2020'!AS95=" "," ",'Sept 2020'!AS95/'Sept 2019'!AS95)),0)</f>
        <v>0</v>
      </c>
      <c r="AT94" s="30">
        <f>IFERROR((IF('Sept 2020'!AT95=" "," ",'Sept 2020'!AT95/'Sept 2019'!AT95)),0)</f>
        <v>0</v>
      </c>
      <c r="AU94" s="30">
        <f>IFERROR((IF('Sept 2020'!AU95=" "," ",'Sept 2020'!AU95/'Sept 2019'!AU95)),0)</f>
        <v>0</v>
      </c>
      <c r="AV94" s="30">
        <f>IFERROR((IF('Sept 2020'!AV95=" "," ",'Sept 2020'!AV95/'Sept 2019'!AV95)),0)</f>
        <v>0</v>
      </c>
      <c r="AW94" s="30">
        <f>IFERROR((IF('Sept 2020'!AW95=" "," ",'Sept 2020'!AW95/'Sept 2019'!AW95)),0)</f>
        <v>0</v>
      </c>
      <c r="AX94" s="30">
        <f>IFERROR((IF('Sept 2020'!AX95=" "," ",'Sept 2020'!AX95/'Sept 2019'!AX95)),0)</f>
        <v>0</v>
      </c>
      <c r="AY94" s="30">
        <f>IFERROR((IF('Sept 2020'!AY95=" "," ",'Sept 2020'!AY95/'Sept 2019'!AY95)),0)</f>
        <v>0</v>
      </c>
      <c r="AZ94" s="30">
        <f>IFERROR((IF('Sept 2020'!AZ95=" "," ",'Sept 2020'!AZ95/'Sept 2019'!AZ95)),0)</f>
        <v>0</v>
      </c>
      <c r="BA94" s="30">
        <f>IFERROR((IF('Sept 2020'!BA95=" "," ",'Sept 2020'!BA95/'Sept 2019'!BA95)),0)</f>
        <v>0</v>
      </c>
      <c r="BB94" s="30">
        <f>IFERROR((IF('Sept 2020'!BB95=" "," ",'Sept 2020'!BB95/'Sept 2019'!BB95)),0)</f>
        <v>0</v>
      </c>
      <c r="BC94" s="30">
        <f>IFERROR((IF('Sept 2020'!BC95=" "," ",'Sept 2020'!BC95/'Sept 2019'!BC95)),0)</f>
        <v>0</v>
      </c>
      <c r="BD94" s="30">
        <f>IFERROR((IF('Sept 2020'!BD95=" "," ",'Sept 2020'!BD95/'Sept 2019'!BD95)),0)</f>
        <v>0.33333333333333331</v>
      </c>
      <c r="BE94" s="30">
        <f>IFERROR((IF('Sept 2020'!BE95=" "," ",'Sept 2020'!BE95/'Sept 2019'!BE95)),0)</f>
        <v>0.84320388349514563</v>
      </c>
      <c r="BF94" s="30">
        <f>IFERROR((IF('Sept 2020'!BF95=" "," ",'Sept 2020'!BF95/'Sept 2019'!BF95)),0)</f>
        <v>0.70181159420289851</v>
      </c>
      <c r="BG94" s="30">
        <f>IFERROR((IF('Sept 2020'!BG95=" "," ",'Sept 2020'!BG95/'Sept 2019'!BG95)),0)</f>
        <v>0.9901685393258427</v>
      </c>
      <c r="BH94" s="30">
        <f>IFERROR((IF('Sept 2020'!BH95=" "," ",'Sept 2020'!BH95/'Sept 2019'!BH95)),0)</f>
        <v>0.93612334801762109</v>
      </c>
      <c r="BI94" s="30">
        <f>IFERROR((IF('Sept 2020'!BI95=" "," ",'Sept 2020'!BI95/'Sept 2019'!BI95)),0)</f>
        <v>0.78195488721804507</v>
      </c>
      <c r="BJ94" s="30">
        <f>IFERROR((IF('Sept 2020'!BJ95=" "," ",'Sept 2020'!BJ95/'Sept 2019'!BJ95)),0)</f>
        <v>0.66666666666666663</v>
      </c>
      <c r="BK94" s="30">
        <f>IFERROR((IF('Sept 2020'!BK95=" "," ",'Sept 2020'!BK95/'Sept 2019'!BK95)),0)</f>
        <v>0.66666666666666663</v>
      </c>
      <c r="BL94" s="30">
        <f>IFERROR((IF('Sept 2020'!BL95=" "," ",'Sept 2020'!BL95/'Sept 2019'!BL95)),0)</f>
        <v>0</v>
      </c>
      <c r="BM94" s="30">
        <f>IFERROR((IF('Sept 2020'!BM95=" "," ",'Sept 2020'!BM95/'Sept 2019'!BM95)),0)</f>
        <v>1.0269799825935597</v>
      </c>
      <c r="BN94" s="30">
        <f>IFERROR((IF('Sept 2020'!BN95=" "," ",'Sept 2020'!BN95/'Sept 2019'!BN95)),0)</f>
        <v>0</v>
      </c>
      <c r="BO94" s="30">
        <f>IFERROR((IF('Sept 2020'!BO95=" "," ",'Sept 2020'!BO95/'Sept 2019'!BO95)),0)</f>
        <v>0.74864235841737781</v>
      </c>
      <c r="BP94" s="30">
        <f>IFERROR((IF('Sept 2020'!BP95=" "," ",'Sept 2020'!BP95/'Sept 2019'!BP95)),0)</f>
        <v>0</v>
      </c>
      <c r="BQ94" s="30">
        <f>IFERROR((IF('Sept 2020'!BQ95=" "," ",'Sept 2020'!BQ95/'Sept 2019'!BQ95)),0)</f>
        <v>0</v>
      </c>
      <c r="BR94" s="30">
        <f>IFERROR((IF('Sept 2020'!BR95=" "," ",'Sept 2020'!BR95/'Sept 2019'!BR95)),0)</f>
        <v>0</v>
      </c>
      <c r="BS94" s="30">
        <f>IFERROR((IF('Sept 2020'!BS95=" "," ",'Sept 2020'!BS95/'Sept 2019'!BS95)),0)</f>
        <v>0</v>
      </c>
      <c r="BT94" s="30">
        <f>IFERROR((IF('Sept 2020'!BT95=" "," ",'Sept 2020'!BT95/'Sept 2019'!BT95)),0)</f>
        <v>0.97777777777777775</v>
      </c>
    </row>
    <row r="95" spans="1:72" s="2" customFormat="1" x14ac:dyDescent="0.25">
      <c r="A95" s="12" t="s">
        <v>653</v>
      </c>
      <c r="B95" s="12" t="s">
        <v>654</v>
      </c>
      <c r="C95" s="30">
        <f>IFERROR((IF('Sept 2020'!C96=" "," ",'Sept 2020'!C96/'Sept 2019'!C96)),0)</f>
        <v>0.92920353982300885</v>
      </c>
      <c r="D95" s="30">
        <f>IFERROR((IF('Sept 2020'!D96=" "," ",'Sept 2020'!D96/'Sept 2019'!D96)),0)</f>
        <v>1.1145833333333333</v>
      </c>
      <c r="E95" s="30">
        <f>IFERROR((IF('Sept 2020'!E96=" "," ",'Sept 2020'!E96/'Sept 2019'!E96)),0)</f>
        <v>0.97058823529411764</v>
      </c>
      <c r="F95" s="30">
        <f>IFERROR((IF('Sept 2020'!F96=" "," ",'Sept 2020'!F96/'Sept 2019'!F96)),0)</f>
        <v>0.8660714285714286</v>
      </c>
      <c r="G95" s="30">
        <f>IFERROR((IF('Sept 2020'!G96=" "," ",'Sept 2020'!G96/'Sept 2019'!G96)),0)</f>
        <v>0.94308943089430897</v>
      </c>
      <c r="H95" s="30">
        <f>IFERROR((IF('Sept 2020'!H96=" "," ",'Sept 2020'!H96/'Sept 2019'!H96)),0)</f>
        <v>1.0165289256198347</v>
      </c>
      <c r="I95" s="30">
        <f>IFERROR((IF('Sept 2020'!I96=" "," ",'Sept 2020'!I96/'Sept 2019'!I96)),0)</f>
        <v>0.90697674418604646</v>
      </c>
      <c r="J95" s="30">
        <f>IFERROR((IF('Sept 2020'!J96=" "," ",'Sept 2020'!J96/'Sept 2019'!J96)),0)</f>
        <v>1.1636363636363636</v>
      </c>
      <c r="K95" s="30">
        <f>IFERROR((IF('Sept 2020'!K96=" "," ",'Sept 2020'!K96/'Sept 2019'!K96)),0)</f>
        <v>0.91228070175438591</v>
      </c>
      <c r="L95" s="30">
        <f>IFERROR((IF('Sept 2020'!L96=" "," ",'Sept 2020'!L96/'Sept 2019'!L96)),0)</f>
        <v>0.89600000000000002</v>
      </c>
      <c r="M95" s="30">
        <f>IFERROR((IF('Sept 2020'!M96=" "," ",'Sept 2020'!M96/'Sept 2019'!M96)),0)</f>
        <v>1.040983606557377</v>
      </c>
      <c r="N95" s="30">
        <f>IFERROR((IF('Sept 2020'!N96=" "," ",'Sept 2020'!N96/'Sept 2019'!N96)),0)</f>
        <v>1.1428571428571428</v>
      </c>
      <c r="O95" s="30">
        <f>IFERROR((IF('Sept 2020'!O96=" "," ",'Sept 2020'!O96/'Sept 2019'!O96)),0)</f>
        <v>0.94174757281553401</v>
      </c>
      <c r="P95" s="30">
        <f>IFERROR((IF('Sept 2020'!P96=" "," ",'Sept 2020'!P96/'Sept 2019'!P96)),0)</f>
        <v>0.98365122615803813</v>
      </c>
      <c r="Q95" s="30">
        <f>IFERROR((IF('Sept 2020'!Q96=" "," ",'Sept 2020'!Q96/'Sept 2019'!Q96)),0)</f>
        <v>0.92920353982300885</v>
      </c>
      <c r="R95" s="30">
        <f>IFERROR((IF('Sept 2020'!R96=" "," ",'Sept 2020'!R96/'Sept 2019'!R96)),0)</f>
        <v>1.1145833333333333</v>
      </c>
      <c r="S95" s="30">
        <f>IFERROR((IF('Sept 2020'!S96=" "," ",'Sept 2020'!S96/'Sept 2019'!S96)),0)</f>
        <v>0.97058823529411764</v>
      </c>
      <c r="T95" s="30">
        <f>IFERROR((IF('Sept 2020'!T96=" "," ",'Sept 2020'!T96/'Sept 2019'!T96)),0)</f>
        <v>0.8660714285714286</v>
      </c>
      <c r="U95" s="30">
        <f>IFERROR((IF('Sept 2020'!U96=" "," ",'Sept 2020'!U96/'Sept 2019'!U96)),0)</f>
        <v>0.9476349971407565</v>
      </c>
      <c r="V95" s="30">
        <f>IFERROR((IF('Sept 2020'!V96=" "," ",'Sept 2020'!V96/'Sept 2019'!V96)),0)</f>
        <v>1.0165289256198347</v>
      </c>
      <c r="W95" s="30">
        <f>IFERROR((IF('Sept 2020'!W96=" "," ",'Sept 2020'!W96/'Sept 2019'!W96)),0)</f>
        <v>0.90697674418604646</v>
      </c>
      <c r="X95" s="30">
        <f>IFERROR((IF('Sept 2020'!X96=" "," ",'Sept 2020'!X96/'Sept 2019'!X96)),0)</f>
        <v>1.1636363636363636</v>
      </c>
      <c r="Y95" s="30">
        <f>IFERROR((IF('Sept 2020'!Y96=" "," ",'Sept 2020'!Y96/'Sept 2019'!Y96)),0)</f>
        <v>0.91228070175438591</v>
      </c>
      <c r="Z95" s="30">
        <f>IFERROR((IF('Sept 2020'!Z96=" "," ",'Sept 2020'!Z96/'Sept 2019'!Z96)),0)</f>
        <v>0.89600000000000002</v>
      </c>
      <c r="AA95" s="30">
        <f>IFERROR((IF('Sept 2020'!AA96=" "," ",'Sept 2020'!AA96/'Sept 2019'!AA96)),0)</f>
        <v>1.040983606557377</v>
      </c>
      <c r="AB95" s="30">
        <f>IFERROR((IF('Sept 2020'!AB96=" "," ",'Sept 2020'!AB96/'Sept 2019'!AB96)),0)</f>
        <v>1.2230903790087464</v>
      </c>
      <c r="AC95" s="30">
        <f>IFERROR((IF('Sept 2020'!AC96=" "," ",'Sept 2020'!AC96/'Sept 2019'!AC96)),0)</f>
        <v>0.98166399266559701</v>
      </c>
      <c r="AD95" s="30">
        <f>IFERROR((IF('Sept 2020'!AD96=" "," ",'Sept 2020'!AD96/'Sept 2019'!AD96)),0)</f>
        <v>0.99035722721651798</v>
      </c>
      <c r="AE95" s="30">
        <f>IFERROR((IF('Sept 2020'!AE96=" "," ",'Sept 2020'!AE96/'Sept 2019'!AE96)),0)</f>
        <v>0</v>
      </c>
      <c r="AF95" s="30">
        <f>IFERROR((IF('Sept 2020'!AF96=" "," ",'Sept 2020'!AF96/'Sept 2019'!AF96)),0)</f>
        <v>0</v>
      </c>
      <c r="AG95" s="30">
        <f>IFERROR((IF('Sept 2020'!AG96=" "," ",'Sept 2020'!AG96/'Sept 2019'!AG96)),0)</f>
        <v>0</v>
      </c>
      <c r="AH95" s="30">
        <f>IFERROR((IF('Sept 2020'!AH96=" "," ",'Sept 2020'!AH96/'Sept 2019'!AH96)),0)</f>
        <v>0</v>
      </c>
      <c r="AI95" s="30">
        <f>IFERROR((IF('Sept 2020'!AI96=" "," ",'Sept 2020'!AI96/'Sept 2019'!AI96)),0)</f>
        <v>0</v>
      </c>
      <c r="AJ95" s="30">
        <f>IFERROR((IF('Sept 2020'!AJ96=" "," ",'Sept 2020'!AJ96/'Sept 2019'!AJ96)),0)</f>
        <v>0</v>
      </c>
      <c r="AK95" s="30">
        <f>IFERROR((IF('Sept 2020'!AK96=" "," ",'Sept 2020'!AK96/'Sept 2019'!AK96)),0)</f>
        <v>0</v>
      </c>
      <c r="AL95" s="30">
        <f>IFERROR((IF('Sept 2020'!AL96=" "," ",'Sept 2020'!AL96/'Sept 2019'!AL96)),0)</f>
        <v>0</v>
      </c>
      <c r="AM95" s="30">
        <f>IFERROR((IF('Sept 2020'!AM96=" "," ",'Sept 2020'!AM96/'Sept 2019'!AM96)),0)</f>
        <v>0</v>
      </c>
      <c r="AN95" s="30">
        <f>IFERROR((IF('Sept 2020'!AN96=" "," ",'Sept 2020'!AN96/'Sept 2019'!AN96)),0)</f>
        <v>0</v>
      </c>
      <c r="AO95" s="30">
        <f>IFERROR((IF('Sept 2020'!AO96=" "," ",'Sept 2020'!AO96/'Sept 2019'!AO96)),0)</f>
        <v>0</v>
      </c>
      <c r="AP95" s="30">
        <f>IFERROR((IF('Sept 2020'!AP96=" "," ",'Sept 2020'!AP96/'Sept 2019'!AP96)),0)</f>
        <v>0</v>
      </c>
      <c r="AQ95" s="30">
        <f>IFERROR((IF('Sept 2020'!AQ96=" "," ",'Sept 2020'!AQ96/'Sept 2019'!AQ96)),0)</f>
        <v>0</v>
      </c>
      <c r="AR95" s="30">
        <f>IFERROR((IF('Sept 2020'!AR96=" "," ",'Sept 2020'!AR96/'Sept 2019'!AR96)),0)</f>
        <v>0</v>
      </c>
      <c r="AS95" s="30">
        <f>IFERROR((IF('Sept 2020'!AS96=" "," ",'Sept 2020'!AS96/'Sept 2019'!AS96)),0)</f>
        <v>0</v>
      </c>
      <c r="AT95" s="30">
        <f>IFERROR((IF('Sept 2020'!AT96=" "," ",'Sept 2020'!AT96/'Sept 2019'!AT96)),0)</f>
        <v>0</v>
      </c>
      <c r="AU95" s="30">
        <f>IFERROR((IF('Sept 2020'!AU96=" "," ",'Sept 2020'!AU96/'Sept 2019'!AU96)),0)</f>
        <v>0</v>
      </c>
      <c r="AV95" s="30">
        <f>IFERROR((IF('Sept 2020'!AV96=" "," ",'Sept 2020'!AV96/'Sept 2019'!AV96)),0)</f>
        <v>0</v>
      </c>
      <c r="AW95" s="30">
        <f>IFERROR((IF('Sept 2020'!AW96=" "," ",'Sept 2020'!AW96/'Sept 2019'!AW96)),0)</f>
        <v>0</v>
      </c>
      <c r="AX95" s="30">
        <f>IFERROR((IF('Sept 2020'!AX96=" "," ",'Sept 2020'!AX96/'Sept 2019'!AX96)),0)</f>
        <v>0</v>
      </c>
      <c r="AY95" s="30">
        <f>IFERROR((IF('Sept 2020'!AY96=" "," ",'Sept 2020'!AY96/'Sept 2019'!AY96)),0)</f>
        <v>0</v>
      </c>
      <c r="AZ95" s="30">
        <f>IFERROR((IF('Sept 2020'!AZ96=" "," ",'Sept 2020'!AZ96/'Sept 2019'!AZ96)),0)</f>
        <v>0</v>
      </c>
      <c r="BA95" s="30">
        <f>IFERROR((IF('Sept 2020'!BA96=" "," ",'Sept 2020'!BA96/'Sept 2019'!BA96)),0)</f>
        <v>0</v>
      </c>
      <c r="BB95" s="30">
        <f>IFERROR((IF('Sept 2020'!BB96=" "," ",'Sept 2020'!BB96/'Sept 2019'!BB96)),0)</f>
        <v>0</v>
      </c>
      <c r="BC95" s="30">
        <f>IFERROR((IF('Sept 2020'!BC96=" "," ",'Sept 2020'!BC96/'Sept 2019'!BC96)),0)</f>
        <v>0</v>
      </c>
      <c r="BD95" s="30">
        <f>IFERROR((IF('Sept 2020'!BD96=" "," ",'Sept 2020'!BD96/'Sept 2019'!BD96)),0)</f>
        <v>0</v>
      </c>
      <c r="BE95" s="30">
        <f>IFERROR((IF('Sept 2020'!BE96=" "," ",'Sept 2020'!BE96/'Sept 2019'!BE96)),0)</f>
        <v>0</v>
      </c>
      <c r="BF95" s="30">
        <f>IFERROR((IF('Sept 2020'!BF96=" "," ",'Sept 2020'!BF96/'Sept 2019'!BF96)),0)</f>
        <v>0</v>
      </c>
      <c r="BG95" s="30">
        <f>IFERROR((IF('Sept 2020'!BG96=" "," ",'Sept 2020'!BG96/'Sept 2019'!BG96)),0)</f>
        <v>1.0781671159029649</v>
      </c>
      <c r="BH95" s="30">
        <f>IFERROR((IF('Sept 2020'!BH96=" "," ",'Sept 2020'!BH96/'Sept 2019'!BH96)),0)</f>
        <v>0.95959595959595956</v>
      </c>
      <c r="BI95" s="30">
        <f>IFERROR((IF('Sept 2020'!BI96=" "," ",'Sept 2020'!BI96/'Sept 2019'!BI96)),0)</f>
        <v>1.0095238095238095</v>
      </c>
      <c r="BJ95" s="30">
        <f>IFERROR((IF('Sept 2020'!BJ96=" "," ",'Sept 2020'!BJ96/'Sept 2019'!BJ96)),0)</f>
        <v>0</v>
      </c>
      <c r="BK95" s="30">
        <f>IFERROR((IF('Sept 2020'!BK96=" "," ",'Sept 2020'!BK96/'Sept 2019'!BK96)),0)</f>
        <v>0</v>
      </c>
      <c r="BL95" s="30">
        <f>IFERROR((IF('Sept 2020'!BL96=" "," ",'Sept 2020'!BL96/'Sept 2019'!BL96)),0)</f>
        <v>0</v>
      </c>
      <c r="BM95" s="30">
        <f>IFERROR((IF('Sept 2020'!BM96=" "," ",'Sept 2020'!BM96/'Sept 2019'!BM96)),0)</f>
        <v>1.4786924767779905</v>
      </c>
      <c r="BN95" s="30">
        <f>IFERROR((IF('Sept 2020'!BN96=" "," ",'Sept 2020'!BN96/'Sept 2019'!BN96)),0)</f>
        <v>0</v>
      </c>
      <c r="BO95" s="30">
        <f>IFERROR((IF('Sept 2020'!BO96=" "," ",'Sept 2020'!BO96/'Sept 2019'!BO96)),0)</f>
        <v>0.81609195402298851</v>
      </c>
      <c r="BP95" s="30">
        <f>IFERROR((IF('Sept 2020'!BP96=" "," ",'Sept 2020'!BP96/'Sept 2019'!BP96)),0)</f>
        <v>0</v>
      </c>
      <c r="BQ95" s="30">
        <f>IFERROR((IF('Sept 2020'!BQ96=" "," ",'Sept 2020'!BQ96/'Sept 2019'!BQ96)),0)</f>
        <v>0</v>
      </c>
      <c r="BR95" s="30">
        <f>IFERROR((IF('Sept 2020'!BR96=" "," ",'Sept 2020'!BR96/'Sept 2019'!BR96)),0)</f>
        <v>0</v>
      </c>
      <c r="BS95" s="30">
        <f>IFERROR((IF('Sept 2020'!BS96=" "," ",'Sept 2020'!BS96/'Sept 2019'!BS96)),0)</f>
        <v>0.8125</v>
      </c>
      <c r="BT95" s="30">
        <f>IFERROR((IF('Sept 2020'!BT96=" "," ",'Sept 2020'!BT96/'Sept 2019'!BT96)),0)</f>
        <v>0.99468085106382975</v>
      </c>
    </row>
    <row r="96" spans="1:72" s="2" customFormat="1" x14ac:dyDescent="0.25">
      <c r="A96" s="12" t="s">
        <v>495</v>
      </c>
      <c r="B96" s="12" t="s">
        <v>496</v>
      </c>
      <c r="C96" s="30">
        <f>IFERROR((IF('Sept 2020'!C97=" "," ",'Sept 2020'!C97/'Sept 2019'!C97)),0)</f>
        <v>0.78980891719745228</v>
      </c>
      <c r="D96" s="30">
        <f>IFERROR((IF('Sept 2020'!D97=" "," ",'Sept 2020'!D97/'Sept 2019'!D97)),0)</f>
        <v>0.92352941176470593</v>
      </c>
      <c r="E96" s="30">
        <f>IFERROR((IF('Sept 2020'!E97=" "," ",'Sept 2020'!E97/'Sept 2019'!E97)),0)</f>
        <v>1.4322033898305084</v>
      </c>
      <c r="F96" s="30">
        <f>IFERROR((IF('Sept 2020'!F97=" "," ",'Sept 2020'!F97/'Sept 2019'!F97)),0)</f>
        <v>0.87878787878787878</v>
      </c>
      <c r="G96" s="30">
        <f>IFERROR((IF('Sept 2020'!G97=" "," ",'Sept 2020'!G97/'Sept 2019'!G97)),0)</f>
        <v>0.89032258064516134</v>
      </c>
      <c r="H96" s="30">
        <f>IFERROR((IF('Sept 2020'!H97=" "," ",'Sept 2020'!H97/'Sept 2019'!H97)),0)</f>
        <v>1.0838709677419356</v>
      </c>
      <c r="I96" s="30">
        <f>IFERROR((IF('Sept 2020'!I97=" "," ",'Sept 2020'!I97/'Sept 2019'!I97)),0)</f>
        <v>1.0529801324503312</v>
      </c>
      <c r="J96" s="30">
        <f>IFERROR((IF('Sept 2020'!J97=" "," ",'Sept 2020'!J97/'Sept 2019'!J97)),0)</f>
        <v>0.93142857142857138</v>
      </c>
      <c r="K96" s="30">
        <f>IFERROR((IF('Sept 2020'!K97=" "," ",'Sept 2020'!K97/'Sept 2019'!K97)),0)</f>
        <v>1.1081081081081081</v>
      </c>
      <c r="L96" s="30">
        <f>IFERROR((IF('Sept 2020'!L97=" "," ",'Sept 2020'!L97/'Sept 2019'!L97)),0)</f>
        <v>1.375</v>
      </c>
      <c r="M96" s="30">
        <f>IFERROR((IF('Sept 2020'!M97=" "," ",'Sept 2020'!M97/'Sept 2019'!M97)),0)</f>
        <v>0.74117647058823533</v>
      </c>
      <c r="N96" s="30">
        <f>IFERROR((IF('Sept 2020'!N97=" "," ",'Sept 2020'!N97/'Sept 2019'!N97)),0)</f>
        <v>1.1933333333333334</v>
      </c>
      <c r="O96" s="30">
        <f>IFERROR((IF('Sept 2020'!O97=" "," ",'Sept 2020'!O97/'Sept 2019'!O97)),0)</f>
        <v>1.1151832460732984</v>
      </c>
      <c r="P96" s="30">
        <f>IFERROR((IF('Sept 2020'!P97=" "," ",'Sept 2020'!P97/'Sept 2019'!P97)),0)</f>
        <v>1.0245983935742973</v>
      </c>
      <c r="Q96" s="30">
        <f>IFERROR((IF('Sept 2020'!Q97=" "," ",'Sept 2020'!Q97/'Sept 2019'!Q97)),0)</f>
        <v>0.78980891719745228</v>
      </c>
      <c r="R96" s="30">
        <f>IFERROR((IF('Sept 2020'!R97=" "," ",'Sept 2020'!R97/'Sept 2019'!R97)),0)</f>
        <v>0.92352941176470593</v>
      </c>
      <c r="S96" s="30">
        <f>IFERROR((IF('Sept 2020'!S97=" "," ",'Sept 2020'!S97/'Sept 2019'!S97)),0)</f>
        <v>1.434878587196468</v>
      </c>
      <c r="T96" s="30">
        <f>IFERROR((IF('Sept 2020'!T97=" "," ",'Sept 2020'!T97/'Sept 2019'!T97)),0)</f>
        <v>0.88461831769999244</v>
      </c>
      <c r="U96" s="30">
        <f>IFERROR((IF('Sept 2020'!U97=" "," ",'Sept 2020'!U97/'Sept 2019'!U97)),0)</f>
        <v>0.89032258064516134</v>
      </c>
      <c r="V96" s="30">
        <f>IFERROR((IF('Sept 2020'!V97=" "," ",'Sept 2020'!V97/'Sept 2019'!V97)),0)</f>
        <v>1.0838709677419356</v>
      </c>
      <c r="W96" s="30">
        <f>IFERROR((IF('Sept 2020'!W97=" "," ",'Sept 2020'!W97/'Sept 2019'!W97)),0)</f>
        <v>1.0529801324503312</v>
      </c>
      <c r="X96" s="30">
        <f>IFERROR((IF('Sept 2020'!X97=" "," ",'Sept 2020'!X97/'Sept 2019'!X97)),0)</f>
        <v>0.92737142857142851</v>
      </c>
      <c r="Y96" s="30">
        <f>IFERROR((IF('Sept 2020'!Y97=" "," ",'Sept 2020'!Y97/'Sept 2019'!Y97)),0)</f>
        <v>1.1081081081081081</v>
      </c>
      <c r="Z96" s="30">
        <f>IFERROR((IF('Sept 2020'!Z97=" "," ",'Sept 2020'!Z97/'Sept 2019'!Z97)),0)</f>
        <v>1.3844604799462996</v>
      </c>
      <c r="AA96" s="30">
        <f>IFERROR((IF('Sept 2020'!AA97=" "," ",'Sept 2020'!AA97/'Sept 2019'!AA97)),0)</f>
        <v>0.74117647058823533</v>
      </c>
      <c r="AB96" s="30">
        <f>IFERROR((IF('Sept 2020'!AB97=" "," ",'Sept 2020'!AB97/'Sept 2019'!AB97)),0)</f>
        <v>1.1811902602386104</v>
      </c>
      <c r="AC96" s="30">
        <f>IFERROR((IF('Sept 2020'!AC97=" "," ",'Sept 2020'!AC97/'Sept 2019'!AC97)),0)</f>
        <v>1.1293932315715138</v>
      </c>
      <c r="AD96" s="30">
        <f>IFERROR((IF('Sept 2020'!AD97=" "," ",'Sept 2020'!AD97/'Sept 2019'!AD97)),0)</f>
        <v>1.0247861128959632</v>
      </c>
      <c r="AE96" s="30">
        <f>IFERROR((IF('Sept 2020'!AE97=" "," ",'Sept 2020'!AE97/'Sept 2019'!AE97)),0)</f>
        <v>0</v>
      </c>
      <c r="AF96" s="30">
        <f>IFERROR((IF('Sept 2020'!AF97=" "," ",'Sept 2020'!AF97/'Sept 2019'!AF97)),0)</f>
        <v>0</v>
      </c>
      <c r="AG96" s="30">
        <f>IFERROR((IF('Sept 2020'!AG97=" "," ",'Sept 2020'!AG97/'Sept 2019'!AG97)),0)</f>
        <v>0</v>
      </c>
      <c r="AH96" s="30">
        <f>IFERROR((IF('Sept 2020'!AH97=" "," ",'Sept 2020'!AH97/'Sept 2019'!AH97)),0)</f>
        <v>0</v>
      </c>
      <c r="AI96" s="30">
        <f>IFERROR((IF('Sept 2020'!AI97=" "," ",'Sept 2020'!AI97/'Sept 2019'!AI97)),0)</f>
        <v>0</v>
      </c>
      <c r="AJ96" s="30">
        <f>IFERROR((IF('Sept 2020'!AJ97=" "," ",'Sept 2020'!AJ97/'Sept 2019'!AJ97)),0)</f>
        <v>0</v>
      </c>
      <c r="AK96" s="30">
        <f>IFERROR((IF('Sept 2020'!AK97=" "," ",'Sept 2020'!AK97/'Sept 2019'!AK97)),0)</f>
        <v>0</v>
      </c>
      <c r="AL96" s="30">
        <f>IFERROR((IF('Sept 2020'!AL97=" "," ",'Sept 2020'!AL97/'Sept 2019'!AL97)),0)</f>
        <v>0</v>
      </c>
      <c r="AM96" s="30">
        <f>IFERROR((IF('Sept 2020'!AM97=" "," ",'Sept 2020'!AM97/'Sept 2019'!AM97)),0)</f>
        <v>0</v>
      </c>
      <c r="AN96" s="30">
        <f>IFERROR((IF('Sept 2020'!AN97=" "," ",'Sept 2020'!AN97/'Sept 2019'!AN97)),0)</f>
        <v>0</v>
      </c>
      <c r="AO96" s="30">
        <f>IFERROR((IF('Sept 2020'!AO97=" "," ",'Sept 2020'!AO97/'Sept 2019'!AO97)),0)</f>
        <v>0</v>
      </c>
      <c r="AP96" s="30">
        <f>IFERROR((IF('Sept 2020'!AP97=" "," ",'Sept 2020'!AP97/'Sept 2019'!AP97)),0)</f>
        <v>0</v>
      </c>
      <c r="AQ96" s="30">
        <f>IFERROR((IF('Sept 2020'!AQ97=" "," ",'Sept 2020'!AQ97/'Sept 2019'!AQ97)),0)</f>
        <v>0</v>
      </c>
      <c r="AR96" s="30">
        <f>IFERROR((IF('Sept 2020'!AR97=" "," ",'Sept 2020'!AR97/'Sept 2019'!AR97)),0)</f>
        <v>0</v>
      </c>
      <c r="AS96" s="30">
        <f>IFERROR((IF('Sept 2020'!AS97=" "," ",'Sept 2020'!AS97/'Sept 2019'!AS97)),0)</f>
        <v>0</v>
      </c>
      <c r="AT96" s="30">
        <f>IFERROR((IF('Sept 2020'!AT97=" "," ",'Sept 2020'!AT97/'Sept 2019'!AT97)),0)</f>
        <v>0</v>
      </c>
      <c r="AU96" s="30">
        <f>IFERROR((IF('Sept 2020'!AU97=" "," ",'Sept 2020'!AU97/'Sept 2019'!AU97)),0)</f>
        <v>0</v>
      </c>
      <c r="AV96" s="30">
        <f>IFERROR((IF('Sept 2020'!AV97=" "," ",'Sept 2020'!AV97/'Sept 2019'!AV97)),0)</f>
        <v>0</v>
      </c>
      <c r="AW96" s="30">
        <f>IFERROR((IF('Sept 2020'!AW97=" "," ",'Sept 2020'!AW97/'Sept 2019'!AW97)),0)</f>
        <v>0</v>
      </c>
      <c r="AX96" s="30">
        <f>IFERROR((IF('Sept 2020'!AX97=" "," ",'Sept 2020'!AX97/'Sept 2019'!AX97)),0)</f>
        <v>0</v>
      </c>
      <c r="AY96" s="30">
        <f>IFERROR((IF('Sept 2020'!AY97=" "," ",'Sept 2020'!AY97/'Sept 2019'!AY97)),0)</f>
        <v>0</v>
      </c>
      <c r="AZ96" s="30">
        <f>IFERROR((IF('Sept 2020'!AZ97=" "," ",'Sept 2020'!AZ97/'Sept 2019'!AZ97)),0)</f>
        <v>0</v>
      </c>
      <c r="BA96" s="30">
        <f>IFERROR((IF('Sept 2020'!BA97=" "," ",'Sept 2020'!BA97/'Sept 2019'!BA97)),0)</f>
        <v>0</v>
      </c>
      <c r="BB96" s="30">
        <f>IFERROR((IF('Sept 2020'!BB97=" "," ",'Sept 2020'!BB97/'Sept 2019'!BB97)),0)</f>
        <v>0</v>
      </c>
      <c r="BC96" s="30">
        <f>IFERROR((IF('Sept 2020'!BC97=" "," ",'Sept 2020'!BC97/'Sept 2019'!BC97)),0)</f>
        <v>0</v>
      </c>
      <c r="BD96" s="30">
        <f>IFERROR((IF('Sept 2020'!BD97=" "," ",'Sept 2020'!BD97/'Sept 2019'!BD97)),0)</f>
        <v>0</v>
      </c>
      <c r="BE96" s="30">
        <f>IFERROR((IF('Sept 2020'!BE97=" "," ",'Sept 2020'!BE97/'Sept 2019'!BE97)),0)</f>
        <v>0</v>
      </c>
      <c r="BF96" s="30">
        <f>IFERROR((IF('Sept 2020'!BF97=" "," ",'Sept 2020'!BF97/'Sept 2019'!BF97)),0)</f>
        <v>0</v>
      </c>
      <c r="BG96" s="30">
        <f>IFERROR((IF('Sept 2020'!BG97=" "," ",'Sept 2020'!BG97/'Sept 2019'!BG97)),0)</f>
        <v>1.1724137931034482</v>
      </c>
      <c r="BH96" s="30">
        <f>IFERROR((IF('Sept 2020'!BH97=" "," ",'Sept 2020'!BH97/'Sept 2019'!BH97)),0)</f>
        <v>1.1764705882352942</v>
      </c>
      <c r="BI96" s="30">
        <f>IFERROR((IF('Sept 2020'!BI97=" "," ",'Sept 2020'!BI97/'Sept 2019'!BI97)),0)</f>
        <v>1.0833333333333333</v>
      </c>
      <c r="BJ96" s="30">
        <f>IFERROR((IF('Sept 2020'!BJ97=" "," ",'Sept 2020'!BJ97/'Sept 2019'!BJ97)),0)</f>
        <v>0.91803278688524592</v>
      </c>
      <c r="BK96" s="30">
        <f>IFERROR((IF('Sept 2020'!BK97=" "," ",'Sept 2020'!BK97/'Sept 2019'!BK97)),0)</f>
        <v>1.2173913043478262</v>
      </c>
      <c r="BL96" s="30">
        <f>IFERROR((IF('Sept 2020'!BL97=" "," ",'Sept 2020'!BL97/'Sept 2019'!BL97)),0)</f>
        <v>0</v>
      </c>
      <c r="BM96" s="30">
        <f>IFERROR((IF('Sept 2020'!BM97=" "," ",'Sept 2020'!BM97/'Sept 2019'!BM97)),0)</f>
        <v>1.0746744250484896</v>
      </c>
      <c r="BN96" s="30">
        <f>IFERROR((IF('Sept 2020'!BN97=" "," ",'Sept 2020'!BN97/'Sept 2019'!BN97)),0)</f>
        <v>0</v>
      </c>
      <c r="BO96" s="30">
        <f>IFERROR((IF('Sept 2020'!BO97=" "," ",'Sept 2020'!BO97/'Sept 2019'!BO97)),0)</f>
        <v>1.1161057149311044</v>
      </c>
      <c r="BP96" s="30">
        <f>IFERROR((IF('Sept 2020'!BP97=" "," ",'Sept 2020'!BP97/'Sept 2019'!BP97)),0)</f>
        <v>0</v>
      </c>
      <c r="BQ96" s="30">
        <f>IFERROR((IF('Sept 2020'!BQ97=" "," ",'Sept 2020'!BQ97/'Sept 2019'!BQ97)),0)</f>
        <v>0</v>
      </c>
      <c r="BR96" s="30">
        <f>IFERROR((IF('Sept 2020'!BR97=" "," ",'Sept 2020'!BR97/'Sept 2019'!BR97)),0)</f>
        <v>0</v>
      </c>
      <c r="BS96" s="30">
        <f>IFERROR((IF('Sept 2020'!BS97=" "," ",'Sept 2020'!BS97/'Sept 2019'!BS97)),0)</f>
        <v>1.1379310344827587</v>
      </c>
      <c r="BT96" s="30">
        <f>IFERROR((IF('Sept 2020'!BT97=" "," ",'Sept 2020'!BT97/'Sept 2019'!BT97)),0)</f>
        <v>1.0529411764705883</v>
      </c>
    </row>
    <row r="97" spans="1:72" s="2" customFormat="1" x14ac:dyDescent="0.25">
      <c r="A97" s="12" t="s">
        <v>357</v>
      </c>
      <c r="B97" s="12" t="s">
        <v>358</v>
      </c>
      <c r="C97" s="30">
        <f>IFERROR((IF('Sept 2020'!C98=" "," ",'Sept 2020'!C98/'Sept 2019'!C98)),0)</f>
        <v>0.8571428571428571</v>
      </c>
      <c r="D97" s="30">
        <f>IFERROR((IF('Sept 2020'!D98=" "," ",'Sept 2020'!D98/'Sept 2019'!D98)),0)</f>
        <v>1.05</v>
      </c>
      <c r="E97" s="30">
        <f>IFERROR((IF('Sept 2020'!E98=" "," ",'Sept 2020'!E98/'Sept 2019'!E98)),0)</f>
        <v>1.0952380952380953</v>
      </c>
      <c r="F97" s="30">
        <f>IFERROR((IF('Sept 2020'!F98=" "," ",'Sept 2020'!F98/'Sept 2019'!F98)),0)</f>
        <v>0.84</v>
      </c>
      <c r="G97" s="30">
        <f>IFERROR((IF('Sept 2020'!G98=" "," ",'Sept 2020'!G98/'Sept 2019'!G98)),0)</f>
        <v>0.96296296296296291</v>
      </c>
      <c r="H97" s="30">
        <f>IFERROR((IF('Sept 2020'!H98=" "," ",'Sept 2020'!H98/'Sept 2019'!H98)),0)</f>
        <v>0.74285714285714288</v>
      </c>
      <c r="I97" s="30">
        <f>IFERROR((IF('Sept 2020'!I98=" "," ",'Sept 2020'!I98/'Sept 2019'!I98)),0)</f>
        <v>2.1333333333333333</v>
      </c>
      <c r="J97" s="30">
        <f>IFERROR((IF('Sept 2020'!J98=" "," ",'Sept 2020'!J98/'Sept 2019'!J98)),0)</f>
        <v>0.55555555555555558</v>
      </c>
      <c r="K97" s="30">
        <f>IFERROR((IF('Sept 2020'!K98=" "," ",'Sept 2020'!K98/'Sept 2019'!K98)),0)</f>
        <v>1.8571428571428572</v>
      </c>
      <c r="L97" s="30">
        <f>IFERROR((IF('Sept 2020'!L98=" "," ",'Sept 2020'!L98/'Sept 2019'!L98)),0)</f>
        <v>0</v>
      </c>
      <c r="M97" s="30">
        <f>IFERROR((IF('Sept 2020'!M98=" "," ",'Sept 2020'!M98/'Sept 2019'!M98)),0)</f>
        <v>0</v>
      </c>
      <c r="N97" s="30">
        <f>IFERROR((IF('Sept 2020'!N98=" "," ",'Sept 2020'!N98/'Sept 2019'!N98)),0)</f>
        <v>0</v>
      </c>
      <c r="O97" s="30">
        <f>IFERROR((IF('Sept 2020'!O98=" "," ",'Sept 2020'!O98/'Sept 2019'!O98)),0)</f>
        <v>0</v>
      </c>
      <c r="P97" s="30">
        <f>IFERROR((IF('Sept 2020'!P98=" "," ",'Sept 2020'!P98/'Sept 2019'!P98)),0)</f>
        <v>1.0146341463414634</v>
      </c>
      <c r="Q97" s="30">
        <f>IFERROR((IF('Sept 2020'!Q98=" "," ",'Sept 2020'!Q98/'Sept 2019'!Q98)),0)</f>
        <v>0.8571428571428571</v>
      </c>
      <c r="R97" s="30">
        <f>IFERROR((IF('Sept 2020'!R98=" "," ",'Sept 2020'!R98/'Sept 2019'!R98)),0)</f>
        <v>1.05</v>
      </c>
      <c r="S97" s="30">
        <f>IFERROR((IF('Sept 2020'!S98=" "," ",'Sept 2020'!S98/'Sept 2019'!S98)),0)</f>
        <v>1.0952380952380953</v>
      </c>
      <c r="T97" s="30">
        <f>IFERROR((IF('Sept 2020'!T98=" "," ",'Sept 2020'!T98/'Sept 2019'!T98)),0)</f>
        <v>0.84</v>
      </c>
      <c r="U97" s="30">
        <f>IFERROR((IF('Sept 2020'!U98=" "," ",'Sept 2020'!U98/'Sept 2019'!U98)),0)</f>
        <v>0.96296296296296291</v>
      </c>
      <c r="V97" s="30">
        <f>IFERROR((IF('Sept 2020'!V98=" "," ",'Sept 2020'!V98/'Sept 2019'!V98)),0)</f>
        <v>0.74285714285714288</v>
      </c>
      <c r="W97" s="30">
        <f>IFERROR((IF('Sept 2020'!W98=" "," ",'Sept 2020'!W98/'Sept 2019'!W98)),0)</f>
        <v>2.1333333333333333</v>
      </c>
      <c r="X97" s="30">
        <f>IFERROR((IF('Sept 2020'!X98=" "," ",'Sept 2020'!X98/'Sept 2019'!X98)),0)</f>
        <v>0.55555555555555558</v>
      </c>
      <c r="Y97" s="30">
        <f>IFERROR((IF('Sept 2020'!Y98=" "," ",'Sept 2020'!Y98/'Sept 2019'!Y98)),0)</f>
        <v>1.8571428571428572</v>
      </c>
      <c r="Z97" s="30">
        <f>IFERROR((IF('Sept 2020'!Z98=" "," ",'Sept 2020'!Z98/'Sept 2019'!Z98)),0)</f>
        <v>0</v>
      </c>
      <c r="AA97" s="30">
        <f>IFERROR((IF('Sept 2020'!AA98=" "," ",'Sept 2020'!AA98/'Sept 2019'!AA98)),0)</f>
        <v>0</v>
      </c>
      <c r="AB97" s="30">
        <f>IFERROR((IF('Sept 2020'!AB98=" "," ",'Sept 2020'!AB98/'Sept 2019'!AB98)),0)</f>
        <v>0</v>
      </c>
      <c r="AC97" s="30">
        <f>IFERROR((IF('Sept 2020'!AC98=" "," ",'Sept 2020'!AC98/'Sept 2019'!AC98)),0)</f>
        <v>0</v>
      </c>
      <c r="AD97" s="30">
        <f>IFERROR((IF('Sept 2020'!AD98=" "," ",'Sept 2020'!AD98/'Sept 2019'!AD98)),0)</f>
        <v>1.0146341463414634</v>
      </c>
      <c r="AE97" s="30">
        <f>IFERROR((IF('Sept 2020'!AE98=" "," ",'Sept 2020'!AE98/'Sept 2019'!AE98)),0)</f>
        <v>0</v>
      </c>
      <c r="AF97" s="30">
        <f>IFERROR((IF('Sept 2020'!AF98=" "," ",'Sept 2020'!AF98/'Sept 2019'!AF98)),0)</f>
        <v>0</v>
      </c>
      <c r="AG97" s="30">
        <f>IFERROR((IF('Sept 2020'!AG98=" "," ",'Sept 2020'!AG98/'Sept 2019'!AG98)),0)</f>
        <v>0</v>
      </c>
      <c r="AH97" s="30">
        <f>IFERROR((IF('Sept 2020'!AH98=" "," ",'Sept 2020'!AH98/'Sept 2019'!AH98)),0)</f>
        <v>0</v>
      </c>
      <c r="AI97" s="30">
        <f>IFERROR((IF('Sept 2020'!AI98=" "," ",'Sept 2020'!AI98/'Sept 2019'!AI98)),0)</f>
        <v>0</v>
      </c>
      <c r="AJ97" s="30">
        <f>IFERROR((IF('Sept 2020'!AJ98=" "," ",'Sept 2020'!AJ98/'Sept 2019'!AJ98)),0)</f>
        <v>0</v>
      </c>
      <c r="AK97" s="30">
        <f>IFERROR((IF('Sept 2020'!AK98=" "," ",'Sept 2020'!AK98/'Sept 2019'!AK98)),0)</f>
        <v>0</v>
      </c>
      <c r="AL97" s="30">
        <f>IFERROR((IF('Sept 2020'!AL98=" "," ",'Sept 2020'!AL98/'Sept 2019'!AL98)),0)</f>
        <v>0</v>
      </c>
      <c r="AM97" s="30">
        <f>IFERROR((IF('Sept 2020'!AM98=" "," ",'Sept 2020'!AM98/'Sept 2019'!AM98)),0)</f>
        <v>0</v>
      </c>
      <c r="AN97" s="30">
        <f>IFERROR((IF('Sept 2020'!AN98=" "," ",'Sept 2020'!AN98/'Sept 2019'!AN98)),0)</f>
        <v>0</v>
      </c>
      <c r="AO97" s="30">
        <f>IFERROR((IF('Sept 2020'!AO98=" "," ",'Sept 2020'!AO98/'Sept 2019'!AO98)),0)</f>
        <v>0</v>
      </c>
      <c r="AP97" s="30">
        <f>IFERROR((IF('Sept 2020'!AP98=" "," ",'Sept 2020'!AP98/'Sept 2019'!AP98)),0)</f>
        <v>0</v>
      </c>
      <c r="AQ97" s="30">
        <f>IFERROR((IF('Sept 2020'!AQ98=" "," ",'Sept 2020'!AQ98/'Sept 2019'!AQ98)),0)</f>
        <v>0</v>
      </c>
      <c r="AR97" s="30">
        <f>IFERROR((IF('Sept 2020'!AR98=" "," ",'Sept 2020'!AR98/'Sept 2019'!AR98)),0)</f>
        <v>0</v>
      </c>
      <c r="AS97" s="30">
        <f>IFERROR((IF('Sept 2020'!AS98=" "," ",'Sept 2020'!AS98/'Sept 2019'!AS98)),0)</f>
        <v>0</v>
      </c>
      <c r="AT97" s="30">
        <f>IFERROR((IF('Sept 2020'!AT98=" "," ",'Sept 2020'!AT98/'Sept 2019'!AT98)),0)</f>
        <v>0</v>
      </c>
      <c r="AU97" s="30">
        <f>IFERROR((IF('Sept 2020'!AU98=" "," ",'Sept 2020'!AU98/'Sept 2019'!AU98)),0)</f>
        <v>0</v>
      </c>
      <c r="AV97" s="30">
        <f>IFERROR((IF('Sept 2020'!AV98=" "," ",'Sept 2020'!AV98/'Sept 2019'!AV98)),0)</f>
        <v>0</v>
      </c>
      <c r="AW97" s="30">
        <f>IFERROR((IF('Sept 2020'!AW98=" "," ",'Sept 2020'!AW98/'Sept 2019'!AW98)),0)</f>
        <v>0</v>
      </c>
      <c r="AX97" s="30">
        <f>IFERROR((IF('Sept 2020'!AX98=" "," ",'Sept 2020'!AX98/'Sept 2019'!AX98)),0)</f>
        <v>0</v>
      </c>
      <c r="AY97" s="30">
        <f>IFERROR((IF('Sept 2020'!AY98=" "," ",'Sept 2020'!AY98/'Sept 2019'!AY98)),0)</f>
        <v>0</v>
      </c>
      <c r="AZ97" s="30">
        <f>IFERROR((IF('Sept 2020'!AZ98=" "," ",'Sept 2020'!AZ98/'Sept 2019'!AZ98)),0)</f>
        <v>0</v>
      </c>
      <c r="BA97" s="30">
        <f>IFERROR((IF('Sept 2020'!BA98=" "," ",'Sept 2020'!BA98/'Sept 2019'!BA98)),0)</f>
        <v>0</v>
      </c>
      <c r="BB97" s="30">
        <f>IFERROR((IF('Sept 2020'!BB98=" "," ",'Sept 2020'!BB98/'Sept 2019'!BB98)),0)</f>
        <v>0</v>
      </c>
      <c r="BC97" s="30">
        <f>IFERROR((IF('Sept 2020'!BC98=" "," ",'Sept 2020'!BC98/'Sept 2019'!BC98)),0)</f>
        <v>0</v>
      </c>
      <c r="BD97" s="30">
        <f>IFERROR((IF('Sept 2020'!BD98=" "," ",'Sept 2020'!BD98/'Sept 2019'!BD98)),0)</f>
        <v>0</v>
      </c>
      <c r="BE97" s="30">
        <f>IFERROR((IF('Sept 2020'!BE98=" "," ",'Sept 2020'!BE98/'Sept 2019'!BE98)),0)</f>
        <v>0</v>
      </c>
      <c r="BF97" s="30">
        <f>IFERROR((IF('Sept 2020'!BF98=" "," ",'Sept 2020'!BF98/'Sept 2019'!BF98)),0)</f>
        <v>0</v>
      </c>
      <c r="BG97" s="30">
        <f>IFERROR((IF('Sept 2020'!BG98=" "," ",'Sept 2020'!BG98/'Sept 2019'!BG98)),0)</f>
        <v>0</v>
      </c>
      <c r="BH97" s="30">
        <f>IFERROR((IF('Sept 2020'!BH98=" "," ",'Sept 2020'!BH98/'Sept 2019'!BH98)),0)</f>
        <v>0</v>
      </c>
      <c r="BI97" s="30">
        <f>IFERROR((IF('Sept 2020'!BI98=" "," ",'Sept 2020'!BI98/'Sept 2019'!BI98)),0)</f>
        <v>0</v>
      </c>
      <c r="BJ97" s="30">
        <f>IFERROR((IF('Sept 2020'!BJ98=" "," ",'Sept 2020'!BJ98/'Sept 2019'!BJ98)),0)</f>
        <v>0</v>
      </c>
      <c r="BK97" s="30">
        <f>IFERROR((IF('Sept 2020'!BK98=" "," ",'Sept 2020'!BK98/'Sept 2019'!BK98)),0)</f>
        <v>0</v>
      </c>
      <c r="BL97" s="30">
        <f>IFERROR((IF('Sept 2020'!BL98=" "," ",'Sept 2020'!BL98/'Sept 2019'!BL98)),0)</f>
        <v>0</v>
      </c>
      <c r="BM97" s="30">
        <f>IFERROR((IF('Sept 2020'!BM98=" "," ",'Sept 2020'!BM98/'Sept 2019'!BM98)),0)</f>
        <v>0</v>
      </c>
      <c r="BN97" s="30">
        <f>IFERROR((IF('Sept 2020'!BN98=" "," ",'Sept 2020'!BN98/'Sept 2019'!BN98)),0)</f>
        <v>0</v>
      </c>
      <c r="BO97" s="30">
        <f>IFERROR((IF('Sept 2020'!BO98=" "," ",'Sept 2020'!BO98/'Sept 2019'!BO98)),0)</f>
        <v>0</v>
      </c>
      <c r="BP97" s="30">
        <f>IFERROR((IF('Sept 2020'!BP98=" "," ",'Sept 2020'!BP98/'Sept 2019'!BP98)),0)</f>
        <v>0</v>
      </c>
      <c r="BQ97" s="30">
        <f>IFERROR((IF('Sept 2020'!BQ98=" "," ",'Sept 2020'!BQ98/'Sept 2019'!BQ98)),0)</f>
        <v>0</v>
      </c>
      <c r="BR97" s="30">
        <f>IFERROR((IF('Sept 2020'!BR98=" "," ",'Sept 2020'!BR98/'Sept 2019'!BR98)),0)</f>
        <v>0</v>
      </c>
      <c r="BS97" s="30">
        <f>IFERROR((IF('Sept 2020'!BS98=" "," ",'Sept 2020'!BS98/'Sept 2019'!BS98)),0)</f>
        <v>0</v>
      </c>
      <c r="BT97" s="30">
        <f>IFERROR((IF('Sept 2020'!BT98=" "," ",'Sept 2020'!BT98/'Sept 2019'!BT98)),0)</f>
        <v>0.8214285714285714</v>
      </c>
    </row>
    <row r="98" spans="1:72" s="2" customFormat="1" x14ac:dyDescent="0.25">
      <c r="A98" s="12" t="s">
        <v>503</v>
      </c>
      <c r="B98" s="12" t="s">
        <v>504</v>
      </c>
      <c r="C98" s="30">
        <f>IFERROR((IF('Sept 2020'!C99=" "," ",'Sept 2020'!C99/'Sept 2019'!C99)),0)</f>
        <v>0</v>
      </c>
      <c r="D98" s="30">
        <f>IFERROR((IF('Sept 2020'!D99=" "," ",'Sept 2020'!D99/'Sept 2019'!D99)),0)</f>
        <v>2</v>
      </c>
      <c r="E98" s="30">
        <f>IFERROR((IF('Sept 2020'!E99=" "," ",'Sept 2020'!E99/'Sept 2019'!E99)),0)</f>
        <v>0.33333333333333331</v>
      </c>
      <c r="F98" s="30">
        <f>IFERROR((IF('Sept 2020'!F99=" "," ",'Sept 2020'!F99/'Sept 2019'!F99)),0)</f>
        <v>2.5</v>
      </c>
      <c r="G98" s="30">
        <f>IFERROR((IF('Sept 2020'!G99=" "," ",'Sept 2020'!G99/'Sept 2019'!G99)),0)</f>
        <v>0.66666666666666663</v>
      </c>
      <c r="H98" s="30">
        <f>IFERROR((IF('Sept 2020'!H99=" "," ",'Sept 2020'!H99/'Sept 2019'!H99)),0)</f>
        <v>1.25</v>
      </c>
      <c r="I98" s="30">
        <f>IFERROR((IF('Sept 2020'!I99=" "," ",'Sept 2020'!I99/'Sept 2019'!I99)),0)</f>
        <v>0.5714285714285714</v>
      </c>
      <c r="J98" s="30">
        <f>IFERROR((IF('Sept 2020'!J99=" "," ",'Sept 2020'!J99/'Sept 2019'!J99)),0)</f>
        <v>0</v>
      </c>
      <c r="K98" s="30">
        <f>IFERROR((IF('Sept 2020'!K99=" "," ",'Sept 2020'!K99/'Sept 2019'!K99)),0)</f>
        <v>0</v>
      </c>
      <c r="L98" s="30">
        <f>IFERROR((IF('Sept 2020'!L99=" "," ",'Sept 2020'!L99/'Sept 2019'!L99)),0)</f>
        <v>0</v>
      </c>
      <c r="M98" s="30">
        <f>IFERROR((IF('Sept 2020'!M99=" "," ",'Sept 2020'!M99/'Sept 2019'!M99)),0)</f>
        <v>0</v>
      </c>
      <c r="N98" s="30">
        <f>IFERROR((IF('Sept 2020'!N99=" "," ",'Sept 2020'!N99/'Sept 2019'!N99)),0)</f>
        <v>0</v>
      </c>
      <c r="O98" s="30">
        <f>IFERROR((IF('Sept 2020'!O99=" "," ",'Sept 2020'!O99/'Sept 2019'!O99)),0)</f>
        <v>0</v>
      </c>
      <c r="P98" s="30">
        <f>IFERROR((IF('Sept 2020'!P99=" "," ",'Sept 2020'!P99/'Sept 2019'!P99)),0)</f>
        <v>0.87804878048780488</v>
      </c>
      <c r="Q98" s="30">
        <f>IFERROR((IF('Sept 2020'!Q99=" "," ",'Sept 2020'!Q99/'Sept 2019'!Q99)),0)</f>
        <v>0</v>
      </c>
      <c r="R98" s="30">
        <f>IFERROR((IF('Sept 2020'!R99=" "," ",'Sept 2020'!R99/'Sept 2019'!R99)),0)</f>
        <v>2</v>
      </c>
      <c r="S98" s="30">
        <f>IFERROR((IF('Sept 2020'!S99=" "," ",'Sept 2020'!S99/'Sept 2019'!S99)),0)</f>
        <v>0.33333333333333331</v>
      </c>
      <c r="T98" s="30">
        <f>IFERROR((IF('Sept 2020'!T99=" "," ",'Sept 2020'!T99/'Sept 2019'!T99)),0)</f>
        <v>2.5</v>
      </c>
      <c r="U98" s="30">
        <f>IFERROR((IF('Sept 2020'!U99=" "," ",'Sept 2020'!U99/'Sept 2019'!U99)),0)</f>
        <v>0.66666666666666663</v>
      </c>
      <c r="V98" s="30">
        <f>IFERROR((IF('Sept 2020'!V99=" "," ",'Sept 2020'!V99/'Sept 2019'!V99)),0)</f>
        <v>1.25</v>
      </c>
      <c r="W98" s="30">
        <f>IFERROR((IF('Sept 2020'!W99=" "," ",'Sept 2020'!W99/'Sept 2019'!W99)),0)</f>
        <v>0.5714285714285714</v>
      </c>
      <c r="X98" s="30">
        <f>IFERROR((IF('Sept 2020'!X99=" "," ",'Sept 2020'!X99/'Sept 2019'!X99)),0)</f>
        <v>0</v>
      </c>
      <c r="Y98" s="30">
        <f>IFERROR((IF('Sept 2020'!Y99=" "," ",'Sept 2020'!Y99/'Sept 2019'!Y99)),0)</f>
        <v>0</v>
      </c>
      <c r="Z98" s="30">
        <f>IFERROR((IF('Sept 2020'!Z99=" "," ",'Sept 2020'!Z99/'Sept 2019'!Z99)),0)</f>
        <v>0</v>
      </c>
      <c r="AA98" s="30">
        <f>IFERROR((IF('Sept 2020'!AA99=" "," ",'Sept 2020'!AA99/'Sept 2019'!AA99)),0)</f>
        <v>0</v>
      </c>
      <c r="AB98" s="30">
        <f>IFERROR((IF('Sept 2020'!AB99=" "," ",'Sept 2020'!AB99/'Sept 2019'!AB99)),0)</f>
        <v>0</v>
      </c>
      <c r="AC98" s="30">
        <f>IFERROR((IF('Sept 2020'!AC99=" "," ",'Sept 2020'!AC99/'Sept 2019'!AC99)),0)</f>
        <v>0</v>
      </c>
      <c r="AD98" s="30">
        <f>IFERROR((IF('Sept 2020'!AD99=" "," ",'Sept 2020'!AD99/'Sept 2019'!AD99)),0)</f>
        <v>0.87804878048780488</v>
      </c>
      <c r="AE98" s="30">
        <f>IFERROR((IF('Sept 2020'!AE99=" "," ",'Sept 2020'!AE99/'Sept 2019'!AE99)),0)</f>
        <v>0</v>
      </c>
      <c r="AF98" s="30">
        <f>IFERROR((IF('Sept 2020'!AF99=" "," ",'Sept 2020'!AF99/'Sept 2019'!AF99)),0)</f>
        <v>0</v>
      </c>
      <c r="AG98" s="30">
        <f>IFERROR((IF('Sept 2020'!AG99=" "," ",'Sept 2020'!AG99/'Sept 2019'!AG99)),0)</f>
        <v>0</v>
      </c>
      <c r="AH98" s="30">
        <f>IFERROR((IF('Sept 2020'!AH99=" "," ",'Sept 2020'!AH99/'Sept 2019'!AH99)),0)</f>
        <v>0</v>
      </c>
      <c r="AI98" s="30">
        <f>IFERROR((IF('Sept 2020'!AI99=" "," ",'Sept 2020'!AI99/'Sept 2019'!AI99)),0)</f>
        <v>0</v>
      </c>
      <c r="AJ98" s="30">
        <f>IFERROR((IF('Sept 2020'!AJ99=" "," ",'Sept 2020'!AJ99/'Sept 2019'!AJ99)),0)</f>
        <v>0</v>
      </c>
      <c r="AK98" s="30">
        <f>IFERROR((IF('Sept 2020'!AK99=" "," ",'Sept 2020'!AK99/'Sept 2019'!AK99)),0)</f>
        <v>0</v>
      </c>
      <c r="AL98" s="30">
        <f>IFERROR((IF('Sept 2020'!AL99=" "," ",'Sept 2020'!AL99/'Sept 2019'!AL99)),0)</f>
        <v>0</v>
      </c>
      <c r="AM98" s="30">
        <f>IFERROR((IF('Sept 2020'!AM99=" "," ",'Sept 2020'!AM99/'Sept 2019'!AM99)),0)</f>
        <v>0</v>
      </c>
      <c r="AN98" s="30">
        <f>IFERROR((IF('Sept 2020'!AN99=" "," ",'Sept 2020'!AN99/'Sept 2019'!AN99)),0)</f>
        <v>0</v>
      </c>
      <c r="AO98" s="30">
        <f>IFERROR((IF('Sept 2020'!AO99=" "," ",'Sept 2020'!AO99/'Sept 2019'!AO99)),0)</f>
        <v>0</v>
      </c>
      <c r="AP98" s="30">
        <f>IFERROR((IF('Sept 2020'!AP99=" "," ",'Sept 2020'!AP99/'Sept 2019'!AP99)),0)</f>
        <v>0</v>
      </c>
      <c r="AQ98" s="30">
        <f>IFERROR((IF('Sept 2020'!AQ99=" "," ",'Sept 2020'!AQ99/'Sept 2019'!AQ99)),0)</f>
        <v>0</v>
      </c>
      <c r="AR98" s="30">
        <f>IFERROR((IF('Sept 2020'!AR99=" "," ",'Sept 2020'!AR99/'Sept 2019'!AR99)),0)</f>
        <v>0</v>
      </c>
      <c r="AS98" s="30">
        <f>IFERROR((IF('Sept 2020'!AS99=" "," ",'Sept 2020'!AS99/'Sept 2019'!AS99)),0)</f>
        <v>0</v>
      </c>
      <c r="AT98" s="30">
        <f>IFERROR((IF('Sept 2020'!AT99=" "," ",'Sept 2020'!AT99/'Sept 2019'!AT99)),0)</f>
        <v>0</v>
      </c>
      <c r="AU98" s="30">
        <f>IFERROR((IF('Sept 2020'!AU99=" "," ",'Sept 2020'!AU99/'Sept 2019'!AU99)),0)</f>
        <v>0</v>
      </c>
      <c r="AV98" s="30">
        <f>IFERROR((IF('Sept 2020'!AV99=" "," ",'Sept 2020'!AV99/'Sept 2019'!AV99)),0)</f>
        <v>0</v>
      </c>
      <c r="AW98" s="30">
        <f>IFERROR((IF('Sept 2020'!AW99=" "," ",'Sept 2020'!AW99/'Sept 2019'!AW99)),0)</f>
        <v>0</v>
      </c>
      <c r="AX98" s="30">
        <f>IFERROR((IF('Sept 2020'!AX99=" "," ",'Sept 2020'!AX99/'Sept 2019'!AX99)),0)</f>
        <v>0</v>
      </c>
      <c r="AY98" s="30">
        <f>IFERROR((IF('Sept 2020'!AY99=" "," ",'Sept 2020'!AY99/'Sept 2019'!AY99)),0)</f>
        <v>0</v>
      </c>
      <c r="AZ98" s="30">
        <f>IFERROR((IF('Sept 2020'!AZ99=" "," ",'Sept 2020'!AZ99/'Sept 2019'!AZ99)),0)</f>
        <v>0</v>
      </c>
      <c r="BA98" s="30">
        <f>IFERROR((IF('Sept 2020'!BA99=" "," ",'Sept 2020'!BA99/'Sept 2019'!BA99)),0)</f>
        <v>0</v>
      </c>
      <c r="BB98" s="30">
        <f>IFERROR((IF('Sept 2020'!BB99=" "," ",'Sept 2020'!BB99/'Sept 2019'!BB99)),0)</f>
        <v>0</v>
      </c>
      <c r="BC98" s="30">
        <f>IFERROR((IF('Sept 2020'!BC99=" "," ",'Sept 2020'!BC99/'Sept 2019'!BC99)),0)</f>
        <v>0</v>
      </c>
      <c r="BD98" s="30">
        <f>IFERROR((IF('Sept 2020'!BD99=" "," ",'Sept 2020'!BD99/'Sept 2019'!BD99)),0)</f>
        <v>0</v>
      </c>
      <c r="BE98" s="30">
        <f>IFERROR((IF('Sept 2020'!BE99=" "," ",'Sept 2020'!BE99/'Sept 2019'!BE99)),0)</f>
        <v>0</v>
      </c>
      <c r="BF98" s="30">
        <f>IFERROR((IF('Sept 2020'!BF99=" "," ",'Sept 2020'!BF99/'Sept 2019'!BF99)),0)</f>
        <v>0</v>
      </c>
      <c r="BG98" s="30" t="str">
        <f>IFERROR((IF('Sept 2020'!BG99=" "," ",'Sept 2020'!BG99/'Sept 2019'!BG99)),0)</f>
        <v xml:space="preserve"> </v>
      </c>
      <c r="BH98" s="30" t="str">
        <f>IFERROR((IF('Sept 2020'!BH99=" "," ",'Sept 2020'!BH99/'Sept 2019'!BH99)),0)</f>
        <v xml:space="preserve"> </v>
      </c>
      <c r="BI98" s="30" t="str">
        <f>IFERROR((IF('Sept 2020'!BI99=" "," ",'Sept 2020'!BI99/'Sept 2019'!BI99)),0)</f>
        <v xml:space="preserve"> </v>
      </c>
      <c r="BJ98" s="30" t="str">
        <f>IFERROR((IF('Sept 2020'!BJ99=" "," ",'Sept 2020'!BJ99/'Sept 2019'!BJ99)),0)</f>
        <v xml:space="preserve"> </v>
      </c>
      <c r="BK98" s="30" t="str">
        <f>IFERROR((IF('Sept 2020'!BK99=" "," ",'Sept 2020'!BK99/'Sept 2019'!BK99)),0)</f>
        <v xml:space="preserve"> </v>
      </c>
      <c r="BL98" s="30" t="str">
        <f>IFERROR((IF('Sept 2020'!BL99=" "," ",'Sept 2020'!BL99/'Sept 2019'!BL99)),0)</f>
        <v xml:space="preserve"> </v>
      </c>
      <c r="BM98" s="30" t="str">
        <f>IFERROR((IF('Sept 2020'!BM99=" "," ",'Sept 2020'!BM99/'Sept 2019'!BM99)),0)</f>
        <v xml:space="preserve"> </v>
      </c>
      <c r="BN98" s="30" t="str">
        <f>IFERROR((IF('Sept 2020'!BN99=" "," ",'Sept 2020'!BN99/'Sept 2019'!BN99)),0)</f>
        <v xml:space="preserve"> </v>
      </c>
      <c r="BO98" s="30" t="str">
        <f>IFERROR((IF('Sept 2020'!BO99=" "," ",'Sept 2020'!BO99/'Sept 2019'!BO99)),0)</f>
        <v xml:space="preserve"> </v>
      </c>
      <c r="BP98" s="30" t="str">
        <f>IFERROR((IF('Sept 2020'!BP99=" "," ",'Sept 2020'!BP99/'Sept 2019'!BP99)),0)</f>
        <v xml:space="preserve"> </v>
      </c>
      <c r="BQ98" s="30" t="str">
        <f>IFERROR((IF('Sept 2020'!BQ99=" "," ",'Sept 2020'!BQ99/'Sept 2019'!BQ99)),0)</f>
        <v xml:space="preserve"> </v>
      </c>
      <c r="BR98" s="30" t="str">
        <f>IFERROR((IF('Sept 2020'!BR99=" "," ",'Sept 2020'!BR99/'Sept 2019'!BR99)),0)</f>
        <v xml:space="preserve"> </v>
      </c>
      <c r="BS98" s="30" t="str">
        <f>IFERROR((IF('Sept 2020'!BS99=" "," ",'Sept 2020'!BS99/'Sept 2019'!BS99)),0)</f>
        <v xml:space="preserve"> </v>
      </c>
      <c r="BT98" s="30" t="str">
        <f>IFERROR((IF('Sept 2020'!BT99=" "," ",'Sept 2020'!BT99/'Sept 2019'!BT99)),0)</f>
        <v xml:space="preserve"> </v>
      </c>
    </row>
    <row r="99" spans="1:72" s="2" customFormat="1" x14ac:dyDescent="0.25">
      <c r="A99" s="12" t="s">
        <v>263</v>
      </c>
      <c r="B99" s="12" t="s">
        <v>264</v>
      </c>
      <c r="C99" s="30">
        <f>IFERROR((IF('Sept 2020'!C100=" "," ",'Sept 2020'!C100/'Sept 2019'!C100)),0)</f>
        <v>0</v>
      </c>
      <c r="D99" s="30">
        <f>IFERROR((IF('Sept 2020'!D100=" "," ",'Sept 2020'!D100/'Sept 2019'!D100)),0)</f>
        <v>0</v>
      </c>
      <c r="E99" s="30">
        <f>IFERROR((IF('Sept 2020'!E100=" "," ",'Sept 2020'!E100/'Sept 2019'!E100)),0)</f>
        <v>0</v>
      </c>
      <c r="F99" s="30">
        <f>IFERROR((IF('Sept 2020'!F100=" "," ",'Sept 2020'!F100/'Sept 2019'!F100)),0)</f>
        <v>0</v>
      </c>
      <c r="G99" s="30">
        <f>IFERROR((IF('Sept 2020'!G100=" "," ",'Sept 2020'!G100/'Sept 2019'!G100)),0)</f>
        <v>0</v>
      </c>
      <c r="H99" s="30">
        <f>IFERROR((IF('Sept 2020'!H100=" "," ",'Sept 2020'!H100/'Sept 2019'!H100)),0)</f>
        <v>0</v>
      </c>
      <c r="I99" s="30">
        <f>IFERROR((IF('Sept 2020'!I100=" "," ",'Sept 2020'!I100/'Sept 2019'!I100)),0)</f>
        <v>0.18181818181818182</v>
      </c>
      <c r="J99" s="30">
        <f>IFERROR((IF('Sept 2020'!J100=" "," ",'Sept 2020'!J100/'Sept 2019'!J100)),0)</f>
        <v>0.3644859813084112</v>
      </c>
      <c r="K99" s="30">
        <f>IFERROR((IF('Sept 2020'!K100=" "," ",'Sept 2020'!K100/'Sept 2019'!K100)),0)</f>
        <v>0.37272727272727274</v>
      </c>
      <c r="L99" s="30">
        <f>IFERROR((IF('Sept 2020'!L100=" "," ",'Sept 2020'!L100/'Sept 2019'!L100)),0)</f>
        <v>1.05</v>
      </c>
      <c r="M99" s="30">
        <f>IFERROR((IF('Sept 2020'!M100=" "," ",'Sept 2020'!M100/'Sept 2019'!M100)),0)</f>
        <v>0.45945945945945948</v>
      </c>
      <c r="N99" s="30">
        <f>IFERROR((IF('Sept 2020'!N100=" "," ",'Sept 2020'!N100/'Sept 2019'!N100)),0)</f>
        <v>0</v>
      </c>
      <c r="O99" s="30">
        <f>IFERROR((IF('Sept 2020'!O100=" "," ",'Sept 2020'!O100/'Sept 2019'!O100)),0)</f>
        <v>0</v>
      </c>
      <c r="P99" s="30">
        <f>IFERROR((IF('Sept 2020'!P100=" "," ",'Sept 2020'!P100/'Sept 2019'!P100)),0)</f>
        <v>0.4293193717277487</v>
      </c>
      <c r="Q99" s="30">
        <f>IFERROR((IF('Sept 2020'!Q100=" "," ",'Sept 2020'!Q100/'Sept 2019'!Q100)),0)</f>
        <v>0</v>
      </c>
      <c r="R99" s="30">
        <f>IFERROR((IF('Sept 2020'!R100=" "," ",'Sept 2020'!R100/'Sept 2019'!R100)),0)</f>
        <v>0</v>
      </c>
      <c r="S99" s="30">
        <f>IFERROR((IF('Sept 2020'!S100=" "," ",'Sept 2020'!S100/'Sept 2019'!S100)),0)</f>
        <v>0</v>
      </c>
      <c r="T99" s="30">
        <f>IFERROR((IF('Sept 2020'!T100=" "," ",'Sept 2020'!T100/'Sept 2019'!T100)),0)</f>
        <v>0</v>
      </c>
      <c r="U99" s="30">
        <f>IFERROR((IF('Sept 2020'!U100=" "," ",'Sept 2020'!U100/'Sept 2019'!U100)),0)</f>
        <v>0</v>
      </c>
      <c r="V99" s="30">
        <f>IFERROR((IF('Sept 2020'!V100=" "," ",'Sept 2020'!V100/'Sept 2019'!V100)),0)</f>
        <v>0</v>
      </c>
      <c r="W99" s="30">
        <f>IFERROR((IF('Sept 2020'!W100=" "," ",'Sept 2020'!W100/'Sept 2019'!W100)),0)</f>
        <v>0</v>
      </c>
      <c r="X99" s="30">
        <f>IFERROR((IF('Sept 2020'!X100=" "," ",'Sept 2020'!X100/'Sept 2019'!X100)),0)</f>
        <v>0</v>
      </c>
      <c r="Y99" s="30">
        <f>IFERROR((IF('Sept 2020'!Y100=" "," ",'Sept 2020'!Y100/'Sept 2019'!Y100)),0)</f>
        <v>0</v>
      </c>
      <c r="Z99" s="30">
        <f>IFERROR((IF('Sept 2020'!Z100=" "," ",'Sept 2020'!Z100/'Sept 2019'!Z100)),0)</f>
        <v>0</v>
      </c>
      <c r="AA99" s="30">
        <f>IFERROR((IF('Sept 2020'!AA100=" "," ",'Sept 2020'!AA100/'Sept 2019'!AA100)),0)</f>
        <v>0</v>
      </c>
      <c r="AB99" s="30">
        <f>IFERROR((IF('Sept 2020'!AB100=" "," ",'Sept 2020'!AB100/'Sept 2019'!AB100)),0)</f>
        <v>0</v>
      </c>
      <c r="AC99" s="30">
        <f>IFERROR((IF('Sept 2020'!AC100=" "," ",'Sept 2020'!AC100/'Sept 2019'!AC100)),0)</f>
        <v>0</v>
      </c>
      <c r="AD99" s="30">
        <f>IFERROR((IF('Sept 2020'!AD100=" "," ",'Sept 2020'!AD100/'Sept 2019'!AD100)),0)</f>
        <v>0</v>
      </c>
      <c r="AE99" s="30">
        <f>IFERROR((IF('Sept 2020'!AE100=" "," ",'Sept 2020'!AE100/'Sept 2019'!AE100)),0)</f>
        <v>0</v>
      </c>
      <c r="AF99" s="30">
        <f>IFERROR((IF('Sept 2020'!AF100=" "," ",'Sept 2020'!AF100/'Sept 2019'!AF100)),0)</f>
        <v>0</v>
      </c>
      <c r="AG99" s="30">
        <f>IFERROR((IF('Sept 2020'!AG100=" "," ",'Sept 2020'!AG100/'Sept 2019'!AG100)),0)</f>
        <v>0</v>
      </c>
      <c r="AH99" s="30">
        <f>IFERROR((IF('Sept 2020'!AH100=" "," ",'Sept 2020'!AH100/'Sept 2019'!AH100)),0)</f>
        <v>0</v>
      </c>
      <c r="AI99" s="30">
        <f>IFERROR((IF('Sept 2020'!AI100=" "," ",'Sept 2020'!AI100/'Sept 2019'!AI100)),0)</f>
        <v>0</v>
      </c>
      <c r="AJ99" s="30">
        <f>IFERROR((IF('Sept 2020'!AJ100=" "," ",'Sept 2020'!AJ100/'Sept 2019'!AJ100)),0)</f>
        <v>0</v>
      </c>
      <c r="AK99" s="30">
        <f>IFERROR((IF('Sept 2020'!AK100=" "," ",'Sept 2020'!AK100/'Sept 2019'!AK100)),0)</f>
        <v>0</v>
      </c>
      <c r="AL99" s="30">
        <f>IFERROR((IF('Sept 2020'!AL100=" "," ",'Sept 2020'!AL100/'Sept 2019'!AL100)),0)</f>
        <v>0</v>
      </c>
      <c r="AM99" s="30">
        <f>IFERROR((IF('Sept 2020'!AM100=" "," ",'Sept 2020'!AM100/'Sept 2019'!AM100)),0)</f>
        <v>0</v>
      </c>
      <c r="AN99" s="30">
        <f>IFERROR((IF('Sept 2020'!AN100=" "," ",'Sept 2020'!AN100/'Sept 2019'!AN100)),0)</f>
        <v>0</v>
      </c>
      <c r="AO99" s="30">
        <f>IFERROR((IF('Sept 2020'!AO100=" "," ",'Sept 2020'!AO100/'Sept 2019'!AO100)),0)</f>
        <v>0</v>
      </c>
      <c r="AP99" s="30">
        <f>IFERROR((IF('Sept 2020'!AP100=" "," ",'Sept 2020'!AP100/'Sept 2019'!AP100)),0)</f>
        <v>0</v>
      </c>
      <c r="AQ99" s="30">
        <f>IFERROR((IF('Sept 2020'!AQ100=" "," ",'Sept 2020'!AQ100/'Sept 2019'!AQ100)),0)</f>
        <v>0</v>
      </c>
      <c r="AR99" s="30">
        <f>IFERROR((IF('Sept 2020'!AR100=" "," ",'Sept 2020'!AR100/'Sept 2019'!AR100)),0)</f>
        <v>0</v>
      </c>
      <c r="AS99" s="30">
        <f>IFERROR((IF('Sept 2020'!AS100=" "," ",'Sept 2020'!AS100/'Sept 2019'!AS100)),0)</f>
        <v>0</v>
      </c>
      <c r="AT99" s="30">
        <f>IFERROR((IF('Sept 2020'!AT100=" "," ",'Sept 2020'!AT100/'Sept 2019'!AT100)),0)</f>
        <v>0</v>
      </c>
      <c r="AU99" s="30">
        <f>IFERROR((IF('Sept 2020'!AU100=" "," ",'Sept 2020'!AU100/'Sept 2019'!AU100)),0)</f>
        <v>0</v>
      </c>
      <c r="AV99" s="30">
        <f>IFERROR((IF('Sept 2020'!AV100=" "," ",'Sept 2020'!AV100/'Sept 2019'!AV100)),0)</f>
        <v>0</v>
      </c>
      <c r="AW99" s="30">
        <f>IFERROR((IF('Sept 2020'!AW100=" "," ",'Sept 2020'!AW100/'Sept 2019'!AW100)),0)</f>
        <v>0</v>
      </c>
      <c r="AX99" s="30">
        <f>IFERROR((IF('Sept 2020'!AX100=" "," ",'Sept 2020'!AX100/'Sept 2019'!AX100)),0)</f>
        <v>0</v>
      </c>
      <c r="AY99" s="30">
        <f>IFERROR((IF('Sept 2020'!AY100=" "," ",'Sept 2020'!AY100/'Sept 2019'!AY100)),0)</f>
        <v>0</v>
      </c>
      <c r="AZ99" s="30">
        <f>IFERROR((IF('Sept 2020'!AZ100=" "," ",'Sept 2020'!AZ100/'Sept 2019'!AZ100)),0)</f>
        <v>0</v>
      </c>
      <c r="BA99" s="30">
        <f>IFERROR((IF('Sept 2020'!BA100=" "," ",'Sept 2020'!BA100/'Sept 2019'!BA100)),0)</f>
        <v>0</v>
      </c>
      <c r="BB99" s="30">
        <f>IFERROR((IF('Sept 2020'!BB100=" "," ",'Sept 2020'!BB100/'Sept 2019'!BB100)),0)</f>
        <v>0</v>
      </c>
      <c r="BC99" s="30">
        <f>IFERROR((IF('Sept 2020'!BC100=" "," ",'Sept 2020'!BC100/'Sept 2019'!BC100)),0)</f>
        <v>0</v>
      </c>
      <c r="BD99" s="30">
        <f>IFERROR((IF('Sept 2020'!BD100=" "," ",'Sept 2020'!BD100/'Sept 2019'!BD100)),0)</f>
        <v>0</v>
      </c>
      <c r="BE99" s="30">
        <f>IFERROR((IF('Sept 2020'!BE100=" "," ",'Sept 2020'!BE100/'Sept 2019'!BE100)),0)</f>
        <v>0</v>
      </c>
      <c r="BF99" s="30">
        <f>IFERROR((IF('Sept 2020'!BF100=" "," ",'Sept 2020'!BF100/'Sept 2019'!BF100)),0)</f>
        <v>0</v>
      </c>
      <c r="BG99" s="30">
        <f>IFERROR((IF('Sept 2020'!BG100=" "," ",'Sept 2020'!BG100/'Sept 2019'!BG100)),0)</f>
        <v>0.2</v>
      </c>
      <c r="BH99" s="30">
        <f>IFERROR((IF('Sept 2020'!BH100=" "," ",'Sept 2020'!BH100/'Sept 2019'!BH100)),0)</f>
        <v>0.28125</v>
      </c>
      <c r="BI99" s="30">
        <f>IFERROR((IF('Sept 2020'!BI100=" "," ",'Sept 2020'!BI100/'Sept 2019'!BI100)),0)</f>
        <v>0.1111111111111111</v>
      </c>
      <c r="BJ99" s="30">
        <f>IFERROR((IF('Sept 2020'!BJ100=" "," ",'Sept 2020'!BJ100/'Sept 2019'!BJ100)),0)</f>
        <v>0</v>
      </c>
      <c r="BK99" s="30">
        <f>IFERROR((IF('Sept 2020'!BK100=" "," ",'Sept 2020'!BK100/'Sept 2019'!BK100)),0)</f>
        <v>0</v>
      </c>
      <c r="BL99" s="30">
        <f>IFERROR((IF('Sept 2020'!BL100=" "," ",'Sept 2020'!BL100/'Sept 2019'!BL100)),0)</f>
        <v>0</v>
      </c>
      <c r="BM99" s="30">
        <f>IFERROR((IF('Sept 2020'!BM100=" "," ",'Sept 2020'!BM100/'Sept 2019'!BM100)),0)</f>
        <v>0</v>
      </c>
      <c r="BN99" s="30">
        <f>IFERROR((IF('Sept 2020'!BN100=" "," ",'Sept 2020'!BN100/'Sept 2019'!BN100)),0)</f>
        <v>0</v>
      </c>
      <c r="BO99" s="30">
        <f>IFERROR((IF('Sept 2020'!BO100=" "," ",'Sept 2020'!BO100/'Sept 2019'!BO100)),0)</f>
        <v>0</v>
      </c>
      <c r="BP99" s="30">
        <f>IFERROR((IF('Sept 2020'!BP100=" "," ",'Sept 2020'!BP100/'Sept 2019'!BP100)),0)</f>
        <v>0</v>
      </c>
      <c r="BQ99" s="30">
        <f>IFERROR((IF('Sept 2020'!BQ100=" "," ",'Sept 2020'!BQ100/'Sept 2019'!BQ100)),0)</f>
        <v>0</v>
      </c>
      <c r="BR99" s="30">
        <f>IFERROR((IF('Sept 2020'!BR100=" "," ",'Sept 2020'!BR100/'Sept 2019'!BR100)),0)</f>
        <v>0</v>
      </c>
      <c r="BS99" s="30">
        <f>IFERROR((IF('Sept 2020'!BS100=" "," ",'Sept 2020'!BS100/'Sept 2019'!BS100)),0)</f>
        <v>0</v>
      </c>
      <c r="BT99" s="30">
        <f>IFERROR((IF('Sept 2020'!BT100=" "," ",'Sept 2020'!BT100/'Sept 2019'!BT100)),0)</f>
        <v>0.54545454545454541</v>
      </c>
    </row>
    <row r="100" spans="1:72" s="2" customFormat="1" x14ac:dyDescent="0.25">
      <c r="A100" s="12" t="s">
        <v>95</v>
      </c>
      <c r="B100" s="12" t="s">
        <v>96</v>
      </c>
      <c r="C100" s="30">
        <f>IFERROR((IF('Sept 2020'!C101=" "," ",'Sept 2020'!C101/'Sept 2019'!C101)),0)</f>
        <v>0.77272727272727271</v>
      </c>
      <c r="D100" s="30">
        <f>IFERROR((IF('Sept 2020'!D101=" "," ",'Sept 2020'!D101/'Sept 2019'!D101)),0)</f>
        <v>1.5</v>
      </c>
      <c r="E100" s="30">
        <f>IFERROR((IF('Sept 2020'!E101=" "," ",'Sept 2020'!E101/'Sept 2019'!E101)),0)</f>
        <v>0.94444444444444442</v>
      </c>
      <c r="F100" s="30">
        <f>IFERROR((IF('Sept 2020'!F101=" "," ",'Sept 2020'!F101/'Sept 2019'!F101)),0)</f>
        <v>1.1333333333333333</v>
      </c>
      <c r="G100" s="30">
        <f>IFERROR((IF('Sept 2020'!G101=" "," ",'Sept 2020'!G101/'Sept 2019'!G101)),0)</f>
        <v>0.83333333333333337</v>
      </c>
      <c r="H100" s="30">
        <f>IFERROR((IF('Sept 2020'!H101=" "," ",'Sept 2020'!H101/'Sept 2019'!H101)),0)</f>
        <v>0.72222222222222221</v>
      </c>
      <c r="I100" s="30">
        <f>IFERROR((IF('Sept 2020'!I101=" "," ",'Sept 2020'!I101/'Sept 2019'!I101)),0)</f>
        <v>1</v>
      </c>
      <c r="J100" s="30">
        <f>IFERROR((IF('Sept 2020'!J101=" "," ",'Sept 2020'!J101/'Sept 2019'!J101)),0)</f>
        <v>0.65217391304347827</v>
      </c>
      <c r="K100" s="30">
        <f>IFERROR((IF('Sept 2020'!K101=" "," ",'Sept 2020'!K101/'Sept 2019'!K101)),0)</f>
        <v>1.6428571428571428</v>
      </c>
      <c r="L100" s="30">
        <f>IFERROR((IF('Sept 2020'!L101=" "," ",'Sept 2020'!L101/'Sept 2019'!L101)),0)</f>
        <v>0</v>
      </c>
      <c r="M100" s="30">
        <f>IFERROR((IF('Sept 2020'!M101=" "," ",'Sept 2020'!M101/'Sept 2019'!M101)),0)</f>
        <v>0</v>
      </c>
      <c r="N100" s="30">
        <f>IFERROR((IF('Sept 2020'!N101=" "," ",'Sept 2020'!N101/'Sept 2019'!N101)),0)</f>
        <v>0</v>
      </c>
      <c r="O100" s="30">
        <f>IFERROR((IF('Sept 2020'!O101=" "," ",'Sept 2020'!O101/'Sept 2019'!O101)),0)</f>
        <v>0</v>
      </c>
      <c r="P100" s="30">
        <f>IFERROR((IF('Sept 2020'!P101=" "," ",'Sept 2020'!P101/'Sept 2019'!P101)),0)</f>
        <v>0.97484276729559749</v>
      </c>
      <c r="Q100" s="30">
        <f>IFERROR((IF('Sept 2020'!Q101=" "," ",'Sept 2020'!Q101/'Sept 2019'!Q101)),0)</f>
        <v>0.77272727272727271</v>
      </c>
      <c r="R100" s="30">
        <f>IFERROR((IF('Sept 2020'!R101=" "," ",'Sept 2020'!R101/'Sept 2019'!R101)),0)</f>
        <v>1.5</v>
      </c>
      <c r="S100" s="30">
        <f>IFERROR((IF('Sept 2020'!S101=" "," ",'Sept 2020'!S101/'Sept 2019'!S101)),0)</f>
        <v>0.94444444444444442</v>
      </c>
      <c r="T100" s="30">
        <f>IFERROR((IF('Sept 2020'!T101=" "," ",'Sept 2020'!T101/'Sept 2019'!T101)),0)</f>
        <v>1.1333333333333333</v>
      </c>
      <c r="U100" s="30">
        <f>IFERROR((IF('Sept 2020'!U101=" "," ",'Sept 2020'!U101/'Sept 2019'!U101)),0)</f>
        <v>0.83333333333333337</v>
      </c>
      <c r="V100" s="30">
        <f>IFERROR((IF('Sept 2020'!V101=" "," ",'Sept 2020'!V101/'Sept 2019'!V101)),0)</f>
        <v>0.72222222222222221</v>
      </c>
      <c r="W100" s="30">
        <f>IFERROR((IF('Sept 2020'!W101=" "," ",'Sept 2020'!W101/'Sept 2019'!W101)),0)</f>
        <v>1</v>
      </c>
      <c r="X100" s="30">
        <f>IFERROR((IF('Sept 2020'!X101=" "," ",'Sept 2020'!X101/'Sept 2019'!X101)),0)</f>
        <v>0.65217391304347827</v>
      </c>
      <c r="Y100" s="30">
        <f>IFERROR((IF('Sept 2020'!Y101=" "," ",'Sept 2020'!Y101/'Sept 2019'!Y101)),0)</f>
        <v>1.6428571428571428</v>
      </c>
      <c r="Z100" s="30">
        <f>IFERROR((IF('Sept 2020'!Z101=" "," ",'Sept 2020'!Z101/'Sept 2019'!Z101)),0)</f>
        <v>0</v>
      </c>
      <c r="AA100" s="30">
        <f>IFERROR((IF('Sept 2020'!AA101=" "," ",'Sept 2020'!AA101/'Sept 2019'!AA101)),0)</f>
        <v>0</v>
      </c>
      <c r="AB100" s="30">
        <f>IFERROR((IF('Sept 2020'!AB101=" "," ",'Sept 2020'!AB101/'Sept 2019'!AB101)),0)</f>
        <v>0</v>
      </c>
      <c r="AC100" s="30">
        <f>IFERROR((IF('Sept 2020'!AC101=" "," ",'Sept 2020'!AC101/'Sept 2019'!AC101)),0)</f>
        <v>0</v>
      </c>
      <c r="AD100" s="30">
        <f>IFERROR((IF('Sept 2020'!AD101=" "," ",'Sept 2020'!AD101/'Sept 2019'!AD101)),0)</f>
        <v>0.97484276729559749</v>
      </c>
      <c r="AE100" s="30">
        <f>IFERROR((IF('Sept 2020'!AE101=" "," ",'Sept 2020'!AE101/'Sept 2019'!AE101)),0)</f>
        <v>0</v>
      </c>
      <c r="AF100" s="30">
        <f>IFERROR((IF('Sept 2020'!AF101=" "," ",'Sept 2020'!AF101/'Sept 2019'!AF101)),0)</f>
        <v>0</v>
      </c>
      <c r="AG100" s="30">
        <f>IFERROR((IF('Sept 2020'!AG101=" "," ",'Sept 2020'!AG101/'Sept 2019'!AG101)),0)</f>
        <v>0</v>
      </c>
      <c r="AH100" s="30">
        <f>IFERROR((IF('Sept 2020'!AH101=" "," ",'Sept 2020'!AH101/'Sept 2019'!AH101)),0)</f>
        <v>0</v>
      </c>
      <c r="AI100" s="30">
        <f>IFERROR((IF('Sept 2020'!AI101=" "," ",'Sept 2020'!AI101/'Sept 2019'!AI101)),0)</f>
        <v>0</v>
      </c>
      <c r="AJ100" s="30">
        <f>IFERROR((IF('Sept 2020'!AJ101=" "," ",'Sept 2020'!AJ101/'Sept 2019'!AJ101)),0)</f>
        <v>0</v>
      </c>
      <c r="AK100" s="30">
        <f>IFERROR((IF('Sept 2020'!AK101=" "," ",'Sept 2020'!AK101/'Sept 2019'!AK101)),0)</f>
        <v>0</v>
      </c>
      <c r="AL100" s="30">
        <f>IFERROR((IF('Sept 2020'!AL101=" "," ",'Sept 2020'!AL101/'Sept 2019'!AL101)),0)</f>
        <v>0</v>
      </c>
      <c r="AM100" s="30">
        <f>IFERROR((IF('Sept 2020'!AM101=" "," ",'Sept 2020'!AM101/'Sept 2019'!AM101)),0)</f>
        <v>0</v>
      </c>
      <c r="AN100" s="30">
        <f>IFERROR((IF('Sept 2020'!AN101=" "," ",'Sept 2020'!AN101/'Sept 2019'!AN101)),0)</f>
        <v>0</v>
      </c>
      <c r="AO100" s="30">
        <f>IFERROR((IF('Sept 2020'!AO101=" "," ",'Sept 2020'!AO101/'Sept 2019'!AO101)),0)</f>
        <v>0</v>
      </c>
      <c r="AP100" s="30">
        <f>IFERROR((IF('Sept 2020'!AP101=" "," ",'Sept 2020'!AP101/'Sept 2019'!AP101)),0)</f>
        <v>0</v>
      </c>
      <c r="AQ100" s="30">
        <f>IFERROR((IF('Sept 2020'!AQ101=" "," ",'Sept 2020'!AQ101/'Sept 2019'!AQ101)),0)</f>
        <v>0</v>
      </c>
      <c r="AR100" s="30">
        <f>IFERROR((IF('Sept 2020'!AR101=" "," ",'Sept 2020'!AR101/'Sept 2019'!AR101)),0)</f>
        <v>0</v>
      </c>
      <c r="AS100" s="30">
        <f>IFERROR((IF('Sept 2020'!AS101=" "," ",'Sept 2020'!AS101/'Sept 2019'!AS101)),0)</f>
        <v>0</v>
      </c>
      <c r="AT100" s="30">
        <f>IFERROR((IF('Sept 2020'!AT101=" "," ",'Sept 2020'!AT101/'Sept 2019'!AT101)),0)</f>
        <v>0</v>
      </c>
      <c r="AU100" s="30">
        <f>IFERROR((IF('Sept 2020'!AU101=" "," ",'Sept 2020'!AU101/'Sept 2019'!AU101)),0)</f>
        <v>0</v>
      </c>
      <c r="AV100" s="30">
        <f>IFERROR((IF('Sept 2020'!AV101=" "," ",'Sept 2020'!AV101/'Sept 2019'!AV101)),0)</f>
        <v>0</v>
      </c>
      <c r="AW100" s="30">
        <f>IFERROR((IF('Sept 2020'!AW101=" "," ",'Sept 2020'!AW101/'Sept 2019'!AW101)),0)</f>
        <v>0</v>
      </c>
      <c r="AX100" s="30">
        <f>IFERROR((IF('Sept 2020'!AX101=" "," ",'Sept 2020'!AX101/'Sept 2019'!AX101)),0)</f>
        <v>0</v>
      </c>
      <c r="AY100" s="30">
        <f>IFERROR((IF('Sept 2020'!AY101=" "," ",'Sept 2020'!AY101/'Sept 2019'!AY101)),0)</f>
        <v>0</v>
      </c>
      <c r="AZ100" s="30">
        <f>IFERROR((IF('Sept 2020'!AZ101=" "," ",'Sept 2020'!AZ101/'Sept 2019'!AZ101)),0)</f>
        <v>0</v>
      </c>
      <c r="BA100" s="30">
        <f>IFERROR((IF('Sept 2020'!BA101=" "," ",'Sept 2020'!BA101/'Sept 2019'!BA101)),0)</f>
        <v>0</v>
      </c>
      <c r="BB100" s="30">
        <f>IFERROR((IF('Sept 2020'!BB101=" "," ",'Sept 2020'!BB101/'Sept 2019'!BB101)),0)</f>
        <v>0</v>
      </c>
      <c r="BC100" s="30">
        <f>IFERROR((IF('Sept 2020'!BC101=" "," ",'Sept 2020'!BC101/'Sept 2019'!BC101)),0)</f>
        <v>0</v>
      </c>
      <c r="BD100" s="30">
        <f>IFERROR((IF('Sept 2020'!BD101=" "," ",'Sept 2020'!BD101/'Sept 2019'!BD101)),0)</f>
        <v>0</v>
      </c>
      <c r="BE100" s="30">
        <f>IFERROR((IF('Sept 2020'!BE101=" "," ",'Sept 2020'!BE101/'Sept 2019'!BE101)),0)</f>
        <v>0</v>
      </c>
      <c r="BF100" s="30">
        <f>IFERROR((IF('Sept 2020'!BF101=" "," ",'Sept 2020'!BF101/'Sept 2019'!BF101)),0)</f>
        <v>0</v>
      </c>
      <c r="BG100" s="30">
        <f>IFERROR((IF('Sept 2020'!BG101=" "," ",'Sept 2020'!BG101/'Sept 2019'!BG101)),0)</f>
        <v>0</v>
      </c>
      <c r="BH100" s="30">
        <f>IFERROR((IF('Sept 2020'!BH101=" "," ",'Sept 2020'!BH101/'Sept 2019'!BH101)),0)</f>
        <v>0</v>
      </c>
      <c r="BI100" s="30">
        <f>IFERROR((IF('Sept 2020'!BI101=" "," ",'Sept 2020'!BI101/'Sept 2019'!BI101)),0)</f>
        <v>0</v>
      </c>
      <c r="BJ100" s="30">
        <f>IFERROR((IF('Sept 2020'!BJ101=" "," ",'Sept 2020'!BJ101/'Sept 2019'!BJ101)),0)</f>
        <v>0</v>
      </c>
      <c r="BK100" s="30">
        <f>IFERROR((IF('Sept 2020'!BK101=" "," ",'Sept 2020'!BK101/'Sept 2019'!BK101)),0)</f>
        <v>0</v>
      </c>
      <c r="BL100" s="30">
        <f>IFERROR((IF('Sept 2020'!BL101=" "," ",'Sept 2020'!BL101/'Sept 2019'!BL101)),0)</f>
        <v>0</v>
      </c>
      <c r="BM100" s="30">
        <f>IFERROR((IF('Sept 2020'!BM101=" "," ",'Sept 2020'!BM101/'Sept 2019'!BM101)),0)</f>
        <v>0</v>
      </c>
      <c r="BN100" s="30">
        <f>IFERROR((IF('Sept 2020'!BN101=" "," ",'Sept 2020'!BN101/'Sept 2019'!BN101)),0)</f>
        <v>0</v>
      </c>
      <c r="BO100" s="30">
        <f>IFERROR((IF('Sept 2020'!BO101=" "," ",'Sept 2020'!BO101/'Sept 2019'!BO101)),0)</f>
        <v>0</v>
      </c>
      <c r="BP100" s="30">
        <f>IFERROR((IF('Sept 2020'!BP101=" "," ",'Sept 2020'!BP101/'Sept 2019'!BP101)),0)</f>
        <v>0</v>
      </c>
      <c r="BQ100" s="30">
        <f>IFERROR((IF('Sept 2020'!BQ101=" "," ",'Sept 2020'!BQ101/'Sept 2019'!BQ101)),0)</f>
        <v>0</v>
      </c>
      <c r="BR100" s="30">
        <f>IFERROR((IF('Sept 2020'!BR101=" "," ",'Sept 2020'!BR101/'Sept 2019'!BR101)),0)</f>
        <v>0</v>
      </c>
      <c r="BS100" s="30">
        <f>IFERROR((IF('Sept 2020'!BS101=" "," ",'Sept 2020'!BS101/'Sept 2019'!BS101)),0)</f>
        <v>0</v>
      </c>
      <c r="BT100" s="30">
        <f>IFERROR((IF('Sept 2020'!BT101=" "," ",'Sept 2020'!BT101/'Sept 2019'!BT101)),0)</f>
        <v>0</v>
      </c>
    </row>
    <row r="101" spans="1:72" s="2" customFormat="1" x14ac:dyDescent="0.25">
      <c r="A101" s="12" t="s">
        <v>565</v>
      </c>
      <c r="B101" s="12" t="s">
        <v>566</v>
      </c>
      <c r="C101" s="30">
        <f>IFERROR((IF('Sept 2020'!C102=" "," ",'Sept 2020'!C102/'Sept 2019'!C102)),0)</f>
        <v>0.84905660377358494</v>
      </c>
      <c r="D101" s="30">
        <f>IFERROR((IF('Sept 2020'!D102=" "," ",'Sept 2020'!D102/'Sept 2019'!D102)),0)</f>
        <v>0.73333333333333328</v>
      </c>
      <c r="E101" s="30">
        <f>IFERROR((IF('Sept 2020'!E102=" "," ",'Sept 2020'!E102/'Sept 2019'!E102)),0)</f>
        <v>1.1666666666666667</v>
      </c>
      <c r="F101" s="30">
        <f>IFERROR((IF('Sept 2020'!F102=" "," ",'Sept 2020'!F102/'Sept 2019'!F102)),0)</f>
        <v>1.1551724137931034</v>
      </c>
      <c r="G101" s="30">
        <f>IFERROR((IF('Sept 2020'!G102=" "," ",'Sept 2020'!G102/'Sept 2019'!G102)),0)</f>
        <v>0.85915492957746475</v>
      </c>
      <c r="H101" s="30">
        <f>IFERROR((IF('Sept 2020'!H102=" "," ",'Sept 2020'!H102/'Sept 2019'!H102)),0)</f>
        <v>0.88888888888888884</v>
      </c>
      <c r="I101" s="30">
        <f>IFERROR((IF('Sept 2020'!I102=" "," ",'Sept 2020'!I102/'Sept 2019'!I102)),0)</f>
        <v>0.95238095238095233</v>
      </c>
      <c r="J101" s="30">
        <f>IFERROR((IF('Sept 2020'!J102=" "," ",'Sept 2020'!J102/'Sept 2019'!J102)),0)</f>
        <v>1.0684931506849316</v>
      </c>
      <c r="K101" s="30">
        <f>IFERROR((IF('Sept 2020'!K102=" "," ",'Sept 2020'!K102/'Sept 2019'!K102)),0)</f>
        <v>1.0588235294117647</v>
      </c>
      <c r="L101" s="30">
        <f>IFERROR((IF('Sept 2020'!L102=" "," ",'Sept 2020'!L102/'Sept 2019'!L102)),0)</f>
        <v>0</v>
      </c>
      <c r="M101" s="30">
        <f>IFERROR((IF('Sept 2020'!M102=" "," ",'Sept 2020'!M102/'Sept 2019'!M102)),0)</f>
        <v>0</v>
      </c>
      <c r="N101" s="30">
        <f>IFERROR((IF('Sept 2020'!N102=" "," ",'Sept 2020'!N102/'Sept 2019'!N102)),0)</f>
        <v>0</v>
      </c>
      <c r="O101" s="30">
        <f>IFERROR((IF('Sept 2020'!O102=" "," ",'Sept 2020'!O102/'Sept 2019'!O102)),0)</f>
        <v>0</v>
      </c>
      <c r="P101" s="30">
        <f>IFERROR((IF('Sept 2020'!P102=" "," ",'Sept 2020'!P102/'Sept 2019'!P102)),0)</f>
        <v>0.96502384737678859</v>
      </c>
      <c r="Q101" s="30">
        <f>IFERROR((IF('Sept 2020'!Q102=" "," ",'Sept 2020'!Q102/'Sept 2019'!Q102)),0)</f>
        <v>0.81207547169811323</v>
      </c>
      <c r="R101" s="30">
        <f>IFERROR((IF('Sept 2020'!R102=" "," ",'Sept 2020'!R102/'Sept 2019'!R102)),0)</f>
        <v>0.72026666666666672</v>
      </c>
      <c r="S101" s="30">
        <f>IFERROR((IF('Sept 2020'!S102=" "," ",'Sept 2020'!S102/'Sept 2019'!S102)),0)</f>
        <v>1.1693585602215042</v>
      </c>
      <c r="T101" s="30">
        <f>IFERROR((IF('Sept 2020'!T102=" "," ",'Sept 2020'!T102/'Sept 2019'!T102)),0)</f>
        <v>1.1381034482758621</v>
      </c>
      <c r="U101" s="30">
        <f>IFERROR((IF('Sept 2020'!U102=" "," ",'Sept 2020'!U102/'Sept 2019'!U102)),0)</f>
        <v>0.87117966295344196</v>
      </c>
      <c r="V101" s="30">
        <f>IFERROR((IF('Sept 2020'!V102=" "," ",'Sept 2020'!V102/'Sept 2019'!V102)),0)</f>
        <v>0.87679012345679008</v>
      </c>
      <c r="W101" s="30">
        <f>IFERROR((IF('Sept 2020'!W102=" "," ",'Sept 2020'!W102/'Sept 2019'!W102)),0)</f>
        <v>0.9720534629404618</v>
      </c>
      <c r="X101" s="30">
        <f>IFERROR((IF('Sept 2020'!X102=" "," ",'Sept 2020'!X102/'Sept 2019'!X102)),0)</f>
        <v>1.0416438356164384</v>
      </c>
      <c r="Y101" s="30">
        <f>IFERROR((IF('Sept 2020'!Y102=" "," ",'Sept 2020'!Y102/'Sept 2019'!Y102)),0)</f>
        <v>1.0899182561307901</v>
      </c>
      <c r="Z101" s="30">
        <f>IFERROR((IF('Sept 2020'!Z102=" "," ",'Sept 2020'!Z102/'Sept 2019'!Z102)),0)</f>
        <v>0</v>
      </c>
      <c r="AA101" s="30">
        <f>IFERROR((IF('Sept 2020'!AA102=" "," ",'Sept 2020'!AA102/'Sept 2019'!AA102)),0)</f>
        <v>0</v>
      </c>
      <c r="AB101" s="30">
        <f>IFERROR((IF('Sept 2020'!AB102=" "," ",'Sept 2020'!AB102/'Sept 2019'!AB102)),0)</f>
        <v>0</v>
      </c>
      <c r="AC101" s="30">
        <f>IFERROR((IF('Sept 2020'!AC102=" "," ",'Sept 2020'!AC102/'Sept 2019'!AC102)),0)</f>
        <v>0</v>
      </c>
      <c r="AD101" s="30">
        <f>IFERROR((IF('Sept 2020'!AD102=" "," ",'Sept 2020'!AD102/'Sept 2019'!AD102)),0)</f>
        <v>0.96111583438938719</v>
      </c>
      <c r="AE101" s="30">
        <f>IFERROR((IF('Sept 2020'!AE102=" "," ",'Sept 2020'!AE102/'Sept 2019'!AE102)),0)</f>
        <v>0</v>
      </c>
      <c r="AF101" s="30">
        <f>IFERROR((IF('Sept 2020'!AF102=" "," ",'Sept 2020'!AF102/'Sept 2019'!AF102)),0)</f>
        <v>0</v>
      </c>
      <c r="AG101" s="30">
        <f>IFERROR((IF('Sept 2020'!AG102=" "," ",'Sept 2020'!AG102/'Sept 2019'!AG102)),0)</f>
        <v>0</v>
      </c>
      <c r="AH101" s="30">
        <f>IFERROR((IF('Sept 2020'!AH102=" "," ",'Sept 2020'!AH102/'Sept 2019'!AH102)),0)</f>
        <v>0</v>
      </c>
      <c r="AI101" s="30">
        <f>IFERROR((IF('Sept 2020'!AI102=" "," ",'Sept 2020'!AI102/'Sept 2019'!AI102)),0)</f>
        <v>0</v>
      </c>
      <c r="AJ101" s="30">
        <f>IFERROR((IF('Sept 2020'!AJ102=" "," ",'Sept 2020'!AJ102/'Sept 2019'!AJ102)),0)</f>
        <v>0</v>
      </c>
      <c r="AK101" s="30">
        <f>IFERROR((IF('Sept 2020'!AK102=" "," ",'Sept 2020'!AK102/'Sept 2019'!AK102)),0)</f>
        <v>0</v>
      </c>
      <c r="AL101" s="30">
        <f>IFERROR((IF('Sept 2020'!AL102=" "," ",'Sept 2020'!AL102/'Sept 2019'!AL102)),0)</f>
        <v>0</v>
      </c>
      <c r="AM101" s="30">
        <f>IFERROR((IF('Sept 2020'!AM102=" "," ",'Sept 2020'!AM102/'Sept 2019'!AM102)),0)</f>
        <v>0</v>
      </c>
      <c r="AN101" s="30">
        <f>IFERROR((IF('Sept 2020'!AN102=" "," ",'Sept 2020'!AN102/'Sept 2019'!AN102)),0)</f>
        <v>0</v>
      </c>
      <c r="AO101" s="30">
        <f>IFERROR((IF('Sept 2020'!AO102=" "," ",'Sept 2020'!AO102/'Sept 2019'!AO102)),0)</f>
        <v>0</v>
      </c>
      <c r="AP101" s="30">
        <f>IFERROR((IF('Sept 2020'!AP102=" "," ",'Sept 2020'!AP102/'Sept 2019'!AP102)),0)</f>
        <v>0</v>
      </c>
      <c r="AQ101" s="30">
        <f>IFERROR((IF('Sept 2020'!AQ102=" "," ",'Sept 2020'!AQ102/'Sept 2019'!AQ102)),0)</f>
        <v>0</v>
      </c>
      <c r="AR101" s="30">
        <f>IFERROR((IF('Sept 2020'!AR102=" "," ",'Sept 2020'!AR102/'Sept 2019'!AR102)),0)</f>
        <v>0</v>
      </c>
      <c r="AS101" s="30">
        <f>IFERROR((IF('Sept 2020'!AS102=" "," ",'Sept 2020'!AS102/'Sept 2019'!AS102)),0)</f>
        <v>0</v>
      </c>
      <c r="AT101" s="30">
        <f>IFERROR((IF('Sept 2020'!AT102=" "," ",'Sept 2020'!AT102/'Sept 2019'!AT102)),0)</f>
        <v>0</v>
      </c>
      <c r="AU101" s="30">
        <f>IFERROR((IF('Sept 2020'!AU102=" "," ",'Sept 2020'!AU102/'Sept 2019'!AU102)),0)</f>
        <v>0</v>
      </c>
      <c r="AV101" s="30">
        <f>IFERROR((IF('Sept 2020'!AV102=" "," ",'Sept 2020'!AV102/'Sept 2019'!AV102)),0)</f>
        <v>0</v>
      </c>
      <c r="AW101" s="30">
        <f>IFERROR((IF('Sept 2020'!AW102=" "," ",'Sept 2020'!AW102/'Sept 2019'!AW102)),0)</f>
        <v>0</v>
      </c>
      <c r="AX101" s="30">
        <f>IFERROR((IF('Sept 2020'!AX102=" "," ",'Sept 2020'!AX102/'Sept 2019'!AX102)),0)</f>
        <v>0</v>
      </c>
      <c r="AY101" s="30">
        <f>IFERROR((IF('Sept 2020'!AY102=" "," ",'Sept 2020'!AY102/'Sept 2019'!AY102)),0)</f>
        <v>0</v>
      </c>
      <c r="AZ101" s="30">
        <f>IFERROR((IF('Sept 2020'!AZ102=" "," ",'Sept 2020'!AZ102/'Sept 2019'!AZ102)),0)</f>
        <v>0</v>
      </c>
      <c r="BA101" s="30">
        <f>IFERROR((IF('Sept 2020'!BA102=" "," ",'Sept 2020'!BA102/'Sept 2019'!BA102)),0)</f>
        <v>0</v>
      </c>
      <c r="BB101" s="30">
        <f>IFERROR((IF('Sept 2020'!BB102=" "," ",'Sept 2020'!BB102/'Sept 2019'!BB102)),0)</f>
        <v>0</v>
      </c>
      <c r="BC101" s="30">
        <f>IFERROR((IF('Sept 2020'!BC102=" "," ",'Sept 2020'!BC102/'Sept 2019'!BC102)),0)</f>
        <v>0</v>
      </c>
      <c r="BD101" s="30">
        <f>IFERROR((IF('Sept 2020'!BD102=" "," ",'Sept 2020'!BD102/'Sept 2019'!BD102)),0)</f>
        <v>0</v>
      </c>
      <c r="BE101" s="30">
        <f>IFERROR((IF('Sept 2020'!BE102=" "," ",'Sept 2020'!BE102/'Sept 2019'!BE102)),0)</f>
        <v>0</v>
      </c>
      <c r="BF101" s="30">
        <f>IFERROR((IF('Sept 2020'!BF102=" "," ",'Sept 2020'!BF102/'Sept 2019'!BF102)),0)</f>
        <v>0</v>
      </c>
      <c r="BG101" s="30">
        <f>IFERROR((IF('Sept 2020'!BG102=" "," ",'Sept 2020'!BG102/'Sept 2019'!BG102)),0)</f>
        <v>0</v>
      </c>
      <c r="BH101" s="30">
        <f>IFERROR((IF('Sept 2020'!BH102=" "," ",'Sept 2020'!BH102/'Sept 2019'!BH102)),0)</f>
        <v>1</v>
      </c>
      <c r="BI101" s="30">
        <f>IFERROR((IF('Sept 2020'!BI102=" "," ",'Sept 2020'!BI102/'Sept 2019'!BI102)),0)</f>
        <v>1</v>
      </c>
      <c r="BJ101" s="30">
        <f>IFERROR((IF('Sept 2020'!BJ102=" "," ",'Sept 2020'!BJ102/'Sept 2019'!BJ102)),0)</f>
        <v>0</v>
      </c>
      <c r="BK101" s="30">
        <f>IFERROR((IF('Sept 2020'!BK102=" "," ",'Sept 2020'!BK102/'Sept 2019'!BK102)),0)</f>
        <v>0</v>
      </c>
      <c r="BL101" s="30">
        <f>IFERROR((IF('Sept 2020'!BL102=" "," ",'Sept 2020'!BL102/'Sept 2019'!BL102)),0)</f>
        <v>0</v>
      </c>
      <c r="BM101" s="30">
        <f>IFERROR((IF('Sept 2020'!BM102=" "," ",'Sept 2020'!BM102/'Sept 2019'!BM102)),0)</f>
        <v>0</v>
      </c>
      <c r="BN101" s="30">
        <f>IFERROR((IF('Sept 2020'!BN102=" "," ",'Sept 2020'!BN102/'Sept 2019'!BN102)),0)</f>
        <v>0</v>
      </c>
      <c r="BO101" s="30">
        <f>IFERROR((IF('Sept 2020'!BO102=" "," ",'Sept 2020'!BO102/'Sept 2019'!BO102)),0)</f>
        <v>0</v>
      </c>
      <c r="BP101" s="30">
        <f>IFERROR((IF('Sept 2020'!BP102=" "," ",'Sept 2020'!BP102/'Sept 2019'!BP102)),0)</f>
        <v>0</v>
      </c>
      <c r="BQ101" s="30">
        <f>IFERROR((IF('Sept 2020'!BQ102=" "," ",'Sept 2020'!BQ102/'Sept 2019'!BQ102)),0)</f>
        <v>0</v>
      </c>
      <c r="BR101" s="30">
        <f>IFERROR((IF('Sept 2020'!BR102=" "," ",'Sept 2020'!BR102/'Sept 2019'!BR102)),0)</f>
        <v>0</v>
      </c>
      <c r="BS101" s="30">
        <f>IFERROR((IF('Sept 2020'!BS102=" "," ",'Sept 2020'!BS102/'Sept 2019'!BS102)),0)</f>
        <v>0.875</v>
      </c>
      <c r="BT101" s="30">
        <f>IFERROR((IF('Sept 2020'!BT102=" "," ",'Sept 2020'!BT102/'Sept 2019'!BT102)),0)</f>
        <v>1.1097560975609757</v>
      </c>
    </row>
    <row r="102" spans="1:72" s="2" customFormat="1" x14ac:dyDescent="0.25">
      <c r="A102" s="12" t="s">
        <v>351</v>
      </c>
      <c r="B102" s="12" t="s">
        <v>352</v>
      </c>
      <c r="C102" s="30">
        <f>IFERROR((IF('Sept 2020'!C103=" "," ",'Sept 2020'!C103/'Sept 2019'!C103)),0)</f>
        <v>0.92307692307692313</v>
      </c>
      <c r="D102" s="30">
        <f>IFERROR((IF('Sept 2020'!D103=" "," ",'Sept 2020'!D103/'Sept 2019'!D103)),0)</f>
        <v>1</v>
      </c>
      <c r="E102" s="30">
        <f>IFERROR((IF('Sept 2020'!E103=" "," ",'Sept 2020'!E103/'Sept 2019'!E103)),0)</f>
        <v>1.3</v>
      </c>
      <c r="F102" s="30">
        <f>IFERROR((IF('Sept 2020'!F103=" "," ",'Sept 2020'!F103/'Sept 2019'!F103)),0)</f>
        <v>0.58823529411764708</v>
      </c>
      <c r="G102" s="30">
        <f>IFERROR((IF('Sept 2020'!G103=" "," ",'Sept 2020'!G103/'Sept 2019'!G103)),0)</f>
        <v>3</v>
      </c>
      <c r="H102" s="30">
        <f>IFERROR((IF('Sept 2020'!H103=" "," ",'Sept 2020'!H103/'Sept 2019'!H103)),0)</f>
        <v>1.4285714285714286</v>
      </c>
      <c r="I102" s="30">
        <f>IFERROR((IF('Sept 2020'!I103=" "," ",'Sept 2020'!I103/'Sept 2019'!I103)),0)</f>
        <v>0.61538461538461542</v>
      </c>
      <c r="J102" s="30">
        <f>IFERROR((IF('Sept 2020'!J103=" "," ",'Sept 2020'!J103/'Sept 2019'!J103)),0)</f>
        <v>1.5</v>
      </c>
      <c r="K102" s="30">
        <f>IFERROR((IF('Sept 2020'!K103=" "," ",'Sept 2020'!K103/'Sept 2019'!K103)),0)</f>
        <v>1.2857142857142858</v>
      </c>
      <c r="L102" s="30">
        <f>IFERROR((IF('Sept 2020'!L103=" "," ",'Sept 2020'!L103/'Sept 2019'!L103)),0)</f>
        <v>0.5</v>
      </c>
      <c r="M102" s="30">
        <f>IFERROR((IF('Sept 2020'!M103=" "," ",'Sept 2020'!M103/'Sept 2019'!M103)),0)</f>
        <v>2.5</v>
      </c>
      <c r="N102" s="30">
        <f>IFERROR((IF('Sept 2020'!N103=" "," ",'Sept 2020'!N103/'Sept 2019'!N103)),0)</f>
        <v>0.55555555555555558</v>
      </c>
      <c r="O102" s="30">
        <f>IFERROR((IF('Sept 2020'!O103=" "," ",'Sept 2020'!O103/'Sept 2019'!O103)),0)</f>
        <v>2</v>
      </c>
      <c r="P102" s="30">
        <f>IFERROR((IF('Sept 2020'!P103=" "," ",'Sept 2020'!P103/'Sept 2019'!P103)),0)</f>
        <v>1.1111111111111112</v>
      </c>
      <c r="Q102" s="30">
        <f>IFERROR((IF('Sept 2020'!Q103=" "," ",'Sept 2020'!Q103/'Sept 2019'!Q103)),0)</f>
        <v>0.92307692307692313</v>
      </c>
      <c r="R102" s="30">
        <f>IFERROR((IF('Sept 2020'!R103=" "," ",'Sept 2020'!R103/'Sept 2019'!R103)),0)</f>
        <v>1</v>
      </c>
      <c r="S102" s="30">
        <f>IFERROR((IF('Sept 2020'!S103=" "," ",'Sept 2020'!S103/'Sept 2019'!S103)),0)</f>
        <v>1.3</v>
      </c>
      <c r="T102" s="30">
        <f>IFERROR((IF('Sept 2020'!T103=" "," ",'Sept 2020'!T103/'Sept 2019'!T103)),0)</f>
        <v>0.61462814996926862</v>
      </c>
      <c r="U102" s="30">
        <f>IFERROR((IF('Sept 2020'!U103=" "," ",'Sept 2020'!U103/'Sept 2019'!U103)),0)</f>
        <v>2.8783333333333334</v>
      </c>
      <c r="V102" s="30">
        <f>IFERROR((IF('Sept 2020'!V103=" "," ",'Sept 2020'!V103/'Sept 2019'!V103)),0)</f>
        <v>1.4285714285714286</v>
      </c>
      <c r="W102" s="30">
        <f>IFERROR((IF('Sept 2020'!W103=" "," ",'Sept 2020'!W103/'Sept 2019'!W103)),0)</f>
        <v>0.65520065520065518</v>
      </c>
      <c r="X102" s="30">
        <f>IFERROR((IF('Sept 2020'!X103=" "," ",'Sept 2020'!X103/'Sept 2019'!X103)),0)</f>
        <v>1.5633187772925765</v>
      </c>
      <c r="Y102" s="30">
        <f>IFERROR((IF('Sept 2020'!Y103=" "," ",'Sept 2020'!Y103/'Sept 2019'!Y103)),0)</f>
        <v>1.1885714285714286</v>
      </c>
      <c r="Z102" s="30">
        <f>IFERROR((IF('Sept 2020'!Z103=" "," ",'Sept 2020'!Z103/'Sept 2019'!Z103)),0)</f>
        <v>0.52310374891020051</v>
      </c>
      <c r="AA102" s="30">
        <f>IFERROR((IF('Sept 2020'!AA103=" "," ",'Sept 2020'!AA103/'Sept 2019'!AA103)),0)</f>
        <v>2.7624309392265194</v>
      </c>
      <c r="AB102" s="30">
        <f>IFERROR((IF('Sept 2020'!AB103=" "," ",'Sept 2020'!AB103/'Sept 2019'!AB103)),0)</f>
        <v>0.54748603351955305</v>
      </c>
      <c r="AC102" s="30">
        <f>IFERROR((IF('Sept 2020'!AC103=" "," ",'Sept 2020'!AC103/'Sept 2019'!AC103)),0)</f>
        <v>2</v>
      </c>
      <c r="AD102" s="30">
        <f>IFERROR((IF('Sept 2020'!AD103=" "," ",'Sept 2020'!AD103/'Sept 2019'!AD103)),0)</f>
        <v>1.1336371168185584</v>
      </c>
      <c r="AE102" s="30">
        <f>IFERROR((IF('Sept 2020'!AE103=" "," ",'Sept 2020'!AE103/'Sept 2019'!AE103)),0)</f>
        <v>0</v>
      </c>
      <c r="AF102" s="30">
        <f>IFERROR((IF('Sept 2020'!AF103=" "," ",'Sept 2020'!AF103/'Sept 2019'!AF103)),0)</f>
        <v>0</v>
      </c>
      <c r="AG102" s="30">
        <f>IFERROR((IF('Sept 2020'!AG103=" "," ",'Sept 2020'!AG103/'Sept 2019'!AG103)),0)</f>
        <v>0</v>
      </c>
      <c r="AH102" s="30">
        <f>IFERROR((IF('Sept 2020'!AH103=" "," ",'Sept 2020'!AH103/'Sept 2019'!AH103)),0)</f>
        <v>0</v>
      </c>
      <c r="AI102" s="30">
        <f>IFERROR((IF('Sept 2020'!AI103=" "," ",'Sept 2020'!AI103/'Sept 2019'!AI103)),0)</f>
        <v>0</v>
      </c>
      <c r="AJ102" s="30">
        <f>IFERROR((IF('Sept 2020'!AJ103=" "," ",'Sept 2020'!AJ103/'Sept 2019'!AJ103)),0)</f>
        <v>0</v>
      </c>
      <c r="AK102" s="30">
        <f>IFERROR((IF('Sept 2020'!AK103=" "," ",'Sept 2020'!AK103/'Sept 2019'!AK103)),0)</f>
        <v>0</v>
      </c>
      <c r="AL102" s="30">
        <f>IFERROR((IF('Sept 2020'!AL103=" "," ",'Sept 2020'!AL103/'Sept 2019'!AL103)),0)</f>
        <v>0</v>
      </c>
      <c r="AM102" s="30">
        <f>IFERROR((IF('Sept 2020'!AM103=" "," ",'Sept 2020'!AM103/'Sept 2019'!AM103)),0)</f>
        <v>0</v>
      </c>
      <c r="AN102" s="30">
        <f>IFERROR((IF('Sept 2020'!AN103=" "," ",'Sept 2020'!AN103/'Sept 2019'!AN103)),0)</f>
        <v>0</v>
      </c>
      <c r="AO102" s="30">
        <f>IFERROR((IF('Sept 2020'!AO103=" "," ",'Sept 2020'!AO103/'Sept 2019'!AO103)),0)</f>
        <v>0</v>
      </c>
      <c r="AP102" s="30">
        <f>IFERROR((IF('Sept 2020'!AP103=" "," ",'Sept 2020'!AP103/'Sept 2019'!AP103)),0)</f>
        <v>0</v>
      </c>
      <c r="AQ102" s="30">
        <f>IFERROR((IF('Sept 2020'!AQ103=" "," ",'Sept 2020'!AQ103/'Sept 2019'!AQ103)),0)</f>
        <v>0</v>
      </c>
      <c r="AR102" s="30">
        <f>IFERROR((IF('Sept 2020'!AR103=" "," ",'Sept 2020'!AR103/'Sept 2019'!AR103)),0)</f>
        <v>0</v>
      </c>
      <c r="AS102" s="30">
        <f>IFERROR((IF('Sept 2020'!AS103=" "," ",'Sept 2020'!AS103/'Sept 2019'!AS103)),0)</f>
        <v>0</v>
      </c>
      <c r="AT102" s="30">
        <f>IFERROR((IF('Sept 2020'!AT103=" "," ",'Sept 2020'!AT103/'Sept 2019'!AT103)),0)</f>
        <v>0</v>
      </c>
      <c r="AU102" s="30">
        <f>IFERROR((IF('Sept 2020'!AU103=" "," ",'Sept 2020'!AU103/'Sept 2019'!AU103)),0)</f>
        <v>0</v>
      </c>
      <c r="AV102" s="30">
        <f>IFERROR((IF('Sept 2020'!AV103=" "," ",'Sept 2020'!AV103/'Sept 2019'!AV103)),0)</f>
        <v>0</v>
      </c>
      <c r="AW102" s="30">
        <f>IFERROR((IF('Sept 2020'!AW103=" "," ",'Sept 2020'!AW103/'Sept 2019'!AW103)),0)</f>
        <v>0</v>
      </c>
      <c r="AX102" s="30">
        <f>IFERROR((IF('Sept 2020'!AX103=" "," ",'Sept 2020'!AX103/'Sept 2019'!AX103)),0)</f>
        <v>0</v>
      </c>
      <c r="AY102" s="30">
        <f>IFERROR((IF('Sept 2020'!AY103=" "," ",'Sept 2020'!AY103/'Sept 2019'!AY103)),0)</f>
        <v>0</v>
      </c>
      <c r="AZ102" s="30">
        <f>IFERROR((IF('Sept 2020'!AZ103=" "," ",'Sept 2020'!AZ103/'Sept 2019'!AZ103)),0)</f>
        <v>0</v>
      </c>
      <c r="BA102" s="30">
        <f>IFERROR((IF('Sept 2020'!BA103=" "," ",'Sept 2020'!BA103/'Sept 2019'!BA103)),0)</f>
        <v>0</v>
      </c>
      <c r="BB102" s="30">
        <f>IFERROR((IF('Sept 2020'!BB103=" "," ",'Sept 2020'!BB103/'Sept 2019'!BB103)),0)</f>
        <v>0</v>
      </c>
      <c r="BC102" s="30">
        <f>IFERROR((IF('Sept 2020'!BC103=" "," ",'Sept 2020'!BC103/'Sept 2019'!BC103)),0)</f>
        <v>0</v>
      </c>
      <c r="BD102" s="30">
        <f>IFERROR((IF('Sept 2020'!BD103=" "," ",'Sept 2020'!BD103/'Sept 2019'!BD103)),0)</f>
        <v>0</v>
      </c>
      <c r="BE102" s="30">
        <f>IFERROR((IF('Sept 2020'!BE103=" "," ",'Sept 2020'!BE103/'Sept 2019'!BE103)),0)</f>
        <v>0</v>
      </c>
      <c r="BF102" s="30">
        <f>IFERROR((IF('Sept 2020'!BF103=" "," ",'Sept 2020'!BF103/'Sept 2019'!BF103)),0)</f>
        <v>0</v>
      </c>
      <c r="BG102" s="30">
        <f>IFERROR((IF('Sept 2020'!BG103=" "," ",'Sept 2020'!BG103/'Sept 2019'!BG103)),0)</f>
        <v>0</v>
      </c>
      <c r="BH102" s="30">
        <f>IFERROR((IF('Sept 2020'!BH103=" "," ",'Sept 2020'!BH103/'Sept 2019'!BH103)),0)</f>
        <v>0</v>
      </c>
      <c r="BI102" s="30">
        <f>IFERROR((IF('Sept 2020'!BI103=" "," ",'Sept 2020'!BI103/'Sept 2019'!BI103)),0)</f>
        <v>0</v>
      </c>
      <c r="BJ102" s="30">
        <f>IFERROR((IF('Sept 2020'!BJ103=" "," ",'Sept 2020'!BJ103/'Sept 2019'!BJ103)),0)</f>
        <v>0</v>
      </c>
      <c r="BK102" s="30">
        <f>IFERROR((IF('Sept 2020'!BK103=" "," ",'Sept 2020'!BK103/'Sept 2019'!BK103)),0)</f>
        <v>0</v>
      </c>
      <c r="BL102" s="30">
        <f>IFERROR((IF('Sept 2020'!BL103=" "," ",'Sept 2020'!BL103/'Sept 2019'!BL103)),0)</f>
        <v>0</v>
      </c>
      <c r="BM102" s="30">
        <f>IFERROR((IF('Sept 2020'!BM103=" "," ",'Sept 2020'!BM103/'Sept 2019'!BM103)),0)</f>
        <v>0.82352941176470584</v>
      </c>
      <c r="BN102" s="30">
        <f>IFERROR((IF('Sept 2020'!BN103=" "," ",'Sept 2020'!BN103/'Sept 2019'!BN103)),0)</f>
        <v>0</v>
      </c>
      <c r="BO102" s="30">
        <f>IFERROR((IF('Sept 2020'!BO103=" "," ",'Sept 2020'!BO103/'Sept 2019'!BO103)),0)</f>
        <v>1.7777777777777779</v>
      </c>
      <c r="BP102" s="30">
        <f>IFERROR((IF('Sept 2020'!BP103=" "," ",'Sept 2020'!BP103/'Sept 2019'!BP103)),0)</f>
        <v>0</v>
      </c>
      <c r="BQ102" s="30">
        <f>IFERROR((IF('Sept 2020'!BQ103=" "," ",'Sept 2020'!BQ103/'Sept 2019'!BQ103)),0)</f>
        <v>0</v>
      </c>
      <c r="BR102" s="30">
        <f>IFERROR((IF('Sept 2020'!BR103=" "," ",'Sept 2020'!BR103/'Sept 2019'!BR103)),0)</f>
        <v>0</v>
      </c>
      <c r="BS102" s="30">
        <f>IFERROR((IF('Sept 2020'!BS103=" "," ",'Sept 2020'!BS103/'Sept 2019'!BS103)),0)</f>
        <v>0</v>
      </c>
      <c r="BT102" s="30">
        <f>IFERROR((IF('Sept 2020'!BT103=" "," ",'Sept 2020'!BT103/'Sept 2019'!BT103)),0)</f>
        <v>1.2777777777777777</v>
      </c>
    </row>
    <row r="103" spans="1:72" s="2" customFormat="1" x14ac:dyDescent="0.25">
      <c r="A103" s="12" t="s">
        <v>651</v>
      </c>
      <c r="B103" s="12" t="s">
        <v>652</v>
      </c>
      <c r="C103" s="30">
        <f>IFERROR((IF('Sept 2020'!C104=" "," ",'Sept 2020'!C104/'Sept 2019'!C104)),0)</f>
        <v>0.82857142857142863</v>
      </c>
      <c r="D103" s="30">
        <f>IFERROR((IF('Sept 2020'!D104=" "," ",'Sept 2020'!D104/'Sept 2019'!D104)),0)</f>
        <v>0.88888888888888884</v>
      </c>
      <c r="E103" s="30">
        <f>IFERROR((IF('Sept 2020'!E104=" "," ",'Sept 2020'!E104/'Sept 2019'!E104)),0)</f>
        <v>0.83750000000000002</v>
      </c>
      <c r="F103" s="30">
        <f>IFERROR((IF('Sept 2020'!F104=" "," ",'Sept 2020'!F104/'Sept 2019'!F104)),0)</f>
        <v>0.96296296296296291</v>
      </c>
      <c r="G103" s="30">
        <f>IFERROR((IF('Sept 2020'!G104=" "," ",'Sept 2020'!G104/'Sept 2019'!G104)),0)</f>
        <v>0.93902439024390238</v>
      </c>
      <c r="H103" s="30">
        <f>IFERROR((IF('Sept 2020'!H104=" "," ",'Sept 2020'!H104/'Sept 2019'!H104)),0)</f>
        <v>0.79381443298969068</v>
      </c>
      <c r="I103" s="30">
        <f>IFERROR((IF('Sept 2020'!I104=" "," ",'Sept 2020'!I104/'Sept 2019'!I104)),0)</f>
        <v>0.95652173913043481</v>
      </c>
      <c r="J103" s="30">
        <f>IFERROR((IF('Sept 2020'!J104=" "," ",'Sept 2020'!J104/'Sept 2019'!J104)),0)</f>
        <v>1.0444444444444445</v>
      </c>
      <c r="K103" s="30">
        <f>IFERROR((IF('Sept 2020'!K104=" "," ",'Sept 2020'!K104/'Sept 2019'!K104)),0)</f>
        <v>0.90816326530612246</v>
      </c>
      <c r="L103" s="30">
        <f>IFERROR((IF('Sept 2020'!L104=" "," ",'Sept 2020'!L104/'Sept 2019'!L104)),0)</f>
        <v>1.0898876404494382</v>
      </c>
      <c r="M103" s="30">
        <f>IFERROR((IF('Sept 2020'!M104=" "," ",'Sept 2020'!M104/'Sept 2019'!M104)),0)</f>
        <v>0.83809523809523812</v>
      </c>
      <c r="N103" s="30">
        <f>IFERROR((IF('Sept 2020'!N104=" "," ",'Sept 2020'!N104/'Sept 2019'!N104)),0)</f>
        <v>1.3076923076923077</v>
      </c>
      <c r="O103" s="30">
        <f>IFERROR((IF('Sept 2020'!O104=" "," ",'Sept 2020'!O104/'Sept 2019'!O104)),0)</f>
        <v>0.95121951219512191</v>
      </c>
      <c r="P103" s="30">
        <f>IFERROR((IF('Sept 2020'!P104=" "," ",'Sept 2020'!P104/'Sept 2019'!P104)),0)</f>
        <v>0.94713261648745517</v>
      </c>
      <c r="Q103" s="30">
        <f>IFERROR((IF('Sept 2020'!Q104=" "," ",'Sept 2020'!Q104/'Sept 2019'!Q104)),0)</f>
        <v>0.82857142857142863</v>
      </c>
      <c r="R103" s="30">
        <f>IFERROR((IF('Sept 2020'!R104=" "," ",'Sept 2020'!R104/'Sept 2019'!R104)),0)</f>
        <v>0.88888888888888884</v>
      </c>
      <c r="S103" s="30">
        <f>IFERROR((IF('Sept 2020'!S104=" "," ",'Sept 2020'!S104/'Sept 2019'!S104)),0)</f>
        <v>0.83750000000000002</v>
      </c>
      <c r="T103" s="30">
        <f>IFERROR((IF('Sept 2020'!T104=" "," ",'Sept 2020'!T104/'Sept 2019'!T104)),0)</f>
        <v>0.96296296296296291</v>
      </c>
      <c r="U103" s="30">
        <f>IFERROR((IF('Sept 2020'!U104=" "," ",'Sept 2020'!U104/'Sept 2019'!U104)),0)</f>
        <v>0.93902439024390238</v>
      </c>
      <c r="V103" s="30">
        <f>IFERROR((IF('Sept 2020'!V104=" "," ",'Sept 2020'!V104/'Sept 2019'!V104)),0)</f>
        <v>0.79381443298969068</v>
      </c>
      <c r="W103" s="30">
        <f>IFERROR((IF('Sept 2020'!W104=" "," ",'Sept 2020'!W104/'Sept 2019'!W104)),0)</f>
        <v>0.95652173913043481</v>
      </c>
      <c r="X103" s="30">
        <f>IFERROR((IF('Sept 2020'!X104=" "," ",'Sept 2020'!X104/'Sept 2019'!X104)),0)</f>
        <v>1.0444444444444445</v>
      </c>
      <c r="Y103" s="30">
        <f>IFERROR((IF('Sept 2020'!Y104=" "," ",'Sept 2020'!Y104/'Sept 2019'!Y104)),0)</f>
        <v>0.90265306122448974</v>
      </c>
      <c r="Z103" s="30">
        <f>IFERROR((IF('Sept 2020'!Z104=" "," ",'Sept 2020'!Z104/'Sept 2019'!Z104)),0)</f>
        <v>1.0898876404494382</v>
      </c>
      <c r="AA103" s="30">
        <f>IFERROR((IF('Sept 2020'!AA104=" "," ",'Sept 2020'!AA104/'Sept 2019'!AA104)),0)</f>
        <v>0.83809523809523812</v>
      </c>
      <c r="AB103" s="30">
        <f>IFERROR((IF('Sept 2020'!AB104=" "," ",'Sept 2020'!AB104/'Sept 2019'!AB104)),0)</f>
        <v>1.3010361243349202</v>
      </c>
      <c r="AC103" s="30">
        <f>IFERROR((IF('Sept 2020'!AC104=" "," ",'Sept 2020'!AC104/'Sept 2019'!AC104)),0)</f>
        <v>0.96471745853247115</v>
      </c>
      <c r="AD103" s="30">
        <f>IFERROR((IF('Sept 2020'!AD104=" "," ",'Sept 2020'!AD104/'Sept 2019'!AD104)),0)</f>
        <v>0.94488239149431963</v>
      </c>
      <c r="AE103" s="30">
        <f>IFERROR((IF('Sept 2020'!AE104=" "," ",'Sept 2020'!AE104/'Sept 2019'!AE104)),0)</f>
        <v>0</v>
      </c>
      <c r="AF103" s="30">
        <f>IFERROR((IF('Sept 2020'!AF104=" "," ",'Sept 2020'!AF104/'Sept 2019'!AF104)),0)</f>
        <v>0</v>
      </c>
      <c r="AG103" s="30">
        <f>IFERROR((IF('Sept 2020'!AG104=" "," ",'Sept 2020'!AG104/'Sept 2019'!AG104)),0)</f>
        <v>0</v>
      </c>
      <c r="AH103" s="30">
        <f>IFERROR((IF('Sept 2020'!AH104=" "," ",'Sept 2020'!AH104/'Sept 2019'!AH104)),0)</f>
        <v>0</v>
      </c>
      <c r="AI103" s="30">
        <f>IFERROR((IF('Sept 2020'!AI104=" "," ",'Sept 2020'!AI104/'Sept 2019'!AI104)),0)</f>
        <v>0</v>
      </c>
      <c r="AJ103" s="30">
        <f>IFERROR((IF('Sept 2020'!AJ104=" "," ",'Sept 2020'!AJ104/'Sept 2019'!AJ104)),0)</f>
        <v>0</v>
      </c>
      <c r="AK103" s="30">
        <f>IFERROR((IF('Sept 2020'!AK104=" "," ",'Sept 2020'!AK104/'Sept 2019'!AK104)),0)</f>
        <v>0</v>
      </c>
      <c r="AL103" s="30">
        <f>IFERROR((IF('Sept 2020'!AL104=" "," ",'Sept 2020'!AL104/'Sept 2019'!AL104)),0)</f>
        <v>0</v>
      </c>
      <c r="AM103" s="30">
        <f>IFERROR((IF('Sept 2020'!AM104=" "," ",'Sept 2020'!AM104/'Sept 2019'!AM104)),0)</f>
        <v>0</v>
      </c>
      <c r="AN103" s="30">
        <f>IFERROR((IF('Sept 2020'!AN104=" "," ",'Sept 2020'!AN104/'Sept 2019'!AN104)),0)</f>
        <v>0</v>
      </c>
      <c r="AO103" s="30">
        <f>IFERROR((IF('Sept 2020'!AO104=" "," ",'Sept 2020'!AO104/'Sept 2019'!AO104)),0)</f>
        <v>0</v>
      </c>
      <c r="AP103" s="30">
        <f>IFERROR((IF('Sept 2020'!AP104=" "," ",'Sept 2020'!AP104/'Sept 2019'!AP104)),0)</f>
        <v>0</v>
      </c>
      <c r="AQ103" s="30">
        <f>IFERROR((IF('Sept 2020'!AQ104=" "," ",'Sept 2020'!AQ104/'Sept 2019'!AQ104)),0)</f>
        <v>0</v>
      </c>
      <c r="AR103" s="30">
        <f>IFERROR((IF('Sept 2020'!AR104=" "," ",'Sept 2020'!AR104/'Sept 2019'!AR104)),0)</f>
        <v>0</v>
      </c>
      <c r="AS103" s="30">
        <f>IFERROR((IF('Sept 2020'!AS104=" "," ",'Sept 2020'!AS104/'Sept 2019'!AS104)),0)</f>
        <v>0</v>
      </c>
      <c r="AT103" s="30">
        <f>IFERROR((IF('Sept 2020'!AT104=" "," ",'Sept 2020'!AT104/'Sept 2019'!AT104)),0)</f>
        <v>0</v>
      </c>
      <c r="AU103" s="30">
        <f>IFERROR((IF('Sept 2020'!AU104=" "," ",'Sept 2020'!AU104/'Sept 2019'!AU104)),0)</f>
        <v>0</v>
      </c>
      <c r="AV103" s="30">
        <f>IFERROR((IF('Sept 2020'!AV104=" "," ",'Sept 2020'!AV104/'Sept 2019'!AV104)),0)</f>
        <v>0</v>
      </c>
      <c r="AW103" s="30">
        <f>IFERROR((IF('Sept 2020'!AW104=" "," ",'Sept 2020'!AW104/'Sept 2019'!AW104)),0)</f>
        <v>0</v>
      </c>
      <c r="AX103" s="30">
        <f>IFERROR((IF('Sept 2020'!AX104=" "," ",'Sept 2020'!AX104/'Sept 2019'!AX104)),0)</f>
        <v>0</v>
      </c>
      <c r="AY103" s="30">
        <f>IFERROR((IF('Sept 2020'!AY104=" "," ",'Sept 2020'!AY104/'Sept 2019'!AY104)),0)</f>
        <v>0</v>
      </c>
      <c r="AZ103" s="30">
        <f>IFERROR((IF('Sept 2020'!AZ104=" "," ",'Sept 2020'!AZ104/'Sept 2019'!AZ104)),0)</f>
        <v>0</v>
      </c>
      <c r="BA103" s="30">
        <f>IFERROR((IF('Sept 2020'!BA104=" "," ",'Sept 2020'!BA104/'Sept 2019'!BA104)),0)</f>
        <v>0</v>
      </c>
      <c r="BB103" s="30">
        <f>IFERROR((IF('Sept 2020'!BB104=" "," ",'Sept 2020'!BB104/'Sept 2019'!BB104)),0)</f>
        <v>0</v>
      </c>
      <c r="BC103" s="30">
        <f>IFERROR((IF('Sept 2020'!BC104=" "," ",'Sept 2020'!BC104/'Sept 2019'!BC104)),0)</f>
        <v>0</v>
      </c>
      <c r="BD103" s="30">
        <f>IFERROR((IF('Sept 2020'!BD104=" "," ",'Sept 2020'!BD104/'Sept 2019'!BD104)),0)</f>
        <v>0</v>
      </c>
      <c r="BE103" s="30">
        <f>IFERROR((IF('Sept 2020'!BE104=" "," ",'Sept 2020'!BE104/'Sept 2019'!BE104)),0)</f>
        <v>0</v>
      </c>
      <c r="BF103" s="30">
        <f>IFERROR((IF('Sept 2020'!BF104=" "," ",'Sept 2020'!BF104/'Sept 2019'!BF104)),0)</f>
        <v>0</v>
      </c>
      <c r="BG103" s="30">
        <f>IFERROR((IF('Sept 2020'!BG104=" "," ",'Sept 2020'!BG104/'Sept 2019'!BG104)),0)</f>
        <v>0.8990825688073395</v>
      </c>
      <c r="BH103" s="30">
        <f>IFERROR((IF('Sept 2020'!BH104=" "," ",'Sept 2020'!BH104/'Sept 2019'!BH104)),0)</f>
        <v>0.79166666666666663</v>
      </c>
      <c r="BI103" s="30">
        <f>IFERROR((IF('Sept 2020'!BI104=" "," ",'Sept 2020'!BI104/'Sept 2019'!BI104)),0)</f>
        <v>0.98230088495575218</v>
      </c>
      <c r="BJ103" s="30">
        <f>IFERROR((IF('Sept 2020'!BJ104=" "," ",'Sept 2020'!BJ104/'Sept 2019'!BJ104)),0)</f>
        <v>0</v>
      </c>
      <c r="BK103" s="30">
        <f>IFERROR((IF('Sept 2020'!BK104=" "," ",'Sept 2020'!BK104/'Sept 2019'!BK104)),0)</f>
        <v>0</v>
      </c>
      <c r="BL103" s="30">
        <f>IFERROR((IF('Sept 2020'!BL104=" "," ",'Sept 2020'!BL104/'Sept 2019'!BL104)),0)</f>
        <v>0</v>
      </c>
      <c r="BM103" s="30">
        <f>IFERROR((IF('Sept 2020'!BM104=" "," ",'Sept 2020'!BM104/'Sept 2019'!BM104)),0)</f>
        <v>0.40460526315789475</v>
      </c>
      <c r="BN103" s="30">
        <f>IFERROR((IF('Sept 2020'!BN104=" "," ",'Sept 2020'!BN104/'Sept 2019'!BN104)),0)</f>
        <v>0</v>
      </c>
      <c r="BO103" s="30">
        <f>IFERROR((IF('Sept 2020'!BO104=" "," ",'Sept 2020'!BO104/'Sept 2019'!BO104)),0)</f>
        <v>0</v>
      </c>
      <c r="BP103" s="30">
        <f>IFERROR((IF('Sept 2020'!BP104=" "," ",'Sept 2020'!BP104/'Sept 2019'!BP104)),0)</f>
        <v>0</v>
      </c>
      <c r="BQ103" s="30">
        <f>IFERROR((IF('Sept 2020'!BQ104=" "," ",'Sept 2020'!BQ104/'Sept 2019'!BQ104)),0)</f>
        <v>0</v>
      </c>
      <c r="BR103" s="30">
        <f>IFERROR((IF('Sept 2020'!BR104=" "," ",'Sept 2020'!BR104/'Sept 2019'!BR104)),0)</f>
        <v>0</v>
      </c>
      <c r="BS103" s="30">
        <f>IFERROR((IF('Sept 2020'!BS104=" "," ",'Sept 2020'!BS104/'Sept 2019'!BS104)),0)</f>
        <v>1.2727272727272727</v>
      </c>
      <c r="BT103" s="30">
        <f>IFERROR((IF('Sept 2020'!BT104=" "," ",'Sept 2020'!BT104/'Sept 2019'!BT104)),0)</f>
        <v>0.93893129770992367</v>
      </c>
    </row>
    <row r="104" spans="1:72" s="2" customFormat="1" x14ac:dyDescent="0.25">
      <c r="A104" s="12" t="s">
        <v>225</v>
      </c>
      <c r="B104" s="12" t="s">
        <v>226</v>
      </c>
      <c r="C104" s="30">
        <f>IFERROR((IF('Sept 2020'!C105=" "," ",'Sept 2020'!C105/'Sept 2019'!C105)),0)</f>
        <v>0.91216216216216217</v>
      </c>
      <c r="D104" s="30">
        <f>IFERROR((IF('Sept 2020'!D105=" "," ",'Sept 2020'!D105/'Sept 2019'!D105)),0)</f>
        <v>0.94852436513383664</v>
      </c>
      <c r="E104" s="30">
        <f>IFERROR((IF('Sept 2020'!E105=" "," ",'Sept 2020'!E105/'Sept 2019'!E105)),0)</f>
        <v>1.0249999999999999</v>
      </c>
      <c r="F104" s="30">
        <f>IFERROR((IF('Sept 2020'!F105=" "," ",'Sept 2020'!F105/'Sept 2019'!F105)),0)</f>
        <v>0.98136200716845878</v>
      </c>
      <c r="G104" s="30">
        <f>IFERROR((IF('Sept 2020'!G105=" "," ",'Sept 2020'!G105/'Sept 2019'!G105)),0)</f>
        <v>1.0124269005847952</v>
      </c>
      <c r="H104" s="30">
        <f>IFERROR((IF('Sept 2020'!H105=" "," ",'Sept 2020'!H105/'Sept 2019'!H105)),0)</f>
        <v>0.89445196211096079</v>
      </c>
      <c r="I104" s="30">
        <f>IFERROR((IF('Sept 2020'!I105=" "," ",'Sept 2020'!I105/'Sept 2019'!I105)),0)</f>
        <v>1.0173410404624277</v>
      </c>
      <c r="J104" s="30">
        <f>IFERROR((IF('Sept 2020'!J105=" "," ",'Sept 2020'!J105/'Sept 2019'!J105)),0)</f>
        <v>1.073394495412844</v>
      </c>
      <c r="K104" s="30">
        <f>IFERROR((IF('Sept 2020'!K105=" "," ",'Sept 2020'!K105/'Sept 2019'!K105)),0)</f>
        <v>1.0340729001584785</v>
      </c>
      <c r="L104" s="30">
        <f>IFERROR((IF('Sept 2020'!L105=" "," ",'Sept 2020'!L105/'Sept 2019'!L105)),0)</f>
        <v>1.0214180206794683</v>
      </c>
      <c r="M104" s="30">
        <f>IFERROR((IF('Sept 2020'!M105=" "," ",'Sept 2020'!M105/'Sept 2019'!M105)),0)</f>
        <v>1.0731331793687451</v>
      </c>
      <c r="N104" s="30">
        <f>IFERROR((IF('Sept 2020'!N105=" "," ",'Sept 2020'!N105/'Sept 2019'!N105)),0)</f>
        <v>0.98932112890922963</v>
      </c>
      <c r="O104" s="30">
        <f>IFERROR((IF('Sept 2020'!O105=" "," ",'Sept 2020'!O105/'Sept 2019'!O105)),0)</f>
        <v>1.0251436781609196</v>
      </c>
      <c r="P104" s="30">
        <f>IFERROR((IF('Sept 2020'!P105=" "," ",'Sept 2020'!P105/'Sept 2019'!P105)),0)</f>
        <v>0.99921082299887265</v>
      </c>
      <c r="Q104" s="30">
        <f>IFERROR((IF('Sept 2020'!Q105=" "," ",'Sept 2020'!Q105/'Sept 2019'!Q105)),0)</f>
        <v>0.91250469395418699</v>
      </c>
      <c r="R104" s="30">
        <f>IFERROR((IF('Sept 2020'!R105=" "," ",'Sept 2020'!R105/'Sept 2019'!R105)),0)</f>
        <v>0.94864807353052216</v>
      </c>
      <c r="S104" s="30">
        <f>IFERROR((IF('Sept 2020'!S105=" "," ",'Sept 2020'!S105/'Sept 2019'!S105)),0)</f>
        <v>1.0249999999999999</v>
      </c>
      <c r="T104" s="30">
        <f>IFERROR((IF('Sept 2020'!T105=" "," ",'Sept 2020'!T105/'Sept 2019'!T105)),0)</f>
        <v>0.98136200716845878</v>
      </c>
      <c r="U104" s="30">
        <f>IFERROR((IF('Sept 2020'!U105=" "," ",'Sept 2020'!U105/'Sept 2019'!U105)),0)</f>
        <v>1.0117324561403509</v>
      </c>
      <c r="V104" s="30">
        <f>IFERROR((IF('Sept 2020'!V105=" "," ",'Sept 2020'!V105/'Sept 2019'!V105)),0)</f>
        <v>0.89445196211096079</v>
      </c>
      <c r="W104" s="30">
        <f>IFERROR((IF('Sept 2020'!W105=" "," ",'Sept 2020'!W105/'Sept 2019'!W105)),0)</f>
        <v>1.0601212212476001</v>
      </c>
      <c r="X104" s="30">
        <f>IFERROR((IF('Sept 2020'!X105=" "," ",'Sept 2020'!X105/'Sept 2019'!X105)),0)</f>
        <v>1.0826003086419753</v>
      </c>
      <c r="Y104" s="30">
        <f>IFERROR((IF('Sept 2020'!Y105=" "," ",'Sept 2020'!Y105/'Sept 2019'!Y105)),0)</f>
        <v>1.0504125173225047</v>
      </c>
      <c r="Z104" s="30">
        <f>IFERROR((IF('Sept 2020'!Z105=" "," ",'Sept 2020'!Z105/'Sept 2019'!Z105)),0)</f>
        <v>1.0513359054554861</v>
      </c>
      <c r="AA104" s="30">
        <f>IFERROR((IF('Sept 2020'!AA105=" "," ",'Sept 2020'!AA105/'Sept 2019'!AA105)),0)</f>
        <v>1.0910531974166411</v>
      </c>
      <c r="AB104" s="30">
        <f>IFERROR((IF('Sept 2020'!AB105=" "," ",'Sept 2020'!AB105/'Sept 2019'!AB105)),0)</f>
        <v>1.0056373616798815</v>
      </c>
      <c r="AC104" s="30">
        <f>IFERROR((IF('Sept 2020'!AC105=" "," ",'Sept 2020'!AC105/'Sept 2019'!AC105)),0)</f>
        <v>1.0679794250922894</v>
      </c>
      <c r="AD104" s="30">
        <f>IFERROR((IF('Sept 2020'!AD105=" "," ",'Sept 2020'!AD105/'Sept 2019'!AD105)),0)</f>
        <v>1.0113474780858818</v>
      </c>
      <c r="AE104" s="30">
        <f>IFERROR((IF('Sept 2020'!AE105=" "," ",'Sept 2020'!AE105/'Sept 2019'!AE105)),0)</f>
        <v>0</v>
      </c>
      <c r="AF104" s="30">
        <f>IFERROR((IF('Sept 2020'!AF105=" "," ",'Sept 2020'!AF105/'Sept 2019'!AF105)),0)</f>
        <v>0</v>
      </c>
      <c r="AG104" s="30">
        <f>IFERROR((IF('Sept 2020'!AG105=" "," ",'Sept 2020'!AG105/'Sept 2019'!AG105)),0)</f>
        <v>0</v>
      </c>
      <c r="AH104" s="30">
        <f>IFERROR((IF('Sept 2020'!AH105=" "," ",'Sept 2020'!AH105/'Sept 2019'!AH105)),0)</f>
        <v>0</v>
      </c>
      <c r="AI104" s="30">
        <f>IFERROR((IF('Sept 2020'!AI105=" "," ",'Sept 2020'!AI105/'Sept 2019'!AI105)),0)</f>
        <v>0</v>
      </c>
      <c r="AJ104" s="30">
        <f>IFERROR((IF('Sept 2020'!AJ105=" "," ",'Sept 2020'!AJ105/'Sept 2019'!AJ105)),0)</f>
        <v>0</v>
      </c>
      <c r="AK104" s="30">
        <f>IFERROR((IF('Sept 2020'!AK105=" "," ",'Sept 2020'!AK105/'Sept 2019'!AK105)),0)</f>
        <v>0</v>
      </c>
      <c r="AL104" s="30">
        <f>IFERROR((IF('Sept 2020'!AL105=" "," ",'Sept 2020'!AL105/'Sept 2019'!AL105)),0)</f>
        <v>0</v>
      </c>
      <c r="AM104" s="30">
        <f>IFERROR((IF('Sept 2020'!AM105=" "," ",'Sept 2020'!AM105/'Sept 2019'!AM105)),0)</f>
        <v>0</v>
      </c>
      <c r="AN104" s="30">
        <f>IFERROR((IF('Sept 2020'!AN105=" "," ",'Sept 2020'!AN105/'Sept 2019'!AN105)),0)</f>
        <v>0</v>
      </c>
      <c r="AO104" s="30">
        <f>IFERROR((IF('Sept 2020'!AO105=" "," ",'Sept 2020'!AO105/'Sept 2019'!AO105)),0)</f>
        <v>0.13157894736842105</v>
      </c>
      <c r="AP104" s="30">
        <f>IFERROR((IF('Sept 2020'!AP105=" "," ",'Sept 2020'!AP105/'Sept 2019'!AP105)),0)</f>
        <v>0.20689655172413793</v>
      </c>
      <c r="AQ104" s="30">
        <f>IFERROR((IF('Sept 2020'!AQ105=" "," ",'Sept 2020'!AQ105/'Sept 2019'!AQ105)),0)</f>
        <v>1.1666666666666667</v>
      </c>
      <c r="AR104" s="30">
        <f>IFERROR((IF('Sept 2020'!AR105=" "," ",'Sept 2020'!AR105/'Sept 2019'!AR105)),0)</f>
        <v>0.42957746478873238</v>
      </c>
      <c r="AS104" s="30">
        <f>IFERROR((IF('Sept 2020'!AS105=" "," ",'Sept 2020'!AS105/'Sept 2019'!AS105)),0)</f>
        <v>0</v>
      </c>
      <c r="AT104" s="30">
        <f>IFERROR((IF('Sept 2020'!AT105=" "," ",'Sept 2020'!AT105/'Sept 2019'!AT105)),0)</f>
        <v>0</v>
      </c>
      <c r="AU104" s="30">
        <f>IFERROR((IF('Sept 2020'!AU105=" "," ",'Sept 2020'!AU105/'Sept 2019'!AU105)),0)</f>
        <v>0</v>
      </c>
      <c r="AV104" s="30">
        <f>IFERROR((IF('Sept 2020'!AV105=" "," ",'Sept 2020'!AV105/'Sept 2019'!AV105)),0)</f>
        <v>0</v>
      </c>
      <c r="AW104" s="30">
        <f>IFERROR((IF('Sept 2020'!AW105=" "," ",'Sept 2020'!AW105/'Sept 2019'!AW105)),0)</f>
        <v>0</v>
      </c>
      <c r="AX104" s="30">
        <f>IFERROR((IF('Sept 2020'!AX105=" "," ",'Sept 2020'!AX105/'Sept 2019'!AX105)),0)</f>
        <v>0</v>
      </c>
      <c r="AY104" s="30">
        <f>IFERROR((IF('Sept 2020'!AY105=" "," ",'Sept 2020'!AY105/'Sept 2019'!AY105)),0)</f>
        <v>0</v>
      </c>
      <c r="AZ104" s="30">
        <f>IFERROR((IF('Sept 2020'!AZ105=" "," ",'Sept 2020'!AZ105/'Sept 2019'!AZ105)),0)</f>
        <v>0</v>
      </c>
      <c r="BA104" s="30">
        <f>IFERROR((IF('Sept 2020'!BA105=" "," ",'Sept 2020'!BA105/'Sept 2019'!BA105)),0)</f>
        <v>0</v>
      </c>
      <c r="BB104" s="30">
        <f>IFERROR((IF('Sept 2020'!BB105=" "," ",'Sept 2020'!BB105/'Sept 2019'!BB105)),0)</f>
        <v>0</v>
      </c>
      <c r="BC104" s="30">
        <f>IFERROR((IF('Sept 2020'!BC105=" "," ",'Sept 2020'!BC105/'Sept 2019'!BC105)),0)</f>
        <v>1.0515463917525771</v>
      </c>
      <c r="BD104" s="30">
        <f>IFERROR((IF('Sept 2020'!BD105=" "," ",'Sept 2020'!BD105/'Sept 2019'!BD105)),0)</f>
        <v>0.90666666666666673</v>
      </c>
      <c r="BE104" s="30">
        <f>IFERROR((IF('Sept 2020'!BE105=" "," ",'Sept 2020'!BE105/'Sept 2019'!BE105)),0)</f>
        <v>3.3133047210300428</v>
      </c>
      <c r="BF104" s="30">
        <f>IFERROR((IF('Sept 2020'!BF105=" "," ",'Sept 2020'!BF105/'Sept 2019'!BF105)),0)</f>
        <v>2.0861812778603266</v>
      </c>
      <c r="BG104" s="30">
        <f>IFERROR((IF('Sept 2020'!BG105=" "," ",'Sept 2020'!BG105/'Sept 2019'!BG105)),0)</f>
        <v>1.1623233908948194</v>
      </c>
      <c r="BH104" s="30">
        <f>IFERROR((IF('Sept 2020'!BH105=" "," ",'Sept 2020'!BH105/'Sept 2019'!BH105)),0)</f>
        <v>1.1567164179104477</v>
      </c>
      <c r="BI104" s="30">
        <f>IFERROR((IF('Sept 2020'!BI105=" "," ",'Sept 2020'!BI105/'Sept 2019'!BI105)),0)</f>
        <v>0.49259624876604147</v>
      </c>
      <c r="BJ104" s="30">
        <f>IFERROR((IF('Sept 2020'!BJ105=" "," ",'Sept 2020'!BJ105/'Sept 2019'!BJ105)),0)</f>
        <v>0.28985507246376813</v>
      </c>
      <c r="BK104" s="30">
        <f>IFERROR((IF('Sept 2020'!BK105=" "," ",'Sept 2020'!BK105/'Sept 2019'!BK105)),0)</f>
        <v>0.31090902024794992</v>
      </c>
      <c r="BL104" s="30">
        <f>IFERROR((IF('Sept 2020'!BL105=" "," ",'Sept 2020'!BL105/'Sept 2019'!BL105)),0)</f>
        <v>0</v>
      </c>
      <c r="BM104" s="30">
        <f>IFERROR((IF('Sept 2020'!BM105=" "," ",'Sept 2020'!BM105/'Sept 2019'!BM105)),0)</f>
        <v>1.0864415701609265</v>
      </c>
      <c r="BN104" s="30">
        <f>IFERROR((IF('Sept 2020'!BN105=" "," ",'Sept 2020'!BN105/'Sept 2019'!BN105)),0)</f>
        <v>0</v>
      </c>
      <c r="BO104" s="30">
        <f>IFERROR((IF('Sept 2020'!BO105=" "," ",'Sept 2020'!BO105/'Sept 2019'!BO105)),0)</f>
        <v>1.1008303677342823</v>
      </c>
      <c r="BP104" s="30">
        <f>IFERROR((IF('Sept 2020'!BP105=" "," ",'Sept 2020'!BP105/'Sept 2019'!BP105)),0)</f>
        <v>0</v>
      </c>
      <c r="BQ104" s="30">
        <f>IFERROR((IF('Sept 2020'!BQ105=" "," ",'Sept 2020'!BQ105/'Sept 2019'!BQ105)),0)</f>
        <v>0.67241061797900603</v>
      </c>
      <c r="BR104" s="30">
        <f>IFERROR((IF('Sept 2020'!BR105=" "," ",'Sept 2020'!BR105/'Sept 2019'!BR105)),0)</f>
        <v>0</v>
      </c>
      <c r="BS104" s="30">
        <f>IFERROR((IF('Sept 2020'!BS105=" "," ",'Sept 2020'!BS105/'Sept 2019'!BS105)),0)</f>
        <v>1.161764705882353</v>
      </c>
      <c r="BT104" s="30">
        <f>IFERROR((IF('Sept 2020'!BT105=" "," ",'Sept 2020'!BT105/'Sept 2019'!BT105)),0)</f>
        <v>1.0521989313604603</v>
      </c>
    </row>
    <row r="105" spans="1:72" s="2" customFormat="1" x14ac:dyDescent="0.25">
      <c r="A105" s="12" t="s">
        <v>91</v>
      </c>
      <c r="B105" s="12" t="s">
        <v>92</v>
      </c>
      <c r="C105" s="30">
        <f>IFERROR((IF('Sept 2020'!C106=" "," ",'Sept 2020'!C106/'Sept 2019'!C106)),0)</f>
        <v>0.95798319327731096</v>
      </c>
      <c r="D105" s="30">
        <f>IFERROR((IF('Sept 2020'!D106=" "," ",'Sept 2020'!D106/'Sept 2019'!D106)),0)</f>
        <v>0.71527777777777779</v>
      </c>
      <c r="E105" s="30">
        <f>IFERROR((IF('Sept 2020'!E106=" "," ",'Sept 2020'!E106/'Sept 2019'!E106)),0)</f>
        <v>0.9921875</v>
      </c>
      <c r="F105" s="30">
        <f>IFERROR((IF('Sept 2020'!F106=" "," ",'Sept 2020'!F106/'Sept 2019'!F106)),0)</f>
        <v>0.81578947368421051</v>
      </c>
      <c r="G105" s="30">
        <f>IFERROR((IF('Sept 2020'!G106=" "," ",'Sept 2020'!G106/'Sept 2019'!G106)),0)</f>
        <v>1.013986013986014</v>
      </c>
      <c r="H105" s="30">
        <f>IFERROR((IF('Sept 2020'!H106=" "," ",'Sept 2020'!H106/'Sept 2019'!H106)),0)</f>
        <v>0.82352941176470584</v>
      </c>
      <c r="I105" s="30">
        <f>IFERROR((IF('Sept 2020'!I106=" "," ",'Sept 2020'!I106/'Sept 2019'!I106)),0)</f>
        <v>0.96835443037974689</v>
      </c>
      <c r="J105" s="30">
        <f>IFERROR((IF('Sept 2020'!J106=" "," ",'Sept 2020'!J106/'Sept 2019'!J106)),0)</f>
        <v>0.92982456140350878</v>
      </c>
      <c r="K105" s="30">
        <f>IFERROR((IF('Sept 2020'!K106=" "," ",'Sept 2020'!K106/'Sept 2019'!K106)),0)</f>
        <v>0.94011976047904189</v>
      </c>
      <c r="L105" s="30">
        <f>IFERROR((IF('Sept 2020'!L106=" "," ",'Sept 2020'!L106/'Sept 2019'!L106)),0)</f>
        <v>1.0059523809523809</v>
      </c>
      <c r="M105" s="30">
        <f>IFERROR((IF('Sept 2020'!M106=" "," ",'Sept 2020'!M106/'Sept 2019'!M106)),0)</f>
        <v>0.98245614035087714</v>
      </c>
      <c r="N105" s="30">
        <f>IFERROR((IF('Sept 2020'!N106=" "," ",'Sept 2020'!N106/'Sept 2019'!N106)),0)</f>
        <v>1.1532846715328466</v>
      </c>
      <c r="O105" s="30">
        <f>IFERROR((IF('Sept 2020'!O106=" "," ",'Sept 2020'!O106/'Sept 2019'!O106)),0)</f>
        <v>0.82236842105263153</v>
      </c>
      <c r="P105" s="30">
        <f>IFERROR((IF('Sept 2020'!P106=" "," ",'Sept 2020'!P106/'Sept 2019'!P106)),0)</f>
        <v>0.93122771268466631</v>
      </c>
      <c r="Q105" s="30">
        <f>IFERROR((IF('Sept 2020'!Q106=" "," ",'Sept 2020'!Q106/'Sept 2019'!Q106)),0)</f>
        <v>0.95798319327731096</v>
      </c>
      <c r="R105" s="30">
        <f>IFERROR((IF('Sept 2020'!R106=" "," ",'Sept 2020'!R106/'Sept 2019'!R106)),0)</f>
        <v>0.71527777777777779</v>
      </c>
      <c r="S105" s="30">
        <f>IFERROR((IF('Sept 2020'!S106=" "," ",'Sept 2020'!S106/'Sept 2019'!S106)),0)</f>
        <v>0.98515624999999996</v>
      </c>
      <c r="T105" s="30">
        <f>IFERROR((IF('Sept 2020'!T106=" "," ",'Sept 2020'!T106/'Sept 2019'!T106)),0)</f>
        <v>0.81578947368421051</v>
      </c>
      <c r="U105" s="30">
        <f>IFERROR((IF('Sept 2020'!U106=" "," ",'Sept 2020'!U106/'Sept 2019'!U106)),0)</f>
        <v>1.013986013986014</v>
      </c>
      <c r="V105" s="30">
        <f>IFERROR((IF('Sept 2020'!V106=" "," ",'Sept 2020'!V106/'Sept 2019'!V106)),0)</f>
        <v>0.82911100875172727</v>
      </c>
      <c r="W105" s="30">
        <f>IFERROR((IF('Sept 2020'!W106=" "," ",'Sept 2020'!W106/'Sept 2019'!W106)),0)</f>
        <v>0.95247172448849926</v>
      </c>
      <c r="X105" s="30">
        <f>IFERROR((IF('Sept 2020'!X106=" "," ",'Sept 2020'!X106/'Sept 2019'!X106)),0)</f>
        <v>0.92714453584018819</v>
      </c>
      <c r="Y105" s="30">
        <f>IFERROR((IF('Sept 2020'!Y106=" "," ",'Sept 2020'!Y106/'Sept 2019'!Y106)),0)</f>
        <v>0.94437652811735939</v>
      </c>
      <c r="Z105" s="30">
        <f>IFERROR((IF('Sept 2020'!Z106=" "," ",'Sept 2020'!Z106/'Sept 2019'!Z106)),0)</f>
        <v>0.9771694955773369</v>
      </c>
      <c r="AA105" s="30">
        <f>IFERROR((IF('Sept 2020'!AA106=" "," ",'Sept 2020'!AA106/'Sept 2019'!AA106)),0)</f>
        <v>0.98033373063170437</v>
      </c>
      <c r="AB105" s="30">
        <f>IFERROR((IF('Sept 2020'!AB106=" "," ",'Sept 2020'!AB106/'Sept 2019'!AB106)),0)</f>
        <v>1.1484389264195727</v>
      </c>
      <c r="AC105" s="30">
        <f>IFERROR((IF('Sept 2020'!AC106=" "," ",'Sept 2020'!AC106/'Sept 2019'!AC106)),0)</f>
        <v>0.81783518792311882</v>
      </c>
      <c r="AD105" s="30">
        <f>IFERROR((IF('Sept 2020'!AD106=" "," ",'Sept 2020'!AD106/'Sept 2019'!AD106)),0)</f>
        <v>0.92476554943437494</v>
      </c>
      <c r="AE105" s="30">
        <f>IFERROR((IF('Sept 2020'!AE106=" "," ",'Sept 2020'!AE106/'Sept 2019'!AE106)),0)</f>
        <v>0</v>
      </c>
      <c r="AF105" s="30">
        <f>IFERROR((IF('Sept 2020'!AF106=" "," ",'Sept 2020'!AF106/'Sept 2019'!AF106)),0)</f>
        <v>0</v>
      </c>
      <c r="AG105" s="30">
        <f>IFERROR((IF('Sept 2020'!AG106=" "," ",'Sept 2020'!AG106/'Sept 2019'!AG106)),0)</f>
        <v>0</v>
      </c>
      <c r="AH105" s="30">
        <f>IFERROR((IF('Sept 2020'!AH106=" "," ",'Sept 2020'!AH106/'Sept 2019'!AH106)),0)</f>
        <v>0</v>
      </c>
      <c r="AI105" s="30">
        <f>IFERROR((IF('Sept 2020'!AI106=" "," ",'Sept 2020'!AI106/'Sept 2019'!AI106)),0)</f>
        <v>0</v>
      </c>
      <c r="AJ105" s="30">
        <f>IFERROR((IF('Sept 2020'!AJ106=" "," ",'Sept 2020'!AJ106/'Sept 2019'!AJ106)),0)</f>
        <v>0</v>
      </c>
      <c r="AK105" s="30">
        <f>IFERROR((IF('Sept 2020'!AK106=" "," ",'Sept 2020'!AK106/'Sept 2019'!AK106)),0)</f>
        <v>0</v>
      </c>
      <c r="AL105" s="30">
        <f>IFERROR((IF('Sept 2020'!AL106=" "," ",'Sept 2020'!AL106/'Sept 2019'!AL106)),0)</f>
        <v>0</v>
      </c>
      <c r="AM105" s="30">
        <f>IFERROR((IF('Sept 2020'!AM106=" "," ",'Sept 2020'!AM106/'Sept 2019'!AM106)),0)</f>
        <v>0</v>
      </c>
      <c r="AN105" s="30">
        <f>IFERROR((IF('Sept 2020'!AN106=" "," ",'Sept 2020'!AN106/'Sept 2019'!AN106)),0)</f>
        <v>0</v>
      </c>
      <c r="AO105" s="30">
        <f>IFERROR((IF('Sept 2020'!AO106=" "," ",'Sept 2020'!AO106/'Sept 2019'!AO106)),0)</f>
        <v>0</v>
      </c>
      <c r="AP105" s="30">
        <f>IFERROR((IF('Sept 2020'!AP106=" "," ",'Sept 2020'!AP106/'Sept 2019'!AP106)),0)</f>
        <v>0</v>
      </c>
      <c r="AQ105" s="30">
        <f>IFERROR((IF('Sept 2020'!AQ106=" "," ",'Sept 2020'!AQ106/'Sept 2019'!AQ106)),0)</f>
        <v>0</v>
      </c>
      <c r="AR105" s="30">
        <f>IFERROR((IF('Sept 2020'!AR106=" "," ",'Sept 2020'!AR106/'Sept 2019'!AR106)),0)</f>
        <v>0</v>
      </c>
      <c r="AS105" s="30">
        <f>IFERROR((IF('Sept 2020'!AS106=" "," ",'Sept 2020'!AS106/'Sept 2019'!AS106)),0)</f>
        <v>0</v>
      </c>
      <c r="AT105" s="30">
        <f>IFERROR((IF('Sept 2020'!AT106=" "," ",'Sept 2020'!AT106/'Sept 2019'!AT106)),0)</f>
        <v>0</v>
      </c>
      <c r="AU105" s="30">
        <f>IFERROR((IF('Sept 2020'!AU106=" "," ",'Sept 2020'!AU106/'Sept 2019'!AU106)),0)</f>
        <v>0</v>
      </c>
      <c r="AV105" s="30">
        <f>IFERROR((IF('Sept 2020'!AV106=" "," ",'Sept 2020'!AV106/'Sept 2019'!AV106)),0)</f>
        <v>0</v>
      </c>
      <c r="AW105" s="30">
        <f>IFERROR((IF('Sept 2020'!AW106=" "," ",'Sept 2020'!AW106/'Sept 2019'!AW106)),0)</f>
        <v>0</v>
      </c>
      <c r="AX105" s="30">
        <f>IFERROR((IF('Sept 2020'!AX106=" "," ",'Sept 2020'!AX106/'Sept 2019'!AX106)),0)</f>
        <v>0</v>
      </c>
      <c r="AY105" s="30">
        <f>IFERROR((IF('Sept 2020'!AY106=" "," ",'Sept 2020'!AY106/'Sept 2019'!AY106)),0)</f>
        <v>0</v>
      </c>
      <c r="AZ105" s="30">
        <f>IFERROR((IF('Sept 2020'!AZ106=" "," ",'Sept 2020'!AZ106/'Sept 2019'!AZ106)),0)</f>
        <v>0</v>
      </c>
      <c r="BA105" s="30">
        <f>IFERROR((IF('Sept 2020'!BA106=" "," ",'Sept 2020'!BA106/'Sept 2019'!BA106)),0)</f>
        <v>0</v>
      </c>
      <c r="BB105" s="30">
        <f>IFERROR((IF('Sept 2020'!BB106=" "," ",'Sept 2020'!BB106/'Sept 2019'!BB106)),0)</f>
        <v>0</v>
      </c>
      <c r="BC105" s="30">
        <f>IFERROR((IF('Sept 2020'!BC106=" "," ",'Sept 2020'!BC106/'Sept 2019'!BC106)),0)</f>
        <v>0</v>
      </c>
      <c r="BD105" s="30">
        <f>IFERROR((IF('Sept 2020'!BD106=" "," ",'Sept 2020'!BD106/'Sept 2019'!BD106)),0)</f>
        <v>0</v>
      </c>
      <c r="BE105" s="30">
        <f>IFERROR((IF('Sept 2020'!BE106=" "," ",'Sept 2020'!BE106/'Sept 2019'!BE106)),0)</f>
        <v>0</v>
      </c>
      <c r="BF105" s="30">
        <f>IFERROR((IF('Sept 2020'!BF106=" "," ",'Sept 2020'!BF106/'Sept 2019'!BF106)),0)</f>
        <v>0</v>
      </c>
      <c r="BG105" s="30">
        <f>IFERROR((IF('Sept 2020'!BG106=" "," ",'Sept 2020'!BG106/'Sept 2019'!BG106)),0)</f>
        <v>1.4444444444444444</v>
      </c>
      <c r="BH105" s="30">
        <f>IFERROR((IF('Sept 2020'!BH106=" "," ",'Sept 2020'!BH106/'Sept 2019'!BH106)),0)</f>
        <v>1.4285714285714286</v>
      </c>
      <c r="BI105" s="30">
        <f>IFERROR((IF('Sept 2020'!BI106=" "," ",'Sept 2020'!BI106/'Sept 2019'!BI106)),0)</f>
        <v>0.29411764705882354</v>
      </c>
      <c r="BJ105" s="30">
        <f>IFERROR((IF('Sept 2020'!BJ106=" "," ",'Sept 2020'!BJ106/'Sept 2019'!BJ106)),0)</f>
        <v>1</v>
      </c>
      <c r="BK105" s="30">
        <f>IFERROR((IF('Sept 2020'!BK106=" "," ",'Sept 2020'!BK106/'Sept 2019'!BK106)),0)</f>
        <v>1</v>
      </c>
      <c r="BL105" s="30">
        <f>IFERROR((IF('Sept 2020'!BL106=" "," ",'Sept 2020'!BL106/'Sept 2019'!BL106)),0)</f>
        <v>0</v>
      </c>
      <c r="BM105" s="30">
        <f>IFERROR((IF('Sept 2020'!BM106=" "," ",'Sept 2020'!BM106/'Sept 2019'!BM106)),0)</f>
        <v>0.9278634361233481</v>
      </c>
      <c r="BN105" s="30">
        <f>IFERROR((IF('Sept 2020'!BN106=" "," ",'Sept 2020'!BN106/'Sept 2019'!BN106)),0)</f>
        <v>0</v>
      </c>
      <c r="BO105" s="30">
        <f>IFERROR((IF('Sept 2020'!BO106=" "," ",'Sept 2020'!BO106/'Sept 2019'!BO106)),0)</f>
        <v>0.75284090909090906</v>
      </c>
      <c r="BP105" s="30">
        <f>IFERROR((IF('Sept 2020'!BP106=" "," ",'Sept 2020'!BP106/'Sept 2019'!BP106)),0)</f>
        <v>0</v>
      </c>
      <c r="BQ105" s="30">
        <f>IFERROR((IF('Sept 2020'!BQ106=" "," ",'Sept 2020'!BQ106/'Sept 2019'!BQ106)),0)</f>
        <v>0</v>
      </c>
      <c r="BR105" s="30">
        <f>IFERROR((IF('Sept 2020'!BR106=" "," ",'Sept 2020'!BR106/'Sept 2019'!BR106)),0)</f>
        <v>0</v>
      </c>
      <c r="BS105" s="30">
        <f>IFERROR((IF('Sept 2020'!BS106=" "," ",'Sept 2020'!BS106/'Sept 2019'!BS106)),0)</f>
        <v>0.75</v>
      </c>
      <c r="BT105" s="30">
        <f>IFERROR((IF('Sept 2020'!BT106=" "," ",'Sept 2020'!BT106/'Sept 2019'!BT106)),0)</f>
        <v>0.93023255813953487</v>
      </c>
    </row>
    <row r="106" spans="1:72" s="2" customFormat="1" x14ac:dyDescent="0.25">
      <c r="A106" s="12" t="s">
        <v>367</v>
      </c>
      <c r="B106" s="12" t="s">
        <v>368</v>
      </c>
      <c r="C106" s="30">
        <f>IFERROR((IF('Sept 2020'!C107=" "," ",'Sept 2020'!C107/'Sept 2019'!C107)),0)</f>
        <v>1.0588235294117647</v>
      </c>
      <c r="D106" s="30">
        <f>IFERROR((IF('Sept 2020'!D107=" "," ",'Sept 2020'!D107/'Sept 2019'!D107)),0)</f>
        <v>0.88888888888888884</v>
      </c>
      <c r="E106" s="30">
        <f>IFERROR((IF('Sept 2020'!E107=" "," ",'Sept 2020'!E107/'Sept 2019'!E107)),0)</f>
        <v>0.90909090909090906</v>
      </c>
      <c r="F106" s="30">
        <f>IFERROR((IF('Sept 2020'!F107=" "," ",'Sept 2020'!F107/'Sept 2019'!F107)),0)</f>
        <v>1.064516129032258</v>
      </c>
      <c r="G106" s="30">
        <f>IFERROR((IF('Sept 2020'!G107=" "," ",'Sept 2020'!G107/'Sept 2019'!G107)),0)</f>
        <v>0.8529411764705882</v>
      </c>
      <c r="H106" s="30">
        <f>IFERROR((IF('Sept 2020'!H107=" "," ",'Sept 2020'!H107/'Sept 2019'!H107)),0)</f>
        <v>0.875</v>
      </c>
      <c r="I106" s="30">
        <f>IFERROR((IF('Sept 2020'!I107=" "," ",'Sept 2020'!I107/'Sept 2019'!I107)),0)</f>
        <v>1.21875</v>
      </c>
      <c r="J106" s="30">
        <f>IFERROR((IF('Sept 2020'!J107=" "," ",'Sept 2020'!J107/'Sept 2019'!J107)),0)</f>
        <v>0.86842105263157898</v>
      </c>
      <c r="K106" s="30">
        <f>IFERROR((IF('Sept 2020'!K107=" "," ",'Sept 2020'!K107/'Sept 2019'!K107)),0)</f>
        <v>1.0285714285714285</v>
      </c>
      <c r="L106" s="30">
        <f>IFERROR((IF('Sept 2020'!L107=" "," ",'Sept 2020'!L107/'Sept 2019'!L107)),0)</f>
        <v>0</v>
      </c>
      <c r="M106" s="30">
        <f>IFERROR((IF('Sept 2020'!M107=" "," ",'Sept 2020'!M107/'Sept 2019'!M107)),0)</f>
        <v>0</v>
      </c>
      <c r="N106" s="30">
        <f>IFERROR((IF('Sept 2020'!N107=" "," ",'Sept 2020'!N107/'Sept 2019'!N107)),0)</f>
        <v>0</v>
      </c>
      <c r="O106" s="30">
        <f>IFERROR((IF('Sept 2020'!O107=" "," ",'Sept 2020'!O107/'Sept 2019'!O107)),0)</f>
        <v>0</v>
      </c>
      <c r="P106" s="30">
        <f>IFERROR((IF('Sept 2020'!P107=" "," ",'Sept 2020'!P107/'Sept 2019'!P107)),0)</f>
        <v>0.96805111821086265</v>
      </c>
      <c r="Q106" s="30">
        <f>IFERROR((IF('Sept 2020'!Q107=" "," ",'Sept 2020'!Q107/'Sept 2019'!Q107)),0)</f>
        <v>1.0588235294117647</v>
      </c>
      <c r="R106" s="30">
        <f>IFERROR((IF('Sept 2020'!R107=" "," ",'Sept 2020'!R107/'Sept 2019'!R107)),0)</f>
        <v>0.88888888888888884</v>
      </c>
      <c r="S106" s="30">
        <f>IFERROR((IF('Sept 2020'!S107=" "," ",'Sept 2020'!S107/'Sept 2019'!S107)),0)</f>
        <v>0.90909090909090906</v>
      </c>
      <c r="T106" s="30">
        <f>IFERROR((IF('Sept 2020'!T107=" "," ",'Sept 2020'!T107/'Sept 2019'!T107)),0)</f>
        <v>1.064516129032258</v>
      </c>
      <c r="U106" s="30">
        <f>IFERROR((IF('Sept 2020'!U107=" "," ",'Sept 2020'!U107/'Sept 2019'!U107)),0)</f>
        <v>0.8529411764705882</v>
      </c>
      <c r="V106" s="30">
        <f>IFERROR((IF('Sept 2020'!V107=" "," ",'Sept 2020'!V107/'Sept 2019'!V107)),0)</f>
        <v>0.89697590978985131</v>
      </c>
      <c r="W106" s="30">
        <f>IFERROR((IF('Sept 2020'!W107=" "," ",'Sept 2020'!W107/'Sept 2019'!W107)),0)</f>
        <v>1.21875</v>
      </c>
      <c r="X106" s="30">
        <f>IFERROR((IF('Sept 2020'!X107=" "," ",'Sept 2020'!X107/'Sept 2019'!X107)),0)</f>
        <v>0.88235294117647067</v>
      </c>
      <c r="Y106" s="30">
        <f>IFERROR((IF('Sept 2020'!Y107=" "," ",'Sept 2020'!Y107/'Sept 2019'!Y107)),0)</f>
        <v>1.0285714285714285</v>
      </c>
      <c r="Z106" s="30">
        <f>IFERROR((IF('Sept 2020'!Z107=" "," ",'Sept 2020'!Z107/'Sept 2019'!Z107)),0)</f>
        <v>0</v>
      </c>
      <c r="AA106" s="30">
        <f>IFERROR((IF('Sept 2020'!AA107=" "," ",'Sept 2020'!AA107/'Sept 2019'!AA107)),0)</f>
        <v>0</v>
      </c>
      <c r="AB106" s="30">
        <f>IFERROR((IF('Sept 2020'!AB107=" "," ",'Sept 2020'!AB107/'Sept 2019'!AB107)),0)</f>
        <v>0</v>
      </c>
      <c r="AC106" s="30">
        <f>IFERROR((IF('Sept 2020'!AC107=" "," ",'Sept 2020'!AC107/'Sept 2019'!AC107)),0)</f>
        <v>0</v>
      </c>
      <c r="AD106" s="30">
        <f>IFERROR((IF('Sept 2020'!AD107=" "," ",'Sept 2020'!AD107/'Sept 2019'!AD107)),0)</f>
        <v>0.97296255860253034</v>
      </c>
      <c r="AE106" s="30">
        <f>IFERROR((IF('Sept 2020'!AE107=" "," ",'Sept 2020'!AE107/'Sept 2019'!AE107)),0)</f>
        <v>0</v>
      </c>
      <c r="AF106" s="30">
        <f>IFERROR((IF('Sept 2020'!AF107=" "," ",'Sept 2020'!AF107/'Sept 2019'!AF107)),0)</f>
        <v>0</v>
      </c>
      <c r="AG106" s="30">
        <f>IFERROR((IF('Sept 2020'!AG107=" "," ",'Sept 2020'!AG107/'Sept 2019'!AG107)),0)</f>
        <v>0</v>
      </c>
      <c r="AH106" s="30">
        <f>IFERROR((IF('Sept 2020'!AH107=" "," ",'Sept 2020'!AH107/'Sept 2019'!AH107)),0)</f>
        <v>0</v>
      </c>
      <c r="AI106" s="30">
        <f>IFERROR((IF('Sept 2020'!AI107=" "," ",'Sept 2020'!AI107/'Sept 2019'!AI107)),0)</f>
        <v>0</v>
      </c>
      <c r="AJ106" s="30">
        <f>IFERROR((IF('Sept 2020'!AJ107=" "," ",'Sept 2020'!AJ107/'Sept 2019'!AJ107)),0)</f>
        <v>0</v>
      </c>
      <c r="AK106" s="30">
        <f>IFERROR((IF('Sept 2020'!AK107=" "," ",'Sept 2020'!AK107/'Sept 2019'!AK107)),0)</f>
        <v>0</v>
      </c>
      <c r="AL106" s="30">
        <f>IFERROR((IF('Sept 2020'!AL107=" "," ",'Sept 2020'!AL107/'Sept 2019'!AL107)),0)</f>
        <v>0</v>
      </c>
      <c r="AM106" s="30">
        <f>IFERROR((IF('Sept 2020'!AM107=" "," ",'Sept 2020'!AM107/'Sept 2019'!AM107)),0)</f>
        <v>0</v>
      </c>
      <c r="AN106" s="30">
        <f>IFERROR((IF('Sept 2020'!AN107=" "," ",'Sept 2020'!AN107/'Sept 2019'!AN107)),0)</f>
        <v>0</v>
      </c>
      <c r="AO106" s="30">
        <f>IFERROR((IF('Sept 2020'!AO107=" "," ",'Sept 2020'!AO107/'Sept 2019'!AO107)),0)</f>
        <v>0</v>
      </c>
      <c r="AP106" s="30">
        <f>IFERROR((IF('Sept 2020'!AP107=" "," ",'Sept 2020'!AP107/'Sept 2019'!AP107)),0)</f>
        <v>0</v>
      </c>
      <c r="AQ106" s="30">
        <f>IFERROR((IF('Sept 2020'!AQ107=" "," ",'Sept 2020'!AQ107/'Sept 2019'!AQ107)),0)</f>
        <v>0</v>
      </c>
      <c r="AR106" s="30">
        <f>IFERROR((IF('Sept 2020'!AR107=" "," ",'Sept 2020'!AR107/'Sept 2019'!AR107)),0)</f>
        <v>0</v>
      </c>
      <c r="AS106" s="30">
        <f>IFERROR((IF('Sept 2020'!AS107=" "," ",'Sept 2020'!AS107/'Sept 2019'!AS107)),0)</f>
        <v>0</v>
      </c>
      <c r="AT106" s="30">
        <f>IFERROR((IF('Sept 2020'!AT107=" "," ",'Sept 2020'!AT107/'Sept 2019'!AT107)),0)</f>
        <v>0</v>
      </c>
      <c r="AU106" s="30">
        <f>IFERROR((IF('Sept 2020'!AU107=" "," ",'Sept 2020'!AU107/'Sept 2019'!AU107)),0)</f>
        <v>0</v>
      </c>
      <c r="AV106" s="30">
        <f>IFERROR((IF('Sept 2020'!AV107=" "," ",'Sept 2020'!AV107/'Sept 2019'!AV107)),0)</f>
        <v>0</v>
      </c>
      <c r="AW106" s="30">
        <f>IFERROR((IF('Sept 2020'!AW107=" "," ",'Sept 2020'!AW107/'Sept 2019'!AW107)),0)</f>
        <v>0</v>
      </c>
      <c r="AX106" s="30">
        <f>IFERROR((IF('Sept 2020'!AX107=" "," ",'Sept 2020'!AX107/'Sept 2019'!AX107)),0)</f>
        <v>0</v>
      </c>
      <c r="AY106" s="30">
        <f>IFERROR((IF('Sept 2020'!AY107=" "," ",'Sept 2020'!AY107/'Sept 2019'!AY107)),0)</f>
        <v>0</v>
      </c>
      <c r="AZ106" s="30">
        <f>IFERROR((IF('Sept 2020'!AZ107=" "," ",'Sept 2020'!AZ107/'Sept 2019'!AZ107)),0)</f>
        <v>0</v>
      </c>
      <c r="BA106" s="30">
        <f>IFERROR((IF('Sept 2020'!BA107=" "," ",'Sept 2020'!BA107/'Sept 2019'!BA107)),0)</f>
        <v>0</v>
      </c>
      <c r="BB106" s="30">
        <f>IFERROR((IF('Sept 2020'!BB107=" "," ",'Sept 2020'!BB107/'Sept 2019'!BB107)),0)</f>
        <v>0</v>
      </c>
      <c r="BC106" s="30">
        <f>IFERROR((IF('Sept 2020'!BC107=" "," ",'Sept 2020'!BC107/'Sept 2019'!BC107)),0)</f>
        <v>0</v>
      </c>
      <c r="BD106" s="30">
        <f>IFERROR((IF('Sept 2020'!BD107=" "," ",'Sept 2020'!BD107/'Sept 2019'!BD107)),0)</f>
        <v>0</v>
      </c>
      <c r="BE106" s="30">
        <f>IFERROR((IF('Sept 2020'!BE107=" "," ",'Sept 2020'!BE107/'Sept 2019'!BE107)),0)</f>
        <v>0</v>
      </c>
      <c r="BF106" s="30">
        <f>IFERROR((IF('Sept 2020'!BF107=" "," ",'Sept 2020'!BF107/'Sept 2019'!BF107)),0)</f>
        <v>0</v>
      </c>
      <c r="BG106" s="30">
        <f>IFERROR((IF('Sept 2020'!BG107=" "," ",'Sept 2020'!BG107/'Sept 2019'!BG107)),0)</f>
        <v>1</v>
      </c>
      <c r="BH106" s="30">
        <f>IFERROR((IF('Sept 2020'!BH107=" "," ",'Sept 2020'!BH107/'Sept 2019'!BH107)),0)</f>
        <v>0.5</v>
      </c>
      <c r="BI106" s="30">
        <f>IFERROR((IF('Sept 2020'!BI107=" "," ",'Sept 2020'!BI107/'Sept 2019'!BI107)),0)</f>
        <v>0</v>
      </c>
      <c r="BJ106" s="30">
        <f>IFERROR((IF('Sept 2020'!BJ107=" "," ",'Sept 2020'!BJ107/'Sept 2019'!BJ107)),0)</f>
        <v>0</v>
      </c>
      <c r="BK106" s="30">
        <f>IFERROR((IF('Sept 2020'!BK107=" "," ",'Sept 2020'!BK107/'Sept 2019'!BK107)),0)</f>
        <v>0</v>
      </c>
      <c r="BL106" s="30">
        <f>IFERROR((IF('Sept 2020'!BL107=" "," ",'Sept 2020'!BL107/'Sept 2019'!BL107)),0)</f>
        <v>0</v>
      </c>
      <c r="BM106" s="30">
        <f>IFERROR((IF('Sept 2020'!BM107=" "," ",'Sept 2020'!BM107/'Sept 2019'!BM107)),0)</f>
        <v>0</v>
      </c>
      <c r="BN106" s="30">
        <f>IFERROR((IF('Sept 2020'!BN107=" "," ",'Sept 2020'!BN107/'Sept 2019'!BN107)),0)</f>
        <v>0</v>
      </c>
      <c r="BO106" s="30">
        <f>IFERROR((IF('Sept 2020'!BO107=" "," ",'Sept 2020'!BO107/'Sept 2019'!BO107)),0)</f>
        <v>0</v>
      </c>
      <c r="BP106" s="30">
        <f>IFERROR((IF('Sept 2020'!BP107=" "," ",'Sept 2020'!BP107/'Sept 2019'!BP107)),0)</f>
        <v>0</v>
      </c>
      <c r="BQ106" s="30">
        <f>IFERROR((IF('Sept 2020'!BQ107=" "," ",'Sept 2020'!BQ107/'Sept 2019'!BQ107)),0)</f>
        <v>0</v>
      </c>
      <c r="BR106" s="30">
        <f>IFERROR((IF('Sept 2020'!BR107=" "," ",'Sept 2020'!BR107/'Sept 2019'!BR107)),0)</f>
        <v>0</v>
      </c>
      <c r="BS106" s="30">
        <f>IFERROR((IF('Sept 2020'!BS107=" "," ",'Sept 2020'!BS107/'Sept 2019'!BS107)),0)</f>
        <v>0.25</v>
      </c>
      <c r="BT106" s="30">
        <f>IFERROR((IF('Sept 2020'!BT107=" "," ",'Sept 2020'!BT107/'Sept 2019'!BT107)),0)</f>
        <v>1</v>
      </c>
    </row>
    <row r="107" spans="1:72" s="2" customFormat="1" x14ac:dyDescent="0.25">
      <c r="A107" s="12" t="s">
        <v>177</v>
      </c>
      <c r="B107" s="12" t="s">
        <v>178</v>
      </c>
      <c r="C107" s="30">
        <f>IFERROR((IF('Sept 2020'!C108=" "," ",'Sept 2020'!C108/'Sept 2019'!C108)),0)</f>
        <v>0.8771929824561403</v>
      </c>
      <c r="D107" s="30">
        <f>IFERROR((IF('Sept 2020'!D108=" "," ",'Sept 2020'!D108/'Sept 2019'!D108)),0)</f>
        <v>1.1308411214953271</v>
      </c>
      <c r="E107" s="30">
        <f>IFERROR((IF('Sept 2020'!E108=" "," ",'Sept 2020'!E108/'Sept 2019'!E108)),0)</f>
        <v>0.83760683760683763</v>
      </c>
      <c r="F107" s="30">
        <f>IFERROR((IF('Sept 2020'!F108=" "," ",'Sept 2020'!F108/'Sept 2019'!F108)),0)</f>
        <v>1</v>
      </c>
      <c r="G107" s="30">
        <f>IFERROR((IF('Sept 2020'!G108=" "," ",'Sept 2020'!G108/'Sept 2019'!G108)),0)</f>
        <v>1.0517241379310345</v>
      </c>
      <c r="H107" s="30">
        <f>IFERROR((IF('Sept 2020'!H108=" "," ",'Sept 2020'!H108/'Sept 2019'!H108)),0)</f>
        <v>0.984375</v>
      </c>
      <c r="I107" s="30">
        <f>IFERROR((IF('Sept 2020'!I108=" "," ",'Sept 2020'!I108/'Sept 2019'!I108)),0)</f>
        <v>1.2192982456140351</v>
      </c>
      <c r="J107" s="30">
        <f>IFERROR((IF('Sept 2020'!J108=" "," ",'Sept 2020'!J108/'Sept 2019'!J108)),0)</f>
        <v>0.9173553719008265</v>
      </c>
      <c r="K107" s="30">
        <f>IFERROR((IF('Sept 2020'!K108=" "," ",'Sept 2020'!K108/'Sept 2019'!K108)),0)</f>
        <v>0.98561151079136688</v>
      </c>
      <c r="L107" s="30">
        <f>IFERROR((IF('Sept 2020'!L108=" "," ",'Sept 2020'!L108/'Sept 2019'!L108)),0)</f>
        <v>1.0492957746478873</v>
      </c>
      <c r="M107" s="30">
        <f>IFERROR((IF('Sept 2020'!M108=" "," ",'Sept 2020'!M108/'Sept 2019'!M108)),0)</f>
        <v>1.2436974789915967</v>
      </c>
      <c r="N107" s="30">
        <f>IFERROR((IF('Sept 2020'!N108=" "," ",'Sept 2020'!N108/'Sept 2019'!N108)),0)</f>
        <v>0.81456953642384111</v>
      </c>
      <c r="O107" s="30">
        <f>IFERROR((IF('Sept 2020'!O108=" "," ",'Sept 2020'!O108/'Sept 2019'!O108)),0)</f>
        <v>0.93495934959349591</v>
      </c>
      <c r="P107" s="30">
        <f>IFERROR((IF('Sept 2020'!P108=" "," ",'Sept 2020'!P108/'Sept 2019'!P108)),0)</f>
        <v>0.99875544492843804</v>
      </c>
      <c r="Q107" s="30">
        <f>IFERROR((IF('Sept 2020'!Q108=" "," ",'Sept 2020'!Q108/'Sept 2019'!Q108)),0)</f>
        <v>0.8771929824561403</v>
      </c>
      <c r="R107" s="30">
        <f>IFERROR((IF('Sept 2020'!R108=" "," ",'Sept 2020'!R108/'Sept 2019'!R108)),0)</f>
        <v>1.1308411214953271</v>
      </c>
      <c r="S107" s="30">
        <f>IFERROR((IF('Sept 2020'!S108=" "," ",'Sept 2020'!S108/'Sept 2019'!S108)),0)</f>
        <v>0.83760683760683763</v>
      </c>
      <c r="T107" s="30">
        <f>IFERROR((IF('Sept 2020'!T108=" "," ",'Sept 2020'!T108/'Sept 2019'!T108)),0)</f>
        <v>1</v>
      </c>
      <c r="U107" s="30">
        <f>IFERROR((IF('Sept 2020'!U108=" "," ",'Sept 2020'!U108/'Sept 2019'!U108)),0)</f>
        <v>1.0517241379310345</v>
      </c>
      <c r="V107" s="30">
        <f>IFERROR((IF('Sept 2020'!V108=" "," ",'Sept 2020'!V108/'Sept 2019'!V108)),0)</f>
        <v>0.984375</v>
      </c>
      <c r="W107" s="30">
        <f>IFERROR((IF('Sept 2020'!W108=" "," ",'Sept 2020'!W108/'Sept 2019'!W108)),0)</f>
        <v>1.2196191980345705</v>
      </c>
      <c r="X107" s="30">
        <f>IFERROR((IF('Sept 2020'!X108=" "," ",'Sept 2020'!X108/'Sept 2019'!X108)),0)</f>
        <v>0.90107438016528929</v>
      </c>
      <c r="Y107" s="30">
        <f>IFERROR((IF('Sept 2020'!Y108=" "," ",'Sept 2020'!Y108/'Sept 2019'!Y108)),0)</f>
        <v>0.97856115107913677</v>
      </c>
      <c r="Z107" s="30">
        <f>IFERROR((IF('Sept 2020'!Z108=" "," ",'Sept 2020'!Z108/'Sept 2019'!Z108)),0)</f>
        <v>1.0618593394077449</v>
      </c>
      <c r="AA107" s="30">
        <f>IFERROR((IF('Sept 2020'!AA108=" "," ",'Sept 2020'!AA108/'Sept 2019'!AA108)),0)</f>
        <v>1.2583760683760683</v>
      </c>
      <c r="AB107" s="30">
        <f>IFERROR((IF('Sept 2020'!AB108=" "," ",'Sept 2020'!AB108/'Sept 2019'!AB108)),0)</f>
        <v>0.98183207403005346</v>
      </c>
      <c r="AC107" s="30">
        <f>IFERROR((IF('Sept 2020'!AC108=" "," ",'Sept 2020'!AC108/'Sept 2019'!AC108)),0)</f>
        <v>0.95397801378796354</v>
      </c>
      <c r="AD107" s="30">
        <f>IFERROR((IF('Sept 2020'!AD108=" "," ",'Sept 2020'!AD108/'Sept 2019'!AD108)),0)</f>
        <v>1.0173165742515666</v>
      </c>
      <c r="AE107" s="30">
        <f>IFERROR((IF('Sept 2020'!AE108=" "," ",'Sept 2020'!AE108/'Sept 2019'!AE108)),0)</f>
        <v>0</v>
      </c>
      <c r="AF107" s="30">
        <f>IFERROR((IF('Sept 2020'!AF108=" "," ",'Sept 2020'!AF108/'Sept 2019'!AF108)),0)</f>
        <v>0</v>
      </c>
      <c r="AG107" s="30">
        <f>IFERROR((IF('Sept 2020'!AG108=" "," ",'Sept 2020'!AG108/'Sept 2019'!AG108)),0)</f>
        <v>0</v>
      </c>
      <c r="AH107" s="30">
        <f>IFERROR((IF('Sept 2020'!AH108=" "," ",'Sept 2020'!AH108/'Sept 2019'!AH108)),0)</f>
        <v>3</v>
      </c>
      <c r="AI107" s="30">
        <f>IFERROR((IF('Sept 2020'!AI108=" "," ",'Sept 2020'!AI108/'Sept 2019'!AI108)),0)</f>
        <v>6.5</v>
      </c>
      <c r="AJ107" s="30">
        <f>IFERROR((IF('Sept 2020'!AJ108=" "," ",'Sept 2020'!AJ108/'Sept 2019'!AJ108)),0)</f>
        <v>1.3333333333333333</v>
      </c>
      <c r="AK107" s="30">
        <f>IFERROR((IF('Sept 2020'!AK108=" "," ",'Sept 2020'!AK108/'Sept 2019'!AK108)),0)</f>
        <v>5.666666666666667</v>
      </c>
      <c r="AL107" s="30">
        <f>IFERROR((IF('Sept 2020'!AL108=" "," ",'Sept 2020'!AL108/'Sept 2019'!AL108)),0)</f>
        <v>3</v>
      </c>
      <c r="AM107" s="30">
        <f>IFERROR((IF('Sept 2020'!AM108=" "," ",'Sept 2020'!AM108/'Sept 2019'!AM108)),0)</f>
        <v>4.5999999999999996</v>
      </c>
      <c r="AN107" s="30">
        <f>IFERROR((IF('Sept 2020'!AN108=" "," ",'Sept 2020'!AN108/'Sept 2019'!AN108)),0)</f>
        <v>1.7692307692307692</v>
      </c>
      <c r="AO107" s="30">
        <f>IFERROR((IF('Sept 2020'!AO108=" "," ",'Sept 2020'!AO108/'Sept 2019'!AO108)),0)</f>
        <v>2.5</v>
      </c>
      <c r="AP107" s="30">
        <f>IFERROR((IF('Sept 2020'!AP108=" "," ",'Sept 2020'!AP108/'Sept 2019'!AP108)),0)</f>
        <v>0.40540540540540543</v>
      </c>
      <c r="AQ107" s="30">
        <f>IFERROR((IF('Sept 2020'!AQ108=" "," ",'Sept 2020'!AQ108/'Sept 2019'!AQ108)),0)</f>
        <v>0.85</v>
      </c>
      <c r="AR107" s="30">
        <f>IFERROR((IF('Sept 2020'!AR108=" "," ",'Sept 2020'!AR108/'Sept 2019'!AR108)),0)</f>
        <v>1.5445544554455446</v>
      </c>
      <c r="AS107" s="30">
        <f>IFERROR((IF('Sept 2020'!AS108=" "," ",'Sept 2020'!AS108/'Sept 2019'!AS108)),0)</f>
        <v>0</v>
      </c>
      <c r="AT107" s="30">
        <f>IFERROR((IF('Sept 2020'!AT108=" "," ",'Sept 2020'!AT108/'Sept 2019'!AT108)),0)</f>
        <v>0</v>
      </c>
      <c r="AU107" s="30">
        <f>IFERROR((IF('Sept 2020'!AU108=" "," ",'Sept 2020'!AU108/'Sept 2019'!AU108)),0)</f>
        <v>0</v>
      </c>
      <c r="AV107" s="30">
        <f>IFERROR((IF('Sept 2020'!AV108=" "," ",'Sept 2020'!AV108/'Sept 2019'!AV108)),0)</f>
        <v>3</v>
      </c>
      <c r="AW107" s="30">
        <f>IFERROR((IF('Sept 2020'!AW108=" "," ",'Sept 2020'!AW108/'Sept 2019'!AW108)),0)</f>
        <v>6.5</v>
      </c>
      <c r="AX107" s="30">
        <f>IFERROR((IF('Sept 2020'!AX108=" "," ",'Sept 2020'!AX108/'Sept 2019'!AX108)),0)</f>
        <v>1.3333333333333333</v>
      </c>
      <c r="AY107" s="30">
        <f>IFERROR((IF('Sept 2020'!AY108=" "," ",'Sept 2020'!AY108/'Sept 2019'!AY108)),0)</f>
        <v>5.666666666666667</v>
      </c>
      <c r="AZ107" s="30">
        <f>IFERROR((IF('Sept 2020'!AZ108=" "," ",'Sept 2020'!AZ108/'Sept 2019'!AZ108)),0)</f>
        <v>2.9249999999999998</v>
      </c>
      <c r="BA107" s="30">
        <f>IFERROR((IF('Sept 2020'!BA108=" "," ",'Sept 2020'!BA108/'Sept 2019'!BA108)),0)</f>
        <v>4.54</v>
      </c>
      <c r="BB107" s="30">
        <f>IFERROR((IF('Sept 2020'!BB108=" "," ",'Sept 2020'!BB108/'Sept 2019'!BB108)),0)</f>
        <v>1.8890742285237696</v>
      </c>
      <c r="BC107" s="30">
        <f>IFERROR((IF('Sept 2020'!BC108=" "," ",'Sept 2020'!BC108/'Sept 2019'!BC108)),0)</f>
        <v>2.7372093023255815</v>
      </c>
      <c r="BD107" s="30">
        <f>IFERROR((IF('Sept 2020'!BD108=" "," ",'Sept 2020'!BD108/'Sept 2019'!BD108)),0)</f>
        <v>1.0861423220973783</v>
      </c>
      <c r="BE107" s="30">
        <f>IFERROR((IF('Sept 2020'!BE108=" "," ",'Sept 2020'!BE108/'Sept 2019'!BE108)),0)</f>
        <v>1.1368421052631579</v>
      </c>
      <c r="BF107" s="30">
        <f>IFERROR((IF('Sept 2020'!BF108=" "," ",'Sept 2020'!BF108/'Sept 2019'!BF108)),0)</f>
        <v>2.2010406128053188</v>
      </c>
      <c r="BG107" s="30">
        <f>IFERROR((IF('Sept 2020'!BG108=" "," ",'Sept 2020'!BG108/'Sept 2019'!BG108)),0)</f>
        <v>1.1311475409836065</v>
      </c>
      <c r="BH107" s="30">
        <f>IFERROR((IF('Sept 2020'!BH108=" "," ",'Sept 2020'!BH108/'Sept 2019'!BH108)),0)</f>
        <v>0.88888888888888884</v>
      </c>
      <c r="BI107" s="30">
        <f>IFERROR((IF('Sept 2020'!BI108=" "," ",'Sept 2020'!BI108/'Sept 2019'!BI108)),0)</f>
        <v>0.52941176470588236</v>
      </c>
      <c r="BJ107" s="30">
        <f>IFERROR((IF('Sept 2020'!BJ108=" "," ",'Sept 2020'!BJ108/'Sept 2019'!BJ108)),0)</f>
        <v>1.1818181818181819</v>
      </c>
      <c r="BK107" s="30">
        <f>IFERROR((IF('Sept 2020'!BK108=" "," ",'Sept 2020'!BK108/'Sept 2019'!BK108)),0)</f>
        <v>2.25</v>
      </c>
      <c r="BL107" s="30">
        <f>IFERROR((IF('Sept 2020'!BL108=" "," ",'Sept 2020'!BL108/'Sept 2019'!BL108)),0)</f>
        <v>0</v>
      </c>
      <c r="BM107" s="30">
        <f>IFERROR((IF('Sept 2020'!BM108=" "," ",'Sept 2020'!BM108/'Sept 2019'!BM108)),0)</f>
        <v>0.91239205845449844</v>
      </c>
      <c r="BN107" s="30">
        <f>IFERROR((IF('Sept 2020'!BN108=" "," ",'Sept 2020'!BN108/'Sept 2019'!BN108)),0)</f>
        <v>0</v>
      </c>
      <c r="BO107" s="30">
        <f>IFERROR((IF('Sept 2020'!BO108=" "," ",'Sept 2020'!BO108/'Sept 2019'!BO108)),0)</f>
        <v>0.8882575757575758</v>
      </c>
      <c r="BP107" s="30">
        <f>IFERROR((IF('Sept 2020'!BP108=" "," ",'Sept 2020'!BP108/'Sept 2019'!BP108)),0)</f>
        <v>0</v>
      </c>
      <c r="BQ107" s="30">
        <f>IFERROR((IF('Sept 2020'!BQ108=" "," ",'Sept 2020'!BQ108/'Sept 2019'!BQ108)),0)</f>
        <v>0</v>
      </c>
      <c r="BR107" s="30">
        <f>IFERROR((IF('Sept 2020'!BR108=" "," ",'Sept 2020'!BR108/'Sept 2019'!BR108)),0)</f>
        <v>0</v>
      </c>
      <c r="BS107" s="30">
        <f>IFERROR((IF('Sept 2020'!BS108=" "," ",'Sept 2020'!BS108/'Sept 2019'!BS108)),0)</f>
        <v>1.4</v>
      </c>
      <c r="BT107" s="30">
        <f>IFERROR((IF('Sept 2020'!BT108=" "," ",'Sept 2020'!BT108/'Sept 2019'!BT108)),0)</f>
        <v>1.1652173913043478</v>
      </c>
    </row>
    <row r="108" spans="1:72" s="2" customFormat="1" x14ac:dyDescent="0.25">
      <c r="A108" s="12" t="s">
        <v>265</v>
      </c>
      <c r="B108" s="12" t="s">
        <v>266</v>
      </c>
      <c r="C108" s="30">
        <f>IFERROR((IF('Sept 2020'!C109=" "," ",'Sept 2020'!C109/'Sept 2019'!C109)),0)</f>
        <v>1.1157894736842104</v>
      </c>
      <c r="D108" s="30">
        <f>IFERROR((IF('Sept 2020'!D109=" "," ",'Sept 2020'!D109/'Sept 2019'!D109)),0)</f>
        <v>0.82677165354330706</v>
      </c>
      <c r="E108" s="30">
        <f>IFERROR((IF('Sept 2020'!E109=" "," ",'Sept 2020'!E109/'Sept 2019'!E109)),0)</f>
        <v>2.1587301587301586</v>
      </c>
      <c r="F108" s="30">
        <f>IFERROR((IF('Sept 2020'!F109=" "," ",'Sept 2020'!F109/'Sept 2019'!F109)),0)</f>
        <v>0</v>
      </c>
      <c r="G108" s="30">
        <f>IFERROR((IF('Sept 2020'!G109=" "," ",'Sept 2020'!G109/'Sept 2019'!G109)),0)</f>
        <v>0</v>
      </c>
      <c r="H108" s="30">
        <f>IFERROR((IF('Sept 2020'!H109=" "," ",'Sept 2020'!H109/'Sept 2019'!H109)),0)</f>
        <v>0</v>
      </c>
      <c r="I108" s="30">
        <f>IFERROR((IF('Sept 2020'!I109=" "," ",'Sept 2020'!I109/'Sept 2019'!I109)),0)</f>
        <v>0</v>
      </c>
      <c r="J108" s="30">
        <f>IFERROR((IF('Sept 2020'!J109=" "," ",'Sept 2020'!J109/'Sept 2019'!J109)),0)</f>
        <v>0</v>
      </c>
      <c r="K108" s="30">
        <f>IFERROR((IF('Sept 2020'!K109=" "," ",'Sept 2020'!K109/'Sept 2019'!K109)),0)</f>
        <v>0</v>
      </c>
      <c r="L108" s="30">
        <f>IFERROR((IF('Sept 2020'!L109=" "," ",'Sept 2020'!L109/'Sept 2019'!L109)),0)</f>
        <v>0</v>
      </c>
      <c r="M108" s="30">
        <f>IFERROR((IF('Sept 2020'!M109=" "," ",'Sept 2020'!M109/'Sept 2019'!M109)),0)</f>
        <v>0</v>
      </c>
      <c r="N108" s="30">
        <f>IFERROR((IF('Sept 2020'!N109=" "," ",'Sept 2020'!N109/'Sept 2019'!N109)),0)</f>
        <v>0</v>
      </c>
      <c r="O108" s="30">
        <f>IFERROR((IF('Sept 2020'!O109=" "," ",'Sept 2020'!O109/'Sept 2019'!O109)),0)</f>
        <v>0</v>
      </c>
      <c r="P108" s="30">
        <f>IFERROR((IF('Sept 2020'!P109=" "," ",'Sept 2020'!P109/'Sept 2019'!P109)),0)</f>
        <v>1.4666666666666666</v>
      </c>
      <c r="Q108" s="30">
        <f>IFERROR((IF('Sept 2020'!Q109=" "," ",'Sept 2020'!Q109/'Sept 2019'!Q109)),0)</f>
        <v>1.1157894736842104</v>
      </c>
      <c r="R108" s="30">
        <f>IFERROR((IF('Sept 2020'!R109=" "," ",'Sept 2020'!R109/'Sept 2019'!R109)),0)</f>
        <v>0.82677165354330706</v>
      </c>
      <c r="S108" s="30">
        <f>IFERROR((IF('Sept 2020'!S109=" "," ",'Sept 2020'!S109/'Sept 2019'!S109)),0)</f>
        <v>2.1587301587301586</v>
      </c>
      <c r="T108" s="30">
        <f>IFERROR((IF('Sept 2020'!T109=" "," ",'Sept 2020'!T109/'Sept 2019'!T109)),0)</f>
        <v>0</v>
      </c>
      <c r="U108" s="30">
        <f>IFERROR((IF('Sept 2020'!U109=" "," ",'Sept 2020'!U109/'Sept 2019'!U109)),0)</f>
        <v>0</v>
      </c>
      <c r="V108" s="30">
        <f>IFERROR((IF('Sept 2020'!V109=" "," ",'Sept 2020'!V109/'Sept 2019'!V109)),0)</f>
        <v>0</v>
      </c>
      <c r="W108" s="30">
        <f>IFERROR((IF('Sept 2020'!W109=" "," ",'Sept 2020'!W109/'Sept 2019'!W109)),0)</f>
        <v>0</v>
      </c>
      <c r="X108" s="30">
        <f>IFERROR((IF('Sept 2020'!X109=" "," ",'Sept 2020'!X109/'Sept 2019'!X109)),0)</f>
        <v>0</v>
      </c>
      <c r="Y108" s="30">
        <f>IFERROR((IF('Sept 2020'!Y109=" "," ",'Sept 2020'!Y109/'Sept 2019'!Y109)),0)</f>
        <v>0</v>
      </c>
      <c r="Z108" s="30">
        <f>IFERROR((IF('Sept 2020'!Z109=" "," ",'Sept 2020'!Z109/'Sept 2019'!Z109)),0)</f>
        <v>0</v>
      </c>
      <c r="AA108" s="30">
        <f>IFERROR((IF('Sept 2020'!AA109=" "," ",'Sept 2020'!AA109/'Sept 2019'!AA109)),0)</f>
        <v>0</v>
      </c>
      <c r="AB108" s="30">
        <f>IFERROR((IF('Sept 2020'!AB109=" "," ",'Sept 2020'!AB109/'Sept 2019'!AB109)),0)</f>
        <v>0</v>
      </c>
      <c r="AC108" s="30">
        <f>IFERROR((IF('Sept 2020'!AC109=" "," ",'Sept 2020'!AC109/'Sept 2019'!AC109)),0)</f>
        <v>0</v>
      </c>
      <c r="AD108" s="30">
        <f>IFERROR((IF('Sept 2020'!AD109=" "," ",'Sept 2020'!AD109/'Sept 2019'!AD109)),0)</f>
        <v>1.4666666666666666</v>
      </c>
      <c r="AE108" s="30">
        <f>IFERROR((IF('Sept 2020'!AE109=" "," ",'Sept 2020'!AE109/'Sept 2019'!AE109)),0)</f>
        <v>0</v>
      </c>
      <c r="AF108" s="30">
        <f>IFERROR((IF('Sept 2020'!AF109=" "," ",'Sept 2020'!AF109/'Sept 2019'!AF109)),0)</f>
        <v>0</v>
      </c>
      <c r="AG108" s="30">
        <f>IFERROR((IF('Sept 2020'!AG109=" "," ",'Sept 2020'!AG109/'Sept 2019'!AG109)),0)</f>
        <v>0</v>
      </c>
      <c r="AH108" s="30">
        <f>IFERROR((IF('Sept 2020'!AH109=" "," ",'Sept 2020'!AH109/'Sept 2019'!AH109)),0)</f>
        <v>0</v>
      </c>
      <c r="AI108" s="30">
        <f>IFERROR((IF('Sept 2020'!AI109=" "," ",'Sept 2020'!AI109/'Sept 2019'!AI109)),0)</f>
        <v>0</v>
      </c>
      <c r="AJ108" s="30">
        <f>IFERROR((IF('Sept 2020'!AJ109=" "," ",'Sept 2020'!AJ109/'Sept 2019'!AJ109)),0)</f>
        <v>0</v>
      </c>
      <c r="AK108" s="30">
        <f>IFERROR((IF('Sept 2020'!AK109=" "," ",'Sept 2020'!AK109/'Sept 2019'!AK109)),0)</f>
        <v>0</v>
      </c>
      <c r="AL108" s="30">
        <f>IFERROR((IF('Sept 2020'!AL109=" "," ",'Sept 2020'!AL109/'Sept 2019'!AL109)),0)</f>
        <v>0</v>
      </c>
      <c r="AM108" s="30">
        <f>IFERROR((IF('Sept 2020'!AM109=" "," ",'Sept 2020'!AM109/'Sept 2019'!AM109)),0)</f>
        <v>0</v>
      </c>
      <c r="AN108" s="30">
        <f>IFERROR((IF('Sept 2020'!AN109=" "," ",'Sept 2020'!AN109/'Sept 2019'!AN109)),0)</f>
        <v>0</v>
      </c>
      <c r="AO108" s="30">
        <f>IFERROR((IF('Sept 2020'!AO109=" "," ",'Sept 2020'!AO109/'Sept 2019'!AO109)),0)</f>
        <v>0</v>
      </c>
      <c r="AP108" s="30">
        <f>IFERROR((IF('Sept 2020'!AP109=" "," ",'Sept 2020'!AP109/'Sept 2019'!AP109)),0)</f>
        <v>0</v>
      </c>
      <c r="AQ108" s="30">
        <f>IFERROR((IF('Sept 2020'!AQ109=" "," ",'Sept 2020'!AQ109/'Sept 2019'!AQ109)),0)</f>
        <v>0</v>
      </c>
      <c r="AR108" s="30">
        <f>IFERROR((IF('Sept 2020'!AR109=" "," ",'Sept 2020'!AR109/'Sept 2019'!AR109)),0)</f>
        <v>0</v>
      </c>
      <c r="AS108" s="30">
        <f>IFERROR((IF('Sept 2020'!AS109=" "," ",'Sept 2020'!AS109/'Sept 2019'!AS109)),0)</f>
        <v>0</v>
      </c>
      <c r="AT108" s="30">
        <f>IFERROR((IF('Sept 2020'!AT109=" "," ",'Sept 2020'!AT109/'Sept 2019'!AT109)),0)</f>
        <v>0</v>
      </c>
      <c r="AU108" s="30">
        <f>IFERROR((IF('Sept 2020'!AU109=" "," ",'Sept 2020'!AU109/'Sept 2019'!AU109)),0)</f>
        <v>0</v>
      </c>
      <c r="AV108" s="30">
        <f>IFERROR((IF('Sept 2020'!AV109=" "," ",'Sept 2020'!AV109/'Sept 2019'!AV109)),0)</f>
        <v>0</v>
      </c>
      <c r="AW108" s="30">
        <f>IFERROR((IF('Sept 2020'!AW109=" "," ",'Sept 2020'!AW109/'Sept 2019'!AW109)),0)</f>
        <v>0</v>
      </c>
      <c r="AX108" s="30">
        <f>IFERROR((IF('Sept 2020'!AX109=" "," ",'Sept 2020'!AX109/'Sept 2019'!AX109)),0)</f>
        <v>0</v>
      </c>
      <c r="AY108" s="30">
        <f>IFERROR((IF('Sept 2020'!AY109=" "," ",'Sept 2020'!AY109/'Sept 2019'!AY109)),0)</f>
        <v>0</v>
      </c>
      <c r="AZ108" s="30">
        <f>IFERROR((IF('Sept 2020'!AZ109=" "," ",'Sept 2020'!AZ109/'Sept 2019'!AZ109)),0)</f>
        <v>0</v>
      </c>
      <c r="BA108" s="30">
        <f>IFERROR((IF('Sept 2020'!BA109=" "," ",'Sept 2020'!BA109/'Sept 2019'!BA109)),0)</f>
        <v>0</v>
      </c>
      <c r="BB108" s="30">
        <f>IFERROR((IF('Sept 2020'!BB109=" "," ",'Sept 2020'!BB109/'Sept 2019'!BB109)),0)</f>
        <v>0</v>
      </c>
      <c r="BC108" s="30">
        <f>IFERROR((IF('Sept 2020'!BC109=" "," ",'Sept 2020'!BC109/'Sept 2019'!BC109)),0)</f>
        <v>0</v>
      </c>
      <c r="BD108" s="30">
        <f>IFERROR((IF('Sept 2020'!BD109=" "," ",'Sept 2020'!BD109/'Sept 2019'!BD109)),0)</f>
        <v>0</v>
      </c>
      <c r="BE108" s="30">
        <f>IFERROR((IF('Sept 2020'!BE109=" "," ",'Sept 2020'!BE109/'Sept 2019'!BE109)),0)</f>
        <v>0</v>
      </c>
      <c r="BF108" s="30">
        <f>IFERROR((IF('Sept 2020'!BF109=" "," ",'Sept 2020'!BF109/'Sept 2019'!BF109)),0)</f>
        <v>0</v>
      </c>
      <c r="BG108" s="30">
        <f>IFERROR((IF('Sept 2020'!BG109=" "," ",'Sept 2020'!BG109/'Sept 2019'!BG109)),0)</f>
        <v>2.4871794871794872</v>
      </c>
      <c r="BH108" s="30">
        <f>IFERROR((IF('Sept 2020'!BH109=" "," ",'Sept 2020'!BH109/'Sept 2019'!BH109)),0)</f>
        <v>0</v>
      </c>
      <c r="BI108" s="30">
        <f>IFERROR((IF('Sept 2020'!BI109=" "," ",'Sept 2020'!BI109/'Sept 2019'!BI109)),0)</f>
        <v>1</v>
      </c>
      <c r="BJ108" s="30">
        <f>IFERROR((IF('Sept 2020'!BJ109=" "," ",'Sept 2020'!BJ109/'Sept 2019'!BJ109)),0)</f>
        <v>0</v>
      </c>
      <c r="BK108" s="30">
        <f>IFERROR((IF('Sept 2020'!BK109=" "," ",'Sept 2020'!BK109/'Sept 2019'!BK109)),0)</f>
        <v>0</v>
      </c>
      <c r="BL108" s="30">
        <f>IFERROR((IF('Sept 2020'!BL109=" "," ",'Sept 2020'!BL109/'Sept 2019'!BL109)),0)</f>
        <v>0</v>
      </c>
      <c r="BM108" s="30">
        <f>IFERROR((IF('Sept 2020'!BM109=" "," ",'Sept 2020'!BM109/'Sept 2019'!BM109)),0)</f>
        <v>0</v>
      </c>
      <c r="BN108" s="30">
        <f>IFERROR((IF('Sept 2020'!BN109=" "," ",'Sept 2020'!BN109/'Sept 2019'!BN109)),0)</f>
        <v>0</v>
      </c>
      <c r="BO108" s="30">
        <f>IFERROR((IF('Sept 2020'!BO109=" "," ",'Sept 2020'!BO109/'Sept 2019'!BO109)),0)</f>
        <v>0</v>
      </c>
      <c r="BP108" s="30">
        <f>IFERROR((IF('Sept 2020'!BP109=" "," ",'Sept 2020'!BP109/'Sept 2019'!BP109)),0)</f>
        <v>0</v>
      </c>
      <c r="BQ108" s="30">
        <f>IFERROR((IF('Sept 2020'!BQ109=" "," ",'Sept 2020'!BQ109/'Sept 2019'!BQ109)),0)</f>
        <v>0</v>
      </c>
      <c r="BR108" s="30">
        <f>IFERROR((IF('Sept 2020'!BR109=" "," ",'Sept 2020'!BR109/'Sept 2019'!BR109)),0)</f>
        <v>0</v>
      </c>
      <c r="BS108" s="30">
        <f>IFERROR((IF('Sept 2020'!BS109=" "," ",'Sept 2020'!BS109/'Sept 2019'!BS109)),0)</f>
        <v>0</v>
      </c>
      <c r="BT108" s="30">
        <f>IFERROR((IF('Sept 2020'!BT109=" "," ",'Sept 2020'!BT109/'Sept 2019'!BT109)),0)</f>
        <v>1.2307692307692308</v>
      </c>
    </row>
    <row r="109" spans="1:72" s="2" customFormat="1" x14ac:dyDescent="0.25">
      <c r="A109" s="12" t="s">
        <v>141</v>
      </c>
      <c r="B109" s="12" t="s">
        <v>142</v>
      </c>
      <c r="C109" s="30">
        <f>IFERROR((IF('Sept 2020'!C110=" "," ",'Sept 2020'!C110/'Sept 2019'!C110)),0)</f>
        <v>1.4285714285714286</v>
      </c>
      <c r="D109" s="30">
        <f>IFERROR((IF('Sept 2020'!D110=" "," ",'Sept 2020'!D110/'Sept 2019'!D110)),0)</f>
        <v>1.1666666666666667</v>
      </c>
      <c r="E109" s="30">
        <f>IFERROR((IF('Sept 2020'!E110=" "," ",'Sept 2020'!E110/'Sept 2019'!E110)),0)</f>
        <v>1.1428571428571428</v>
      </c>
      <c r="F109" s="30">
        <f>IFERROR((IF('Sept 2020'!F110=" "," ",'Sept 2020'!F110/'Sept 2019'!F110)),0)</f>
        <v>1</v>
      </c>
      <c r="G109" s="30">
        <f>IFERROR((IF('Sept 2020'!G110=" "," ",'Sept 2020'!G110/'Sept 2019'!G110)),0)</f>
        <v>1.2</v>
      </c>
      <c r="H109" s="30">
        <f>IFERROR((IF('Sept 2020'!H110=" "," ",'Sept 2020'!H110/'Sept 2019'!H110)),0)</f>
        <v>1.0625</v>
      </c>
      <c r="I109" s="30">
        <f>IFERROR((IF('Sept 2020'!I110=" "," ",'Sept 2020'!I110/'Sept 2019'!I110)),0)</f>
        <v>1.3571428571428572</v>
      </c>
      <c r="J109" s="30">
        <f>IFERROR((IF('Sept 2020'!J110=" "," ",'Sept 2020'!J110/'Sept 2019'!J110)),0)</f>
        <v>0.75</v>
      </c>
      <c r="K109" s="30">
        <f>IFERROR((IF('Sept 2020'!K110=" "," ",'Sept 2020'!K110/'Sept 2019'!K110)),0)</f>
        <v>1.1176470588235294</v>
      </c>
      <c r="L109" s="30">
        <f>IFERROR((IF('Sept 2020'!L110=" "," ",'Sept 2020'!L110/'Sept 2019'!L110)),0)</f>
        <v>1.1176470588235294</v>
      </c>
      <c r="M109" s="30">
        <f>IFERROR((IF('Sept 2020'!M110=" "," ",'Sept 2020'!M110/'Sept 2019'!M110)),0)</f>
        <v>1.1428571428571428</v>
      </c>
      <c r="N109" s="30">
        <f>IFERROR((IF('Sept 2020'!N110=" "," ",'Sept 2020'!N110/'Sept 2019'!N110)),0)</f>
        <v>0.9375</v>
      </c>
      <c r="O109" s="30">
        <f>IFERROR((IF('Sept 2020'!O110=" "," ",'Sept 2020'!O110/'Sept 2019'!O110)),0)</f>
        <v>0.84210526315789469</v>
      </c>
      <c r="P109" s="30">
        <f>IFERROR((IF('Sept 2020'!P110=" "," ",'Sept 2020'!P110/'Sept 2019'!P110)),0)</f>
        <v>1.0784313725490196</v>
      </c>
      <c r="Q109" s="30">
        <f>IFERROR((IF('Sept 2020'!Q110=" "," ",'Sept 2020'!Q110/'Sept 2019'!Q110)),0)</f>
        <v>1.4285714285714286</v>
      </c>
      <c r="R109" s="30">
        <f>IFERROR((IF('Sept 2020'!R110=" "," ",'Sept 2020'!R110/'Sept 2019'!R110)),0)</f>
        <v>1.1666666666666667</v>
      </c>
      <c r="S109" s="30">
        <f>IFERROR((IF('Sept 2020'!S110=" "," ",'Sept 2020'!S110/'Sept 2019'!S110)),0)</f>
        <v>1.1071428571428572</v>
      </c>
      <c r="T109" s="30">
        <f>IFERROR((IF('Sept 2020'!T110=" "," ",'Sept 2020'!T110/'Sept 2019'!T110)),0)</f>
        <v>1</v>
      </c>
      <c r="U109" s="30">
        <f>IFERROR((IF('Sept 2020'!U110=" "," ",'Sept 2020'!U110/'Sept 2019'!U110)),0)</f>
        <v>1.2</v>
      </c>
      <c r="V109" s="30">
        <f>IFERROR((IF('Sept 2020'!V110=" "," ",'Sept 2020'!V110/'Sept 2019'!V110)),0)</f>
        <v>1.0625</v>
      </c>
      <c r="W109" s="30">
        <f>IFERROR((IF('Sept 2020'!W110=" "," ",'Sept 2020'!W110/'Sept 2019'!W110)),0)</f>
        <v>1.2857142857142858</v>
      </c>
      <c r="X109" s="30">
        <f>IFERROR((IF('Sept 2020'!X110=" "," ",'Sept 2020'!X110/'Sept 2019'!X110)),0)</f>
        <v>0.75</v>
      </c>
      <c r="Y109" s="30">
        <f>IFERROR((IF('Sept 2020'!Y110=" "," ",'Sept 2020'!Y110/'Sept 2019'!Y110)),0)</f>
        <v>1.1176470588235294</v>
      </c>
      <c r="Z109" s="30">
        <f>IFERROR((IF('Sept 2020'!Z110=" "," ",'Sept 2020'!Z110/'Sept 2019'!Z110)),0)</f>
        <v>1.088235294117647</v>
      </c>
      <c r="AA109" s="30">
        <f>IFERROR((IF('Sept 2020'!AA110=" "," ",'Sept 2020'!AA110/'Sept 2019'!AA110)),0)</f>
        <v>1.1510791366906474</v>
      </c>
      <c r="AB109" s="30">
        <f>IFERROR((IF('Sept 2020'!AB110=" "," ",'Sept 2020'!AB110/'Sept 2019'!AB110)),0)</f>
        <v>1.1538461538461537</v>
      </c>
      <c r="AC109" s="30">
        <f>IFERROR((IF('Sept 2020'!AC110=" "," ",'Sept 2020'!AC110/'Sept 2019'!AC110)),0)</f>
        <v>1.0144144144144145</v>
      </c>
      <c r="AD109" s="30">
        <f>IFERROR((IF('Sept 2020'!AD110=" "," ",'Sept 2020'!AD110/'Sept 2019'!AD110)),0)</f>
        <v>1.1043067226890755</v>
      </c>
      <c r="AE109" s="30">
        <f>IFERROR((IF('Sept 2020'!AE110=" "," ",'Sept 2020'!AE110/'Sept 2019'!AE110)),0)</f>
        <v>0</v>
      </c>
      <c r="AF109" s="30">
        <f>IFERROR((IF('Sept 2020'!AF110=" "," ",'Sept 2020'!AF110/'Sept 2019'!AF110)),0)</f>
        <v>0</v>
      </c>
      <c r="AG109" s="30">
        <f>IFERROR((IF('Sept 2020'!AG110=" "," ",'Sept 2020'!AG110/'Sept 2019'!AG110)),0)</f>
        <v>0</v>
      </c>
      <c r="AH109" s="30">
        <f>IFERROR((IF('Sept 2020'!AH110=" "," ",'Sept 2020'!AH110/'Sept 2019'!AH110)),0)</f>
        <v>0</v>
      </c>
      <c r="AI109" s="30">
        <f>IFERROR((IF('Sept 2020'!AI110=" "," ",'Sept 2020'!AI110/'Sept 2019'!AI110)),0)</f>
        <v>0</v>
      </c>
      <c r="AJ109" s="30">
        <f>IFERROR((IF('Sept 2020'!AJ110=" "," ",'Sept 2020'!AJ110/'Sept 2019'!AJ110)),0)</f>
        <v>0</v>
      </c>
      <c r="AK109" s="30">
        <f>IFERROR((IF('Sept 2020'!AK110=" "," ",'Sept 2020'!AK110/'Sept 2019'!AK110)),0)</f>
        <v>0</v>
      </c>
      <c r="AL109" s="30">
        <f>IFERROR((IF('Sept 2020'!AL110=" "," ",'Sept 2020'!AL110/'Sept 2019'!AL110)),0)</f>
        <v>0</v>
      </c>
      <c r="AM109" s="30">
        <f>IFERROR((IF('Sept 2020'!AM110=" "," ",'Sept 2020'!AM110/'Sept 2019'!AM110)),0)</f>
        <v>0</v>
      </c>
      <c r="AN109" s="30">
        <f>IFERROR((IF('Sept 2020'!AN110=" "," ",'Sept 2020'!AN110/'Sept 2019'!AN110)),0)</f>
        <v>0</v>
      </c>
      <c r="AO109" s="30">
        <f>IFERROR((IF('Sept 2020'!AO110=" "," ",'Sept 2020'!AO110/'Sept 2019'!AO110)),0)</f>
        <v>0</v>
      </c>
      <c r="AP109" s="30">
        <f>IFERROR((IF('Sept 2020'!AP110=" "," ",'Sept 2020'!AP110/'Sept 2019'!AP110)),0)</f>
        <v>0</v>
      </c>
      <c r="AQ109" s="30">
        <f>IFERROR((IF('Sept 2020'!AQ110=" "," ",'Sept 2020'!AQ110/'Sept 2019'!AQ110)),0)</f>
        <v>0</v>
      </c>
      <c r="AR109" s="30">
        <f>IFERROR((IF('Sept 2020'!AR110=" "," ",'Sept 2020'!AR110/'Sept 2019'!AR110)),0)</f>
        <v>0</v>
      </c>
      <c r="AS109" s="30">
        <f>IFERROR((IF('Sept 2020'!AS110=" "," ",'Sept 2020'!AS110/'Sept 2019'!AS110)),0)</f>
        <v>0</v>
      </c>
      <c r="AT109" s="30">
        <f>IFERROR((IF('Sept 2020'!AT110=" "," ",'Sept 2020'!AT110/'Sept 2019'!AT110)),0)</f>
        <v>0</v>
      </c>
      <c r="AU109" s="30">
        <f>IFERROR((IF('Sept 2020'!AU110=" "," ",'Sept 2020'!AU110/'Sept 2019'!AU110)),0)</f>
        <v>0</v>
      </c>
      <c r="AV109" s="30">
        <f>IFERROR((IF('Sept 2020'!AV110=" "," ",'Sept 2020'!AV110/'Sept 2019'!AV110)),0)</f>
        <v>0</v>
      </c>
      <c r="AW109" s="30">
        <f>IFERROR((IF('Sept 2020'!AW110=" "," ",'Sept 2020'!AW110/'Sept 2019'!AW110)),0)</f>
        <v>0</v>
      </c>
      <c r="AX109" s="30">
        <f>IFERROR((IF('Sept 2020'!AX110=" "," ",'Sept 2020'!AX110/'Sept 2019'!AX110)),0)</f>
        <v>0</v>
      </c>
      <c r="AY109" s="30">
        <f>IFERROR((IF('Sept 2020'!AY110=" "," ",'Sept 2020'!AY110/'Sept 2019'!AY110)),0)</f>
        <v>0</v>
      </c>
      <c r="AZ109" s="30">
        <f>IFERROR((IF('Sept 2020'!AZ110=" "," ",'Sept 2020'!AZ110/'Sept 2019'!AZ110)),0)</f>
        <v>0</v>
      </c>
      <c r="BA109" s="30">
        <f>IFERROR((IF('Sept 2020'!BA110=" "," ",'Sept 2020'!BA110/'Sept 2019'!BA110)),0)</f>
        <v>0</v>
      </c>
      <c r="BB109" s="30">
        <f>IFERROR((IF('Sept 2020'!BB110=" "," ",'Sept 2020'!BB110/'Sept 2019'!BB110)),0)</f>
        <v>0</v>
      </c>
      <c r="BC109" s="30">
        <f>IFERROR((IF('Sept 2020'!BC110=" "," ",'Sept 2020'!BC110/'Sept 2019'!BC110)),0)</f>
        <v>0</v>
      </c>
      <c r="BD109" s="30">
        <f>IFERROR((IF('Sept 2020'!BD110=" "," ",'Sept 2020'!BD110/'Sept 2019'!BD110)),0)</f>
        <v>0</v>
      </c>
      <c r="BE109" s="30">
        <f>IFERROR((IF('Sept 2020'!BE110=" "," ",'Sept 2020'!BE110/'Sept 2019'!BE110)),0)</f>
        <v>0</v>
      </c>
      <c r="BF109" s="30">
        <f>IFERROR((IF('Sept 2020'!BF110=" "," ",'Sept 2020'!BF110/'Sept 2019'!BF110)),0)</f>
        <v>0</v>
      </c>
      <c r="BG109" s="30">
        <f>IFERROR((IF('Sept 2020'!BG110=" "," ",'Sept 2020'!BG110/'Sept 2019'!BG110)),0)</f>
        <v>0</v>
      </c>
      <c r="BH109" s="30">
        <f>IFERROR((IF('Sept 2020'!BH110=" "," ",'Sept 2020'!BH110/'Sept 2019'!BH110)),0)</f>
        <v>0</v>
      </c>
      <c r="BI109" s="30">
        <f>IFERROR((IF('Sept 2020'!BI110=" "," ",'Sept 2020'!BI110/'Sept 2019'!BI110)),0)</f>
        <v>0</v>
      </c>
      <c r="BJ109" s="30">
        <f>IFERROR((IF('Sept 2020'!BJ110=" "," ",'Sept 2020'!BJ110/'Sept 2019'!BJ110)),0)</f>
        <v>0</v>
      </c>
      <c r="BK109" s="30">
        <f>IFERROR((IF('Sept 2020'!BK110=" "," ",'Sept 2020'!BK110/'Sept 2019'!BK110)),0)</f>
        <v>0</v>
      </c>
      <c r="BL109" s="30">
        <f>IFERROR((IF('Sept 2020'!BL110=" "," ",'Sept 2020'!BL110/'Sept 2019'!BL110)),0)</f>
        <v>0</v>
      </c>
      <c r="BM109" s="30">
        <f>IFERROR((IF('Sept 2020'!BM110=" "," ",'Sept 2020'!BM110/'Sept 2019'!BM110)),0)</f>
        <v>0</v>
      </c>
      <c r="BN109" s="30">
        <f>IFERROR((IF('Sept 2020'!BN110=" "," ",'Sept 2020'!BN110/'Sept 2019'!BN110)),0)</f>
        <v>0</v>
      </c>
      <c r="BO109" s="30">
        <f>IFERROR((IF('Sept 2020'!BO110=" "," ",'Sept 2020'!BO110/'Sept 2019'!BO110)),0)</f>
        <v>0</v>
      </c>
      <c r="BP109" s="30">
        <f>IFERROR((IF('Sept 2020'!BP110=" "," ",'Sept 2020'!BP110/'Sept 2019'!BP110)),0)</f>
        <v>0</v>
      </c>
      <c r="BQ109" s="30">
        <f>IFERROR((IF('Sept 2020'!BQ110=" "," ",'Sept 2020'!BQ110/'Sept 2019'!BQ110)),0)</f>
        <v>0</v>
      </c>
      <c r="BR109" s="30">
        <f>IFERROR((IF('Sept 2020'!BR110=" "," ",'Sept 2020'!BR110/'Sept 2019'!BR110)),0)</f>
        <v>0</v>
      </c>
      <c r="BS109" s="30">
        <f>IFERROR((IF('Sept 2020'!BS110=" "," ",'Sept 2020'!BS110/'Sept 2019'!BS110)),0)</f>
        <v>0</v>
      </c>
      <c r="BT109" s="30">
        <f>IFERROR((IF('Sept 2020'!BT110=" "," ",'Sept 2020'!BT110/'Sept 2019'!BT110)),0)</f>
        <v>1</v>
      </c>
    </row>
    <row r="110" spans="1:72" s="2" customFormat="1" x14ac:dyDescent="0.25">
      <c r="A110" s="12" t="s">
        <v>483</v>
      </c>
      <c r="B110" s="12" t="s">
        <v>484</v>
      </c>
      <c r="C110" s="30">
        <f>IFERROR((IF('Sept 2020'!C111=" "," ",'Sept 2020'!C111/'Sept 2019'!C111)),0)</f>
        <v>1</v>
      </c>
      <c r="D110" s="30">
        <f>IFERROR((IF('Sept 2020'!D111=" "," ",'Sept 2020'!D111/'Sept 2019'!D111)),0)</f>
        <v>1.6666666666666667</v>
      </c>
      <c r="E110" s="30">
        <f>IFERROR((IF('Sept 2020'!E111=" "," ",'Sept 2020'!E111/'Sept 2019'!E111)),0)</f>
        <v>2</v>
      </c>
      <c r="F110" s="30">
        <f>IFERROR((IF('Sept 2020'!F111=" "," ",'Sept 2020'!F111/'Sept 2019'!F111)),0)</f>
        <v>0.4</v>
      </c>
      <c r="G110" s="30">
        <f>IFERROR((IF('Sept 2020'!G111=" "," ",'Sept 2020'!G111/'Sept 2019'!G111)),0)</f>
        <v>3</v>
      </c>
      <c r="H110" s="30">
        <f>IFERROR((IF('Sept 2020'!H111=" "," ",'Sept 2020'!H111/'Sept 2019'!H111)),0)</f>
        <v>0.2857142857142857</v>
      </c>
      <c r="I110" s="30">
        <f>IFERROR((IF('Sept 2020'!I111=" "," ",'Sept 2020'!I111/'Sept 2019'!I111)),0)</f>
        <v>1.3333333333333333</v>
      </c>
      <c r="J110" s="30">
        <f>IFERROR((IF('Sept 2020'!J111=" "," ",'Sept 2020'!J111/'Sept 2019'!J111)),0)</f>
        <v>0.5</v>
      </c>
      <c r="K110" s="30">
        <f>IFERROR((IF('Sept 2020'!K111=" "," ",'Sept 2020'!K111/'Sept 2019'!K111)),0)</f>
        <v>0</v>
      </c>
      <c r="L110" s="30">
        <f>IFERROR((IF('Sept 2020'!L111=" "," ",'Sept 2020'!L111/'Sept 2019'!L111)),0)</f>
        <v>0</v>
      </c>
      <c r="M110" s="30">
        <f>IFERROR((IF('Sept 2020'!M111=" "," ",'Sept 2020'!M111/'Sept 2019'!M111)),0)</f>
        <v>0</v>
      </c>
      <c r="N110" s="30">
        <f>IFERROR((IF('Sept 2020'!N111=" "," ",'Sept 2020'!N111/'Sept 2019'!N111)),0)</f>
        <v>0</v>
      </c>
      <c r="O110" s="30">
        <f>IFERROR((IF('Sept 2020'!O111=" "," ",'Sept 2020'!O111/'Sept 2019'!O111)),0)</f>
        <v>0</v>
      </c>
      <c r="P110" s="30">
        <f>IFERROR((IF('Sept 2020'!P111=" "," ",'Sept 2020'!P111/'Sept 2019'!P111)),0)</f>
        <v>0.90322580645161288</v>
      </c>
      <c r="Q110" s="30">
        <f>IFERROR((IF('Sept 2020'!Q111=" "," ",'Sept 2020'!Q111/'Sept 2019'!Q111)),0)</f>
        <v>1</v>
      </c>
      <c r="R110" s="30">
        <f>IFERROR((IF('Sept 2020'!R111=" "," ",'Sept 2020'!R111/'Sept 2019'!R111)),0)</f>
        <v>2.4038461538461537</v>
      </c>
      <c r="S110" s="30">
        <f>IFERROR((IF('Sept 2020'!S111=" "," ",'Sept 2020'!S111/'Sept 2019'!S111)),0)</f>
        <v>1.54</v>
      </c>
      <c r="T110" s="30">
        <f>IFERROR((IF('Sept 2020'!T111=" "," ",'Sept 2020'!T111/'Sept 2019'!T111)),0)</f>
        <v>0.4</v>
      </c>
      <c r="U110" s="30">
        <f>IFERROR((IF('Sept 2020'!U111=" "," ",'Sept 2020'!U111/'Sept 2019'!U111)),0)</f>
        <v>3</v>
      </c>
      <c r="V110" s="30">
        <f>IFERROR((IF('Sept 2020'!V111=" "," ",'Sept 2020'!V111/'Sept 2019'!V111)),0)</f>
        <v>0.2857142857142857</v>
      </c>
      <c r="W110" s="30">
        <f>IFERROR((IF('Sept 2020'!W111=" "," ",'Sept 2020'!W111/'Sept 2019'!W111)),0)</f>
        <v>1.3333333333333333</v>
      </c>
      <c r="X110" s="30">
        <f>IFERROR((IF('Sept 2020'!X111=" "," ",'Sept 2020'!X111/'Sept 2019'!X111)),0)</f>
        <v>0.5</v>
      </c>
      <c r="Y110" s="30">
        <f>IFERROR((IF('Sept 2020'!Y111=" "," ",'Sept 2020'!Y111/'Sept 2019'!Y111)),0)</f>
        <v>0</v>
      </c>
      <c r="Z110" s="30">
        <f>IFERROR((IF('Sept 2020'!Z111=" "," ",'Sept 2020'!Z111/'Sept 2019'!Z111)),0)</f>
        <v>0</v>
      </c>
      <c r="AA110" s="30">
        <f>IFERROR((IF('Sept 2020'!AA111=" "," ",'Sept 2020'!AA111/'Sept 2019'!AA111)),0)</f>
        <v>0</v>
      </c>
      <c r="AB110" s="30">
        <f>IFERROR((IF('Sept 2020'!AB111=" "," ",'Sept 2020'!AB111/'Sept 2019'!AB111)),0)</f>
        <v>0</v>
      </c>
      <c r="AC110" s="30">
        <f>IFERROR((IF('Sept 2020'!AC111=" "," ",'Sept 2020'!AC111/'Sept 2019'!AC111)),0)</f>
        <v>0</v>
      </c>
      <c r="AD110" s="30">
        <f>IFERROR((IF('Sept 2020'!AD111=" "," ",'Sept 2020'!AD111/'Sept 2019'!AD111)),0)</f>
        <v>0.90026595744680848</v>
      </c>
      <c r="AE110" s="30">
        <f>IFERROR((IF('Sept 2020'!AE111=" "," ",'Sept 2020'!AE111/'Sept 2019'!AE111)),0)</f>
        <v>0</v>
      </c>
      <c r="AF110" s="30">
        <f>IFERROR((IF('Sept 2020'!AF111=" "," ",'Sept 2020'!AF111/'Sept 2019'!AF111)),0)</f>
        <v>0</v>
      </c>
      <c r="AG110" s="30">
        <f>IFERROR((IF('Sept 2020'!AG111=" "," ",'Sept 2020'!AG111/'Sept 2019'!AG111)),0)</f>
        <v>0</v>
      </c>
      <c r="AH110" s="30">
        <f>IFERROR((IF('Sept 2020'!AH111=" "," ",'Sept 2020'!AH111/'Sept 2019'!AH111)),0)</f>
        <v>0</v>
      </c>
      <c r="AI110" s="30">
        <f>IFERROR((IF('Sept 2020'!AI111=" "," ",'Sept 2020'!AI111/'Sept 2019'!AI111)),0)</f>
        <v>0</v>
      </c>
      <c r="AJ110" s="30">
        <f>IFERROR((IF('Sept 2020'!AJ111=" "," ",'Sept 2020'!AJ111/'Sept 2019'!AJ111)),0)</f>
        <v>0</v>
      </c>
      <c r="AK110" s="30">
        <f>IFERROR((IF('Sept 2020'!AK111=" "," ",'Sept 2020'!AK111/'Sept 2019'!AK111)),0)</f>
        <v>0</v>
      </c>
      <c r="AL110" s="30">
        <f>IFERROR((IF('Sept 2020'!AL111=" "," ",'Sept 2020'!AL111/'Sept 2019'!AL111)),0)</f>
        <v>0</v>
      </c>
      <c r="AM110" s="30">
        <f>IFERROR((IF('Sept 2020'!AM111=" "," ",'Sept 2020'!AM111/'Sept 2019'!AM111)),0)</f>
        <v>0</v>
      </c>
      <c r="AN110" s="30">
        <f>IFERROR((IF('Sept 2020'!AN111=" "," ",'Sept 2020'!AN111/'Sept 2019'!AN111)),0)</f>
        <v>0</v>
      </c>
      <c r="AO110" s="30">
        <f>IFERROR((IF('Sept 2020'!AO111=" "," ",'Sept 2020'!AO111/'Sept 2019'!AO111)),0)</f>
        <v>0</v>
      </c>
      <c r="AP110" s="30">
        <f>IFERROR((IF('Sept 2020'!AP111=" "," ",'Sept 2020'!AP111/'Sept 2019'!AP111)),0)</f>
        <v>0</v>
      </c>
      <c r="AQ110" s="30">
        <f>IFERROR((IF('Sept 2020'!AQ111=" "," ",'Sept 2020'!AQ111/'Sept 2019'!AQ111)),0)</f>
        <v>0</v>
      </c>
      <c r="AR110" s="30">
        <f>IFERROR((IF('Sept 2020'!AR111=" "," ",'Sept 2020'!AR111/'Sept 2019'!AR111)),0)</f>
        <v>0</v>
      </c>
      <c r="AS110" s="30">
        <f>IFERROR((IF('Sept 2020'!AS111=" "," ",'Sept 2020'!AS111/'Sept 2019'!AS111)),0)</f>
        <v>0</v>
      </c>
      <c r="AT110" s="30">
        <f>IFERROR((IF('Sept 2020'!AT111=" "," ",'Sept 2020'!AT111/'Sept 2019'!AT111)),0)</f>
        <v>0</v>
      </c>
      <c r="AU110" s="30">
        <f>IFERROR((IF('Sept 2020'!AU111=" "," ",'Sept 2020'!AU111/'Sept 2019'!AU111)),0)</f>
        <v>0</v>
      </c>
      <c r="AV110" s="30">
        <f>IFERROR((IF('Sept 2020'!AV111=" "," ",'Sept 2020'!AV111/'Sept 2019'!AV111)),0)</f>
        <v>0</v>
      </c>
      <c r="AW110" s="30">
        <f>IFERROR((IF('Sept 2020'!AW111=" "," ",'Sept 2020'!AW111/'Sept 2019'!AW111)),0)</f>
        <v>0</v>
      </c>
      <c r="AX110" s="30">
        <f>IFERROR((IF('Sept 2020'!AX111=" "," ",'Sept 2020'!AX111/'Sept 2019'!AX111)),0)</f>
        <v>0</v>
      </c>
      <c r="AY110" s="30">
        <f>IFERROR((IF('Sept 2020'!AY111=" "," ",'Sept 2020'!AY111/'Sept 2019'!AY111)),0)</f>
        <v>0</v>
      </c>
      <c r="AZ110" s="30">
        <f>IFERROR((IF('Sept 2020'!AZ111=" "," ",'Sept 2020'!AZ111/'Sept 2019'!AZ111)),0)</f>
        <v>0</v>
      </c>
      <c r="BA110" s="30">
        <f>IFERROR((IF('Sept 2020'!BA111=" "," ",'Sept 2020'!BA111/'Sept 2019'!BA111)),0)</f>
        <v>0</v>
      </c>
      <c r="BB110" s="30">
        <f>IFERROR((IF('Sept 2020'!BB111=" "," ",'Sept 2020'!BB111/'Sept 2019'!BB111)),0)</f>
        <v>0</v>
      </c>
      <c r="BC110" s="30">
        <f>IFERROR((IF('Sept 2020'!BC111=" "," ",'Sept 2020'!BC111/'Sept 2019'!BC111)),0)</f>
        <v>0</v>
      </c>
      <c r="BD110" s="30">
        <f>IFERROR((IF('Sept 2020'!BD111=" "," ",'Sept 2020'!BD111/'Sept 2019'!BD111)),0)</f>
        <v>0</v>
      </c>
      <c r="BE110" s="30">
        <f>IFERROR((IF('Sept 2020'!BE111=" "," ",'Sept 2020'!BE111/'Sept 2019'!BE111)),0)</f>
        <v>0</v>
      </c>
      <c r="BF110" s="30">
        <f>IFERROR((IF('Sept 2020'!BF111=" "," ",'Sept 2020'!BF111/'Sept 2019'!BF111)),0)</f>
        <v>0</v>
      </c>
      <c r="BG110" s="30">
        <f>IFERROR((IF('Sept 2020'!BG111=" "," ",'Sept 2020'!BG111/'Sept 2019'!BG111)),0)</f>
        <v>0</v>
      </c>
      <c r="BH110" s="30">
        <f>IFERROR((IF('Sept 2020'!BH111=" "," ",'Sept 2020'!BH111/'Sept 2019'!BH111)),0)</f>
        <v>0</v>
      </c>
      <c r="BI110" s="30">
        <f>IFERROR((IF('Sept 2020'!BI111=" "," ",'Sept 2020'!BI111/'Sept 2019'!BI111)),0)</f>
        <v>0</v>
      </c>
      <c r="BJ110" s="30">
        <f>IFERROR((IF('Sept 2020'!BJ111=" "," ",'Sept 2020'!BJ111/'Sept 2019'!BJ111)),0)</f>
        <v>0</v>
      </c>
      <c r="BK110" s="30">
        <f>IFERROR((IF('Sept 2020'!BK111=" "," ",'Sept 2020'!BK111/'Sept 2019'!BK111)),0)</f>
        <v>0</v>
      </c>
      <c r="BL110" s="30">
        <f>IFERROR((IF('Sept 2020'!BL111=" "," ",'Sept 2020'!BL111/'Sept 2019'!BL111)),0)</f>
        <v>0</v>
      </c>
      <c r="BM110" s="30">
        <f>IFERROR((IF('Sept 2020'!BM111=" "," ",'Sept 2020'!BM111/'Sept 2019'!BM111)),0)</f>
        <v>0</v>
      </c>
      <c r="BN110" s="30">
        <f>IFERROR((IF('Sept 2020'!BN111=" "," ",'Sept 2020'!BN111/'Sept 2019'!BN111)),0)</f>
        <v>0</v>
      </c>
      <c r="BO110" s="30">
        <f>IFERROR((IF('Sept 2020'!BO111=" "," ",'Sept 2020'!BO111/'Sept 2019'!BO111)),0)</f>
        <v>0</v>
      </c>
      <c r="BP110" s="30">
        <f>IFERROR((IF('Sept 2020'!BP111=" "," ",'Sept 2020'!BP111/'Sept 2019'!BP111)),0)</f>
        <v>0</v>
      </c>
      <c r="BQ110" s="30">
        <f>IFERROR((IF('Sept 2020'!BQ111=" "," ",'Sept 2020'!BQ111/'Sept 2019'!BQ111)),0)</f>
        <v>0</v>
      </c>
      <c r="BR110" s="30">
        <f>IFERROR((IF('Sept 2020'!BR111=" "," ",'Sept 2020'!BR111/'Sept 2019'!BR111)),0)</f>
        <v>0</v>
      </c>
      <c r="BS110" s="30">
        <f>IFERROR((IF('Sept 2020'!BS111=" "," ",'Sept 2020'!BS111/'Sept 2019'!BS111)),0)</f>
        <v>0</v>
      </c>
      <c r="BT110" s="30">
        <f>IFERROR((IF('Sept 2020'!BT111=" "," ",'Sept 2020'!BT111/'Sept 2019'!BT111)),0)</f>
        <v>0.7142857142857143</v>
      </c>
    </row>
    <row r="111" spans="1:72" s="2" customFormat="1" x14ac:dyDescent="0.25">
      <c r="A111" s="12" t="s">
        <v>589</v>
      </c>
      <c r="B111" s="12" t="s">
        <v>590</v>
      </c>
      <c r="C111" s="30">
        <f>IFERROR((IF('Sept 2020'!C112=" "," ",'Sept 2020'!C112/'Sept 2019'!C112)),0)</f>
        <v>0</v>
      </c>
      <c r="D111" s="30">
        <f>IFERROR((IF('Sept 2020'!D112=" "," ",'Sept 2020'!D112/'Sept 2019'!D112)),0)</f>
        <v>0</v>
      </c>
      <c r="E111" s="30">
        <f>IFERROR((IF('Sept 2020'!E112=" "," ",'Sept 2020'!E112/'Sept 2019'!E112)),0)</f>
        <v>0</v>
      </c>
      <c r="F111" s="30">
        <f>IFERROR((IF('Sept 2020'!F112=" "," ",'Sept 2020'!F112/'Sept 2019'!F112)),0)</f>
        <v>0</v>
      </c>
      <c r="G111" s="30">
        <f>IFERROR((IF('Sept 2020'!G112=" "," ",'Sept 2020'!G112/'Sept 2019'!G112)),0)</f>
        <v>0</v>
      </c>
      <c r="H111" s="30">
        <f>IFERROR((IF('Sept 2020'!H112=" "," ",'Sept 2020'!H112/'Sept 2019'!H112)),0)</f>
        <v>0</v>
      </c>
      <c r="I111" s="30">
        <f>IFERROR((IF('Sept 2020'!I112=" "," ",'Sept 2020'!I112/'Sept 2019'!I112)),0)</f>
        <v>0.88888888888888884</v>
      </c>
      <c r="J111" s="30">
        <f>IFERROR((IF('Sept 2020'!J112=" "," ",'Sept 2020'!J112/'Sept 2019'!J112)),0)</f>
        <v>0.65384615384615385</v>
      </c>
      <c r="K111" s="30">
        <f>IFERROR((IF('Sept 2020'!K112=" "," ",'Sept 2020'!K112/'Sept 2019'!K112)),0)</f>
        <v>1.588235294117647</v>
      </c>
      <c r="L111" s="30">
        <f>IFERROR((IF('Sept 2020'!L112=" "," ",'Sept 2020'!L112/'Sept 2019'!L112)),0)</f>
        <v>0</v>
      </c>
      <c r="M111" s="30">
        <f>IFERROR((IF('Sept 2020'!M112=" "," ",'Sept 2020'!M112/'Sept 2019'!M112)),0)</f>
        <v>0</v>
      </c>
      <c r="N111" s="30">
        <f>IFERROR((IF('Sept 2020'!N112=" "," ",'Sept 2020'!N112/'Sept 2019'!N112)),0)</f>
        <v>0</v>
      </c>
      <c r="O111" s="30">
        <f>IFERROR((IF('Sept 2020'!O112=" "," ",'Sept 2020'!O112/'Sept 2019'!O112)),0)</f>
        <v>0</v>
      </c>
      <c r="P111" s="30">
        <f>IFERROR((IF('Sept 2020'!P112=" "," ",'Sept 2020'!P112/'Sept 2019'!P112)),0)</f>
        <v>1</v>
      </c>
      <c r="Q111" s="30">
        <f>IFERROR((IF('Sept 2020'!Q112=" "," ",'Sept 2020'!Q112/'Sept 2019'!Q112)),0)</f>
        <v>0</v>
      </c>
      <c r="R111" s="30">
        <f>IFERROR((IF('Sept 2020'!R112=" "," ",'Sept 2020'!R112/'Sept 2019'!R112)),0)</f>
        <v>0</v>
      </c>
      <c r="S111" s="30">
        <f>IFERROR((IF('Sept 2020'!S112=" "," ",'Sept 2020'!S112/'Sept 2019'!S112)),0)</f>
        <v>0</v>
      </c>
      <c r="T111" s="30">
        <f>IFERROR((IF('Sept 2020'!T112=" "," ",'Sept 2020'!T112/'Sept 2019'!T112)),0)</f>
        <v>0</v>
      </c>
      <c r="U111" s="30">
        <f>IFERROR((IF('Sept 2020'!U112=" "," ",'Sept 2020'!U112/'Sept 2019'!U112)),0)</f>
        <v>0</v>
      </c>
      <c r="V111" s="30">
        <f>IFERROR((IF('Sept 2020'!V112=" "," ",'Sept 2020'!V112/'Sept 2019'!V112)),0)</f>
        <v>0</v>
      </c>
      <c r="W111" s="30">
        <f>IFERROR((IF('Sept 2020'!W112=" "," ",'Sept 2020'!W112/'Sept 2019'!W112)),0)</f>
        <v>0.88888888888888884</v>
      </c>
      <c r="X111" s="30">
        <f>IFERROR((IF('Sept 2020'!X112=" "," ",'Sept 2020'!X112/'Sept 2019'!X112)),0)</f>
        <v>0.65384615384615385</v>
      </c>
      <c r="Y111" s="30">
        <f>IFERROR((IF('Sept 2020'!Y112=" "," ",'Sept 2020'!Y112/'Sept 2019'!Y112)),0)</f>
        <v>1.588235294117647</v>
      </c>
      <c r="Z111" s="30">
        <f>IFERROR((IF('Sept 2020'!Z112=" "," ",'Sept 2020'!Z112/'Sept 2019'!Z112)),0)</f>
        <v>0</v>
      </c>
      <c r="AA111" s="30">
        <f>IFERROR((IF('Sept 2020'!AA112=" "," ",'Sept 2020'!AA112/'Sept 2019'!AA112)),0)</f>
        <v>0</v>
      </c>
      <c r="AB111" s="30">
        <f>IFERROR((IF('Sept 2020'!AB112=" "," ",'Sept 2020'!AB112/'Sept 2019'!AB112)),0)</f>
        <v>0</v>
      </c>
      <c r="AC111" s="30">
        <f>IFERROR((IF('Sept 2020'!AC112=" "," ",'Sept 2020'!AC112/'Sept 2019'!AC112)),0)</f>
        <v>0</v>
      </c>
      <c r="AD111" s="30">
        <f>IFERROR((IF('Sept 2020'!AD112=" "," ",'Sept 2020'!AD112/'Sept 2019'!AD112)),0)</f>
        <v>1</v>
      </c>
      <c r="AE111" s="30">
        <f>IFERROR((IF('Sept 2020'!AE112=" "," ",'Sept 2020'!AE112/'Sept 2019'!AE112)),0)</f>
        <v>0</v>
      </c>
      <c r="AF111" s="30">
        <f>IFERROR((IF('Sept 2020'!AF112=" "," ",'Sept 2020'!AF112/'Sept 2019'!AF112)),0)</f>
        <v>0</v>
      </c>
      <c r="AG111" s="30">
        <f>IFERROR((IF('Sept 2020'!AG112=" "," ",'Sept 2020'!AG112/'Sept 2019'!AG112)),0)</f>
        <v>0</v>
      </c>
      <c r="AH111" s="30">
        <f>IFERROR((IF('Sept 2020'!AH112=" "," ",'Sept 2020'!AH112/'Sept 2019'!AH112)),0)</f>
        <v>0</v>
      </c>
      <c r="AI111" s="30">
        <f>IFERROR((IF('Sept 2020'!AI112=" "," ",'Sept 2020'!AI112/'Sept 2019'!AI112)),0)</f>
        <v>0</v>
      </c>
      <c r="AJ111" s="30">
        <f>IFERROR((IF('Sept 2020'!AJ112=" "," ",'Sept 2020'!AJ112/'Sept 2019'!AJ112)),0)</f>
        <v>0</v>
      </c>
      <c r="AK111" s="30">
        <f>IFERROR((IF('Sept 2020'!AK112=" "," ",'Sept 2020'!AK112/'Sept 2019'!AK112)),0)</f>
        <v>0</v>
      </c>
      <c r="AL111" s="30">
        <f>IFERROR((IF('Sept 2020'!AL112=" "," ",'Sept 2020'!AL112/'Sept 2019'!AL112)),0)</f>
        <v>0</v>
      </c>
      <c r="AM111" s="30">
        <f>IFERROR((IF('Sept 2020'!AM112=" "," ",'Sept 2020'!AM112/'Sept 2019'!AM112)),0)</f>
        <v>0</v>
      </c>
      <c r="AN111" s="30">
        <f>IFERROR((IF('Sept 2020'!AN112=" "," ",'Sept 2020'!AN112/'Sept 2019'!AN112)),0)</f>
        <v>0</v>
      </c>
      <c r="AO111" s="30">
        <f>IFERROR((IF('Sept 2020'!AO112=" "," ",'Sept 2020'!AO112/'Sept 2019'!AO112)),0)</f>
        <v>0</v>
      </c>
      <c r="AP111" s="30">
        <f>IFERROR((IF('Sept 2020'!AP112=" "," ",'Sept 2020'!AP112/'Sept 2019'!AP112)),0)</f>
        <v>0</v>
      </c>
      <c r="AQ111" s="30">
        <f>IFERROR((IF('Sept 2020'!AQ112=" "," ",'Sept 2020'!AQ112/'Sept 2019'!AQ112)),0)</f>
        <v>0</v>
      </c>
      <c r="AR111" s="30">
        <f>IFERROR((IF('Sept 2020'!AR112=" "," ",'Sept 2020'!AR112/'Sept 2019'!AR112)),0)</f>
        <v>0</v>
      </c>
      <c r="AS111" s="30">
        <f>IFERROR((IF('Sept 2020'!AS112=" "," ",'Sept 2020'!AS112/'Sept 2019'!AS112)),0)</f>
        <v>0</v>
      </c>
      <c r="AT111" s="30">
        <f>IFERROR((IF('Sept 2020'!AT112=" "," ",'Sept 2020'!AT112/'Sept 2019'!AT112)),0)</f>
        <v>0</v>
      </c>
      <c r="AU111" s="30">
        <f>IFERROR((IF('Sept 2020'!AU112=" "," ",'Sept 2020'!AU112/'Sept 2019'!AU112)),0)</f>
        <v>0</v>
      </c>
      <c r="AV111" s="30">
        <f>IFERROR((IF('Sept 2020'!AV112=" "," ",'Sept 2020'!AV112/'Sept 2019'!AV112)),0)</f>
        <v>0</v>
      </c>
      <c r="AW111" s="30">
        <f>IFERROR((IF('Sept 2020'!AW112=" "," ",'Sept 2020'!AW112/'Sept 2019'!AW112)),0)</f>
        <v>0</v>
      </c>
      <c r="AX111" s="30">
        <f>IFERROR((IF('Sept 2020'!AX112=" "," ",'Sept 2020'!AX112/'Sept 2019'!AX112)),0)</f>
        <v>0</v>
      </c>
      <c r="AY111" s="30">
        <f>IFERROR((IF('Sept 2020'!AY112=" "," ",'Sept 2020'!AY112/'Sept 2019'!AY112)),0)</f>
        <v>0</v>
      </c>
      <c r="AZ111" s="30">
        <f>IFERROR((IF('Sept 2020'!AZ112=" "," ",'Sept 2020'!AZ112/'Sept 2019'!AZ112)),0)</f>
        <v>0</v>
      </c>
      <c r="BA111" s="30">
        <f>IFERROR((IF('Sept 2020'!BA112=" "," ",'Sept 2020'!BA112/'Sept 2019'!BA112)),0)</f>
        <v>0</v>
      </c>
      <c r="BB111" s="30">
        <f>IFERROR((IF('Sept 2020'!BB112=" "," ",'Sept 2020'!BB112/'Sept 2019'!BB112)),0)</f>
        <v>0</v>
      </c>
      <c r="BC111" s="30">
        <f>IFERROR((IF('Sept 2020'!BC112=" "," ",'Sept 2020'!BC112/'Sept 2019'!BC112)),0)</f>
        <v>0</v>
      </c>
      <c r="BD111" s="30">
        <f>IFERROR((IF('Sept 2020'!BD112=" "," ",'Sept 2020'!BD112/'Sept 2019'!BD112)),0)</f>
        <v>0</v>
      </c>
      <c r="BE111" s="30">
        <f>IFERROR((IF('Sept 2020'!BE112=" "," ",'Sept 2020'!BE112/'Sept 2019'!BE112)),0)</f>
        <v>0</v>
      </c>
      <c r="BF111" s="30">
        <f>IFERROR((IF('Sept 2020'!BF112=" "," ",'Sept 2020'!BF112/'Sept 2019'!BF112)),0)</f>
        <v>0</v>
      </c>
      <c r="BG111" s="30">
        <f>IFERROR((IF('Sept 2020'!BG112=" "," ",'Sept 2020'!BG112/'Sept 2019'!BG112)),0)</f>
        <v>0</v>
      </c>
      <c r="BH111" s="30">
        <f>IFERROR((IF('Sept 2020'!BH112=" "," ",'Sept 2020'!BH112/'Sept 2019'!BH112)),0)</f>
        <v>1.3</v>
      </c>
      <c r="BI111" s="30">
        <f>IFERROR((IF('Sept 2020'!BI112=" "," ",'Sept 2020'!BI112/'Sept 2019'!BI112)),0)</f>
        <v>0</v>
      </c>
      <c r="BJ111" s="30">
        <f>IFERROR((IF('Sept 2020'!BJ112=" "," ",'Sept 2020'!BJ112/'Sept 2019'!BJ112)),0)</f>
        <v>0</v>
      </c>
      <c r="BK111" s="30">
        <f>IFERROR((IF('Sept 2020'!BK112=" "," ",'Sept 2020'!BK112/'Sept 2019'!BK112)),0)</f>
        <v>0</v>
      </c>
      <c r="BL111" s="30">
        <f>IFERROR((IF('Sept 2020'!BL112=" "," ",'Sept 2020'!BL112/'Sept 2019'!BL112)),0)</f>
        <v>0</v>
      </c>
      <c r="BM111" s="30">
        <f>IFERROR((IF('Sept 2020'!BM112=" "," ",'Sept 2020'!BM112/'Sept 2019'!BM112)),0)</f>
        <v>0</v>
      </c>
      <c r="BN111" s="30">
        <f>IFERROR((IF('Sept 2020'!BN112=" "," ",'Sept 2020'!BN112/'Sept 2019'!BN112)),0)</f>
        <v>0</v>
      </c>
      <c r="BO111" s="30">
        <f>IFERROR((IF('Sept 2020'!BO112=" "," ",'Sept 2020'!BO112/'Sept 2019'!BO112)),0)</f>
        <v>0</v>
      </c>
      <c r="BP111" s="30">
        <f>IFERROR((IF('Sept 2020'!BP112=" "," ",'Sept 2020'!BP112/'Sept 2019'!BP112)),0)</f>
        <v>0</v>
      </c>
      <c r="BQ111" s="30">
        <f>IFERROR((IF('Sept 2020'!BQ112=" "," ",'Sept 2020'!BQ112/'Sept 2019'!BQ112)),0)</f>
        <v>0</v>
      </c>
      <c r="BR111" s="30">
        <f>IFERROR((IF('Sept 2020'!BR112=" "," ",'Sept 2020'!BR112/'Sept 2019'!BR112)),0)</f>
        <v>0</v>
      </c>
      <c r="BS111" s="30">
        <f>IFERROR((IF('Sept 2020'!BS112=" "," ",'Sept 2020'!BS112/'Sept 2019'!BS112)),0)</f>
        <v>0</v>
      </c>
      <c r="BT111" s="30">
        <f>IFERROR((IF('Sept 2020'!BT112=" "," ",'Sept 2020'!BT112/'Sept 2019'!BT112)),0)</f>
        <v>1.4</v>
      </c>
    </row>
    <row r="112" spans="1:72" s="2" customFormat="1" x14ac:dyDescent="0.25">
      <c r="A112" s="12" t="s">
        <v>245</v>
      </c>
      <c r="B112" s="12" t="s">
        <v>246</v>
      </c>
      <c r="C112" s="30">
        <f>IFERROR((IF('Sept 2020'!C113=" "," ",'Sept 2020'!C113/'Sept 2019'!C113)),0)</f>
        <v>0.8001387925052047</v>
      </c>
      <c r="D112" s="30">
        <f>IFERROR((IF('Sept 2020'!D113=" "," ",'Sept 2020'!D113/'Sept 2019'!D113)),0)</f>
        <v>1.0006891798759476</v>
      </c>
      <c r="E112" s="30">
        <f>IFERROR((IF('Sept 2020'!E113=" "," ",'Sept 2020'!E113/'Sept 2019'!E113)),0)</f>
        <v>0.88656527249683148</v>
      </c>
      <c r="F112" s="30">
        <f>IFERROR((IF('Sept 2020'!F113=" "," ",'Sept 2020'!F113/'Sept 2019'!F113)),0)</f>
        <v>0.93422655298416568</v>
      </c>
      <c r="G112" s="30">
        <f>IFERROR((IF('Sept 2020'!G113=" "," ",'Sept 2020'!G113/'Sept 2019'!G113)),0)</f>
        <v>0.99812030075187974</v>
      </c>
      <c r="H112" s="30">
        <f>IFERROR((IF('Sept 2020'!H113=" "," ",'Sept 2020'!H113/'Sept 2019'!H113)),0)</f>
        <v>0.88645533141210375</v>
      </c>
      <c r="I112" s="30">
        <f>IFERROR((IF('Sept 2020'!I113=" "," ",'Sept 2020'!I113/'Sept 2019'!I113)),0)</f>
        <v>1</v>
      </c>
      <c r="J112" s="30">
        <f>IFERROR((IF('Sept 2020'!J113=" "," ",'Sept 2020'!J113/'Sept 2019'!J113)),0)</f>
        <v>0.94389820705610183</v>
      </c>
      <c r="K112" s="30">
        <f>IFERROR((IF('Sept 2020'!K113=" "," ",'Sept 2020'!K113/'Sept 2019'!K113)),0)</f>
        <v>1.0297691373025517</v>
      </c>
      <c r="L112" s="30">
        <f>IFERROR((IF('Sept 2020'!L113=" "," ",'Sept 2020'!L113/'Sept 2019'!L113)),0)</f>
        <v>0.98791540785498488</v>
      </c>
      <c r="M112" s="30">
        <f>IFERROR((IF('Sept 2020'!M113=" "," ",'Sept 2020'!M113/'Sept 2019'!M113)),0)</f>
        <v>0.99200983405039955</v>
      </c>
      <c r="N112" s="30">
        <f>IFERROR((IF('Sept 2020'!N113=" "," ",'Sept 2020'!N113/'Sept 2019'!N113)),0)</f>
        <v>0.99854651162790697</v>
      </c>
      <c r="O112" s="30">
        <f>IFERROR((IF('Sept 2020'!O113=" "," ",'Sept 2020'!O113/'Sept 2019'!O113)),0)</f>
        <v>1.0066061106523534</v>
      </c>
      <c r="P112" s="30">
        <f>IFERROR((IF('Sept 2020'!P113=" "," ",'Sept 2020'!P113/'Sept 2019'!P113)),0)</f>
        <v>0.95831492119605244</v>
      </c>
      <c r="Q112" s="30">
        <f>IFERROR((IF('Sept 2020'!Q113=" "," ",'Sept 2020'!Q113/'Sept 2019'!Q113)),0)</f>
        <v>0.79952530541012212</v>
      </c>
      <c r="R112" s="30">
        <f>IFERROR((IF('Sept 2020'!R113=" "," ",'Sept 2020'!R113/'Sept 2019'!R113)),0)</f>
        <v>0.99972404658093705</v>
      </c>
      <c r="S112" s="30">
        <f>IFERROR((IF('Sept 2020'!S113=" "," ",'Sept 2020'!S113/'Sept 2019'!S113)),0)</f>
        <v>0.88578332508847379</v>
      </c>
      <c r="T112" s="30">
        <f>IFERROR((IF('Sept 2020'!T113=" "," ",'Sept 2020'!T113/'Sept 2019'!T113)),0)</f>
        <v>0.93381824384419521</v>
      </c>
      <c r="U112" s="30">
        <f>IFERROR((IF('Sept 2020'!U113=" "," ",'Sept 2020'!U113/'Sept 2019'!U113)),0)</f>
        <v>0.9986443911684596</v>
      </c>
      <c r="V112" s="30">
        <f>IFERROR((IF('Sept 2020'!V113=" "," ",'Sept 2020'!V113/'Sept 2019'!V113)),0)</f>
        <v>0.88522963877241445</v>
      </c>
      <c r="W112" s="30">
        <f>IFERROR((IF('Sept 2020'!W113=" "," ",'Sept 2020'!W113/'Sept 2019'!W113)),0)</f>
        <v>0.9979479960152946</v>
      </c>
      <c r="X112" s="30">
        <f>IFERROR((IF('Sept 2020'!X113=" "," ",'Sept 2020'!X113/'Sept 2019'!X113)),0)</f>
        <v>0.94069902845125741</v>
      </c>
      <c r="Y112" s="30">
        <f>IFERROR((IF('Sept 2020'!Y113=" "," ",'Sept 2020'!Y113/'Sept 2019'!Y113)),0)</f>
        <v>1.0269254662167926</v>
      </c>
      <c r="Z112" s="30">
        <f>IFERROR((IF('Sept 2020'!Z113=" "," ",'Sept 2020'!Z113/'Sept 2019'!Z113)),0)</f>
        <v>0.98788726255765813</v>
      </c>
      <c r="AA112" s="30">
        <f>IFERROR((IF('Sept 2020'!AA113=" "," ",'Sept 2020'!AA113/'Sept 2019'!AA113)),0)</f>
        <v>0.98977597168351139</v>
      </c>
      <c r="AB112" s="30">
        <f>IFERROR((IF('Sept 2020'!AB113=" "," ",'Sept 2020'!AB113/'Sept 2019'!AB113)),0)</f>
        <v>0.98933737125191246</v>
      </c>
      <c r="AC112" s="30">
        <f>IFERROR((IF('Sept 2020'!AC113=" "," ",'Sept 2020'!AC113/'Sept 2019'!AC113)),0)</f>
        <v>0.97724600655923222</v>
      </c>
      <c r="AD112" s="30">
        <f>IFERROR((IF('Sept 2020'!AD113=" "," ",'Sept 2020'!AD113/'Sept 2019'!AD113)),0)</f>
        <v>0.95458383573734384</v>
      </c>
      <c r="AE112" s="30">
        <f>IFERROR((IF('Sept 2020'!AE113=" "," ",'Sept 2020'!AE113/'Sept 2019'!AE113)),0)</f>
        <v>0</v>
      </c>
      <c r="AF112" s="30">
        <f>IFERROR((IF('Sept 2020'!AF113=" "," ",'Sept 2020'!AF113/'Sept 2019'!AF113)),0)</f>
        <v>0</v>
      </c>
      <c r="AG112" s="30">
        <f>IFERROR((IF('Sept 2020'!AG113=" "," ",'Sept 2020'!AG113/'Sept 2019'!AG113)),0)</f>
        <v>0</v>
      </c>
      <c r="AH112" s="30">
        <f>IFERROR((IF('Sept 2020'!AH113=" "," ",'Sept 2020'!AH113/'Sept 2019'!AH113)),0)</f>
        <v>0</v>
      </c>
      <c r="AI112" s="30">
        <f>IFERROR((IF('Sept 2020'!AI113=" "," ",'Sept 2020'!AI113/'Sept 2019'!AI113)),0)</f>
        <v>0</v>
      </c>
      <c r="AJ112" s="30">
        <f>IFERROR((IF('Sept 2020'!AJ113=" "," ",'Sept 2020'!AJ113/'Sept 2019'!AJ113)),0)</f>
        <v>0</v>
      </c>
      <c r="AK112" s="30">
        <f>IFERROR((IF('Sept 2020'!AK113=" "," ",'Sept 2020'!AK113/'Sept 2019'!AK113)),0)</f>
        <v>0</v>
      </c>
      <c r="AL112" s="30">
        <f>IFERROR((IF('Sept 2020'!AL113=" "," ",'Sept 2020'!AL113/'Sept 2019'!AL113)),0)</f>
        <v>0</v>
      </c>
      <c r="AM112" s="30">
        <f>IFERROR((IF('Sept 2020'!AM113=" "," ",'Sept 2020'!AM113/'Sept 2019'!AM113)),0)</f>
        <v>0</v>
      </c>
      <c r="AN112" s="30">
        <f>IFERROR((IF('Sept 2020'!AN113=" "," ",'Sept 2020'!AN113/'Sept 2019'!AN113)),0)</f>
        <v>0</v>
      </c>
      <c r="AO112" s="30">
        <f>IFERROR((IF('Sept 2020'!AO113=" "," ",'Sept 2020'!AO113/'Sept 2019'!AO113)),0)</f>
        <v>0</v>
      </c>
      <c r="AP112" s="30">
        <f>IFERROR((IF('Sept 2020'!AP113=" "," ",'Sept 2020'!AP113/'Sept 2019'!AP113)),0)</f>
        <v>0</v>
      </c>
      <c r="AQ112" s="30">
        <f>IFERROR((IF('Sept 2020'!AQ113=" "," ",'Sept 2020'!AQ113/'Sept 2019'!AQ113)),0)</f>
        <v>0</v>
      </c>
      <c r="AR112" s="30">
        <f>IFERROR((IF('Sept 2020'!AR113=" "," ",'Sept 2020'!AR113/'Sept 2019'!AR113)),0)</f>
        <v>0</v>
      </c>
      <c r="AS112" s="30">
        <f>IFERROR((IF('Sept 2020'!AS113=" "," ",'Sept 2020'!AS113/'Sept 2019'!AS113)),0)</f>
        <v>0</v>
      </c>
      <c r="AT112" s="30">
        <f>IFERROR((IF('Sept 2020'!AT113=" "," ",'Sept 2020'!AT113/'Sept 2019'!AT113)),0)</f>
        <v>0</v>
      </c>
      <c r="AU112" s="30">
        <f>IFERROR((IF('Sept 2020'!AU113=" "," ",'Sept 2020'!AU113/'Sept 2019'!AU113)),0)</f>
        <v>0</v>
      </c>
      <c r="AV112" s="30">
        <f>IFERROR((IF('Sept 2020'!AV113=" "," ",'Sept 2020'!AV113/'Sept 2019'!AV113)),0)</f>
        <v>0</v>
      </c>
      <c r="AW112" s="30">
        <f>IFERROR((IF('Sept 2020'!AW113=" "," ",'Sept 2020'!AW113/'Sept 2019'!AW113)),0)</f>
        <v>0</v>
      </c>
      <c r="AX112" s="30">
        <f>IFERROR((IF('Sept 2020'!AX113=" "," ",'Sept 2020'!AX113/'Sept 2019'!AX113)),0)</f>
        <v>0</v>
      </c>
      <c r="AY112" s="30">
        <f>IFERROR((IF('Sept 2020'!AY113=" "," ",'Sept 2020'!AY113/'Sept 2019'!AY113)),0)</f>
        <v>0</v>
      </c>
      <c r="AZ112" s="30">
        <f>IFERROR((IF('Sept 2020'!AZ113=" "," ",'Sept 2020'!AZ113/'Sept 2019'!AZ113)),0)</f>
        <v>0</v>
      </c>
      <c r="BA112" s="30">
        <f>IFERROR((IF('Sept 2020'!BA113=" "," ",'Sept 2020'!BA113/'Sept 2019'!BA113)),0)</f>
        <v>0</v>
      </c>
      <c r="BB112" s="30">
        <f>IFERROR((IF('Sept 2020'!BB113=" "," ",'Sept 2020'!BB113/'Sept 2019'!BB113)),0)</f>
        <v>0</v>
      </c>
      <c r="BC112" s="30">
        <f>IFERROR((IF('Sept 2020'!BC113=" "," ",'Sept 2020'!BC113/'Sept 2019'!BC113)),0)</f>
        <v>0</v>
      </c>
      <c r="BD112" s="30">
        <f>IFERROR((IF('Sept 2020'!BD113=" "," ",'Sept 2020'!BD113/'Sept 2019'!BD113)),0)</f>
        <v>0</v>
      </c>
      <c r="BE112" s="30">
        <f>IFERROR((IF('Sept 2020'!BE113=" "," ",'Sept 2020'!BE113/'Sept 2019'!BE113)),0)</f>
        <v>0</v>
      </c>
      <c r="BF112" s="30">
        <f>IFERROR((IF('Sept 2020'!BF113=" "," ",'Sept 2020'!BF113/'Sept 2019'!BF113)),0)</f>
        <v>0</v>
      </c>
      <c r="BG112" s="30">
        <f>IFERROR((IF('Sept 2020'!BG113=" "," ",'Sept 2020'!BG113/'Sept 2019'!BG113)),0)</f>
        <v>1.527741935483871</v>
      </c>
      <c r="BH112" s="30">
        <f>IFERROR((IF('Sept 2020'!BH113=" "," ",'Sept 2020'!BH113/'Sept 2019'!BH113)),0)</f>
        <v>1.2592592592592593</v>
      </c>
      <c r="BI112" s="30">
        <f>IFERROR((IF('Sept 2020'!BI113=" "," ",'Sept 2020'!BI113/'Sept 2019'!BI113)),0)</f>
        <v>0.86570743405275774</v>
      </c>
      <c r="BJ112" s="30">
        <f>IFERROR((IF('Sept 2020'!BJ113=" "," ",'Sept 2020'!BJ113/'Sept 2019'!BJ113)),0)</f>
        <v>0</v>
      </c>
      <c r="BK112" s="30">
        <f>IFERROR((IF('Sept 2020'!BK113=" "," ",'Sept 2020'!BK113/'Sept 2019'!BK113)),0)</f>
        <v>0</v>
      </c>
      <c r="BL112" s="30">
        <f>IFERROR((IF('Sept 2020'!BL113=" "," ",'Sept 2020'!BL113/'Sept 2019'!BL113)),0)</f>
        <v>0</v>
      </c>
      <c r="BM112" s="30">
        <f>IFERROR((IF('Sept 2020'!BM113=" "," ",'Sept 2020'!BM113/'Sept 2019'!BM113)),0)</f>
        <v>0.94890095032063659</v>
      </c>
      <c r="BN112" s="30">
        <f>IFERROR((IF('Sept 2020'!BN113=" "," ",'Sept 2020'!BN113/'Sept 2019'!BN113)),0)</f>
        <v>0</v>
      </c>
      <c r="BO112" s="30">
        <f>IFERROR((IF('Sept 2020'!BO113=" "," ",'Sept 2020'!BO113/'Sept 2019'!BO113)),0)</f>
        <v>1.0613920750782067</v>
      </c>
      <c r="BP112" s="30">
        <f>IFERROR((IF('Sept 2020'!BP113=" "," ",'Sept 2020'!BP113/'Sept 2019'!BP113)),0)</f>
        <v>0</v>
      </c>
      <c r="BQ112" s="30">
        <f>IFERROR((IF('Sept 2020'!BQ113=" "," ",'Sept 2020'!BQ113/'Sept 2019'!BQ113)),0)</f>
        <v>0</v>
      </c>
      <c r="BR112" s="30">
        <f>IFERROR((IF('Sept 2020'!BR113=" "," ",'Sept 2020'!BR113/'Sept 2019'!BR113)),0)</f>
        <v>0</v>
      </c>
      <c r="BS112" s="30">
        <f>IFERROR((IF('Sept 2020'!BS113=" "," ",'Sept 2020'!BS113/'Sept 2019'!BS113)),0)</f>
        <v>0.97826086956521741</v>
      </c>
      <c r="BT112" s="30">
        <f>IFERROR((IF('Sept 2020'!BT113=" "," ",'Sept 2020'!BT113/'Sept 2019'!BT113)),0)</f>
        <v>0</v>
      </c>
    </row>
    <row r="113" spans="1:72" s="2" customFormat="1" x14ac:dyDescent="0.25">
      <c r="A113" s="12" t="s">
        <v>151</v>
      </c>
      <c r="B113" s="12" t="s">
        <v>152</v>
      </c>
      <c r="C113" s="30">
        <f>IFERROR((IF('Sept 2020'!C114=" "," ",'Sept 2020'!C114/'Sept 2019'!C114)),0)</f>
        <v>0.66666666666666663</v>
      </c>
      <c r="D113" s="30">
        <f>IFERROR((IF('Sept 2020'!D114=" "," ",'Sept 2020'!D114/'Sept 2019'!D114)),0)</f>
        <v>0.5</v>
      </c>
      <c r="E113" s="30">
        <f>IFERROR((IF('Sept 2020'!E114=" "," ",'Sept 2020'!E114/'Sept 2019'!E114)),0)</f>
        <v>5</v>
      </c>
      <c r="F113" s="30">
        <f>IFERROR((IF('Sept 2020'!F114=" "," ",'Sept 2020'!F114/'Sept 2019'!F114)),0)</f>
        <v>0.5</v>
      </c>
      <c r="G113" s="30">
        <f>IFERROR((IF('Sept 2020'!G114=" "," ",'Sept 2020'!G114/'Sept 2019'!G114)),0)</f>
        <v>0.16666666666666666</v>
      </c>
      <c r="H113" s="30">
        <f>IFERROR((IF('Sept 2020'!H114=" "," ",'Sept 2020'!H114/'Sept 2019'!H114)),0)</f>
        <v>2.5</v>
      </c>
      <c r="I113" s="30">
        <f>IFERROR((IF('Sept 2020'!I114=" "," ",'Sept 2020'!I114/'Sept 2019'!I114)),0)</f>
        <v>3</v>
      </c>
      <c r="J113" s="30">
        <f>IFERROR((IF('Sept 2020'!J114=" "," ",'Sept 2020'!J114/'Sept 2019'!J114)),0)</f>
        <v>0.25</v>
      </c>
      <c r="K113" s="30">
        <f>IFERROR((IF('Sept 2020'!K114=" "," ",'Sept 2020'!K114/'Sept 2019'!K114)),0)</f>
        <v>0.66666666666666663</v>
      </c>
      <c r="L113" s="30">
        <f>IFERROR((IF('Sept 2020'!L114=" "," ",'Sept 2020'!L114/'Sept 2019'!L114)),0)</f>
        <v>2</v>
      </c>
      <c r="M113" s="30">
        <f>IFERROR((IF('Sept 2020'!M114=" "," ",'Sept 2020'!M114/'Sept 2019'!M114)),0)</f>
        <v>1</v>
      </c>
      <c r="N113" s="30">
        <f>IFERROR((IF('Sept 2020'!N114=" "," ",'Sept 2020'!N114/'Sept 2019'!N114)),0)</f>
        <v>1</v>
      </c>
      <c r="O113" s="30">
        <f>IFERROR((IF('Sept 2020'!O114=" "," ",'Sept 2020'!O114/'Sept 2019'!O114)),0)</f>
        <v>0.2</v>
      </c>
      <c r="P113" s="30">
        <f>IFERROR((IF('Sept 2020'!P114=" "," ",'Sept 2020'!P114/'Sept 2019'!P114)),0)</f>
        <v>0.84090909090909094</v>
      </c>
      <c r="Q113" s="30">
        <f>IFERROR((IF('Sept 2020'!Q114=" "," ",'Sept 2020'!Q114/'Sept 2019'!Q114)),0)</f>
        <v>0.66666666666666663</v>
      </c>
      <c r="R113" s="30">
        <f>IFERROR((IF('Sept 2020'!R114=" "," ",'Sept 2020'!R114/'Sept 2019'!R114)),0)</f>
        <v>0.5</v>
      </c>
      <c r="S113" s="30">
        <f>IFERROR((IF('Sept 2020'!S114=" "," ",'Sept 2020'!S114/'Sept 2019'!S114)),0)</f>
        <v>5</v>
      </c>
      <c r="T113" s="30">
        <f>IFERROR((IF('Sept 2020'!T114=" "," ",'Sept 2020'!T114/'Sept 2019'!T114)),0)</f>
        <v>0.5</v>
      </c>
      <c r="U113" s="30">
        <f>IFERROR((IF('Sept 2020'!U114=" "," ",'Sept 2020'!U114/'Sept 2019'!U114)),0)</f>
        <v>0.16666666666666666</v>
      </c>
      <c r="V113" s="30">
        <f>IFERROR((IF('Sept 2020'!V114=" "," ",'Sept 2020'!V114/'Sept 2019'!V114)),0)</f>
        <v>2.5</v>
      </c>
      <c r="W113" s="30">
        <f>IFERROR((IF('Sept 2020'!W114=" "," ",'Sept 2020'!W114/'Sept 2019'!W114)),0)</f>
        <v>3</v>
      </c>
      <c r="X113" s="30">
        <f>IFERROR((IF('Sept 2020'!X114=" "," ",'Sept 2020'!X114/'Sept 2019'!X114)),0)</f>
        <v>0.25</v>
      </c>
      <c r="Y113" s="30">
        <f>IFERROR((IF('Sept 2020'!Y114=" "," ",'Sept 2020'!Y114/'Sept 2019'!Y114)),0)</f>
        <v>0.66666666666666663</v>
      </c>
      <c r="Z113" s="30">
        <f>IFERROR((IF('Sept 2020'!Z114=" "," ",'Sept 2020'!Z114/'Sept 2019'!Z114)),0)</f>
        <v>2</v>
      </c>
      <c r="AA113" s="30">
        <f>IFERROR((IF('Sept 2020'!AA114=" "," ",'Sept 2020'!AA114/'Sept 2019'!AA114)),0)</f>
        <v>1</v>
      </c>
      <c r="AB113" s="30">
        <f>IFERROR((IF('Sept 2020'!AB114=" "," ",'Sept 2020'!AB114/'Sept 2019'!AB114)),0)</f>
        <v>1</v>
      </c>
      <c r="AC113" s="30">
        <f>IFERROR((IF('Sept 2020'!AC114=" "," ",'Sept 2020'!AC114/'Sept 2019'!AC114)),0)</f>
        <v>0.2</v>
      </c>
      <c r="AD113" s="30">
        <f>IFERROR((IF('Sept 2020'!AD114=" "," ",'Sept 2020'!AD114/'Sept 2019'!AD114)),0)</f>
        <v>0.84090909090909094</v>
      </c>
      <c r="AE113" s="30">
        <f>IFERROR((IF('Sept 2020'!AE114=" "," ",'Sept 2020'!AE114/'Sept 2019'!AE114)),0)</f>
        <v>0</v>
      </c>
      <c r="AF113" s="30">
        <f>IFERROR((IF('Sept 2020'!AF114=" "," ",'Sept 2020'!AF114/'Sept 2019'!AF114)),0)</f>
        <v>0</v>
      </c>
      <c r="AG113" s="30">
        <f>IFERROR((IF('Sept 2020'!AG114=" "," ",'Sept 2020'!AG114/'Sept 2019'!AG114)),0)</f>
        <v>0</v>
      </c>
      <c r="AH113" s="30">
        <f>IFERROR((IF('Sept 2020'!AH114=" "," ",'Sept 2020'!AH114/'Sept 2019'!AH114)),0)</f>
        <v>0</v>
      </c>
      <c r="AI113" s="30">
        <f>IFERROR((IF('Sept 2020'!AI114=" "," ",'Sept 2020'!AI114/'Sept 2019'!AI114)),0)</f>
        <v>0</v>
      </c>
      <c r="AJ113" s="30">
        <f>IFERROR((IF('Sept 2020'!AJ114=" "," ",'Sept 2020'!AJ114/'Sept 2019'!AJ114)),0)</f>
        <v>0</v>
      </c>
      <c r="AK113" s="30">
        <f>IFERROR((IF('Sept 2020'!AK114=" "," ",'Sept 2020'!AK114/'Sept 2019'!AK114)),0)</f>
        <v>0</v>
      </c>
      <c r="AL113" s="30">
        <f>IFERROR((IF('Sept 2020'!AL114=" "," ",'Sept 2020'!AL114/'Sept 2019'!AL114)),0)</f>
        <v>0</v>
      </c>
      <c r="AM113" s="30">
        <f>IFERROR((IF('Sept 2020'!AM114=" "," ",'Sept 2020'!AM114/'Sept 2019'!AM114)),0)</f>
        <v>0</v>
      </c>
      <c r="AN113" s="30">
        <f>IFERROR((IF('Sept 2020'!AN114=" "," ",'Sept 2020'!AN114/'Sept 2019'!AN114)),0)</f>
        <v>0</v>
      </c>
      <c r="AO113" s="30">
        <f>IFERROR((IF('Sept 2020'!AO114=" "," ",'Sept 2020'!AO114/'Sept 2019'!AO114)),0)</f>
        <v>0</v>
      </c>
      <c r="AP113" s="30">
        <f>IFERROR((IF('Sept 2020'!AP114=" "," ",'Sept 2020'!AP114/'Sept 2019'!AP114)),0)</f>
        <v>0</v>
      </c>
      <c r="AQ113" s="30">
        <f>IFERROR((IF('Sept 2020'!AQ114=" "," ",'Sept 2020'!AQ114/'Sept 2019'!AQ114)),0)</f>
        <v>0</v>
      </c>
      <c r="AR113" s="30">
        <f>IFERROR((IF('Sept 2020'!AR114=" "," ",'Sept 2020'!AR114/'Sept 2019'!AR114)),0)</f>
        <v>0</v>
      </c>
      <c r="AS113" s="30">
        <f>IFERROR((IF('Sept 2020'!AS114=" "," ",'Sept 2020'!AS114/'Sept 2019'!AS114)),0)</f>
        <v>0</v>
      </c>
      <c r="AT113" s="30">
        <f>IFERROR((IF('Sept 2020'!AT114=" "," ",'Sept 2020'!AT114/'Sept 2019'!AT114)),0)</f>
        <v>0</v>
      </c>
      <c r="AU113" s="30">
        <f>IFERROR((IF('Sept 2020'!AU114=" "," ",'Sept 2020'!AU114/'Sept 2019'!AU114)),0)</f>
        <v>0</v>
      </c>
      <c r="AV113" s="30">
        <f>IFERROR((IF('Sept 2020'!AV114=" "," ",'Sept 2020'!AV114/'Sept 2019'!AV114)),0)</f>
        <v>0</v>
      </c>
      <c r="AW113" s="30">
        <f>IFERROR((IF('Sept 2020'!AW114=" "," ",'Sept 2020'!AW114/'Sept 2019'!AW114)),0)</f>
        <v>0</v>
      </c>
      <c r="AX113" s="30">
        <f>IFERROR((IF('Sept 2020'!AX114=" "," ",'Sept 2020'!AX114/'Sept 2019'!AX114)),0)</f>
        <v>0</v>
      </c>
      <c r="AY113" s="30">
        <f>IFERROR((IF('Sept 2020'!AY114=" "," ",'Sept 2020'!AY114/'Sept 2019'!AY114)),0)</f>
        <v>0</v>
      </c>
      <c r="AZ113" s="30">
        <f>IFERROR((IF('Sept 2020'!AZ114=" "," ",'Sept 2020'!AZ114/'Sept 2019'!AZ114)),0)</f>
        <v>0</v>
      </c>
      <c r="BA113" s="30">
        <f>IFERROR((IF('Sept 2020'!BA114=" "," ",'Sept 2020'!BA114/'Sept 2019'!BA114)),0)</f>
        <v>0</v>
      </c>
      <c r="BB113" s="30">
        <f>IFERROR((IF('Sept 2020'!BB114=" "," ",'Sept 2020'!BB114/'Sept 2019'!BB114)),0)</f>
        <v>0</v>
      </c>
      <c r="BC113" s="30">
        <f>IFERROR((IF('Sept 2020'!BC114=" "," ",'Sept 2020'!BC114/'Sept 2019'!BC114)),0)</f>
        <v>0</v>
      </c>
      <c r="BD113" s="30">
        <f>IFERROR((IF('Sept 2020'!BD114=" "," ",'Sept 2020'!BD114/'Sept 2019'!BD114)),0)</f>
        <v>0</v>
      </c>
      <c r="BE113" s="30">
        <f>IFERROR((IF('Sept 2020'!BE114=" "," ",'Sept 2020'!BE114/'Sept 2019'!BE114)),0)</f>
        <v>0</v>
      </c>
      <c r="BF113" s="30">
        <f>IFERROR((IF('Sept 2020'!BF114=" "," ",'Sept 2020'!BF114/'Sept 2019'!BF114)),0)</f>
        <v>0</v>
      </c>
      <c r="BG113" s="30">
        <f>IFERROR((IF('Sept 2020'!BG114=" "," ",'Sept 2020'!BG114/'Sept 2019'!BG114)),0)</f>
        <v>0</v>
      </c>
      <c r="BH113" s="30">
        <f>IFERROR((IF('Sept 2020'!BH114=" "," ",'Sept 2020'!BH114/'Sept 2019'!BH114)),0)</f>
        <v>0</v>
      </c>
      <c r="BI113" s="30">
        <f>IFERROR((IF('Sept 2020'!BI114=" "," ",'Sept 2020'!BI114/'Sept 2019'!BI114)),0)</f>
        <v>0</v>
      </c>
      <c r="BJ113" s="30">
        <f>IFERROR((IF('Sept 2020'!BJ114=" "," ",'Sept 2020'!BJ114/'Sept 2019'!BJ114)),0)</f>
        <v>0</v>
      </c>
      <c r="BK113" s="30">
        <f>IFERROR((IF('Sept 2020'!BK114=" "," ",'Sept 2020'!BK114/'Sept 2019'!BK114)),0)</f>
        <v>0</v>
      </c>
      <c r="BL113" s="30">
        <f>IFERROR((IF('Sept 2020'!BL114=" "," ",'Sept 2020'!BL114/'Sept 2019'!BL114)),0)</f>
        <v>0</v>
      </c>
      <c r="BM113" s="30">
        <f>IFERROR((IF('Sept 2020'!BM114=" "," ",'Sept 2020'!BM114/'Sept 2019'!BM114)),0)</f>
        <v>0.66576819407008092</v>
      </c>
      <c r="BN113" s="30">
        <f>IFERROR((IF('Sept 2020'!BN114=" "," ",'Sept 2020'!BN114/'Sept 2019'!BN114)),0)</f>
        <v>0</v>
      </c>
      <c r="BO113" s="30">
        <f>IFERROR((IF('Sept 2020'!BO114=" "," ",'Sept 2020'!BO114/'Sept 2019'!BO114)),0)</f>
        <v>0</v>
      </c>
      <c r="BP113" s="30">
        <f>IFERROR((IF('Sept 2020'!BP114=" "," ",'Sept 2020'!BP114/'Sept 2019'!BP114)),0)</f>
        <v>0</v>
      </c>
      <c r="BQ113" s="30">
        <f>IFERROR((IF('Sept 2020'!BQ114=" "," ",'Sept 2020'!BQ114/'Sept 2019'!BQ114)),0)</f>
        <v>0</v>
      </c>
      <c r="BR113" s="30">
        <f>IFERROR((IF('Sept 2020'!BR114=" "," ",'Sept 2020'!BR114/'Sept 2019'!BR114)),0)</f>
        <v>0</v>
      </c>
      <c r="BS113" s="30">
        <f>IFERROR((IF('Sept 2020'!BS114=" "," ",'Sept 2020'!BS114/'Sept 2019'!BS114)),0)</f>
        <v>0</v>
      </c>
      <c r="BT113" s="30">
        <f>IFERROR((IF('Sept 2020'!BT114=" "," ",'Sept 2020'!BT114/'Sept 2019'!BT114)),0)</f>
        <v>0</v>
      </c>
    </row>
    <row r="114" spans="1:72" s="2" customFormat="1" x14ac:dyDescent="0.25">
      <c r="A114" s="12" t="s">
        <v>117</v>
      </c>
      <c r="B114" s="12" t="s">
        <v>118</v>
      </c>
      <c r="C114" s="30">
        <f>IFERROR((IF('Sept 2020'!C115=" "," ",'Sept 2020'!C115/'Sept 2019'!C115)),0)</f>
        <v>0.72527472527472525</v>
      </c>
      <c r="D114" s="30">
        <f>IFERROR((IF('Sept 2020'!D115=" "," ",'Sept 2020'!D115/'Sept 2019'!D115)),0)</f>
        <v>1.0897435897435896</v>
      </c>
      <c r="E114" s="30">
        <f>IFERROR((IF('Sept 2020'!E115=" "," ",'Sept 2020'!E115/'Sept 2019'!E115)),0)</f>
        <v>0.93181818181818177</v>
      </c>
      <c r="F114" s="30">
        <f>IFERROR((IF('Sept 2020'!F115=" "," ",'Sept 2020'!F115/'Sept 2019'!F115)),0)</f>
        <v>1.0909090909090908</v>
      </c>
      <c r="G114" s="30">
        <f>IFERROR((IF('Sept 2020'!G115=" "," ",'Sept 2020'!G115/'Sept 2019'!G115)),0)</f>
        <v>0.83950617283950613</v>
      </c>
      <c r="H114" s="30">
        <f>IFERROR((IF('Sept 2020'!H115=" "," ",'Sept 2020'!H115/'Sept 2019'!H115)),0)</f>
        <v>1.1232876712328768</v>
      </c>
      <c r="I114" s="30">
        <f>IFERROR((IF('Sept 2020'!I115=" "," ",'Sept 2020'!I115/'Sept 2019'!I115)),0)</f>
        <v>0.85542168674698793</v>
      </c>
      <c r="J114" s="30">
        <f>IFERROR((IF('Sept 2020'!J115=" "," ",'Sept 2020'!J115/'Sept 2019'!J115)),0)</f>
        <v>0.87209302325581395</v>
      </c>
      <c r="K114" s="30">
        <f>IFERROR((IF('Sept 2020'!K115=" "," ",'Sept 2020'!K115/'Sept 2019'!K115)),0)</f>
        <v>1.036144578313253</v>
      </c>
      <c r="L114" s="30">
        <f>IFERROR((IF('Sept 2020'!L115=" "," ",'Sept 2020'!L115/'Sept 2019'!L115)),0)</f>
        <v>1.0481927710843373</v>
      </c>
      <c r="M114" s="30">
        <f>IFERROR((IF('Sept 2020'!M115=" "," ",'Sept 2020'!M115/'Sept 2019'!M115)),0)</f>
        <v>1.0649350649350648</v>
      </c>
      <c r="N114" s="30">
        <f>IFERROR((IF('Sept 2020'!N115=" "," ",'Sept 2020'!N115/'Sept 2019'!N115)),0)</f>
        <v>1.3584905660377358</v>
      </c>
      <c r="O114" s="30">
        <f>IFERROR((IF('Sept 2020'!O115=" "," ",'Sept 2020'!O115/'Sept 2019'!O115)),0)</f>
        <v>0.88157894736842102</v>
      </c>
      <c r="P114" s="30">
        <f>IFERROR((IF('Sept 2020'!P115=" "," ",'Sept 2020'!P115/'Sept 2019'!P115)),0)</f>
        <v>0.97862001943634591</v>
      </c>
      <c r="Q114" s="30">
        <f>IFERROR((IF('Sept 2020'!Q115=" "," ",'Sept 2020'!Q115/'Sept 2019'!Q115)),0)</f>
        <v>0.72527472527472525</v>
      </c>
      <c r="R114" s="30">
        <f>IFERROR((IF('Sept 2020'!R115=" "," ",'Sept 2020'!R115/'Sept 2019'!R115)),0)</f>
        <v>1.0897435897435896</v>
      </c>
      <c r="S114" s="30">
        <f>IFERROR((IF('Sept 2020'!S115=" "," ",'Sept 2020'!S115/'Sept 2019'!S115)),0)</f>
        <v>0.94036697247706424</v>
      </c>
      <c r="T114" s="30">
        <f>IFERROR((IF('Sept 2020'!T115=" "," ",'Sept 2020'!T115/'Sept 2019'!T115)),0)</f>
        <v>1.0909090909090908</v>
      </c>
      <c r="U114" s="30">
        <f>IFERROR((IF('Sept 2020'!U115=" "," ",'Sept 2020'!U115/'Sept 2019'!U115)),0)</f>
        <v>0.83950617283950613</v>
      </c>
      <c r="V114" s="30">
        <f>IFERROR((IF('Sept 2020'!V115=" "," ",'Sept 2020'!V115/'Sept 2019'!V115)),0)</f>
        <v>1.1232876712328768</v>
      </c>
      <c r="W114" s="30">
        <f>IFERROR((IF('Sept 2020'!W115=" "," ",'Sept 2020'!W115/'Sept 2019'!W115)),0)</f>
        <v>0.84337349397590367</v>
      </c>
      <c r="X114" s="30">
        <f>IFERROR((IF('Sept 2020'!X115=" "," ",'Sept 2020'!X115/'Sept 2019'!X115)),0)</f>
        <v>0.87209302325581395</v>
      </c>
      <c r="Y114" s="30">
        <f>IFERROR((IF('Sept 2020'!Y115=" "," ",'Sept 2020'!Y115/'Sept 2019'!Y115)),0)</f>
        <v>1.036144578313253</v>
      </c>
      <c r="Z114" s="30">
        <f>IFERROR((IF('Sept 2020'!Z115=" "," ",'Sept 2020'!Z115/'Sept 2019'!Z115)),0)</f>
        <v>1.0419190695420402</v>
      </c>
      <c r="AA114" s="30">
        <f>IFERROR((IF('Sept 2020'!AA115=" "," ",'Sept 2020'!AA115/'Sept 2019'!AA115)),0)</f>
        <v>1.0319895968790636</v>
      </c>
      <c r="AB114" s="30">
        <f>IFERROR((IF('Sept 2020'!AB115=" "," ",'Sept 2020'!AB115/'Sept 2019'!AB115)),0)</f>
        <v>1.0439338976219266</v>
      </c>
      <c r="AC114" s="30">
        <f>IFERROR((IF('Sept 2020'!AC115=" "," ",'Sept 2020'!AC115/'Sept 2019'!AC115)),0)</f>
        <v>0.82123992215735331</v>
      </c>
      <c r="AD114" s="30">
        <f>IFERROR((IF('Sept 2020'!AD115=" "," ",'Sept 2020'!AD115/'Sept 2019'!AD115)),0)</f>
        <v>0.95495000980199962</v>
      </c>
      <c r="AE114" s="30">
        <f>IFERROR((IF('Sept 2020'!AE115=" "," ",'Sept 2020'!AE115/'Sept 2019'!AE115)),0)</f>
        <v>0</v>
      </c>
      <c r="AF114" s="30">
        <f>IFERROR((IF('Sept 2020'!AF115=" "," ",'Sept 2020'!AF115/'Sept 2019'!AF115)),0)</f>
        <v>0</v>
      </c>
      <c r="AG114" s="30">
        <f>IFERROR((IF('Sept 2020'!AG115=" "," ",'Sept 2020'!AG115/'Sept 2019'!AG115)),0)</f>
        <v>0</v>
      </c>
      <c r="AH114" s="30">
        <f>IFERROR((IF('Sept 2020'!AH115=" "," ",'Sept 2020'!AH115/'Sept 2019'!AH115)),0)</f>
        <v>0</v>
      </c>
      <c r="AI114" s="30">
        <f>IFERROR((IF('Sept 2020'!AI115=" "," ",'Sept 2020'!AI115/'Sept 2019'!AI115)),0)</f>
        <v>0</v>
      </c>
      <c r="AJ114" s="30">
        <f>IFERROR((IF('Sept 2020'!AJ115=" "," ",'Sept 2020'!AJ115/'Sept 2019'!AJ115)),0)</f>
        <v>0</v>
      </c>
      <c r="AK114" s="30">
        <f>IFERROR((IF('Sept 2020'!AK115=" "," ",'Sept 2020'!AK115/'Sept 2019'!AK115)),0)</f>
        <v>0</v>
      </c>
      <c r="AL114" s="30">
        <f>IFERROR((IF('Sept 2020'!AL115=" "," ",'Sept 2020'!AL115/'Sept 2019'!AL115)),0)</f>
        <v>0</v>
      </c>
      <c r="AM114" s="30">
        <f>IFERROR((IF('Sept 2020'!AM115=" "," ",'Sept 2020'!AM115/'Sept 2019'!AM115)),0)</f>
        <v>0</v>
      </c>
      <c r="AN114" s="30">
        <f>IFERROR((IF('Sept 2020'!AN115=" "," ",'Sept 2020'!AN115/'Sept 2019'!AN115)),0)</f>
        <v>0</v>
      </c>
      <c r="AO114" s="30">
        <f>IFERROR((IF('Sept 2020'!AO115=" "," ",'Sept 2020'!AO115/'Sept 2019'!AO115)),0)</f>
        <v>0</v>
      </c>
      <c r="AP114" s="30">
        <f>IFERROR((IF('Sept 2020'!AP115=" "," ",'Sept 2020'!AP115/'Sept 2019'!AP115)),0)</f>
        <v>0</v>
      </c>
      <c r="AQ114" s="30">
        <f>IFERROR((IF('Sept 2020'!AQ115=" "," ",'Sept 2020'!AQ115/'Sept 2019'!AQ115)),0)</f>
        <v>0</v>
      </c>
      <c r="AR114" s="30">
        <f>IFERROR((IF('Sept 2020'!AR115=" "," ",'Sept 2020'!AR115/'Sept 2019'!AR115)),0)</f>
        <v>0</v>
      </c>
      <c r="AS114" s="30">
        <f>IFERROR((IF('Sept 2020'!AS115=" "," ",'Sept 2020'!AS115/'Sept 2019'!AS115)),0)</f>
        <v>0</v>
      </c>
      <c r="AT114" s="30">
        <f>IFERROR((IF('Sept 2020'!AT115=" "," ",'Sept 2020'!AT115/'Sept 2019'!AT115)),0)</f>
        <v>0</v>
      </c>
      <c r="AU114" s="30">
        <f>IFERROR((IF('Sept 2020'!AU115=" "," ",'Sept 2020'!AU115/'Sept 2019'!AU115)),0)</f>
        <v>0</v>
      </c>
      <c r="AV114" s="30">
        <f>IFERROR((IF('Sept 2020'!AV115=" "," ",'Sept 2020'!AV115/'Sept 2019'!AV115)),0)</f>
        <v>0</v>
      </c>
      <c r="AW114" s="30">
        <f>IFERROR((IF('Sept 2020'!AW115=" "," ",'Sept 2020'!AW115/'Sept 2019'!AW115)),0)</f>
        <v>0</v>
      </c>
      <c r="AX114" s="30">
        <f>IFERROR((IF('Sept 2020'!AX115=" "," ",'Sept 2020'!AX115/'Sept 2019'!AX115)),0)</f>
        <v>0</v>
      </c>
      <c r="AY114" s="30">
        <f>IFERROR((IF('Sept 2020'!AY115=" "," ",'Sept 2020'!AY115/'Sept 2019'!AY115)),0)</f>
        <v>0</v>
      </c>
      <c r="AZ114" s="30">
        <f>IFERROR((IF('Sept 2020'!AZ115=" "," ",'Sept 2020'!AZ115/'Sept 2019'!AZ115)),0)</f>
        <v>0</v>
      </c>
      <c r="BA114" s="30">
        <f>IFERROR((IF('Sept 2020'!BA115=" "," ",'Sept 2020'!BA115/'Sept 2019'!BA115)),0)</f>
        <v>0</v>
      </c>
      <c r="BB114" s="30">
        <f>IFERROR((IF('Sept 2020'!BB115=" "," ",'Sept 2020'!BB115/'Sept 2019'!BB115)),0)</f>
        <v>0</v>
      </c>
      <c r="BC114" s="30">
        <f>IFERROR((IF('Sept 2020'!BC115=" "," ",'Sept 2020'!BC115/'Sept 2019'!BC115)),0)</f>
        <v>0</v>
      </c>
      <c r="BD114" s="30">
        <f>IFERROR((IF('Sept 2020'!BD115=" "," ",'Sept 2020'!BD115/'Sept 2019'!BD115)),0)</f>
        <v>0</v>
      </c>
      <c r="BE114" s="30">
        <f>IFERROR((IF('Sept 2020'!BE115=" "," ",'Sept 2020'!BE115/'Sept 2019'!BE115)),0)</f>
        <v>0</v>
      </c>
      <c r="BF114" s="30">
        <f>IFERROR((IF('Sept 2020'!BF115=" "," ",'Sept 2020'!BF115/'Sept 2019'!BF115)),0)</f>
        <v>0</v>
      </c>
      <c r="BG114" s="30">
        <f>IFERROR((IF('Sept 2020'!BG115=" "," ",'Sept 2020'!BG115/'Sept 2019'!BG115)),0)</f>
        <v>1.411764705882353</v>
      </c>
      <c r="BH114" s="30">
        <f>IFERROR((IF('Sept 2020'!BH115=" "," ",'Sept 2020'!BH115/'Sept 2019'!BH115)),0)</f>
        <v>0</v>
      </c>
      <c r="BI114" s="30">
        <f>IFERROR((IF('Sept 2020'!BI115=" "," ",'Sept 2020'!BI115/'Sept 2019'!BI115)),0)</f>
        <v>0.5</v>
      </c>
      <c r="BJ114" s="30">
        <f>IFERROR((IF('Sept 2020'!BJ115=" "," ",'Sept 2020'!BJ115/'Sept 2019'!BJ115)),0)</f>
        <v>0</v>
      </c>
      <c r="BK114" s="30">
        <f>IFERROR((IF('Sept 2020'!BK115=" "," ",'Sept 2020'!BK115/'Sept 2019'!BK115)),0)</f>
        <v>0</v>
      </c>
      <c r="BL114" s="30">
        <f>IFERROR((IF('Sept 2020'!BL115=" "," ",'Sept 2020'!BL115/'Sept 2019'!BL115)),0)</f>
        <v>0</v>
      </c>
      <c r="BM114" s="30">
        <f>IFERROR((IF('Sept 2020'!BM115=" "," ",'Sept 2020'!BM115/'Sept 2019'!BM115)),0)</f>
        <v>1.3802816901408452</v>
      </c>
      <c r="BN114" s="30">
        <f>IFERROR((IF('Sept 2020'!BN115=" "," ",'Sept 2020'!BN115/'Sept 2019'!BN115)),0)</f>
        <v>0</v>
      </c>
      <c r="BO114" s="30">
        <f>IFERROR((IF('Sept 2020'!BO115=" "," ",'Sept 2020'!BO115/'Sept 2019'!BO115)),0)</f>
        <v>1.1071428571428572</v>
      </c>
      <c r="BP114" s="30">
        <f>IFERROR((IF('Sept 2020'!BP115=" "," ",'Sept 2020'!BP115/'Sept 2019'!BP115)),0)</f>
        <v>0</v>
      </c>
      <c r="BQ114" s="30">
        <f>IFERROR((IF('Sept 2020'!BQ115=" "," ",'Sept 2020'!BQ115/'Sept 2019'!BQ115)),0)</f>
        <v>0</v>
      </c>
      <c r="BR114" s="30">
        <f>IFERROR((IF('Sept 2020'!BR115=" "," ",'Sept 2020'!BR115/'Sept 2019'!BR115)),0)</f>
        <v>0</v>
      </c>
      <c r="BS114" s="30">
        <f>IFERROR((IF('Sept 2020'!BS115=" "," ",'Sept 2020'!BS115/'Sept 2019'!BS115)),0)</f>
        <v>0</v>
      </c>
      <c r="BT114" s="30">
        <f>IFERROR((IF('Sept 2020'!BT115=" "," ",'Sept 2020'!BT115/'Sept 2019'!BT115)),0)</f>
        <v>0</v>
      </c>
    </row>
    <row r="115" spans="1:72" s="2" customFormat="1" x14ac:dyDescent="0.25">
      <c r="A115" s="12" t="s">
        <v>135</v>
      </c>
      <c r="B115" s="12" t="s">
        <v>136</v>
      </c>
      <c r="C115" s="30">
        <f>IFERROR((IF('Sept 2020'!C116=" "," ",'Sept 2020'!C116/'Sept 2019'!C116)),0)</f>
        <v>2</v>
      </c>
      <c r="D115" s="30">
        <f>IFERROR((IF('Sept 2020'!D116=" "," ",'Sept 2020'!D116/'Sept 2019'!D116)),0)</f>
        <v>1.1428571428571428</v>
      </c>
      <c r="E115" s="30">
        <f>IFERROR((IF('Sept 2020'!E116=" "," ",'Sept 2020'!E116/'Sept 2019'!E116)),0)</f>
        <v>0.75</v>
      </c>
      <c r="F115" s="30">
        <f>IFERROR((IF('Sept 2020'!F116=" "," ",'Sept 2020'!F116/'Sept 2019'!F116)),0)</f>
        <v>1</v>
      </c>
      <c r="G115" s="30">
        <f>IFERROR((IF('Sept 2020'!G116=" "," ",'Sept 2020'!G116/'Sept 2019'!G116)),0)</f>
        <v>0.75</v>
      </c>
      <c r="H115" s="30">
        <f>IFERROR((IF('Sept 2020'!H116=" "," ",'Sept 2020'!H116/'Sept 2019'!H116)),0)</f>
        <v>0.5</v>
      </c>
      <c r="I115" s="30">
        <f>IFERROR((IF('Sept 2020'!I116=" "," ",'Sept 2020'!I116/'Sept 2019'!I116)),0)</f>
        <v>2</v>
      </c>
      <c r="J115" s="30">
        <f>IFERROR((IF('Sept 2020'!J116=" "," ",'Sept 2020'!J116/'Sept 2019'!J116)),0)</f>
        <v>0</v>
      </c>
      <c r="K115" s="30">
        <f>IFERROR((IF('Sept 2020'!K116=" "," ",'Sept 2020'!K116/'Sept 2019'!K116)),0)</f>
        <v>0</v>
      </c>
      <c r="L115" s="30">
        <f>IFERROR((IF('Sept 2020'!L116=" "," ",'Sept 2020'!L116/'Sept 2019'!L116)),0)</f>
        <v>0</v>
      </c>
      <c r="M115" s="30">
        <f>IFERROR((IF('Sept 2020'!M116=" "," ",'Sept 2020'!M116/'Sept 2019'!M116)),0)</f>
        <v>0</v>
      </c>
      <c r="N115" s="30">
        <f>IFERROR((IF('Sept 2020'!N116=" "," ",'Sept 2020'!N116/'Sept 2019'!N116)),0)</f>
        <v>0</v>
      </c>
      <c r="O115" s="30">
        <f>IFERROR((IF('Sept 2020'!O116=" "," ",'Sept 2020'!O116/'Sept 2019'!O116)),0)</f>
        <v>0</v>
      </c>
      <c r="P115" s="30">
        <f>IFERROR((IF('Sept 2020'!P116=" "," ",'Sept 2020'!P116/'Sept 2019'!P116)),0)</f>
        <v>1.0588235294117647</v>
      </c>
      <c r="Q115" s="30">
        <f>IFERROR((IF('Sept 2020'!Q116=" "," ",'Sept 2020'!Q116/'Sept 2019'!Q116)),0)</f>
        <v>2</v>
      </c>
      <c r="R115" s="30">
        <f>IFERROR((IF('Sept 2020'!R116=" "," ",'Sept 2020'!R116/'Sept 2019'!R116)),0)</f>
        <v>1.1428571428571428</v>
      </c>
      <c r="S115" s="30">
        <f>IFERROR((IF('Sept 2020'!S116=" "," ",'Sept 2020'!S116/'Sept 2019'!S116)),0)</f>
        <v>0.75</v>
      </c>
      <c r="T115" s="30">
        <f>IFERROR((IF('Sept 2020'!T116=" "," ",'Sept 2020'!T116/'Sept 2019'!T116)),0)</f>
        <v>1</v>
      </c>
      <c r="U115" s="30">
        <f>IFERROR((IF('Sept 2020'!U116=" "," ",'Sept 2020'!U116/'Sept 2019'!U116)),0)</f>
        <v>0.75</v>
      </c>
      <c r="V115" s="30">
        <f>IFERROR((IF('Sept 2020'!V116=" "," ",'Sept 2020'!V116/'Sept 2019'!V116)),0)</f>
        <v>0.5</v>
      </c>
      <c r="W115" s="30">
        <f>IFERROR((IF('Sept 2020'!W116=" "," ",'Sept 2020'!W116/'Sept 2019'!W116)),0)</f>
        <v>2</v>
      </c>
      <c r="X115" s="30">
        <f>IFERROR((IF('Sept 2020'!X116=" "," ",'Sept 2020'!X116/'Sept 2019'!X116)),0)</f>
        <v>0</v>
      </c>
      <c r="Y115" s="30">
        <f>IFERROR((IF('Sept 2020'!Y116=" "," ",'Sept 2020'!Y116/'Sept 2019'!Y116)),0)</f>
        <v>0</v>
      </c>
      <c r="Z115" s="30">
        <f>IFERROR((IF('Sept 2020'!Z116=" "," ",'Sept 2020'!Z116/'Sept 2019'!Z116)),0)</f>
        <v>0</v>
      </c>
      <c r="AA115" s="30">
        <f>IFERROR((IF('Sept 2020'!AA116=" "," ",'Sept 2020'!AA116/'Sept 2019'!AA116)),0)</f>
        <v>0</v>
      </c>
      <c r="AB115" s="30">
        <f>IFERROR((IF('Sept 2020'!AB116=" "," ",'Sept 2020'!AB116/'Sept 2019'!AB116)),0)</f>
        <v>0</v>
      </c>
      <c r="AC115" s="30">
        <f>IFERROR((IF('Sept 2020'!AC116=" "," ",'Sept 2020'!AC116/'Sept 2019'!AC116)),0)</f>
        <v>0</v>
      </c>
      <c r="AD115" s="30">
        <f>IFERROR((IF('Sept 2020'!AD116=" "," ",'Sept 2020'!AD116/'Sept 2019'!AD116)),0)</f>
        <v>1.0588235294117647</v>
      </c>
      <c r="AE115" s="30">
        <f>IFERROR((IF('Sept 2020'!AE116=" "," ",'Sept 2020'!AE116/'Sept 2019'!AE116)),0)</f>
        <v>0</v>
      </c>
      <c r="AF115" s="30">
        <f>IFERROR((IF('Sept 2020'!AF116=" "," ",'Sept 2020'!AF116/'Sept 2019'!AF116)),0)</f>
        <v>0</v>
      </c>
      <c r="AG115" s="30">
        <f>IFERROR((IF('Sept 2020'!AG116=" "," ",'Sept 2020'!AG116/'Sept 2019'!AG116)),0)</f>
        <v>0</v>
      </c>
      <c r="AH115" s="30">
        <f>IFERROR((IF('Sept 2020'!AH116=" "," ",'Sept 2020'!AH116/'Sept 2019'!AH116)),0)</f>
        <v>0</v>
      </c>
      <c r="AI115" s="30">
        <f>IFERROR((IF('Sept 2020'!AI116=" "," ",'Sept 2020'!AI116/'Sept 2019'!AI116)),0)</f>
        <v>0</v>
      </c>
      <c r="AJ115" s="30">
        <f>IFERROR((IF('Sept 2020'!AJ116=" "," ",'Sept 2020'!AJ116/'Sept 2019'!AJ116)),0)</f>
        <v>0</v>
      </c>
      <c r="AK115" s="30">
        <f>IFERROR((IF('Sept 2020'!AK116=" "," ",'Sept 2020'!AK116/'Sept 2019'!AK116)),0)</f>
        <v>0</v>
      </c>
      <c r="AL115" s="30">
        <f>IFERROR((IF('Sept 2020'!AL116=" "," ",'Sept 2020'!AL116/'Sept 2019'!AL116)),0)</f>
        <v>0</v>
      </c>
      <c r="AM115" s="30">
        <f>IFERROR((IF('Sept 2020'!AM116=" "," ",'Sept 2020'!AM116/'Sept 2019'!AM116)),0)</f>
        <v>0</v>
      </c>
      <c r="AN115" s="30">
        <f>IFERROR((IF('Sept 2020'!AN116=" "," ",'Sept 2020'!AN116/'Sept 2019'!AN116)),0)</f>
        <v>0</v>
      </c>
      <c r="AO115" s="30">
        <f>IFERROR((IF('Sept 2020'!AO116=" "," ",'Sept 2020'!AO116/'Sept 2019'!AO116)),0)</f>
        <v>0</v>
      </c>
      <c r="AP115" s="30">
        <f>IFERROR((IF('Sept 2020'!AP116=" "," ",'Sept 2020'!AP116/'Sept 2019'!AP116)),0)</f>
        <v>0</v>
      </c>
      <c r="AQ115" s="30">
        <f>IFERROR((IF('Sept 2020'!AQ116=" "," ",'Sept 2020'!AQ116/'Sept 2019'!AQ116)),0)</f>
        <v>0</v>
      </c>
      <c r="AR115" s="30">
        <f>IFERROR((IF('Sept 2020'!AR116=" "," ",'Sept 2020'!AR116/'Sept 2019'!AR116)),0)</f>
        <v>0</v>
      </c>
      <c r="AS115" s="30">
        <f>IFERROR((IF('Sept 2020'!AS116=" "," ",'Sept 2020'!AS116/'Sept 2019'!AS116)),0)</f>
        <v>0</v>
      </c>
      <c r="AT115" s="30">
        <f>IFERROR((IF('Sept 2020'!AT116=" "," ",'Sept 2020'!AT116/'Sept 2019'!AT116)),0)</f>
        <v>0</v>
      </c>
      <c r="AU115" s="30">
        <f>IFERROR((IF('Sept 2020'!AU116=" "," ",'Sept 2020'!AU116/'Sept 2019'!AU116)),0)</f>
        <v>0</v>
      </c>
      <c r="AV115" s="30">
        <f>IFERROR((IF('Sept 2020'!AV116=" "," ",'Sept 2020'!AV116/'Sept 2019'!AV116)),0)</f>
        <v>0</v>
      </c>
      <c r="AW115" s="30">
        <f>IFERROR((IF('Sept 2020'!AW116=" "," ",'Sept 2020'!AW116/'Sept 2019'!AW116)),0)</f>
        <v>0</v>
      </c>
      <c r="AX115" s="30">
        <f>IFERROR((IF('Sept 2020'!AX116=" "," ",'Sept 2020'!AX116/'Sept 2019'!AX116)),0)</f>
        <v>0</v>
      </c>
      <c r="AY115" s="30">
        <f>IFERROR((IF('Sept 2020'!AY116=" "," ",'Sept 2020'!AY116/'Sept 2019'!AY116)),0)</f>
        <v>0</v>
      </c>
      <c r="AZ115" s="30">
        <f>IFERROR((IF('Sept 2020'!AZ116=" "," ",'Sept 2020'!AZ116/'Sept 2019'!AZ116)),0)</f>
        <v>0</v>
      </c>
      <c r="BA115" s="30">
        <f>IFERROR((IF('Sept 2020'!BA116=" "," ",'Sept 2020'!BA116/'Sept 2019'!BA116)),0)</f>
        <v>0</v>
      </c>
      <c r="BB115" s="30">
        <f>IFERROR((IF('Sept 2020'!BB116=" "," ",'Sept 2020'!BB116/'Sept 2019'!BB116)),0)</f>
        <v>0</v>
      </c>
      <c r="BC115" s="30">
        <f>IFERROR((IF('Sept 2020'!BC116=" "," ",'Sept 2020'!BC116/'Sept 2019'!BC116)),0)</f>
        <v>0</v>
      </c>
      <c r="BD115" s="30">
        <f>IFERROR((IF('Sept 2020'!BD116=" "," ",'Sept 2020'!BD116/'Sept 2019'!BD116)),0)</f>
        <v>0</v>
      </c>
      <c r="BE115" s="30">
        <f>IFERROR((IF('Sept 2020'!BE116=" "," ",'Sept 2020'!BE116/'Sept 2019'!BE116)),0)</f>
        <v>0</v>
      </c>
      <c r="BF115" s="30">
        <f>IFERROR((IF('Sept 2020'!BF116=" "," ",'Sept 2020'!BF116/'Sept 2019'!BF116)),0)</f>
        <v>0</v>
      </c>
      <c r="BG115" s="30">
        <f>IFERROR((IF('Sept 2020'!BG116=" "," ",'Sept 2020'!BG116/'Sept 2019'!BG116)),0)</f>
        <v>0</v>
      </c>
      <c r="BH115" s="30">
        <f>IFERROR((IF('Sept 2020'!BH116=" "," ",'Sept 2020'!BH116/'Sept 2019'!BH116)),0)</f>
        <v>0</v>
      </c>
      <c r="BI115" s="30">
        <f>IFERROR((IF('Sept 2020'!BI116=" "," ",'Sept 2020'!BI116/'Sept 2019'!BI116)),0)</f>
        <v>0</v>
      </c>
      <c r="BJ115" s="30">
        <f>IFERROR((IF('Sept 2020'!BJ116=" "," ",'Sept 2020'!BJ116/'Sept 2019'!BJ116)),0)</f>
        <v>0</v>
      </c>
      <c r="BK115" s="30">
        <f>IFERROR((IF('Sept 2020'!BK116=" "," ",'Sept 2020'!BK116/'Sept 2019'!BK116)),0)</f>
        <v>0</v>
      </c>
      <c r="BL115" s="30">
        <f>IFERROR((IF('Sept 2020'!BL116=" "," ",'Sept 2020'!BL116/'Sept 2019'!BL116)),0)</f>
        <v>0</v>
      </c>
      <c r="BM115" s="30">
        <f>IFERROR((IF('Sept 2020'!BM116=" "," ",'Sept 2020'!BM116/'Sept 2019'!BM116)),0)</f>
        <v>0</v>
      </c>
      <c r="BN115" s="30">
        <f>IFERROR((IF('Sept 2020'!BN116=" "," ",'Sept 2020'!BN116/'Sept 2019'!BN116)),0)</f>
        <v>0</v>
      </c>
      <c r="BO115" s="30">
        <f>IFERROR((IF('Sept 2020'!BO116=" "," ",'Sept 2020'!BO116/'Sept 2019'!BO116)),0)</f>
        <v>0</v>
      </c>
      <c r="BP115" s="30">
        <f>IFERROR((IF('Sept 2020'!BP116=" "," ",'Sept 2020'!BP116/'Sept 2019'!BP116)),0)</f>
        <v>0</v>
      </c>
      <c r="BQ115" s="30">
        <f>IFERROR((IF('Sept 2020'!BQ116=" "," ",'Sept 2020'!BQ116/'Sept 2019'!BQ116)),0)</f>
        <v>0</v>
      </c>
      <c r="BR115" s="30">
        <f>IFERROR((IF('Sept 2020'!BR116=" "," ",'Sept 2020'!BR116/'Sept 2019'!BR116)),0)</f>
        <v>0</v>
      </c>
      <c r="BS115" s="30">
        <f>IFERROR((IF('Sept 2020'!BS116=" "," ",'Sept 2020'!BS116/'Sept 2019'!BS116)),0)</f>
        <v>1</v>
      </c>
      <c r="BT115" s="30">
        <f>IFERROR((IF('Sept 2020'!BT116=" "," ",'Sept 2020'!BT116/'Sept 2019'!BT116)),0)</f>
        <v>1</v>
      </c>
    </row>
    <row r="116" spans="1:72" s="2" customFormat="1" x14ac:dyDescent="0.25">
      <c r="A116" s="12" t="s">
        <v>121</v>
      </c>
      <c r="B116" s="12" t="s">
        <v>122</v>
      </c>
      <c r="C116" s="30">
        <f>IFERROR((IF('Sept 2020'!C117=" "," ",'Sept 2020'!C117/'Sept 2019'!C117)),0)</f>
        <v>0.79886685552407932</v>
      </c>
      <c r="D116" s="30">
        <f>IFERROR((IF('Sept 2020'!D117=" "," ",'Sept 2020'!D117/'Sept 2019'!D117)),0)</f>
        <v>1.0327380952380953</v>
      </c>
      <c r="E116" s="30">
        <f>IFERROR((IF('Sept 2020'!E117=" "," ",'Sept 2020'!E117/'Sept 2019'!E117)),0)</f>
        <v>0.91803278688524592</v>
      </c>
      <c r="F116" s="30">
        <f>IFERROR((IF('Sept 2020'!F117=" "," ",'Sept 2020'!F117/'Sept 2019'!F117)),0)</f>
        <v>0.87723785166240409</v>
      </c>
      <c r="G116" s="30">
        <f>IFERROR((IF('Sept 2020'!G117=" "," ",'Sept 2020'!G117/'Sept 2019'!G117)),0)</f>
        <v>0.93094629156010233</v>
      </c>
      <c r="H116" s="30">
        <f>IFERROR((IF('Sept 2020'!H117=" "," ",'Sept 2020'!H117/'Sept 2019'!H117)),0)</f>
        <v>0.91379310344827591</v>
      </c>
      <c r="I116" s="30">
        <f>IFERROR((IF('Sept 2020'!I117=" "," ",'Sept 2020'!I117/'Sept 2019'!I117)),0)</f>
        <v>0.99492385786802029</v>
      </c>
      <c r="J116" s="30">
        <f>IFERROR((IF('Sept 2020'!J117=" "," ",'Sept 2020'!J117/'Sept 2019'!J117)),0)</f>
        <v>0.9946666666666667</v>
      </c>
      <c r="K116" s="30">
        <f>IFERROR((IF('Sept 2020'!K117=" "," ",'Sept 2020'!K117/'Sept 2019'!K117)),0)</f>
        <v>0.97382198952879584</v>
      </c>
      <c r="L116" s="30">
        <f>IFERROR((IF('Sept 2020'!L117=" "," ",'Sept 2020'!L117/'Sept 2019'!L117)),0)</f>
        <v>0.89423076923076927</v>
      </c>
      <c r="M116" s="30">
        <f>IFERROR((IF('Sept 2020'!M117=" "," ",'Sept 2020'!M117/'Sept 2019'!M117)),0)</f>
        <v>1.0723514211886305</v>
      </c>
      <c r="N116" s="30">
        <f>IFERROR((IF('Sept 2020'!N117=" "," ",'Sept 2020'!N117/'Sept 2019'!N117)),0)</f>
        <v>0.96560846560846558</v>
      </c>
      <c r="O116" s="30">
        <f>IFERROR((IF('Sept 2020'!O117=" "," ",'Sept 2020'!O117/'Sept 2019'!O117)),0)</f>
        <v>1.0364145658263306</v>
      </c>
      <c r="P116" s="30">
        <f>IFERROR((IF('Sept 2020'!P117=" "," ",'Sept 2020'!P117/'Sept 2019'!P117)),0)</f>
        <v>0.95336577453365778</v>
      </c>
      <c r="Q116" s="30">
        <f>IFERROR((IF('Sept 2020'!Q117=" "," ",'Sept 2020'!Q117/'Sept 2019'!Q117)),0)</f>
        <v>0.79228149829738936</v>
      </c>
      <c r="R116" s="30">
        <f>IFERROR((IF('Sept 2020'!R117=" "," ",'Sept 2020'!R117/'Sept 2019'!R117)),0)</f>
        <v>1.0322696414151988</v>
      </c>
      <c r="S116" s="30">
        <f>IFERROR((IF('Sept 2020'!S117=" "," ",'Sept 2020'!S117/'Sept 2019'!S117)),0)</f>
        <v>0.91440626883664855</v>
      </c>
      <c r="T116" s="30">
        <f>IFERROR((IF('Sept 2020'!T117=" "," ",'Sept 2020'!T117/'Sept 2019'!T117)),0)</f>
        <v>0.87459947194381071</v>
      </c>
      <c r="U116" s="30">
        <f>IFERROR((IF('Sept 2020'!U117=" "," ",'Sept 2020'!U117/'Sept 2019'!U117)),0)</f>
        <v>0.93334189571024917</v>
      </c>
      <c r="V116" s="30">
        <f>IFERROR((IF('Sept 2020'!V117=" "," ",'Sept 2020'!V117/'Sept 2019'!V117)),0)</f>
        <v>0.90351396703188225</v>
      </c>
      <c r="W116" s="30">
        <f>IFERROR((IF('Sept 2020'!W117=" "," ",'Sept 2020'!W117/'Sept 2019'!W117)),0)</f>
        <v>1.0001791380898761</v>
      </c>
      <c r="X116" s="30">
        <f>IFERROR((IF('Sept 2020'!X117=" "," ",'Sept 2020'!X117/'Sept 2019'!X117)),0)</f>
        <v>0.99479110729244979</v>
      </c>
      <c r="Y116" s="30">
        <f>IFERROR((IF('Sept 2020'!Y117=" "," ",'Sept 2020'!Y117/'Sept 2019'!Y117)),0)</f>
        <v>0.96910718988675271</v>
      </c>
      <c r="Z116" s="30">
        <f>IFERROR((IF('Sept 2020'!Z117=" "," ",'Sept 2020'!Z117/'Sept 2019'!Z117)),0)</f>
        <v>0.89294145988918339</v>
      </c>
      <c r="AA116" s="30">
        <f>IFERROR((IF('Sept 2020'!AA117=" "," ",'Sept 2020'!AA117/'Sept 2019'!AA117)),0)</f>
        <v>1.0729957367162317</v>
      </c>
      <c r="AB116" s="30">
        <f>IFERROR((IF('Sept 2020'!AB117=" "," ",'Sept 2020'!AB117/'Sept 2019'!AB117)),0)</f>
        <v>0.96393614542064787</v>
      </c>
      <c r="AC116" s="30">
        <f>IFERROR((IF('Sept 2020'!AC117=" "," ",'Sept 2020'!AC117/'Sept 2019'!AC117)),0)</f>
        <v>1.0901243970550905</v>
      </c>
      <c r="AD116" s="30">
        <f>IFERROR((IF('Sept 2020'!AD117=" "," ",'Sept 2020'!AD117/'Sept 2019'!AD117)),0)</f>
        <v>0.95419929384720981</v>
      </c>
      <c r="AE116" s="30">
        <f>IFERROR((IF('Sept 2020'!AE117=" "," ",'Sept 2020'!AE117/'Sept 2019'!AE117)),0)</f>
        <v>0</v>
      </c>
      <c r="AF116" s="30">
        <f>IFERROR((IF('Sept 2020'!AF117=" "," ",'Sept 2020'!AF117/'Sept 2019'!AF117)),0)</f>
        <v>0</v>
      </c>
      <c r="AG116" s="30">
        <f>IFERROR((IF('Sept 2020'!AG117=" "," ",'Sept 2020'!AG117/'Sept 2019'!AG117)),0)</f>
        <v>0</v>
      </c>
      <c r="AH116" s="30">
        <f>IFERROR((IF('Sept 2020'!AH117=" "," ",'Sept 2020'!AH117/'Sept 2019'!AH117)),0)</f>
        <v>0</v>
      </c>
      <c r="AI116" s="30">
        <f>IFERROR((IF('Sept 2020'!AI117=" "," ",'Sept 2020'!AI117/'Sept 2019'!AI117)),0)</f>
        <v>0</v>
      </c>
      <c r="AJ116" s="30">
        <f>IFERROR((IF('Sept 2020'!AJ117=" "," ",'Sept 2020'!AJ117/'Sept 2019'!AJ117)),0)</f>
        <v>0</v>
      </c>
      <c r="AK116" s="30">
        <f>IFERROR((IF('Sept 2020'!AK117=" "," ",'Sept 2020'!AK117/'Sept 2019'!AK117)),0)</f>
        <v>0</v>
      </c>
      <c r="AL116" s="30">
        <f>IFERROR((IF('Sept 2020'!AL117=" "," ",'Sept 2020'!AL117/'Sept 2019'!AL117)),0)</f>
        <v>0</v>
      </c>
      <c r="AM116" s="30">
        <f>IFERROR((IF('Sept 2020'!AM117=" "," ",'Sept 2020'!AM117/'Sept 2019'!AM117)),0)</f>
        <v>0</v>
      </c>
      <c r="AN116" s="30">
        <f>IFERROR((IF('Sept 2020'!AN117=" "," ",'Sept 2020'!AN117/'Sept 2019'!AN117)),0)</f>
        <v>0</v>
      </c>
      <c r="AO116" s="30">
        <f>IFERROR((IF('Sept 2020'!AO117=" "," ",'Sept 2020'!AO117/'Sept 2019'!AO117)),0)</f>
        <v>27</v>
      </c>
      <c r="AP116" s="30">
        <f>IFERROR((IF('Sept 2020'!AP117=" "," ",'Sept 2020'!AP117/'Sept 2019'!AP117)),0)</f>
        <v>22</v>
      </c>
      <c r="AQ116" s="30">
        <f>IFERROR((IF('Sept 2020'!AQ117=" "," ",'Sept 2020'!AQ117/'Sept 2019'!AQ117)),0)</f>
        <v>6.4545454545454541</v>
      </c>
      <c r="AR116" s="30">
        <f>IFERROR((IF('Sept 2020'!AR117=" "," ",'Sept 2020'!AR117/'Sept 2019'!AR117)),0)</f>
        <v>59</v>
      </c>
      <c r="AS116" s="30">
        <f>IFERROR((IF('Sept 2020'!AS117=" "," ",'Sept 2020'!AS117/'Sept 2019'!AS117)),0)</f>
        <v>0</v>
      </c>
      <c r="AT116" s="30">
        <f>IFERROR((IF('Sept 2020'!AT117=" "," ",'Sept 2020'!AT117/'Sept 2019'!AT117)),0)</f>
        <v>0</v>
      </c>
      <c r="AU116" s="30">
        <f>IFERROR((IF('Sept 2020'!AU117=" "," ",'Sept 2020'!AU117/'Sept 2019'!AU117)),0)</f>
        <v>0</v>
      </c>
      <c r="AV116" s="30">
        <f>IFERROR((IF('Sept 2020'!AV117=" "," ",'Sept 2020'!AV117/'Sept 2019'!AV117)),0)</f>
        <v>0</v>
      </c>
      <c r="AW116" s="30">
        <f>IFERROR((IF('Sept 2020'!AW117=" "," ",'Sept 2020'!AW117/'Sept 2019'!AW117)),0)</f>
        <v>0</v>
      </c>
      <c r="AX116" s="30">
        <f>IFERROR((IF('Sept 2020'!AX117=" "," ",'Sept 2020'!AX117/'Sept 2019'!AX117)),0)</f>
        <v>0</v>
      </c>
      <c r="AY116" s="30">
        <f>IFERROR((IF('Sept 2020'!AY117=" "," ",'Sept 2020'!AY117/'Sept 2019'!AY117)),0)</f>
        <v>0</v>
      </c>
      <c r="AZ116" s="30">
        <f>IFERROR((IF('Sept 2020'!AZ117=" "," ",'Sept 2020'!AZ117/'Sept 2019'!AZ117)),0)</f>
        <v>0</v>
      </c>
      <c r="BA116" s="30">
        <f>IFERROR((IF('Sept 2020'!BA117=" "," ",'Sept 2020'!BA117/'Sept 2019'!BA117)),0)</f>
        <v>0</v>
      </c>
      <c r="BB116" s="30">
        <f>IFERROR((IF('Sept 2020'!BB117=" "," ",'Sept 2020'!BB117/'Sept 2019'!BB117)),0)</f>
        <v>0</v>
      </c>
      <c r="BC116" s="30">
        <f>IFERROR((IF('Sept 2020'!BC117=" "," ",'Sept 2020'!BC117/'Sept 2019'!BC117)),0)</f>
        <v>24.206666666666667</v>
      </c>
      <c r="BD116" s="30">
        <f>IFERROR((IF('Sept 2020'!BD117=" "," ",'Sept 2020'!BD117/'Sept 2019'!BD117)),0)</f>
        <v>31.629213483146064</v>
      </c>
      <c r="BE116" s="30">
        <f>IFERROR((IF('Sept 2020'!BE117=" "," ",'Sept 2020'!BE117/'Sept 2019'!BE117)),0)</f>
        <v>6.2280334728033466</v>
      </c>
      <c r="BF116" s="30">
        <f>IFERROR((IF('Sept 2020'!BF117=" "," ",'Sept 2020'!BF117/'Sept 2019'!BF117)),0)</f>
        <v>66.857740585774039</v>
      </c>
      <c r="BG116" s="30">
        <f>IFERROR((IF('Sept 2020'!BG117=" "," ",'Sept 2020'!BG117/'Sept 2019'!BG117)),0)</f>
        <v>0.9028571428571428</v>
      </c>
      <c r="BH116" s="30">
        <f>IFERROR((IF('Sept 2020'!BH117=" "," ",'Sept 2020'!BH117/'Sept 2019'!BH117)),0)</f>
        <v>0.9885057471264368</v>
      </c>
      <c r="BI116" s="30">
        <f>IFERROR((IF('Sept 2020'!BI117=" "," ",'Sept 2020'!BI117/'Sept 2019'!BI117)),0)</f>
        <v>0.85</v>
      </c>
      <c r="BJ116" s="30">
        <f>IFERROR((IF('Sept 2020'!BJ117=" "," ",'Sept 2020'!BJ117/'Sept 2019'!BJ117)),0)</f>
        <v>0</v>
      </c>
      <c r="BK116" s="30">
        <f>IFERROR((IF('Sept 2020'!BK117=" "," ",'Sept 2020'!BK117/'Sept 2019'!BK117)),0)</f>
        <v>0</v>
      </c>
      <c r="BL116" s="30">
        <f>IFERROR((IF('Sept 2020'!BL117=" "," ",'Sept 2020'!BL117/'Sept 2019'!BL117)),0)</f>
        <v>0</v>
      </c>
      <c r="BM116" s="30">
        <f>IFERROR((IF('Sept 2020'!BM117=" "," ",'Sept 2020'!BM117/'Sept 2019'!BM117)),0)</f>
        <v>0.79886895921398382</v>
      </c>
      <c r="BN116" s="30">
        <f>IFERROR((IF('Sept 2020'!BN117=" "," ",'Sept 2020'!BN117/'Sept 2019'!BN117)),0)</f>
        <v>0</v>
      </c>
      <c r="BO116" s="30">
        <f>IFERROR((IF('Sept 2020'!BO117=" "," ",'Sept 2020'!BO117/'Sept 2019'!BO117)),0)</f>
        <v>0.89622641509433953</v>
      </c>
      <c r="BP116" s="30">
        <f>IFERROR((IF('Sept 2020'!BP117=" "," ",'Sept 2020'!BP117/'Sept 2019'!BP117)),0)</f>
        <v>0</v>
      </c>
      <c r="BQ116" s="30">
        <f>IFERROR((IF('Sept 2020'!BQ117=" "," ",'Sept 2020'!BQ117/'Sept 2019'!BQ117)),0)</f>
        <v>0</v>
      </c>
      <c r="BR116" s="30">
        <f>IFERROR((IF('Sept 2020'!BR117=" "," ",'Sept 2020'!BR117/'Sept 2019'!BR117)),0)</f>
        <v>0</v>
      </c>
      <c r="BS116" s="30">
        <f>IFERROR((IF('Sept 2020'!BS117=" "," ",'Sept 2020'!BS117/'Sept 2019'!BS117)),0)</f>
        <v>0.660377358490566</v>
      </c>
      <c r="BT116" s="30">
        <f>IFERROR((IF('Sept 2020'!BT117=" "," ",'Sept 2020'!BT117/'Sept 2019'!BT117)),0)</f>
        <v>1.0275650842266462</v>
      </c>
    </row>
    <row r="117" spans="1:72" s="2" customFormat="1" x14ac:dyDescent="0.25">
      <c r="A117" s="12" t="s">
        <v>51</v>
      </c>
      <c r="B117" s="12" t="s">
        <v>52</v>
      </c>
      <c r="C117" s="30">
        <f>IFERROR((IF('Sept 2020'!C118=" "," ",'Sept 2020'!C118/'Sept 2019'!C118)),0)</f>
        <v>0.92541636495293267</v>
      </c>
      <c r="D117" s="30">
        <f>IFERROR((IF('Sept 2020'!D118=" "," ",'Sept 2020'!D118/'Sept 2019'!D118)),0)</f>
        <v>0.96616270698344131</v>
      </c>
      <c r="E117" s="30">
        <f>IFERROR((IF('Sept 2020'!E118=" "," ",'Sept 2020'!E118/'Sept 2019'!E118)),0)</f>
        <v>0.90402684563758384</v>
      </c>
      <c r="F117" s="30">
        <f>IFERROR((IF('Sept 2020'!F118=" "," ",'Sept 2020'!F118/'Sept 2019'!F118)),0)</f>
        <v>0.95402298850574707</v>
      </c>
      <c r="G117" s="30">
        <f>IFERROR((IF('Sept 2020'!G118=" "," ",'Sept 2020'!G118/'Sept 2019'!G118)),0)</f>
        <v>1.0064011379800855</v>
      </c>
      <c r="H117" s="30">
        <f>IFERROR((IF('Sept 2020'!H118=" "," ",'Sept 2020'!H118/'Sept 2019'!H118)),0)</f>
        <v>0.89494418910045959</v>
      </c>
      <c r="I117" s="30">
        <f>IFERROR((IF('Sept 2020'!I118=" "," ",'Sept 2020'!I118/'Sept 2019'!I118)),0)</f>
        <v>1.3342391304347827</v>
      </c>
      <c r="J117" s="30">
        <f>IFERROR((IF('Sept 2020'!J118=" "," ",'Sept 2020'!J118/'Sept 2019'!J118)),0)</f>
        <v>1.255570117955439</v>
      </c>
      <c r="K117" s="30">
        <f>IFERROR((IF('Sept 2020'!K118=" "," ",'Sept 2020'!K118/'Sept 2019'!K118)),0)</f>
        <v>1.3372172721041808</v>
      </c>
      <c r="L117" s="30">
        <f>IFERROR((IF('Sept 2020'!L118=" "," ",'Sept 2020'!L118/'Sept 2019'!L118)),0)</f>
        <v>1.0100502512562815</v>
      </c>
      <c r="M117" s="30">
        <f>IFERROR((IF('Sept 2020'!M118=" "," ",'Sept 2020'!M118/'Sept 2019'!M118)),0)</f>
        <v>0.64563462949376371</v>
      </c>
      <c r="N117" s="30">
        <f>IFERROR((IF('Sept 2020'!N118=" "," ",'Sept 2020'!N118/'Sept 2019'!N118)),0)</f>
        <v>0.776158940397351</v>
      </c>
      <c r="O117" s="30">
        <f>IFERROR((IF('Sept 2020'!O118=" "," ",'Sept 2020'!O118/'Sept 2019'!O118)),0)</f>
        <v>0.7990196078431373</v>
      </c>
      <c r="P117" s="30">
        <f>IFERROR((IF('Sept 2020'!P118=" "," ",'Sept 2020'!P118/'Sept 2019'!P118)),0)</f>
        <v>0.98564895126951579</v>
      </c>
      <c r="Q117" s="30">
        <f>IFERROR((IF('Sept 2020'!Q118=" "," ",'Sept 2020'!Q118/'Sept 2019'!Q118)),0)</f>
        <v>0.92272414650921175</v>
      </c>
      <c r="R117" s="30">
        <f>IFERROR((IF('Sept 2020'!R118=" "," ",'Sept 2020'!R118/'Sept 2019'!R118)),0)</f>
        <v>0.96023919959027337</v>
      </c>
      <c r="S117" s="30">
        <f>IFERROR((IF('Sept 2020'!S118=" "," ",'Sept 2020'!S118/'Sept 2019'!S118)),0)</f>
        <v>0.90392857142857153</v>
      </c>
      <c r="T117" s="30">
        <f>IFERROR((IF('Sept 2020'!T118=" "," ",'Sept 2020'!T118/'Sept 2019'!T118)),0)</f>
        <v>0.95143272312455862</v>
      </c>
      <c r="U117" s="30">
        <f>IFERROR((IF('Sept 2020'!U118=" "," ",'Sept 2020'!U118/'Sept 2019'!U118)),0)</f>
        <v>1.0022316335843031</v>
      </c>
      <c r="V117" s="30">
        <f>IFERROR((IF('Sept 2020'!V118=" "," ",'Sept 2020'!V118/'Sept 2019'!V118)),0)</f>
        <v>0.89280048448783178</v>
      </c>
      <c r="W117" s="30">
        <f>IFERROR((IF('Sept 2020'!W118=" "," ",'Sept 2020'!W118/'Sept 2019'!W118)),0)</f>
        <v>1.3326073747380063</v>
      </c>
      <c r="X117" s="30">
        <f>IFERROR((IF('Sept 2020'!X118=" "," ",'Sept 2020'!X118/'Sept 2019'!X118)),0)</f>
        <v>1.2481506565580185</v>
      </c>
      <c r="Y117" s="30">
        <f>IFERROR((IF('Sept 2020'!Y118=" "," ",'Sept 2020'!Y118/'Sept 2019'!Y118)),0)</f>
        <v>1.2913068350207799</v>
      </c>
      <c r="Z117" s="30">
        <f>IFERROR((IF('Sept 2020'!Z118=" "," ",'Sept 2020'!Z118/'Sept 2019'!Z118)),0)</f>
        <v>0.93030179207285035</v>
      </c>
      <c r="AA117" s="30">
        <f>IFERROR((IF('Sept 2020'!AA118=" "," ",'Sept 2020'!AA118/'Sept 2019'!AA118)),0)</f>
        <v>0.64894296148935549</v>
      </c>
      <c r="AB117" s="30">
        <f>IFERROR((IF('Sept 2020'!AB118=" "," ",'Sept 2020'!AB118/'Sept 2019'!AB118)),0)</f>
        <v>0.77529705771406998</v>
      </c>
      <c r="AC117" s="30">
        <f>IFERROR((IF('Sept 2020'!AC118=" "," ",'Sept 2020'!AC118/'Sept 2019'!AC118)),0)</f>
        <v>0.77578852552984001</v>
      </c>
      <c r="AD117" s="30">
        <f>IFERROR((IF('Sept 2020'!AD118=" "," ",'Sept 2020'!AD118/'Sept 2019'!AD118)),0)</f>
        <v>0.9781052901582169</v>
      </c>
      <c r="AE117" s="30">
        <f>IFERROR((IF('Sept 2020'!AE118=" "," ",'Sept 2020'!AE118/'Sept 2019'!AE118)),0)</f>
        <v>0.70270270270270274</v>
      </c>
      <c r="AF117" s="30">
        <f>IFERROR((IF('Sept 2020'!AF118=" "," ",'Sept 2020'!AF118/'Sept 2019'!AF118)),0)</f>
        <v>2.95</v>
      </c>
      <c r="AG117" s="30">
        <f>IFERROR((IF('Sept 2020'!AG118=" "," ",'Sept 2020'!AG118/'Sept 2019'!AG118)),0)</f>
        <v>1.3333333333333333</v>
      </c>
      <c r="AH117" s="30">
        <f>IFERROR((IF('Sept 2020'!AH118=" "," ",'Sept 2020'!AH118/'Sept 2019'!AH118)),0)</f>
        <v>1.3428571428571427</v>
      </c>
      <c r="AI117" s="30">
        <f>IFERROR((IF('Sept 2020'!AI118=" "," ",'Sept 2020'!AI118/'Sept 2019'!AI118)),0)</f>
        <v>1.4722222222222223</v>
      </c>
      <c r="AJ117" s="30">
        <f>IFERROR((IF('Sept 2020'!AJ118=" "," ",'Sept 2020'!AJ118/'Sept 2019'!AJ118)),0)</f>
        <v>1.3513513513513513</v>
      </c>
      <c r="AK117" s="30">
        <f>IFERROR((IF('Sept 2020'!AK118=" "," ",'Sept 2020'!AK118/'Sept 2019'!AK118)),0)</f>
        <v>1.1818181818181819</v>
      </c>
      <c r="AL117" s="30">
        <f>IFERROR((IF('Sept 2020'!AL118=" "," ",'Sept 2020'!AL118/'Sept 2019'!AL118)),0)</f>
        <v>1.606060606060606</v>
      </c>
      <c r="AM117" s="30">
        <f>IFERROR((IF('Sept 2020'!AM118=" "," ",'Sept 2020'!AM118/'Sept 2019'!AM118)),0)</f>
        <v>0.9</v>
      </c>
      <c r="AN117" s="30">
        <f>IFERROR((IF('Sept 2020'!AN118=" "," ",'Sept 2020'!AN118/'Sept 2019'!AN118)),0)</f>
        <v>1.3333333333333333</v>
      </c>
      <c r="AO117" s="30">
        <f>IFERROR((IF('Sept 2020'!AO118=" "," ",'Sept 2020'!AO118/'Sept 2019'!AO118)),0)</f>
        <v>2.1538461538461537</v>
      </c>
      <c r="AP117" s="30">
        <f>IFERROR((IF('Sept 2020'!AP118=" "," ",'Sept 2020'!AP118/'Sept 2019'!AP118)),0)</f>
        <v>0.8</v>
      </c>
      <c r="AQ117" s="30">
        <f>IFERROR((IF('Sept 2020'!AQ118=" "," ",'Sept 2020'!AQ118/'Sept 2019'!AQ118)),0)</f>
        <v>2.0952380952380953</v>
      </c>
      <c r="AR117" s="30">
        <f>IFERROR((IF('Sept 2020'!AR118=" "," ",'Sept 2020'!AR118/'Sept 2019'!AR118)),0)</f>
        <v>1.3678756476683938</v>
      </c>
      <c r="AS117" s="30">
        <f>IFERROR((IF('Sept 2020'!AS118=" "," ",'Sept 2020'!AS118/'Sept 2019'!AS118)),0)</f>
        <v>0.6</v>
      </c>
      <c r="AT117" s="30">
        <f>IFERROR((IF('Sept 2020'!AT118=" "," ",'Sept 2020'!AT118/'Sept 2019'!AT118)),0)</f>
        <v>2.9010801591813533</v>
      </c>
      <c r="AU117" s="30">
        <f>IFERROR((IF('Sept 2020'!AU118=" "," ",'Sept 2020'!AU118/'Sept 2019'!AU118)),0)</f>
        <v>1.3972419928825623</v>
      </c>
      <c r="AV117" s="30">
        <f>IFERROR((IF('Sept 2020'!AV118=" "," ",'Sept 2020'!AV118/'Sept 2019'!AV118)),0)</f>
        <v>1.3832658569500675</v>
      </c>
      <c r="AW117" s="30">
        <f>IFERROR((IF('Sept 2020'!AW118=" "," ",'Sept 2020'!AW118/'Sept 2019'!AW118)),0)</f>
        <v>1.4265970515970516</v>
      </c>
      <c r="AX117" s="30">
        <f>IFERROR((IF('Sept 2020'!AX118=" "," ",'Sept 2020'!AX118/'Sept 2019'!AX118)),0)</f>
        <v>1.3842438877150618</v>
      </c>
      <c r="AY117" s="30">
        <f>IFERROR((IF('Sept 2020'!AY118=" "," ",'Sept 2020'!AY118/'Sept 2019'!AY118)),0)</f>
        <v>1.2498052453908077</v>
      </c>
      <c r="AZ117" s="30">
        <f>IFERROR((IF('Sept 2020'!AZ118=" "," ",'Sept 2020'!AZ118/'Sept 2019'!AZ118)),0)</f>
        <v>1.4886176179478721</v>
      </c>
      <c r="BA117" s="30">
        <f>IFERROR((IF('Sept 2020'!BA118=" "," ",'Sept 2020'!BA118/'Sept 2019'!BA118)),0)</f>
        <v>0.96013091341862555</v>
      </c>
      <c r="BB117" s="30">
        <f>IFERROR((IF('Sept 2020'!BB118=" "," ",'Sept 2020'!BB118/'Sept 2019'!BB118)),0)</f>
        <v>1.3732394366197183</v>
      </c>
      <c r="BC117" s="30">
        <f>IFERROR((IF('Sept 2020'!BC118=" "," ",'Sept 2020'!BC118/'Sept 2019'!BC118)),0)</f>
        <v>2.0436507936507935</v>
      </c>
      <c r="BD117" s="30">
        <f>IFERROR((IF('Sept 2020'!BD118=" "," ",'Sept 2020'!BD118/'Sept 2019'!BD118)),0)</f>
        <v>0.83640383198231394</v>
      </c>
      <c r="BE117" s="30">
        <f>IFERROR((IF('Sept 2020'!BE118=" "," ",'Sept 2020'!BE118/'Sept 2019'!BE118)),0)</f>
        <v>2.3645454545454547</v>
      </c>
      <c r="BF117" s="30">
        <f>IFERROR((IF('Sept 2020'!BF118=" "," ",'Sept 2020'!BF118/'Sept 2019'!BF118)),0)</f>
        <v>1.390373662139325</v>
      </c>
      <c r="BG117" s="30">
        <f>IFERROR((IF('Sept 2020'!BG118=" "," ",'Sept 2020'!BG118/'Sept 2019'!BG118)),0)</f>
        <v>1.0331618067467123</v>
      </c>
      <c r="BH117" s="30">
        <f>IFERROR((IF('Sept 2020'!BH118=" "," ",'Sept 2020'!BH118/'Sept 2019'!BH118)),0)</f>
        <v>1.054678007290401</v>
      </c>
      <c r="BI117" s="30">
        <f>IFERROR((IF('Sept 2020'!BI118=" "," ",'Sept 2020'!BI118/'Sept 2019'!BI118)),0)</f>
        <v>1.0220820189274449</v>
      </c>
      <c r="BJ117" s="30">
        <f>IFERROR((IF('Sept 2020'!BJ118=" "," ",'Sept 2020'!BJ118/'Sept 2019'!BJ118)),0)</f>
        <v>0.96</v>
      </c>
      <c r="BK117" s="30">
        <f>IFERROR((IF('Sept 2020'!BK118=" "," ",'Sept 2020'!BK118/'Sept 2019'!BK118)),0)</f>
        <v>0.96</v>
      </c>
      <c r="BL117" s="30">
        <f>IFERROR((IF('Sept 2020'!BL118=" "," ",'Sept 2020'!BL118/'Sept 2019'!BL118)),0)</f>
        <v>0</v>
      </c>
      <c r="BM117" s="30">
        <f>IFERROR((IF('Sept 2020'!BM118=" "," ",'Sept 2020'!BM118/'Sept 2019'!BM118)),0)</f>
        <v>1.0221619710008252</v>
      </c>
      <c r="BN117" s="30">
        <f>IFERROR((IF('Sept 2020'!BN118=" "," ",'Sept 2020'!BN118/'Sept 2019'!BN118)),0)</f>
        <v>0</v>
      </c>
      <c r="BO117" s="30">
        <f>IFERROR((IF('Sept 2020'!BO118=" "," ",'Sept 2020'!BO118/'Sept 2019'!BO118)),0)</f>
        <v>0.87207362668967492</v>
      </c>
      <c r="BP117" s="30">
        <f>IFERROR((IF('Sept 2020'!BP118=" "," ",'Sept 2020'!BP118/'Sept 2019'!BP118)),0)</f>
        <v>0</v>
      </c>
      <c r="BQ117" s="30">
        <f>IFERROR((IF('Sept 2020'!BQ118=" "," ",'Sept 2020'!BQ118/'Sept 2019'!BQ118)),0)</f>
        <v>1.0462909836065573</v>
      </c>
      <c r="BR117" s="30">
        <f>IFERROR((IF('Sept 2020'!BR118=" "," ",'Sept 2020'!BR118/'Sept 2019'!BR118)),0)</f>
        <v>0</v>
      </c>
      <c r="BS117" s="30">
        <f>IFERROR((IF('Sept 2020'!BS118=" "," ",'Sept 2020'!BS118/'Sept 2019'!BS118)),0)</f>
        <v>0.98224852071005919</v>
      </c>
      <c r="BT117" s="30">
        <f>IFERROR((IF('Sept 2020'!BT118=" "," ",'Sept 2020'!BT118/'Sept 2019'!BT118)),0)</f>
        <v>1.0778383738225086</v>
      </c>
    </row>
    <row r="118" spans="1:72" s="2" customFormat="1" x14ac:dyDescent="0.25">
      <c r="A118" s="12" t="s">
        <v>251</v>
      </c>
      <c r="B118" s="12" t="s">
        <v>252</v>
      </c>
      <c r="C118" s="30">
        <f>IFERROR((IF('Sept 2020'!C119=" "," ",'Sept 2020'!C119/'Sept 2019'!C119)),0)</f>
        <v>0.85385794583546248</v>
      </c>
      <c r="D118" s="30">
        <f>IFERROR((IF('Sept 2020'!D119=" "," ",'Sept 2020'!D119/'Sept 2019'!D119)),0)</f>
        <v>0.94135188866799202</v>
      </c>
      <c r="E118" s="30">
        <f>IFERROR((IF('Sept 2020'!E119=" "," ",'Sept 2020'!E119/'Sept 2019'!E119)),0)</f>
        <v>0.95805207328833175</v>
      </c>
      <c r="F118" s="30">
        <f>IFERROR((IF('Sept 2020'!F119=" "," ",'Sept 2020'!F119/'Sept 2019'!F119)),0)</f>
        <v>1.02133062468258</v>
      </c>
      <c r="G118" s="30">
        <f>IFERROR((IF('Sept 2020'!G119=" "," ",'Sept 2020'!G119/'Sept 2019'!G119)),0)</f>
        <v>0.95129224652087474</v>
      </c>
      <c r="H118" s="30">
        <f>IFERROR((IF('Sept 2020'!H119=" "," ",'Sept 2020'!H119/'Sept 2019'!H119)),0)</f>
        <v>0.91359773371104813</v>
      </c>
      <c r="I118" s="30">
        <f>IFERROR((IF('Sept 2020'!I119=" "," ",'Sept 2020'!I119/'Sept 2019'!I119)),0)</f>
        <v>0.94680354643023801</v>
      </c>
      <c r="J118" s="30">
        <f>IFERROR((IF('Sept 2020'!J119=" "," ",'Sept 2020'!J119/'Sept 2019'!J119)),0)</f>
        <v>0.94911297852474319</v>
      </c>
      <c r="K118" s="30">
        <f>IFERROR((IF('Sept 2020'!K119=" "," ",'Sept 2020'!K119/'Sept 2019'!K119)),0)</f>
        <v>1.030317848410758</v>
      </c>
      <c r="L118" s="30">
        <f>IFERROR((IF('Sept 2020'!L119=" "," ",'Sept 2020'!L119/'Sept 2019'!L119)),0)</f>
        <v>1.0784837159636946</v>
      </c>
      <c r="M118" s="30">
        <f>IFERROR((IF('Sept 2020'!M119=" "," ",'Sept 2020'!M119/'Sept 2019'!M119)),0)</f>
        <v>0.91306532663316586</v>
      </c>
      <c r="N118" s="30">
        <f>IFERROR((IF('Sept 2020'!N119=" "," ",'Sept 2020'!N119/'Sept 2019'!N119)),0)</f>
        <v>1.071863580998782</v>
      </c>
      <c r="O118" s="30">
        <f>IFERROR((IF('Sept 2020'!O119=" "," ",'Sept 2020'!O119/'Sept 2019'!O119)),0)</f>
        <v>0.92551210428305397</v>
      </c>
      <c r="P118" s="30">
        <f>IFERROR((IF('Sept 2020'!P119=" "," ",'Sept 2020'!P119/'Sept 2019'!P119)),0)</f>
        <v>0.96408472721588245</v>
      </c>
      <c r="Q118" s="30">
        <f>IFERROR((IF('Sept 2020'!Q119=" "," ",'Sept 2020'!Q119/'Sept 2019'!Q119)),0)</f>
        <v>0.85513387374109562</v>
      </c>
      <c r="R118" s="30">
        <f>IFERROR((IF('Sept 2020'!R119=" "," ",'Sept 2020'!R119/'Sept 2019'!R119)),0)</f>
        <v>0.94181062346470945</v>
      </c>
      <c r="S118" s="30">
        <f>IFERROR((IF('Sept 2020'!S119=" "," ",'Sept 2020'!S119/'Sept 2019'!S119)),0)</f>
        <v>0.95723898730019186</v>
      </c>
      <c r="T118" s="30">
        <f>IFERROR((IF('Sept 2020'!T119=" "," ",'Sept 2020'!T119/'Sept 2019'!T119)),0)</f>
        <v>1.0193943829475802</v>
      </c>
      <c r="U118" s="30">
        <f>IFERROR((IF('Sept 2020'!U119=" "," ",'Sept 2020'!U119/'Sept 2019'!U119)),0)</f>
        <v>0.95005467196819082</v>
      </c>
      <c r="V118" s="30">
        <f>IFERROR((IF('Sept 2020'!V119=" "," ",'Sept 2020'!V119/'Sept 2019'!V119)),0)</f>
        <v>0.91411246074090891</v>
      </c>
      <c r="W118" s="30">
        <f>IFERROR((IF('Sept 2020'!W119=" "," ",'Sept 2020'!W119/'Sept 2019'!W119)),0)</f>
        <v>0.94659375073032803</v>
      </c>
      <c r="X118" s="30">
        <f>IFERROR((IF('Sept 2020'!X119=" "," ",'Sept 2020'!X119/'Sept 2019'!X119)),0)</f>
        <v>0.94893382421648687</v>
      </c>
      <c r="Y118" s="30">
        <f>IFERROR((IF('Sept 2020'!Y119=" "," ",'Sept 2020'!Y119/'Sept 2019'!Y119)),0)</f>
        <v>1.0299385950308004</v>
      </c>
      <c r="Z118" s="30">
        <f>IFERROR((IF('Sept 2020'!Z119=" "," ",'Sept 2020'!Z119/'Sept 2019'!Z119)),0)</f>
        <v>1.0784495925320687</v>
      </c>
      <c r="AA118" s="30">
        <f>IFERROR((IF('Sept 2020'!AA119=" "," ",'Sept 2020'!AA119/'Sept 2019'!AA119)),0)</f>
        <v>0.91303866402262857</v>
      </c>
      <c r="AB118" s="30">
        <f>IFERROR((IF('Sept 2020'!AB119=" "," ",'Sept 2020'!AB119/'Sept 2019'!AB119)),0)</f>
        <v>1.1096638294213741</v>
      </c>
      <c r="AC118" s="30">
        <f>IFERROR((IF('Sept 2020'!AC119=" "," ",'Sept 2020'!AC119/'Sept 2019'!AC119)),0)</f>
        <v>0.93724707501720583</v>
      </c>
      <c r="AD118" s="30">
        <f>IFERROR((IF('Sept 2020'!AD119=" "," ",'Sept 2020'!AD119/'Sept 2019'!AD119)),0)</f>
        <v>0.9658592173157502</v>
      </c>
      <c r="AE118" s="30">
        <f>IFERROR((IF('Sept 2020'!AE119=" "," ",'Sept 2020'!AE119/'Sept 2019'!AE119)),0)</f>
        <v>0</v>
      </c>
      <c r="AF118" s="30">
        <f>IFERROR((IF('Sept 2020'!AF119=" "," ",'Sept 2020'!AF119/'Sept 2019'!AF119)),0)</f>
        <v>0</v>
      </c>
      <c r="AG118" s="30">
        <f>IFERROR((IF('Sept 2020'!AG119=" "," ",'Sept 2020'!AG119/'Sept 2019'!AG119)),0)</f>
        <v>0</v>
      </c>
      <c r="AH118" s="30">
        <f>IFERROR((IF('Sept 2020'!AH119=" "," ",'Sept 2020'!AH119/'Sept 2019'!AH119)),0)</f>
        <v>0</v>
      </c>
      <c r="AI118" s="30">
        <f>IFERROR((IF('Sept 2020'!AI119=" "," ",'Sept 2020'!AI119/'Sept 2019'!AI119)),0)</f>
        <v>0</v>
      </c>
      <c r="AJ118" s="30">
        <f>IFERROR((IF('Sept 2020'!AJ119=" "," ",'Sept 2020'!AJ119/'Sept 2019'!AJ119)),0)</f>
        <v>0</v>
      </c>
      <c r="AK118" s="30">
        <f>IFERROR((IF('Sept 2020'!AK119=" "," ",'Sept 2020'!AK119/'Sept 2019'!AK119)),0)</f>
        <v>0</v>
      </c>
      <c r="AL118" s="30">
        <f>IFERROR((IF('Sept 2020'!AL119=" "," ",'Sept 2020'!AL119/'Sept 2019'!AL119)),0)</f>
        <v>0</v>
      </c>
      <c r="AM118" s="30">
        <f>IFERROR((IF('Sept 2020'!AM119=" "," ",'Sept 2020'!AM119/'Sept 2019'!AM119)),0)</f>
        <v>0</v>
      </c>
      <c r="AN118" s="30">
        <f>IFERROR((IF('Sept 2020'!AN119=" "," ",'Sept 2020'!AN119/'Sept 2019'!AN119)),0)</f>
        <v>0</v>
      </c>
      <c r="AO118" s="30">
        <f>IFERROR((IF('Sept 2020'!AO119=" "," ",'Sept 2020'!AO119/'Sept 2019'!AO119)),0)</f>
        <v>0.33333333333333331</v>
      </c>
      <c r="AP118" s="30">
        <f>IFERROR((IF('Sept 2020'!AP119=" "," ",'Sept 2020'!AP119/'Sept 2019'!AP119)),0)</f>
        <v>0.73684210526315785</v>
      </c>
      <c r="AQ118" s="30">
        <f>IFERROR((IF('Sept 2020'!AQ119=" "," ",'Sept 2020'!AQ119/'Sept 2019'!AQ119)),0)</f>
        <v>0.625</v>
      </c>
      <c r="AR118" s="30">
        <f>IFERROR((IF('Sept 2020'!AR119=" "," ",'Sept 2020'!AR119/'Sept 2019'!AR119)),0)</f>
        <v>0.57608695652173914</v>
      </c>
      <c r="AS118" s="30">
        <f>IFERROR((IF('Sept 2020'!AS119=" "," ",'Sept 2020'!AS119/'Sept 2019'!AS119)),0)</f>
        <v>0</v>
      </c>
      <c r="AT118" s="30">
        <f>IFERROR((IF('Sept 2020'!AT119=" "," ",'Sept 2020'!AT119/'Sept 2019'!AT119)),0)</f>
        <v>0</v>
      </c>
      <c r="AU118" s="30">
        <f>IFERROR((IF('Sept 2020'!AU119=" "," ",'Sept 2020'!AU119/'Sept 2019'!AU119)),0)</f>
        <v>0</v>
      </c>
      <c r="AV118" s="30">
        <f>IFERROR((IF('Sept 2020'!AV119=" "," ",'Sept 2020'!AV119/'Sept 2019'!AV119)),0)</f>
        <v>0</v>
      </c>
      <c r="AW118" s="30">
        <f>IFERROR((IF('Sept 2020'!AW119=" "," ",'Sept 2020'!AW119/'Sept 2019'!AW119)),0)</f>
        <v>0</v>
      </c>
      <c r="AX118" s="30">
        <f>IFERROR((IF('Sept 2020'!AX119=" "," ",'Sept 2020'!AX119/'Sept 2019'!AX119)),0)</f>
        <v>0</v>
      </c>
      <c r="AY118" s="30">
        <f>IFERROR((IF('Sept 2020'!AY119=" "," ",'Sept 2020'!AY119/'Sept 2019'!AY119)),0)</f>
        <v>0</v>
      </c>
      <c r="AZ118" s="30">
        <f>IFERROR((IF('Sept 2020'!AZ119=" "," ",'Sept 2020'!AZ119/'Sept 2019'!AZ119)),0)</f>
        <v>0</v>
      </c>
      <c r="BA118" s="30">
        <f>IFERROR((IF('Sept 2020'!BA119=" "," ",'Sept 2020'!BA119/'Sept 2019'!BA119)),0)</f>
        <v>0</v>
      </c>
      <c r="BB118" s="30">
        <f>IFERROR((IF('Sept 2020'!BB119=" "," ",'Sept 2020'!BB119/'Sept 2019'!BB119)),0)</f>
        <v>0</v>
      </c>
      <c r="BC118" s="30">
        <f>IFERROR((IF('Sept 2020'!BC119=" "," ",'Sept 2020'!BC119/'Sept 2019'!BC119)),0)</f>
        <v>0.35523978685612789</v>
      </c>
      <c r="BD118" s="30">
        <f>IFERROR((IF('Sept 2020'!BD119=" "," ",'Sept 2020'!BD119/'Sept 2019'!BD119)),0)</f>
        <v>0.85158150851581516</v>
      </c>
      <c r="BE118" s="30">
        <f>IFERROR((IF('Sept 2020'!BE119=" "," ",'Sept 2020'!BE119/'Sept 2019'!BE119)),0)</f>
        <v>0.68439577630035198</v>
      </c>
      <c r="BF118" s="30">
        <f>IFERROR((IF('Sept 2020'!BF119=" "," ",'Sept 2020'!BF119/'Sept 2019'!BF119)),0)</f>
        <v>0.63215648854961826</v>
      </c>
      <c r="BG118" s="30">
        <f>IFERROR((IF('Sept 2020'!BG119=" "," ",'Sept 2020'!BG119/'Sept 2019'!BG119)),0)</f>
        <v>1.1112867530825166</v>
      </c>
      <c r="BH118" s="30">
        <f>IFERROR((IF('Sept 2020'!BH119=" "," ",'Sept 2020'!BH119/'Sept 2019'!BH119)),0)</f>
        <v>1.0670807453416149</v>
      </c>
      <c r="BI118" s="30">
        <f>IFERROR((IF('Sept 2020'!BI119=" "," ",'Sept 2020'!BI119/'Sept 2019'!BI119)),0)</f>
        <v>0.8995726495726496</v>
      </c>
      <c r="BJ118" s="30">
        <f>IFERROR((IF('Sept 2020'!BJ119=" "," ",'Sept 2020'!BJ119/'Sept 2019'!BJ119)),0)</f>
        <v>0.49420849420849422</v>
      </c>
      <c r="BK118" s="30">
        <f>IFERROR((IF('Sept 2020'!BK119=" "," ",'Sept 2020'!BK119/'Sept 2019'!BK119)),0)</f>
        <v>0</v>
      </c>
      <c r="BL118" s="30">
        <f>IFERROR((IF('Sept 2020'!BL119=" "," ",'Sept 2020'!BL119/'Sept 2019'!BL119)),0)</f>
        <v>9.7804131599081856</v>
      </c>
      <c r="BM118" s="30">
        <f>IFERROR((IF('Sept 2020'!BM119=" "," ",'Sept 2020'!BM119/'Sept 2019'!BM119)),0)</f>
        <v>1.1310435132957291</v>
      </c>
      <c r="BN118" s="30">
        <f>IFERROR((IF('Sept 2020'!BN119=" "," ",'Sept 2020'!BN119/'Sept 2019'!BN119)),0)</f>
        <v>0</v>
      </c>
      <c r="BO118" s="30">
        <f>IFERROR((IF('Sept 2020'!BO119=" "," ",'Sept 2020'!BO119/'Sept 2019'!BO119)),0)</f>
        <v>0.92302251561947435</v>
      </c>
      <c r="BP118" s="30">
        <f>IFERROR((IF('Sept 2020'!BP119=" "," ",'Sept 2020'!BP119/'Sept 2019'!BP119)),0)</f>
        <v>0</v>
      </c>
      <c r="BQ118" s="30">
        <f>IFERROR((IF('Sept 2020'!BQ119=" "," ",'Sept 2020'!BQ119/'Sept 2019'!BQ119)),0)</f>
        <v>0</v>
      </c>
      <c r="BR118" s="30">
        <f>IFERROR((IF('Sept 2020'!BR119=" "," ",'Sept 2020'!BR119/'Sept 2019'!BR119)),0)</f>
        <v>0</v>
      </c>
      <c r="BS118" s="30">
        <f>IFERROR((IF('Sept 2020'!BS119=" "," ",'Sept 2020'!BS119/'Sept 2019'!BS119)),0)</f>
        <v>0.85067873303167418</v>
      </c>
      <c r="BT118" s="30">
        <f>IFERROR((IF('Sept 2020'!BT119=" "," ",'Sept 2020'!BT119/'Sept 2019'!BT119)),0)</f>
        <v>0.90531177829099307</v>
      </c>
    </row>
    <row r="119" spans="1:72" s="2" customFormat="1" x14ac:dyDescent="0.25">
      <c r="A119" s="12" t="s">
        <v>553</v>
      </c>
      <c r="B119" s="12" t="s">
        <v>554</v>
      </c>
      <c r="C119" s="30">
        <f>IFERROR((IF('Sept 2020'!C120=" "," ",'Sept 2020'!C120/'Sept 2019'!C120)),0)</f>
        <v>0.72727272727272729</v>
      </c>
      <c r="D119" s="30">
        <f>IFERROR((IF('Sept 2020'!D120=" "," ",'Sept 2020'!D120/'Sept 2019'!D120)),0)</f>
        <v>1.1090909090909091</v>
      </c>
      <c r="E119" s="30">
        <f>IFERROR((IF('Sept 2020'!E120=" "," ",'Sept 2020'!E120/'Sept 2019'!E120)),0)</f>
        <v>1.0638297872340425</v>
      </c>
      <c r="F119" s="30">
        <f>IFERROR((IF('Sept 2020'!F120=" "," ",'Sept 2020'!F120/'Sept 2019'!F120)),0)</f>
        <v>0.86792452830188682</v>
      </c>
      <c r="G119" s="30">
        <f>IFERROR((IF('Sept 2020'!G120=" "," ",'Sept 2020'!G120/'Sept 2019'!G120)),0)</f>
        <v>0.85964912280701755</v>
      </c>
      <c r="H119" s="30">
        <f>IFERROR((IF('Sept 2020'!H120=" "," ",'Sept 2020'!H120/'Sept 2019'!H120)),0)</f>
        <v>0.75</v>
      </c>
      <c r="I119" s="30">
        <f>IFERROR((IF('Sept 2020'!I120=" "," ",'Sept 2020'!I120/'Sept 2019'!I120)),0)</f>
        <v>1.1818181818181819</v>
      </c>
      <c r="J119" s="30">
        <f>IFERROR((IF('Sept 2020'!J120=" "," ",'Sept 2020'!J120/'Sept 2019'!J120)),0)</f>
        <v>0.93442622950819676</v>
      </c>
      <c r="K119" s="30">
        <f>IFERROR((IF('Sept 2020'!K120=" "," ",'Sept 2020'!K120/'Sept 2019'!K120)),0)</f>
        <v>0.83823529411764708</v>
      </c>
      <c r="L119" s="30">
        <f>IFERROR((IF('Sept 2020'!L120=" "," ",'Sept 2020'!L120/'Sept 2019'!L120)),0)</f>
        <v>1.2025316455696202</v>
      </c>
      <c r="M119" s="30">
        <f>IFERROR((IF('Sept 2020'!M120=" "," ",'Sept 2020'!M120/'Sept 2019'!M120)),0)</f>
        <v>1.3591549295774648</v>
      </c>
      <c r="N119" s="30">
        <f>IFERROR((IF('Sept 2020'!N120=" "," ",'Sept 2020'!N120/'Sept 2019'!N120)),0)</f>
        <v>1.2795698924731183</v>
      </c>
      <c r="O119" s="30">
        <f>IFERROR((IF('Sept 2020'!O120=" "," ",'Sept 2020'!O120/'Sept 2019'!O120)),0)</f>
        <v>1.125</v>
      </c>
      <c r="P119" s="30">
        <f>IFERROR((IF('Sept 2020'!P120=" "," ",'Sept 2020'!P120/'Sept 2019'!P120)),0)</f>
        <v>1.0740019474196689</v>
      </c>
      <c r="Q119" s="30">
        <f>IFERROR((IF('Sept 2020'!Q120=" "," ",'Sept 2020'!Q120/'Sept 2019'!Q120)),0)</f>
        <v>0.72727272727272729</v>
      </c>
      <c r="R119" s="30">
        <f>IFERROR((IF('Sept 2020'!R120=" "," ",'Sept 2020'!R120/'Sept 2019'!R120)),0)</f>
        <v>1.1090909090909091</v>
      </c>
      <c r="S119" s="30">
        <f>IFERROR((IF('Sept 2020'!S120=" "," ",'Sept 2020'!S120/'Sept 2019'!S120)),0)</f>
        <v>1.0638297872340425</v>
      </c>
      <c r="T119" s="30">
        <f>IFERROR((IF('Sept 2020'!T120=" "," ",'Sept 2020'!T120/'Sept 2019'!T120)),0)</f>
        <v>0.86792452830188682</v>
      </c>
      <c r="U119" s="30">
        <f>IFERROR((IF('Sept 2020'!U120=" "," ",'Sept 2020'!U120/'Sept 2019'!U120)),0)</f>
        <v>0.85964912280701755</v>
      </c>
      <c r="V119" s="30">
        <f>IFERROR((IF('Sept 2020'!V120=" "," ",'Sept 2020'!V120/'Sept 2019'!V120)),0)</f>
        <v>0.75</v>
      </c>
      <c r="W119" s="30">
        <f>IFERROR((IF('Sept 2020'!W120=" "," ",'Sept 2020'!W120/'Sept 2019'!W120)),0)</f>
        <v>1.1818181818181819</v>
      </c>
      <c r="X119" s="30">
        <f>IFERROR((IF('Sept 2020'!X120=" "," ",'Sept 2020'!X120/'Sept 2019'!X120)),0)</f>
        <v>0.93442622950819676</v>
      </c>
      <c r="Y119" s="30">
        <f>IFERROR((IF('Sept 2020'!Y120=" "," ",'Sept 2020'!Y120/'Sept 2019'!Y120)),0)</f>
        <v>0.83823529411764708</v>
      </c>
      <c r="Z119" s="30">
        <f>IFERROR((IF('Sept 2020'!Z120=" "," ",'Sept 2020'!Z120/'Sept 2019'!Z120)),0)</f>
        <v>1.1980321416857986</v>
      </c>
      <c r="AA119" s="30">
        <f>IFERROR((IF('Sept 2020'!AA120=" "," ",'Sept 2020'!AA120/'Sept 2019'!AA120)),0)</f>
        <v>1.3798084008843039</v>
      </c>
      <c r="AB119" s="30">
        <f>IFERROR((IF('Sept 2020'!AB120=" "," ",'Sept 2020'!AB120/'Sept 2019'!AB120)),0)</f>
        <v>1.3044853688848719</v>
      </c>
      <c r="AC119" s="30">
        <f>IFERROR((IF('Sept 2020'!AC120=" "," ",'Sept 2020'!AC120/'Sept 2019'!AC120)),0)</f>
        <v>1.1290185224611455</v>
      </c>
      <c r="AD119" s="30">
        <f>IFERROR((IF('Sept 2020'!AD120=" "," ",'Sept 2020'!AD120/'Sept 2019'!AD120)),0)</f>
        <v>1.0747551469118528</v>
      </c>
      <c r="AE119" s="30">
        <f>IFERROR((IF('Sept 2020'!AE120=" "," ",'Sept 2020'!AE120/'Sept 2019'!AE120)),0)</f>
        <v>0</v>
      </c>
      <c r="AF119" s="30">
        <f>IFERROR((IF('Sept 2020'!AF120=" "," ",'Sept 2020'!AF120/'Sept 2019'!AF120)),0)</f>
        <v>0</v>
      </c>
      <c r="AG119" s="30">
        <f>IFERROR((IF('Sept 2020'!AG120=" "," ",'Sept 2020'!AG120/'Sept 2019'!AG120)),0)</f>
        <v>0</v>
      </c>
      <c r="AH119" s="30">
        <f>IFERROR((IF('Sept 2020'!AH120=" "," ",'Sept 2020'!AH120/'Sept 2019'!AH120)),0)</f>
        <v>0</v>
      </c>
      <c r="AI119" s="30">
        <f>IFERROR((IF('Sept 2020'!AI120=" "," ",'Sept 2020'!AI120/'Sept 2019'!AI120)),0)</f>
        <v>0</v>
      </c>
      <c r="AJ119" s="30">
        <f>IFERROR((IF('Sept 2020'!AJ120=" "," ",'Sept 2020'!AJ120/'Sept 2019'!AJ120)),0)</f>
        <v>0</v>
      </c>
      <c r="AK119" s="30">
        <f>IFERROR((IF('Sept 2020'!AK120=" "," ",'Sept 2020'!AK120/'Sept 2019'!AK120)),0)</f>
        <v>0</v>
      </c>
      <c r="AL119" s="30">
        <f>IFERROR((IF('Sept 2020'!AL120=" "," ",'Sept 2020'!AL120/'Sept 2019'!AL120)),0)</f>
        <v>0</v>
      </c>
      <c r="AM119" s="30">
        <f>IFERROR((IF('Sept 2020'!AM120=" "," ",'Sept 2020'!AM120/'Sept 2019'!AM120)),0)</f>
        <v>0</v>
      </c>
      <c r="AN119" s="30">
        <f>IFERROR((IF('Sept 2020'!AN120=" "," ",'Sept 2020'!AN120/'Sept 2019'!AN120)),0)</f>
        <v>1.2222222222222223</v>
      </c>
      <c r="AO119" s="30">
        <f>IFERROR((IF('Sept 2020'!AO120=" "," ",'Sept 2020'!AO120/'Sept 2019'!AO120)),0)</f>
        <v>1.8493150684931507</v>
      </c>
      <c r="AP119" s="30">
        <f>IFERROR((IF('Sept 2020'!AP120=" "," ",'Sept 2020'!AP120/'Sept 2019'!AP120)),0)</f>
        <v>1.2083333333333333</v>
      </c>
      <c r="AQ119" s="30">
        <f>IFERROR((IF('Sept 2020'!AQ120=" "," ",'Sept 2020'!AQ120/'Sept 2019'!AQ120)),0)</f>
        <v>1.25</v>
      </c>
      <c r="AR119" s="30">
        <f>IFERROR((IF('Sept 2020'!AR120=" "," ",'Sept 2020'!AR120/'Sept 2019'!AR120)),0)</f>
        <v>1.3913043478260869</v>
      </c>
      <c r="AS119" s="30">
        <f>IFERROR((IF('Sept 2020'!AS120=" "," ",'Sept 2020'!AS120/'Sept 2019'!AS120)),0)</f>
        <v>0</v>
      </c>
      <c r="AT119" s="30">
        <f>IFERROR((IF('Sept 2020'!AT120=" "," ",'Sept 2020'!AT120/'Sept 2019'!AT120)),0)</f>
        <v>0</v>
      </c>
      <c r="AU119" s="30">
        <f>IFERROR((IF('Sept 2020'!AU120=" "," ",'Sept 2020'!AU120/'Sept 2019'!AU120)),0)</f>
        <v>0</v>
      </c>
      <c r="AV119" s="30">
        <f>IFERROR((IF('Sept 2020'!AV120=" "," ",'Sept 2020'!AV120/'Sept 2019'!AV120)),0)</f>
        <v>0</v>
      </c>
      <c r="AW119" s="30">
        <f>IFERROR((IF('Sept 2020'!AW120=" "," ",'Sept 2020'!AW120/'Sept 2019'!AW120)),0)</f>
        <v>0</v>
      </c>
      <c r="AX119" s="30">
        <f>IFERROR((IF('Sept 2020'!AX120=" "," ",'Sept 2020'!AX120/'Sept 2019'!AX120)),0)</f>
        <v>0</v>
      </c>
      <c r="AY119" s="30">
        <f>IFERROR((IF('Sept 2020'!AY120=" "," ",'Sept 2020'!AY120/'Sept 2019'!AY120)),0)</f>
        <v>0</v>
      </c>
      <c r="AZ119" s="30">
        <f>IFERROR((IF('Sept 2020'!AZ120=" "," ",'Sept 2020'!AZ120/'Sept 2019'!AZ120)),0)</f>
        <v>0</v>
      </c>
      <c r="BA119" s="30">
        <f>IFERROR((IF('Sept 2020'!BA120=" "," ",'Sept 2020'!BA120/'Sept 2019'!BA120)),0)</f>
        <v>0</v>
      </c>
      <c r="BB119" s="30">
        <f>IFERROR((IF('Sept 2020'!BB120=" "," ",'Sept 2020'!BB120/'Sept 2019'!BB120)),0)</f>
        <v>1.2160513643659712</v>
      </c>
      <c r="BC119" s="30">
        <f>IFERROR((IF('Sept 2020'!BC120=" "," ",'Sept 2020'!BC120/'Sept 2019'!BC120)),0)</f>
        <v>1.9496251874062966</v>
      </c>
      <c r="BD119" s="30">
        <f>IFERROR((IF('Sept 2020'!BD120=" "," ",'Sept 2020'!BD120/'Sept 2019'!BD120)),0)</f>
        <v>1.2250055420084238</v>
      </c>
      <c r="BE119" s="30">
        <f>IFERROR((IF('Sept 2020'!BE120=" "," ",'Sept 2020'!BE120/'Sept 2019'!BE120)),0)</f>
        <v>1.3226358579375268</v>
      </c>
      <c r="BF119" s="30">
        <f>IFERROR((IF('Sept 2020'!BF120=" "," ",'Sept 2020'!BF120/'Sept 2019'!BF120)),0)</f>
        <v>1.4315873015873015</v>
      </c>
      <c r="BG119" s="30">
        <f>IFERROR((IF('Sept 2020'!BG120=" "," ",'Sept 2020'!BG120/'Sept 2019'!BG120)),0)</f>
        <v>0</v>
      </c>
      <c r="BH119" s="30">
        <f>IFERROR((IF('Sept 2020'!BH120=" "," ",'Sept 2020'!BH120/'Sept 2019'!BH120)),0)</f>
        <v>0</v>
      </c>
      <c r="BI119" s="30">
        <f>IFERROR((IF('Sept 2020'!BI120=" "," ",'Sept 2020'!BI120/'Sept 2019'!BI120)),0)</f>
        <v>0</v>
      </c>
      <c r="BJ119" s="30">
        <f>IFERROR((IF('Sept 2020'!BJ120=" "," ",'Sept 2020'!BJ120/'Sept 2019'!BJ120)),0)</f>
        <v>0</v>
      </c>
      <c r="BK119" s="30">
        <f>IFERROR((IF('Sept 2020'!BK120=" "," ",'Sept 2020'!BK120/'Sept 2019'!BK120)),0)</f>
        <v>0</v>
      </c>
      <c r="BL119" s="30">
        <f>IFERROR((IF('Sept 2020'!BL120=" "," ",'Sept 2020'!BL120/'Sept 2019'!BL120)),0)</f>
        <v>0</v>
      </c>
      <c r="BM119" s="30">
        <f>IFERROR((IF('Sept 2020'!BM120=" "," ",'Sept 2020'!BM120/'Sept 2019'!BM120)),0)</f>
        <v>1.2070707070707072</v>
      </c>
      <c r="BN119" s="30">
        <f>IFERROR((IF('Sept 2020'!BN120=" "," ",'Sept 2020'!BN120/'Sept 2019'!BN120)),0)</f>
        <v>0</v>
      </c>
      <c r="BO119" s="30">
        <f>IFERROR((IF('Sept 2020'!BO120=" "," ",'Sept 2020'!BO120/'Sept 2019'!BO120)),0)</f>
        <v>0</v>
      </c>
      <c r="BP119" s="30">
        <f>IFERROR((IF('Sept 2020'!BP120=" "," ",'Sept 2020'!BP120/'Sept 2019'!BP120)),0)</f>
        <v>0</v>
      </c>
      <c r="BQ119" s="30">
        <f>IFERROR((IF('Sept 2020'!BQ120=" "," ",'Sept 2020'!BQ120/'Sept 2019'!BQ120)),0)</f>
        <v>0</v>
      </c>
      <c r="BR119" s="30">
        <f>IFERROR((IF('Sept 2020'!BR120=" "," ",'Sept 2020'!BR120/'Sept 2019'!BR120)),0)</f>
        <v>0</v>
      </c>
      <c r="BS119" s="30">
        <f>IFERROR((IF('Sept 2020'!BS120=" "," ",'Sept 2020'!BS120/'Sept 2019'!BS120)),0)</f>
        <v>2.75</v>
      </c>
      <c r="BT119" s="30">
        <f>IFERROR((IF('Sept 2020'!BT120=" "," ",'Sept 2020'!BT120/'Sept 2019'!BT120)),0)</f>
        <v>0.99236641221374045</v>
      </c>
    </row>
    <row r="120" spans="1:72" s="2" customFormat="1" x14ac:dyDescent="0.25">
      <c r="A120" s="12" t="s">
        <v>55</v>
      </c>
      <c r="B120" s="12" t="s">
        <v>56</v>
      </c>
      <c r="C120" s="30">
        <f>IFERROR((IF('Sept 2020'!C121=" "," ",'Sept 2020'!C121/'Sept 2019'!C121)),0)</f>
        <v>1.1358024691358024</v>
      </c>
      <c r="D120" s="30">
        <f>IFERROR((IF('Sept 2020'!D121=" "," ",'Sept 2020'!D121/'Sept 2019'!D121)),0)</f>
        <v>0.72649572649572647</v>
      </c>
      <c r="E120" s="30">
        <f>IFERROR((IF('Sept 2020'!E121=" "," ",'Sept 2020'!E121/'Sept 2019'!E121)),0)</f>
        <v>0.93965517241379315</v>
      </c>
      <c r="F120" s="30">
        <f>IFERROR((IF('Sept 2020'!F121=" "," ",'Sept 2020'!F121/'Sept 2019'!F121)),0)</f>
        <v>1.0857142857142856</v>
      </c>
      <c r="G120" s="30">
        <f>IFERROR((IF('Sept 2020'!G121=" "," ",'Sept 2020'!G121/'Sept 2019'!G121)),0)</f>
        <v>0.96039603960396036</v>
      </c>
      <c r="H120" s="30">
        <f>IFERROR((IF('Sept 2020'!H121=" "," ",'Sept 2020'!H121/'Sept 2019'!H121)),0)</f>
        <v>0.87068965517241381</v>
      </c>
      <c r="I120" s="30">
        <f>IFERROR((IF('Sept 2020'!I121=" "," ",'Sept 2020'!I121/'Sept 2019'!I121)),0)</f>
        <v>0.93442622950819676</v>
      </c>
      <c r="J120" s="30">
        <f>IFERROR((IF('Sept 2020'!J121=" "," ",'Sept 2020'!J121/'Sept 2019'!J121)),0)</f>
        <v>1.0521739130434782</v>
      </c>
      <c r="K120" s="30">
        <f>IFERROR((IF('Sept 2020'!K121=" "," ",'Sept 2020'!K121/'Sept 2019'!K121)),0)</f>
        <v>0.99082568807339455</v>
      </c>
      <c r="L120" s="30">
        <f>IFERROR((IF('Sept 2020'!L121=" "," ",'Sept 2020'!L121/'Sept 2019'!L121)),0)</f>
        <v>1.1702127659574468</v>
      </c>
      <c r="M120" s="30">
        <f>IFERROR((IF('Sept 2020'!M121=" "," ",'Sept 2020'!M121/'Sept 2019'!M121)),0)</f>
        <v>0.92553191489361697</v>
      </c>
      <c r="N120" s="30">
        <f>IFERROR((IF('Sept 2020'!N121=" "," ",'Sept 2020'!N121/'Sept 2019'!N121)),0)</f>
        <v>0.87619047619047619</v>
      </c>
      <c r="O120" s="30">
        <f>IFERROR((IF('Sept 2020'!O121=" "," ",'Sept 2020'!O121/'Sept 2019'!O121)),0)</f>
        <v>1.3176470588235294</v>
      </c>
      <c r="P120" s="30">
        <f>IFERROR((IF('Sept 2020'!P121=" "," ",'Sept 2020'!P121/'Sept 2019'!P121)),0)</f>
        <v>0.98676470588235299</v>
      </c>
      <c r="Q120" s="30">
        <f>IFERROR((IF('Sept 2020'!Q121=" "," ",'Sept 2020'!Q121/'Sept 2019'!Q121)),0)</f>
        <v>1.1358024691358024</v>
      </c>
      <c r="R120" s="30">
        <f>IFERROR((IF('Sept 2020'!R121=" "," ",'Sept 2020'!R121/'Sept 2019'!R121)),0)</f>
        <v>0.72649572649572647</v>
      </c>
      <c r="S120" s="30">
        <f>IFERROR((IF('Sept 2020'!S121=" "," ",'Sept 2020'!S121/'Sept 2019'!S121)),0)</f>
        <v>0.93965517241379315</v>
      </c>
      <c r="T120" s="30">
        <f>IFERROR((IF('Sept 2020'!T121=" "," ",'Sept 2020'!T121/'Sept 2019'!T121)),0)</f>
        <v>1.0857142857142856</v>
      </c>
      <c r="U120" s="30">
        <f>IFERROR((IF('Sept 2020'!U121=" "," ",'Sept 2020'!U121/'Sept 2019'!U121)),0)</f>
        <v>0.96039603960396036</v>
      </c>
      <c r="V120" s="30">
        <f>IFERROR((IF('Sept 2020'!V121=" "," ",'Sept 2020'!V121/'Sept 2019'!V121)),0)</f>
        <v>0.86793103448275866</v>
      </c>
      <c r="W120" s="30">
        <f>IFERROR((IF('Sept 2020'!W121=" "," ",'Sept 2020'!W121/'Sept 2019'!W121)),0)</f>
        <v>0.94944615640876162</v>
      </c>
      <c r="X120" s="30">
        <f>IFERROR((IF('Sept 2020'!X121=" "," ",'Sept 2020'!X121/'Sept 2019'!X121)),0)</f>
        <v>1.0531700918233495</v>
      </c>
      <c r="Y120" s="30">
        <f>IFERROR((IF('Sept 2020'!Y121=" "," ",'Sept 2020'!Y121/'Sept 2019'!Y121)),0)</f>
        <v>0.98783185840707954</v>
      </c>
      <c r="Z120" s="30">
        <f>IFERROR((IF('Sept 2020'!Z121=" "," ",'Sept 2020'!Z121/'Sept 2019'!Z121)),0)</f>
        <v>1.1702127659574468</v>
      </c>
      <c r="AA120" s="30">
        <f>IFERROR((IF('Sept 2020'!AA121=" "," ",'Sept 2020'!AA121/'Sept 2019'!AA121)),0)</f>
        <v>0.93830888697152715</v>
      </c>
      <c r="AB120" s="30">
        <f>IFERROR((IF('Sept 2020'!AB121=" "," ",'Sept 2020'!AB121/'Sept 2019'!AB121)),0)</f>
        <v>0.92933460277160684</v>
      </c>
      <c r="AC120" s="30">
        <f>IFERROR((IF('Sept 2020'!AC121=" "," ",'Sept 2020'!AC121/'Sept 2019'!AC121)),0)</f>
        <v>1.2848964677222898</v>
      </c>
      <c r="AD120" s="30">
        <f>IFERROR((IF('Sept 2020'!AD121=" "," ",'Sept 2020'!AD121/'Sept 2019'!AD121)),0)</f>
        <v>0.99058297634568815</v>
      </c>
      <c r="AE120" s="30">
        <f>IFERROR((IF('Sept 2020'!AE121=" "," ",'Sept 2020'!AE121/'Sept 2019'!AE121)),0)</f>
        <v>0</v>
      </c>
      <c r="AF120" s="30">
        <f>IFERROR((IF('Sept 2020'!AF121=" "," ",'Sept 2020'!AF121/'Sept 2019'!AF121)),0)</f>
        <v>0</v>
      </c>
      <c r="AG120" s="30">
        <f>IFERROR((IF('Sept 2020'!AG121=" "," ",'Sept 2020'!AG121/'Sept 2019'!AG121)),0)</f>
        <v>0</v>
      </c>
      <c r="AH120" s="30">
        <f>IFERROR((IF('Sept 2020'!AH121=" "," ",'Sept 2020'!AH121/'Sept 2019'!AH121)),0)</f>
        <v>0</v>
      </c>
      <c r="AI120" s="30">
        <f>IFERROR((IF('Sept 2020'!AI121=" "," ",'Sept 2020'!AI121/'Sept 2019'!AI121)),0)</f>
        <v>0</v>
      </c>
      <c r="AJ120" s="30">
        <f>IFERROR((IF('Sept 2020'!AJ121=" "," ",'Sept 2020'!AJ121/'Sept 2019'!AJ121)),0)</f>
        <v>0</v>
      </c>
      <c r="AK120" s="30">
        <f>IFERROR((IF('Sept 2020'!AK121=" "," ",'Sept 2020'!AK121/'Sept 2019'!AK121)),0)</f>
        <v>0</v>
      </c>
      <c r="AL120" s="30">
        <f>IFERROR((IF('Sept 2020'!AL121=" "," ",'Sept 2020'!AL121/'Sept 2019'!AL121)),0)</f>
        <v>0</v>
      </c>
      <c r="AM120" s="30">
        <f>IFERROR((IF('Sept 2020'!AM121=" "," ",'Sept 2020'!AM121/'Sept 2019'!AM121)),0)</f>
        <v>0</v>
      </c>
      <c r="AN120" s="30">
        <f>IFERROR((IF('Sept 2020'!AN121=" "," ",'Sept 2020'!AN121/'Sept 2019'!AN121)),0)</f>
        <v>0</v>
      </c>
      <c r="AO120" s="30">
        <f>IFERROR((IF('Sept 2020'!AO121=" "," ",'Sept 2020'!AO121/'Sept 2019'!AO121)),0)</f>
        <v>0</v>
      </c>
      <c r="AP120" s="30">
        <f>IFERROR((IF('Sept 2020'!AP121=" "," ",'Sept 2020'!AP121/'Sept 2019'!AP121)),0)</f>
        <v>0</v>
      </c>
      <c r="AQ120" s="30">
        <f>IFERROR((IF('Sept 2020'!AQ121=" "," ",'Sept 2020'!AQ121/'Sept 2019'!AQ121)),0)</f>
        <v>0</v>
      </c>
      <c r="AR120" s="30">
        <f>IFERROR((IF('Sept 2020'!AR121=" "," ",'Sept 2020'!AR121/'Sept 2019'!AR121)),0)</f>
        <v>0</v>
      </c>
      <c r="AS120" s="30">
        <f>IFERROR((IF('Sept 2020'!AS121=" "," ",'Sept 2020'!AS121/'Sept 2019'!AS121)),0)</f>
        <v>0</v>
      </c>
      <c r="AT120" s="30">
        <f>IFERROR((IF('Sept 2020'!AT121=" "," ",'Sept 2020'!AT121/'Sept 2019'!AT121)),0)</f>
        <v>0</v>
      </c>
      <c r="AU120" s="30">
        <f>IFERROR((IF('Sept 2020'!AU121=" "," ",'Sept 2020'!AU121/'Sept 2019'!AU121)),0)</f>
        <v>0</v>
      </c>
      <c r="AV120" s="30">
        <f>IFERROR((IF('Sept 2020'!AV121=" "," ",'Sept 2020'!AV121/'Sept 2019'!AV121)),0)</f>
        <v>0</v>
      </c>
      <c r="AW120" s="30">
        <f>IFERROR((IF('Sept 2020'!AW121=" "," ",'Sept 2020'!AW121/'Sept 2019'!AW121)),0)</f>
        <v>0</v>
      </c>
      <c r="AX120" s="30">
        <f>IFERROR((IF('Sept 2020'!AX121=" "," ",'Sept 2020'!AX121/'Sept 2019'!AX121)),0)</f>
        <v>0</v>
      </c>
      <c r="AY120" s="30">
        <f>IFERROR((IF('Sept 2020'!AY121=" "," ",'Sept 2020'!AY121/'Sept 2019'!AY121)),0)</f>
        <v>0</v>
      </c>
      <c r="AZ120" s="30">
        <f>IFERROR((IF('Sept 2020'!AZ121=" "," ",'Sept 2020'!AZ121/'Sept 2019'!AZ121)),0)</f>
        <v>0</v>
      </c>
      <c r="BA120" s="30">
        <f>IFERROR((IF('Sept 2020'!BA121=" "," ",'Sept 2020'!BA121/'Sept 2019'!BA121)),0)</f>
        <v>0</v>
      </c>
      <c r="BB120" s="30">
        <f>IFERROR((IF('Sept 2020'!BB121=" "," ",'Sept 2020'!BB121/'Sept 2019'!BB121)),0)</f>
        <v>0</v>
      </c>
      <c r="BC120" s="30">
        <f>IFERROR((IF('Sept 2020'!BC121=" "," ",'Sept 2020'!BC121/'Sept 2019'!BC121)),0)</f>
        <v>0</v>
      </c>
      <c r="BD120" s="30">
        <f>IFERROR((IF('Sept 2020'!BD121=" "," ",'Sept 2020'!BD121/'Sept 2019'!BD121)),0)</f>
        <v>0</v>
      </c>
      <c r="BE120" s="30">
        <f>IFERROR((IF('Sept 2020'!BE121=" "," ",'Sept 2020'!BE121/'Sept 2019'!BE121)),0)</f>
        <v>0</v>
      </c>
      <c r="BF120" s="30">
        <f>IFERROR((IF('Sept 2020'!BF121=" "," ",'Sept 2020'!BF121/'Sept 2019'!BF121)),0)</f>
        <v>0</v>
      </c>
      <c r="BG120" s="30">
        <f>IFERROR((IF('Sept 2020'!BG121=" "," ",'Sept 2020'!BG121/'Sept 2019'!BG121)),0)</f>
        <v>0.83127572016460904</v>
      </c>
      <c r="BH120" s="30">
        <f>IFERROR((IF('Sept 2020'!BH121=" "," ",'Sept 2020'!BH121/'Sept 2019'!BH121)),0)</f>
        <v>1.0388349514563107</v>
      </c>
      <c r="BI120" s="30">
        <f>IFERROR((IF('Sept 2020'!BI121=" "," ",'Sept 2020'!BI121/'Sept 2019'!BI121)),0)</f>
        <v>2.0606060606060606</v>
      </c>
      <c r="BJ120" s="30">
        <f>IFERROR((IF('Sept 2020'!BJ121=" "," ",'Sept 2020'!BJ121/'Sept 2019'!BJ121)),0)</f>
        <v>0</v>
      </c>
      <c r="BK120" s="30">
        <f>IFERROR((IF('Sept 2020'!BK121=" "," ",'Sept 2020'!BK121/'Sept 2019'!BK121)),0)</f>
        <v>0</v>
      </c>
      <c r="BL120" s="30">
        <f>IFERROR((IF('Sept 2020'!BL121=" "," ",'Sept 2020'!BL121/'Sept 2019'!BL121)),0)</f>
        <v>0</v>
      </c>
      <c r="BM120" s="30">
        <f>IFERROR((IF('Sept 2020'!BM121=" "," ",'Sept 2020'!BM121/'Sept 2019'!BM121)),0)</f>
        <v>1.081185889417063</v>
      </c>
      <c r="BN120" s="30">
        <f>IFERROR((IF('Sept 2020'!BN121=" "," ",'Sept 2020'!BN121/'Sept 2019'!BN121)),0)</f>
        <v>0</v>
      </c>
      <c r="BO120" s="30">
        <f>IFERROR((IF('Sept 2020'!BO121=" "," ",'Sept 2020'!BO121/'Sept 2019'!BO121)),0)</f>
        <v>0</v>
      </c>
      <c r="BP120" s="30">
        <f>IFERROR((IF('Sept 2020'!BP121=" "," ",'Sept 2020'!BP121/'Sept 2019'!BP121)),0)</f>
        <v>0</v>
      </c>
      <c r="BQ120" s="30">
        <f>IFERROR((IF('Sept 2020'!BQ121=" "," ",'Sept 2020'!BQ121/'Sept 2019'!BQ121)),0)</f>
        <v>0</v>
      </c>
      <c r="BR120" s="30">
        <f>IFERROR((IF('Sept 2020'!BR121=" "," ",'Sept 2020'!BR121/'Sept 2019'!BR121)),0)</f>
        <v>0</v>
      </c>
      <c r="BS120" s="30">
        <f>IFERROR((IF('Sept 2020'!BS121=" "," ",'Sept 2020'!BS121/'Sept 2019'!BS121)),0)</f>
        <v>0.75</v>
      </c>
      <c r="BT120" s="30">
        <f>IFERROR((IF('Sept 2020'!BT121=" "," ",'Sept 2020'!BT121/'Sept 2019'!BT121)),0)</f>
        <v>0.95628415300546443</v>
      </c>
    </row>
    <row r="121" spans="1:72" s="2" customFormat="1" x14ac:dyDescent="0.25">
      <c r="A121" s="12" t="s">
        <v>289</v>
      </c>
      <c r="B121" s="12" t="s">
        <v>290</v>
      </c>
      <c r="C121" s="30">
        <f>IFERROR((IF('Sept 2020'!C122=" "," ",'Sept 2020'!C122/'Sept 2019'!C122)),0)</f>
        <v>1.2666666666666666</v>
      </c>
      <c r="D121" s="30">
        <f>IFERROR((IF('Sept 2020'!D122=" "," ",'Sept 2020'!D122/'Sept 2019'!D122)),0)</f>
        <v>0.72499999999999998</v>
      </c>
      <c r="E121" s="30">
        <f>IFERROR((IF('Sept 2020'!E122=" "," ",'Sept 2020'!E122/'Sept 2019'!E122)),0)</f>
        <v>0.78260869565217395</v>
      </c>
      <c r="F121" s="30">
        <f>IFERROR((IF('Sept 2020'!F122=" "," ",'Sept 2020'!F122/'Sept 2019'!F122)),0)</f>
        <v>0.93877551020408168</v>
      </c>
      <c r="G121" s="30">
        <f>IFERROR((IF('Sept 2020'!G122=" "," ",'Sept 2020'!G122/'Sept 2019'!G122)),0)</f>
        <v>0.97826086956521741</v>
      </c>
      <c r="H121" s="30">
        <f>IFERROR((IF('Sept 2020'!H122=" "," ",'Sept 2020'!H122/'Sept 2019'!H122)),0)</f>
        <v>0.83673469387755106</v>
      </c>
      <c r="I121" s="30">
        <f>IFERROR((IF('Sept 2020'!I122=" "," ",'Sept 2020'!I122/'Sept 2019'!I122)),0)</f>
        <v>1.0625</v>
      </c>
      <c r="J121" s="30">
        <f>IFERROR((IF('Sept 2020'!J122=" "," ",'Sept 2020'!J122/'Sept 2019'!J122)),0)</f>
        <v>1.0652173913043479</v>
      </c>
      <c r="K121" s="30">
        <f>IFERROR((IF('Sept 2020'!K122=" "," ",'Sept 2020'!K122/'Sept 2019'!K122)),0)</f>
        <v>0.74576271186440679</v>
      </c>
      <c r="L121" s="30">
        <f>IFERROR((IF('Sept 2020'!L122=" "," ",'Sept 2020'!L122/'Sept 2019'!L122)),0)</f>
        <v>1.0740740740740742</v>
      </c>
      <c r="M121" s="30">
        <f>IFERROR((IF('Sept 2020'!M122=" "," ",'Sept 2020'!M122/'Sept 2019'!M122)),0)</f>
        <v>1</v>
      </c>
      <c r="N121" s="30">
        <f>IFERROR((IF('Sept 2020'!N122=" "," ",'Sept 2020'!N122/'Sept 2019'!N122)),0)</f>
        <v>0.76190476190476186</v>
      </c>
      <c r="O121" s="30">
        <f>IFERROR((IF('Sept 2020'!O122=" "," ",'Sept 2020'!O122/'Sept 2019'!O122)),0)</f>
        <v>1.1000000000000001</v>
      </c>
      <c r="P121" s="30">
        <f>IFERROR((IF('Sept 2020'!P122=" "," ",'Sept 2020'!P122/'Sept 2019'!P122)),0)</f>
        <v>0.93934681181959567</v>
      </c>
      <c r="Q121" s="30">
        <f>IFERROR((IF('Sept 2020'!Q122=" "," ",'Sept 2020'!Q122/'Sept 2019'!Q122)),0)</f>
        <v>1.2666666666666666</v>
      </c>
      <c r="R121" s="30">
        <f>IFERROR((IF('Sept 2020'!R122=" "," ",'Sept 2020'!R122/'Sept 2019'!R122)),0)</f>
        <v>0.72499999999999998</v>
      </c>
      <c r="S121" s="30">
        <f>IFERROR((IF('Sept 2020'!S122=" "," ",'Sept 2020'!S122/'Sept 2019'!S122)),0)</f>
        <v>0.78260869565217395</v>
      </c>
      <c r="T121" s="30">
        <f>IFERROR((IF('Sept 2020'!T122=" "," ",'Sept 2020'!T122/'Sept 2019'!T122)),0)</f>
        <v>0.93877551020408168</v>
      </c>
      <c r="U121" s="30">
        <f>IFERROR((IF('Sept 2020'!U122=" "," ",'Sept 2020'!U122/'Sept 2019'!U122)),0)</f>
        <v>0.97826086956521741</v>
      </c>
      <c r="V121" s="30">
        <f>IFERROR((IF('Sept 2020'!V122=" "," ",'Sept 2020'!V122/'Sept 2019'!V122)),0)</f>
        <v>0.83673469387755106</v>
      </c>
      <c r="W121" s="30">
        <f>IFERROR((IF('Sept 2020'!W122=" "," ",'Sept 2020'!W122/'Sept 2019'!W122)),0)</f>
        <v>1.0625</v>
      </c>
      <c r="X121" s="30">
        <f>IFERROR((IF('Sept 2020'!X122=" "," ",'Sept 2020'!X122/'Sept 2019'!X122)),0)</f>
        <v>1.0652173913043479</v>
      </c>
      <c r="Y121" s="30">
        <f>IFERROR((IF('Sept 2020'!Y122=" "," ",'Sept 2020'!Y122/'Sept 2019'!Y122)),0)</f>
        <v>0.74576271186440679</v>
      </c>
      <c r="Z121" s="30">
        <f>IFERROR((IF('Sept 2020'!Z122=" "," ",'Sept 2020'!Z122/'Sept 2019'!Z122)),0)</f>
        <v>1.0740740740740742</v>
      </c>
      <c r="AA121" s="30">
        <f>IFERROR((IF('Sept 2020'!AA122=" "," ",'Sept 2020'!AA122/'Sept 2019'!AA122)),0)</f>
        <v>1</v>
      </c>
      <c r="AB121" s="30">
        <f>IFERROR((IF('Sept 2020'!AB122=" "," ",'Sept 2020'!AB122/'Sept 2019'!AB122)),0)</f>
        <v>0.74514038876889843</v>
      </c>
      <c r="AC121" s="30">
        <f>IFERROR((IF('Sept 2020'!AC122=" "," ",'Sept 2020'!AC122/'Sept 2019'!AC122)),0)</f>
        <v>1.1571313456889605</v>
      </c>
      <c r="AD121" s="30">
        <f>IFERROR((IF('Sept 2020'!AD122=" "," ",'Sept 2020'!AD122/'Sept 2019'!AD122)),0)</f>
        <v>0.94184261036468331</v>
      </c>
      <c r="AE121" s="30">
        <f>IFERROR((IF('Sept 2020'!AE122=" "," ",'Sept 2020'!AE122/'Sept 2019'!AE122)),0)</f>
        <v>0</v>
      </c>
      <c r="AF121" s="30">
        <f>IFERROR((IF('Sept 2020'!AF122=" "," ",'Sept 2020'!AF122/'Sept 2019'!AF122)),0)</f>
        <v>0</v>
      </c>
      <c r="AG121" s="30">
        <f>IFERROR((IF('Sept 2020'!AG122=" "," ",'Sept 2020'!AG122/'Sept 2019'!AG122)),0)</f>
        <v>0</v>
      </c>
      <c r="AH121" s="30">
        <f>IFERROR((IF('Sept 2020'!AH122=" "," ",'Sept 2020'!AH122/'Sept 2019'!AH122)),0)</f>
        <v>0</v>
      </c>
      <c r="AI121" s="30">
        <f>IFERROR((IF('Sept 2020'!AI122=" "," ",'Sept 2020'!AI122/'Sept 2019'!AI122)),0)</f>
        <v>0</v>
      </c>
      <c r="AJ121" s="30">
        <f>IFERROR((IF('Sept 2020'!AJ122=" "," ",'Sept 2020'!AJ122/'Sept 2019'!AJ122)),0)</f>
        <v>0</v>
      </c>
      <c r="AK121" s="30">
        <f>IFERROR((IF('Sept 2020'!AK122=" "," ",'Sept 2020'!AK122/'Sept 2019'!AK122)),0)</f>
        <v>0</v>
      </c>
      <c r="AL121" s="30">
        <f>IFERROR((IF('Sept 2020'!AL122=" "," ",'Sept 2020'!AL122/'Sept 2019'!AL122)),0)</f>
        <v>0</v>
      </c>
      <c r="AM121" s="30">
        <f>IFERROR((IF('Sept 2020'!AM122=" "," ",'Sept 2020'!AM122/'Sept 2019'!AM122)),0)</f>
        <v>0</v>
      </c>
      <c r="AN121" s="30">
        <f>IFERROR((IF('Sept 2020'!AN122=" "," ",'Sept 2020'!AN122/'Sept 2019'!AN122)),0)</f>
        <v>0</v>
      </c>
      <c r="AO121" s="30">
        <f>IFERROR((IF('Sept 2020'!AO122=" "," ",'Sept 2020'!AO122/'Sept 2019'!AO122)),0)</f>
        <v>0</v>
      </c>
      <c r="AP121" s="30">
        <f>IFERROR((IF('Sept 2020'!AP122=" "," ",'Sept 2020'!AP122/'Sept 2019'!AP122)),0)</f>
        <v>0</v>
      </c>
      <c r="AQ121" s="30">
        <f>IFERROR((IF('Sept 2020'!AQ122=" "," ",'Sept 2020'!AQ122/'Sept 2019'!AQ122)),0)</f>
        <v>0</v>
      </c>
      <c r="AR121" s="30">
        <f>IFERROR((IF('Sept 2020'!AR122=" "," ",'Sept 2020'!AR122/'Sept 2019'!AR122)),0)</f>
        <v>0</v>
      </c>
      <c r="AS121" s="30">
        <f>IFERROR((IF('Sept 2020'!AS122=" "," ",'Sept 2020'!AS122/'Sept 2019'!AS122)),0)</f>
        <v>0</v>
      </c>
      <c r="AT121" s="30">
        <f>IFERROR((IF('Sept 2020'!AT122=" "," ",'Sept 2020'!AT122/'Sept 2019'!AT122)),0)</f>
        <v>0</v>
      </c>
      <c r="AU121" s="30">
        <f>IFERROR((IF('Sept 2020'!AU122=" "," ",'Sept 2020'!AU122/'Sept 2019'!AU122)),0)</f>
        <v>0</v>
      </c>
      <c r="AV121" s="30">
        <f>IFERROR((IF('Sept 2020'!AV122=" "," ",'Sept 2020'!AV122/'Sept 2019'!AV122)),0)</f>
        <v>0</v>
      </c>
      <c r="AW121" s="30">
        <f>IFERROR((IF('Sept 2020'!AW122=" "," ",'Sept 2020'!AW122/'Sept 2019'!AW122)),0)</f>
        <v>0</v>
      </c>
      <c r="AX121" s="30">
        <f>IFERROR((IF('Sept 2020'!AX122=" "," ",'Sept 2020'!AX122/'Sept 2019'!AX122)),0)</f>
        <v>0</v>
      </c>
      <c r="AY121" s="30">
        <f>IFERROR((IF('Sept 2020'!AY122=" "," ",'Sept 2020'!AY122/'Sept 2019'!AY122)),0)</f>
        <v>0</v>
      </c>
      <c r="AZ121" s="30">
        <f>IFERROR((IF('Sept 2020'!AZ122=" "," ",'Sept 2020'!AZ122/'Sept 2019'!AZ122)),0)</f>
        <v>0</v>
      </c>
      <c r="BA121" s="30">
        <f>IFERROR((IF('Sept 2020'!BA122=" "," ",'Sept 2020'!BA122/'Sept 2019'!BA122)),0)</f>
        <v>0</v>
      </c>
      <c r="BB121" s="30">
        <f>IFERROR((IF('Sept 2020'!BB122=" "," ",'Sept 2020'!BB122/'Sept 2019'!BB122)),0)</f>
        <v>0</v>
      </c>
      <c r="BC121" s="30">
        <f>IFERROR((IF('Sept 2020'!BC122=" "," ",'Sept 2020'!BC122/'Sept 2019'!BC122)),0)</f>
        <v>0</v>
      </c>
      <c r="BD121" s="30">
        <f>IFERROR((IF('Sept 2020'!BD122=" "," ",'Sept 2020'!BD122/'Sept 2019'!BD122)),0)</f>
        <v>0</v>
      </c>
      <c r="BE121" s="30">
        <f>IFERROR((IF('Sept 2020'!BE122=" "," ",'Sept 2020'!BE122/'Sept 2019'!BE122)),0)</f>
        <v>0</v>
      </c>
      <c r="BF121" s="30">
        <f>IFERROR((IF('Sept 2020'!BF122=" "," ",'Sept 2020'!BF122/'Sept 2019'!BF122)),0)</f>
        <v>0</v>
      </c>
      <c r="BG121" s="30">
        <f>IFERROR((IF('Sept 2020'!BG122=" "," ",'Sept 2020'!BG122/'Sept 2019'!BG122)),0)</f>
        <v>0.40384615384615385</v>
      </c>
      <c r="BH121" s="30">
        <f>IFERROR((IF('Sept 2020'!BH122=" "," ",'Sept 2020'!BH122/'Sept 2019'!BH122)),0)</f>
        <v>6</v>
      </c>
      <c r="BI121" s="30">
        <f>IFERROR((IF('Sept 2020'!BI122=" "," ",'Sept 2020'!BI122/'Sept 2019'!BI122)),0)</f>
        <v>3</v>
      </c>
      <c r="BJ121" s="30">
        <f>IFERROR((IF('Sept 2020'!BJ122=" "," ",'Sept 2020'!BJ122/'Sept 2019'!BJ122)),0)</f>
        <v>0</v>
      </c>
      <c r="BK121" s="30">
        <f>IFERROR((IF('Sept 2020'!BK122=" "," ",'Sept 2020'!BK122/'Sept 2019'!BK122)),0)</f>
        <v>0</v>
      </c>
      <c r="BL121" s="30">
        <f>IFERROR((IF('Sept 2020'!BL122=" "," ",'Sept 2020'!BL122/'Sept 2019'!BL122)),0)</f>
        <v>0</v>
      </c>
      <c r="BM121" s="30">
        <f>IFERROR((IF('Sept 2020'!BM122=" "," ",'Sept 2020'!BM122/'Sept 2019'!BM122)),0)</f>
        <v>0.9564876519012151</v>
      </c>
      <c r="BN121" s="30">
        <f>IFERROR((IF('Sept 2020'!BN122=" "," ",'Sept 2020'!BN122/'Sept 2019'!BN122)),0)</f>
        <v>0</v>
      </c>
      <c r="BO121" s="30">
        <f>IFERROR((IF('Sept 2020'!BO122=" "," ",'Sept 2020'!BO122/'Sept 2019'!BO122)),0)</f>
        <v>2.0172413793103448</v>
      </c>
      <c r="BP121" s="30">
        <f>IFERROR((IF('Sept 2020'!BP122=" "," ",'Sept 2020'!BP122/'Sept 2019'!BP122)),0)</f>
        <v>0</v>
      </c>
      <c r="BQ121" s="30">
        <f>IFERROR((IF('Sept 2020'!BQ122=" "," ",'Sept 2020'!BQ122/'Sept 2019'!BQ122)),0)</f>
        <v>0</v>
      </c>
      <c r="BR121" s="30">
        <f>IFERROR((IF('Sept 2020'!BR122=" "," ",'Sept 2020'!BR122/'Sept 2019'!BR122)),0)</f>
        <v>0</v>
      </c>
      <c r="BS121" s="30">
        <f>IFERROR((IF('Sept 2020'!BS122=" "," ",'Sept 2020'!BS122/'Sept 2019'!BS122)),0)</f>
        <v>0.90909090909090906</v>
      </c>
      <c r="BT121" s="30">
        <f>IFERROR((IF('Sept 2020'!BT122=" "," ",'Sept 2020'!BT122/'Sept 2019'!BT122)),0)</f>
        <v>0.9042553191489362</v>
      </c>
    </row>
    <row r="122" spans="1:72" s="2" customFormat="1" x14ac:dyDescent="0.25">
      <c r="A122" s="12" t="s">
        <v>303</v>
      </c>
      <c r="B122" s="12" t="s">
        <v>304</v>
      </c>
      <c r="C122" s="30">
        <f>IFERROR((IF('Sept 2020'!C123=" "," ",'Sept 2020'!C123/'Sept 2019'!C123)),0)</f>
        <v>1.4</v>
      </c>
      <c r="D122" s="30">
        <f>IFERROR((IF('Sept 2020'!D123=" "," ",'Sept 2020'!D123/'Sept 2019'!D123)),0)</f>
        <v>0.83333333333333337</v>
      </c>
      <c r="E122" s="30">
        <f>IFERROR((IF('Sept 2020'!E123=" "," ",'Sept 2020'!E123/'Sept 2019'!E123)),0)</f>
        <v>0.8571428571428571</v>
      </c>
      <c r="F122" s="30">
        <f>IFERROR((IF('Sept 2020'!F123=" "," ",'Sept 2020'!F123/'Sept 2019'!F123)),0)</f>
        <v>1.6</v>
      </c>
      <c r="G122" s="30">
        <f>IFERROR((IF('Sept 2020'!G123=" "," ",'Sept 2020'!G123/'Sept 2019'!G123)),0)</f>
        <v>3</v>
      </c>
      <c r="H122" s="30">
        <f>IFERROR((IF('Sept 2020'!H123=" "," ",'Sept 2020'!H123/'Sept 2019'!H123)),0)</f>
        <v>0.66666666666666663</v>
      </c>
      <c r="I122" s="30">
        <f>IFERROR((IF('Sept 2020'!I123=" "," ",'Sept 2020'!I123/'Sept 2019'!I123)),0)</f>
        <v>0.6</v>
      </c>
      <c r="J122" s="30">
        <f>IFERROR((IF('Sept 2020'!J123=" "," ",'Sept 2020'!J123/'Sept 2019'!J123)),0)</f>
        <v>1.6</v>
      </c>
      <c r="K122" s="30">
        <f>IFERROR((IF('Sept 2020'!K123=" "," ",'Sept 2020'!K123/'Sept 2019'!K123)),0)</f>
        <v>1</v>
      </c>
      <c r="L122" s="30">
        <f>IFERROR((IF('Sept 2020'!L123=" "," ",'Sept 2020'!L123/'Sept 2019'!L123)),0)</f>
        <v>0.875</v>
      </c>
      <c r="M122" s="30">
        <f>IFERROR((IF('Sept 2020'!M123=" "," ",'Sept 2020'!M123/'Sept 2019'!M123)),0)</f>
        <v>0.66666666666666663</v>
      </c>
      <c r="N122" s="30">
        <f>IFERROR((IF('Sept 2020'!N123=" "," ",'Sept 2020'!N123/'Sept 2019'!N123)),0)</f>
        <v>2.5</v>
      </c>
      <c r="O122" s="30">
        <f>IFERROR((IF('Sept 2020'!O123=" "," ",'Sept 2020'!O123/'Sept 2019'!O123)),0)</f>
        <v>0</v>
      </c>
      <c r="P122" s="30">
        <f>IFERROR((IF('Sept 2020'!P123=" "," ",'Sept 2020'!P123/'Sept 2019'!P123)),0)</f>
        <v>0.96</v>
      </c>
      <c r="Q122" s="30">
        <f>IFERROR((IF('Sept 2020'!Q123=" "," ",'Sept 2020'!Q123/'Sept 2019'!Q123)),0)</f>
        <v>1.4</v>
      </c>
      <c r="R122" s="30">
        <f>IFERROR((IF('Sept 2020'!R123=" "," ",'Sept 2020'!R123/'Sept 2019'!R123)),0)</f>
        <v>0.83333333333333337</v>
      </c>
      <c r="S122" s="30">
        <f>IFERROR((IF('Sept 2020'!S123=" "," ",'Sept 2020'!S123/'Sept 2019'!S123)),0)</f>
        <v>0.8571428571428571</v>
      </c>
      <c r="T122" s="30">
        <f>IFERROR((IF('Sept 2020'!T123=" "," ",'Sept 2020'!T123/'Sept 2019'!T123)),0)</f>
        <v>1.6</v>
      </c>
      <c r="U122" s="30">
        <f>IFERROR((IF('Sept 2020'!U123=" "," ",'Sept 2020'!U123/'Sept 2019'!U123)),0)</f>
        <v>3</v>
      </c>
      <c r="V122" s="30">
        <f>IFERROR((IF('Sept 2020'!V123=" "," ",'Sept 2020'!V123/'Sept 2019'!V123)),0)</f>
        <v>0.66666666666666663</v>
      </c>
      <c r="W122" s="30">
        <f>IFERROR((IF('Sept 2020'!W123=" "," ",'Sept 2020'!W123/'Sept 2019'!W123)),0)</f>
        <v>0.6</v>
      </c>
      <c r="X122" s="30">
        <f>IFERROR((IF('Sept 2020'!X123=" "," ",'Sept 2020'!X123/'Sept 2019'!X123)),0)</f>
        <v>1.6</v>
      </c>
      <c r="Y122" s="30">
        <f>IFERROR((IF('Sept 2020'!Y123=" "," ",'Sept 2020'!Y123/'Sept 2019'!Y123)),0)</f>
        <v>1</v>
      </c>
      <c r="Z122" s="30">
        <f>IFERROR((IF('Sept 2020'!Z123=" "," ",'Sept 2020'!Z123/'Sept 2019'!Z123)),0)</f>
        <v>0.89399744572158368</v>
      </c>
      <c r="AA122" s="30">
        <f>IFERROR((IF('Sept 2020'!AA123=" "," ",'Sept 2020'!AA123/'Sept 2019'!AA123)),0)</f>
        <v>0.66666666666666663</v>
      </c>
      <c r="AB122" s="30">
        <f>IFERROR((IF('Sept 2020'!AB123=" "," ",'Sept 2020'!AB123/'Sept 2019'!AB123)),0)</f>
        <v>1.99</v>
      </c>
      <c r="AC122" s="30">
        <f>IFERROR((IF('Sept 2020'!AC123=" "," ",'Sept 2020'!AC123/'Sept 2019'!AC123)),0)</f>
        <v>0</v>
      </c>
      <c r="AD122" s="30">
        <f>IFERROR((IF('Sept 2020'!AD123=" "," ",'Sept 2020'!AD123/'Sept 2019'!AD123)),0)</f>
        <v>0.95121951219512191</v>
      </c>
      <c r="AE122" s="30">
        <f>IFERROR((IF('Sept 2020'!AE123=" "," ",'Sept 2020'!AE123/'Sept 2019'!AE123)),0)</f>
        <v>0</v>
      </c>
      <c r="AF122" s="30">
        <f>IFERROR((IF('Sept 2020'!AF123=" "," ",'Sept 2020'!AF123/'Sept 2019'!AF123)),0)</f>
        <v>0</v>
      </c>
      <c r="AG122" s="30">
        <f>IFERROR((IF('Sept 2020'!AG123=" "," ",'Sept 2020'!AG123/'Sept 2019'!AG123)),0)</f>
        <v>0</v>
      </c>
      <c r="AH122" s="30">
        <f>IFERROR((IF('Sept 2020'!AH123=" "," ",'Sept 2020'!AH123/'Sept 2019'!AH123)),0)</f>
        <v>0</v>
      </c>
      <c r="AI122" s="30">
        <f>IFERROR((IF('Sept 2020'!AI123=" "," ",'Sept 2020'!AI123/'Sept 2019'!AI123)),0)</f>
        <v>0</v>
      </c>
      <c r="AJ122" s="30">
        <f>IFERROR((IF('Sept 2020'!AJ123=" "," ",'Sept 2020'!AJ123/'Sept 2019'!AJ123)),0)</f>
        <v>0</v>
      </c>
      <c r="AK122" s="30">
        <f>IFERROR((IF('Sept 2020'!AK123=" "," ",'Sept 2020'!AK123/'Sept 2019'!AK123)),0)</f>
        <v>0</v>
      </c>
      <c r="AL122" s="30">
        <f>IFERROR((IF('Sept 2020'!AL123=" "," ",'Sept 2020'!AL123/'Sept 2019'!AL123)),0)</f>
        <v>0</v>
      </c>
      <c r="AM122" s="30">
        <f>IFERROR((IF('Sept 2020'!AM123=" "," ",'Sept 2020'!AM123/'Sept 2019'!AM123)),0)</f>
        <v>0</v>
      </c>
      <c r="AN122" s="30">
        <f>IFERROR((IF('Sept 2020'!AN123=" "," ",'Sept 2020'!AN123/'Sept 2019'!AN123)),0)</f>
        <v>0</v>
      </c>
      <c r="AO122" s="30">
        <f>IFERROR((IF('Sept 2020'!AO123=" "," ",'Sept 2020'!AO123/'Sept 2019'!AO123)),0)</f>
        <v>0</v>
      </c>
      <c r="AP122" s="30">
        <f>IFERROR((IF('Sept 2020'!AP123=" "," ",'Sept 2020'!AP123/'Sept 2019'!AP123)),0)</f>
        <v>0</v>
      </c>
      <c r="AQ122" s="30">
        <f>IFERROR((IF('Sept 2020'!AQ123=" "," ",'Sept 2020'!AQ123/'Sept 2019'!AQ123)),0)</f>
        <v>0</v>
      </c>
      <c r="AR122" s="30">
        <f>IFERROR((IF('Sept 2020'!AR123=" "," ",'Sept 2020'!AR123/'Sept 2019'!AR123)),0)</f>
        <v>0</v>
      </c>
      <c r="AS122" s="30">
        <f>IFERROR((IF('Sept 2020'!AS123=" "," ",'Sept 2020'!AS123/'Sept 2019'!AS123)),0)</f>
        <v>0</v>
      </c>
      <c r="AT122" s="30">
        <f>IFERROR((IF('Sept 2020'!AT123=" "," ",'Sept 2020'!AT123/'Sept 2019'!AT123)),0)</f>
        <v>0</v>
      </c>
      <c r="AU122" s="30">
        <f>IFERROR((IF('Sept 2020'!AU123=" "," ",'Sept 2020'!AU123/'Sept 2019'!AU123)),0)</f>
        <v>0</v>
      </c>
      <c r="AV122" s="30">
        <f>IFERROR((IF('Sept 2020'!AV123=" "," ",'Sept 2020'!AV123/'Sept 2019'!AV123)),0)</f>
        <v>0</v>
      </c>
      <c r="AW122" s="30">
        <f>IFERROR((IF('Sept 2020'!AW123=" "," ",'Sept 2020'!AW123/'Sept 2019'!AW123)),0)</f>
        <v>0</v>
      </c>
      <c r="AX122" s="30">
        <f>IFERROR((IF('Sept 2020'!AX123=" "," ",'Sept 2020'!AX123/'Sept 2019'!AX123)),0)</f>
        <v>0</v>
      </c>
      <c r="AY122" s="30">
        <f>IFERROR((IF('Sept 2020'!AY123=" "," ",'Sept 2020'!AY123/'Sept 2019'!AY123)),0)</f>
        <v>0</v>
      </c>
      <c r="AZ122" s="30">
        <f>IFERROR((IF('Sept 2020'!AZ123=" "," ",'Sept 2020'!AZ123/'Sept 2019'!AZ123)),0)</f>
        <v>0</v>
      </c>
      <c r="BA122" s="30">
        <f>IFERROR((IF('Sept 2020'!BA123=" "," ",'Sept 2020'!BA123/'Sept 2019'!BA123)),0)</f>
        <v>0</v>
      </c>
      <c r="BB122" s="30">
        <f>IFERROR((IF('Sept 2020'!BB123=" "," ",'Sept 2020'!BB123/'Sept 2019'!BB123)),0)</f>
        <v>0</v>
      </c>
      <c r="BC122" s="30">
        <f>IFERROR((IF('Sept 2020'!BC123=" "," ",'Sept 2020'!BC123/'Sept 2019'!BC123)),0)</f>
        <v>0</v>
      </c>
      <c r="BD122" s="30">
        <f>IFERROR((IF('Sept 2020'!BD123=" "," ",'Sept 2020'!BD123/'Sept 2019'!BD123)),0)</f>
        <v>0</v>
      </c>
      <c r="BE122" s="30">
        <f>IFERROR((IF('Sept 2020'!BE123=" "," ",'Sept 2020'!BE123/'Sept 2019'!BE123)),0)</f>
        <v>0</v>
      </c>
      <c r="BF122" s="30">
        <f>IFERROR((IF('Sept 2020'!BF123=" "," ",'Sept 2020'!BF123/'Sept 2019'!BF123)),0)</f>
        <v>0</v>
      </c>
      <c r="BG122" s="30" t="str">
        <f>IFERROR((IF('Sept 2020'!BG123=" "," ",'Sept 2020'!BG123/'Sept 2019'!BG123)),0)</f>
        <v xml:space="preserve"> </v>
      </c>
      <c r="BH122" s="30" t="str">
        <f>IFERROR((IF('Sept 2020'!BH123=" "," ",'Sept 2020'!BH123/'Sept 2019'!BH123)),0)</f>
        <v xml:space="preserve"> </v>
      </c>
      <c r="BI122" s="30" t="str">
        <f>IFERROR((IF('Sept 2020'!BI123=" "," ",'Sept 2020'!BI123/'Sept 2019'!BI123)),0)</f>
        <v xml:space="preserve"> </v>
      </c>
      <c r="BJ122" s="30" t="str">
        <f>IFERROR((IF('Sept 2020'!BJ123=" "," ",'Sept 2020'!BJ123/'Sept 2019'!BJ123)),0)</f>
        <v xml:space="preserve"> </v>
      </c>
      <c r="BK122" s="30" t="str">
        <f>IFERROR((IF('Sept 2020'!BK123=" "," ",'Sept 2020'!BK123/'Sept 2019'!BK123)),0)</f>
        <v xml:space="preserve"> </v>
      </c>
      <c r="BL122" s="30" t="str">
        <f>IFERROR((IF('Sept 2020'!BL123=" "," ",'Sept 2020'!BL123/'Sept 2019'!BL123)),0)</f>
        <v xml:space="preserve"> </v>
      </c>
      <c r="BM122" s="30" t="str">
        <f>IFERROR((IF('Sept 2020'!BM123=" "," ",'Sept 2020'!BM123/'Sept 2019'!BM123)),0)</f>
        <v xml:space="preserve"> </v>
      </c>
      <c r="BN122" s="30" t="str">
        <f>IFERROR((IF('Sept 2020'!BN123=" "," ",'Sept 2020'!BN123/'Sept 2019'!BN123)),0)</f>
        <v xml:space="preserve"> </v>
      </c>
      <c r="BO122" s="30" t="str">
        <f>IFERROR((IF('Sept 2020'!BO123=" "," ",'Sept 2020'!BO123/'Sept 2019'!BO123)),0)</f>
        <v xml:space="preserve"> </v>
      </c>
      <c r="BP122" s="30" t="str">
        <f>IFERROR((IF('Sept 2020'!BP123=" "," ",'Sept 2020'!BP123/'Sept 2019'!BP123)),0)</f>
        <v xml:space="preserve"> </v>
      </c>
      <c r="BQ122" s="30" t="str">
        <f>IFERROR((IF('Sept 2020'!BQ123=" "," ",'Sept 2020'!BQ123/'Sept 2019'!BQ123)),0)</f>
        <v xml:space="preserve"> </v>
      </c>
      <c r="BR122" s="30" t="str">
        <f>IFERROR((IF('Sept 2020'!BR123=" "," ",'Sept 2020'!BR123/'Sept 2019'!BR123)),0)</f>
        <v xml:space="preserve"> </v>
      </c>
      <c r="BS122" s="30" t="str">
        <f>IFERROR((IF('Sept 2020'!BS123=" "," ",'Sept 2020'!BS123/'Sept 2019'!BS123)),0)</f>
        <v xml:space="preserve"> </v>
      </c>
      <c r="BT122" s="30" t="str">
        <f>IFERROR((IF('Sept 2020'!BT123=" "," ",'Sept 2020'!BT123/'Sept 2019'!BT123)),0)</f>
        <v xml:space="preserve"> </v>
      </c>
    </row>
    <row r="123" spans="1:72" s="2" customFormat="1" x14ac:dyDescent="0.25">
      <c r="A123" s="12" t="s">
        <v>457</v>
      </c>
      <c r="B123" s="12" t="s">
        <v>458</v>
      </c>
      <c r="C123" s="30">
        <f>IFERROR((IF('Sept 2020'!C124=" "," ",'Sept 2020'!C124/'Sept 2019'!C124)),0)</f>
        <v>0.94117647058823528</v>
      </c>
      <c r="D123" s="30">
        <f>IFERROR((IF('Sept 2020'!D124=" "," ",'Sept 2020'!D124/'Sept 2019'!D124)),0)</f>
        <v>0.78723404255319152</v>
      </c>
      <c r="E123" s="30">
        <f>IFERROR((IF('Sept 2020'!E124=" "," ",'Sept 2020'!E124/'Sept 2019'!E124)),0)</f>
        <v>1.131578947368421</v>
      </c>
      <c r="F123" s="30">
        <f>IFERROR((IF('Sept 2020'!F124=" "," ",'Sept 2020'!F124/'Sept 2019'!F124)),0)</f>
        <v>1.0571428571428572</v>
      </c>
      <c r="G123" s="30">
        <f>IFERROR((IF('Sept 2020'!G124=" "," ",'Sept 2020'!G124/'Sept 2019'!G124)),0)</f>
        <v>0.76</v>
      </c>
      <c r="H123" s="30">
        <f>IFERROR((IF('Sept 2020'!H124=" "," ",'Sept 2020'!H124/'Sept 2019'!H124)),0)</f>
        <v>1.4444444444444444</v>
      </c>
      <c r="I123" s="30">
        <f>IFERROR((IF('Sept 2020'!I124=" "," ",'Sept 2020'!I124/'Sept 2019'!I124)),0)</f>
        <v>0.79591836734693877</v>
      </c>
      <c r="J123" s="30">
        <f>IFERROR((IF('Sept 2020'!J124=" "," ",'Sept 2020'!J124/'Sept 2019'!J124)),0)</f>
        <v>0.9464285714285714</v>
      </c>
      <c r="K123" s="30">
        <f>IFERROR((IF('Sept 2020'!K124=" "," ",'Sept 2020'!K124/'Sept 2019'!K124)),0)</f>
        <v>1.0192307692307692</v>
      </c>
      <c r="L123" s="30">
        <f>IFERROR((IF('Sept 2020'!L124=" "," ",'Sept 2020'!L124/'Sept 2019'!L124)),0)</f>
        <v>0.84745762711864403</v>
      </c>
      <c r="M123" s="30">
        <f>IFERROR((IF('Sept 2020'!M124=" "," ",'Sept 2020'!M124/'Sept 2019'!M124)),0)</f>
        <v>0.88135593220338981</v>
      </c>
      <c r="N123" s="30">
        <f>IFERROR((IF('Sept 2020'!N124=" "," ",'Sept 2020'!N124/'Sept 2019'!N124)),0)</f>
        <v>1.0317460317460319</v>
      </c>
      <c r="O123" s="30">
        <f>IFERROR((IF('Sept 2020'!O124=" "," ",'Sept 2020'!O124/'Sept 2019'!O124)),0)</f>
        <v>2.0625</v>
      </c>
      <c r="P123" s="30">
        <f>IFERROR((IF('Sept 2020'!P124=" "," ",'Sept 2020'!P124/'Sept 2019'!P124)),0)</f>
        <v>1.0114754098360657</v>
      </c>
      <c r="Q123" s="30">
        <f>IFERROR((IF('Sept 2020'!Q124=" "," ",'Sept 2020'!Q124/'Sept 2019'!Q124)),0)</f>
        <v>0.94117647058823528</v>
      </c>
      <c r="R123" s="30">
        <f>IFERROR((IF('Sept 2020'!R124=" "," ",'Sept 2020'!R124/'Sept 2019'!R124)),0)</f>
        <v>0.78723404255319152</v>
      </c>
      <c r="S123" s="30">
        <f>IFERROR((IF('Sept 2020'!S124=" "," ",'Sept 2020'!S124/'Sept 2019'!S124)),0)</f>
        <v>1.1559139784946235</v>
      </c>
      <c r="T123" s="30">
        <f>IFERROR((IF('Sept 2020'!T124=" "," ",'Sept 2020'!T124/'Sept 2019'!T124)),0)</f>
        <v>1.0818713450292397</v>
      </c>
      <c r="U123" s="30">
        <f>IFERROR((IF('Sept 2020'!U124=" "," ",'Sept 2020'!U124/'Sept 2019'!U124)),0)</f>
        <v>0.76</v>
      </c>
      <c r="V123" s="30">
        <f>IFERROR((IF('Sept 2020'!V124=" "," ",'Sept 2020'!V124/'Sept 2019'!V124)),0)</f>
        <v>1.4444444444444444</v>
      </c>
      <c r="W123" s="30">
        <f>IFERROR((IF('Sept 2020'!W124=" "," ",'Sept 2020'!W124/'Sept 2019'!W124)),0)</f>
        <v>0.79591836734693877</v>
      </c>
      <c r="X123" s="30">
        <f>IFERROR((IF('Sept 2020'!X124=" "," ",'Sept 2020'!X124/'Sept 2019'!X124)),0)</f>
        <v>0.96223674655047209</v>
      </c>
      <c r="Y123" s="30">
        <f>IFERROR((IF('Sept 2020'!Y124=" "," ",'Sept 2020'!Y124/'Sept 2019'!Y124)),0)</f>
        <v>1.0192307692307692</v>
      </c>
      <c r="Z123" s="30">
        <f>IFERROR((IF('Sept 2020'!Z124=" "," ",'Sept 2020'!Z124/'Sept 2019'!Z124)),0)</f>
        <v>0.86562770562770563</v>
      </c>
      <c r="AA123" s="30">
        <f>IFERROR((IF('Sept 2020'!AA124=" "," ",'Sept 2020'!AA124/'Sept 2019'!AA124)),0)</f>
        <v>0.89423740510697025</v>
      </c>
      <c r="AB123" s="30">
        <f>IFERROR((IF('Sept 2020'!AB124=" "," ",'Sept 2020'!AB124/'Sept 2019'!AB124)),0)</f>
        <v>0.99172932330827057</v>
      </c>
      <c r="AC123" s="30">
        <f>IFERROR((IF('Sept 2020'!AC124=" "," ",'Sept 2020'!AC124/'Sept 2019'!AC124)),0)</f>
        <v>2.1463146314631465</v>
      </c>
      <c r="AD123" s="30">
        <f>IFERROR((IF('Sept 2020'!AD124=" "," ",'Sept 2020'!AD124/'Sept 2019'!AD124)),0)</f>
        <v>1.0109199878102462</v>
      </c>
      <c r="AE123" s="30">
        <f>IFERROR((IF('Sept 2020'!AE124=" "," ",'Sept 2020'!AE124/'Sept 2019'!AE124)),0)</f>
        <v>0</v>
      </c>
      <c r="AF123" s="30">
        <f>IFERROR((IF('Sept 2020'!AF124=" "," ",'Sept 2020'!AF124/'Sept 2019'!AF124)),0)</f>
        <v>0</v>
      </c>
      <c r="AG123" s="30">
        <f>IFERROR((IF('Sept 2020'!AG124=" "," ",'Sept 2020'!AG124/'Sept 2019'!AG124)),0)</f>
        <v>0</v>
      </c>
      <c r="AH123" s="30">
        <f>IFERROR((IF('Sept 2020'!AH124=" "," ",'Sept 2020'!AH124/'Sept 2019'!AH124)),0)</f>
        <v>0</v>
      </c>
      <c r="AI123" s="30">
        <f>IFERROR((IF('Sept 2020'!AI124=" "," ",'Sept 2020'!AI124/'Sept 2019'!AI124)),0)</f>
        <v>0</v>
      </c>
      <c r="AJ123" s="30">
        <f>IFERROR((IF('Sept 2020'!AJ124=" "," ",'Sept 2020'!AJ124/'Sept 2019'!AJ124)),0)</f>
        <v>0</v>
      </c>
      <c r="AK123" s="30">
        <f>IFERROR((IF('Sept 2020'!AK124=" "," ",'Sept 2020'!AK124/'Sept 2019'!AK124)),0)</f>
        <v>0</v>
      </c>
      <c r="AL123" s="30">
        <f>IFERROR((IF('Sept 2020'!AL124=" "," ",'Sept 2020'!AL124/'Sept 2019'!AL124)),0)</f>
        <v>0</v>
      </c>
      <c r="AM123" s="30">
        <f>IFERROR((IF('Sept 2020'!AM124=" "," ",'Sept 2020'!AM124/'Sept 2019'!AM124)),0)</f>
        <v>0</v>
      </c>
      <c r="AN123" s="30">
        <f>IFERROR((IF('Sept 2020'!AN124=" "," ",'Sept 2020'!AN124/'Sept 2019'!AN124)),0)</f>
        <v>0</v>
      </c>
      <c r="AO123" s="30">
        <f>IFERROR((IF('Sept 2020'!AO124=" "," ",'Sept 2020'!AO124/'Sept 2019'!AO124)),0)</f>
        <v>0</v>
      </c>
      <c r="AP123" s="30">
        <f>IFERROR((IF('Sept 2020'!AP124=" "," ",'Sept 2020'!AP124/'Sept 2019'!AP124)),0)</f>
        <v>0</v>
      </c>
      <c r="AQ123" s="30">
        <f>IFERROR((IF('Sept 2020'!AQ124=" "," ",'Sept 2020'!AQ124/'Sept 2019'!AQ124)),0)</f>
        <v>0</v>
      </c>
      <c r="AR123" s="30">
        <f>IFERROR((IF('Sept 2020'!AR124=" "," ",'Sept 2020'!AR124/'Sept 2019'!AR124)),0)</f>
        <v>0</v>
      </c>
      <c r="AS123" s="30">
        <f>IFERROR((IF('Sept 2020'!AS124=" "," ",'Sept 2020'!AS124/'Sept 2019'!AS124)),0)</f>
        <v>0</v>
      </c>
      <c r="AT123" s="30">
        <f>IFERROR((IF('Sept 2020'!AT124=" "," ",'Sept 2020'!AT124/'Sept 2019'!AT124)),0)</f>
        <v>0</v>
      </c>
      <c r="AU123" s="30">
        <f>IFERROR((IF('Sept 2020'!AU124=" "," ",'Sept 2020'!AU124/'Sept 2019'!AU124)),0)</f>
        <v>0</v>
      </c>
      <c r="AV123" s="30">
        <f>IFERROR((IF('Sept 2020'!AV124=" "," ",'Sept 2020'!AV124/'Sept 2019'!AV124)),0)</f>
        <v>0</v>
      </c>
      <c r="AW123" s="30">
        <f>IFERROR((IF('Sept 2020'!AW124=" "," ",'Sept 2020'!AW124/'Sept 2019'!AW124)),0)</f>
        <v>0</v>
      </c>
      <c r="AX123" s="30">
        <f>IFERROR((IF('Sept 2020'!AX124=" "," ",'Sept 2020'!AX124/'Sept 2019'!AX124)),0)</f>
        <v>0</v>
      </c>
      <c r="AY123" s="30">
        <f>IFERROR((IF('Sept 2020'!AY124=" "," ",'Sept 2020'!AY124/'Sept 2019'!AY124)),0)</f>
        <v>0</v>
      </c>
      <c r="AZ123" s="30">
        <f>IFERROR((IF('Sept 2020'!AZ124=" "," ",'Sept 2020'!AZ124/'Sept 2019'!AZ124)),0)</f>
        <v>0</v>
      </c>
      <c r="BA123" s="30">
        <f>IFERROR((IF('Sept 2020'!BA124=" "," ",'Sept 2020'!BA124/'Sept 2019'!BA124)),0)</f>
        <v>0</v>
      </c>
      <c r="BB123" s="30">
        <f>IFERROR((IF('Sept 2020'!BB124=" "," ",'Sept 2020'!BB124/'Sept 2019'!BB124)),0)</f>
        <v>0</v>
      </c>
      <c r="BC123" s="30">
        <f>IFERROR((IF('Sept 2020'!BC124=" "," ",'Sept 2020'!BC124/'Sept 2019'!BC124)),0)</f>
        <v>0</v>
      </c>
      <c r="BD123" s="30">
        <f>IFERROR((IF('Sept 2020'!BD124=" "," ",'Sept 2020'!BD124/'Sept 2019'!BD124)),0)</f>
        <v>0</v>
      </c>
      <c r="BE123" s="30">
        <f>IFERROR((IF('Sept 2020'!BE124=" "," ",'Sept 2020'!BE124/'Sept 2019'!BE124)),0)</f>
        <v>0</v>
      </c>
      <c r="BF123" s="30">
        <f>IFERROR((IF('Sept 2020'!BF124=" "," ",'Sept 2020'!BF124/'Sept 2019'!BF124)),0)</f>
        <v>0</v>
      </c>
      <c r="BG123" s="30">
        <f>IFERROR((IF('Sept 2020'!BG124=" "," ",'Sept 2020'!BG124/'Sept 2019'!BG124)),0)</f>
        <v>1.5</v>
      </c>
      <c r="BH123" s="30">
        <f>IFERROR((IF('Sept 2020'!BH124=" "," ",'Sept 2020'!BH124/'Sept 2019'!BH124)),0)</f>
        <v>1</v>
      </c>
      <c r="BI123" s="30">
        <f>IFERROR((IF('Sept 2020'!BI124=" "," ",'Sept 2020'!BI124/'Sept 2019'!BI124)),0)</f>
        <v>0</v>
      </c>
      <c r="BJ123" s="30">
        <f>IFERROR((IF('Sept 2020'!BJ124=" "," ",'Sept 2020'!BJ124/'Sept 2019'!BJ124)),0)</f>
        <v>0</v>
      </c>
      <c r="BK123" s="30">
        <f>IFERROR((IF('Sept 2020'!BK124=" "," ",'Sept 2020'!BK124/'Sept 2019'!BK124)),0)</f>
        <v>0</v>
      </c>
      <c r="BL123" s="30">
        <f>IFERROR((IF('Sept 2020'!BL124=" "," ",'Sept 2020'!BL124/'Sept 2019'!BL124)),0)</f>
        <v>0</v>
      </c>
      <c r="BM123" s="30">
        <f>IFERROR((IF('Sept 2020'!BM124=" "," ",'Sept 2020'!BM124/'Sept 2019'!BM124)),0)</f>
        <v>0</v>
      </c>
      <c r="BN123" s="30">
        <f>IFERROR((IF('Sept 2020'!BN124=" "," ",'Sept 2020'!BN124/'Sept 2019'!BN124)),0)</f>
        <v>0</v>
      </c>
      <c r="BO123" s="30">
        <f>IFERROR((IF('Sept 2020'!BO124=" "," ",'Sept 2020'!BO124/'Sept 2019'!BO124)),0)</f>
        <v>0</v>
      </c>
      <c r="BP123" s="30">
        <f>IFERROR((IF('Sept 2020'!BP124=" "," ",'Sept 2020'!BP124/'Sept 2019'!BP124)),0)</f>
        <v>0</v>
      </c>
      <c r="BQ123" s="30">
        <f>IFERROR((IF('Sept 2020'!BQ124=" "," ",'Sept 2020'!BQ124/'Sept 2019'!BQ124)),0)</f>
        <v>0</v>
      </c>
      <c r="BR123" s="30">
        <f>IFERROR((IF('Sept 2020'!BR124=" "," ",'Sept 2020'!BR124/'Sept 2019'!BR124)),0)</f>
        <v>0</v>
      </c>
      <c r="BS123" s="30">
        <f>IFERROR((IF('Sept 2020'!BS124=" "," ",'Sept 2020'!BS124/'Sept 2019'!BS124)),0)</f>
        <v>0</v>
      </c>
      <c r="BT123" s="30">
        <f>IFERROR((IF('Sept 2020'!BT124=" "," ",'Sept 2020'!BT124/'Sept 2019'!BT124)),0)</f>
        <v>0.9509803921568627</v>
      </c>
    </row>
    <row r="124" spans="1:72" s="2" customFormat="1" x14ac:dyDescent="0.25">
      <c r="A124" s="12" t="s">
        <v>93</v>
      </c>
      <c r="B124" s="12" t="s">
        <v>94</v>
      </c>
      <c r="C124" s="30">
        <f>IFERROR((IF('Sept 2020'!C125=" "," ",'Sept 2020'!C125/'Sept 2019'!C125)),0)</f>
        <v>0.87735849056603776</v>
      </c>
      <c r="D124" s="30">
        <f>IFERROR((IF('Sept 2020'!D125=" "," ",'Sept 2020'!D125/'Sept 2019'!D125)),0)</f>
        <v>0.7384615384615385</v>
      </c>
      <c r="E124" s="30">
        <f>IFERROR((IF('Sept 2020'!E125=" "," ",'Sept 2020'!E125/'Sept 2019'!E125)),0)</f>
        <v>1.0707964601769913</v>
      </c>
      <c r="F124" s="30">
        <f>IFERROR((IF('Sept 2020'!F125=" "," ",'Sept 2020'!F125/'Sept 2019'!F125)),0)</f>
        <v>0.81818181818181823</v>
      </c>
      <c r="G124" s="30">
        <f>IFERROR((IF('Sept 2020'!G125=" "," ",'Sept 2020'!G125/'Sept 2019'!G125)),0)</f>
        <v>1.0517241379310345</v>
      </c>
      <c r="H124" s="30">
        <f>IFERROR((IF('Sept 2020'!H125=" "," ",'Sept 2020'!H125/'Sept 2019'!H125)),0)</f>
        <v>0.9140625</v>
      </c>
      <c r="I124" s="30">
        <f>IFERROR((IF('Sept 2020'!I125=" "," ",'Sept 2020'!I125/'Sept 2019'!I125)),0)</f>
        <v>0.84563758389261745</v>
      </c>
      <c r="J124" s="30">
        <f>IFERROR((IF('Sept 2020'!J125=" "," ",'Sept 2020'!J125/'Sept 2019'!J125)),0)</f>
        <v>1.0526315789473684</v>
      </c>
      <c r="K124" s="30">
        <f>IFERROR((IF('Sept 2020'!K125=" "," ",'Sept 2020'!K125/'Sept 2019'!K125)),0)</f>
        <v>1.0152671755725191</v>
      </c>
      <c r="L124" s="30">
        <f>IFERROR((IF('Sept 2020'!L125=" "," ",'Sept 2020'!L125/'Sept 2019'!L125)),0)</f>
        <v>0.90604026845637586</v>
      </c>
      <c r="M124" s="30">
        <f>IFERROR((IF('Sept 2020'!M125=" "," ",'Sept 2020'!M125/'Sept 2019'!M125)),0)</f>
        <v>0.94</v>
      </c>
      <c r="N124" s="30">
        <f>IFERROR((IF('Sept 2020'!N125=" "," ",'Sept 2020'!N125/'Sept 2019'!N125)),0)</f>
        <v>1.1499999999999999</v>
      </c>
      <c r="O124" s="30">
        <f>IFERROR((IF('Sept 2020'!O125=" "," ",'Sept 2020'!O125/'Sept 2019'!O125)),0)</f>
        <v>0.98181818181818181</v>
      </c>
      <c r="P124" s="30">
        <f>IFERROR((IF('Sept 2020'!P125=" "," ",'Sept 2020'!P125/'Sept 2019'!P125)),0)</f>
        <v>0.9466106778644271</v>
      </c>
      <c r="Q124" s="30">
        <f>IFERROR((IF('Sept 2020'!Q125=" "," ",'Sept 2020'!Q125/'Sept 2019'!Q125)),0)</f>
        <v>0.86748815165876769</v>
      </c>
      <c r="R124" s="30">
        <f>IFERROR((IF('Sept 2020'!R125=" "," ",'Sept 2020'!R125/'Sept 2019'!R125)),0)</f>
        <v>0.7309230769230769</v>
      </c>
      <c r="S124" s="30">
        <f>IFERROR((IF('Sept 2020'!S125=" "," ",'Sept 2020'!S125/'Sept 2019'!S125)),0)</f>
        <v>1.0707964601769913</v>
      </c>
      <c r="T124" s="30">
        <f>IFERROR((IF('Sept 2020'!T125=" "," ",'Sept 2020'!T125/'Sept 2019'!T125)),0)</f>
        <v>0.81818181818181823</v>
      </c>
      <c r="U124" s="30">
        <f>IFERROR((IF('Sept 2020'!U125=" "," ",'Sept 2020'!U125/'Sept 2019'!U125)),0)</f>
        <v>1.0517241379310345</v>
      </c>
      <c r="V124" s="30">
        <f>IFERROR((IF('Sept 2020'!V125=" "," ",'Sept 2020'!V125/'Sept 2019'!V125)),0)</f>
        <v>0.9140625</v>
      </c>
      <c r="W124" s="30">
        <f>IFERROR((IF('Sept 2020'!W125=" "," ",'Sept 2020'!W125/'Sept 2019'!W125)),0)</f>
        <v>0.84563758389261745</v>
      </c>
      <c r="X124" s="30">
        <f>IFERROR((IF('Sept 2020'!X125=" "," ",'Sept 2020'!X125/'Sept 2019'!X125)),0)</f>
        <v>1.0463909774436089</v>
      </c>
      <c r="Y124" s="30">
        <f>IFERROR((IF('Sept 2020'!Y125=" "," ",'Sept 2020'!Y125/'Sept 2019'!Y125)),0)</f>
        <v>1.0115267175572518</v>
      </c>
      <c r="Z124" s="30">
        <f>IFERROR((IF('Sept 2020'!Z125=" "," ",'Sept 2020'!Z125/'Sept 2019'!Z125)),0)</f>
        <v>0.92024539877300604</v>
      </c>
      <c r="AA124" s="30">
        <f>IFERROR((IF('Sept 2020'!AA125=" "," ",'Sept 2020'!AA125/'Sept 2019'!AA125)),0)</f>
        <v>0.94630872483221473</v>
      </c>
      <c r="AB124" s="30">
        <f>IFERROR((IF('Sept 2020'!AB125=" "," ",'Sept 2020'!AB125/'Sept 2019'!AB125)),0)</f>
        <v>1.4163483575248281</v>
      </c>
      <c r="AC124" s="30">
        <f>IFERROR((IF('Sept 2020'!AC125=" "," ",'Sept 2020'!AC125/'Sept 2019'!AC125)),0)</f>
        <v>1.0784734133790737</v>
      </c>
      <c r="AD124" s="30">
        <f>IFERROR((IF('Sept 2020'!AD125=" "," ",'Sept 2020'!AD125/'Sept 2019'!AD125)),0)</f>
        <v>0.96322252504465067</v>
      </c>
      <c r="AE124" s="30">
        <f>IFERROR((IF('Sept 2020'!AE125=" "," ",'Sept 2020'!AE125/'Sept 2019'!AE125)),0)</f>
        <v>1</v>
      </c>
      <c r="AF124" s="30">
        <f>IFERROR((IF('Sept 2020'!AF125=" "," ",'Sept 2020'!AF125/'Sept 2019'!AF125)),0)</f>
        <v>0</v>
      </c>
      <c r="AG124" s="30">
        <f>IFERROR((IF('Sept 2020'!AG125=" "," ",'Sept 2020'!AG125/'Sept 2019'!AG125)),0)</f>
        <v>4</v>
      </c>
      <c r="AH124" s="30">
        <f>IFERROR((IF('Sept 2020'!AH125=" "," ",'Sept 2020'!AH125/'Sept 2019'!AH125)),0)</f>
        <v>3</v>
      </c>
      <c r="AI124" s="30">
        <f>IFERROR((IF('Sept 2020'!AI125=" "," ",'Sept 2020'!AI125/'Sept 2019'!AI125)),0)</f>
        <v>6</v>
      </c>
      <c r="AJ124" s="30">
        <f>IFERROR((IF('Sept 2020'!AJ125=" "," ",'Sept 2020'!AJ125/'Sept 2019'!AJ125)),0)</f>
        <v>0</v>
      </c>
      <c r="AK124" s="30">
        <f>IFERROR((IF('Sept 2020'!AK125=" "," ",'Sept 2020'!AK125/'Sept 2019'!AK125)),0)</f>
        <v>8</v>
      </c>
      <c r="AL124" s="30">
        <f>IFERROR((IF('Sept 2020'!AL125=" "," ",'Sept 2020'!AL125/'Sept 2019'!AL125)),0)</f>
        <v>4.5</v>
      </c>
      <c r="AM124" s="30">
        <f>IFERROR((IF('Sept 2020'!AM125=" "," ",'Sept 2020'!AM125/'Sept 2019'!AM125)),0)</f>
        <v>2.5</v>
      </c>
      <c r="AN124" s="30">
        <f>IFERROR((IF('Sept 2020'!AN125=" "," ",'Sept 2020'!AN125/'Sept 2019'!AN125)),0)</f>
        <v>1.1428571428571428</v>
      </c>
      <c r="AO124" s="30">
        <f>IFERROR((IF('Sept 2020'!AO125=" "," ",'Sept 2020'!AO125/'Sept 2019'!AO125)),0)</f>
        <v>1.8</v>
      </c>
      <c r="AP124" s="30">
        <f>IFERROR((IF('Sept 2020'!AP125=" "," ",'Sept 2020'!AP125/'Sept 2019'!AP125)),0)</f>
        <v>2.1666666666666665</v>
      </c>
      <c r="AQ124" s="30">
        <f>IFERROR((IF('Sept 2020'!AQ125=" "," ",'Sept 2020'!AQ125/'Sept 2019'!AQ125)),0)</f>
        <v>0.5</v>
      </c>
      <c r="AR124" s="30">
        <f>IFERROR((IF('Sept 2020'!AR125=" "," ",'Sept 2020'!AR125/'Sept 2019'!AR125)),0)</f>
        <v>2.13953488372093</v>
      </c>
      <c r="AS124" s="30">
        <f>IFERROR((IF('Sept 2020'!AS125=" "," ",'Sept 2020'!AS125/'Sept 2019'!AS125)),0)</f>
        <v>1</v>
      </c>
      <c r="AT124" s="30">
        <f>IFERROR((IF('Sept 2020'!AT125=" "," ",'Sept 2020'!AT125/'Sept 2019'!AT125)),0)</f>
        <v>0</v>
      </c>
      <c r="AU124" s="30">
        <f>IFERROR((IF('Sept 2020'!AU125=" "," ",'Sept 2020'!AU125/'Sept 2019'!AU125)),0)</f>
        <v>4</v>
      </c>
      <c r="AV124" s="30">
        <f>IFERROR((IF('Sept 2020'!AV125=" "," ",'Sept 2020'!AV125/'Sept 2019'!AV125)),0)</f>
        <v>3</v>
      </c>
      <c r="AW124" s="30">
        <f>IFERROR((IF('Sept 2020'!AW125=" "," ",'Sept 2020'!AW125/'Sept 2019'!AW125)),0)</f>
        <v>6</v>
      </c>
      <c r="AX124" s="30">
        <f>IFERROR((IF('Sept 2020'!AX125=" "," ",'Sept 2020'!AX125/'Sept 2019'!AX125)),0)</f>
        <v>0</v>
      </c>
      <c r="AY124" s="30">
        <f>IFERROR((IF('Sept 2020'!AY125=" "," ",'Sept 2020'!AY125/'Sept 2019'!AY125)),0)</f>
        <v>7.66</v>
      </c>
      <c r="AZ124" s="30">
        <f>IFERROR((IF('Sept 2020'!AZ125=" "," ",'Sept 2020'!AZ125/'Sept 2019'!AZ125)),0)</f>
        <v>4.5</v>
      </c>
      <c r="BA124" s="30">
        <f>IFERROR((IF('Sept 2020'!BA125=" "," ",'Sept 2020'!BA125/'Sept 2019'!BA125)),0)</f>
        <v>2.4575</v>
      </c>
      <c r="BB124" s="30">
        <f>IFERROR((IF('Sept 2020'!BB125=" "," ",'Sept 2020'!BB125/'Sept 2019'!BB125)),0)</f>
        <v>1.4893203883495145</v>
      </c>
      <c r="BC124" s="30">
        <f>IFERROR((IF('Sept 2020'!BC125=" "," ",'Sept 2020'!BC125/'Sept 2019'!BC125)),0)</f>
        <v>2.1407407407407408</v>
      </c>
      <c r="BD124" s="30">
        <f>IFERROR((IF('Sept 2020'!BD125=" "," ",'Sept 2020'!BD125/'Sept 2019'!BD125)),0)</f>
        <v>2.6972477064220182</v>
      </c>
      <c r="BE124" s="30">
        <f>IFERROR((IF('Sept 2020'!BE125=" "," ",'Sept 2020'!BE125/'Sept 2019'!BE125)),0)</f>
        <v>0.52358855375096669</v>
      </c>
      <c r="BF124" s="30">
        <f>IFERROR((IF('Sept 2020'!BF125=" "," ",'Sept 2020'!BF125/'Sept 2019'!BF125)),0)</f>
        <v>2.4022708840227089</v>
      </c>
      <c r="BG124" s="30">
        <f>IFERROR((IF('Sept 2020'!BG125=" "," ",'Sept 2020'!BG125/'Sept 2019'!BG125)),0)</f>
        <v>1.0952380952380953</v>
      </c>
      <c r="BH124" s="30">
        <f>IFERROR((IF('Sept 2020'!BH125=" "," ",'Sept 2020'!BH125/'Sept 2019'!BH125)),0)</f>
        <v>2</v>
      </c>
      <c r="BI124" s="30">
        <f>IFERROR((IF('Sept 2020'!BI125=" "," ",'Sept 2020'!BI125/'Sept 2019'!BI125)),0)</f>
        <v>0.6</v>
      </c>
      <c r="BJ124" s="30">
        <f>IFERROR((IF('Sept 2020'!BJ125=" "," ",'Sept 2020'!BJ125/'Sept 2019'!BJ125)),0)</f>
        <v>0.16666666666666666</v>
      </c>
      <c r="BK124" s="30">
        <f>IFERROR((IF('Sept 2020'!BK125=" "," ",'Sept 2020'!BK125/'Sept 2019'!BK125)),0)</f>
        <v>0.16666666666666666</v>
      </c>
      <c r="BL124" s="30">
        <f>IFERROR((IF('Sept 2020'!BL125=" "," ",'Sept 2020'!BL125/'Sept 2019'!BL125)),0)</f>
        <v>0</v>
      </c>
      <c r="BM124" s="30">
        <f>IFERROR((IF('Sept 2020'!BM125=" "," ",'Sept 2020'!BM125/'Sept 2019'!BM125)),0)</f>
        <v>2.525028441410694</v>
      </c>
      <c r="BN124" s="30">
        <f>IFERROR((IF('Sept 2020'!BN125=" "," ",'Sept 2020'!BN125/'Sept 2019'!BN125)),0)</f>
        <v>0</v>
      </c>
      <c r="BO124" s="30">
        <f>IFERROR((IF('Sept 2020'!BO125=" "," ",'Sept 2020'!BO125/'Sept 2019'!BO125)),0)</f>
        <v>0</v>
      </c>
      <c r="BP124" s="30">
        <f>IFERROR((IF('Sept 2020'!BP125=" "," ",'Sept 2020'!BP125/'Sept 2019'!BP125)),0)</f>
        <v>0</v>
      </c>
      <c r="BQ124" s="30">
        <f>IFERROR((IF('Sept 2020'!BQ125=" "," ",'Sept 2020'!BQ125/'Sept 2019'!BQ125)),0)</f>
        <v>0</v>
      </c>
      <c r="BR124" s="30">
        <f>IFERROR((IF('Sept 2020'!BR125=" "," ",'Sept 2020'!BR125/'Sept 2019'!BR125)),0)</f>
        <v>0</v>
      </c>
      <c r="BS124" s="30">
        <f>IFERROR((IF('Sept 2020'!BS125=" "," ",'Sept 2020'!BS125/'Sept 2019'!BS125)),0)</f>
        <v>0</v>
      </c>
      <c r="BT124" s="30">
        <f>IFERROR((IF('Sept 2020'!BT125=" "," ",'Sept 2020'!BT125/'Sept 2019'!BT125)),0)</f>
        <v>1.0931372549019607</v>
      </c>
    </row>
    <row r="125" spans="1:72" s="2" customFormat="1" x14ac:dyDescent="0.25">
      <c r="A125" s="12" t="s">
        <v>607</v>
      </c>
      <c r="B125" s="12" t="s">
        <v>608</v>
      </c>
      <c r="C125" s="30">
        <f>IFERROR((IF('Sept 2020'!C126=" "," ",'Sept 2020'!C126/'Sept 2019'!C126)),0)</f>
        <v>1</v>
      </c>
      <c r="D125" s="30">
        <f>IFERROR((IF('Sept 2020'!D126=" "," ",'Sept 2020'!D126/'Sept 2019'!D126)),0)</f>
        <v>1.1666666666666667</v>
      </c>
      <c r="E125" s="30">
        <f>IFERROR((IF('Sept 2020'!E126=" "," ",'Sept 2020'!E126/'Sept 2019'!E126)),0)</f>
        <v>0.55555555555555558</v>
      </c>
      <c r="F125" s="30">
        <f>IFERROR((IF('Sept 2020'!F126=" "," ",'Sept 2020'!F126/'Sept 2019'!F126)),0)</f>
        <v>2.5</v>
      </c>
      <c r="G125" s="30">
        <f>IFERROR((IF('Sept 2020'!G126=" "," ",'Sept 2020'!G126/'Sept 2019'!G126)),0)</f>
        <v>1</v>
      </c>
      <c r="H125" s="30">
        <f>IFERROR((IF('Sept 2020'!H126=" "," ",'Sept 2020'!H126/'Sept 2019'!H126)),0)</f>
        <v>0.7142857142857143</v>
      </c>
      <c r="I125" s="30">
        <f>IFERROR((IF('Sept 2020'!I126=" "," ",'Sept 2020'!I126/'Sept 2019'!I126)),0)</f>
        <v>1.2</v>
      </c>
      <c r="J125" s="30">
        <f>IFERROR((IF('Sept 2020'!J126=" "," ",'Sept 2020'!J126/'Sept 2019'!J126)),0)</f>
        <v>0.625</v>
      </c>
      <c r="K125" s="30">
        <f>IFERROR((IF('Sept 2020'!K126=" "," ",'Sept 2020'!K126/'Sept 2019'!K126)),0)</f>
        <v>1.125</v>
      </c>
      <c r="L125" s="30">
        <f>IFERROR((IF('Sept 2020'!L126=" "," ",'Sept 2020'!L126/'Sept 2019'!L126)),0)</f>
        <v>2</v>
      </c>
      <c r="M125" s="30">
        <f>IFERROR((IF('Sept 2020'!M126=" "," ",'Sept 2020'!M126/'Sept 2019'!M126)),0)</f>
        <v>0.75</v>
      </c>
      <c r="N125" s="30">
        <f>IFERROR((IF('Sept 2020'!N126=" "," ",'Sept 2020'!N126/'Sept 2019'!N126)),0)</f>
        <v>1.1666666666666667</v>
      </c>
      <c r="O125" s="30">
        <f>IFERROR((IF('Sept 2020'!O126=" "," ",'Sept 2020'!O126/'Sept 2019'!O126)),0)</f>
        <v>1</v>
      </c>
      <c r="P125" s="30">
        <f>IFERROR((IF('Sept 2020'!P126=" "," ",'Sept 2020'!P126/'Sept 2019'!P126)),0)</f>
        <v>1.0506329113924051</v>
      </c>
      <c r="Q125" s="30">
        <f>IFERROR((IF('Sept 2020'!Q126=" "," ",'Sept 2020'!Q126/'Sept 2019'!Q126)),0)</f>
        <v>1</v>
      </c>
      <c r="R125" s="30">
        <f>IFERROR((IF('Sept 2020'!R126=" "," ",'Sept 2020'!R126/'Sept 2019'!R126)),0)</f>
        <v>1.1666666666666667</v>
      </c>
      <c r="S125" s="30">
        <f>IFERROR((IF('Sept 2020'!S126=" "," ",'Sept 2020'!S126/'Sept 2019'!S126)),0)</f>
        <v>0.55555555555555558</v>
      </c>
      <c r="T125" s="30">
        <f>IFERROR((IF('Sept 2020'!T126=" "," ",'Sept 2020'!T126/'Sept 2019'!T126)),0)</f>
        <v>2.5</v>
      </c>
      <c r="U125" s="30">
        <f>IFERROR((IF('Sept 2020'!U126=" "," ",'Sept 2020'!U126/'Sept 2019'!U126)),0)</f>
        <v>1</v>
      </c>
      <c r="V125" s="30">
        <f>IFERROR((IF('Sept 2020'!V126=" "," ",'Sept 2020'!V126/'Sept 2019'!V126)),0)</f>
        <v>0.7142857142857143</v>
      </c>
      <c r="W125" s="30">
        <f>IFERROR((IF('Sept 2020'!W126=" "," ",'Sept 2020'!W126/'Sept 2019'!W126)),0)</f>
        <v>1.2</v>
      </c>
      <c r="X125" s="30">
        <f>IFERROR((IF('Sept 2020'!X126=" "," ",'Sept 2020'!X126/'Sept 2019'!X126)),0)</f>
        <v>0.625</v>
      </c>
      <c r="Y125" s="30">
        <f>IFERROR((IF('Sept 2020'!Y126=" "," ",'Sept 2020'!Y126/'Sept 2019'!Y126)),0)</f>
        <v>1.125</v>
      </c>
      <c r="Z125" s="30">
        <f>IFERROR((IF('Sept 2020'!Z126=" "," ",'Sept 2020'!Z126/'Sept 2019'!Z126)),0)</f>
        <v>2</v>
      </c>
      <c r="AA125" s="30">
        <f>IFERROR((IF('Sept 2020'!AA126=" "," ",'Sept 2020'!AA126/'Sept 2019'!AA126)),0)</f>
        <v>0.75</v>
      </c>
      <c r="AB125" s="30">
        <f>IFERROR((IF('Sept 2020'!AB126=" "," ",'Sept 2020'!AB126/'Sept 2019'!AB126)),0)</f>
        <v>1.1666666666666667</v>
      </c>
      <c r="AC125" s="30">
        <f>IFERROR((IF('Sept 2020'!AC126=" "," ",'Sept 2020'!AC126/'Sept 2019'!AC126)),0)</f>
        <v>1</v>
      </c>
      <c r="AD125" s="30">
        <f>IFERROR((IF('Sept 2020'!AD126=" "," ",'Sept 2020'!AD126/'Sept 2019'!AD126)),0)</f>
        <v>1.0506329113924051</v>
      </c>
      <c r="AE125" s="30">
        <f>IFERROR((IF('Sept 2020'!AE126=" "," ",'Sept 2020'!AE126/'Sept 2019'!AE126)),0)</f>
        <v>0</v>
      </c>
      <c r="AF125" s="30">
        <f>IFERROR((IF('Sept 2020'!AF126=" "," ",'Sept 2020'!AF126/'Sept 2019'!AF126)),0)</f>
        <v>0</v>
      </c>
      <c r="AG125" s="30">
        <f>IFERROR((IF('Sept 2020'!AG126=" "," ",'Sept 2020'!AG126/'Sept 2019'!AG126)),0)</f>
        <v>0</v>
      </c>
      <c r="AH125" s="30">
        <f>IFERROR((IF('Sept 2020'!AH126=" "," ",'Sept 2020'!AH126/'Sept 2019'!AH126)),0)</f>
        <v>0</v>
      </c>
      <c r="AI125" s="30">
        <f>IFERROR((IF('Sept 2020'!AI126=" "," ",'Sept 2020'!AI126/'Sept 2019'!AI126)),0)</f>
        <v>0</v>
      </c>
      <c r="AJ125" s="30">
        <f>IFERROR((IF('Sept 2020'!AJ126=" "," ",'Sept 2020'!AJ126/'Sept 2019'!AJ126)),0)</f>
        <v>0</v>
      </c>
      <c r="AK125" s="30">
        <f>IFERROR((IF('Sept 2020'!AK126=" "," ",'Sept 2020'!AK126/'Sept 2019'!AK126)),0)</f>
        <v>0</v>
      </c>
      <c r="AL125" s="30">
        <f>IFERROR((IF('Sept 2020'!AL126=" "," ",'Sept 2020'!AL126/'Sept 2019'!AL126)),0)</f>
        <v>0</v>
      </c>
      <c r="AM125" s="30">
        <f>IFERROR((IF('Sept 2020'!AM126=" "," ",'Sept 2020'!AM126/'Sept 2019'!AM126)),0)</f>
        <v>0</v>
      </c>
      <c r="AN125" s="30">
        <f>IFERROR((IF('Sept 2020'!AN126=" "," ",'Sept 2020'!AN126/'Sept 2019'!AN126)),0)</f>
        <v>0</v>
      </c>
      <c r="AO125" s="30">
        <f>IFERROR((IF('Sept 2020'!AO126=" "," ",'Sept 2020'!AO126/'Sept 2019'!AO126)),0)</f>
        <v>0</v>
      </c>
      <c r="AP125" s="30">
        <f>IFERROR((IF('Sept 2020'!AP126=" "," ",'Sept 2020'!AP126/'Sept 2019'!AP126)),0)</f>
        <v>0</v>
      </c>
      <c r="AQ125" s="30">
        <f>IFERROR((IF('Sept 2020'!AQ126=" "," ",'Sept 2020'!AQ126/'Sept 2019'!AQ126)),0)</f>
        <v>0</v>
      </c>
      <c r="AR125" s="30">
        <f>IFERROR((IF('Sept 2020'!AR126=" "," ",'Sept 2020'!AR126/'Sept 2019'!AR126)),0)</f>
        <v>0</v>
      </c>
      <c r="AS125" s="30">
        <f>IFERROR((IF('Sept 2020'!AS126=" "," ",'Sept 2020'!AS126/'Sept 2019'!AS126)),0)</f>
        <v>0</v>
      </c>
      <c r="AT125" s="30">
        <f>IFERROR((IF('Sept 2020'!AT126=" "," ",'Sept 2020'!AT126/'Sept 2019'!AT126)),0)</f>
        <v>0</v>
      </c>
      <c r="AU125" s="30">
        <f>IFERROR((IF('Sept 2020'!AU126=" "," ",'Sept 2020'!AU126/'Sept 2019'!AU126)),0)</f>
        <v>0</v>
      </c>
      <c r="AV125" s="30">
        <f>IFERROR((IF('Sept 2020'!AV126=" "," ",'Sept 2020'!AV126/'Sept 2019'!AV126)),0)</f>
        <v>0</v>
      </c>
      <c r="AW125" s="30">
        <f>IFERROR((IF('Sept 2020'!AW126=" "," ",'Sept 2020'!AW126/'Sept 2019'!AW126)),0)</f>
        <v>0</v>
      </c>
      <c r="AX125" s="30">
        <f>IFERROR((IF('Sept 2020'!AX126=" "," ",'Sept 2020'!AX126/'Sept 2019'!AX126)),0)</f>
        <v>0</v>
      </c>
      <c r="AY125" s="30">
        <f>IFERROR((IF('Sept 2020'!AY126=" "," ",'Sept 2020'!AY126/'Sept 2019'!AY126)),0)</f>
        <v>0</v>
      </c>
      <c r="AZ125" s="30">
        <f>IFERROR((IF('Sept 2020'!AZ126=" "," ",'Sept 2020'!AZ126/'Sept 2019'!AZ126)),0)</f>
        <v>0</v>
      </c>
      <c r="BA125" s="30">
        <f>IFERROR((IF('Sept 2020'!BA126=" "," ",'Sept 2020'!BA126/'Sept 2019'!BA126)),0)</f>
        <v>0</v>
      </c>
      <c r="BB125" s="30">
        <f>IFERROR((IF('Sept 2020'!BB126=" "," ",'Sept 2020'!BB126/'Sept 2019'!BB126)),0)</f>
        <v>0</v>
      </c>
      <c r="BC125" s="30">
        <f>IFERROR((IF('Sept 2020'!BC126=" "," ",'Sept 2020'!BC126/'Sept 2019'!BC126)),0)</f>
        <v>0</v>
      </c>
      <c r="BD125" s="30">
        <f>IFERROR((IF('Sept 2020'!BD126=" "," ",'Sept 2020'!BD126/'Sept 2019'!BD126)),0)</f>
        <v>0</v>
      </c>
      <c r="BE125" s="30">
        <f>IFERROR((IF('Sept 2020'!BE126=" "," ",'Sept 2020'!BE126/'Sept 2019'!BE126)),0)</f>
        <v>0</v>
      </c>
      <c r="BF125" s="30">
        <f>IFERROR((IF('Sept 2020'!BF126=" "," ",'Sept 2020'!BF126/'Sept 2019'!BF126)),0)</f>
        <v>0</v>
      </c>
      <c r="BG125" s="30">
        <f>IFERROR((IF('Sept 2020'!BG126=" "," ",'Sept 2020'!BG126/'Sept 2019'!BG126)),0)</f>
        <v>0</v>
      </c>
      <c r="BH125" s="30">
        <f>IFERROR((IF('Sept 2020'!BH126=" "," ",'Sept 2020'!BH126/'Sept 2019'!BH126)),0)</f>
        <v>0</v>
      </c>
      <c r="BI125" s="30">
        <f>IFERROR((IF('Sept 2020'!BI126=" "," ",'Sept 2020'!BI126/'Sept 2019'!BI126)),0)</f>
        <v>0</v>
      </c>
      <c r="BJ125" s="30">
        <f>IFERROR((IF('Sept 2020'!BJ126=" "," ",'Sept 2020'!BJ126/'Sept 2019'!BJ126)),0)</f>
        <v>0</v>
      </c>
      <c r="BK125" s="30">
        <f>IFERROR((IF('Sept 2020'!BK126=" "," ",'Sept 2020'!BK126/'Sept 2019'!BK126)),0)</f>
        <v>0</v>
      </c>
      <c r="BL125" s="30">
        <f>IFERROR((IF('Sept 2020'!BL126=" "," ",'Sept 2020'!BL126/'Sept 2019'!BL126)),0)</f>
        <v>0</v>
      </c>
      <c r="BM125" s="30">
        <f>IFERROR((IF('Sept 2020'!BM126=" "," ",'Sept 2020'!BM126/'Sept 2019'!BM126)),0)</f>
        <v>0.8421052631578948</v>
      </c>
      <c r="BN125" s="30">
        <f>IFERROR((IF('Sept 2020'!BN126=" "," ",'Sept 2020'!BN126/'Sept 2019'!BN126)),0)</f>
        <v>0</v>
      </c>
      <c r="BO125" s="30">
        <f>IFERROR((IF('Sept 2020'!BO126=" "," ",'Sept 2020'!BO126/'Sept 2019'!BO126)),0)</f>
        <v>0</v>
      </c>
      <c r="BP125" s="30">
        <f>IFERROR((IF('Sept 2020'!BP126=" "," ",'Sept 2020'!BP126/'Sept 2019'!BP126)),0)</f>
        <v>0</v>
      </c>
      <c r="BQ125" s="30">
        <f>IFERROR((IF('Sept 2020'!BQ126=" "," ",'Sept 2020'!BQ126/'Sept 2019'!BQ126)),0)</f>
        <v>0</v>
      </c>
      <c r="BR125" s="30">
        <f>IFERROR((IF('Sept 2020'!BR126=" "," ",'Sept 2020'!BR126/'Sept 2019'!BR126)),0)</f>
        <v>0</v>
      </c>
      <c r="BS125" s="30">
        <f>IFERROR((IF('Sept 2020'!BS126=" "," ",'Sept 2020'!BS126/'Sept 2019'!BS126)),0)</f>
        <v>0</v>
      </c>
      <c r="BT125" s="30">
        <f>IFERROR((IF('Sept 2020'!BT126=" "," ",'Sept 2020'!BT126/'Sept 2019'!BT126)),0)</f>
        <v>0</v>
      </c>
    </row>
    <row r="126" spans="1:72" s="2" customFormat="1" x14ac:dyDescent="0.25">
      <c r="A126" s="12" t="s">
        <v>69</v>
      </c>
      <c r="B126" s="12" t="s">
        <v>70</v>
      </c>
      <c r="C126" s="30">
        <f>IFERROR((IF('Sept 2020'!C127=" "," ",'Sept 2020'!C127/'Sept 2019'!C127)),0)</f>
        <v>0.65263157894736845</v>
      </c>
      <c r="D126" s="30">
        <f>IFERROR((IF('Sept 2020'!D127=" "," ",'Sept 2020'!D127/'Sept 2019'!D127)),0)</f>
        <v>1.0227272727272727</v>
      </c>
      <c r="E126" s="30">
        <f>IFERROR((IF('Sept 2020'!E127=" "," ",'Sept 2020'!E127/'Sept 2019'!E127)),0)</f>
        <v>0.91397849462365588</v>
      </c>
      <c r="F126" s="30">
        <f>IFERROR((IF('Sept 2020'!F127=" "," ",'Sept 2020'!F127/'Sept 2019'!F127)),0)</f>
        <v>0.88</v>
      </c>
      <c r="G126" s="30">
        <f>IFERROR((IF('Sept 2020'!G127=" "," ",'Sept 2020'!G127/'Sept 2019'!G127)),0)</f>
        <v>0.89423076923076927</v>
      </c>
      <c r="H126" s="30">
        <f>IFERROR((IF('Sept 2020'!H127=" "," ",'Sept 2020'!H127/'Sept 2019'!H127)),0)</f>
        <v>1.0206185567010309</v>
      </c>
      <c r="I126" s="30">
        <f>IFERROR((IF('Sept 2020'!I127=" "," ",'Sept 2020'!I127/'Sept 2019'!I127)),0)</f>
        <v>0.85981308411214952</v>
      </c>
      <c r="J126" s="30">
        <f>IFERROR((IF('Sept 2020'!J127=" "," ",'Sept 2020'!J127/'Sept 2019'!J127)),0)</f>
        <v>1</v>
      </c>
      <c r="K126" s="30">
        <f>IFERROR((IF('Sept 2020'!K127=" "," ",'Sept 2020'!K127/'Sept 2019'!K127)),0)</f>
        <v>0.87610619469026552</v>
      </c>
      <c r="L126" s="30">
        <f>IFERROR((IF('Sept 2020'!L127=" "," ",'Sept 2020'!L127/'Sept 2019'!L127)),0)</f>
        <v>0.9910714285714286</v>
      </c>
      <c r="M126" s="30">
        <f>IFERROR((IF('Sept 2020'!M127=" "," ",'Sept 2020'!M127/'Sept 2019'!M127)),0)</f>
        <v>0.91666666666666663</v>
      </c>
      <c r="N126" s="30">
        <f>IFERROR((IF('Sept 2020'!N127=" "," ",'Sept 2020'!N127/'Sept 2019'!N127)),0)</f>
        <v>1</v>
      </c>
      <c r="O126" s="30">
        <f>IFERROR((IF('Sept 2020'!O127=" "," ",'Sept 2020'!O127/'Sept 2019'!O127)),0)</f>
        <v>0.91729323308270672</v>
      </c>
      <c r="P126" s="30">
        <f>IFERROR((IF('Sept 2020'!P127=" "," ",'Sept 2020'!P127/'Sept 2019'!P127)),0)</f>
        <v>0.92020129403306972</v>
      </c>
      <c r="Q126" s="30">
        <f>IFERROR((IF('Sept 2020'!Q127=" "," ",'Sept 2020'!Q127/'Sept 2019'!Q127)),0)</f>
        <v>0.65263157894736845</v>
      </c>
      <c r="R126" s="30">
        <f>IFERROR((IF('Sept 2020'!R127=" "," ",'Sept 2020'!R127/'Sept 2019'!R127)),0)</f>
        <v>1.0227272727272727</v>
      </c>
      <c r="S126" s="30">
        <f>IFERROR((IF('Sept 2020'!S127=" "," ",'Sept 2020'!S127/'Sept 2019'!S127)),0)</f>
        <v>0.91397849462365588</v>
      </c>
      <c r="T126" s="30">
        <f>IFERROR((IF('Sept 2020'!T127=" "," ",'Sept 2020'!T127/'Sept 2019'!T127)),0)</f>
        <v>0.88</v>
      </c>
      <c r="U126" s="30">
        <f>IFERROR((IF('Sept 2020'!U127=" "," ",'Sept 2020'!U127/'Sept 2019'!U127)),0)</f>
        <v>0.89423076923076927</v>
      </c>
      <c r="V126" s="30">
        <f>IFERROR((IF('Sept 2020'!V127=" "," ",'Sept 2020'!V127/'Sept 2019'!V127)),0)</f>
        <v>1.0206185567010309</v>
      </c>
      <c r="W126" s="30">
        <f>IFERROR((IF('Sept 2020'!W127=" "," ",'Sept 2020'!W127/'Sept 2019'!W127)),0)</f>
        <v>0.84411214953271019</v>
      </c>
      <c r="X126" s="30">
        <f>IFERROR((IF('Sept 2020'!X127=" "," ",'Sept 2020'!X127/'Sept 2019'!X127)),0)</f>
        <v>1</v>
      </c>
      <c r="Y126" s="30">
        <f>IFERROR((IF('Sept 2020'!Y127=" "," ",'Sept 2020'!Y127/'Sept 2019'!Y127)),0)</f>
        <v>0.8792184724689166</v>
      </c>
      <c r="Z126" s="30">
        <f>IFERROR((IF('Sept 2020'!Z127=" "," ",'Sept 2020'!Z127/'Sept 2019'!Z127)),0)</f>
        <v>0.97705357142857152</v>
      </c>
      <c r="AA126" s="30">
        <f>IFERROR((IF('Sept 2020'!AA127=" "," ",'Sept 2020'!AA127/'Sept 2019'!AA127)),0)</f>
        <v>0.91046025104602513</v>
      </c>
      <c r="AB126" s="30">
        <f>IFERROR((IF('Sept 2020'!AB127=" "," ",'Sept 2020'!AB127/'Sept 2019'!AB127)),0)</f>
        <v>1.0981647058823529</v>
      </c>
      <c r="AC126" s="30">
        <f>IFERROR((IF('Sept 2020'!AC127=" "," ",'Sept 2020'!AC127/'Sept 2019'!AC127)),0)</f>
        <v>0.815047855370436</v>
      </c>
      <c r="AD126" s="30">
        <f>IFERROR((IF('Sept 2020'!AD127=" "," ",'Sept 2020'!AD127/'Sept 2019'!AD127)),0)</f>
        <v>0.91563732709685552</v>
      </c>
      <c r="AE126" s="30">
        <f>IFERROR((IF('Sept 2020'!AE127=" "," ",'Sept 2020'!AE127/'Sept 2019'!AE127)),0)</f>
        <v>0</v>
      </c>
      <c r="AF126" s="30">
        <f>IFERROR((IF('Sept 2020'!AF127=" "," ",'Sept 2020'!AF127/'Sept 2019'!AF127)),0)</f>
        <v>0</v>
      </c>
      <c r="AG126" s="30">
        <f>IFERROR((IF('Sept 2020'!AG127=" "," ",'Sept 2020'!AG127/'Sept 2019'!AG127)),0)</f>
        <v>0</v>
      </c>
      <c r="AH126" s="30">
        <f>IFERROR((IF('Sept 2020'!AH127=" "," ",'Sept 2020'!AH127/'Sept 2019'!AH127)),0)</f>
        <v>0</v>
      </c>
      <c r="AI126" s="30">
        <f>IFERROR((IF('Sept 2020'!AI127=" "," ",'Sept 2020'!AI127/'Sept 2019'!AI127)),0)</f>
        <v>0</v>
      </c>
      <c r="AJ126" s="30">
        <f>IFERROR((IF('Sept 2020'!AJ127=" "," ",'Sept 2020'!AJ127/'Sept 2019'!AJ127)),0)</f>
        <v>0</v>
      </c>
      <c r="AK126" s="30">
        <f>IFERROR((IF('Sept 2020'!AK127=" "," ",'Sept 2020'!AK127/'Sept 2019'!AK127)),0)</f>
        <v>0</v>
      </c>
      <c r="AL126" s="30">
        <f>IFERROR((IF('Sept 2020'!AL127=" "," ",'Sept 2020'!AL127/'Sept 2019'!AL127)),0)</f>
        <v>0</v>
      </c>
      <c r="AM126" s="30">
        <f>IFERROR((IF('Sept 2020'!AM127=" "," ",'Sept 2020'!AM127/'Sept 2019'!AM127)),0)</f>
        <v>0</v>
      </c>
      <c r="AN126" s="30">
        <f>IFERROR((IF('Sept 2020'!AN127=" "," ",'Sept 2020'!AN127/'Sept 2019'!AN127)),0)</f>
        <v>0</v>
      </c>
      <c r="AO126" s="30">
        <f>IFERROR((IF('Sept 2020'!AO127=" "," ",'Sept 2020'!AO127/'Sept 2019'!AO127)),0)</f>
        <v>0</v>
      </c>
      <c r="AP126" s="30">
        <f>IFERROR((IF('Sept 2020'!AP127=" "," ",'Sept 2020'!AP127/'Sept 2019'!AP127)),0)</f>
        <v>0</v>
      </c>
      <c r="AQ126" s="30">
        <f>IFERROR((IF('Sept 2020'!AQ127=" "," ",'Sept 2020'!AQ127/'Sept 2019'!AQ127)),0)</f>
        <v>0</v>
      </c>
      <c r="AR126" s="30">
        <f>IFERROR((IF('Sept 2020'!AR127=" "," ",'Sept 2020'!AR127/'Sept 2019'!AR127)),0)</f>
        <v>0</v>
      </c>
      <c r="AS126" s="30">
        <f>IFERROR((IF('Sept 2020'!AS127=" "," ",'Sept 2020'!AS127/'Sept 2019'!AS127)),0)</f>
        <v>0</v>
      </c>
      <c r="AT126" s="30">
        <f>IFERROR((IF('Sept 2020'!AT127=" "," ",'Sept 2020'!AT127/'Sept 2019'!AT127)),0)</f>
        <v>0</v>
      </c>
      <c r="AU126" s="30">
        <f>IFERROR((IF('Sept 2020'!AU127=" "," ",'Sept 2020'!AU127/'Sept 2019'!AU127)),0)</f>
        <v>0</v>
      </c>
      <c r="AV126" s="30">
        <f>IFERROR((IF('Sept 2020'!AV127=" "," ",'Sept 2020'!AV127/'Sept 2019'!AV127)),0)</f>
        <v>0</v>
      </c>
      <c r="AW126" s="30">
        <f>IFERROR((IF('Sept 2020'!AW127=" "," ",'Sept 2020'!AW127/'Sept 2019'!AW127)),0)</f>
        <v>0</v>
      </c>
      <c r="AX126" s="30">
        <f>IFERROR((IF('Sept 2020'!AX127=" "," ",'Sept 2020'!AX127/'Sept 2019'!AX127)),0)</f>
        <v>0</v>
      </c>
      <c r="AY126" s="30">
        <f>IFERROR((IF('Sept 2020'!AY127=" "," ",'Sept 2020'!AY127/'Sept 2019'!AY127)),0)</f>
        <v>0</v>
      </c>
      <c r="AZ126" s="30">
        <f>IFERROR((IF('Sept 2020'!AZ127=" "," ",'Sept 2020'!AZ127/'Sept 2019'!AZ127)),0)</f>
        <v>0</v>
      </c>
      <c r="BA126" s="30">
        <f>IFERROR((IF('Sept 2020'!BA127=" "," ",'Sept 2020'!BA127/'Sept 2019'!BA127)),0)</f>
        <v>0</v>
      </c>
      <c r="BB126" s="30">
        <f>IFERROR((IF('Sept 2020'!BB127=" "," ",'Sept 2020'!BB127/'Sept 2019'!BB127)),0)</f>
        <v>0</v>
      </c>
      <c r="BC126" s="30">
        <f>IFERROR((IF('Sept 2020'!BC127=" "," ",'Sept 2020'!BC127/'Sept 2019'!BC127)),0)</f>
        <v>0</v>
      </c>
      <c r="BD126" s="30">
        <f>IFERROR((IF('Sept 2020'!BD127=" "," ",'Sept 2020'!BD127/'Sept 2019'!BD127)),0)</f>
        <v>0</v>
      </c>
      <c r="BE126" s="30">
        <f>IFERROR((IF('Sept 2020'!BE127=" "," ",'Sept 2020'!BE127/'Sept 2019'!BE127)),0)</f>
        <v>0</v>
      </c>
      <c r="BF126" s="30">
        <f>IFERROR((IF('Sept 2020'!BF127=" "," ",'Sept 2020'!BF127/'Sept 2019'!BF127)),0)</f>
        <v>0</v>
      </c>
      <c r="BG126" s="30">
        <f>IFERROR((IF('Sept 2020'!BG127=" "," ",'Sept 2020'!BG127/'Sept 2019'!BG127)),0)</f>
        <v>0.96721311475409832</v>
      </c>
      <c r="BH126" s="30">
        <f>IFERROR((IF('Sept 2020'!BH127=" "," ",'Sept 2020'!BH127/'Sept 2019'!BH127)),0)</f>
        <v>1.0803571428571428</v>
      </c>
      <c r="BI126" s="30">
        <f>IFERROR((IF('Sept 2020'!BI127=" "," ",'Sept 2020'!BI127/'Sept 2019'!BI127)),0)</f>
        <v>0.75555555555555554</v>
      </c>
      <c r="BJ126" s="30">
        <f>IFERROR((IF('Sept 2020'!BJ127=" "," ",'Sept 2020'!BJ127/'Sept 2019'!BJ127)),0)</f>
        <v>0</v>
      </c>
      <c r="BK126" s="30">
        <f>IFERROR((IF('Sept 2020'!BK127=" "," ",'Sept 2020'!BK127/'Sept 2019'!BK127)),0)</f>
        <v>0</v>
      </c>
      <c r="BL126" s="30">
        <f>IFERROR((IF('Sept 2020'!BL127=" "," ",'Sept 2020'!BL127/'Sept 2019'!BL127)),0)</f>
        <v>0</v>
      </c>
      <c r="BM126" s="30">
        <f>IFERROR((IF('Sept 2020'!BM127=" "," ",'Sept 2020'!BM127/'Sept 2019'!BM127)),0)</f>
        <v>0.80576836412798558</v>
      </c>
      <c r="BN126" s="30">
        <f>IFERROR((IF('Sept 2020'!BN127=" "," ",'Sept 2020'!BN127/'Sept 2019'!BN127)),0)</f>
        <v>0</v>
      </c>
      <c r="BO126" s="30">
        <f>IFERROR((IF('Sept 2020'!BO127=" "," ",'Sept 2020'!BO127/'Sept 2019'!BO127)),0)</f>
        <v>0</v>
      </c>
      <c r="BP126" s="30">
        <f>IFERROR((IF('Sept 2020'!BP127=" "," ",'Sept 2020'!BP127/'Sept 2019'!BP127)),0)</f>
        <v>0</v>
      </c>
      <c r="BQ126" s="30">
        <f>IFERROR((IF('Sept 2020'!BQ127=" "," ",'Sept 2020'!BQ127/'Sept 2019'!BQ127)),0)</f>
        <v>0</v>
      </c>
      <c r="BR126" s="30">
        <f>IFERROR((IF('Sept 2020'!BR127=" "," ",'Sept 2020'!BR127/'Sept 2019'!BR127)),0)</f>
        <v>0</v>
      </c>
      <c r="BS126" s="30">
        <f>IFERROR((IF('Sept 2020'!BS127=" "," ",'Sept 2020'!BS127/'Sept 2019'!BS127)),0)</f>
        <v>0</v>
      </c>
      <c r="BT126" s="30">
        <f>IFERROR((IF('Sept 2020'!BT127=" "," ",'Sept 2020'!BT127/'Sept 2019'!BT127)),0)</f>
        <v>1</v>
      </c>
    </row>
    <row r="127" spans="1:72" s="2" customFormat="1" x14ac:dyDescent="0.25">
      <c r="A127" s="12" t="s">
        <v>473</v>
      </c>
      <c r="B127" s="12" t="s">
        <v>474</v>
      </c>
      <c r="C127" s="30">
        <f>IFERROR((IF('Sept 2020'!C128=" "," ",'Sept 2020'!C128/'Sept 2019'!C128)),0)</f>
        <v>0.82528409090909094</v>
      </c>
      <c r="D127" s="30">
        <f>IFERROR((IF('Sept 2020'!D128=" "," ",'Sept 2020'!D128/'Sept 2019'!D128)),0)</f>
        <v>0.87747035573122534</v>
      </c>
      <c r="E127" s="30">
        <f>IFERROR((IF('Sept 2020'!E128=" "," ",'Sept 2020'!E128/'Sept 2019'!E128)),0)</f>
        <v>0.91005291005291</v>
      </c>
      <c r="F127" s="30">
        <f>IFERROR((IF('Sept 2020'!F128=" "," ",'Sept 2020'!F128/'Sept 2019'!F128)),0)</f>
        <v>1.0099715099715099</v>
      </c>
      <c r="G127" s="30">
        <f>IFERROR((IF('Sept 2020'!G128=" "," ",'Sept 2020'!G128/'Sept 2019'!G128)),0)</f>
        <v>0.94182825484764543</v>
      </c>
      <c r="H127" s="30">
        <f>IFERROR((IF('Sept 2020'!H128=" "," ",'Sept 2020'!H128/'Sept 2019'!H128)),0)</f>
        <v>0.94362416107382552</v>
      </c>
      <c r="I127" s="30">
        <f>IFERROR((IF('Sept 2020'!I128=" "," ",'Sept 2020'!I128/'Sept 2019'!I128)),0)</f>
        <v>0.92139175257731953</v>
      </c>
      <c r="J127" s="30">
        <f>IFERROR((IF('Sept 2020'!J128=" "," ",'Sept 2020'!J128/'Sept 2019'!J128)),0)</f>
        <v>0.97932816537467704</v>
      </c>
      <c r="K127" s="30">
        <f>IFERROR((IF('Sept 2020'!K128=" "," ",'Sept 2020'!K128/'Sept 2019'!K128)),0)</f>
        <v>1.1093525179856114</v>
      </c>
      <c r="L127" s="30">
        <f>IFERROR((IF('Sept 2020'!L128=" "," ",'Sept 2020'!L128/'Sept 2019'!L128)),0)</f>
        <v>0.95788043478260865</v>
      </c>
      <c r="M127" s="30">
        <f>IFERROR((IF('Sept 2020'!M128=" "," ",'Sept 2020'!M128/'Sept 2019'!M128)),0)</f>
        <v>1.084319526627219</v>
      </c>
      <c r="N127" s="30">
        <f>IFERROR((IF('Sept 2020'!N128=" "," ",'Sept 2020'!N128/'Sept 2019'!N128)),0)</f>
        <v>1.0514579759862779</v>
      </c>
      <c r="O127" s="30">
        <f>IFERROR((IF('Sept 2020'!O128=" "," ",'Sept 2020'!O128/'Sept 2019'!O128)),0)</f>
        <v>1.010909090909091</v>
      </c>
      <c r="P127" s="30">
        <f>IFERROR((IF('Sept 2020'!P128=" "," ",'Sept 2020'!P128/'Sept 2019'!P128)),0)</f>
        <v>0.96731314011767267</v>
      </c>
      <c r="Q127" s="30">
        <f>IFERROR((IF('Sept 2020'!Q128=" "," ",'Sept 2020'!Q128/'Sept 2019'!Q128)),0)</f>
        <v>0.81897803920440659</v>
      </c>
      <c r="R127" s="30">
        <f>IFERROR((IF('Sept 2020'!R128=" "," ",'Sept 2020'!R128/'Sept 2019'!R128)),0)</f>
        <v>0.874337511848025</v>
      </c>
      <c r="S127" s="30">
        <f>IFERROR((IF('Sept 2020'!S128=" "," ",'Sept 2020'!S128/'Sept 2019'!S128)),0)</f>
        <v>0.91891272398775747</v>
      </c>
      <c r="T127" s="30">
        <f>IFERROR((IF('Sept 2020'!T128=" "," ",'Sept 2020'!T128/'Sept 2019'!T128)),0)</f>
        <v>1.0100837661492166</v>
      </c>
      <c r="U127" s="30">
        <f>IFERROR((IF('Sept 2020'!U128=" "," ",'Sept 2020'!U128/'Sept 2019'!U128)),0)</f>
        <v>0.93788975850667566</v>
      </c>
      <c r="V127" s="30">
        <f>IFERROR((IF('Sept 2020'!V128=" "," ",'Sept 2020'!V128/'Sept 2019'!V128)),0)</f>
        <v>0.95184182236313908</v>
      </c>
      <c r="W127" s="30">
        <f>IFERROR((IF('Sept 2020'!W128=" "," ",'Sept 2020'!W128/'Sept 2019'!W128)),0)</f>
        <v>0.91608155637175381</v>
      </c>
      <c r="X127" s="30">
        <f>IFERROR((IF('Sept 2020'!X128=" "," ",'Sept 2020'!X128/'Sept 2019'!X128)),0)</f>
        <v>0.98132664074589404</v>
      </c>
      <c r="Y127" s="30">
        <f>IFERROR((IF('Sept 2020'!Y128=" "," ",'Sept 2020'!Y128/'Sept 2019'!Y128)),0)</f>
        <v>1.1078596044134257</v>
      </c>
      <c r="Z127" s="30">
        <f>IFERROR((IF('Sept 2020'!Z128=" "," ",'Sept 2020'!Z128/'Sept 2019'!Z128)),0)</f>
        <v>0.95640226898643788</v>
      </c>
      <c r="AA127" s="30">
        <f>IFERROR((IF('Sept 2020'!AA128=" "," ",'Sept 2020'!AA128/'Sept 2019'!AA128)),0)</f>
        <v>1.0881812251675265</v>
      </c>
      <c r="AB127" s="30">
        <f>IFERROR((IF('Sept 2020'!AB128=" "," ",'Sept 2020'!AB128/'Sept 2019'!AB128)),0)</f>
        <v>1.0630961806733776</v>
      </c>
      <c r="AC127" s="30">
        <f>IFERROR((IF('Sept 2020'!AC128=" "," ",'Sept 2020'!AC128/'Sept 2019'!AC128)),0)</f>
        <v>1.0095076122369528</v>
      </c>
      <c r="AD127" s="30">
        <f>IFERROR((IF('Sept 2020'!AD128=" "," ",'Sept 2020'!AD128/'Sept 2019'!AD128)),0)</f>
        <v>0.96750163009250922</v>
      </c>
      <c r="AE127" s="30">
        <f>IFERROR((IF('Sept 2020'!AE128=" "," ",'Sept 2020'!AE128/'Sept 2019'!AE128)),0)</f>
        <v>1.0714285714285714</v>
      </c>
      <c r="AF127" s="30">
        <f>IFERROR((IF('Sept 2020'!AF128=" "," ",'Sept 2020'!AF128/'Sept 2019'!AF128)),0)</f>
        <v>0.7142857142857143</v>
      </c>
      <c r="AG127" s="30">
        <f>IFERROR((IF('Sept 2020'!AG128=" "," ",'Sept 2020'!AG128/'Sept 2019'!AG128)),0)</f>
        <v>0.30434782608695654</v>
      </c>
      <c r="AH127" s="30">
        <f>IFERROR((IF('Sept 2020'!AH128=" "," ",'Sept 2020'!AH128/'Sept 2019'!AH128)),0)</f>
        <v>1.1333333333333333</v>
      </c>
      <c r="AI127" s="30">
        <f>IFERROR((IF('Sept 2020'!AI128=" "," ",'Sept 2020'!AI128/'Sept 2019'!AI128)),0)</f>
        <v>1</v>
      </c>
      <c r="AJ127" s="30">
        <f>IFERROR((IF('Sept 2020'!AJ128=" "," ",'Sept 2020'!AJ128/'Sept 2019'!AJ128)),0)</f>
        <v>0.25</v>
      </c>
      <c r="AK127" s="30">
        <f>IFERROR((IF('Sept 2020'!AK128=" "," ",'Sept 2020'!AK128/'Sept 2019'!AK128)),0)</f>
        <v>1.2727272727272727</v>
      </c>
      <c r="AL127" s="30">
        <f>IFERROR((IF('Sept 2020'!AL128=" "," ",'Sept 2020'!AL128/'Sept 2019'!AL128)),0)</f>
        <v>0.25</v>
      </c>
      <c r="AM127" s="30">
        <f>IFERROR((IF('Sept 2020'!AM128=" "," ",'Sept 2020'!AM128/'Sept 2019'!AM128)),0)</f>
        <v>1.4444444444444444</v>
      </c>
      <c r="AN127" s="30">
        <f>IFERROR((IF('Sept 2020'!AN128=" "," ",'Sept 2020'!AN128/'Sept 2019'!AN128)),0)</f>
        <v>0.75</v>
      </c>
      <c r="AO127" s="30">
        <f>IFERROR((IF('Sept 2020'!AO128=" "," ",'Sept 2020'!AO128/'Sept 2019'!AO128)),0)</f>
        <v>0.5</v>
      </c>
      <c r="AP127" s="30">
        <f>IFERROR((IF('Sept 2020'!AP128=" "," ",'Sept 2020'!AP128/'Sept 2019'!AP128)),0)</f>
        <v>1</v>
      </c>
      <c r="AQ127" s="30">
        <f>IFERROR((IF('Sept 2020'!AQ128=" "," ",'Sept 2020'!AQ128/'Sept 2019'!AQ128)),0)</f>
        <v>0</v>
      </c>
      <c r="AR127" s="30">
        <f>IFERROR((IF('Sept 2020'!AR128=" "," ",'Sept 2020'!AR128/'Sept 2019'!AR128)),0)</f>
        <v>0.70666666666666667</v>
      </c>
      <c r="AS127" s="30">
        <f>IFERROR((IF('Sept 2020'!AS128=" "," ",'Sept 2020'!AS128/'Sept 2019'!AS128)),0)</f>
        <v>0.96260162601626009</v>
      </c>
      <c r="AT127" s="30">
        <f>IFERROR((IF('Sept 2020'!AT128=" "," ",'Sept 2020'!AT128/'Sept 2019'!AT128)),0)</f>
        <v>0.68972332015810289</v>
      </c>
      <c r="AU127" s="30">
        <f>IFERROR((IF('Sept 2020'!AU128=" "," ",'Sept 2020'!AU128/'Sept 2019'!AU128)),0)</f>
        <v>0.3304178814382896</v>
      </c>
      <c r="AV127" s="30">
        <f>IFERROR((IF('Sept 2020'!AV128=" "," ",'Sept 2020'!AV128/'Sept 2019'!AV128)),0)</f>
        <v>1.2386363636363635</v>
      </c>
      <c r="AW127" s="30">
        <f>IFERROR((IF('Sept 2020'!AW128=" "," ",'Sept 2020'!AW128/'Sept 2019'!AW128)),0)</f>
        <v>0.68855932203389836</v>
      </c>
      <c r="AX127" s="30">
        <f>IFERROR((IF('Sept 2020'!AX128=" "," ",'Sept 2020'!AX128/'Sept 2019'!AX128)),0)</f>
        <v>0.22782446311858073</v>
      </c>
      <c r="AY127" s="30">
        <f>IFERROR((IF('Sept 2020'!AY128=" "," ",'Sept 2020'!AY128/'Sept 2019'!AY128)),0)</f>
        <v>1.297640653357532</v>
      </c>
      <c r="AZ127" s="30">
        <f>IFERROR((IF('Sept 2020'!AZ128=" "," ",'Sept 2020'!AZ128/'Sept 2019'!AZ128)),0)</f>
        <v>0.13819875776397514</v>
      </c>
      <c r="BA127" s="30">
        <f>IFERROR((IF('Sept 2020'!BA128=" "," ",'Sept 2020'!BA128/'Sept 2019'!BA128)),0)</f>
        <v>1.7011278195488722</v>
      </c>
      <c r="BB127" s="30">
        <f>IFERROR((IF('Sept 2020'!BB128=" "," ",'Sept 2020'!BB128/'Sept 2019'!BB128)),0)</f>
        <v>0.6297814207650273</v>
      </c>
      <c r="BC127" s="30">
        <f>IFERROR((IF('Sept 2020'!BC128=" "," ",'Sept 2020'!BC128/'Sept 2019'!BC128)),0)</f>
        <v>0.58055152394775034</v>
      </c>
      <c r="BD127" s="30">
        <f>IFERROR((IF('Sept 2020'!BD128=" "," ",'Sept 2020'!BD128/'Sept 2019'!BD128)),0)</f>
        <v>1.0853658536585367</v>
      </c>
      <c r="BE127" s="30">
        <f>IFERROR((IF('Sept 2020'!BE128=" "," ",'Sept 2020'!BE128/'Sept 2019'!BE128)),0)</f>
        <v>0</v>
      </c>
      <c r="BF127" s="30">
        <f>IFERROR((IF('Sept 2020'!BF128=" "," ",'Sept 2020'!BF128/'Sept 2019'!BF128)),0)</f>
        <v>0.65115996599052595</v>
      </c>
      <c r="BG127" s="30">
        <f>IFERROR((IF('Sept 2020'!BG128=" "," ",'Sept 2020'!BG128/'Sept 2019'!BG128)),0)</f>
        <v>1.1193415637860082</v>
      </c>
      <c r="BH127" s="30">
        <f>IFERROR((IF('Sept 2020'!BH128=" "," ",'Sept 2020'!BH128/'Sept 2019'!BH128)),0)</f>
        <v>1.1836734693877551</v>
      </c>
      <c r="BI127" s="30">
        <f>IFERROR((IF('Sept 2020'!BI128=" "," ",'Sept 2020'!BI128/'Sept 2019'!BI128)),0)</f>
        <v>1.1125827814569536</v>
      </c>
      <c r="BJ127" s="30">
        <f>IFERROR((IF('Sept 2020'!BJ128=" "," ",'Sept 2020'!BJ128/'Sept 2019'!BJ128)),0)</f>
        <v>0</v>
      </c>
      <c r="BK127" s="30">
        <f>IFERROR((IF('Sept 2020'!BK128=" "," ",'Sept 2020'!BK128/'Sept 2019'!BK128)),0)</f>
        <v>0</v>
      </c>
      <c r="BL127" s="30">
        <f>IFERROR((IF('Sept 2020'!BL128=" "," ",'Sept 2020'!BL128/'Sept 2019'!BL128)),0)</f>
        <v>0</v>
      </c>
      <c r="BM127" s="30">
        <f>IFERROR((IF('Sept 2020'!BM128=" "," ",'Sept 2020'!BM128/'Sept 2019'!BM128)),0)</f>
        <v>0.8758887013451998</v>
      </c>
      <c r="BN127" s="30">
        <f>IFERROR((IF('Sept 2020'!BN128=" "," ",'Sept 2020'!BN128/'Sept 2019'!BN128)),0)</f>
        <v>0</v>
      </c>
      <c r="BO127" s="30">
        <f>IFERROR((IF('Sept 2020'!BO128=" "," ",'Sept 2020'!BO128/'Sept 2019'!BO128)),0)</f>
        <v>0.76853679165491973</v>
      </c>
      <c r="BP127" s="30">
        <f>IFERROR((IF('Sept 2020'!BP128=" "," ",'Sept 2020'!BP128/'Sept 2019'!BP128)),0)</f>
        <v>0</v>
      </c>
      <c r="BQ127" s="30">
        <f>IFERROR((IF('Sept 2020'!BQ128=" "," ",'Sept 2020'!BQ128/'Sept 2019'!BQ128)),0)</f>
        <v>0</v>
      </c>
      <c r="BR127" s="30">
        <f>IFERROR((IF('Sept 2020'!BR128=" "," ",'Sept 2020'!BR128/'Sept 2019'!BR128)),0)</f>
        <v>0</v>
      </c>
      <c r="BS127" s="30">
        <f>IFERROR((IF('Sept 2020'!BS128=" "," ",'Sept 2020'!BS128/'Sept 2019'!BS128)),0)</f>
        <v>1.1279069767441861</v>
      </c>
      <c r="BT127" s="30">
        <f>IFERROR((IF('Sept 2020'!BT128=" "," ",'Sept 2020'!BT128/'Sept 2019'!BT128)),0)</f>
        <v>0.8980694980694981</v>
      </c>
    </row>
    <row r="128" spans="1:72" s="2" customFormat="1" x14ac:dyDescent="0.25">
      <c r="A128" s="12" t="s">
        <v>267</v>
      </c>
      <c r="B128" s="12" t="s">
        <v>268</v>
      </c>
      <c r="C128" s="30">
        <f>IFERROR((IF('Sept 2020'!C129=" "," ",'Sept 2020'!C129/'Sept 2019'!C129)),0)</f>
        <v>0</v>
      </c>
      <c r="D128" s="30">
        <f>IFERROR((IF('Sept 2020'!D129=" "," ",'Sept 2020'!D129/'Sept 2019'!D129)),0)</f>
        <v>0</v>
      </c>
      <c r="E128" s="30">
        <f>IFERROR((IF('Sept 2020'!E129=" "," ",'Sept 2020'!E129/'Sept 2019'!E129)),0)</f>
        <v>0</v>
      </c>
      <c r="F128" s="30">
        <f>IFERROR((IF('Sept 2020'!F129=" "," ",'Sept 2020'!F129/'Sept 2019'!F129)),0)</f>
        <v>0</v>
      </c>
      <c r="G128" s="30">
        <f>IFERROR((IF('Sept 2020'!G129=" "," ",'Sept 2020'!G129/'Sept 2019'!G129)),0)</f>
        <v>0</v>
      </c>
      <c r="H128" s="30">
        <f>IFERROR((IF('Sept 2020'!H129=" "," ",'Sept 2020'!H129/'Sept 2019'!H129)),0)</f>
        <v>0</v>
      </c>
      <c r="I128" s="30">
        <f>IFERROR((IF('Sept 2020'!I129=" "," ",'Sept 2020'!I129/'Sept 2019'!I129)),0)</f>
        <v>0</v>
      </c>
      <c r="J128" s="30">
        <f>IFERROR((IF('Sept 2020'!J129=" "," ",'Sept 2020'!J129/'Sept 2019'!J129)),0)</f>
        <v>0</v>
      </c>
      <c r="K128" s="30">
        <f>IFERROR((IF('Sept 2020'!K129=" "," ",'Sept 2020'!K129/'Sept 2019'!K129)),0)</f>
        <v>0</v>
      </c>
      <c r="L128" s="30">
        <f>IFERROR((IF('Sept 2020'!L129=" "," ",'Sept 2020'!L129/'Sept 2019'!L129)),0)</f>
        <v>0</v>
      </c>
      <c r="M128" s="30">
        <f>IFERROR((IF('Sept 2020'!M129=" "," ",'Sept 2020'!M129/'Sept 2019'!M129)),0)</f>
        <v>0</v>
      </c>
      <c r="N128" s="30">
        <f>IFERROR((IF('Sept 2020'!N129=" "," ",'Sept 2020'!N129/'Sept 2019'!N129)),0)</f>
        <v>0.96694214876033058</v>
      </c>
      <c r="O128" s="30">
        <f>IFERROR((IF('Sept 2020'!O129=" "," ",'Sept 2020'!O129/'Sept 2019'!O129)),0)</f>
        <v>0.48809523809523808</v>
      </c>
      <c r="P128" s="30">
        <f>IFERROR((IF('Sept 2020'!P129=" "," ",'Sept 2020'!P129/'Sept 2019'!P129)),0)</f>
        <v>0.77073170731707319</v>
      </c>
      <c r="Q128" s="30">
        <f>IFERROR((IF('Sept 2020'!Q129=" "," ",'Sept 2020'!Q129/'Sept 2019'!Q129)),0)</f>
        <v>0</v>
      </c>
      <c r="R128" s="30">
        <f>IFERROR((IF('Sept 2020'!R129=" "," ",'Sept 2020'!R129/'Sept 2019'!R129)),0)</f>
        <v>0</v>
      </c>
      <c r="S128" s="30">
        <f>IFERROR((IF('Sept 2020'!S129=" "," ",'Sept 2020'!S129/'Sept 2019'!S129)),0)</f>
        <v>0</v>
      </c>
      <c r="T128" s="30">
        <f>IFERROR((IF('Sept 2020'!T129=" "," ",'Sept 2020'!T129/'Sept 2019'!T129)),0)</f>
        <v>0</v>
      </c>
      <c r="U128" s="30">
        <f>IFERROR((IF('Sept 2020'!U129=" "," ",'Sept 2020'!U129/'Sept 2019'!U129)),0)</f>
        <v>0</v>
      </c>
      <c r="V128" s="30">
        <f>IFERROR((IF('Sept 2020'!V129=" "," ",'Sept 2020'!V129/'Sept 2019'!V129)),0)</f>
        <v>0</v>
      </c>
      <c r="W128" s="30">
        <f>IFERROR((IF('Sept 2020'!W129=" "," ",'Sept 2020'!W129/'Sept 2019'!W129)),0)</f>
        <v>0</v>
      </c>
      <c r="X128" s="30">
        <f>IFERROR((IF('Sept 2020'!X129=" "," ",'Sept 2020'!X129/'Sept 2019'!X129)),0)</f>
        <v>0</v>
      </c>
      <c r="Y128" s="30">
        <f>IFERROR((IF('Sept 2020'!Y129=" "," ",'Sept 2020'!Y129/'Sept 2019'!Y129)),0)</f>
        <v>0</v>
      </c>
      <c r="Z128" s="30">
        <f>IFERROR((IF('Sept 2020'!Z129=" "," ",'Sept 2020'!Z129/'Sept 2019'!Z129)),0)</f>
        <v>0</v>
      </c>
      <c r="AA128" s="30">
        <f>IFERROR((IF('Sept 2020'!AA129=" "," ",'Sept 2020'!AA129/'Sept 2019'!AA129)),0)</f>
        <v>0</v>
      </c>
      <c r="AB128" s="30">
        <f>IFERROR((IF('Sept 2020'!AB129=" "," ",'Sept 2020'!AB129/'Sept 2019'!AB129)),0)</f>
        <v>0.90994244441936578</v>
      </c>
      <c r="AC128" s="30">
        <f>IFERROR((IF('Sept 2020'!AC129=" "," ",'Sept 2020'!AC129/'Sept 2019'!AC129)),0)</f>
        <v>0.43426226705419718</v>
      </c>
      <c r="AD128" s="30">
        <f>IFERROR((IF('Sept 2020'!AD129=" "," ",'Sept 2020'!AD129/'Sept 2019'!AD129)),0)</f>
        <v>0.72080217539089042</v>
      </c>
      <c r="AE128" s="30">
        <f>IFERROR((IF('Sept 2020'!AE129=" "," ",'Sept 2020'!AE129/'Sept 2019'!AE129)),0)</f>
        <v>0</v>
      </c>
      <c r="AF128" s="30">
        <f>IFERROR((IF('Sept 2020'!AF129=" "," ",'Sept 2020'!AF129/'Sept 2019'!AF129)),0)</f>
        <v>0</v>
      </c>
      <c r="AG128" s="30">
        <f>IFERROR((IF('Sept 2020'!AG129=" "," ",'Sept 2020'!AG129/'Sept 2019'!AG129)),0)</f>
        <v>0</v>
      </c>
      <c r="AH128" s="30">
        <f>IFERROR((IF('Sept 2020'!AH129=" "," ",'Sept 2020'!AH129/'Sept 2019'!AH129)),0)</f>
        <v>0</v>
      </c>
      <c r="AI128" s="30">
        <f>IFERROR((IF('Sept 2020'!AI129=" "," ",'Sept 2020'!AI129/'Sept 2019'!AI129)),0)</f>
        <v>0</v>
      </c>
      <c r="AJ128" s="30">
        <f>IFERROR((IF('Sept 2020'!AJ129=" "," ",'Sept 2020'!AJ129/'Sept 2019'!AJ129)),0)</f>
        <v>0</v>
      </c>
      <c r="AK128" s="30">
        <f>IFERROR((IF('Sept 2020'!AK129=" "," ",'Sept 2020'!AK129/'Sept 2019'!AK129)),0)</f>
        <v>0</v>
      </c>
      <c r="AL128" s="30">
        <f>IFERROR((IF('Sept 2020'!AL129=" "," ",'Sept 2020'!AL129/'Sept 2019'!AL129)),0)</f>
        <v>0</v>
      </c>
      <c r="AM128" s="30">
        <f>IFERROR((IF('Sept 2020'!AM129=" "," ",'Sept 2020'!AM129/'Sept 2019'!AM129)),0)</f>
        <v>0</v>
      </c>
      <c r="AN128" s="30">
        <f>IFERROR((IF('Sept 2020'!AN129=" "," ",'Sept 2020'!AN129/'Sept 2019'!AN129)),0)</f>
        <v>0</v>
      </c>
      <c r="AO128" s="30">
        <f>IFERROR((IF('Sept 2020'!AO129=" "," ",'Sept 2020'!AO129/'Sept 2019'!AO129)),0)</f>
        <v>0</v>
      </c>
      <c r="AP128" s="30">
        <f>IFERROR((IF('Sept 2020'!AP129=" "," ",'Sept 2020'!AP129/'Sept 2019'!AP129)),0)</f>
        <v>0</v>
      </c>
      <c r="AQ128" s="30">
        <f>IFERROR((IF('Sept 2020'!AQ129=" "," ",'Sept 2020'!AQ129/'Sept 2019'!AQ129)),0)</f>
        <v>0</v>
      </c>
      <c r="AR128" s="30">
        <f>IFERROR((IF('Sept 2020'!AR129=" "," ",'Sept 2020'!AR129/'Sept 2019'!AR129)),0)</f>
        <v>0</v>
      </c>
      <c r="AS128" s="30">
        <f>IFERROR((IF('Sept 2020'!AS129=" "," ",'Sept 2020'!AS129/'Sept 2019'!AS129)),0)</f>
        <v>0</v>
      </c>
      <c r="AT128" s="30">
        <f>IFERROR((IF('Sept 2020'!AT129=" "," ",'Sept 2020'!AT129/'Sept 2019'!AT129)),0)</f>
        <v>0</v>
      </c>
      <c r="AU128" s="30">
        <f>IFERROR((IF('Sept 2020'!AU129=" "," ",'Sept 2020'!AU129/'Sept 2019'!AU129)),0)</f>
        <v>0</v>
      </c>
      <c r="AV128" s="30">
        <f>IFERROR((IF('Sept 2020'!AV129=" "," ",'Sept 2020'!AV129/'Sept 2019'!AV129)),0)</f>
        <v>0</v>
      </c>
      <c r="AW128" s="30">
        <f>IFERROR((IF('Sept 2020'!AW129=" "," ",'Sept 2020'!AW129/'Sept 2019'!AW129)),0)</f>
        <v>0</v>
      </c>
      <c r="AX128" s="30">
        <f>IFERROR((IF('Sept 2020'!AX129=" "," ",'Sept 2020'!AX129/'Sept 2019'!AX129)),0)</f>
        <v>0</v>
      </c>
      <c r="AY128" s="30">
        <f>IFERROR((IF('Sept 2020'!AY129=" "," ",'Sept 2020'!AY129/'Sept 2019'!AY129)),0)</f>
        <v>0</v>
      </c>
      <c r="AZ128" s="30">
        <f>IFERROR((IF('Sept 2020'!AZ129=" "," ",'Sept 2020'!AZ129/'Sept 2019'!AZ129)),0)</f>
        <v>0</v>
      </c>
      <c r="BA128" s="30">
        <f>IFERROR((IF('Sept 2020'!BA129=" "," ",'Sept 2020'!BA129/'Sept 2019'!BA129)),0)</f>
        <v>0</v>
      </c>
      <c r="BB128" s="30">
        <f>IFERROR((IF('Sept 2020'!BB129=" "," ",'Sept 2020'!BB129/'Sept 2019'!BB129)),0)</f>
        <v>0</v>
      </c>
      <c r="BC128" s="30">
        <f>IFERROR((IF('Sept 2020'!BC129=" "," ",'Sept 2020'!BC129/'Sept 2019'!BC129)),0)</f>
        <v>0</v>
      </c>
      <c r="BD128" s="30">
        <f>IFERROR((IF('Sept 2020'!BD129=" "," ",'Sept 2020'!BD129/'Sept 2019'!BD129)),0)</f>
        <v>0</v>
      </c>
      <c r="BE128" s="30">
        <f>IFERROR((IF('Sept 2020'!BE129=" "," ",'Sept 2020'!BE129/'Sept 2019'!BE129)),0)</f>
        <v>0</v>
      </c>
      <c r="BF128" s="30">
        <f>IFERROR((IF('Sept 2020'!BF129=" "," ",'Sept 2020'!BF129/'Sept 2019'!BF129)),0)</f>
        <v>0</v>
      </c>
      <c r="BG128" s="30">
        <f>IFERROR((IF('Sept 2020'!BG129=" "," ",'Sept 2020'!BG129/'Sept 2019'!BG129)),0)</f>
        <v>0</v>
      </c>
      <c r="BH128" s="30">
        <f>IFERROR((IF('Sept 2020'!BH129=" "," ",'Sept 2020'!BH129/'Sept 2019'!BH129)),0)</f>
        <v>0</v>
      </c>
      <c r="BI128" s="30">
        <f>IFERROR((IF('Sept 2020'!BI129=" "," ",'Sept 2020'!BI129/'Sept 2019'!BI129)),0)</f>
        <v>0</v>
      </c>
      <c r="BJ128" s="30">
        <f>IFERROR((IF('Sept 2020'!BJ129=" "," ",'Sept 2020'!BJ129/'Sept 2019'!BJ129)),0)</f>
        <v>1.0133037694013303</v>
      </c>
      <c r="BK128" s="30">
        <f>IFERROR((IF('Sept 2020'!BK129=" "," ",'Sept 2020'!BK129/'Sept 2019'!BK129)),0)</f>
        <v>0.95603505625777341</v>
      </c>
      <c r="BL128" s="30">
        <f>IFERROR((IF('Sept 2020'!BL129=" "," ",'Sept 2020'!BL129/'Sept 2019'!BL129)),0)</f>
        <v>1.4257108530236282</v>
      </c>
      <c r="BM128" s="30">
        <f>IFERROR((IF('Sept 2020'!BM129=" "," ",'Sept 2020'!BM129/'Sept 2019'!BM129)),0)</f>
        <v>1.3159012476771967</v>
      </c>
      <c r="BN128" s="30">
        <f>IFERROR((IF('Sept 2020'!BN129=" "," ",'Sept 2020'!BN129/'Sept 2019'!BN129)),0)</f>
        <v>0</v>
      </c>
      <c r="BO128" s="30">
        <f>IFERROR((IF('Sept 2020'!BO129=" "," ",'Sept 2020'!BO129/'Sept 2019'!BO129)),0)</f>
        <v>0</v>
      </c>
      <c r="BP128" s="30">
        <f>IFERROR((IF('Sept 2020'!BP129=" "," ",'Sept 2020'!BP129/'Sept 2019'!BP129)),0)</f>
        <v>0</v>
      </c>
      <c r="BQ128" s="30">
        <f>IFERROR((IF('Sept 2020'!BQ129=" "," ",'Sept 2020'!BQ129/'Sept 2019'!BQ129)),0)</f>
        <v>0</v>
      </c>
      <c r="BR128" s="30">
        <f>IFERROR((IF('Sept 2020'!BR129=" "," ",'Sept 2020'!BR129/'Sept 2019'!BR129)),0)</f>
        <v>0</v>
      </c>
      <c r="BS128" s="30">
        <f>IFERROR((IF('Sept 2020'!BS129=" "," ",'Sept 2020'!BS129/'Sept 2019'!BS129)),0)</f>
        <v>0</v>
      </c>
      <c r="BT128" s="30">
        <f>IFERROR((IF('Sept 2020'!BT129=" "," ",'Sept 2020'!BT129/'Sept 2019'!BT129)),0)</f>
        <v>0</v>
      </c>
    </row>
    <row r="129" spans="1:72" s="2" customFormat="1" x14ac:dyDescent="0.25">
      <c r="A129" s="12" t="s">
        <v>249</v>
      </c>
      <c r="B129" s="12" t="s">
        <v>250</v>
      </c>
      <c r="C129" s="30">
        <f>IFERROR((IF('Sept 2020'!C130=" "," ",'Sept 2020'!C130/'Sept 2019'!C130)),0)</f>
        <v>0.92354211663066954</v>
      </c>
      <c r="D129" s="30">
        <f>IFERROR((IF('Sept 2020'!D130=" "," ",'Sept 2020'!D130/'Sept 2019'!D130)),0)</f>
        <v>0.92870831736297432</v>
      </c>
      <c r="E129" s="30">
        <f>IFERROR((IF('Sept 2020'!E130=" "," ",'Sept 2020'!E130/'Sept 2019'!E130)),0)</f>
        <v>1.0173160173160174</v>
      </c>
      <c r="F129" s="30">
        <f>IFERROR((IF('Sept 2020'!F130=" "," ",'Sept 2020'!F130/'Sept 2019'!F130)),0)</f>
        <v>0.95174772036474165</v>
      </c>
      <c r="G129" s="30">
        <f>IFERROR((IF('Sept 2020'!G130=" "," ",'Sept 2020'!G130/'Sept 2019'!G130)),0)</f>
        <v>0.98571979930528753</v>
      </c>
      <c r="H129" s="30">
        <f>IFERROR((IF('Sept 2020'!H130=" "," ",'Sept 2020'!H130/'Sept 2019'!H130)),0)</f>
        <v>1.0517241379310345</v>
      </c>
      <c r="I129" s="30">
        <f>IFERROR((IF('Sept 2020'!I130=" "," ",'Sept 2020'!I130/'Sept 2019'!I130)),0)</f>
        <v>0.9492264974216581</v>
      </c>
      <c r="J129" s="30">
        <f>IFERROR((IF('Sept 2020'!J130=" "," ",'Sept 2020'!J130/'Sept 2019'!J130)),0)</f>
        <v>1.0123051681706317</v>
      </c>
      <c r="K129" s="30">
        <f>IFERROR((IF('Sept 2020'!K130=" "," ",'Sept 2020'!K130/'Sept 2019'!K130)),0)</f>
        <v>1.0340958135520069</v>
      </c>
      <c r="L129" s="30">
        <f>IFERROR((IF('Sept 2020'!L130=" "," ",'Sept 2020'!L130/'Sept 2019'!L130)),0)</f>
        <v>1.0013198416190057</v>
      </c>
      <c r="M129" s="30">
        <f>IFERROR((IF('Sept 2020'!M130=" "," ",'Sept 2020'!M130/'Sept 2019'!M130)),0)</f>
        <v>1.0278284671532847</v>
      </c>
      <c r="N129" s="30">
        <f>IFERROR((IF('Sept 2020'!N130=" "," ",'Sept 2020'!N130/'Sept 2019'!N130)),0)</f>
        <v>1.0531328320802005</v>
      </c>
      <c r="O129" s="30">
        <f>IFERROR((IF('Sept 2020'!O130=" "," ",'Sept 2020'!O130/'Sept 2019'!O130)),0)</f>
        <v>1.0343733474352195</v>
      </c>
      <c r="P129" s="30">
        <f>IFERROR((IF('Sept 2020'!P130=" "," ",'Sept 2020'!P130/'Sept 2019'!P130)),0)</f>
        <v>0.99541478325908106</v>
      </c>
      <c r="Q129" s="30">
        <f>IFERROR((IF('Sept 2020'!Q130=" "," ",'Sept 2020'!Q130/'Sept 2019'!Q130)),0)</f>
        <v>0.92439264196953363</v>
      </c>
      <c r="R129" s="30">
        <f>IFERROR((IF('Sept 2020'!R130=" "," ",'Sept 2020'!R130/'Sept 2019'!R130)),0)</f>
        <v>0.9286068437498799</v>
      </c>
      <c r="S129" s="30">
        <f>IFERROR((IF('Sept 2020'!S130=" "," ",'Sept 2020'!S130/'Sept 2019'!S130)),0)</f>
        <v>1.0149770947826569</v>
      </c>
      <c r="T129" s="30">
        <f>IFERROR((IF('Sept 2020'!T130=" "," ",'Sept 2020'!T130/'Sept 2019'!T130)),0)</f>
        <v>0.95009288585698648</v>
      </c>
      <c r="U129" s="30">
        <f>IFERROR((IF('Sept 2020'!U130=" "," ",'Sept 2020'!U130/'Sept 2019'!U130)),0)</f>
        <v>0.98533887653485452</v>
      </c>
      <c r="V129" s="30">
        <f>IFERROR((IF('Sept 2020'!V130=" "," ",'Sept 2020'!V130/'Sept 2019'!V130)),0)</f>
        <v>1.0523294598222741</v>
      </c>
      <c r="W129" s="30">
        <f>IFERROR((IF('Sept 2020'!W130=" "," ",'Sept 2020'!W130/'Sept 2019'!W130)),0)</f>
        <v>0.94692764051368816</v>
      </c>
      <c r="X129" s="30">
        <f>IFERROR((IF('Sept 2020'!X130=" "," ",'Sept 2020'!X130/'Sept 2019'!X130)),0)</f>
        <v>1.0116736637376285</v>
      </c>
      <c r="Y129" s="30">
        <f>IFERROR((IF('Sept 2020'!Y130=" "," ",'Sept 2020'!Y130/'Sept 2019'!Y130)),0)</f>
        <v>1.0334537077931636</v>
      </c>
      <c r="Z129" s="30">
        <f>IFERROR((IF('Sept 2020'!Z130=" "," ",'Sept 2020'!Z130/'Sept 2019'!Z130)),0)</f>
        <v>1.0098256651321427</v>
      </c>
      <c r="AA129" s="30">
        <f>IFERROR((IF('Sept 2020'!AA130=" "," ",'Sept 2020'!AA130/'Sept 2019'!AA130)),0)</f>
        <v>1.0349895419223472</v>
      </c>
      <c r="AB129" s="30">
        <f>IFERROR((IF('Sept 2020'!AB130=" "," ",'Sept 2020'!AB130/'Sept 2019'!AB130)),0)</f>
        <v>1.0310627767647824</v>
      </c>
      <c r="AC129" s="30">
        <f>IFERROR((IF('Sept 2020'!AC130=" "," ",'Sept 2020'!AC130/'Sept 2019'!AC130)),0)</f>
        <v>1.0197957982243842</v>
      </c>
      <c r="AD129" s="30">
        <f>IFERROR((IF('Sept 2020'!AD130=" "," ",'Sept 2020'!AD130/'Sept 2019'!AD130)),0)</f>
        <v>0.99327756495383757</v>
      </c>
      <c r="AE129" s="30">
        <f>IFERROR((IF('Sept 2020'!AE130=" "," ",'Sept 2020'!AE130/'Sept 2019'!AE130)),0)</f>
        <v>0</v>
      </c>
      <c r="AF129" s="30">
        <f>IFERROR((IF('Sept 2020'!AF130=" "," ",'Sept 2020'!AF130/'Sept 2019'!AF130)),0)</f>
        <v>0.8</v>
      </c>
      <c r="AG129" s="30">
        <f>IFERROR((IF('Sept 2020'!AG130=" "," ",'Sept 2020'!AG130/'Sept 2019'!AG130)),0)</f>
        <v>1.2</v>
      </c>
      <c r="AH129" s="30">
        <f>IFERROR((IF('Sept 2020'!AH130=" "," ",'Sept 2020'!AH130/'Sept 2019'!AH130)),0)</f>
        <v>0.33333333333333331</v>
      </c>
      <c r="AI129" s="30">
        <f>IFERROR((IF('Sept 2020'!AI130=" "," ",'Sept 2020'!AI130/'Sept 2019'!AI130)),0)</f>
        <v>0.8</v>
      </c>
      <c r="AJ129" s="30">
        <f>IFERROR((IF('Sept 2020'!AJ130=" "," ",'Sept 2020'!AJ130/'Sept 2019'!AJ130)),0)</f>
        <v>0.75</v>
      </c>
      <c r="AK129" s="30">
        <f>IFERROR((IF('Sept 2020'!AK130=" "," ",'Sept 2020'!AK130/'Sept 2019'!AK130)),0)</f>
        <v>0.42857142857142855</v>
      </c>
      <c r="AL129" s="30">
        <f>IFERROR((IF('Sept 2020'!AL130=" "," ",'Sept 2020'!AL130/'Sept 2019'!AL130)),0)</f>
        <v>2.25</v>
      </c>
      <c r="AM129" s="30">
        <f>IFERROR((IF('Sept 2020'!AM130=" "," ",'Sept 2020'!AM130/'Sept 2019'!AM130)),0)</f>
        <v>1</v>
      </c>
      <c r="AN129" s="30">
        <f>IFERROR((IF('Sept 2020'!AN130=" "," ",'Sept 2020'!AN130/'Sept 2019'!AN130)),0)</f>
        <v>0.66666666666666663</v>
      </c>
      <c r="AO129" s="30">
        <f>IFERROR((IF('Sept 2020'!AO130=" "," ",'Sept 2020'!AO130/'Sept 2019'!AO130)),0)</f>
        <v>2</v>
      </c>
      <c r="AP129" s="30">
        <f>IFERROR((IF('Sept 2020'!AP130=" "," ",'Sept 2020'!AP130/'Sept 2019'!AP130)),0)</f>
        <v>0.33333333333333331</v>
      </c>
      <c r="AQ129" s="30">
        <f>IFERROR((IF('Sept 2020'!AQ130=" "," ",'Sept 2020'!AQ130/'Sept 2019'!AQ130)),0)</f>
        <v>1.0394736842105263</v>
      </c>
      <c r="AR129" s="30">
        <f>IFERROR((IF('Sept 2020'!AR130=" "," ",'Sept 2020'!AR130/'Sept 2019'!AR130)),0)</f>
        <v>0.89583333333333337</v>
      </c>
      <c r="AS129" s="30">
        <f>IFERROR((IF('Sept 2020'!AS130=" "," ",'Sept 2020'!AS130/'Sept 2019'!AS130)),0)</f>
        <v>0</v>
      </c>
      <c r="AT129" s="30">
        <f>IFERROR((IF('Sept 2020'!AT130=" "," ",'Sept 2020'!AT130/'Sept 2019'!AT130)),0)</f>
        <v>0.8</v>
      </c>
      <c r="AU129" s="30">
        <f>IFERROR((IF('Sept 2020'!AU130=" "," ",'Sept 2020'!AU130/'Sept 2019'!AU130)),0)</f>
        <v>1.2</v>
      </c>
      <c r="AV129" s="30">
        <f>IFERROR((IF('Sept 2020'!AV130=" "," ",'Sept 2020'!AV130/'Sept 2019'!AV130)),0)</f>
        <v>0.33333333333333331</v>
      </c>
      <c r="AW129" s="30">
        <f>IFERROR((IF('Sept 2020'!AW130=" "," ",'Sept 2020'!AW130/'Sept 2019'!AW130)),0)</f>
        <v>0.8</v>
      </c>
      <c r="AX129" s="30">
        <f>IFERROR((IF('Sept 2020'!AX130=" "," ",'Sept 2020'!AX130/'Sept 2019'!AX130)),0)</f>
        <v>0.75</v>
      </c>
      <c r="AY129" s="30">
        <f>IFERROR((IF('Sept 2020'!AY130=" "," ",'Sept 2020'!AY130/'Sept 2019'!AY130)),0)</f>
        <v>0.42857142857142855</v>
      </c>
      <c r="AZ129" s="30">
        <f>IFERROR((IF('Sept 2020'!AZ130=" "," ",'Sept 2020'!AZ130/'Sept 2019'!AZ130)),0)</f>
        <v>2.25</v>
      </c>
      <c r="BA129" s="30">
        <f>IFERROR((IF('Sept 2020'!BA130=" "," ",'Sept 2020'!BA130/'Sept 2019'!BA130)),0)</f>
        <v>1.1363636363636362</v>
      </c>
      <c r="BB129" s="30">
        <f>IFERROR((IF('Sept 2020'!BB130=" "," ",'Sept 2020'!BB130/'Sept 2019'!BB130)),0)</f>
        <v>0.43333333333333335</v>
      </c>
      <c r="BC129" s="30">
        <f>IFERROR((IF('Sept 2020'!BC130=" "," ",'Sept 2020'!BC130/'Sept 2019'!BC130)),0)</f>
        <v>2</v>
      </c>
      <c r="BD129" s="30">
        <f>IFERROR((IF('Sept 2020'!BD130=" "," ",'Sept 2020'!BD130/'Sept 2019'!BD130)),0)</f>
        <v>0.97945205479452058</v>
      </c>
      <c r="BE129" s="30">
        <f>IFERROR((IF('Sept 2020'!BE130=" "," ",'Sept 2020'!BE130/'Sept 2019'!BE130)),0)</f>
        <v>1.3916913946587537</v>
      </c>
      <c r="BF129" s="30">
        <f>IFERROR((IF('Sept 2020'!BF130=" "," ",'Sept 2020'!BF130/'Sept 2019'!BF130)),0)</f>
        <v>0.8421052631578948</v>
      </c>
      <c r="BG129" s="30">
        <f>IFERROR((IF('Sept 2020'!BG130=" "," ",'Sept 2020'!BG130/'Sept 2019'!BG130)),0)</f>
        <v>1.2470942746448559</v>
      </c>
      <c r="BH129" s="30">
        <f>IFERROR((IF('Sept 2020'!BH130=" "," ",'Sept 2020'!BH130/'Sept 2019'!BH130)),0)</f>
        <v>1.257510729613734</v>
      </c>
      <c r="BI129" s="30">
        <f>IFERROR((IF('Sept 2020'!BI130=" "," ",'Sept 2020'!BI130/'Sept 2019'!BI130)),0)</f>
        <v>0.92006269592476486</v>
      </c>
      <c r="BJ129" s="30">
        <f>IFERROR((IF('Sept 2020'!BJ130=" "," ",'Sept 2020'!BJ130/'Sept 2019'!BJ130)),0)</f>
        <v>0</v>
      </c>
      <c r="BK129" s="30">
        <f>IFERROR((IF('Sept 2020'!BK130=" "," ",'Sept 2020'!BK130/'Sept 2019'!BK130)),0)</f>
        <v>0</v>
      </c>
      <c r="BL129" s="30">
        <f>IFERROR((IF('Sept 2020'!BL130=" "," ",'Sept 2020'!BL130/'Sept 2019'!BL130)),0)</f>
        <v>0</v>
      </c>
      <c r="BM129" s="30">
        <f>IFERROR((IF('Sept 2020'!BM130=" "," ",'Sept 2020'!BM130/'Sept 2019'!BM130)),0)</f>
        <v>1.0911344122552351</v>
      </c>
      <c r="BN129" s="30">
        <f>IFERROR((IF('Sept 2020'!BN130=" "," ",'Sept 2020'!BN130/'Sept 2019'!BN130)),0)</f>
        <v>0</v>
      </c>
      <c r="BO129" s="30">
        <f>IFERROR((IF('Sept 2020'!BO130=" "," ",'Sept 2020'!BO130/'Sept 2019'!BO130)),0)</f>
        <v>1.0682497310649826</v>
      </c>
      <c r="BP129" s="30">
        <f>IFERROR((IF('Sept 2020'!BP130=" "," ",'Sept 2020'!BP130/'Sept 2019'!BP130)),0)</f>
        <v>0</v>
      </c>
      <c r="BQ129" s="30">
        <f>IFERROR((IF('Sept 2020'!BQ130=" "," ",'Sept 2020'!BQ130/'Sept 2019'!BQ130)),0)</f>
        <v>1.0759625709464642</v>
      </c>
      <c r="BR129" s="30">
        <f>IFERROR((IF('Sept 2020'!BR130=" "," ",'Sept 2020'!BR130/'Sept 2019'!BR130)),0)</f>
        <v>0</v>
      </c>
      <c r="BS129" s="30">
        <f>IFERROR((IF('Sept 2020'!BS130=" "," ",'Sept 2020'!BS130/'Sept 2019'!BS130)),0)</f>
        <v>0.86175115207373276</v>
      </c>
      <c r="BT129" s="30">
        <f>IFERROR((IF('Sept 2020'!BT130=" "," ",'Sept 2020'!BT130/'Sept 2019'!BT130)),0)</f>
        <v>0.96831220813875918</v>
      </c>
    </row>
    <row r="130" spans="1:72" s="2" customFormat="1" x14ac:dyDescent="0.25">
      <c r="A130" s="12" t="s">
        <v>489</v>
      </c>
      <c r="B130" s="12" t="s">
        <v>490</v>
      </c>
      <c r="C130" s="30">
        <f>IFERROR((IF('Sept 2020'!C131=" "," ",'Sept 2020'!C131/'Sept 2019'!C131)),0)</f>
        <v>0.64893617021276595</v>
      </c>
      <c r="D130" s="30">
        <f>IFERROR((IF('Sept 2020'!D131=" "," ",'Sept 2020'!D131/'Sept 2019'!D131)),0)</f>
        <v>1.0108108108108107</v>
      </c>
      <c r="E130" s="30">
        <f>IFERROR((IF('Sept 2020'!E131=" "," ",'Sept 2020'!E131/'Sept 2019'!E131)),0)</f>
        <v>0.96045197740112997</v>
      </c>
      <c r="F130" s="30">
        <f>IFERROR((IF('Sept 2020'!F131=" "," ",'Sept 2020'!F131/'Sept 2019'!F131)),0)</f>
        <v>0.92307692307692313</v>
      </c>
      <c r="G130" s="30">
        <f>IFERROR((IF('Sept 2020'!G131=" "," ",'Sept 2020'!G131/'Sept 2019'!G131)),0)</f>
        <v>1.0391061452513966</v>
      </c>
      <c r="H130" s="30">
        <f>IFERROR((IF('Sept 2020'!H131=" "," ",'Sept 2020'!H131/'Sept 2019'!H131)),0)</f>
        <v>1.0529411764705883</v>
      </c>
      <c r="I130" s="30">
        <f>IFERROR((IF('Sept 2020'!I131=" "," ",'Sept 2020'!I131/'Sept 2019'!I131)),0)</f>
        <v>0.73076923076923073</v>
      </c>
      <c r="J130" s="30">
        <f>IFERROR((IF('Sept 2020'!J131=" "," ",'Sept 2020'!J131/'Sept 2019'!J131)),0)</f>
        <v>1.1499999999999999</v>
      </c>
      <c r="K130" s="30">
        <f>IFERROR((IF('Sept 2020'!K131=" "," ",'Sept 2020'!K131/'Sept 2019'!K131)),0)</f>
        <v>1.0047393364928909</v>
      </c>
      <c r="L130" s="30">
        <f>IFERROR((IF('Sept 2020'!L131=" "," ",'Sept 2020'!L131/'Sept 2019'!L131)),0)</f>
        <v>1.1780104712041886</v>
      </c>
      <c r="M130" s="30">
        <f>IFERROR((IF('Sept 2020'!M131=" "," ",'Sept 2020'!M131/'Sept 2019'!M131)),0)</f>
        <v>0.85116279069767442</v>
      </c>
      <c r="N130" s="30">
        <f>IFERROR((IF('Sept 2020'!N131=" "," ",'Sept 2020'!N131/'Sept 2019'!N131)),0)</f>
        <v>1.2280701754385965</v>
      </c>
      <c r="O130" s="30">
        <f>IFERROR((IF('Sept 2020'!O131=" "," ",'Sept 2020'!O131/'Sept 2019'!O131)),0)</f>
        <v>0.8729281767955801</v>
      </c>
      <c r="P130" s="30">
        <f>IFERROR((IF('Sept 2020'!P131=" "," ",'Sept 2020'!P131/'Sept 2019'!P131)),0)</f>
        <v>0.96635963155786941</v>
      </c>
      <c r="Q130" s="30">
        <f>IFERROR((IF('Sept 2020'!Q131=" "," ",'Sept 2020'!Q131/'Sept 2019'!Q131)),0)</f>
        <v>0.65383996998767346</v>
      </c>
      <c r="R130" s="30">
        <f>IFERROR((IF('Sept 2020'!R131=" "," ",'Sept 2020'!R131/'Sept 2019'!R131)),0)</f>
        <v>1.0097140066207195</v>
      </c>
      <c r="S130" s="30">
        <f>IFERROR((IF('Sept 2020'!S131=" "," ",'Sept 2020'!S131/'Sept 2019'!S131)),0)</f>
        <v>0.95796610169491525</v>
      </c>
      <c r="T130" s="30">
        <f>IFERROR((IF('Sept 2020'!T131=" "," ",'Sept 2020'!T131/'Sept 2019'!T131)),0)</f>
        <v>0.91907692307692312</v>
      </c>
      <c r="U130" s="30">
        <f>IFERROR((IF('Sept 2020'!U131=" "," ",'Sept 2020'!U131/'Sept 2019'!U131)),0)</f>
        <v>1.0391061452513966</v>
      </c>
      <c r="V130" s="30">
        <f>IFERROR((IF('Sept 2020'!V131=" "," ",'Sept 2020'!V131/'Sept 2019'!V131)),0)</f>
        <v>1.0529411764705883</v>
      </c>
      <c r="W130" s="30">
        <f>IFERROR((IF('Sept 2020'!W131=" "," ",'Sept 2020'!W131/'Sept 2019'!W131)),0)</f>
        <v>0.73383426363246029</v>
      </c>
      <c r="X130" s="30">
        <f>IFERROR((IF('Sept 2020'!X131=" "," ",'Sept 2020'!X131/'Sept 2019'!X131)),0)</f>
        <v>1.1493548872935389</v>
      </c>
      <c r="Y130" s="30">
        <f>IFERROR((IF('Sept 2020'!Y131=" "," ",'Sept 2020'!Y131/'Sept 2019'!Y131)),0)</f>
        <v>1.0009478672985781</v>
      </c>
      <c r="Z130" s="30">
        <f>IFERROR((IF('Sept 2020'!Z131=" "," ",'Sept 2020'!Z131/'Sept 2019'!Z131)),0)</f>
        <v>1.1530912144431615</v>
      </c>
      <c r="AA130" s="30">
        <f>IFERROR((IF('Sept 2020'!AA131=" "," ",'Sept 2020'!AA131/'Sept 2019'!AA131)),0)</f>
        <v>0.83397035517852147</v>
      </c>
      <c r="AB130" s="30">
        <f>IFERROR((IF('Sept 2020'!AB131=" "," ",'Sept 2020'!AB131/'Sept 2019'!AB131)),0)</f>
        <v>1.2480931088900578</v>
      </c>
      <c r="AC130" s="30">
        <f>IFERROR((IF('Sept 2020'!AC131=" "," ",'Sept 2020'!AC131/'Sept 2019'!AC131)),0)</f>
        <v>0.79860278032601784</v>
      </c>
      <c r="AD130" s="30">
        <f>IFERROR((IF('Sept 2020'!AD131=" "," ",'Sept 2020'!AD131/'Sept 2019'!AD131)),0)</f>
        <v>0.9591917232991759</v>
      </c>
      <c r="AE130" s="30">
        <f>IFERROR((IF('Sept 2020'!AE131=" "," ",'Sept 2020'!AE131/'Sept 2019'!AE131)),0)</f>
        <v>0</v>
      </c>
      <c r="AF130" s="30">
        <f>IFERROR((IF('Sept 2020'!AF131=" "," ",'Sept 2020'!AF131/'Sept 2019'!AF131)),0)</f>
        <v>0</v>
      </c>
      <c r="AG130" s="30">
        <f>IFERROR((IF('Sept 2020'!AG131=" "," ",'Sept 2020'!AG131/'Sept 2019'!AG131)),0)</f>
        <v>0</v>
      </c>
      <c r="AH130" s="30">
        <f>IFERROR((IF('Sept 2020'!AH131=" "," ",'Sept 2020'!AH131/'Sept 2019'!AH131)),0)</f>
        <v>0</v>
      </c>
      <c r="AI130" s="30">
        <f>IFERROR((IF('Sept 2020'!AI131=" "," ",'Sept 2020'!AI131/'Sept 2019'!AI131)),0)</f>
        <v>0</v>
      </c>
      <c r="AJ130" s="30">
        <f>IFERROR((IF('Sept 2020'!AJ131=" "," ",'Sept 2020'!AJ131/'Sept 2019'!AJ131)),0)</f>
        <v>0</v>
      </c>
      <c r="AK130" s="30">
        <f>IFERROR((IF('Sept 2020'!AK131=" "," ",'Sept 2020'!AK131/'Sept 2019'!AK131)),0)</f>
        <v>0</v>
      </c>
      <c r="AL130" s="30">
        <f>IFERROR((IF('Sept 2020'!AL131=" "," ",'Sept 2020'!AL131/'Sept 2019'!AL131)),0)</f>
        <v>0</v>
      </c>
      <c r="AM130" s="30">
        <f>IFERROR((IF('Sept 2020'!AM131=" "," ",'Sept 2020'!AM131/'Sept 2019'!AM131)),0)</f>
        <v>0</v>
      </c>
      <c r="AN130" s="30">
        <f>IFERROR((IF('Sept 2020'!AN131=" "," ",'Sept 2020'!AN131/'Sept 2019'!AN131)),0)</f>
        <v>0</v>
      </c>
      <c r="AO130" s="30">
        <f>IFERROR((IF('Sept 2020'!AO131=" "," ",'Sept 2020'!AO131/'Sept 2019'!AO131)),0)</f>
        <v>0</v>
      </c>
      <c r="AP130" s="30">
        <f>IFERROR((IF('Sept 2020'!AP131=" "," ",'Sept 2020'!AP131/'Sept 2019'!AP131)),0)</f>
        <v>0</v>
      </c>
      <c r="AQ130" s="30">
        <f>IFERROR((IF('Sept 2020'!AQ131=" "," ",'Sept 2020'!AQ131/'Sept 2019'!AQ131)),0)</f>
        <v>0</v>
      </c>
      <c r="AR130" s="30">
        <f>IFERROR((IF('Sept 2020'!AR131=" "," ",'Sept 2020'!AR131/'Sept 2019'!AR131)),0)</f>
        <v>0</v>
      </c>
      <c r="AS130" s="30">
        <f>IFERROR((IF('Sept 2020'!AS131=" "," ",'Sept 2020'!AS131/'Sept 2019'!AS131)),0)</f>
        <v>0</v>
      </c>
      <c r="AT130" s="30">
        <f>IFERROR((IF('Sept 2020'!AT131=" "," ",'Sept 2020'!AT131/'Sept 2019'!AT131)),0)</f>
        <v>0</v>
      </c>
      <c r="AU130" s="30">
        <f>IFERROR((IF('Sept 2020'!AU131=" "," ",'Sept 2020'!AU131/'Sept 2019'!AU131)),0)</f>
        <v>0</v>
      </c>
      <c r="AV130" s="30">
        <f>IFERROR((IF('Sept 2020'!AV131=" "," ",'Sept 2020'!AV131/'Sept 2019'!AV131)),0)</f>
        <v>0</v>
      </c>
      <c r="AW130" s="30">
        <f>IFERROR((IF('Sept 2020'!AW131=" "," ",'Sept 2020'!AW131/'Sept 2019'!AW131)),0)</f>
        <v>0</v>
      </c>
      <c r="AX130" s="30">
        <f>IFERROR((IF('Sept 2020'!AX131=" "," ",'Sept 2020'!AX131/'Sept 2019'!AX131)),0)</f>
        <v>0</v>
      </c>
      <c r="AY130" s="30">
        <f>IFERROR((IF('Sept 2020'!AY131=" "," ",'Sept 2020'!AY131/'Sept 2019'!AY131)),0)</f>
        <v>0</v>
      </c>
      <c r="AZ130" s="30">
        <f>IFERROR((IF('Sept 2020'!AZ131=" "," ",'Sept 2020'!AZ131/'Sept 2019'!AZ131)),0)</f>
        <v>0</v>
      </c>
      <c r="BA130" s="30">
        <f>IFERROR((IF('Sept 2020'!BA131=" "," ",'Sept 2020'!BA131/'Sept 2019'!BA131)),0)</f>
        <v>0</v>
      </c>
      <c r="BB130" s="30">
        <f>IFERROR((IF('Sept 2020'!BB131=" "," ",'Sept 2020'!BB131/'Sept 2019'!BB131)),0)</f>
        <v>0</v>
      </c>
      <c r="BC130" s="30">
        <f>IFERROR((IF('Sept 2020'!BC131=" "," ",'Sept 2020'!BC131/'Sept 2019'!BC131)),0)</f>
        <v>0</v>
      </c>
      <c r="BD130" s="30">
        <f>IFERROR((IF('Sept 2020'!BD131=" "," ",'Sept 2020'!BD131/'Sept 2019'!BD131)),0)</f>
        <v>0</v>
      </c>
      <c r="BE130" s="30">
        <f>IFERROR((IF('Sept 2020'!BE131=" "," ",'Sept 2020'!BE131/'Sept 2019'!BE131)),0)</f>
        <v>0</v>
      </c>
      <c r="BF130" s="30">
        <f>IFERROR((IF('Sept 2020'!BF131=" "," ",'Sept 2020'!BF131/'Sept 2019'!BF131)),0)</f>
        <v>0</v>
      </c>
      <c r="BG130" s="30">
        <f>IFERROR((IF('Sept 2020'!BG131=" "," ",'Sept 2020'!BG131/'Sept 2019'!BG131)),0)</f>
        <v>1.1558441558441559</v>
      </c>
      <c r="BH130" s="30">
        <f>IFERROR((IF('Sept 2020'!BH131=" "," ",'Sept 2020'!BH131/'Sept 2019'!BH131)),0)</f>
        <v>1.3958333333333333</v>
      </c>
      <c r="BI130" s="30">
        <f>IFERROR((IF('Sept 2020'!BI131=" "," ",'Sept 2020'!BI131/'Sept 2019'!BI131)),0)</f>
        <v>0.52173913043478259</v>
      </c>
      <c r="BJ130" s="30">
        <f>IFERROR((IF('Sept 2020'!BJ131=" "," ",'Sept 2020'!BJ131/'Sept 2019'!BJ131)),0)</f>
        <v>0</v>
      </c>
      <c r="BK130" s="30">
        <f>IFERROR((IF('Sept 2020'!BK131=" "," ",'Sept 2020'!BK131/'Sept 2019'!BK131)),0)</f>
        <v>0</v>
      </c>
      <c r="BL130" s="30">
        <f>IFERROR((IF('Sept 2020'!BL131=" "," ",'Sept 2020'!BL131/'Sept 2019'!BL131)),0)</f>
        <v>0</v>
      </c>
      <c r="BM130" s="30">
        <f>IFERROR((IF('Sept 2020'!BM131=" "," ",'Sept 2020'!BM131/'Sept 2019'!BM131)),0)</f>
        <v>0.99275500476644418</v>
      </c>
      <c r="BN130" s="30">
        <f>IFERROR((IF('Sept 2020'!BN131=" "," ",'Sept 2020'!BN131/'Sept 2019'!BN131)),0)</f>
        <v>0</v>
      </c>
      <c r="BO130" s="30">
        <f>IFERROR((IF('Sept 2020'!BO131=" "," ",'Sept 2020'!BO131/'Sept 2019'!BO131)),0)</f>
        <v>0</v>
      </c>
      <c r="BP130" s="30">
        <f>IFERROR((IF('Sept 2020'!BP131=" "," ",'Sept 2020'!BP131/'Sept 2019'!BP131)),0)</f>
        <v>0</v>
      </c>
      <c r="BQ130" s="30">
        <f>IFERROR((IF('Sept 2020'!BQ131=" "," ",'Sept 2020'!BQ131/'Sept 2019'!BQ131)),0)</f>
        <v>0</v>
      </c>
      <c r="BR130" s="30">
        <f>IFERROR((IF('Sept 2020'!BR131=" "," ",'Sept 2020'!BR131/'Sept 2019'!BR131)),0)</f>
        <v>0</v>
      </c>
      <c r="BS130" s="30">
        <f>IFERROR((IF('Sept 2020'!BS131=" "," ",'Sept 2020'!BS131/'Sept 2019'!BS131)),0)</f>
        <v>1.2352941176470589</v>
      </c>
      <c r="BT130" s="30">
        <f>IFERROR((IF('Sept 2020'!BT131=" "," ",'Sept 2020'!BT131/'Sept 2019'!BT131)),0)</f>
        <v>1.0407608695652173</v>
      </c>
    </row>
    <row r="131" spans="1:72" s="2" customFormat="1" x14ac:dyDescent="0.25">
      <c r="A131" s="12" t="s">
        <v>609</v>
      </c>
      <c r="B131" s="12" t="s">
        <v>610</v>
      </c>
      <c r="C131" s="30">
        <f>IFERROR((IF('Sept 2020'!C132=" "," ",'Sept 2020'!C132/'Sept 2019'!C132)),0)</f>
        <v>0</v>
      </c>
      <c r="D131" s="30">
        <f>IFERROR((IF('Sept 2020'!D132=" "," ",'Sept 2020'!D132/'Sept 2019'!D132)),0)</f>
        <v>0</v>
      </c>
      <c r="E131" s="30">
        <f>IFERROR((IF('Sept 2020'!E132=" "," ",'Sept 2020'!E132/'Sept 2019'!E132)),0)</f>
        <v>0</v>
      </c>
      <c r="F131" s="30">
        <f>IFERROR((IF('Sept 2020'!F132=" "," ",'Sept 2020'!F132/'Sept 2019'!F132)),0)</f>
        <v>0</v>
      </c>
      <c r="G131" s="30">
        <f>IFERROR((IF('Sept 2020'!G132=" "," ",'Sept 2020'!G132/'Sept 2019'!G132)),0)</f>
        <v>0</v>
      </c>
      <c r="H131" s="30">
        <f>IFERROR((IF('Sept 2020'!H132=" "," ",'Sept 2020'!H132/'Sept 2019'!H132)),0)</f>
        <v>0.81818181818181823</v>
      </c>
      <c r="I131" s="30">
        <f>IFERROR((IF('Sept 2020'!I132=" "," ",'Sept 2020'!I132/'Sept 2019'!I132)),0)</f>
        <v>1.6666666666666667</v>
      </c>
      <c r="J131" s="30">
        <f>IFERROR((IF('Sept 2020'!J132=" "," ",'Sept 2020'!J132/'Sept 2019'!J132)),0)</f>
        <v>0.58333333333333337</v>
      </c>
      <c r="K131" s="30">
        <f>IFERROR((IF('Sept 2020'!K132=" "," ",'Sept 2020'!K132/'Sept 2019'!K132)),0)</f>
        <v>1.5</v>
      </c>
      <c r="L131" s="30">
        <f>IFERROR((IF('Sept 2020'!L132=" "," ",'Sept 2020'!L132/'Sept 2019'!L132)),0)</f>
        <v>0</v>
      </c>
      <c r="M131" s="30">
        <f>IFERROR((IF('Sept 2020'!M132=" "," ",'Sept 2020'!M132/'Sept 2019'!M132)),0)</f>
        <v>0</v>
      </c>
      <c r="N131" s="30">
        <f>IFERROR((IF('Sept 2020'!N132=" "," ",'Sept 2020'!N132/'Sept 2019'!N132)),0)</f>
        <v>0</v>
      </c>
      <c r="O131" s="30">
        <f>IFERROR((IF('Sept 2020'!O132=" "," ",'Sept 2020'!O132/'Sept 2019'!O132)),0)</f>
        <v>0</v>
      </c>
      <c r="P131" s="30">
        <f>IFERROR((IF('Sept 2020'!P132=" "," ",'Sept 2020'!P132/'Sept 2019'!P132)),0)</f>
        <v>1.0512820512820513</v>
      </c>
      <c r="Q131" s="30">
        <f>IFERROR((IF('Sept 2020'!Q132=" "," ",'Sept 2020'!Q132/'Sept 2019'!Q132)),0)</f>
        <v>0</v>
      </c>
      <c r="R131" s="30">
        <f>IFERROR((IF('Sept 2020'!R132=" "," ",'Sept 2020'!R132/'Sept 2019'!R132)),0)</f>
        <v>0</v>
      </c>
      <c r="S131" s="30">
        <f>IFERROR((IF('Sept 2020'!S132=" "," ",'Sept 2020'!S132/'Sept 2019'!S132)),0)</f>
        <v>0</v>
      </c>
      <c r="T131" s="30">
        <f>IFERROR((IF('Sept 2020'!T132=" "," ",'Sept 2020'!T132/'Sept 2019'!T132)),0)</f>
        <v>0</v>
      </c>
      <c r="U131" s="30">
        <f>IFERROR((IF('Sept 2020'!U132=" "," ",'Sept 2020'!U132/'Sept 2019'!U132)),0)</f>
        <v>0</v>
      </c>
      <c r="V131" s="30">
        <f>IFERROR((IF('Sept 2020'!V132=" "," ",'Sept 2020'!V132/'Sept 2019'!V132)),0)</f>
        <v>0.81818181818181823</v>
      </c>
      <c r="W131" s="30">
        <f>IFERROR((IF('Sept 2020'!W132=" "," ",'Sept 2020'!W132/'Sept 2019'!W132)),0)</f>
        <v>1.6666666666666667</v>
      </c>
      <c r="X131" s="30">
        <f>IFERROR((IF('Sept 2020'!X132=" "," ",'Sept 2020'!X132/'Sept 2019'!X132)),0)</f>
        <v>0.68093385214007784</v>
      </c>
      <c r="Y131" s="30">
        <f>IFERROR((IF('Sept 2020'!Y132=" "," ",'Sept 2020'!Y132/'Sept 2019'!Y132)),0)</f>
        <v>1.3539999999999999</v>
      </c>
      <c r="Z131" s="30">
        <f>IFERROR((IF('Sept 2020'!Z132=" "," ",'Sept 2020'!Z132/'Sept 2019'!Z132)),0)</f>
        <v>0</v>
      </c>
      <c r="AA131" s="30">
        <f>IFERROR((IF('Sept 2020'!AA132=" "," ",'Sept 2020'!AA132/'Sept 2019'!AA132)),0)</f>
        <v>0</v>
      </c>
      <c r="AB131" s="30">
        <f>IFERROR((IF('Sept 2020'!AB132=" "," ",'Sept 2020'!AB132/'Sept 2019'!AB132)),0)</f>
        <v>0</v>
      </c>
      <c r="AC131" s="30">
        <f>IFERROR((IF('Sept 2020'!AC132=" "," ",'Sept 2020'!AC132/'Sept 2019'!AC132)),0)</f>
        <v>0</v>
      </c>
      <c r="AD131" s="30">
        <f>IFERROR((IF('Sept 2020'!AD132=" "," ",'Sept 2020'!AD132/'Sept 2019'!AD132)),0)</f>
        <v>1.0606223175965666</v>
      </c>
      <c r="AE131" s="30">
        <f>IFERROR((IF('Sept 2020'!AE132=" "," ",'Sept 2020'!AE132/'Sept 2019'!AE132)),0)</f>
        <v>0</v>
      </c>
      <c r="AF131" s="30">
        <f>IFERROR((IF('Sept 2020'!AF132=" "," ",'Sept 2020'!AF132/'Sept 2019'!AF132)),0)</f>
        <v>0</v>
      </c>
      <c r="AG131" s="30">
        <f>IFERROR((IF('Sept 2020'!AG132=" "," ",'Sept 2020'!AG132/'Sept 2019'!AG132)),0)</f>
        <v>0</v>
      </c>
      <c r="AH131" s="30">
        <f>IFERROR((IF('Sept 2020'!AH132=" "," ",'Sept 2020'!AH132/'Sept 2019'!AH132)),0)</f>
        <v>0</v>
      </c>
      <c r="AI131" s="30">
        <f>IFERROR((IF('Sept 2020'!AI132=" "," ",'Sept 2020'!AI132/'Sept 2019'!AI132)),0)</f>
        <v>0</v>
      </c>
      <c r="AJ131" s="30">
        <f>IFERROR((IF('Sept 2020'!AJ132=" "," ",'Sept 2020'!AJ132/'Sept 2019'!AJ132)),0)</f>
        <v>0</v>
      </c>
      <c r="AK131" s="30">
        <f>IFERROR((IF('Sept 2020'!AK132=" "," ",'Sept 2020'!AK132/'Sept 2019'!AK132)),0)</f>
        <v>0</v>
      </c>
      <c r="AL131" s="30">
        <f>IFERROR((IF('Sept 2020'!AL132=" "," ",'Sept 2020'!AL132/'Sept 2019'!AL132)),0)</f>
        <v>0</v>
      </c>
      <c r="AM131" s="30">
        <f>IFERROR((IF('Sept 2020'!AM132=" "," ",'Sept 2020'!AM132/'Sept 2019'!AM132)),0)</f>
        <v>0</v>
      </c>
      <c r="AN131" s="30">
        <f>IFERROR((IF('Sept 2020'!AN132=" "," ",'Sept 2020'!AN132/'Sept 2019'!AN132)),0)</f>
        <v>0</v>
      </c>
      <c r="AO131" s="30">
        <f>IFERROR((IF('Sept 2020'!AO132=" "," ",'Sept 2020'!AO132/'Sept 2019'!AO132)),0)</f>
        <v>0</v>
      </c>
      <c r="AP131" s="30">
        <f>IFERROR((IF('Sept 2020'!AP132=" "," ",'Sept 2020'!AP132/'Sept 2019'!AP132)),0)</f>
        <v>0</v>
      </c>
      <c r="AQ131" s="30">
        <f>IFERROR((IF('Sept 2020'!AQ132=" "," ",'Sept 2020'!AQ132/'Sept 2019'!AQ132)),0)</f>
        <v>0</v>
      </c>
      <c r="AR131" s="30">
        <f>IFERROR((IF('Sept 2020'!AR132=" "," ",'Sept 2020'!AR132/'Sept 2019'!AR132)),0)</f>
        <v>0</v>
      </c>
      <c r="AS131" s="30">
        <f>IFERROR((IF('Sept 2020'!AS132=" "," ",'Sept 2020'!AS132/'Sept 2019'!AS132)),0)</f>
        <v>0</v>
      </c>
      <c r="AT131" s="30">
        <f>IFERROR((IF('Sept 2020'!AT132=" "," ",'Sept 2020'!AT132/'Sept 2019'!AT132)),0)</f>
        <v>0</v>
      </c>
      <c r="AU131" s="30">
        <f>IFERROR((IF('Sept 2020'!AU132=" "," ",'Sept 2020'!AU132/'Sept 2019'!AU132)),0)</f>
        <v>0</v>
      </c>
      <c r="AV131" s="30">
        <f>IFERROR((IF('Sept 2020'!AV132=" "," ",'Sept 2020'!AV132/'Sept 2019'!AV132)),0)</f>
        <v>0</v>
      </c>
      <c r="AW131" s="30">
        <f>IFERROR((IF('Sept 2020'!AW132=" "," ",'Sept 2020'!AW132/'Sept 2019'!AW132)),0)</f>
        <v>0</v>
      </c>
      <c r="AX131" s="30">
        <f>IFERROR((IF('Sept 2020'!AX132=" "," ",'Sept 2020'!AX132/'Sept 2019'!AX132)),0)</f>
        <v>0</v>
      </c>
      <c r="AY131" s="30">
        <f>IFERROR((IF('Sept 2020'!AY132=" "," ",'Sept 2020'!AY132/'Sept 2019'!AY132)),0)</f>
        <v>0</v>
      </c>
      <c r="AZ131" s="30">
        <f>IFERROR((IF('Sept 2020'!AZ132=" "," ",'Sept 2020'!AZ132/'Sept 2019'!AZ132)),0)</f>
        <v>0</v>
      </c>
      <c r="BA131" s="30">
        <f>IFERROR((IF('Sept 2020'!BA132=" "," ",'Sept 2020'!BA132/'Sept 2019'!BA132)),0)</f>
        <v>0</v>
      </c>
      <c r="BB131" s="30">
        <f>IFERROR((IF('Sept 2020'!BB132=" "," ",'Sept 2020'!BB132/'Sept 2019'!BB132)),0)</f>
        <v>0</v>
      </c>
      <c r="BC131" s="30">
        <f>IFERROR((IF('Sept 2020'!BC132=" "," ",'Sept 2020'!BC132/'Sept 2019'!BC132)),0)</f>
        <v>0</v>
      </c>
      <c r="BD131" s="30">
        <f>IFERROR((IF('Sept 2020'!BD132=" "," ",'Sept 2020'!BD132/'Sept 2019'!BD132)),0)</f>
        <v>0</v>
      </c>
      <c r="BE131" s="30">
        <f>IFERROR((IF('Sept 2020'!BE132=" "," ",'Sept 2020'!BE132/'Sept 2019'!BE132)),0)</f>
        <v>0</v>
      </c>
      <c r="BF131" s="30">
        <f>IFERROR((IF('Sept 2020'!BF132=" "," ",'Sept 2020'!BF132/'Sept 2019'!BF132)),0)</f>
        <v>0</v>
      </c>
      <c r="BG131" s="30">
        <f>IFERROR((IF('Sept 2020'!BG132=" "," ",'Sept 2020'!BG132/'Sept 2019'!BG132)),0)</f>
        <v>0</v>
      </c>
      <c r="BH131" s="30">
        <f>IFERROR((IF('Sept 2020'!BH132=" "," ",'Sept 2020'!BH132/'Sept 2019'!BH132)),0)</f>
        <v>0</v>
      </c>
      <c r="BI131" s="30">
        <f>IFERROR((IF('Sept 2020'!BI132=" "," ",'Sept 2020'!BI132/'Sept 2019'!BI132)),0)</f>
        <v>0</v>
      </c>
      <c r="BJ131" s="30">
        <f>IFERROR((IF('Sept 2020'!BJ132=" "," ",'Sept 2020'!BJ132/'Sept 2019'!BJ132)),0)</f>
        <v>0</v>
      </c>
      <c r="BK131" s="30">
        <f>IFERROR((IF('Sept 2020'!BK132=" "," ",'Sept 2020'!BK132/'Sept 2019'!BK132)),0)</f>
        <v>0</v>
      </c>
      <c r="BL131" s="30">
        <f>IFERROR((IF('Sept 2020'!BL132=" "," ",'Sept 2020'!BL132/'Sept 2019'!BL132)),0)</f>
        <v>0</v>
      </c>
      <c r="BM131" s="30">
        <f>IFERROR((IF('Sept 2020'!BM132=" "," ",'Sept 2020'!BM132/'Sept 2019'!BM132)),0)</f>
        <v>0</v>
      </c>
      <c r="BN131" s="30">
        <f>IFERROR((IF('Sept 2020'!BN132=" "," ",'Sept 2020'!BN132/'Sept 2019'!BN132)),0)</f>
        <v>0</v>
      </c>
      <c r="BO131" s="30">
        <f>IFERROR((IF('Sept 2020'!BO132=" "," ",'Sept 2020'!BO132/'Sept 2019'!BO132)),0)</f>
        <v>0</v>
      </c>
      <c r="BP131" s="30">
        <f>IFERROR((IF('Sept 2020'!BP132=" "," ",'Sept 2020'!BP132/'Sept 2019'!BP132)),0)</f>
        <v>0</v>
      </c>
      <c r="BQ131" s="30">
        <f>IFERROR((IF('Sept 2020'!BQ132=" "," ",'Sept 2020'!BQ132/'Sept 2019'!BQ132)),0)</f>
        <v>0</v>
      </c>
      <c r="BR131" s="30">
        <f>IFERROR((IF('Sept 2020'!BR132=" "," ",'Sept 2020'!BR132/'Sept 2019'!BR132)),0)</f>
        <v>0</v>
      </c>
      <c r="BS131" s="30">
        <f>IFERROR((IF('Sept 2020'!BS132=" "," ",'Sept 2020'!BS132/'Sept 2019'!BS132)),0)</f>
        <v>0</v>
      </c>
      <c r="BT131" s="30">
        <f>IFERROR((IF('Sept 2020'!BT132=" "," ",'Sept 2020'!BT132/'Sept 2019'!BT132)),0)</f>
        <v>0.88888888888888884</v>
      </c>
    </row>
    <row r="132" spans="1:72" s="2" customFormat="1" x14ac:dyDescent="0.25">
      <c r="A132" s="12" t="s">
        <v>519</v>
      </c>
      <c r="B132" s="12" t="s">
        <v>520</v>
      </c>
      <c r="C132" s="30">
        <f>IFERROR((IF('Sept 2020'!C133=" "," ",'Sept 2020'!C133/'Sept 2019'!C133)),0)</f>
        <v>1.0249999999999999</v>
      </c>
      <c r="D132" s="30">
        <f>IFERROR((IF('Sept 2020'!D133=" "," ",'Sept 2020'!D133/'Sept 2019'!D133)),0)</f>
        <v>1</v>
      </c>
      <c r="E132" s="30">
        <f>IFERROR((IF('Sept 2020'!E133=" "," ",'Sept 2020'!E133/'Sept 2019'!E133)),0)</f>
        <v>1.0263157894736843</v>
      </c>
      <c r="F132" s="30">
        <f>IFERROR((IF('Sept 2020'!F133=" "," ",'Sept 2020'!F133/'Sept 2019'!F133)),0)</f>
        <v>0.80952380952380953</v>
      </c>
      <c r="G132" s="30">
        <f>IFERROR((IF('Sept 2020'!G133=" "," ",'Sept 2020'!G133/'Sept 2019'!G133)),0)</f>
        <v>1.0857142857142856</v>
      </c>
      <c r="H132" s="30">
        <f>IFERROR((IF('Sept 2020'!H133=" "," ",'Sept 2020'!H133/'Sept 2019'!H133)),0)</f>
        <v>0.79545454545454541</v>
      </c>
      <c r="I132" s="30">
        <f>IFERROR((IF('Sept 2020'!I133=" "," ",'Sept 2020'!I133/'Sept 2019'!I133)),0)</f>
        <v>1.0975609756097562</v>
      </c>
      <c r="J132" s="30">
        <f>IFERROR((IF('Sept 2020'!J133=" "," ",'Sept 2020'!J133/'Sept 2019'!J133)),0)</f>
        <v>1</v>
      </c>
      <c r="K132" s="30">
        <f>IFERROR((IF('Sept 2020'!K133=" "," ",'Sept 2020'!K133/'Sept 2019'!K133)),0)</f>
        <v>0.9</v>
      </c>
      <c r="L132" s="30">
        <f>IFERROR((IF('Sept 2020'!L133=" "," ",'Sept 2020'!L133/'Sept 2019'!L133)),0)</f>
        <v>1.2</v>
      </c>
      <c r="M132" s="30">
        <f>IFERROR((IF('Sept 2020'!M133=" "," ",'Sept 2020'!M133/'Sept 2019'!M133)),0)</f>
        <v>0.8936170212765957</v>
      </c>
      <c r="N132" s="30">
        <f>IFERROR((IF('Sept 2020'!N133=" "," ",'Sept 2020'!N133/'Sept 2019'!N133)),0)</f>
        <v>1.0476190476190477</v>
      </c>
      <c r="O132" s="30">
        <f>IFERROR((IF('Sept 2020'!O133=" "," ",'Sept 2020'!O133/'Sept 2019'!O133)),0)</f>
        <v>1.5357142857142858</v>
      </c>
      <c r="P132" s="30">
        <f>IFERROR((IF('Sept 2020'!P133=" "," ",'Sept 2020'!P133/'Sept 2019'!P133)),0)</f>
        <v>1.0133587786259541</v>
      </c>
      <c r="Q132" s="30">
        <f>IFERROR((IF('Sept 2020'!Q133=" "," ",'Sept 2020'!Q133/'Sept 2019'!Q133)),0)</f>
        <v>1.0249999999999999</v>
      </c>
      <c r="R132" s="30">
        <f>IFERROR((IF('Sept 2020'!R133=" "," ",'Sept 2020'!R133/'Sept 2019'!R133)),0)</f>
        <v>1</v>
      </c>
      <c r="S132" s="30">
        <f>IFERROR((IF('Sept 2020'!S133=" "," ",'Sept 2020'!S133/'Sept 2019'!S133)),0)</f>
        <v>1.0263157894736843</v>
      </c>
      <c r="T132" s="30">
        <f>IFERROR((IF('Sept 2020'!T133=" "," ",'Sept 2020'!T133/'Sept 2019'!T133)),0)</f>
        <v>0.80952380952380953</v>
      </c>
      <c r="U132" s="30">
        <f>IFERROR((IF('Sept 2020'!U133=" "," ",'Sept 2020'!U133/'Sept 2019'!U133)),0)</f>
        <v>1.0857142857142856</v>
      </c>
      <c r="V132" s="30">
        <f>IFERROR((IF('Sept 2020'!V133=" "," ",'Sept 2020'!V133/'Sept 2019'!V133)),0)</f>
        <v>0.79908675799086759</v>
      </c>
      <c r="W132" s="30">
        <f>IFERROR((IF('Sept 2020'!W133=" "," ",'Sept 2020'!W133/'Sept 2019'!W133)),0)</f>
        <v>1.0975609756097562</v>
      </c>
      <c r="X132" s="30">
        <f>IFERROR((IF('Sept 2020'!X133=" "," ",'Sept 2020'!X133/'Sept 2019'!X133)),0)</f>
        <v>1</v>
      </c>
      <c r="Y132" s="30">
        <f>IFERROR((IF('Sept 2020'!Y133=" "," ",'Sept 2020'!Y133/'Sept 2019'!Y133)),0)</f>
        <v>0.9</v>
      </c>
      <c r="Z132" s="30">
        <f>IFERROR((IF('Sept 2020'!Z133=" "," ",'Sept 2020'!Z133/'Sept 2019'!Z133)),0)</f>
        <v>1.2</v>
      </c>
      <c r="AA132" s="30">
        <f>IFERROR((IF('Sept 2020'!AA133=" "," ",'Sept 2020'!AA133/'Sept 2019'!AA133)),0)</f>
        <v>0.90407040704070407</v>
      </c>
      <c r="AB132" s="30">
        <f>IFERROR((IF('Sept 2020'!AB133=" "," ",'Sept 2020'!AB133/'Sept 2019'!AB133)),0)</f>
        <v>1.0817307692307694</v>
      </c>
      <c r="AC132" s="30">
        <f>IFERROR((IF('Sept 2020'!AC133=" "," ",'Sept 2020'!AC133/'Sept 2019'!AC133)),0)</f>
        <v>1.4221428571428572</v>
      </c>
      <c r="AD132" s="30">
        <f>IFERROR((IF('Sept 2020'!AD133=" "," ",'Sept 2020'!AD133/'Sept 2019'!AD133)),0)</f>
        <v>1.0110490834283066</v>
      </c>
      <c r="AE132" s="30">
        <f>IFERROR((IF('Sept 2020'!AE133=" "," ",'Sept 2020'!AE133/'Sept 2019'!AE133)),0)</f>
        <v>0</v>
      </c>
      <c r="AF132" s="30">
        <f>IFERROR((IF('Sept 2020'!AF133=" "," ",'Sept 2020'!AF133/'Sept 2019'!AF133)),0)</f>
        <v>0</v>
      </c>
      <c r="AG132" s="30">
        <f>IFERROR((IF('Sept 2020'!AG133=" "," ",'Sept 2020'!AG133/'Sept 2019'!AG133)),0)</f>
        <v>0</v>
      </c>
      <c r="AH132" s="30">
        <f>IFERROR((IF('Sept 2020'!AH133=" "," ",'Sept 2020'!AH133/'Sept 2019'!AH133)),0)</f>
        <v>0</v>
      </c>
      <c r="AI132" s="30">
        <f>IFERROR((IF('Sept 2020'!AI133=" "," ",'Sept 2020'!AI133/'Sept 2019'!AI133)),0)</f>
        <v>0</v>
      </c>
      <c r="AJ132" s="30">
        <f>IFERROR((IF('Sept 2020'!AJ133=" "," ",'Sept 2020'!AJ133/'Sept 2019'!AJ133)),0)</f>
        <v>0</v>
      </c>
      <c r="AK132" s="30">
        <f>IFERROR((IF('Sept 2020'!AK133=" "," ",'Sept 2020'!AK133/'Sept 2019'!AK133)),0)</f>
        <v>0</v>
      </c>
      <c r="AL132" s="30">
        <f>IFERROR((IF('Sept 2020'!AL133=" "," ",'Sept 2020'!AL133/'Sept 2019'!AL133)),0)</f>
        <v>0</v>
      </c>
      <c r="AM132" s="30">
        <f>IFERROR((IF('Sept 2020'!AM133=" "," ",'Sept 2020'!AM133/'Sept 2019'!AM133)),0)</f>
        <v>0</v>
      </c>
      <c r="AN132" s="30">
        <f>IFERROR((IF('Sept 2020'!AN133=" "," ",'Sept 2020'!AN133/'Sept 2019'!AN133)),0)</f>
        <v>0</v>
      </c>
      <c r="AO132" s="30">
        <f>IFERROR((IF('Sept 2020'!AO133=" "," ",'Sept 2020'!AO133/'Sept 2019'!AO133)),0)</f>
        <v>0</v>
      </c>
      <c r="AP132" s="30">
        <f>IFERROR((IF('Sept 2020'!AP133=" "," ",'Sept 2020'!AP133/'Sept 2019'!AP133)),0)</f>
        <v>0</v>
      </c>
      <c r="AQ132" s="30">
        <f>IFERROR((IF('Sept 2020'!AQ133=" "," ",'Sept 2020'!AQ133/'Sept 2019'!AQ133)),0)</f>
        <v>0.75</v>
      </c>
      <c r="AR132" s="30">
        <f>IFERROR((IF('Sept 2020'!AR133=" "," ",'Sept 2020'!AR133/'Sept 2019'!AR133)),0)</f>
        <v>0.66666666666666663</v>
      </c>
      <c r="AS132" s="30">
        <f>IFERROR((IF('Sept 2020'!AS133=" "," ",'Sept 2020'!AS133/'Sept 2019'!AS133)),0)</f>
        <v>0</v>
      </c>
      <c r="AT132" s="30">
        <f>IFERROR((IF('Sept 2020'!AT133=" "," ",'Sept 2020'!AT133/'Sept 2019'!AT133)),0)</f>
        <v>0</v>
      </c>
      <c r="AU132" s="30">
        <f>IFERROR((IF('Sept 2020'!AU133=" "," ",'Sept 2020'!AU133/'Sept 2019'!AU133)),0)</f>
        <v>0</v>
      </c>
      <c r="AV132" s="30">
        <f>IFERROR((IF('Sept 2020'!AV133=" "," ",'Sept 2020'!AV133/'Sept 2019'!AV133)),0)</f>
        <v>0</v>
      </c>
      <c r="AW132" s="30">
        <f>IFERROR((IF('Sept 2020'!AW133=" "," ",'Sept 2020'!AW133/'Sept 2019'!AW133)),0)</f>
        <v>0</v>
      </c>
      <c r="AX132" s="30">
        <f>IFERROR((IF('Sept 2020'!AX133=" "," ",'Sept 2020'!AX133/'Sept 2019'!AX133)),0)</f>
        <v>0</v>
      </c>
      <c r="AY132" s="30">
        <f>IFERROR((IF('Sept 2020'!AY133=" "," ",'Sept 2020'!AY133/'Sept 2019'!AY133)),0)</f>
        <v>0</v>
      </c>
      <c r="AZ132" s="30">
        <f>IFERROR((IF('Sept 2020'!AZ133=" "," ",'Sept 2020'!AZ133/'Sept 2019'!AZ133)),0)</f>
        <v>0</v>
      </c>
      <c r="BA132" s="30">
        <f>IFERROR((IF('Sept 2020'!BA133=" "," ",'Sept 2020'!BA133/'Sept 2019'!BA133)),0)</f>
        <v>0</v>
      </c>
      <c r="BB132" s="30">
        <f>IFERROR((IF('Sept 2020'!BB133=" "," ",'Sept 2020'!BB133/'Sept 2019'!BB133)),0)</f>
        <v>0</v>
      </c>
      <c r="BC132" s="30">
        <f>IFERROR((IF('Sept 2020'!BC133=" "," ",'Sept 2020'!BC133/'Sept 2019'!BC133)),0)</f>
        <v>0</v>
      </c>
      <c r="BD132" s="30">
        <f>IFERROR((IF('Sept 2020'!BD133=" "," ",'Sept 2020'!BD133/'Sept 2019'!BD133)),0)</f>
        <v>0</v>
      </c>
      <c r="BE132" s="30">
        <f>IFERROR((IF('Sept 2020'!BE133=" "," ",'Sept 2020'!BE133/'Sept 2019'!BE133)),0)</f>
        <v>0.75</v>
      </c>
      <c r="BF132" s="30">
        <f>IFERROR((IF('Sept 2020'!BF133=" "," ",'Sept 2020'!BF133/'Sept 2019'!BF133)),0)</f>
        <v>0.66666666666666663</v>
      </c>
      <c r="BG132" s="30">
        <f>IFERROR((IF('Sept 2020'!BG133=" "," ",'Sept 2020'!BG133/'Sept 2019'!BG133)),0)</f>
        <v>0.5</v>
      </c>
      <c r="BH132" s="30">
        <f>IFERROR((IF('Sept 2020'!BH133=" "," ",'Sept 2020'!BH133/'Sept 2019'!BH133)),0)</f>
        <v>1</v>
      </c>
      <c r="BI132" s="30">
        <f>IFERROR((IF('Sept 2020'!BI133=" "," ",'Sept 2020'!BI133/'Sept 2019'!BI133)),0)</f>
        <v>0</v>
      </c>
      <c r="BJ132" s="30">
        <f>IFERROR((IF('Sept 2020'!BJ133=" "," ",'Sept 2020'!BJ133/'Sept 2019'!BJ133)),0)</f>
        <v>0</v>
      </c>
      <c r="BK132" s="30">
        <f>IFERROR((IF('Sept 2020'!BK133=" "," ",'Sept 2020'!BK133/'Sept 2019'!BK133)),0)</f>
        <v>0</v>
      </c>
      <c r="BL132" s="30">
        <f>IFERROR((IF('Sept 2020'!BL133=" "," ",'Sept 2020'!BL133/'Sept 2019'!BL133)),0)</f>
        <v>0</v>
      </c>
      <c r="BM132" s="30">
        <f>IFERROR((IF('Sept 2020'!BM133=" "," ",'Sept 2020'!BM133/'Sept 2019'!BM133)),0)</f>
        <v>0.92788461538461542</v>
      </c>
      <c r="BN132" s="30">
        <f>IFERROR((IF('Sept 2020'!BN133=" "," ",'Sept 2020'!BN133/'Sept 2019'!BN133)),0)</f>
        <v>0</v>
      </c>
      <c r="BO132" s="30">
        <f>IFERROR((IF('Sept 2020'!BO133=" "," ",'Sept 2020'!BO133/'Sept 2019'!BO133)),0)</f>
        <v>0</v>
      </c>
      <c r="BP132" s="30">
        <f>IFERROR((IF('Sept 2020'!BP133=" "," ",'Sept 2020'!BP133/'Sept 2019'!BP133)),0)</f>
        <v>0</v>
      </c>
      <c r="BQ132" s="30">
        <f>IFERROR((IF('Sept 2020'!BQ133=" "," ",'Sept 2020'!BQ133/'Sept 2019'!BQ133)),0)</f>
        <v>0</v>
      </c>
      <c r="BR132" s="30">
        <f>IFERROR((IF('Sept 2020'!BR133=" "," ",'Sept 2020'!BR133/'Sept 2019'!BR133)),0)</f>
        <v>0</v>
      </c>
      <c r="BS132" s="30">
        <f>IFERROR((IF('Sept 2020'!BS133=" "," ",'Sept 2020'!BS133/'Sept 2019'!BS133)),0)</f>
        <v>0.33333333333333331</v>
      </c>
      <c r="BT132" s="30">
        <f>IFERROR((IF('Sept 2020'!BT133=" "," ",'Sept 2020'!BT133/'Sept 2019'!BT133)),0)</f>
        <v>1.0701754385964912</v>
      </c>
    </row>
    <row r="133" spans="1:72" s="2" customFormat="1" x14ac:dyDescent="0.25">
      <c r="A133" s="12" t="s">
        <v>43</v>
      </c>
      <c r="B133" s="12" t="s">
        <v>44</v>
      </c>
      <c r="C133" s="30">
        <f>IFERROR((IF('Sept 2020'!C134=" "," ",'Sept 2020'!C134/'Sept 2019'!C134)),0)</f>
        <v>0.7857142857142857</v>
      </c>
      <c r="D133" s="30">
        <f>IFERROR((IF('Sept 2020'!D134=" "," ",'Sept 2020'!D134/'Sept 2019'!D134)),0)</f>
        <v>0.61111111111111116</v>
      </c>
      <c r="E133" s="30">
        <f>IFERROR((IF('Sept 2020'!E134=" "," ",'Sept 2020'!E134/'Sept 2019'!E134)),0)</f>
        <v>1.0666666666666667</v>
      </c>
      <c r="F133" s="30">
        <f>IFERROR((IF('Sept 2020'!F134=" "," ",'Sept 2020'!F134/'Sept 2019'!F134)),0)</f>
        <v>1</v>
      </c>
      <c r="G133" s="30">
        <f>IFERROR((IF('Sept 2020'!G134=" "," ",'Sept 2020'!G134/'Sept 2019'!G134)),0)</f>
        <v>1</v>
      </c>
      <c r="H133" s="30">
        <f>IFERROR((IF('Sept 2020'!H134=" "," ",'Sept 2020'!H134/'Sept 2019'!H134)),0)</f>
        <v>1.6153846153846154</v>
      </c>
      <c r="I133" s="30">
        <f>IFERROR((IF('Sept 2020'!I134=" "," ",'Sept 2020'!I134/'Sept 2019'!I134)),0)</f>
        <v>0.8666666666666667</v>
      </c>
      <c r="J133" s="30">
        <f>IFERROR((IF('Sept 2020'!J134=" "," ",'Sept 2020'!J134/'Sept 2019'!J134)),0)</f>
        <v>0.93333333333333335</v>
      </c>
      <c r="K133" s="30">
        <f>IFERROR((IF('Sept 2020'!K134=" "," ",'Sept 2020'!K134/'Sept 2019'!K134)),0)</f>
        <v>1</v>
      </c>
      <c r="L133" s="30">
        <f>IFERROR((IF('Sept 2020'!L134=" "," ",'Sept 2020'!L134/'Sept 2019'!L134)),0)</f>
        <v>1.25</v>
      </c>
      <c r="M133" s="30">
        <f>IFERROR((IF('Sept 2020'!M134=" "," ",'Sept 2020'!M134/'Sept 2019'!M134)),0)</f>
        <v>0.8571428571428571</v>
      </c>
      <c r="N133" s="30">
        <f>IFERROR((IF('Sept 2020'!N134=" "," ",'Sept 2020'!N134/'Sept 2019'!N134)),0)</f>
        <v>0.7857142857142857</v>
      </c>
      <c r="O133" s="30">
        <f>IFERROR((IF('Sept 2020'!O134=" "," ",'Sept 2020'!O134/'Sept 2019'!O134)),0)</f>
        <v>1.3333333333333333</v>
      </c>
      <c r="P133" s="30">
        <f>IFERROR((IF('Sept 2020'!P134=" "," ",'Sept 2020'!P134/'Sept 2019'!P134)),0)</f>
        <v>0.98421052631578942</v>
      </c>
      <c r="Q133" s="30">
        <f>IFERROR((IF('Sept 2020'!Q134=" "," ",'Sept 2020'!Q134/'Sept 2019'!Q134)),0)</f>
        <v>0.7857142857142857</v>
      </c>
      <c r="R133" s="30">
        <f>IFERROR((IF('Sept 2020'!R134=" "," ",'Sept 2020'!R134/'Sept 2019'!R134)),0)</f>
        <v>0.61111111111111116</v>
      </c>
      <c r="S133" s="30">
        <f>IFERROR((IF('Sept 2020'!S134=" "," ",'Sept 2020'!S134/'Sept 2019'!S134)),0)</f>
        <v>1.0666666666666667</v>
      </c>
      <c r="T133" s="30">
        <f>IFERROR((IF('Sept 2020'!T134=" "," ",'Sept 2020'!T134/'Sept 2019'!T134)),0)</f>
        <v>1</v>
      </c>
      <c r="U133" s="30">
        <f>IFERROR((IF('Sept 2020'!U134=" "," ",'Sept 2020'!U134/'Sept 2019'!U134)),0)</f>
        <v>1</v>
      </c>
      <c r="V133" s="30">
        <f>IFERROR((IF('Sept 2020'!V134=" "," ",'Sept 2020'!V134/'Sept 2019'!V134)),0)</f>
        <v>1.6153846153846154</v>
      </c>
      <c r="W133" s="30">
        <f>IFERROR((IF('Sept 2020'!W134=" "," ",'Sept 2020'!W134/'Sept 2019'!W134)),0)</f>
        <v>0.8666666666666667</v>
      </c>
      <c r="X133" s="30">
        <f>IFERROR((IF('Sept 2020'!X134=" "," ",'Sept 2020'!X134/'Sept 2019'!X134)),0)</f>
        <v>0.93333333333333335</v>
      </c>
      <c r="Y133" s="30">
        <f>IFERROR((IF('Sept 2020'!Y134=" "," ",'Sept 2020'!Y134/'Sept 2019'!Y134)),0)</f>
        <v>1</v>
      </c>
      <c r="Z133" s="30">
        <f>IFERROR((IF('Sept 2020'!Z134=" "," ",'Sept 2020'!Z134/'Sept 2019'!Z134)),0)</f>
        <v>1.25</v>
      </c>
      <c r="AA133" s="30">
        <f>IFERROR((IF('Sept 2020'!AA134=" "," ",'Sept 2020'!AA134/'Sept 2019'!AA134)),0)</f>
        <v>0.8571428571428571</v>
      </c>
      <c r="AB133" s="30">
        <f>IFERROR((IF('Sept 2020'!AB134=" "," ",'Sept 2020'!AB134/'Sept 2019'!AB134)),0)</f>
        <v>0.7857142857142857</v>
      </c>
      <c r="AC133" s="30">
        <f>IFERROR((IF('Sept 2020'!AC134=" "," ",'Sept 2020'!AC134/'Sept 2019'!AC134)),0)</f>
        <v>1.3333333333333333</v>
      </c>
      <c r="AD133" s="30">
        <f>IFERROR((IF('Sept 2020'!AD134=" "," ",'Sept 2020'!AD134/'Sept 2019'!AD134)),0)</f>
        <v>0.98421052631578942</v>
      </c>
      <c r="AE133" s="30">
        <f>IFERROR((IF('Sept 2020'!AE134=" "," ",'Sept 2020'!AE134/'Sept 2019'!AE134)),0)</f>
        <v>0</v>
      </c>
      <c r="AF133" s="30">
        <f>IFERROR((IF('Sept 2020'!AF134=" "," ",'Sept 2020'!AF134/'Sept 2019'!AF134)),0)</f>
        <v>0</v>
      </c>
      <c r="AG133" s="30">
        <f>IFERROR((IF('Sept 2020'!AG134=" "," ",'Sept 2020'!AG134/'Sept 2019'!AG134)),0)</f>
        <v>0</v>
      </c>
      <c r="AH133" s="30">
        <f>IFERROR((IF('Sept 2020'!AH134=" "," ",'Sept 2020'!AH134/'Sept 2019'!AH134)),0)</f>
        <v>0</v>
      </c>
      <c r="AI133" s="30">
        <f>IFERROR((IF('Sept 2020'!AI134=" "," ",'Sept 2020'!AI134/'Sept 2019'!AI134)),0)</f>
        <v>0</v>
      </c>
      <c r="AJ133" s="30">
        <f>IFERROR((IF('Sept 2020'!AJ134=" "," ",'Sept 2020'!AJ134/'Sept 2019'!AJ134)),0)</f>
        <v>0</v>
      </c>
      <c r="AK133" s="30">
        <f>IFERROR((IF('Sept 2020'!AK134=" "," ",'Sept 2020'!AK134/'Sept 2019'!AK134)),0)</f>
        <v>0</v>
      </c>
      <c r="AL133" s="30">
        <f>IFERROR((IF('Sept 2020'!AL134=" "," ",'Sept 2020'!AL134/'Sept 2019'!AL134)),0)</f>
        <v>0</v>
      </c>
      <c r="AM133" s="30">
        <f>IFERROR((IF('Sept 2020'!AM134=" "," ",'Sept 2020'!AM134/'Sept 2019'!AM134)),0)</f>
        <v>0</v>
      </c>
      <c r="AN133" s="30">
        <f>IFERROR((IF('Sept 2020'!AN134=" "," ",'Sept 2020'!AN134/'Sept 2019'!AN134)),0)</f>
        <v>0</v>
      </c>
      <c r="AO133" s="30">
        <f>IFERROR((IF('Sept 2020'!AO134=" "," ",'Sept 2020'!AO134/'Sept 2019'!AO134)),0)</f>
        <v>0</v>
      </c>
      <c r="AP133" s="30">
        <f>IFERROR((IF('Sept 2020'!AP134=" "," ",'Sept 2020'!AP134/'Sept 2019'!AP134)),0)</f>
        <v>0</v>
      </c>
      <c r="AQ133" s="30">
        <f>IFERROR((IF('Sept 2020'!AQ134=" "," ",'Sept 2020'!AQ134/'Sept 2019'!AQ134)),0)</f>
        <v>0</v>
      </c>
      <c r="AR133" s="30">
        <f>IFERROR((IF('Sept 2020'!AR134=" "," ",'Sept 2020'!AR134/'Sept 2019'!AR134)),0)</f>
        <v>0</v>
      </c>
      <c r="AS133" s="30">
        <f>IFERROR((IF('Sept 2020'!AS134=" "," ",'Sept 2020'!AS134/'Sept 2019'!AS134)),0)</f>
        <v>0</v>
      </c>
      <c r="AT133" s="30">
        <f>IFERROR((IF('Sept 2020'!AT134=" "," ",'Sept 2020'!AT134/'Sept 2019'!AT134)),0)</f>
        <v>0</v>
      </c>
      <c r="AU133" s="30">
        <f>IFERROR((IF('Sept 2020'!AU134=" "," ",'Sept 2020'!AU134/'Sept 2019'!AU134)),0)</f>
        <v>0</v>
      </c>
      <c r="AV133" s="30">
        <f>IFERROR((IF('Sept 2020'!AV134=" "," ",'Sept 2020'!AV134/'Sept 2019'!AV134)),0)</f>
        <v>0</v>
      </c>
      <c r="AW133" s="30">
        <f>IFERROR((IF('Sept 2020'!AW134=" "," ",'Sept 2020'!AW134/'Sept 2019'!AW134)),0)</f>
        <v>0</v>
      </c>
      <c r="AX133" s="30">
        <f>IFERROR((IF('Sept 2020'!AX134=" "," ",'Sept 2020'!AX134/'Sept 2019'!AX134)),0)</f>
        <v>0</v>
      </c>
      <c r="AY133" s="30">
        <f>IFERROR((IF('Sept 2020'!AY134=" "," ",'Sept 2020'!AY134/'Sept 2019'!AY134)),0)</f>
        <v>0</v>
      </c>
      <c r="AZ133" s="30">
        <f>IFERROR((IF('Sept 2020'!AZ134=" "," ",'Sept 2020'!AZ134/'Sept 2019'!AZ134)),0)</f>
        <v>0</v>
      </c>
      <c r="BA133" s="30">
        <f>IFERROR((IF('Sept 2020'!BA134=" "," ",'Sept 2020'!BA134/'Sept 2019'!BA134)),0)</f>
        <v>0</v>
      </c>
      <c r="BB133" s="30">
        <f>IFERROR((IF('Sept 2020'!BB134=" "," ",'Sept 2020'!BB134/'Sept 2019'!BB134)),0)</f>
        <v>0</v>
      </c>
      <c r="BC133" s="30">
        <f>IFERROR((IF('Sept 2020'!BC134=" "," ",'Sept 2020'!BC134/'Sept 2019'!BC134)),0)</f>
        <v>0</v>
      </c>
      <c r="BD133" s="30">
        <f>IFERROR((IF('Sept 2020'!BD134=" "," ",'Sept 2020'!BD134/'Sept 2019'!BD134)),0)</f>
        <v>0</v>
      </c>
      <c r="BE133" s="30">
        <f>IFERROR((IF('Sept 2020'!BE134=" "," ",'Sept 2020'!BE134/'Sept 2019'!BE134)),0)</f>
        <v>0</v>
      </c>
      <c r="BF133" s="30">
        <f>IFERROR((IF('Sept 2020'!BF134=" "," ",'Sept 2020'!BF134/'Sept 2019'!BF134)),0)</f>
        <v>0</v>
      </c>
      <c r="BG133" s="30">
        <f>IFERROR((IF('Sept 2020'!BG134=" "," ",'Sept 2020'!BG134/'Sept 2019'!BG134)),0)</f>
        <v>0.8666666666666667</v>
      </c>
      <c r="BH133" s="30">
        <f>IFERROR((IF('Sept 2020'!BH134=" "," ",'Sept 2020'!BH134/'Sept 2019'!BH134)),0)</f>
        <v>0.72727272727272729</v>
      </c>
      <c r="BI133" s="30">
        <f>IFERROR((IF('Sept 2020'!BI134=" "," ",'Sept 2020'!BI134/'Sept 2019'!BI134)),0)</f>
        <v>0.75</v>
      </c>
      <c r="BJ133" s="30">
        <f>IFERROR((IF('Sept 2020'!BJ134=" "," ",'Sept 2020'!BJ134/'Sept 2019'!BJ134)),0)</f>
        <v>0</v>
      </c>
      <c r="BK133" s="30">
        <f>IFERROR((IF('Sept 2020'!BK134=" "," ",'Sept 2020'!BK134/'Sept 2019'!BK134)),0)</f>
        <v>0</v>
      </c>
      <c r="BL133" s="30">
        <f>IFERROR((IF('Sept 2020'!BL134=" "," ",'Sept 2020'!BL134/'Sept 2019'!BL134)),0)</f>
        <v>0</v>
      </c>
      <c r="BM133" s="30">
        <f>IFERROR((IF('Sept 2020'!BM134=" "," ",'Sept 2020'!BM134/'Sept 2019'!BM134)),0)</f>
        <v>1.2483108108108107</v>
      </c>
      <c r="BN133" s="30">
        <f>IFERROR((IF('Sept 2020'!BN134=" "," ",'Sept 2020'!BN134/'Sept 2019'!BN134)),0)</f>
        <v>0</v>
      </c>
      <c r="BO133" s="30">
        <f>IFERROR((IF('Sept 2020'!BO134=" "," ",'Sept 2020'!BO134/'Sept 2019'!BO134)),0)</f>
        <v>0.66763005780346818</v>
      </c>
      <c r="BP133" s="30">
        <f>IFERROR((IF('Sept 2020'!BP134=" "," ",'Sept 2020'!BP134/'Sept 2019'!BP134)),0)</f>
        <v>0</v>
      </c>
      <c r="BQ133" s="30">
        <f>IFERROR((IF('Sept 2020'!BQ134=" "," ",'Sept 2020'!BQ134/'Sept 2019'!BQ134)),0)</f>
        <v>0</v>
      </c>
      <c r="BR133" s="30">
        <f>IFERROR((IF('Sept 2020'!BR134=" "," ",'Sept 2020'!BR134/'Sept 2019'!BR134)),0)</f>
        <v>0</v>
      </c>
      <c r="BS133" s="30">
        <f>IFERROR((IF('Sept 2020'!BS134=" "," ",'Sept 2020'!BS134/'Sept 2019'!BS134)),0)</f>
        <v>0</v>
      </c>
      <c r="BT133" s="30">
        <f>IFERROR((IF('Sept 2020'!BT134=" "," ",'Sept 2020'!BT134/'Sept 2019'!BT134)),0)</f>
        <v>0.85185185185185186</v>
      </c>
    </row>
    <row r="134" spans="1:72" s="2" customFormat="1" x14ac:dyDescent="0.25">
      <c r="A134" s="12" t="s">
        <v>111</v>
      </c>
      <c r="B134" s="12" t="s">
        <v>112</v>
      </c>
      <c r="C134" s="30">
        <f>IFERROR((IF('Sept 2020'!C135=" "," ",'Sept 2020'!C135/'Sept 2019'!C135)),0)</f>
        <v>0.81976744186046513</v>
      </c>
      <c r="D134" s="30">
        <f>IFERROR((IF('Sept 2020'!D135=" "," ",'Sept 2020'!D135/'Sept 2019'!D135)),0)</f>
        <v>0.91235059760956172</v>
      </c>
      <c r="E134" s="30">
        <f>IFERROR((IF('Sept 2020'!E135=" "," ",'Sept 2020'!E135/'Sept 2019'!E135)),0)</f>
        <v>0.96694214876033058</v>
      </c>
      <c r="F134" s="30">
        <f>IFERROR((IF('Sept 2020'!F135=" "," ",'Sept 2020'!F135/'Sept 2019'!F135)),0)</f>
        <v>0.9148073022312373</v>
      </c>
      <c r="G134" s="30">
        <f>IFERROR((IF('Sept 2020'!G135=" "," ",'Sept 2020'!G135/'Sept 2019'!G135)),0)</f>
        <v>1.0042918454935623</v>
      </c>
      <c r="H134" s="30">
        <f>IFERROR((IF('Sept 2020'!H135=" "," ",'Sept 2020'!H135/'Sept 2019'!H135)),0)</f>
        <v>0.90283400809716596</v>
      </c>
      <c r="I134" s="30">
        <f>IFERROR((IF('Sept 2020'!I135=" "," ",'Sept 2020'!I135/'Sept 2019'!I135)),0)</f>
        <v>0.85071942446043169</v>
      </c>
      <c r="J134" s="30">
        <f>IFERROR((IF('Sept 2020'!J135=" "," ",'Sept 2020'!J135/'Sept 2019'!J135)),0)</f>
        <v>0.95063985374771476</v>
      </c>
      <c r="K134" s="30">
        <f>IFERROR((IF('Sept 2020'!K135=" "," ",'Sept 2020'!K135/'Sept 2019'!K135)),0)</f>
        <v>1.0248091603053435</v>
      </c>
      <c r="L134" s="30">
        <f>IFERROR((IF('Sept 2020'!L135=" "," ",'Sept 2020'!L135/'Sept 2019'!L135)),0)</f>
        <v>1.0381526104417671</v>
      </c>
      <c r="M134" s="30">
        <f>IFERROR((IF('Sept 2020'!M135=" "," ",'Sept 2020'!M135/'Sept 2019'!M135)),0)</f>
        <v>1.0623608017817372</v>
      </c>
      <c r="N134" s="30">
        <f>IFERROR((IF('Sept 2020'!N135=" "," ",'Sept 2020'!N135/'Sept 2019'!N135)),0)</f>
        <v>0.95833333333333337</v>
      </c>
      <c r="O134" s="30">
        <f>IFERROR((IF('Sept 2020'!O135=" "," ",'Sept 2020'!O135/'Sept 2019'!O135)),0)</f>
        <v>1.0567685589519651</v>
      </c>
      <c r="P134" s="30">
        <f>IFERROR((IF('Sept 2020'!P135=" "," ",'Sept 2020'!P135/'Sept 2019'!P135)),0)</f>
        <v>0.95592115474158001</v>
      </c>
      <c r="Q134" s="30">
        <f>IFERROR((IF('Sept 2020'!Q135=" "," ",'Sept 2020'!Q135/'Sept 2019'!Q135)),0)</f>
        <v>0.82311733800350262</v>
      </c>
      <c r="R134" s="30">
        <f>IFERROR((IF('Sept 2020'!R135=" "," ",'Sept 2020'!R135/'Sept 2019'!R135)),0)</f>
        <v>0.9130408725877982</v>
      </c>
      <c r="S134" s="30">
        <f>IFERROR((IF('Sept 2020'!S135=" "," ",'Sept 2020'!S135/'Sept 2019'!S135)),0)</f>
        <v>0.9708939277638321</v>
      </c>
      <c r="T134" s="30">
        <f>IFERROR((IF('Sept 2020'!T135=" "," ",'Sept 2020'!T135/'Sept 2019'!T135)),0)</f>
        <v>0.91879558326203004</v>
      </c>
      <c r="U134" s="30">
        <f>IFERROR((IF('Sept 2020'!U135=" "," ",'Sept 2020'!U135/'Sept 2019'!U135)),0)</f>
        <v>1.0044932708431871</v>
      </c>
      <c r="V134" s="30">
        <f>IFERROR((IF('Sept 2020'!V135=" "," ",'Sept 2020'!V135/'Sept 2019'!V135)),0)</f>
        <v>0.90949875606672381</v>
      </c>
      <c r="W134" s="30">
        <f>IFERROR((IF('Sept 2020'!W135=" "," ",'Sept 2020'!W135/'Sept 2019'!W135)),0)</f>
        <v>0.8510445871393687</v>
      </c>
      <c r="X134" s="30">
        <f>IFERROR((IF('Sept 2020'!X135=" "," ",'Sept 2020'!X135/'Sept 2019'!X135)),0)</f>
        <v>0.95106050867688918</v>
      </c>
      <c r="Y134" s="30">
        <f>IFERROR((IF('Sept 2020'!Y135=" "," ",'Sept 2020'!Y135/'Sept 2019'!Y135)),0)</f>
        <v>1.0245069883208884</v>
      </c>
      <c r="Z134" s="30">
        <f>IFERROR((IF('Sept 2020'!Z135=" "," ",'Sept 2020'!Z135/'Sept 2019'!Z135)),0)</f>
        <v>1.0376895539197941</v>
      </c>
      <c r="AA134" s="30">
        <f>IFERROR((IF('Sept 2020'!AA135=" "," ",'Sept 2020'!AA135/'Sept 2019'!AA135)),0)</f>
        <v>1.0629501616679673</v>
      </c>
      <c r="AB134" s="30">
        <f>IFERROR((IF('Sept 2020'!AB135=" "," ",'Sept 2020'!AB135/'Sept 2019'!AB135)),0)</f>
        <v>0.98033812072711857</v>
      </c>
      <c r="AC134" s="30">
        <f>IFERROR((IF('Sept 2020'!AC135=" "," ",'Sept 2020'!AC135/'Sept 2019'!AC135)),0)</f>
        <v>1.0990614658492921</v>
      </c>
      <c r="AD134" s="30">
        <f>IFERROR((IF('Sept 2020'!AD135=" "," ",'Sept 2020'!AD135/'Sept 2019'!AD135)),0)</f>
        <v>0.95990918248245216</v>
      </c>
      <c r="AE134" s="30">
        <f>IFERROR((IF('Sept 2020'!AE135=" "," ",'Sept 2020'!AE135/'Sept 2019'!AE135)),0)</f>
        <v>0</v>
      </c>
      <c r="AF134" s="30">
        <f>IFERROR((IF('Sept 2020'!AF135=" "," ",'Sept 2020'!AF135/'Sept 2019'!AF135)),0)</f>
        <v>0</v>
      </c>
      <c r="AG134" s="30">
        <f>IFERROR((IF('Sept 2020'!AG135=" "," ",'Sept 2020'!AG135/'Sept 2019'!AG135)),0)</f>
        <v>0</v>
      </c>
      <c r="AH134" s="30">
        <f>IFERROR((IF('Sept 2020'!AH135=" "," ",'Sept 2020'!AH135/'Sept 2019'!AH135)),0)</f>
        <v>0</v>
      </c>
      <c r="AI134" s="30">
        <f>IFERROR((IF('Sept 2020'!AI135=" "," ",'Sept 2020'!AI135/'Sept 2019'!AI135)),0)</f>
        <v>0</v>
      </c>
      <c r="AJ134" s="30">
        <f>IFERROR((IF('Sept 2020'!AJ135=" "," ",'Sept 2020'!AJ135/'Sept 2019'!AJ135)),0)</f>
        <v>0</v>
      </c>
      <c r="AK134" s="30">
        <f>IFERROR((IF('Sept 2020'!AK135=" "," ",'Sept 2020'!AK135/'Sept 2019'!AK135)),0)</f>
        <v>0</v>
      </c>
      <c r="AL134" s="30">
        <f>IFERROR((IF('Sept 2020'!AL135=" "," ",'Sept 2020'!AL135/'Sept 2019'!AL135)),0)</f>
        <v>0</v>
      </c>
      <c r="AM134" s="30">
        <f>IFERROR((IF('Sept 2020'!AM135=" "," ",'Sept 2020'!AM135/'Sept 2019'!AM135)),0)</f>
        <v>0</v>
      </c>
      <c r="AN134" s="30">
        <f>IFERROR((IF('Sept 2020'!AN135=" "," ",'Sept 2020'!AN135/'Sept 2019'!AN135)),0)</f>
        <v>0</v>
      </c>
      <c r="AO134" s="30">
        <f>IFERROR((IF('Sept 2020'!AO135=" "," ",'Sept 2020'!AO135/'Sept 2019'!AO135)),0)</f>
        <v>0</v>
      </c>
      <c r="AP134" s="30">
        <f>IFERROR((IF('Sept 2020'!AP135=" "," ",'Sept 2020'!AP135/'Sept 2019'!AP135)),0)</f>
        <v>0</v>
      </c>
      <c r="AQ134" s="30">
        <f>IFERROR((IF('Sept 2020'!AQ135=" "," ",'Sept 2020'!AQ135/'Sept 2019'!AQ135)),0)</f>
        <v>0</v>
      </c>
      <c r="AR134" s="30">
        <f>IFERROR((IF('Sept 2020'!AR135=" "," ",'Sept 2020'!AR135/'Sept 2019'!AR135)),0)</f>
        <v>0</v>
      </c>
      <c r="AS134" s="30">
        <f>IFERROR((IF('Sept 2020'!AS135=" "," ",'Sept 2020'!AS135/'Sept 2019'!AS135)),0)</f>
        <v>0</v>
      </c>
      <c r="AT134" s="30">
        <f>IFERROR((IF('Sept 2020'!AT135=" "," ",'Sept 2020'!AT135/'Sept 2019'!AT135)),0)</f>
        <v>0</v>
      </c>
      <c r="AU134" s="30">
        <f>IFERROR((IF('Sept 2020'!AU135=" "," ",'Sept 2020'!AU135/'Sept 2019'!AU135)),0)</f>
        <v>0</v>
      </c>
      <c r="AV134" s="30">
        <f>IFERROR((IF('Sept 2020'!AV135=" "," ",'Sept 2020'!AV135/'Sept 2019'!AV135)),0)</f>
        <v>0</v>
      </c>
      <c r="AW134" s="30">
        <f>IFERROR((IF('Sept 2020'!AW135=" "," ",'Sept 2020'!AW135/'Sept 2019'!AW135)),0)</f>
        <v>0</v>
      </c>
      <c r="AX134" s="30">
        <f>IFERROR((IF('Sept 2020'!AX135=" "," ",'Sept 2020'!AX135/'Sept 2019'!AX135)),0)</f>
        <v>0</v>
      </c>
      <c r="AY134" s="30">
        <f>IFERROR((IF('Sept 2020'!AY135=" "," ",'Sept 2020'!AY135/'Sept 2019'!AY135)),0)</f>
        <v>0</v>
      </c>
      <c r="AZ134" s="30">
        <f>IFERROR((IF('Sept 2020'!AZ135=" "," ",'Sept 2020'!AZ135/'Sept 2019'!AZ135)),0)</f>
        <v>0</v>
      </c>
      <c r="BA134" s="30">
        <f>IFERROR((IF('Sept 2020'!BA135=" "," ",'Sept 2020'!BA135/'Sept 2019'!BA135)),0)</f>
        <v>0</v>
      </c>
      <c r="BB134" s="30">
        <f>IFERROR((IF('Sept 2020'!BB135=" "," ",'Sept 2020'!BB135/'Sept 2019'!BB135)),0)</f>
        <v>0</v>
      </c>
      <c r="BC134" s="30">
        <f>IFERROR((IF('Sept 2020'!BC135=" "," ",'Sept 2020'!BC135/'Sept 2019'!BC135)),0)</f>
        <v>0</v>
      </c>
      <c r="BD134" s="30">
        <f>IFERROR((IF('Sept 2020'!BD135=" "," ",'Sept 2020'!BD135/'Sept 2019'!BD135)),0)</f>
        <v>0</v>
      </c>
      <c r="BE134" s="30">
        <f>IFERROR((IF('Sept 2020'!BE135=" "," ",'Sept 2020'!BE135/'Sept 2019'!BE135)),0)</f>
        <v>0</v>
      </c>
      <c r="BF134" s="30">
        <f>IFERROR((IF('Sept 2020'!BF135=" "," ",'Sept 2020'!BF135/'Sept 2019'!BF135)),0)</f>
        <v>0</v>
      </c>
      <c r="BG134" s="30">
        <f>IFERROR((IF('Sept 2020'!BG135=" "," ",'Sept 2020'!BG135/'Sept 2019'!BG135)),0)</f>
        <v>1.2990654205607477</v>
      </c>
      <c r="BH134" s="30">
        <f>IFERROR((IF('Sept 2020'!BH135=" "," ",'Sept 2020'!BH135/'Sept 2019'!BH135)),0)</f>
        <v>1.0535714285714286</v>
      </c>
      <c r="BI134" s="30">
        <f>IFERROR((IF('Sept 2020'!BI135=" "," ",'Sept 2020'!BI135/'Sept 2019'!BI135)),0)</f>
        <v>1.0136986301369864</v>
      </c>
      <c r="BJ134" s="30">
        <f>IFERROR((IF('Sept 2020'!BJ135=" "," ",'Sept 2020'!BJ135/'Sept 2019'!BJ135)),0)</f>
        <v>2.3846153846153846</v>
      </c>
      <c r="BK134" s="30">
        <f>IFERROR((IF('Sept 2020'!BK135=" "," ",'Sept 2020'!BK135/'Sept 2019'!BK135)),0)</f>
        <v>2.356153846153846</v>
      </c>
      <c r="BL134" s="30">
        <f>IFERROR((IF('Sept 2020'!BL135=" "," ",'Sept 2020'!BL135/'Sept 2019'!BL135)),0)</f>
        <v>0</v>
      </c>
      <c r="BM134" s="30">
        <f>IFERROR((IF('Sept 2020'!BM135=" "," ",'Sept 2020'!BM135/'Sept 2019'!BM135)),0)</f>
        <v>1.0786887266229166</v>
      </c>
      <c r="BN134" s="30">
        <f>IFERROR((IF('Sept 2020'!BN135=" "," ",'Sept 2020'!BN135/'Sept 2019'!BN135)),0)</f>
        <v>0</v>
      </c>
      <c r="BO134" s="30">
        <f>IFERROR((IF('Sept 2020'!BO135=" "," ",'Sept 2020'!BO135/'Sept 2019'!BO135)),0)</f>
        <v>0.88059701492537301</v>
      </c>
      <c r="BP134" s="30">
        <f>IFERROR((IF('Sept 2020'!BP135=" "," ",'Sept 2020'!BP135/'Sept 2019'!BP135)),0)</f>
        <v>0</v>
      </c>
      <c r="BQ134" s="30">
        <f>IFERROR((IF('Sept 2020'!BQ135=" "," ",'Sept 2020'!BQ135/'Sept 2019'!BQ135)),0)</f>
        <v>0</v>
      </c>
      <c r="BR134" s="30">
        <f>IFERROR((IF('Sept 2020'!BR135=" "," ",'Sept 2020'!BR135/'Sept 2019'!BR135)),0)</f>
        <v>0</v>
      </c>
      <c r="BS134" s="30">
        <f>IFERROR((IF('Sept 2020'!BS135=" "," ",'Sept 2020'!BS135/'Sept 2019'!BS135)),0)</f>
        <v>0.89523809523809528</v>
      </c>
      <c r="BT134" s="30">
        <f>IFERROR((IF('Sept 2020'!BT135=" "," ",'Sept 2020'!BT135/'Sept 2019'!BT135)),0)</f>
        <v>0.91512195121951223</v>
      </c>
    </row>
    <row r="135" spans="1:72" s="2" customFormat="1" x14ac:dyDescent="0.25">
      <c r="A135" s="12" t="s">
        <v>541</v>
      </c>
      <c r="B135" s="12" t="s">
        <v>542</v>
      </c>
      <c r="C135" s="30">
        <f>IFERROR((IF('Sept 2020'!C136=" "," ",'Sept 2020'!C136/'Sept 2019'!C136)),0)</f>
        <v>1.1071428571428572</v>
      </c>
      <c r="D135" s="30">
        <f>IFERROR((IF('Sept 2020'!D136=" "," ",'Sept 2020'!D136/'Sept 2019'!D136)),0)</f>
        <v>1.2307692307692308</v>
      </c>
      <c r="E135" s="30">
        <f>IFERROR((IF('Sept 2020'!E136=" "," ",'Sept 2020'!E136/'Sept 2019'!E136)),0)</f>
        <v>1.85</v>
      </c>
      <c r="F135" s="30">
        <f>IFERROR((IF('Sept 2020'!F136=" "," ",'Sept 2020'!F136/'Sept 2019'!F136)),0)</f>
        <v>0.94285714285714284</v>
      </c>
      <c r="G135" s="30">
        <f>IFERROR((IF('Sept 2020'!G136=" "," ",'Sept 2020'!G136/'Sept 2019'!G136)),0)</f>
        <v>1.9545454545454546</v>
      </c>
      <c r="H135" s="30">
        <f>IFERROR((IF('Sept 2020'!H136=" "," ",'Sept 2020'!H136/'Sept 2019'!H136)),0)</f>
        <v>0.77419354838709675</v>
      </c>
      <c r="I135" s="30">
        <f>IFERROR((IF('Sept 2020'!I136=" "," ",'Sept 2020'!I136/'Sept 2019'!I136)),0)</f>
        <v>1.5833333333333333</v>
      </c>
      <c r="J135" s="30">
        <f>IFERROR((IF('Sept 2020'!J136=" "," ",'Sept 2020'!J136/'Sept 2019'!J136)),0)</f>
        <v>0.73333333333333328</v>
      </c>
      <c r="K135" s="30">
        <f>IFERROR((IF('Sept 2020'!K136=" "," ",'Sept 2020'!K136/'Sept 2019'!K136)),0)</f>
        <v>1.5454545454545454</v>
      </c>
      <c r="L135" s="30">
        <f>IFERROR((IF('Sept 2020'!L136=" "," ",'Sept 2020'!L136/'Sept 2019'!L136)),0)</f>
        <v>0</v>
      </c>
      <c r="M135" s="30">
        <f>IFERROR((IF('Sept 2020'!M136=" "," ",'Sept 2020'!M136/'Sept 2019'!M136)),0)</f>
        <v>0</v>
      </c>
      <c r="N135" s="30">
        <f>IFERROR((IF('Sept 2020'!N136=" "," ",'Sept 2020'!N136/'Sept 2019'!N136)),0)</f>
        <v>0</v>
      </c>
      <c r="O135" s="30">
        <f>IFERROR((IF('Sept 2020'!O136=" "," ",'Sept 2020'!O136/'Sept 2019'!O136)),0)</f>
        <v>0</v>
      </c>
      <c r="P135" s="30">
        <f>IFERROR((IF('Sept 2020'!P136=" "," ",'Sept 2020'!P136/'Sept 2019'!P136)),0)</f>
        <v>1.2547169811320755</v>
      </c>
      <c r="Q135" s="30">
        <f>IFERROR((IF('Sept 2020'!Q136=" "," ",'Sept 2020'!Q136/'Sept 2019'!Q136)),0)</f>
        <v>0.95652173913043481</v>
      </c>
      <c r="R135" s="30">
        <f>IFERROR((IF('Sept 2020'!R136=" "," ",'Sept 2020'!R136/'Sept 2019'!R136)),0)</f>
        <v>1.2325581395348837</v>
      </c>
      <c r="S135" s="30">
        <f>IFERROR((IF('Sept 2020'!S136=" "," ",'Sept 2020'!S136/'Sept 2019'!S136)),0)</f>
        <v>1.8775510204081629</v>
      </c>
      <c r="T135" s="30">
        <f>IFERROR((IF('Sept 2020'!T136=" "," ",'Sept 2020'!T136/'Sept 2019'!T136)),0)</f>
        <v>0.95294117647058818</v>
      </c>
      <c r="U135" s="30">
        <f>IFERROR((IF('Sept 2020'!U136=" "," ",'Sept 2020'!U136/'Sept 2019'!U136)),0)</f>
        <v>2</v>
      </c>
      <c r="V135" s="30">
        <f>IFERROR((IF('Sept 2020'!V136=" "," ",'Sept 2020'!V136/'Sept 2019'!V136)),0)</f>
        <v>0.78523489932885904</v>
      </c>
      <c r="W135" s="30">
        <f>IFERROR((IF('Sept 2020'!W136=" "," ",'Sept 2020'!W136/'Sept 2019'!W136)),0)</f>
        <v>1.5999999999999999</v>
      </c>
      <c r="X135" s="30">
        <f>IFERROR((IF('Sept 2020'!X136=" "," ",'Sept 2020'!X136/'Sept 2019'!X136)),0)</f>
        <v>0.74285714285714288</v>
      </c>
      <c r="Y135" s="30">
        <f>IFERROR((IF('Sept 2020'!Y136=" "," ",'Sept 2020'!Y136/'Sept 2019'!Y136)),0)</f>
        <v>1.6</v>
      </c>
      <c r="Z135" s="30">
        <f>IFERROR((IF('Sept 2020'!Z136=" "," ",'Sept 2020'!Z136/'Sept 2019'!Z136)),0)</f>
        <v>0</v>
      </c>
      <c r="AA135" s="30">
        <f>IFERROR((IF('Sept 2020'!AA136=" "," ",'Sept 2020'!AA136/'Sept 2019'!AA136)),0)</f>
        <v>0</v>
      </c>
      <c r="AB135" s="30">
        <f>IFERROR((IF('Sept 2020'!AB136=" "," ",'Sept 2020'!AB136/'Sept 2019'!AB136)),0)</f>
        <v>0</v>
      </c>
      <c r="AC135" s="30">
        <f>IFERROR((IF('Sept 2020'!AC136=" "," ",'Sept 2020'!AC136/'Sept 2019'!AC136)),0)</f>
        <v>0</v>
      </c>
      <c r="AD135" s="30">
        <f>IFERROR((IF('Sept 2020'!AD136=" "," ",'Sept 2020'!AD136/'Sept 2019'!AD136)),0)</f>
        <v>1.2567432567432566</v>
      </c>
      <c r="AE135" s="30">
        <f>IFERROR((IF('Sept 2020'!AE136=" "," ",'Sept 2020'!AE136/'Sept 2019'!AE136)),0)</f>
        <v>0</v>
      </c>
      <c r="AF135" s="30">
        <f>IFERROR((IF('Sept 2020'!AF136=" "," ",'Sept 2020'!AF136/'Sept 2019'!AF136)),0)</f>
        <v>0</v>
      </c>
      <c r="AG135" s="30">
        <f>IFERROR((IF('Sept 2020'!AG136=" "," ",'Sept 2020'!AG136/'Sept 2019'!AG136)),0)</f>
        <v>0</v>
      </c>
      <c r="AH135" s="30">
        <f>IFERROR((IF('Sept 2020'!AH136=" "," ",'Sept 2020'!AH136/'Sept 2019'!AH136)),0)</f>
        <v>0</v>
      </c>
      <c r="AI135" s="30">
        <f>IFERROR((IF('Sept 2020'!AI136=" "," ",'Sept 2020'!AI136/'Sept 2019'!AI136)),0)</f>
        <v>0</v>
      </c>
      <c r="AJ135" s="30">
        <f>IFERROR((IF('Sept 2020'!AJ136=" "," ",'Sept 2020'!AJ136/'Sept 2019'!AJ136)),0)</f>
        <v>0</v>
      </c>
      <c r="AK135" s="30">
        <f>IFERROR((IF('Sept 2020'!AK136=" "," ",'Sept 2020'!AK136/'Sept 2019'!AK136)),0)</f>
        <v>0</v>
      </c>
      <c r="AL135" s="30">
        <f>IFERROR((IF('Sept 2020'!AL136=" "," ",'Sept 2020'!AL136/'Sept 2019'!AL136)),0)</f>
        <v>0</v>
      </c>
      <c r="AM135" s="30">
        <f>IFERROR((IF('Sept 2020'!AM136=" "," ",'Sept 2020'!AM136/'Sept 2019'!AM136)),0)</f>
        <v>0</v>
      </c>
      <c r="AN135" s="30">
        <f>IFERROR((IF('Sept 2020'!AN136=" "," ",'Sept 2020'!AN136/'Sept 2019'!AN136)),0)</f>
        <v>0</v>
      </c>
      <c r="AO135" s="30">
        <f>IFERROR((IF('Sept 2020'!AO136=" "," ",'Sept 2020'!AO136/'Sept 2019'!AO136)),0)</f>
        <v>0</v>
      </c>
      <c r="AP135" s="30">
        <f>IFERROR((IF('Sept 2020'!AP136=" "," ",'Sept 2020'!AP136/'Sept 2019'!AP136)),0)</f>
        <v>0</v>
      </c>
      <c r="AQ135" s="30">
        <f>IFERROR((IF('Sept 2020'!AQ136=" "," ",'Sept 2020'!AQ136/'Sept 2019'!AQ136)),0)</f>
        <v>0</v>
      </c>
      <c r="AR135" s="30">
        <f>IFERROR((IF('Sept 2020'!AR136=" "," ",'Sept 2020'!AR136/'Sept 2019'!AR136)),0)</f>
        <v>0</v>
      </c>
      <c r="AS135" s="30">
        <f>IFERROR((IF('Sept 2020'!AS136=" "," ",'Sept 2020'!AS136/'Sept 2019'!AS136)),0)</f>
        <v>0</v>
      </c>
      <c r="AT135" s="30">
        <f>IFERROR((IF('Sept 2020'!AT136=" "," ",'Sept 2020'!AT136/'Sept 2019'!AT136)),0)</f>
        <v>0</v>
      </c>
      <c r="AU135" s="30">
        <f>IFERROR((IF('Sept 2020'!AU136=" "," ",'Sept 2020'!AU136/'Sept 2019'!AU136)),0)</f>
        <v>0</v>
      </c>
      <c r="AV135" s="30">
        <f>IFERROR((IF('Sept 2020'!AV136=" "," ",'Sept 2020'!AV136/'Sept 2019'!AV136)),0)</f>
        <v>0</v>
      </c>
      <c r="AW135" s="30">
        <f>IFERROR((IF('Sept 2020'!AW136=" "," ",'Sept 2020'!AW136/'Sept 2019'!AW136)),0)</f>
        <v>0</v>
      </c>
      <c r="AX135" s="30">
        <f>IFERROR((IF('Sept 2020'!AX136=" "," ",'Sept 2020'!AX136/'Sept 2019'!AX136)),0)</f>
        <v>0</v>
      </c>
      <c r="AY135" s="30">
        <f>IFERROR((IF('Sept 2020'!AY136=" "," ",'Sept 2020'!AY136/'Sept 2019'!AY136)),0)</f>
        <v>0</v>
      </c>
      <c r="AZ135" s="30">
        <f>IFERROR((IF('Sept 2020'!AZ136=" "," ",'Sept 2020'!AZ136/'Sept 2019'!AZ136)),0)</f>
        <v>0</v>
      </c>
      <c r="BA135" s="30">
        <f>IFERROR((IF('Sept 2020'!BA136=" "," ",'Sept 2020'!BA136/'Sept 2019'!BA136)),0)</f>
        <v>0</v>
      </c>
      <c r="BB135" s="30">
        <f>IFERROR((IF('Sept 2020'!BB136=" "," ",'Sept 2020'!BB136/'Sept 2019'!BB136)),0)</f>
        <v>0</v>
      </c>
      <c r="BC135" s="30">
        <f>IFERROR((IF('Sept 2020'!BC136=" "," ",'Sept 2020'!BC136/'Sept 2019'!BC136)),0)</f>
        <v>0</v>
      </c>
      <c r="BD135" s="30">
        <f>IFERROR((IF('Sept 2020'!BD136=" "," ",'Sept 2020'!BD136/'Sept 2019'!BD136)),0)</f>
        <v>0</v>
      </c>
      <c r="BE135" s="30">
        <f>IFERROR((IF('Sept 2020'!BE136=" "," ",'Sept 2020'!BE136/'Sept 2019'!BE136)),0)</f>
        <v>0</v>
      </c>
      <c r="BF135" s="30">
        <f>IFERROR((IF('Sept 2020'!BF136=" "," ",'Sept 2020'!BF136/'Sept 2019'!BF136)),0)</f>
        <v>0</v>
      </c>
      <c r="BG135" s="30">
        <f>IFERROR((IF('Sept 2020'!BG136=" "," ",'Sept 2020'!BG136/'Sept 2019'!BG136)),0)</f>
        <v>0</v>
      </c>
      <c r="BH135" s="30">
        <f>IFERROR((IF('Sept 2020'!BH136=" "," ",'Sept 2020'!BH136/'Sept 2019'!BH136)),0)</f>
        <v>0</v>
      </c>
      <c r="BI135" s="30">
        <f>IFERROR((IF('Sept 2020'!BI136=" "," ",'Sept 2020'!BI136/'Sept 2019'!BI136)),0)</f>
        <v>0</v>
      </c>
      <c r="BJ135" s="30">
        <f>IFERROR((IF('Sept 2020'!BJ136=" "," ",'Sept 2020'!BJ136/'Sept 2019'!BJ136)),0)</f>
        <v>0</v>
      </c>
      <c r="BK135" s="30">
        <f>IFERROR((IF('Sept 2020'!BK136=" "," ",'Sept 2020'!BK136/'Sept 2019'!BK136)),0)</f>
        <v>0</v>
      </c>
      <c r="BL135" s="30">
        <f>IFERROR((IF('Sept 2020'!BL136=" "," ",'Sept 2020'!BL136/'Sept 2019'!BL136)),0)</f>
        <v>0</v>
      </c>
      <c r="BM135" s="30">
        <f>IFERROR((IF('Sept 2020'!BM136=" "," ",'Sept 2020'!BM136/'Sept 2019'!BM136)),0)</f>
        <v>0</v>
      </c>
      <c r="BN135" s="30">
        <f>IFERROR((IF('Sept 2020'!BN136=" "," ",'Sept 2020'!BN136/'Sept 2019'!BN136)),0)</f>
        <v>0</v>
      </c>
      <c r="BO135" s="30">
        <f>IFERROR((IF('Sept 2020'!BO136=" "," ",'Sept 2020'!BO136/'Sept 2019'!BO136)),0)</f>
        <v>0</v>
      </c>
      <c r="BP135" s="30">
        <f>IFERROR((IF('Sept 2020'!BP136=" "," ",'Sept 2020'!BP136/'Sept 2019'!BP136)),0)</f>
        <v>0</v>
      </c>
      <c r="BQ135" s="30">
        <f>IFERROR((IF('Sept 2020'!BQ136=" "," ",'Sept 2020'!BQ136/'Sept 2019'!BQ136)),0)</f>
        <v>0</v>
      </c>
      <c r="BR135" s="30">
        <f>IFERROR((IF('Sept 2020'!BR136=" "," ",'Sept 2020'!BR136/'Sept 2019'!BR136)),0)</f>
        <v>0</v>
      </c>
      <c r="BS135" s="30">
        <f>IFERROR((IF('Sept 2020'!BS136=" "," ",'Sept 2020'!BS136/'Sept 2019'!BS136)),0)</f>
        <v>0.5</v>
      </c>
      <c r="BT135" s="30">
        <f>IFERROR((IF('Sept 2020'!BT136=" "," ",'Sept 2020'!BT136/'Sept 2019'!BT136)),0)</f>
        <v>1.125</v>
      </c>
    </row>
    <row r="136" spans="1:72" s="2" customFormat="1" x14ac:dyDescent="0.25">
      <c r="A136" s="12" t="s">
        <v>445</v>
      </c>
      <c r="B136" s="12" t="s">
        <v>446</v>
      </c>
      <c r="C136" s="30">
        <f>IFERROR((IF('Sept 2020'!C137=" "," ",'Sept 2020'!C137/'Sept 2019'!C137)),0)</f>
        <v>1.0714285714285714</v>
      </c>
      <c r="D136" s="30">
        <f>IFERROR((IF('Sept 2020'!D137=" "," ",'Sept 2020'!D137/'Sept 2019'!D137)),0)</f>
        <v>1.2</v>
      </c>
      <c r="E136" s="30">
        <f>IFERROR((IF('Sept 2020'!E137=" "," ",'Sept 2020'!E137/'Sept 2019'!E137)),0)</f>
        <v>0.73684210526315785</v>
      </c>
      <c r="F136" s="30">
        <f>IFERROR((IF('Sept 2020'!F137=" "," ",'Sept 2020'!F137/'Sept 2019'!F137)),0)</f>
        <v>0.81818181818181823</v>
      </c>
      <c r="G136" s="30">
        <f>IFERROR((IF('Sept 2020'!G137=" "," ",'Sept 2020'!G137/'Sept 2019'!G137)),0)</f>
        <v>0.73913043478260865</v>
      </c>
      <c r="H136" s="30">
        <f>IFERROR((IF('Sept 2020'!H137=" "," ",'Sept 2020'!H137/'Sept 2019'!H137)),0)</f>
        <v>0.76923076923076927</v>
      </c>
      <c r="I136" s="30">
        <f>IFERROR((IF('Sept 2020'!I137=" "," ",'Sept 2020'!I137/'Sept 2019'!I137)),0)</f>
        <v>1.05</v>
      </c>
      <c r="J136" s="30">
        <f>IFERROR((IF('Sept 2020'!J137=" "," ",'Sept 2020'!J137/'Sept 2019'!J137)),0)</f>
        <v>0.7142857142857143</v>
      </c>
      <c r="K136" s="30">
        <f>IFERROR((IF('Sept 2020'!K137=" "," ",'Sept 2020'!K137/'Sept 2019'!K137)),0)</f>
        <v>1.5</v>
      </c>
      <c r="L136" s="30">
        <f>IFERROR((IF('Sept 2020'!L137=" "," ",'Sept 2020'!L137/'Sept 2019'!L137)),0)</f>
        <v>0.89473684210526316</v>
      </c>
      <c r="M136" s="30">
        <f>IFERROR((IF('Sept 2020'!M137=" "," ",'Sept 2020'!M137/'Sept 2019'!M137)),0)</f>
        <v>1.0588235294117647</v>
      </c>
      <c r="N136" s="30">
        <f>IFERROR((IF('Sept 2020'!N137=" "," ",'Sept 2020'!N137/'Sept 2019'!N137)),0)</f>
        <v>2.1666666666666665</v>
      </c>
      <c r="O136" s="30">
        <f>IFERROR((IF('Sept 2020'!O137=" "," ",'Sept 2020'!O137/'Sept 2019'!O137)),0)</f>
        <v>0.5714285714285714</v>
      </c>
      <c r="P136" s="30">
        <f>IFERROR((IF('Sept 2020'!P137=" "," ",'Sept 2020'!P137/'Sept 2019'!P137)),0)</f>
        <v>0.93775933609958506</v>
      </c>
      <c r="Q136" s="30">
        <f>IFERROR((IF('Sept 2020'!Q137=" "," ",'Sept 2020'!Q137/'Sept 2019'!Q137)),0)</f>
        <v>1.0714285714285714</v>
      </c>
      <c r="R136" s="30">
        <f>IFERROR((IF('Sept 2020'!R137=" "," ",'Sept 2020'!R137/'Sept 2019'!R137)),0)</f>
        <v>1.2</v>
      </c>
      <c r="S136" s="30">
        <f>IFERROR((IF('Sept 2020'!S137=" "," ",'Sept 2020'!S137/'Sept 2019'!S137)),0)</f>
        <v>0.73684210526315785</v>
      </c>
      <c r="T136" s="30">
        <f>IFERROR((IF('Sept 2020'!T137=" "," ",'Sept 2020'!T137/'Sept 2019'!T137)),0)</f>
        <v>0.78409090909090906</v>
      </c>
      <c r="U136" s="30">
        <f>IFERROR((IF('Sept 2020'!U137=" "," ",'Sept 2020'!U137/'Sept 2019'!U137)),0)</f>
        <v>0.73913043478260865</v>
      </c>
      <c r="V136" s="30">
        <f>IFERROR((IF('Sept 2020'!V137=" "," ",'Sept 2020'!V137/'Sept 2019'!V137)),0)</f>
        <v>0.76923076923076927</v>
      </c>
      <c r="W136" s="30">
        <f>IFERROR((IF('Sept 2020'!W137=" "," ",'Sept 2020'!W137/'Sept 2019'!W137)),0)</f>
        <v>1.05</v>
      </c>
      <c r="X136" s="30">
        <f>IFERROR((IF('Sept 2020'!X137=" "," ",'Sept 2020'!X137/'Sept 2019'!X137)),0)</f>
        <v>0.7142857142857143</v>
      </c>
      <c r="Y136" s="30">
        <f>IFERROR((IF('Sept 2020'!Y137=" "," ",'Sept 2020'!Y137/'Sept 2019'!Y137)),0)</f>
        <v>1.5</v>
      </c>
      <c r="Z136" s="30">
        <f>IFERROR((IF('Sept 2020'!Z137=" "," ",'Sept 2020'!Z137/'Sept 2019'!Z137)),0)</f>
        <v>0.89473684210526316</v>
      </c>
      <c r="AA136" s="30">
        <f>IFERROR((IF('Sept 2020'!AA137=" "," ",'Sept 2020'!AA137/'Sept 2019'!AA137)),0)</f>
        <v>1.0588235294117647</v>
      </c>
      <c r="AB136" s="30">
        <f>IFERROR((IF('Sept 2020'!AB137=" "," ",'Sept 2020'!AB137/'Sept 2019'!AB137)),0)</f>
        <v>2.2260273972602742</v>
      </c>
      <c r="AC136" s="30">
        <f>IFERROR((IF('Sept 2020'!AC137=" "," ",'Sept 2020'!AC137/'Sept 2019'!AC137)),0)</f>
        <v>0.69991251093613305</v>
      </c>
      <c r="AD136" s="30">
        <f>IFERROR((IF('Sept 2020'!AD137=" "," ",'Sept 2020'!AD137/'Sept 2019'!AD137)),0)</f>
        <v>0.94535610861627561</v>
      </c>
      <c r="AE136" s="30">
        <f>IFERROR((IF('Sept 2020'!AE137=" "," ",'Sept 2020'!AE137/'Sept 2019'!AE137)),0)</f>
        <v>0</v>
      </c>
      <c r="AF136" s="30">
        <f>IFERROR((IF('Sept 2020'!AF137=" "," ",'Sept 2020'!AF137/'Sept 2019'!AF137)),0)</f>
        <v>1</v>
      </c>
      <c r="AG136" s="30">
        <f>IFERROR((IF('Sept 2020'!AG137=" "," ",'Sept 2020'!AG137/'Sept 2019'!AG137)),0)</f>
        <v>0.5</v>
      </c>
      <c r="AH136" s="30">
        <f>IFERROR((IF('Sept 2020'!AH137=" "," ",'Sept 2020'!AH137/'Sept 2019'!AH137)),0)</f>
        <v>5</v>
      </c>
      <c r="AI136" s="30">
        <f>IFERROR((IF('Sept 2020'!AI137=" "," ",'Sept 2020'!AI137/'Sept 2019'!AI137)),0)</f>
        <v>2</v>
      </c>
      <c r="AJ136" s="30">
        <f>IFERROR((IF('Sept 2020'!AJ137=" "," ",'Sept 2020'!AJ137/'Sept 2019'!AJ137)),0)</f>
        <v>0.25</v>
      </c>
      <c r="AK136" s="30">
        <f>IFERROR((IF('Sept 2020'!AK137=" "," ",'Sept 2020'!AK137/'Sept 2019'!AK137)),0)</f>
        <v>0.6</v>
      </c>
      <c r="AL136" s="30">
        <f>IFERROR((IF('Sept 2020'!AL137=" "," ",'Sept 2020'!AL137/'Sept 2019'!AL137)),0)</f>
        <v>3.3333333333333335</v>
      </c>
      <c r="AM136" s="30">
        <f>IFERROR((IF('Sept 2020'!AM137=" "," ",'Sept 2020'!AM137/'Sept 2019'!AM137)),0)</f>
        <v>1</v>
      </c>
      <c r="AN136" s="30">
        <f>IFERROR((IF('Sept 2020'!AN137=" "," ",'Sept 2020'!AN137/'Sept 2019'!AN137)),0)</f>
        <v>0</v>
      </c>
      <c r="AO136" s="30">
        <f>IFERROR((IF('Sept 2020'!AO137=" "," ",'Sept 2020'!AO137/'Sept 2019'!AO137)),0)</f>
        <v>0.16666666666666666</v>
      </c>
      <c r="AP136" s="30">
        <f>IFERROR((IF('Sept 2020'!AP137=" "," ",'Sept 2020'!AP137/'Sept 2019'!AP137)),0)</f>
        <v>4</v>
      </c>
      <c r="AQ136" s="30">
        <f>IFERROR((IF('Sept 2020'!AQ137=" "," ",'Sept 2020'!AQ137/'Sept 2019'!AQ137)),0)</f>
        <v>0.16666666666666666</v>
      </c>
      <c r="AR136" s="30">
        <f>IFERROR((IF('Sept 2020'!AR137=" "," ",'Sept 2020'!AR137/'Sept 2019'!AR137)),0)</f>
        <v>1.2749999999999999</v>
      </c>
      <c r="AS136" s="30">
        <f>IFERROR((IF('Sept 2020'!AS137=" "," ",'Sept 2020'!AS137/'Sept 2019'!AS137)),0)</f>
        <v>0</v>
      </c>
      <c r="AT136" s="30">
        <f>IFERROR((IF('Sept 2020'!AT137=" "," ",'Sept 2020'!AT137/'Sept 2019'!AT137)),0)</f>
        <v>3.3333333333333335</v>
      </c>
      <c r="AU136" s="30">
        <f>IFERROR((IF('Sept 2020'!AU137=" "," ",'Sept 2020'!AU137/'Sept 2019'!AU137)),0)</f>
        <v>1.3986013986013988</v>
      </c>
      <c r="AV136" s="30">
        <f>IFERROR((IF('Sept 2020'!AV137=" "," ",'Sept 2020'!AV137/'Sept 2019'!AV137)),0)</f>
        <v>77.777777777777786</v>
      </c>
      <c r="AW136" s="30">
        <f>IFERROR((IF('Sept 2020'!AW137=" "," ",'Sept 2020'!AW137/'Sept 2019'!AW137)),0)</f>
        <v>3.25</v>
      </c>
      <c r="AX136" s="30">
        <f>IFERROR((IF('Sept 2020'!AX137=" "," ",'Sept 2020'!AX137/'Sept 2019'!AX137)),0)</f>
        <v>0.14285714285714288</v>
      </c>
      <c r="AY136" s="30">
        <f>IFERROR((IF('Sept 2020'!AY137=" "," ",'Sept 2020'!AY137/'Sept 2019'!AY137)),0)</f>
        <v>1.496402877697842</v>
      </c>
      <c r="AZ136" s="30">
        <f>IFERROR((IF('Sept 2020'!AZ137=" "," ",'Sept 2020'!AZ137/'Sept 2019'!AZ137)),0)</f>
        <v>4.4529411764705884</v>
      </c>
      <c r="BA136" s="30">
        <f>IFERROR((IF('Sept 2020'!BA137=" "," ",'Sept 2020'!BA137/'Sept 2019'!BA137)),0)</f>
        <v>1.5098039215686276</v>
      </c>
      <c r="BB136" s="30">
        <f>IFERROR((IF('Sept 2020'!BB137=" "," ",'Sept 2020'!BB137/'Sept 2019'!BB137)),0)</f>
        <v>0</v>
      </c>
      <c r="BC136" s="30">
        <f>IFERROR((IF('Sept 2020'!BC137=" "," ",'Sept 2020'!BC137/'Sept 2019'!BC137)),0)</f>
        <v>0.13333333333333336</v>
      </c>
      <c r="BD136" s="30">
        <f>IFERROR((IF('Sept 2020'!BD137=" "," ",'Sept 2020'!BD137/'Sept 2019'!BD137)),0)</f>
        <v>2.02</v>
      </c>
      <c r="BE136" s="30">
        <f>IFERROR((IF('Sept 2020'!BE137=" "," ",'Sept 2020'!BE137/'Sept 2019'!BE137)),0)</f>
        <v>0.39215686274509809</v>
      </c>
      <c r="BF136" s="30">
        <f>IFERROR((IF('Sept 2020'!BF137=" "," ",'Sept 2020'!BF137/'Sept 2019'!BF137)),0)</f>
        <v>2.2235367372353676</v>
      </c>
      <c r="BG136" s="30">
        <f>IFERROR((IF('Sept 2020'!BG137=" "," ",'Sept 2020'!BG137/'Sept 2019'!BG137)),0)</f>
        <v>0.88888888888888884</v>
      </c>
      <c r="BH136" s="30">
        <f>IFERROR((IF('Sept 2020'!BH137=" "," ",'Sept 2020'!BH137/'Sept 2019'!BH137)),0)</f>
        <v>0.36842105263157893</v>
      </c>
      <c r="BI136" s="30">
        <f>IFERROR((IF('Sept 2020'!BI137=" "," ",'Sept 2020'!BI137/'Sept 2019'!BI137)),0)</f>
        <v>3</v>
      </c>
      <c r="BJ136" s="30">
        <f>IFERROR((IF('Sept 2020'!BJ137=" "," ",'Sept 2020'!BJ137/'Sept 2019'!BJ137)),0)</f>
        <v>0</v>
      </c>
      <c r="BK136" s="30">
        <f>IFERROR((IF('Sept 2020'!BK137=" "," ",'Sept 2020'!BK137/'Sept 2019'!BK137)),0)</f>
        <v>0</v>
      </c>
      <c r="BL136" s="30">
        <f>IFERROR((IF('Sept 2020'!BL137=" "," ",'Sept 2020'!BL137/'Sept 2019'!BL137)),0)</f>
        <v>0</v>
      </c>
      <c r="BM136" s="30">
        <f>IFERROR((IF('Sept 2020'!BM137=" "," ",'Sept 2020'!BM137/'Sept 2019'!BM137)),0)</f>
        <v>0</v>
      </c>
      <c r="BN136" s="30">
        <f>IFERROR((IF('Sept 2020'!BN137=" "," ",'Sept 2020'!BN137/'Sept 2019'!BN137)),0)</f>
        <v>0</v>
      </c>
      <c r="BO136" s="30">
        <f>IFERROR((IF('Sept 2020'!BO137=" "," ",'Sept 2020'!BO137/'Sept 2019'!BO137)),0)</f>
        <v>0</v>
      </c>
      <c r="BP136" s="30">
        <f>IFERROR((IF('Sept 2020'!BP137=" "," ",'Sept 2020'!BP137/'Sept 2019'!BP137)),0)</f>
        <v>0</v>
      </c>
      <c r="BQ136" s="30">
        <f>IFERROR((IF('Sept 2020'!BQ137=" "," ",'Sept 2020'!BQ137/'Sept 2019'!BQ137)),0)</f>
        <v>0</v>
      </c>
      <c r="BR136" s="30">
        <f>IFERROR((IF('Sept 2020'!BR137=" "," ",'Sept 2020'!BR137/'Sept 2019'!BR137)),0)</f>
        <v>0</v>
      </c>
      <c r="BS136" s="30">
        <f>IFERROR((IF('Sept 2020'!BS137=" "," ",'Sept 2020'!BS137/'Sept 2019'!BS137)),0)</f>
        <v>1</v>
      </c>
      <c r="BT136" s="30">
        <f>IFERROR((IF('Sept 2020'!BT137=" "," ",'Sept 2020'!BT137/'Sept 2019'!BT137)),0)</f>
        <v>0.9555555555555556</v>
      </c>
    </row>
    <row r="137" spans="1:72" s="2" customFormat="1" x14ac:dyDescent="0.25">
      <c r="A137" s="12" t="s">
        <v>605</v>
      </c>
      <c r="B137" s="12" t="s">
        <v>606</v>
      </c>
      <c r="C137" s="30">
        <f>IFERROR((IF('Sept 2020'!C138=" "," ",'Sept 2020'!C138/'Sept 2019'!C138)),0)</f>
        <v>0.54761904761904767</v>
      </c>
      <c r="D137" s="30">
        <f>IFERROR((IF('Sept 2020'!D138=" "," ",'Sept 2020'!D138/'Sept 2019'!D138)),0)</f>
        <v>1.4827586206896552</v>
      </c>
      <c r="E137" s="30">
        <f>IFERROR((IF('Sept 2020'!E138=" "," ",'Sept 2020'!E138/'Sept 2019'!E138)),0)</f>
        <v>1.1599999999999999</v>
      </c>
      <c r="F137" s="30">
        <f>IFERROR((IF('Sept 2020'!F138=" "," ",'Sept 2020'!F138/'Sept 2019'!F138)),0)</f>
        <v>1.0833333333333333</v>
      </c>
      <c r="G137" s="30">
        <f>IFERROR((IF('Sept 2020'!G138=" "," ",'Sept 2020'!G138/'Sept 2019'!G138)),0)</f>
        <v>1</v>
      </c>
      <c r="H137" s="30">
        <f>IFERROR((IF('Sept 2020'!H138=" "," ",'Sept 2020'!H138/'Sept 2019'!H138)),0)</f>
        <v>0.8125</v>
      </c>
      <c r="I137" s="30">
        <f>IFERROR((IF('Sept 2020'!I138=" "," ",'Sept 2020'!I138/'Sept 2019'!I138)),0)</f>
        <v>1.4347826086956521</v>
      </c>
      <c r="J137" s="30">
        <f>IFERROR((IF('Sept 2020'!J138=" "," ",'Sept 2020'!J138/'Sept 2019'!J138)),0)</f>
        <v>1.1818181818181819</v>
      </c>
      <c r="K137" s="30">
        <f>IFERROR((IF('Sept 2020'!K138=" "," ",'Sept 2020'!K138/'Sept 2019'!K138)),0)</f>
        <v>0.73333333333333328</v>
      </c>
      <c r="L137" s="30">
        <f>IFERROR((IF('Sept 2020'!L138=" "," ",'Sept 2020'!L138/'Sept 2019'!L138)),0)</f>
        <v>1.1612903225806452</v>
      </c>
      <c r="M137" s="30">
        <f>IFERROR((IF('Sept 2020'!M138=" "," ",'Sept 2020'!M138/'Sept 2019'!M138)),0)</f>
        <v>1.2413793103448276</v>
      </c>
      <c r="N137" s="30">
        <f>IFERROR((IF('Sept 2020'!N138=" "," ",'Sept 2020'!N138/'Sept 2019'!N138)),0)</f>
        <v>1.1428571428571428</v>
      </c>
      <c r="O137" s="30">
        <f>IFERROR((IF('Sept 2020'!O138=" "," ",'Sept 2020'!O138/'Sept 2019'!O138)),0)</f>
        <v>1.4137931034482758</v>
      </c>
      <c r="P137" s="30">
        <f>IFERROR((IF('Sept 2020'!P138=" "," ",'Sept 2020'!P138/'Sept 2019'!P138)),0)</f>
        <v>1.0797872340425532</v>
      </c>
      <c r="Q137" s="30">
        <f>IFERROR((IF('Sept 2020'!Q138=" "," ",'Sept 2020'!Q138/'Sept 2019'!Q138)),0)</f>
        <v>0.54761904761904767</v>
      </c>
      <c r="R137" s="30">
        <f>IFERROR((IF('Sept 2020'!R138=" "," ",'Sept 2020'!R138/'Sept 2019'!R138)),0)</f>
        <v>1.4827586206896552</v>
      </c>
      <c r="S137" s="30">
        <f>IFERROR((IF('Sept 2020'!S138=" "," ",'Sept 2020'!S138/'Sept 2019'!S138)),0)</f>
        <v>1.1599999999999999</v>
      </c>
      <c r="T137" s="30">
        <f>IFERROR((IF('Sept 2020'!T138=" "," ",'Sept 2020'!T138/'Sept 2019'!T138)),0)</f>
        <v>1.0833333333333333</v>
      </c>
      <c r="U137" s="30">
        <f>IFERROR((IF('Sept 2020'!U138=" "," ",'Sept 2020'!U138/'Sept 2019'!U138)),0)</f>
        <v>1</v>
      </c>
      <c r="V137" s="30">
        <f>IFERROR((IF('Sept 2020'!V138=" "," ",'Sept 2020'!V138/'Sept 2019'!V138)),0)</f>
        <v>0.8125</v>
      </c>
      <c r="W137" s="30">
        <f>IFERROR((IF('Sept 2020'!W138=" "," ",'Sept 2020'!W138/'Sept 2019'!W138)),0)</f>
        <v>1.4347826086956521</v>
      </c>
      <c r="X137" s="30">
        <f>IFERROR((IF('Sept 2020'!X138=" "," ",'Sept 2020'!X138/'Sept 2019'!X138)),0)</f>
        <v>1.1818181818181819</v>
      </c>
      <c r="Y137" s="30">
        <f>IFERROR((IF('Sept 2020'!Y138=" "," ",'Sept 2020'!Y138/'Sept 2019'!Y138)),0)</f>
        <v>0.73333333333333328</v>
      </c>
      <c r="Z137" s="30">
        <f>IFERROR((IF('Sept 2020'!Z138=" "," ",'Sept 2020'!Z138/'Sept 2019'!Z138)),0)</f>
        <v>1.1612903225806452</v>
      </c>
      <c r="AA137" s="30">
        <f>IFERROR((IF('Sept 2020'!AA138=" "," ",'Sept 2020'!AA138/'Sept 2019'!AA138)),0)</f>
        <v>1.2413793103448276</v>
      </c>
      <c r="AB137" s="30">
        <f>IFERROR((IF('Sept 2020'!AB138=" "," ",'Sept 2020'!AB138/'Sept 2019'!AB138)),0)</f>
        <v>1.1142857142857143</v>
      </c>
      <c r="AC137" s="30">
        <f>IFERROR((IF('Sept 2020'!AC138=" "," ",'Sept 2020'!AC138/'Sept 2019'!AC138)),0)</f>
        <v>1.3228120516499284</v>
      </c>
      <c r="AD137" s="30">
        <f>IFERROR((IF('Sept 2020'!AD138=" "," ",'Sept 2020'!AD138/'Sept 2019'!AD138)),0)</f>
        <v>1.0693555271020059</v>
      </c>
      <c r="AE137" s="30">
        <f>IFERROR((IF('Sept 2020'!AE138=" "," ",'Sept 2020'!AE138/'Sept 2019'!AE138)),0)</f>
        <v>0</v>
      </c>
      <c r="AF137" s="30">
        <f>IFERROR((IF('Sept 2020'!AF138=" "," ",'Sept 2020'!AF138/'Sept 2019'!AF138)),0)</f>
        <v>0</v>
      </c>
      <c r="AG137" s="30">
        <f>IFERROR((IF('Sept 2020'!AG138=" "," ",'Sept 2020'!AG138/'Sept 2019'!AG138)),0)</f>
        <v>0</v>
      </c>
      <c r="AH137" s="30">
        <f>IFERROR((IF('Sept 2020'!AH138=" "," ",'Sept 2020'!AH138/'Sept 2019'!AH138)),0)</f>
        <v>0</v>
      </c>
      <c r="AI137" s="30">
        <f>IFERROR((IF('Sept 2020'!AI138=" "," ",'Sept 2020'!AI138/'Sept 2019'!AI138)),0)</f>
        <v>0</v>
      </c>
      <c r="AJ137" s="30">
        <f>IFERROR((IF('Sept 2020'!AJ138=" "," ",'Sept 2020'!AJ138/'Sept 2019'!AJ138)),0)</f>
        <v>0</v>
      </c>
      <c r="AK137" s="30">
        <f>IFERROR((IF('Sept 2020'!AK138=" "," ",'Sept 2020'!AK138/'Sept 2019'!AK138)),0)</f>
        <v>0</v>
      </c>
      <c r="AL137" s="30">
        <f>IFERROR((IF('Sept 2020'!AL138=" "," ",'Sept 2020'!AL138/'Sept 2019'!AL138)),0)</f>
        <v>0</v>
      </c>
      <c r="AM137" s="30">
        <f>IFERROR((IF('Sept 2020'!AM138=" "," ",'Sept 2020'!AM138/'Sept 2019'!AM138)),0)</f>
        <v>0</v>
      </c>
      <c r="AN137" s="30">
        <f>IFERROR((IF('Sept 2020'!AN138=" "," ",'Sept 2020'!AN138/'Sept 2019'!AN138)),0)</f>
        <v>0</v>
      </c>
      <c r="AO137" s="30">
        <f>IFERROR((IF('Sept 2020'!AO138=" "," ",'Sept 2020'!AO138/'Sept 2019'!AO138)),0)</f>
        <v>0</v>
      </c>
      <c r="AP137" s="30">
        <f>IFERROR((IF('Sept 2020'!AP138=" "," ",'Sept 2020'!AP138/'Sept 2019'!AP138)),0)</f>
        <v>0</v>
      </c>
      <c r="AQ137" s="30">
        <f>IFERROR((IF('Sept 2020'!AQ138=" "," ",'Sept 2020'!AQ138/'Sept 2019'!AQ138)),0)</f>
        <v>0</v>
      </c>
      <c r="AR137" s="30">
        <f>IFERROR((IF('Sept 2020'!AR138=" "," ",'Sept 2020'!AR138/'Sept 2019'!AR138)),0)</f>
        <v>0</v>
      </c>
      <c r="AS137" s="30">
        <f>IFERROR((IF('Sept 2020'!AS138=" "," ",'Sept 2020'!AS138/'Sept 2019'!AS138)),0)</f>
        <v>0</v>
      </c>
      <c r="AT137" s="30">
        <f>IFERROR((IF('Sept 2020'!AT138=" "," ",'Sept 2020'!AT138/'Sept 2019'!AT138)),0)</f>
        <v>0</v>
      </c>
      <c r="AU137" s="30">
        <f>IFERROR((IF('Sept 2020'!AU138=" "," ",'Sept 2020'!AU138/'Sept 2019'!AU138)),0)</f>
        <v>0</v>
      </c>
      <c r="AV137" s="30">
        <f>IFERROR((IF('Sept 2020'!AV138=" "," ",'Sept 2020'!AV138/'Sept 2019'!AV138)),0)</f>
        <v>0</v>
      </c>
      <c r="AW137" s="30">
        <f>IFERROR((IF('Sept 2020'!AW138=" "," ",'Sept 2020'!AW138/'Sept 2019'!AW138)),0)</f>
        <v>0</v>
      </c>
      <c r="AX137" s="30">
        <f>IFERROR((IF('Sept 2020'!AX138=" "," ",'Sept 2020'!AX138/'Sept 2019'!AX138)),0)</f>
        <v>0</v>
      </c>
      <c r="AY137" s="30">
        <f>IFERROR((IF('Sept 2020'!AY138=" "," ",'Sept 2020'!AY138/'Sept 2019'!AY138)),0)</f>
        <v>0</v>
      </c>
      <c r="AZ137" s="30">
        <f>IFERROR((IF('Sept 2020'!AZ138=" "," ",'Sept 2020'!AZ138/'Sept 2019'!AZ138)),0)</f>
        <v>0</v>
      </c>
      <c r="BA137" s="30">
        <f>IFERROR((IF('Sept 2020'!BA138=" "," ",'Sept 2020'!BA138/'Sept 2019'!BA138)),0)</f>
        <v>0</v>
      </c>
      <c r="BB137" s="30">
        <f>IFERROR((IF('Sept 2020'!BB138=" "," ",'Sept 2020'!BB138/'Sept 2019'!BB138)),0)</f>
        <v>0</v>
      </c>
      <c r="BC137" s="30">
        <f>IFERROR((IF('Sept 2020'!BC138=" "," ",'Sept 2020'!BC138/'Sept 2019'!BC138)),0)</f>
        <v>0</v>
      </c>
      <c r="BD137" s="30">
        <f>IFERROR((IF('Sept 2020'!BD138=" "," ",'Sept 2020'!BD138/'Sept 2019'!BD138)),0)</f>
        <v>0</v>
      </c>
      <c r="BE137" s="30">
        <f>IFERROR((IF('Sept 2020'!BE138=" "," ",'Sept 2020'!BE138/'Sept 2019'!BE138)),0)</f>
        <v>0</v>
      </c>
      <c r="BF137" s="30">
        <f>IFERROR((IF('Sept 2020'!BF138=" "," ",'Sept 2020'!BF138/'Sept 2019'!BF138)),0)</f>
        <v>0</v>
      </c>
      <c r="BG137" s="30">
        <f>IFERROR((IF('Sept 2020'!BG138=" "," ",'Sept 2020'!BG138/'Sept 2019'!BG138)),0)</f>
        <v>0</v>
      </c>
      <c r="BH137" s="30">
        <f>IFERROR((IF('Sept 2020'!BH138=" "," ",'Sept 2020'!BH138/'Sept 2019'!BH138)),0)</f>
        <v>0</v>
      </c>
      <c r="BI137" s="30">
        <f>IFERROR((IF('Sept 2020'!BI138=" "," ",'Sept 2020'!BI138/'Sept 2019'!BI138)),0)</f>
        <v>0</v>
      </c>
      <c r="BJ137" s="30">
        <f>IFERROR((IF('Sept 2020'!BJ138=" "," ",'Sept 2020'!BJ138/'Sept 2019'!BJ138)),0)</f>
        <v>0</v>
      </c>
      <c r="BK137" s="30">
        <f>IFERROR((IF('Sept 2020'!BK138=" "," ",'Sept 2020'!BK138/'Sept 2019'!BK138)),0)</f>
        <v>0</v>
      </c>
      <c r="BL137" s="30">
        <f>IFERROR((IF('Sept 2020'!BL138=" "," ",'Sept 2020'!BL138/'Sept 2019'!BL138)),0)</f>
        <v>0</v>
      </c>
      <c r="BM137" s="30">
        <f>IFERROR((IF('Sept 2020'!BM138=" "," ",'Sept 2020'!BM138/'Sept 2019'!BM138)),0)</f>
        <v>0</v>
      </c>
      <c r="BN137" s="30">
        <f>IFERROR((IF('Sept 2020'!BN138=" "," ",'Sept 2020'!BN138/'Sept 2019'!BN138)),0)</f>
        <v>0</v>
      </c>
      <c r="BO137" s="30">
        <f>IFERROR((IF('Sept 2020'!BO138=" "," ",'Sept 2020'!BO138/'Sept 2019'!BO138)),0)</f>
        <v>0</v>
      </c>
      <c r="BP137" s="30">
        <f>IFERROR((IF('Sept 2020'!BP138=" "," ",'Sept 2020'!BP138/'Sept 2019'!BP138)),0)</f>
        <v>0</v>
      </c>
      <c r="BQ137" s="30">
        <f>IFERROR((IF('Sept 2020'!BQ138=" "," ",'Sept 2020'!BQ138/'Sept 2019'!BQ138)),0)</f>
        <v>0</v>
      </c>
      <c r="BR137" s="30">
        <f>IFERROR((IF('Sept 2020'!BR138=" "," ",'Sept 2020'!BR138/'Sept 2019'!BR138)),0)</f>
        <v>0</v>
      </c>
      <c r="BS137" s="30">
        <f>IFERROR((IF('Sept 2020'!BS138=" "," ",'Sept 2020'!BS138/'Sept 2019'!BS138)),0)</f>
        <v>1.6363636363636365</v>
      </c>
      <c r="BT137" s="30">
        <f>IFERROR((IF('Sept 2020'!BT138=" "," ",'Sept 2020'!BT138/'Sept 2019'!BT138)),0)</f>
        <v>0.94827586206896552</v>
      </c>
    </row>
    <row r="138" spans="1:72" s="2" customFormat="1" x14ac:dyDescent="0.25">
      <c r="A138" s="12" t="s">
        <v>311</v>
      </c>
      <c r="B138" s="12" t="s">
        <v>312</v>
      </c>
      <c r="C138" s="30">
        <f>IFERROR((IF('Sept 2020'!C139=" "," ",'Sept 2020'!C139/'Sept 2019'!C139)),0)</f>
        <v>0.6470588235294118</v>
      </c>
      <c r="D138" s="30">
        <f>IFERROR((IF('Sept 2020'!D139=" "," ",'Sept 2020'!D139/'Sept 2019'!D139)),0)</f>
        <v>0.36363636363636365</v>
      </c>
      <c r="E138" s="30">
        <f>IFERROR((IF('Sept 2020'!E139=" "," ",'Sept 2020'!E139/'Sept 2019'!E139)),0)</f>
        <v>0.83333333333333337</v>
      </c>
      <c r="F138" s="30">
        <f>IFERROR((IF('Sept 2020'!F139=" "," ",'Sept 2020'!F139/'Sept 2019'!F139)),0)</f>
        <v>0.75</v>
      </c>
      <c r="G138" s="30">
        <f>IFERROR((IF('Sept 2020'!G139=" "," ",'Sept 2020'!G139/'Sept 2019'!G139)),0)</f>
        <v>1.2666666666666666</v>
      </c>
      <c r="H138" s="30">
        <f>IFERROR((IF('Sept 2020'!H139=" "," ",'Sept 2020'!H139/'Sept 2019'!H139)),0)</f>
        <v>1.0714285714285714</v>
      </c>
      <c r="I138" s="30">
        <f>IFERROR((IF('Sept 2020'!I139=" "," ",'Sept 2020'!I139/'Sept 2019'!I139)),0)</f>
        <v>0.85</v>
      </c>
      <c r="J138" s="30">
        <f>IFERROR((IF('Sept 2020'!J139=" "," ",'Sept 2020'!J139/'Sept 2019'!J139)),0)</f>
        <v>0.88235294117647056</v>
      </c>
      <c r="K138" s="30">
        <f>IFERROR((IF('Sept 2020'!K139=" "," ",'Sept 2020'!K139/'Sept 2019'!K139)),0)</f>
        <v>0.66666666666666663</v>
      </c>
      <c r="L138" s="30">
        <f>IFERROR((IF('Sept 2020'!L139=" "," ",'Sept 2020'!L139/'Sept 2019'!L139)),0)</f>
        <v>0.55000000000000004</v>
      </c>
      <c r="M138" s="30">
        <f>IFERROR((IF('Sept 2020'!M139=" "," ",'Sept 2020'!M139/'Sept 2019'!M139)),0)</f>
        <v>1.3529411764705883</v>
      </c>
      <c r="N138" s="30">
        <f>IFERROR((IF('Sept 2020'!N139=" "," ",'Sept 2020'!N139/'Sept 2019'!N139)),0)</f>
        <v>1</v>
      </c>
      <c r="O138" s="30">
        <f>IFERROR((IF('Sept 2020'!O139=" "," ",'Sept 2020'!O139/'Sept 2019'!O139)),0)</f>
        <v>0.7</v>
      </c>
      <c r="P138" s="30">
        <f>IFERROR((IF('Sept 2020'!P139=" "," ",'Sept 2020'!P139/'Sept 2019'!P139)),0)</f>
        <v>0.81481481481481477</v>
      </c>
      <c r="Q138" s="30">
        <f>IFERROR((IF('Sept 2020'!Q139=" "," ",'Sept 2020'!Q139/'Sept 2019'!Q139)),0)</f>
        <v>0.6470588235294118</v>
      </c>
      <c r="R138" s="30">
        <f>IFERROR((IF('Sept 2020'!R139=" "," ",'Sept 2020'!R139/'Sept 2019'!R139)),0)</f>
        <v>0.36363636363636365</v>
      </c>
      <c r="S138" s="30">
        <f>IFERROR((IF('Sept 2020'!S139=" "," ",'Sept 2020'!S139/'Sept 2019'!S139)),0)</f>
        <v>0.83333333333333337</v>
      </c>
      <c r="T138" s="30">
        <f>IFERROR((IF('Sept 2020'!T139=" "," ",'Sept 2020'!T139/'Sept 2019'!T139)),0)</f>
        <v>0.75</v>
      </c>
      <c r="U138" s="30">
        <f>IFERROR((IF('Sept 2020'!U139=" "," ",'Sept 2020'!U139/'Sept 2019'!U139)),0)</f>
        <v>1.2666666666666666</v>
      </c>
      <c r="V138" s="30">
        <f>IFERROR((IF('Sept 2020'!V139=" "," ",'Sept 2020'!V139/'Sept 2019'!V139)),0)</f>
        <v>1.0714285714285714</v>
      </c>
      <c r="W138" s="30">
        <f>IFERROR((IF('Sept 2020'!W139=" "," ",'Sept 2020'!W139/'Sept 2019'!W139)),0)</f>
        <v>0.85</v>
      </c>
      <c r="X138" s="30">
        <f>IFERROR((IF('Sept 2020'!X139=" "," ",'Sept 2020'!X139/'Sept 2019'!X139)),0)</f>
        <v>0.88235294117647056</v>
      </c>
      <c r="Y138" s="30">
        <f>IFERROR((IF('Sept 2020'!Y139=" "," ",'Sept 2020'!Y139/'Sept 2019'!Y139)),0)</f>
        <v>0.66666666666666663</v>
      </c>
      <c r="Z138" s="30">
        <f>IFERROR((IF('Sept 2020'!Z139=" "," ",'Sept 2020'!Z139/'Sept 2019'!Z139)),0)</f>
        <v>0.55000000000000004</v>
      </c>
      <c r="AA138" s="30">
        <f>IFERROR((IF('Sept 2020'!AA139=" "," ",'Sept 2020'!AA139/'Sept 2019'!AA139)),0)</f>
        <v>1.3447058823529412</v>
      </c>
      <c r="AB138" s="30">
        <f>IFERROR((IF('Sept 2020'!AB139=" "," ",'Sept 2020'!AB139/'Sept 2019'!AB139)),0)</f>
        <v>0.68345323741007191</v>
      </c>
      <c r="AC138" s="30">
        <f>IFERROR((IF('Sept 2020'!AC139=" "," ",'Sept 2020'!AC139/'Sept 2019'!AC139)),0)</f>
        <v>0.66949152542372881</v>
      </c>
      <c r="AD138" s="30">
        <f>IFERROR((IF('Sept 2020'!AD139=" "," ",'Sept 2020'!AD139/'Sept 2019'!AD139)),0)</f>
        <v>0.79706790123456783</v>
      </c>
      <c r="AE138" s="30">
        <f>IFERROR((IF('Sept 2020'!AE139=" "," ",'Sept 2020'!AE139/'Sept 2019'!AE139)),0)</f>
        <v>0</v>
      </c>
      <c r="AF138" s="30">
        <f>IFERROR((IF('Sept 2020'!AF139=" "," ",'Sept 2020'!AF139/'Sept 2019'!AF139)),0)</f>
        <v>0</v>
      </c>
      <c r="AG138" s="30">
        <f>IFERROR((IF('Sept 2020'!AG139=" "," ",'Sept 2020'!AG139/'Sept 2019'!AG139)),0)</f>
        <v>0</v>
      </c>
      <c r="AH138" s="30">
        <f>IFERROR((IF('Sept 2020'!AH139=" "," ",'Sept 2020'!AH139/'Sept 2019'!AH139)),0)</f>
        <v>0</v>
      </c>
      <c r="AI138" s="30">
        <f>IFERROR((IF('Sept 2020'!AI139=" "," ",'Sept 2020'!AI139/'Sept 2019'!AI139)),0)</f>
        <v>0</v>
      </c>
      <c r="AJ138" s="30">
        <f>IFERROR((IF('Sept 2020'!AJ139=" "," ",'Sept 2020'!AJ139/'Sept 2019'!AJ139)),0)</f>
        <v>0</v>
      </c>
      <c r="AK138" s="30">
        <f>IFERROR((IF('Sept 2020'!AK139=" "," ",'Sept 2020'!AK139/'Sept 2019'!AK139)),0)</f>
        <v>0</v>
      </c>
      <c r="AL138" s="30">
        <f>IFERROR((IF('Sept 2020'!AL139=" "," ",'Sept 2020'!AL139/'Sept 2019'!AL139)),0)</f>
        <v>0</v>
      </c>
      <c r="AM138" s="30">
        <f>IFERROR((IF('Sept 2020'!AM139=" "," ",'Sept 2020'!AM139/'Sept 2019'!AM139)),0)</f>
        <v>0</v>
      </c>
      <c r="AN138" s="30">
        <f>IFERROR((IF('Sept 2020'!AN139=" "," ",'Sept 2020'!AN139/'Sept 2019'!AN139)),0)</f>
        <v>0</v>
      </c>
      <c r="AO138" s="30">
        <f>IFERROR((IF('Sept 2020'!AO139=" "," ",'Sept 2020'!AO139/'Sept 2019'!AO139)),0)</f>
        <v>0</v>
      </c>
      <c r="AP138" s="30">
        <f>IFERROR((IF('Sept 2020'!AP139=" "," ",'Sept 2020'!AP139/'Sept 2019'!AP139)),0)</f>
        <v>0</v>
      </c>
      <c r="AQ138" s="30">
        <f>IFERROR((IF('Sept 2020'!AQ139=" "," ",'Sept 2020'!AQ139/'Sept 2019'!AQ139)),0)</f>
        <v>0</v>
      </c>
      <c r="AR138" s="30">
        <f>IFERROR((IF('Sept 2020'!AR139=" "," ",'Sept 2020'!AR139/'Sept 2019'!AR139)),0)</f>
        <v>0</v>
      </c>
      <c r="AS138" s="30">
        <f>IFERROR((IF('Sept 2020'!AS139=" "," ",'Sept 2020'!AS139/'Sept 2019'!AS139)),0)</f>
        <v>0</v>
      </c>
      <c r="AT138" s="30">
        <f>IFERROR((IF('Sept 2020'!AT139=" "," ",'Sept 2020'!AT139/'Sept 2019'!AT139)),0)</f>
        <v>0</v>
      </c>
      <c r="AU138" s="30">
        <f>IFERROR((IF('Sept 2020'!AU139=" "," ",'Sept 2020'!AU139/'Sept 2019'!AU139)),0)</f>
        <v>0</v>
      </c>
      <c r="AV138" s="30">
        <f>IFERROR((IF('Sept 2020'!AV139=" "," ",'Sept 2020'!AV139/'Sept 2019'!AV139)),0)</f>
        <v>0</v>
      </c>
      <c r="AW138" s="30">
        <f>IFERROR((IF('Sept 2020'!AW139=" "," ",'Sept 2020'!AW139/'Sept 2019'!AW139)),0)</f>
        <v>0</v>
      </c>
      <c r="AX138" s="30">
        <f>IFERROR((IF('Sept 2020'!AX139=" "," ",'Sept 2020'!AX139/'Sept 2019'!AX139)),0)</f>
        <v>0</v>
      </c>
      <c r="AY138" s="30">
        <f>IFERROR((IF('Sept 2020'!AY139=" "," ",'Sept 2020'!AY139/'Sept 2019'!AY139)),0)</f>
        <v>0</v>
      </c>
      <c r="AZ138" s="30">
        <f>IFERROR((IF('Sept 2020'!AZ139=" "," ",'Sept 2020'!AZ139/'Sept 2019'!AZ139)),0)</f>
        <v>0</v>
      </c>
      <c r="BA138" s="30">
        <f>IFERROR((IF('Sept 2020'!BA139=" "," ",'Sept 2020'!BA139/'Sept 2019'!BA139)),0)</f>
        <v>0</v>
      </c>
      <c r="BB138" s="30">
        <f>IFERROR((IF('Sept 2020'!BB139=" "," ",'Sept 2020'!BB139/'Sept 2019'!BB139)),0)</f>
        <v>0</v>
      </c>
      <c r="BC138" s="30">
        <f>IFERROR((IF('Sept 2020'!BC139=" "," ",'Sept 2020'!BC139/'Sept 2019'!BC139)),0)</f>
        <v>0</v>
      </c>
      <c r="BD138" s="30">
        <f>IFERROR((IF('Sept 2020'!BD139=" "," ",'Sept 2020'!BD139/'Sept 2019'!BD139)),0)</f>
        <v>0</v>
      </c>
      <c r="BE138" s="30">
        <f>IFERROR((IF('Sept 2020'!BE139=" "," ",'Sept 2020'!BE139/'Sept 2019'!BE139)),0)</f>
        <v>0</v>
      </c>
      <c r="BF138" s="30">
        <f>IFERROR((IF('Sept 2020'!BF139=" "," ",'Sept 2020'!BF139/'Sept 2019'!BF139)),0)</f>
        <v>0</v>
      </c>
      <c r="BG138" s="30">
        <f>IFERROR((IF('Sept 2020'!BG139=" "," ",'Sept 2020'!BG139/'Sept 2019'!BG139)),0)</f>
        <v>1</v>
      </c>
      <c r="BH138" s="30">
        <f>IFERROR((IF('Sept 2020'!BH139=" "," ",'Sept 2020'!BH139/'Sept 2019'!BH139)),0)</f>
        <v>0.5</v>
      </c>
      <c r="BI138" s="30">
        <f>IFERROR((IF('Sept 2020'!BI139=" "," ",'Sept 2020'!BI139/'Sept 2019'!BI139)),0)</f>
        <v>0</v>
      </c>
      <c r="BJ138" s="30">
        <f>IFERROR((IF('Sept 2020'!BJ139=" "," ",'Sept 2020'!BJ139/'Sept 2019'!BJ139)),0)</f>
        <v>0</v>
      </c>
      <c r="BK138" s="30">
        <f>IFERROR((IF('Sept 2020'!BK139=" "," ",'Sept 2020'!BK139/'Sept 2019'!BK139)),0)</f>
        <v>0</v>
      </c>
      <c r="BL138" s="30">
        <f>IFERROR((IF('Sept 2020'!BL139=" "," ",'Sept 2020'!BL139/'Sept 2019'!BL139)),0)</f>
        <v>0</v>
      </c>
      <c r="BM138" s="30">
        <f>IFERROR((IF('Sept 2020'!BM139=" "," ",'Sept 2020'!BM139/'Sept 2019'!BM139)),0)</f>
        <v>0.11718750000000001</v>
      </c>
      <c r="BN138" s="30">
        <f>IFERROR((IF('Sept 2020'!BN139=" "," ",'Sept 2020'!BN139/'Sept 2019'!BN139)),0)</f>
        <v>0</v>
      </c>
      <c r="BO138" s="30">
        <f>IFERROR((IF('Sept 2020'!BO139=" "," ",'Sept 2020'!BO139/'Sept 2019'!BO139)),0)</f>
        <v>0</v>
      </c>
      <c r="BP138" s="30">
        <f>IFERROR((IF('Sept 2020'!BP139=" "," ",'Sept 2020'!BP139/'Sept 2019'!BP139)),0)</f>
        <v>0</v>
      </c>
      <c r="BQ138" s="30">
        <f>IFERROR((IF('Sept 2020'!BQ139=" "," ",'Sept 2020'!BQ139/'Sept 2019'!BQ139)),0)</f>
        <v>0</v>
      </c>
      <c r="BR138" s="30">
        <f>IFERROR((IF('Sept 2020'!BR139=" "," ",'Sept 2020'!BR139/'Sept 2019'!BR139)),0)</f>
        <v>0</v>
      </c>
      <c r="BS138" s="30">
        <f>IFERROR((IF('Sept 2020'!BS139=" "," ",'Sept 2020'!BS139/'Sept 2019'!BS139)),0)</f>
        <v>0</v>
      </c>
      <c r="BT138" s="30">
        <f>IFERROR((IF('Sept 2020'!BT139=" "," ",'Sept 2020'!BT139/'Sept 2019'!BT139)),0)</f>
        <v>0</v>
      </c>
    </row>
    <row r="139" spans="1:72" s="2" customFormat="1" x14ac:dyDescent="0.25">
      <c r="A139" s="12" t="s">
        <v>597</v>
      </c>
      <c r="B139" s="12" t="s">
        <v>598</v>
      </c>
      <c r="C139" s="30">
        <f>IFERROR((IF('Sept 2020'!C140=" "," ",'Sept 2020'!C140/'Sept 2019'!C140)),0)</f>
        <v>0.77027027027027029</v>
      </c>
      <c r="D139" s="30">
        <f>IFERROR((IF('Sept 2020'!D140=" "," ",'Sept 2020'!D140/'Sept 2019'!D140)),0)</f>
        <v>0.86594202898550721</v>
      </c>
      <c r="E139" s="30">
        <f>IFERROR((IF('Sept 2020'!E140=" "," ",'Sept 2020'!E140/'Sept 2019'!E140)),0)</f>
        <v>0.96336996336996339</v>
      </c>
      <c r="F139" s="30">
        <f>IFERROR((IF('Sept 2020'!F140=" "," ",'Sept 2020'!F140/'Sept 2019'!F140)),0)</f>
        <v>0.89051094890510951</v>
      </c>
      <c r="G139" s="30">
        <f>IFERROR((IF('Sept 2020'!G140=" "," ",'Sept 2020'!G140/'Sept 2019'!G140)),0)</f>
        <v>0.92647058823529416</v>
      </c>
      <c r="H139" s="30">
        <f>IFERROR((IF('Sept 2020'!H140=" "," ",'Sept 2020'!H140/'Sept 2019'!H140)),0)</f>
        <v>0.99212598425196852</v>
      </c>
      <c r="I139" s="30">
        <f>IFERROR((IF('Sept 2020'!I140=" "," ",'Sept 2020'!I140/'Sept 2019'!I140)),0)</f>
        <v>0.91923076923076918</v>
      </c>
      <c r="J139" s="30">
        <f>IFERROR((IF('Sept 2020'!J140=" "," ",'Sept 2020'!J140/'Sept 2019'!J140)),0)</f>
        <v>0.98418972332015808</v>
      </c>
      <c r="K139" s="30">
        <f>IFERROR((IF('Sept 2020'!K140=" "," ",'Sept 2020'!K140/'Sept 2019'!K140)),0)</f>
        <v>0.82993197278911568</v>
      </c>
      <c r="L139" s="30">
        <f>IFERROR((IF('Sept 2020'!L140=" "," ",'Sept 2020'!L140/'Sept 2019'!L140)),0)</f>
        <v>1.1189591078066914</v>
      </c>
      <c r="M139" s="30">
        <f>IFERROR((IF('Sept 2020'!M140=" "," ",'Sept 2020'!M140/'Sept 2019'!M140)),0)</f>
        <v>0.9422382671480144</v>
      </c>
      <c r="N139" s="30">
        <f>IFERROR((IF('Sept 2020'!N140=" "," ",'Sept 2020'!N140/'Sept 2019'!N140)),0)</f>
        <v>1.0607476635514019</v>
      </c>
      <c r="O139" s="30">
        <f>IFERROR((IF('Sept 2020'!O140=" "," ",'Sept 2020'!O140/'Sept 2019'!O140)),0)</f>
        <v>1.1046511627906976</v>
      </c>
      <c r="P139" s="30">
        <f>IFERROR((IF('Sept 2020'!P140=" "," ",'Sept 2020'!P140/'Sept 2019'!P140)),0)</f>
        <v>0.94237588652482274</v>
      </c>
      <c r="Q139" s="30">
        <f>IFERROR((IF('Sept 2020'!Q140=" "," ",'Sept 2020'!Q140/'Sept 2019'!Q140)),0)</f>
        <v>0.77890133916370596</v>
      </c>
      <c r="R139" s="30">
        <f>IFERROR((IF('Sept 2020'!R140=" "," ",'Sept 2020'!R140/'Sept 2019'!R140)),0)</f>
        <v>0.86594202898550721</v>
      </c>
      <c r="S139" s="30">
        <f>IFERROR((IF('Sept 2020'!S140=" "," ",'Sept 2020'!S140/'Sept 2019'!S140)),0)</f>
        <v>0.96336996336996339</v>
      </c>
      <c r="T139" s="30">
        <f>IFERROR((IF('Sept 2020'!T140=" "," ",'Sept 2020'!T140/'Sept 2019'!T140)),0)</f>
        <v>0.89051094890510951</v>
      </c>
      <c r="U139" s="30">
        <f>IFERROR((IF('Sept 2020'!U140=" "," ",'Sept 2020'!U140/'Sept 2019'!U140)),0)</f>
        <v>0.92610219516694336</v>
      </c>
      <c r="V139" s="30">
        <f>IFERROR((IF('Sept 2020'!V140=" "," ",'Sept 2020'!V140/'Sept 2019'!V140)),0)</f>
        <v>0.99212598425196852</v>
      </c>
      <c r="W139" s="30">
        <f>IFERROR((IF('Sept 2020'!W140=" "," ",'Sept 2020'!W140/'Sept 2019'!W140)),0)</f>
        <v>0.92089546487881946</v>
      </c>
      <c r="X139" s="30">
        <f>IFERROR((IF('Sept 2020'!X140=" "," ",'Sept 2020'!X140/'Sept 2019'!X140)),0)</f>
        <v>0.9809881422924901</v>
      </c>
      <c r="Y139" s="30">
        <f>IFERROR((IF('Sept 2020'!Y140=" "," ",'Sept 2020'!Y140/'Sept 2019'!Y140)),0)</f>
        <v>0.82993197278911568</v>
      </c>
      <c r="Z139" s="30">
        <f>IFERROR((IF('Sept 2020'!Z140=" "," ",'Sept 2020'!Z140/'Sept 2019'!Z140)),0)</f>
        <v>1.1287574586257363</v>
      </c>
      <c r="AA139" s="30">
        <f>IFERROR((IF('Sept 2020'!AA140=" "," ",'Sept 2020'!AA140/'Sept 2019'!AA140)),0)</f>
        <v>0.93408144796380099</v>
      </c>
      <c r="AB139" s="30">
        <f>IFERROR((IF('Sept 2020'!AB140=" "," ",'Sept 2020'!AB140/'Sept 2019'!AB140)),0)</f>
        <v>0.97193293063945008</v>
      </c>
      <c r="AC139" s="30">
        <f>IFERROR((IF('Sept 2020'!AC140=" "," ",'Sept 2020'!AC140/'Sept 2019'!AC140)),0)</f>
        <v>1.1207061372761455</v>
      </c>
      <c r="AD139" s="30">
        <f>IFERROR((IF('Sept 2020'!AD140=" "," ",'Sept 2020'!AD140/'Sept 2019'!AD140)),0)</f>
        <v>0.93727406954839354</v>
      </c>
      <c r="AE139" s="30">
        <f>IFERROR((IF('Sept 2020'!AE140=" "," ",'Sept 2020'!AE140/'Sept 2019'!AE140)),0)</f>
        <v>3.375</v>
      </c>
      <c r="AF139" s="30">
        <f>IFERROR((IF('Sept 2020'!AF140=" "," ",'Sept 2020'!AF140/'Sept 2019'!AF140)),0)</f>
        <v>1.9</v>
      </c>
      <c r="AG139" s="30">
        <f>IFERROR((IF('Sept 2020'!AG140=" "," ",'Sept 2020'!AG140/'Sept 2019'!AG140)),0)</f>
        <v>2.75</v>
      </c>
      <c r="AH139" s="30">
        <f>IFERROR((IF('Sept 2020'!AH140=" "," ",'Sept 2020'!AH140/'Sept 2019'!AH140)),0)</f>
        <v>2.3333333333333335</v>
      </c>
      <c r="AI139" s="30">
        <f>IFERROR((IF('Sept 2020'!AI140=" "," ",'Sept 2020'!AI140/'Sept 2019'!AI140)),0)</f>
        <v>2.5625</v>
      </c>
      <c r="AJ139" s="30">
        <f>IFERROR((IF('Sept 2020'!AJ140=" "," ",'Sept 2020'!AJ140/'Sept 2019'!AJ140)),0)</f>
        <v>2.2142857142857144</v>
      </c>
      <c r="AK139" s="30">
        <f>IFERROR((IF('Sept 2020'!AK140=" "," ",'Sept 2020'!AK140/'Sept 2019'!AK140)),0)</f>
        <v>1.5789473684210527</v>
      </c>
      <c r="AL139" s="30">
        <f>IFERROR((IF('Sept 2020'!AL140=" "," ",'Sept 2020'!AL140/'Sept 2019'!AL140)),0)</f>
        <v>0.90909090909090906</v>
      </c>
      <c r="AM139" s="30">
        <f>IFERROR((IF('Sept 2020'!AM140=" "," ",'Sept 2020'!AM140/'Sept 2019'!AM140)),0)</f>
        <v>1.1470588235294117</v>
      </c>
      <c r="AN139" s="30">
        <f>IFERROR((IF('Sept 2020'!AN140=" "," ",'Sept 2020'!AN140/'Sept 2019'!AN140)),0)</f>
        <v>2.1818181818181817</v>
      </c>
      <c r="AO139" s="30">
        <f>IFERROR((IF('Sept 2020'!AO140=" "," ",'Sept 2020'!AO140/'Sept 2019'!AO140)),0)</f>
        <v>0.70270270270270274</v>
      </c>
      <c r="AP139" s="30">
        <f>IFERROR((IF('Sept 2020'!AP140=" "," ",'Sept 2020'!AP140/'Sept 2019'!AP140)),0)</f>
        <v>1.9411764705882353</v>
      </c>
      <c r="AQ139" s="30">
        <f>IFERROR((IF('Sept 2020'!AQ140=" "," ",'Sept 2020'!AQ140/'Sept 2019'!AQ140)),0)</f>
        <v>0.5714285714285714</v>
      </c>
      <c r="AR139" s="30">
        <f>IFERROR((IF('Sept 2020'!AR140=" "," ",'Sept 2020'!AR140/'Sept 2019'!AR140)),0)</f>
        <v>1.6689895470383276</v>
      </c>
      <c r="AS139" s="30">
        <f>IFERROR((IF('Sept 2020'!AS140=" "," ",'Sept 2020'!AS140/'Sept 2019'!AS140)),0)</f>
        <v>3.7241379310344827</v>
      </c>
      <c r="AT139" s="30">
        <f>IFERROR((IF('Sept 2020'!AT140=" "," ",'Sept 2020'!AT140/'Sept 2019'!AT140)),0)</f>
        <v>1.9</v>
      </c>
      <c r="AU139" s="30">
        <f>IFERROR((IF('Sept 2020'!AU140=" "," ",'Sept 2020'!AU140/'Sept 2019'!AU140)),0)</f>
        <v>2.75</v>
      </c>
      <c r="AV139" s="30">
        <f>IFERROR((IF('Sept 2020'!AV140=" "," ",'Sept 2020'!AV140/'Sept 2019'!AV140)),0)</f>
        <v>2.3333333333333335</v>
      </c>
      <c r="AW139" s="30">
        <f>IFERROR((IF('Sept 2020'!AW140=" "," ",'Sept 2020'!AW140/'Sept 2019'!AW140)),0)</f>
        <v>2.5625</v>
      </c>
      <c r="AX139" s="30">
        <f>IFERROR((IF('Sept 2020'!AX140=" "," ",'Sept 2020'!AX140/'Sept 2019'!AX140)),0)</f>
        <v>2.2142857142857144</v>
      </c>
      <c r="AY139" s="30">
        <f>IFERROR((IF('Sept 2020'!AY140=" "," ",'Sept 2020'!AY140/'Sept 2019'!AY140)),0)</f>
        <v>1.5932023366967607</v>
      </c>
      <c r="AZ139" s="30">
        <f>IFERROR((IF('Sept 2020'!AZ140=" "," ",'Sept 2020'!AZ140/'Sept 2019'!AZ140)),0)</f>
        <v>0.91855480710349058</v>
      </c>
      <c r="BA139" s="30">
        <f>IFERROR((IF('Sept 2020'!BA140=" "," ",'Sept 2020'!BA140/'Sept 2019'!BA140)),0)</f>
        <v>1.1528229382205144</v>
      </c>
      <c r="BB139" s="30">
        <f>IFERROR((IF('Sept 2020'!BB140=" "," ",'Sept 2020'!BB140/'Sept 2019'!BB140)),0)</f>
        <v>2.1818181818181817</v>
      </c>
      <c r="BC139" s="30">
        <f>IFERROR((IF('Sept 2020'!BC140=" "," ",'Sept 2020'!BC140/'Sept 2019'!BC140)),0)</f>
        <v>0.71018847309478284</v>
      </c>
      <c r="BD139" s="30">
        <f>IFERROR((IF('Sept 2020'!BD140=" "," ",'Sept 2020'!BD140/'Sept 2019'!BD140)),0)</f>
        <v>1.5847826086956522</v>
      </c>
      <c r="BE139" s="30">
        <f>IFERROR((IF('Sept 2020'!BE140=" "," ",'Sept 2020'!BE140/'Sept 2019'!BE140)),0)</f>
        <v>0.48396854204476708</v>
      </c>
      <c r="BF139" s="30">
        <f>IFERROR((IF('Sept 2020'!BF140=" "," ",'Sept 2020'!BF140/'Sept 2019'!BF140)),0)</f>
        <v>1.6760731319554849</v>
      </c>
      <c r="BG139" s="30">
        <f>IFERROR((IF('Sept 2020'!BG140=" "," ",'Sept 2020'!BG140/'Sept 2019'!BG140)),0)</f>
        <v>1.0841121495327102</v>
      </c>
      <c r="BH139" s="30">
        <f>IFERROR((IF('Sept 2020'!BH140=" "," ",'Sept 2020'!BH140/'Sept 2019'!BH140)),0)</f>
        <v>1.027027027027027</v>
      </c>
      <c r="BI139" s="30">
        <f>IFERROR((IF('Sept 2020'!BI140=" "," ",'Sept 2020'!BI140/'Sept 2019'!BI140)),0)</f>
        <v>1.2253521126760563</v>
      </c>
      <c r="BJ139" s="30">
        <f>IFERROR((IF('Sept 2020'!BJ140=" "," ",'Sept 2020'!BJ140/'Sept 2019'!BJ140)),0)</f>
        <v>0.94117647058823528</v>
      </c>
      <c r="BK139" s="30">
        <f>IFERROR((IF('Sept 2020'!BK140=" "," ",'Sept 2020'!BK140/'Sept 2019'!BK140)),0)</f>
        <v>1.2307692307692308</v>
      </c>
      <c r="BL139" s="30">
        <f>IFERROR((IF('Sept 2020'!BL140=" "," ",'Sept 2020'!BL140/'Sept 2019'!BL140)),0)</f>
        <v>0</v>
      </c>
      <c r="BM139" s="30">
        <f>IFERROR((IF('Sept 2020'!BM140=" "," ",'Sept 2020'!BM140/'Sept 2019'!BM140)),0)</f>
        <v>0.86780104712041883</v>
      </c>
      <c r="BN139" s="30">
        <f>IFERROR((IF('Sept 2020'!BN140=" "," ",'Sept 2020'!BN140/'Sept 2019'!BN140)),0)</f>
        <v>0</v>
      </c>
      <c r="BO139" s="30">
        <f>IFERROR((IF('Sept 2020'!BO140=" "," ",'Sept 2020'!BO140/'Sept 2019'!BO140)),0)</f>
        <v>1</v>
      </c>
      <c r="BP139" s="30">
        <f>IFERROR((IF('Sept 2020'!BP140=" "," ",'Sept 2020'!BP140/'Sept 2019'!BP140)),0)</f>
        <v>0</v>
      </c>
      <c r="BQ139" s="30">
        <f>IFERROR((IF('Sept 2020'!BQ140=" "," ",'Sept 2020'!BQ140/'Sept 2019'!BQ140)),0)</f>
        <v>0</v>
      </c>
      <c r="BR139" s="30">
        <f>IFERROR((IF('Sept 2020'!BR140=" "," ",'Sept 2020'!BR140/'Sept 2019'!BR140)),0)</f>
        <v>0</v>
      </c>
      <c r="BS139" s="30">
        <f>IFERROR((IF('Sept 2020'!BS140=" "," ",'Sept 2020'!BS140/'Sept 2019'!BS140)),0)</f>
        <v>0.81034482758620685</v>
      </c>
      <c r="BT139" s="30">
        <f>IFERROR((IF('Sept 2020'!BT140=" "," ",'Sept 2020'!BT140/'Sept 2019'!BT140)),0)</f>
        <v>0.86530612244897964</v>
      </c>
    </row>
    <row r="140" spans="1:72" s="2" customFormat="1" x14ac:dyDescent="0.25">
      <c r="A140" s="12" t="s">
        <v>643</v>
      </c>
      <c r="B140" s="12" t="s">
        <v>644</v>
      </c>
      <c r="C140" s="30">
        <f>IFERROR((IF('Sept 2020'!C141=" "," ",'Sept 2020'!C141/'Sept 2019'!C141)),0)</f>
        <v>1.0923076923076922</v>
      </c>
      <c r="D140" s="30">
        <f>IFERROR((IF('Sept 2020'!D141=" "," ",'Sept 2020'!D141/'Sept 2019'!D141)),0)</f>
        <v>1.2962962962962963</v>
      </c>
      <c r="E140" s="30">
        <f>IFERROR((IF('Sept 2020'!E141=" "," ",'Sept 2020'!E141/'Sept 2019'!E141)),0)</f>
        <v>0.859375</v>
      </c>
      <c r="F140" s="30">
        <f>IFERROR((IF('Sept 2020'!F141=" "," ",'Sept 2020'!F141/'Sept 2019'!F141)),0)</f>
        <v>0.9242424242424242</v>
      </c>
      <c r="G140" s="30">
        <f>IFERROR((IF('Sept 2020'!G141=" "," ",'Sept 2020'!G141/'Sept 2019'!G141)),0)</f>
        <v>0.80519480519480524</v>
      </c>
      <c r="H140" s="30">
        <f>IFERROR((IF('Sept 2020'!H141=" "," ",'Sept 2020'!H141/'Sept 2019'!H141)),0)</f>
        <v>0.97297297297297303</v>
      </c>
      <c r="I140" s="30">
        <f>IFERROR((IF('Sept 2020'!I141=" "," ",'Sept 2020'!I141/'Sept 2019'!I141)),0)</f>
        <v>1.0289855072463767</v>
      </c>
      <c r="J140" s="30">
        <f>IFERROR((IF('Sept 2020'!J141=" "," ",'Sept 2020'!J141/'Sept 2019'!J141)),0)</f>
        <v>1.0149253731343284</v>
      </c>
      <c r="K140" s="30">
        <f>IFERROR((IF('Sept 2020'!K141=" "," ",'Sept 2020'!K141/'Sept 2019'!K141)),0)</f>
        <v>0.89189189189189189</v>
      </c>
      <c r="L140" s="30">
        <f>IFERROR((IF('Sept 2020'!L141=" "," ",'Sept 2020'!L141/'Sept 2019'!L141)),0)</f>
        <v>1.25</v>
      </c>
      <c r="M140" s="30">
        <f>IFERROR((IF('Sept 2020'!M141=" "," ",'Sept 2020'!M141/'Sept 2019'!M141)),0)</f>
        <v>0.77142857142857146</v>
      </c>
      <c r="N140" s="30">
        <f>IFERROR((IF('Sept 2020'!N141=" "," ",'Sept 2020'!N141/'Sept 2019'!N141)),0)</f>
        <v>1.6046511627906976</v>
      </c>
      <c r="O140" s="30">
        <f>IFERROR((IF('Sept 2020'!O141=" "," ",'Sept 2020'!O141/'Sept 2019'!O141)),0)</f>
        <v>0.81666666666666665</v>
      </c>
      <c r="P140" s="30">
        <f>IFERROR((IF('Sept 2020'!P141=" "," ",'Sept 2020'!P141/'Sept 2019'!P141)),0)</f>
        <v>0.99880810488676997</v>
      </c>
      <c r="Q140" s="30">
        <f>IFERROR((IF('Sept 2020'!Q141=" "," ",'Sept 2020'!Q141/'Sept 2019'!Q141)),0)</f>
        <v>1.0923076923076922</v>
      </c>
      <c r="R140" s="30">
        <f>IFERROR((IF('Sept 2020'!R141=" "," ",'Sept 2020'!R141/'Sept 2019'!R141)),0)</f>
        <v>1.2962962962962963</v>
      </c>
      <c r="S140" s="30">
        <f>IFERROR((IF('Sept 2020'!S141=" "," ",'Sept 2020'!S141/'Sept 2019'!S141)),0)</f>
        <v>0.859375</v>
      </c>
      <c r="T140" s="30">
        <f>IFERROR((IF('Sept 2020'!T141=" "," ",'Sept 2020'!T141/'Sept 2019'!T141)),0)</f>
        <v>0.9242424242424242</v>
      </c>
      <c r="U140" s="30">
        <f>IFERROR((IF('Sept 2020'!U141=" "," ",'Sept 2020'!U141/'Sept 2019'!U141)),0)</f>
        <v>0.80519480519480524</v>
      </c>
      <c r="V140" s="30">
        <f>IFERROR((IF('Sept 2020'!V141=" "," ",'Sept 2020'!V141/'Sept 2019'!V141)),0)</f>
        <v>0.97297297297297303</v>
      </c>
      <c r="W140" s="30">
        <f>IFERROR((IF('Sept 2020'!W141=" "," ",'Sept 2020'!W141/'Sept 2019'!W141)),0)</f>
        <v>1.0289855072463767</v>
      </c>
      <c r="X140" s="30">
        <f>IFERROR((IF('Sept 2020'!X141=" "," ",'Sept 2020'!X141/'Sept 2019'!X141)),0)</f>
        <v>1.0149253731343284</v>
      </c>
      <c r="Y140" s="30">
        <f>IFERROR((IF('Sept 2020'!Y141=" "," ",'Sept 2020'!Y141/'Sept 2019'!Y141)),0)</f>
        <v>0.89189189189189189</v>
      </c>
      <c r="Z140" s="30">
        <f>IFERROR((IF('Sept 2020'!Z141=" "," ",'Sept 2020'!Z141/'Sept 2019'!Z141)),0)</f>
        <v>1.25</v>
      </c>
      <c r="AA140" s="30">
        <f>IFERROR((IF('Sept 2020'!AA141=" "," ",'Sept 2020'!AA141/'Sept 2019'!AA141)),0)</f>
        <v>0.77142857142857146</v>
      </c>
      <c r="AB140" s="30">
        <f>IFERROR((IF('Sept 2020'!AB141=" "," ",'Sept 2020'!AB141/'Sept 2019'!AB141)),0)</f>
        <v>1.5582697201017814</v>
      </c>
      <c r="AC140" s="30">
        <f>IFERROR((IF('Sept 2020'!AC141=" "," ",'Sept 2020'!AC141/'Sept 2019'!AC141)),0)</f>
        <v>0.76959533357637622</v>
      </c>
      <c r="AD140" s="30">
        <f>IFERROR((IF('Sept 2020'!AD141=" "," ",'Sept 2020'!AD141/'Sept 2019'!AD141)),0)</f>
        <v>0.99192926664739334</v>
      </c>
      <c r="AE140" s="30">
        <f>IFERROR((IF('Sept 2020'!AE141=" "," ",'Sept 2020'!AE141/'Sept 2019'!AE141)),0)</f>
        <v>0</v>
      </c>
      <c r="AF140" s="30">
        <f>IFERROR((IF('Sept 2020'!AF141=" "," ",'Sept 2020'!AF141/'Sept 2019'!AF141)),0)</f>
        <v>0</v>
      </c>
      <c r="AG140" s="30">
        <f>IFERROR((IF('Sept 2020'!AG141=" "," ",'Sept 2020'!AG141/'Sept 2019'!AG141)),0)</f>
        <v>0</v>
      </c>
      <c r="AH140" s="30">
        <f>IFERROR((IF('Sept 2020'!AH141=" "," ",'Sept 2020'!AH141/'Sept 2019'!AH141)),0)</f>
        <v>0</v>
      </c>
      <c r="AI140" s="30">
        <f>IFERROR((IF('Sept 2020'!AI141=" "," ",'Sept 2020'!AI141/'Sept 2019'!AI141)),0)</f>
        <v>0</v>
      </c>
      <c r="AJ140" s="30">
        <f>IFERROR((IF('Sept 2020'!AJ141=" "," ",'Sept 2020'!AJ141/'Sept 2019'!AJ141)),0)</f>
        <v>0</v>
      </c>
      <c r="AK140" s="30">
        <f>IFERROR((IF('Sept 2020'!AK141=" "," ",'Sept 2020'!AK141/'Sept 2019'!AK141)),0)</f>
        <v>0</v>
      </c>
      <c r="AL140" s="30">
        <f>IFERROR((IF('Sept 2020'!AL141=" "," ",'Sept 2020'!AL141/'Sept 2019'!AL141)),0)</f>
        <v>0</v>
      </c>
      <c r="AM140" s="30">
        <f>IFERROR((IF('Sept 2020'!AM141=" "," ",'Sept 2020'!AM141/'Sept 2019'!AM141)),0)</f>
        <v>0</v>
      </c>
      <c r="AN140" s="30">
        <f>IFERROR((IF('Sept 2020'!AN141=" "," ",'Sept 2020'!AN141/'Sept 2019'!AN141)),0)</f>
        <v>0</v>
      </c>
      <c r="AO140" s="30">
        <f>IFERROR((IF('Sept 2020'!AO141=" "," ",'Sept 2020'!AO141/'Sept 2019'!AO141)),0)</f>
        <v>0</v>
      </c>
      <c r="AP140" s="30">
        <f>IFERROR((IF('Sept 2020'!AP141=" "," ",'Sept 2020'!AP141/'Sept 2019'!AP141)),0)</f>
        <v>0</v>
      </c>
      <c r="AQ140" s="30">
        <f>IFERROR((IF('Sept 2020'!AQ141=" "," ",'Sept 2020'!AQ141/'Sept 2019'!AQ141)),0)</f>
        <v>0</v>
      </c>
      <c r="AR140" s="30">
        <f>IFERROR((IF('Sept 2020'!AR141=" "," ",'Sept 2020'!AR141/'Sept 2019'!AR141)),0)</f>
        <v>0</v>
      </c>
      <c r="AS140" s="30">
        <f>IFERROR((IF('Sept 2020'!AS141=" "," ",'Sept 2020'!AS141/'Sept 2019'!AS141)),0)</f>
        <v>0</v>
      </c>
      <c r="AT140" s="30">
        <f>IFERROR((IF('Sept 2020'!AT141=" "," ",'Sept 2020'!AT141/'Sept 2019'!AT141)),0)</f>
        <v>0</v>
      </c>
      <c r="AU140" s="30">
        <f>IFERROR((IF('Sept 2020'!AU141=" "," ",'Sept 2020'!AU141/'Sept 2019'!AU141)),0)</f>
        <v>0</v>
      </c>
      <c r="AV140" s="30">
        <f>IFERROR((IF('Sept 2020'!AV141=" "," ",'Sept 2020'!AV141/'Sept 2019'!AV141)),0)</f>
        <v>0</v>
      </c>
      <c r="AW140" s="30">
        <f>IFERROR((IF('Sept 2020'!AW141=" "," ",'Sept 2020'!AW141/'Sept 2019'!AW141)),0)</f>
        <v>0</v>
      </c>
      <c r="AX140" s="30">
        <f>IFERROR((IF('Sept 2020'!AX141=" "," ",'Sept 2020'!AX141/'Sept 2019'!AX141)),0)</f>
        <v>0</v>
      </c>
      <c r="AY140" s="30">
        <f>IFERROR((IF('Sept 2020'!AY141=" "," ",'Sept 2020'!AY141/'Sept 2019'!AY141)),0)</f>
        <v>0</v>
      </c>
      <c r="AZ140" s="30">
        <f>IFERROR((IF('Sept 2020'!AZ141=" "," ",'Sept 2020'!AZ141/'Sept 2019'!AZ141)),0)</f>
        <v>0</v>
      </c>
      <c r="BA140" s="30">
        <f>IFERROR((IF('Sept 2020'!BA141=" "," ",'Sept 2020'!BA141/'Sept 2019'!BA141)),0)</f>
        <v>0</v>
      </c>
      <c r="BB140" s="30">
        <f>IFERROR((IF('Sept 2020'!BB141=" "," ",'Sept 2020'!BB141/'Sept 2019'!BB141)),0)</f>
        <v>0</v>
      </c>
      <c r="BC140" s="30">
        <f>IFERROR((IF('Sept 2020'!BC141=" "," ",'Sept 2020'!BC141/'Sept 2019'!BC141)),0)</f>
        <v>0</v>
      </c>
      <c r="BD140" s="30">
        <f>IFERROR((IF('Sept 2020'!BD141=" "," ",'Sept 2020'!BD141/'Sept 2019'!BD141)),0)</f>
        <v>0</v>
      </c>
      <c r="BE140" s="30">
        <f>IFERROR((IF('Sept 2020'!BE141=" "," ",'Sept 2020'!BE141/'Sept 2019'!BE141)),0)</f>
        <v>0</v>
      </c>
      <c r="BF140" s="30">
        <f>IFERROR((IF('Sept 2020'!BF141=" "," ",'Sept 2020'!BF141/'Sept 2019'!BF141)),0)</f>
        <v>0</v>
      </c>
      <c r="BG140" s="30">
        <f>IFERROR((IF('Sept 2020'!BG141=" "," ",'Sept 2020'!BG141/'Sept 2019'!BG141)),0)</f>
        <v>0.93023255813953487</v>
      </c>
      <c r="BH140" s="30">
        <f>IFERROR((IF('Sept 2020'!BH141=" "," ",'Sept 2020'!BH141/'Sept 2019'!BH141)),0)</f>
        <v>1.0298507462686568</v>
      </c>
      <c r="BI140" s="30">
        <f>IFERROR((IF('Sept 2020'!BI141=" "," ",'Sept 2020'!BI141/'Sept 2019'!BI141)),0)</f>
        <v>1.0701754385964912</v>
      </c>
      <c r="BJ140" s="30">
        <f>IFERROR((IF('Sept 2020'!BJ141=" "," ",'Sept 2020'!BJ141/'Sept 2019'!BJ141)),0)</f>
        <v>0</v>
      </c>
      <c r="BK140" s="30">
        <f>IFERROR((IF('Sept 2020'!BK141=" "," ",'Sept 2020'!BK141/'Sept 2019'!BK141)),0)</f>
        <v>0</v>
      </c>
      <c r="BL140" s="30">
        <f>IFERROR((IF('Sept 2020'!BL141=" "," ",'Sept 2020'!BL141/'Sept 2019'!BL141)),0)</f>
        <v>0</v>
      </c>
      <c r="BM140" s="30">
        <f>IFERROR((IF('Sept 2020'!BM141=" "," ",'Sept 2020'!BM141/'Sept 2019'!BM141)),0)</f>
        <v>0.86023799158322456</v>
      </c>
      <c r="BN140" s="30">
        <f>IFERROR((IF('Sept 2020'!BN141=" "," ",'Sept 2020'!BN141/'Sept 2019'!BN141)),0)</f>
        <v>0</v>
      </c>
      <c r="BO140" s="30">
        <f>IFERROR((IF('Sept 2020'!BO141=" "," ",'Sept 2020'!BO141/'Sept 2019'!BO141)),0)</f>
        <v>0</v>
      </c>
      <c r="BP140" s="30">
        <f>IFERROR((IF('Sept 2020'!BP141=" "," ",'Sept 2020'!BP141/'Sept 2019'!BP141)),0)</f>
        <v>0</v>
      </c>
      <c r="BQ140" s="30">
        <f>IFERROR((IF('Sept 2020'!BQ141=" "," ",'Sept 2020'!BQ141/'Sept 2019'!BQ141)),0)</f>
        <v>0</v>
      </c>
      <c r="BR140" s="30">
        <f>IFERROR((IF('Sept 2020'!BR141=" "," ",'Sept 2020'!BR141/'Sept 2019'!BR141)),0)</f>
        <v>0</v>
      </c>
      <c r="BS140" s="30">
        <f>IFERROR((IF('Sept 2020'!BS141=" "," ",'Sept 2020'!BS141/'Sept 2019'!BS141)),0)</f>
        <v>0</v>
      </c>
      <c r="BT140" s="30">
        <f>IFERROR((IF('Sept 2020'!BT141=" "," ",'Sept 2020'!BT141/'Sept 2019'!BT141)),0)</f>
        <v>1.0909090909090908</v>
      </c>
    </row>
    <row r="141" spans="1:72" s="2" customFormat="1" x14ac:dyDescent="0.25">
      <c r="A141" s="12" t="s">
        <v>131</v>
      </c>
      <c r="B141" s="12" t="s">
        <v>132</v>
      </c>
      <c r="C141" s="30">
        <f>IFERROR((IF('Sept 2020'!C142=" "," ",'Sept 2020'!C142/'Sept 2019'!C142)),0)</f>
        <v>0.75</v>
      </c>
      <c r="D141" s="30">
        <f>IFERROR((IF('Sept 2020'!D142=" "," ",'Sept 2020'!D142/'Sept 2019'!D142)),0)</f>
        <v>1.5</v>
      </c>
      <c r="E141" s="30">
        <f>IFERROR((IF('Sept 2020'!E142=" "," ",'Sept 2020'!E142/'Sept 2019'!E142)),0)</f>
        <v>0.4</v>
      </c>
      <c r="F141" s="30">
        <f>IFERROR((IF('Sept 2020'!F142=" "," ",'Sept 2020'!F142/'Sept 2019'!F142)),0)</f>
        <v>1.25</v>
      </c>
      <c r="G141" s="30">
        <f>IFERROR((IF('Sept 2020'!G142=" "," ",'Sept 2020'!G142/'Sept 2019'!G142)),0)</f>
        <v>2.5</v>
      </c>
      <c r="H141" s="30">
        <f>IFERROR((IF('Sept 2020'!H142=" "," ",'Sept 2020'!H142/'Sept 2019'!H142)),0)</f>
        <v>0.33333333333333331</v>
      </c>
      <c r="I141" s="30">
        <f>IFERROR((IF('Sept 2020'!I142=" "," ",'Sept 2020'!I142/'Sept 2019'!I142)),0)</f>
        <v>2.25</v>
      </c>
      <c r="J141" s="30">
        <f>IFERROR((IF('Sept 2020'!J142=" "," ",'Sept 2020'!J142/'Sept 2019'!J142)),0)</f>
        <v>1.2</v>
      </c>
      <c r="K141" s="30">
        <f>IFERROR((IF('Sept 2020'!K142=" "," ",'Sept 2020'!K142/'Sept 2019'!K142)),0)</f>
        <v>0.45454545454545453</v>
      </c>
      <c r="L141" s="30">
        <f>IFERROR((IF('Sept 2020'!L142=" "," ",'Sept 2020'!L142/'Sept 2019'!L142)),0)</f>
        <v>1.5</v>
      </c>
      <c r="M141" s="30">
        <f>IFERROR((IF('Sept 2020'!M142=" "," ",'Sept 2020'!M142/'Sept 2019'!M142)),0)</f>
        <v>1.75</v>
      </c>
      <c r="N141" s="30">
        <f>IFERROR((IF('Sept 2020'!N142=" "," ",'Sept 2020'!N142/'Sept 2019'!N142)),0)</f>
        <v>0.625</v>
      </c>
      <c r="O141" s="30">
        <f>IFERROR((IF('Sept 2020'!O142=" "," ",'Sept 2020'!O142/'Sept 2019'!O142)),0)</f>
        <v>0.66666666666666663</v>
      </c>
      <c r="P141" s="30">
        <f>IFERROR((IF('Sept 2020'!P142=" "," ",'Sept 2020'!P142/'Sept 2019'!P142)),0)</f>
        <v>0.96739130434782605</v>
      </c>
      <c r="Q141" s="30">
        <f>IFERROR((IF('Sept 2020'!Q142=" "," ",'Sept 2020'!Q142/'Sept 2019'!Q142)),0)</f>
        <v>0.75</v>
      </c>
      <c r="R141" s="30">
        <f>IFERROR((IF('Sept 2020'!R142=" "," ",'Sept 2020'!R142/'Sept 2019'!R142)),0)</f>
        <v>1.5</v>
      </c>
      <c r="S141" s="30">
        <f>IFERROR((IF('Sept 2020'!S142=" "," ",'Sept 2020'!S142/'Sept 2019'!S142)),0)</f>
        <v>0.4</v>
      </c>
      <c r="T141" s="30">
        <f>IFERROR((IF('Sept 2020'!T142=" "," ",'Sept 2020'!T142/'Sept 2019'!T142)),0)</f>
        <v>1.25</v>
      </c>
      <c r="U141" s="30">
        <f>IFERROR((IF('Sept 2020'!U142=" "," ",'Sept 2020'!U142/'Sept 2019'!U142)),0)</f>
        <v>2.5</v>
      </c>
      <c r="V141" s="30">
        <f>IFERROR((IF('Sept 2020'!V142=" "," ",'Sept 2020'!V142/'Sept 2019'!V142)),0)</f>
        <v>0.33936651583710409</v>
      </c>
      <c r="W141" s="30">
        <f>IFERROR((IF('Sept 2020'!W142=" "," ",'Sept 2020'!W142/'Sept 2019'!W142)),0)</f>
        <v>2.21</v>
      </c>
      <c r="X141" s="30">
        <f>IFERROR((IF('Sept 2020'!X142=" "," ",'Sept 2020'!X142/'Sept 2019'!X142)),0)</f>
        <v>1.2</v>
      </c>
      <c r="Y141" s="30">
        <f>IFERROR((IF('Sept 2020'!Y142=" "," ",'Sept 2020'!Y142/'Sept 2019'!Y142)),0)</f>
        <v>0.45454545454545453</v>
      </c>
      <c r="Z141" s="30">
        <f>IFERROR((IF('Sept 2020'!Z142=" "," ",'Sept 2020'!Z142/'Sept 2019'!Z142)),0)</f>
        <v>1.5</v>
      </c>
      <c r="AA141" s="30">
        <f>IFERROR((IF('Sept 2020'!AA142=" "," ",'Sept 2020'!AA142/'Sept 2019'!AA142)),0)</f>
        <v>1.75</v>
      </c>
      <c r="AB141" s="30">
        <f>IFERROR((IF('Sept 2020'!AB142=" "," ",'Sept 2020'!AB142/'Sept 2019'!AB142)),0)</f>
        <v>0.625</v>
      </c>
      <c r="AC141" s="30">
        <f>IFERROR((IF('Sept 2020'!AC142=" "," ",'Sept 2020'!AC142/'Sept 2019'!AC142)),0)</f>
        <v>0.66666666666666663</v>
      </c>
      <c r="AD141" s="30">
        <f>IFERROR((IF('Sept 2020'!AD142=" "," ",'Sept 2020'!AD142/'Sept 2019'!AD142)),0)</f>
        <v>0.96733449477351918</v>
      </c>
      <c r="AE141" s="30">
        <f>IFERROR((IF('Sept 2020'!AE142=" "," ",'Sept 2020'!AE142/'Sept 2019'!AE142)),0)</f>
        <v>0</v>
      </c>
      <c r="AF141" s="30">
        <f>IFERROR((IF('Sept 2020'!AF142=" "," ",'Sept 2020'!AF142/'Sept 2019'!AF142)),0)</f>
        <v>0</v>
      </c>
      <c r="AG141" s="30">
        <f>IFERROR((IF('Sept 2020'!AG142=" "," ",'Sept 2020'!AG142/'Sept 2019'!AG142)),0)</f>
        <v>0</v>
      </c>
      <c r="AH141" s="30">
        <f>IFERROR((IF('Sept 2020'!AH142=" "," ",'Sept 2020'!AH142/'Sept 2019'!AH142)),0)</f>
        <v>0</v>
      </c>
      <c r="AI141" s="30">
        <f>IFERROR((IF('Sept 2020'!AI142=" "," ",'Sept 2020'!AI142/'Sept 2019'!AI142)),0)</f>
        <v>0</v>
      </c>
      <c r="AJ141" s="30">
        <f>IFERROR((IF('Sept 2020'!AJ142=" "," ",'Sept 2020'!AJ142/'Sept 2019'!AJ142)),0)</f>
        <v>0</v>
      </c>
      <c r="AK141" s="30">
        <f>IFERROR((IF('Sept 2020'!AK142=" "," ",'Sept 2020'!AK142/'Sept 2019'!AK142)),0)</f>
        <v>0</v>
      </c>
      <c r="AL141" s="30">
        <f>IFERROR((IF('Sept 2020'!AL142=" "," ",'Sept 2020'!AL142/'Sept 2019'!AL142)),0)</f>
        <v>0</v>
      </c>
      <c r="AM141" s="30">
        <f>IFERROR((IF('Sept 2020'!AM142=" "," ",'Sept 2020'!AM142/'Sept 2019'!AM142)),0)</f>
        <v>0</v>
      </c>
      <c r="AN141" s="30">
        <f>IFERROR((IF('Sept 2020'!AN142=" "," ",'Sept 2020'!AN142/'Sept 2019'!AN142)),0)</f>
        <v>0</v>
      </c>
      <c r="AO141" s="30">
        <f>IFERROR((IF('Sept 2020'!AO142=" "," ",'Sept 2020'!AO142/'Sept 2019'!AO142)),0)</f>
        <v>0</v>
      </c>
      <c r="AP141" s="30">
        <f>IFERROR((IF('Sept 2020'!AP142=" "," ",'Sept 2020'!AP142/'Sept 2019'!AP142)),0)</f>
        <v>0</v>
      </c>
      <c r="AQ141" s="30">
        <f>IFERROR((IF('Sept 2020'!AQ142=" "," ",'Sept 2020'!AQ142/'Sept 2019'!AQ142)),0)</f>
        <v>0</v>
      </c>
      <c r="AR141" s="30">
        <f>IFERROR((IF('Sept 2020'!AR142=" "," ",'Sept 2020'!AR142/'Sept 2019'!AR142)),0)</f>
        <v>0</v>
      </c>
      <c r="AS141" s="30">
        <f>IFERROR((IF('Sept 2020'!AS142=" "," ",'Sept 2020'!AS142/'Sept 2019'!AS142)),0)</f>
        <v>0</v>
      </c>
      <c r="AT141" s="30">
        <f>IFERROR((IF('Sept 2020'!AT142=" "," ",'Sept 2020'!AT142/'Sept 2019'!AT142)),0)</f>
        <v>0</v>
      </c>
      <c r="AU141" s="30">
        <f>IFERROR((IF('Sept 2020'!AU142=" "," ",'Sept 2020'!AU142/'Sept 2019'!AU142)),0)</f>
        <v>0</v>
      </c>
      <c r="AV141" s="30">
        <f>IFERROR((IF('Sept 2020'!AV142=" "," ",'Sept 2020'!AV142/'Sept 2019'!AV142)),0)</f>
        <v>0</v>
      </c>
      <c r="AW141" s="30">
        <f>IFERROR((IF('Sept 2020'!AW142=" "," ",'Sept 2020'!AW142/'Sept 2019'!AW142)),0)</f>
        <v>0</v>
      </c>
      <c r="AX141" s="30">
        <f>IFERROR((IF('Sept 2020'!AX142=" "," ",'Sept 2020'!AX142/'Sept 2019'!AX142)),0)</f>
        <v>0</v>
      </c>
      <c r="AY141" s="30">
        <f>IFERROR((IF('Sept 2020'!AY142=" "," ",'Sept 2020'!AY142/'Sept 2019'!AY142)),0)</f>
        <v>0</v>
      </c>
      <c r="AZ141" s="30">
        <f>IFERROR((IF('Sept 2020'!AZ142=" "," ",'Sept 2020'!AZ142/'Sept 2019'!AZ142)),0)</f>
        <v>0</v>
      </c>
      <c r="BA141" s="30">
        <f>IFERROR((IF('Sept 2020'!BA142=" "," ",'Sept 2020'!BA142/'Sept 2019'!BA142)),0)</f>
        <v>0</v>
      </c>
      <c r="BB141" s="30">
        <f>IFERROR((IF('Sept 2020'!BB142=" "," ",'Sept 2020'!BB142/'Sept 2019'!BB142)),0)</f>
        <v>0</v>
      </c>
      <c r="BC141" s="30">
        <f>IFERROR((IF('Sept 2020'!BC142=" "," ",'Sept 2020'!BC142/'Sept 2019'!BC142)),0)</f>
        <v>0</v>
      </c>
      <c r="BD141" s="30">
        <f>IFERROR((IF('Sept 2020'!BD142=" "," ",'Sept 2020'!BD142/'Sept 2019'!BD142)),0)</f>
        <v>0</v>
      </c>
      <c r="BE141" s="30">
        <f>IFERROR((IF('Sept 2020'!BE142=" "," ",'Sept 2020'!BE142/'Sept 2019'!BE142)),0)</f>
        <v>0</v>
      </c>
      <c r="BF141" s="30">
        <f>IFERROR((IF('Sept 2020'!BF142=" "," ",'Sept 2020'!BF142/'Sept 2019'!BF142)),0)</f>
        <v>0</v>
      </c>
      <c r="BG141" s="30">
        <f>IFERROR((IF('Sept 2020'!BG142=" "," ",'Sept 2020'!BG142/'Sept 2019'!BG142)),0)</f>
        <v>0.5</v>
      </c>
      <c r="BH141" s="30">
        <f>IFERROR((IF('Sept 2020'!BH142=" "," ",'Sept 2020'!BH142/'Sept 2019'!BH142)),0)</f>
        <v>1</v>
      </c>
      <c r="BI141" s="30">
        <f>IFERROR((IF('Sept 2020'!BI142=" "," ",'Sept 2020'!BI142/'Sept 2019'!BI142)),0)</f>
        <v>0.5</v>
      </c>
      <c r="BJ141" s="30">
        <f>IFERROR((IF('Sept 2020'!BJ142=" "," ",'Sept 2020'!BJ142/'Sept 2019'!BJ142)),0)</f>
        <v>0</v>
      </c>
      <c r="BK141" s="30">
        <f>IFERROR((IF('Sept 2020'!BK142=" "," ",'Sept 2020'!BK142/'Sept 2019'!BK142)),0)</f>
        <v>0</v>
      </c>
      <c r="BL141" s="30">
        <f>IFERROR((IF('Sept 2020'!BL142=" "," ",'Sept 2020'!BL142/'Sept 2019'!BL142)),0)</f>
        <v>0</v>
      </c>
      <c r="BM141" s="30">
        <f>IFERROR((IF('Sept 2020'!BM142=" "," ",'Sept 2020'!BM142/'Sept 2019'!BM142)),0)</f>
        <v>0.80113636363636354</v>
      </c>
      <c r="BN141" s="30">
        <f>IFERROR((IF('Sept 2020'!BN142=" "," ",'Sept 2020'!BN142/'Sept 2019'!BN142)),0)</f>
        <v>0</v>
      </c>
      <c r="BO141" s="30">
        <f>IFERROR((IF('Sept 2020'!BO142=" "," ",'Sept 2020'!BO142/'Sept 2019'!BO142)),0)</f>
        <v>0</v>
      </c>
      <c r="BP141" s="30">
        <f>IFERROR((IF('Sept 2020'!BP142=" "," ",'Sept 2020'!BP142/'Sept 2019'!BP142)),0)</f>
        <v>0</v>
      </c>
      <c r="BQ141" s="30">
        <f>IFERROR((IF('Sept 2020'!BQ142=" "," ",'Sept 2020'!BQ142/'Sept 2019'!BQ142)),0)</f>
        <v>0</v>
      </c>
      <c r="BR141" s="30">
        <f>IFERROR((IF('Sept 2020'!BR142=" "," ",'Sept 2020'!BR142/'Sept 2019'!BR142)),0)</f>
        <v>0</v>
      </c>
      <c r="BS141" s="30">
        <f>IFERROR((IF('Sept 2020'!BS142=" "," ",'Sept 2020'!BS142/'Sept 2019'!BS142)),0)</f>
        <v>0.5</v>
      </c>
      <c r="BT141" s="30">
        <f>IFERROR((IF('Sept 2020'!BT142=" "," ",'Sept 2020'!BT142/'Sept 2019'!BT142)),0)</f>
        <v>0.6</v>
      </c>
    </row>
    <row r="142" spans="1:72" s="2" customFormat="1" x14ac:dyDescent="0.25">
      <c r="A142" s="12" t="s">
        <v>63</v>
      </c>
      <c r="B142" s="12" t="s">
        <v>64</v>
      </c>
      <c r="C142" s="30">
        <f>IFERROR((IF('Sept 2020'!C143=" "," ",'Sept 2020'!C143/'Sept 2019'!C143)),0)</f>
        <v>0.84444444444444444</v>
      </c>
      <c r="D142" s="30">
        <f>IFERROR((IF('Sept 2020'!D143=" "," ",'Sept 2020'!D143/'Sept 2019'!D143)),0)</f>
        <v>1.7692307692307692</v>
      </c>
      <c r="E142" s="30">
        <f>IFERROR((IF('Sept 2020'!E143=" "," ",'Sept 2020'!E143/'Sept 2019'!E143)),0)</f>
        <v>0.6097560975609756</v>
      </c>
      <c r="F142" s="30">
        <f>IFERROR((IF('Sept 2020'!F143=" "," ",'Sept 2020'!F143/'Sept 2019'!F143)),0)</f>
        <v>0.97619047619047616</v>
      </c>
      <c r="G142" s="30">
        <f>IFERROR((IF('Sept 2020'!G143=" "," ",'Sept 2020'!G143/'Sept 2019'!G143)),0)</f>
        <v>0.93333333333333335</v>
      </c>
      <c r="H142" s="30">
        <f>IFERROR((IF('Sept 2020'!H143=" "," ",'Sept 2020'!H143/'Sept 2019'!H143)),0)</f>
        <v>0.8571428571428571</v>
      </c>
      <c r="I142" s="30">
        <f>IFERROR((IF('Sept 2020'!I143=" "," ",'Sept 2020'!I143/'Sept 2019'!I143)),0)</f>
        <v>0.82539682539682535</v>
      </c>
      <c r="J142" s="30">
        <f>IFERROR((IF('Sept 2020'!J143=" "," ",'Sept 2020'!J143/'Sept 2019'!J143)),0)</f>
        <v>1.3541666666666667</v>
      </c>
      <c r="K142" s="30">
        <f>IFERROR((IF('Sept 2020'!K143=" "," ",'Sept 2020'!K143/'Sept 2019'!K143)),0)</f>
        <v>0.85245901639344257</v>
      </c>
      <c r="L142" s="30">
        <f>IFERROR((IF('Sept 2020'!L143=" "," ",'Sept 2020'!L143/'Sept 2019'!L143)),0)</f>
        <v>1.4318181818181819</v>
      </c>
      <c r="M142" s="30">
        <f>IFERROR((IF('Sept 2020'!M143=" "," ",'Sept 2020'!M143/'Sept 2019'!M143)),0)</f>
        <v>0.86792452830188682</v>
      </c>
      <c r="N142" s="30">
        <f>IFERROR((IF('Sept 2020'!N143=" "," ",'Sept 2020'!N143/'Sept 2019'!N143)),0)</f>
        <v>1</v>
      </c>
      <c r="O142" s="30">
        <f>IFERROR((IF('Sept 2020'!O143=" "," ",'Sept 2020'!O143/'Sept 2019'!O143)),0)</f>
        <v>1.2444444444444445</v>
      </c>
      <c r="P142" s="30">
        <f>IFERROR((IF('Sept 2020'!P143=" "," ",'Sept 2020'!P143/'Sept 2019'!P143)),0)</f>
        <v>1.0097560975609756</v>
      </c>
      <c r="Q142" s="30">
        <f>IFERROR((IF('Sept 2020'!Q143=" "," ",'Sept 2020'!Q143/'Sept 2019'!Q143)),0)</f>
        <v>0.84444444444444444</v>
      </c>
      <c r="R142" s="30">
        <f>IFERROR((IF('Sept 2020'!R143=" "," ",'Sept 2020'!R143/'Sept 2019'!R143)),0)</f>
        <v>1.7692307692307692</v>
      </c>
      <c r="S142" s="30">
        <f>IFERROR((IF('Sept 2020'!S143=" "," ",'Sept 2020'!S143/'Sept 2019'!S143)),0)</f>
        <v>0.6097560975609756</v>
      </c>
      <c r="T142" s="30">
        <f>IFERROR((IF('Sept 2020'!T143=" "," ",'Sept 2020'!T143/'Sept 2019'!T143)),0)</f>
        <v>0.97619047619047616</v>
      </c>
      <c r="U142" s="30">
        <f>IFERROR((IF('Sept 2020'!U143=" "," ",'Sept 2020'!U143/'Sept 2019'!U143)),0)</f>
        <v>0.93333333333333335</v>
      </c>
      <c r="V142" s="30">
        <f>IFERROR((IF('Sept 2020'!V143=" "," ",'Sept 2020'!V143/'Sept 2019'!V143)),0)</f>
        <v>0.8571428571428571</v>
      </c>
      <c r="W142" s="30">
        <f>IFERROR((IF('Sept 2020'!W143=" "," ",'Sept 2020'!W143/'Sept 2019'!W143)),0)</f>
        <v>0.82539682539682535</v>
      </c>
      <c r="X142" s="30">
        <f>IFERROR((IF('Sept 2020'!X143=" "," ",'Sept 2020'!X143/'Sept 2019'!X143)),0)</f>
        <v>1.3333333333333333</v>
      </c>
      <c r="Y142" s="30">
        <f>IFERROR((IF('Sept 2020'!Y143=" "," ",'Sept 2020'!Y143/'Sept 2019'!Y143)),0)</f>
        <v>0.85245901639344257</v>
      </c>
      <c r="Z142" s="30">
        <f>IFERROR((IF('Sept 2020'!Z143=" "," ",'Sept 2020'!Z143/'Sept 2019'!Z143)),0)</f>
        <v>1.4318181818181819</v>
      </c>
      <c r="AA142" s="30">
        <f>IFERROR((IF('Sept 2020'!AA143=" "," ",'Sept 2020'!AA143/'Sept 2019'!AA143)),0)</f>
        <v>0.88325652841781876</v>
      </c>
      <c r="AB142" s="30">
        <f>IFERROR((IF('Sept 2020'!AB143=" "," ",'Sept 2020'!AB143/'Sept 2019'!AB143)),0)</f>
        <v>1.0392156862745099</v>
      </c>
      <c r="AC142" s="30">
        <f>IFERROR((IF('Sept 2020'!AC143=" "," ",'Sept 2020'!AC143/'Sept 2019'!AC143)),0)</f>
        <v>1.2127707077472651</v>
      </c>
      <c r="AD142" s="30">
        <f>IFERROR((IF('Sept 2020'!AD143=" "," ",'Sept 2020'!AD143/'Sept 2019'!AD143)),0)</f>
        <v>1.0105414548842075</v>
      </c>
      <c r="AE142" s="30">
        <f>IFERROR((IF('Sept 2020'!AE143=" "," ",'Sept 2020'!AE143/'Sept 2019'!AE143)),0)</f>
        <v>0</v>
      </c>
      <c r="AF142" s="30">
        <f>IFERROR((IF('Sept 2020'!AF143=" "," ",'Sept 2020'!AF143/'Sept 2019'!AF143)),0)</f>
        <v>0</v>
      </c>
      <c r="AG142" s="30">
        <f>IFERROR((IF('Sept 2020'!AG143=" "," ",'Sept 2020'!AG143/'Sept 2019'!AG143)),0)</f>
        <v>0</v>
      </c>
      <c r="AH142" s="30">
        <f>IFERROR((IF('Sept 2020'!AH143=" "," ",'Sept 2020'!AH143/'Sept 2019'!AH143)),0)</f>
        <v>0</v>
      </c>
      <c r="AI142" s="30">
        <f>IFERROR((IF('Sept 2020'!AI143=" "," ",'Sept 2020'!AI143/'Sept 2019'!AI143)),0)</f>
        <v>0</v>
      </c>
      <c r="AJ142" s="30">
        <f>IFERROR((IF('Sept 2020'!AJ143=" "," ",'Sept 2020'!AJ143/'Sept 2019'!AJ143)),0)</f>
        <v>0</v>
      </c>
      <c r="AK142" s="30">
        <f>IFERROR((IF('Sept 2020'!AK143=" "," ",'Sept 2020'!AK143/'Sept 2019'!AK143)),0)</f>
        <v>0</v>
      </c>
      <c r="AL142" s="30">
        <f>IFERROR((IF('Sept 2020'!AL143=" "," ",'Sept 2020'!AL143/'Sept 2019'!AL143)),0)</f>
        <v>0</v>
      </c>
      <c r="AM142" s="30">
        <f>IFERROR((IF('Sept 2020'!AM143=" "," ",'Sept 2020'!AM143/'Sept 2019'!AM143)),0)</f>
        <v>0</v>
      </c>
      <c r="AN142" s="30">
        <f>IFERROR((IF('Sept 2020'!AN143=" "," ",'Sept 2020'!AN143/'Sept 2019'!AN143)),0)</f>
        <v>0</v>
      </c>
      <c r="AO142" s="30">
        <f>IFERROR((IF('Sept 2020'!AO143=" "," ",'Sept 2020'!AO143/'Sept 2019'!AO143)),0)</f>
        <v>0</v>
      </c>
      <c r="AP142" s="30">
        <f>IFERROR((IF('Sept 2020'!AP143=" "," ",'Sept 2020'!AP143/'Sept 2019'!AP143)),0)</f>
        <v>0</v>
      </c>
      <c r="AQ142" s="30">
        <f>IFERROR((IF('Sept 2020'!AQ143=" "," ",'Sept 2020'!AQ143/'Sept 2019'!AQ143)),0)</f>
        <v>0</v>
      </c>
      <c r="AR142" s="30">
        <f>IFERROR((IF('Sept 2020'!AR143=" "," ",'Sept 2020'!AR143/'Sept 2019'!AR143)),0)</f>
        <v>0</v>
      </c>
      <c r="AS142" s="30">
        <f>IFERROR((IF('Sept 2020'!AS143=" "," ",'Sept 2020'!AS143/'Sept 2019'!AS143)),0)</f>
        <v>0</v>
      </c>
      <c r="AT142" s="30">
        <f>IFERROR((IF('Sept 2020'!AT143=" "," ",'Sept 2020'!AT143/'Sept 2019'!AT143)),0)</f>
        <v>0</v>
      </c>
      <c r="AU142" s="30">
        <f>IFERROR((IF('Sept 2020'!AU143=" "," ",'Sept 2020'!AU143/'Sept 2019'!AU143)),0)</f>
        <v>0</v>
      </c>
      <c r="AV142" s="30">
        <f>IFERROR((IF('Sept 2020'!AV143=" "," ",'Sept 2020'!AV143/'Sept 2019'!AV143)),0)</f>
        <v>0</v>
      </c>
      <c r="AW142" s="30">
        <f>IFERROR((IF('Sept 2020'!AW143=" "," ",'Sept 2020'!AW143/'Sept 2019'!AW143)),0)</f>
        <v>0</v>
      </c>
      <c r="AX142" s="30">
        <f>IFERROR((IF('Sept 2020'!AX143=" "," ",'Sept 2020'!AX143/'Sept 2019'!AX143)),0)</f>
        <v>0</v>
      </c>
      <c r="AY142" s="30">
        <f>IFERROR((IF('Sept 2020'!AY143=" "," ",'Sept 2020'!AY143/'Sept 2019'!AY143)),0)</f>
        <v>0</v>
      </c>
      <c r="AZ142" s="30">
        <f>IFERROR((IF('Sept 2020'!AZ143=" "," ",'Sept 2020'!AZ143/'Sept 2019'!AZ143)),0)</f>
        <v>0</v>
      </c>
      <c r="BA142" s="30">
        <f>IFERROR((IF('Sept 2020'!BA143=" "," ",'Sept 2020'!BA143/'Sept 2019'!BA143)),0)</f>
        <v>0</v>
      </c>
      <c r="BB142" s="30">
        <f>IFERROR((IF('Sept 2020'!BB143=" "," ",'Sept 2020'!BB143/'Sept 2019'!BB143)),0)</f>
        <v>0</v>
      </c>
      <c r="BC142" s="30">
        <f>IFERROR((IF('Sept 2020'!BC143=" "," ",'Sept 2020'!BC143/'Sept 2019'!BC143)),0)</f>
        <v>0</v>
      </c>
      <c r="BD142" s="30">
        <f>IFERROR((IF('Sept 2020'!BD143=" "," ",'Sept 2020'!BD143/'Sept 2019'!BD143)),0)</f>
        <v>0</v>
      </c>
      <c r="BE142" s="30">
        <f>IFERROR((IF('Sept 2020'!BE143=" "," ",'Sept 2020'!BE143/'Sept 2019'!BE143)),0)</f>
        <v>0</v>
      </c>
      <c r="BF142" s="30">
        <f>IFERROR((IF('Sept 2020'!BF143=" "," ",'Sept 2020'!BF143/'Sept 2019'!BF143)),0)</f>
        <v>0</v>
      </c>
      <c r="BG142" s="30">
        <f>IFERROR((IF('Sept 2020'!BG143=" "," ",'Sept 2020'!BG143/'Sept 2019'!BG143)),0)</f>
        <v>0</v>
      </c>
      <c r="BH142" s="30">
        <f>IFERROR((IF('Sept 2020'!BH143=" "," ",'Sept 2020'!BH143/'Sept 2019'!BH143)),0)</f>
        <v>0</v>
      </c>
      <c r="BI142" s="30">
        <f>IFERROR((IF('Sept 2020'!BI143=" "," ",'Sept 2020'!BI143/'Sept 2019'!BI143)),0)</f>
        <v>0</v>
      </c>
      <c r="BJ142" s="30">
        <f>IFERROR((IF('Sept 2020'!BJ143=" "," ",'Sept 2020'!BJ143/'Sept 2019'!BJ143)),0)</f>
        <v>0</v>
      </c>
      <c r="BK142" s="30">
        <f>IFERROR((IF('Sept 2020'!BK143=" "," ",'Sept 2020'!BK143/'Sept 2019'!BK143)),0)</f>
        <v>0</v>
      </c>
      <c r="BL142" s="30">
        <f>IFERROR((IF('Sept 2020'!BL143=" "," ",'Sept 2020'!BL143/'Sept 2019'!BL143)),0)</f>
        <v>0</v>
      </c>
      <c r="BM142" s="30">
        <f>IFERROR((IF('Sept 2020'!BM143=" "," ",'Sept 2020'!BM143/'Sept 2019'!BM143)),0)</f>
        <v>0</v>
      </c>
      <c r="BN142" s="30">
        <f>IFERROR((IF('Sept 2020'!BN143=" "," ",'Sept 2020'!BN143/'Sept 2019'!BN143)),0)</f>
        <v>0</v>
      </c>
      <c r="BO142" s="30">
        <f>IFERROR((IF('Sept 2020'!BO143=" "," ",'Sept 2020'!BO143/'Sept 2019'!BO143)),0)</f>
        <v>0</v>
      </c>
      <c r="BP142" s="30">
        <f>IFERROR((IF('Sept 2020'!BP143=" "," ",'Sept 2020'!BP143/'Sept 2019'!BP143)),0)</f>
        <v>0</v>
      </c>
      <c r="BQ142" s="30">
        <f>IFERROR((IF('Sept 2020'!BQ143=" "," ",'Sept 2020'!BQ143/'Sept 2019'!BQ143)),0)</f>
        <v>0</v>
      </c>
      <c r="BR142" s="30">
        <f>IFERROR((IF('Sept 2020'!BR143=" "," ",'Sept 2020'!BR143/'Sept 2019'!BR143)),0)</f>
        <v>0</v>
      </c>
      <c r="BS142" s="30">
        <f>IFERROR((IF('Sept 2020'!BS143=" "," ",'Sept 2020'!BS143/'Sept 2019'!BS143)),0)</f>
        <v>1.1666666666666667</v>
      </c>
      <c r="BT142" s="30">
        <f>IFERROR((IF('Sept 2020'!BT143=" "," ",'Sept 2020'!BT143/'Sept 2019'!BT143)),0)</f>
        <v>1.0555555555555556</v>
      </c>
    </row>
    <row r="143" spans="1:72" s="2" customFormat="1" x14ac:dyDescent="0.25">
      <c r="A143" s="12" t="s">
        <v>361</v>
      </c>
      <c r="B143" s="12" t="s">
        <v>362</v>
      </c>
      <c r="C143" s="30">
        <f>IFERROR((IF('Sept 2020'!C144=" "," ",'Sept 2020'!C144/'Sept 2019'!C144)),0)</f>
        <v>3.1578947368421053</v>
      </c>
      <c r="D143" s="30">
        <f>IFERROR((IF('Sept 2020'!D144=" "," ",'Sept 2020'!D144/'Sept 2019'!D144)),0)</f>
        <v>2.5362318840579712</v>
      </c>
      <c r="E143" s="30">
        <f>IFERROR((IF('Sept 2020'!E144=" "," ",'Sept 2020'!E144/'Sept 2019'!E144)),0)</f>
        <v>2.4556962025316458</v>
      </c>
      <c r="F143" s="30">
        <f>IFERROR((IF('Sept 2020'!F144=" "," ",'Sept 2020'!F144/'Sept 2019'!F144)),0)</f>
        <v>2.2530120481927711</v>
      </c>
      <c r="G143" s="30">
        <f>IFERROR((IF('Sept 2020'!G144=" "," ",'Sept 2020'!G144/'Sept 2019'!G144)),0)</f>
        <v>2.4545454545454546</v>
      </c>
      <c r="H143" s="30">
        <f>IFERROR((IF('Sept 2020'!H144=" "," ",'Sept 2020'!H144/'Sept 2019'!H144)),0)</f>
        <v>2.0961538461538463</v>
      </c>
      <c r="I143" s="30">
        <f>IFERROR((IF('Sept 2020'!I144=" "," ",'Sept 2020'!I144/'Sept 2019'!I144)),0)</f>
        <v>2.319672131147541</v>
      </c>
      <c r="J143" s="30">
        <f>IFERROR((IF('Sept 2020'!J144=" "," ",'Sept 2020'!J144/'Sept 2019'!J144)),0)</f>
        <v>2.3030303030303032</v>
      </c>
      <c r="K143" s="30">
        <f>IFERROR((IF('Sept 2020'!K144=" "," ",'Sept 2020'!K144/'Sept 2019'!K144)),0)</f>
        <v>1.3138297872340425</v>
      </c>
      <c r="L143" s="30">
        <f>IFERROR((IF('Sept 2020'!L144=" "," ",'Sept 2020'!L144/'Sept 2019'!L144)),0)</f>
        <v>6.8571428571428575E-2</v>
      </c>
      <c r="M143" s="30">
        <f>IFERROR((IF('Sept 2020'!M144=" "," ",'Sept 2020'!M144/'Sept 2019'!M144)),0)</f>
        <v>6.1797752808988762E-2</v>
      </c>
      <c r="N143" s="30">
        <f>IFERROR((IF('Sept 2020'!N144=" "," ",'Sept 2020'!N144/'Sept 2019'!N144)),0)</f>
        <v>0.1</v>
      </c>
      <c r="O143" s="30">
        <f>IFERROR((IF('Sept 2020'!O144=" "," ",'Sept 2020'!O144/'Sept 2019'!O144)),0)</f>
        <v>0.27777777777777779</v>
      </c>
      <c r="P143" s="30">
        <f>IFERROR((IF('Sept 2020'!P144=" "," ",'Sept 2020'!P144/'Sept 2019'!P144)),0)</f>
        <v>1.4175293305728089</v>
      </c>
      <c r="Q143" s="30">
        <f>IFERROR((IF('Sept 2020'!Q144=" "," ",'Sept 2020'!Q144/'Sept 2019'!Q144)),0)</f>
        <v>2.7681159420289854</v>
      </c>
      <c r="R143" s="30">
        <f>IFERROR((IF('Sept 2020'!R144=" "," ",'Sept 2020'!R144/'Sept 2019'!R144)),0)</f>
        <v>2.5362318840579712</v>
      </c>
      <c r="S143" s="30">
        <f>IFERROR((IF('Sept 2020'!S144=" "," ",'Sept 2020'!S144/'Sept 2019'!S144)),0)</f>
        <v>2.4556962025316458</v>
      </c>
      <c r="T143" s="30">
        <f>IFERROR((IF('Sept 2020'!T144=" "," ",'Sept 2020'!T144/'Sept 2019'!T144)),0)</f>
        <v>2.2530120481927711</v>
      </c>
      <c r="U143" s="30">
        <f>IFERROR((IF('Sept 2020'!U144=" "," ",'Sept 2020'!U144/'Sept 2019'!U144)),0)</f>
        <v>2.4545454545454546</v>
      </c>
      <c r="V143" s="30">
        <f>IFERROR((IF('Sept 2020'!V144=" "," ",'Sept 2020'!V144/'Sept 2019'!V144)),0)</f>
        <v>2.0961538461538463</v>
      </c>
      <c r="W143" s="30">
        <f>IFERROR((IF('Sept 2020'!W144=" "," ",'Sept 2020'!W144/'Sept 2019'!W144)),0)</f>
        <v>2.319672131147541</v>
      </c>
      <c r="X143" s="30">
        <f>IFERROR((IF('Sept 2020'!X144=" "," ",'Sept 2020'!X144/'Sept 2019'!X144)),0)</f>
        <v>2.3030303030303032</v>
      </c>
      <c r="Y143" s="30">
        <f>IFERROR((IF('Sept 2020'!Y144=" "," ",'Sept 2020'!Y144/'Sept 2019'!Y144)),0)</f>
        <v>1.3138297872340425</v>
      </c>
      <c r="Z143" s="30">
        <f>IFERROR((IF('Sept 2020'!Z144=" "," ",'Sept 2020'!Z144/'Sept 2019'!Z144)),0)</f>
        <v>6.8571428571428575E-2</v>
      </c>
      <c r="AA143" s="30">
        <f>IFERROR((IF('Sept 2020'!AA144=" "," ",'Sept 2020'!AA144/'Sept 2019'!AA144)),0)</f>
        <v>6.1797752808988762E-2</v>
      </c>
      <c r="AB143" s="30">
        <f>IFERROR((IF('Sept 2020'!AB144=" "," ",'Sept 2020'!AB144/'Sept 2019'!AB144)),0)</f>
        <v>8.7880816873116843E-2</v>
      </c>
      <c r="AC143" s="30">
        <f>IFERROR((IF('Sept 2020'!AC144=" "," ",'Sept 2020'!AC144/'Sept 2019'!AC144)),0)</f>
        <v>0.28141459744168551</v>
      </c>
      <c r="AD143" s="30">
        <f>IFERROR((IF('Sept 2020'!AD144=" "," ",'Sept 2020'!AD144/'Sept 2019'!AD144)),0)</f>
        <v>1.3808888951260927</v>
      </c>
      <c r="AE143" s="30">
        <f>IFERROR((IF('Sept 2020'!AE144=" "," ",'Sept 2020'!AE144/'Sept 2019'!AE144)),0)</f>
        <v>3.8409090909090908</v>
      </c>
      <c r="AF143" s="30">
        <f>IFERROR((IF('Sept 2020'!AF144=" "," ",'Sept 2020'!AF144/'Sept 2019'!AF144)),0)</f>
        <v>2.7627118644067798</v>
      </c>
      <c r="AG143" s="30">
        <f>IFERROR((IF('Sept 2020'!AG144=" "," ",'Sept 2020'!AG144/'Sept 2019'!AG144)),0)</f>
        <v>2.8153846153846156</v>
      </c>
      <c r="AH143" s="30">
        <f>IFERROR((IF('Sept 2020'!AH144=" "," ",'Sept 2020'!AH144/'Sept 2019'!AH144)),0)</f>
        <v>2.4027777777777777</v>
      </c>
      <c r="AI143" s="30">
        <f>IFERROR((IF('Sept 2020'!AI144=" "," ",'Sept 2020'!AI144/'Sept 2019'!AI144)),0)</f>
        <v>2.72</v>
      </c>
      <c r="AJ143" s="30">
        <f>IFERROR((IF('Sept 2020'!AJ144=" "," ",'Sept 2020'!AJ144/'Sept 2019'!AJ144)),0)</f>
        <v>2.2021276595744679</v>
      </c>
      <c r="AK143" s="30">
        <f>IFERROR((IF('Sept 2020'!AK144=" "," ",'Sept 2020'!AK144/'Sept 2019'!AK144)),0)</f>
        <v>2.5045871559633026</v>
      </c>
      <c r="AL143" s="30">
        <f>IFERROR((IF('Sept 2020'!AL144=" "," ",'Sept 2020'!AL144/'Sept 2019'!AL144)),0)</f>
        <v>2.3658536585365852</v>
      </c>
      <c r="AM143" s="30">
        <f>IFERROR((IF('Sept 2020'!AM144=" "," ",'Sept 2020'!AM144/'Sept 2019'!AM144)),0)</f>
        <v>1.344632768361582</v>
      </c>
      <c r="AN143" s="30">
        <f>IFERROR((IF('Sept 2020'!AN144=" "," ",'Sept 2020'!AN144/'Sept 2019'!AN144)),0)</f>
        <v>0</v>
      </c>
      <c r="AO143" s="30">
        <f>IFERROR((IF('Sept 2020'!AO144=" "," ",'Sept 2020'!AO144/'Sept 2019'!AO144)),0)</f>
        <v>0</v>
      </c>
      <c r="AP143" s="30">
        <f>IFERROR((IF('Sept 2020'!AP144=" "," ",'Sept 2020'!AP144/'Sept 2019'!AP144)),0)</f>
        <v>0</v>
      </c>
      <c r="AQ143" s="30">
        <f>IFERROR((IF('Sept 2020'!AQ144=" "," ",'Sept 2020'!AQ144/'Sept 2019'!AQ144)),0)</f>
        <v>0</v>
      </c>
      <c r="AR143" s="30">
        <f>IFERROR((IF('Sept 2020'!AR144=" "," ",'Sept 2020'!AR144/'Sept 2019'!AR144)),0)</f>
        <v>1.4690880989180835</v>
      </c>
      <c r="AS143" s="30">
        <f>IFERROR((IF('Sept 2020'!AS144=" "," ",'Sept 2020'!AS144/'Sept 2019'!AS144)),0)</f>
        <v>3.8409090909090908</v>
      </c>
      <c r="AT143" s="30">
        <f>IFERROR((IF('Sept 2020'!AT144=" "," ",'Sept 2020'!AT144/'Sept 2019'!AT144)),0)</f>
        <v>2.7627118644067798</v>
      </c>
      <c r="AU143" s="30">
        <f>IFERROR((IF('Sept 2020'!AU144=" "," ",'Sept 2020'!AU144/'Sept 2019'!AU144)),0)</f>
        <v>2.8153846153846156</v>
      </c>
      <c r="AV143" s="30">
        <f>IFERROR((IF('Sept 2020'!AV144=" "," ",'Sept 2020'!AV144/'Sept 2019'!AV144)),0)</f>
        <v>2.4027777777777777</v>
      </c>
      <c r="AW143" s="30">
        <f>IFERROR((IF('Sept 2020'!AW144=" "," ",'Sept 2020'!AW144/'Sept 2019'!AW144)),0)</f>
        <v>2.72</v>
      </c>
      <c r="AX143" s="30">
        <f>IFERROR((IF('Sept 2020'!AX144=" "," ",'Sept 2020'!AX144/'Sept 2019'!AX144)),0)</f>
        <v>2.2021276595744679</v>
      </c>
      <c r="AY143" s="30">
        <f>IFERROR((IF('Sept 2020'!AY144=" "," ",'Sept 2020'!AY144/'Sept 2019'!AY144)),0)</f>
        <v>2.5045871559633026</v>
      </c>
      <c r="AZ143" s="30">
        <f>IFERROR((IF('Sept 2020'!AZ144=" "," ",'Sept 2020'!AZ144/'Sept 2019'!AZ144)),0)</f>
        <v>2.3658536585365852</v>
      </c>
      <c r="BA143" s="30">
        <f>IFERROR((IF('Sept 2020'!BA144=" "," ",'Sept 2020'!BA144/'Sept 2019'!BA144)),0)</f>
        <v>1.344632768361582</v>
      </c>
      <c r="BB143" s="30">
        <f>IFERROR((IF('Sept 2020'!BB144=" "," ",'Sept 2020'!BB144/'Sept 2019'!BB144)),0)</f>
        <v>0</v>
      </c>
      <c r="BC143" s="30">
        <f>IFERROR((IF('Sept 2020'!BC144=" "," ",'Sept 2020'!BC144/'Sept 2019'!BC144)),0)</f>
        <v>0</v>
      </c>
      <c r="BD143" s="30">
        <f>IFERROR((IF('Sept 2020'!BD144=" "," ",'Sept 2020'!BD144/'Sept 2019'!BD144)),0)</f>
        <v>0</v>
      </c>
      <c r="BE143" s="30">
        <f>IFERROR((IF('Sept 2020'!BE144=" "," ",'Sept 2020'!BE144/'Sept 2019'!BE144)),0)</f>
        <v>0</v>
      </c>
      <c r="BF143" s="30">
        <f>IFERROR((IF('Sept 2020'!BF144=" "," ",'Sept 2020'!BF144/'Sept 2019'!BF144)),0)</f>
        <v>1.4280660377358489</v>
      </c>
      <c r="BG143" s="30">
        <f>IFERROR((IF('Sept 2020'!BG144=" "," ",'Sept 2020'!BG144/'Sept 2019'!BG144)),0)</f>
        <v>0</v>
      </c>
      <c r="BH143" s="30">
        <f>IFERROR((IF('Sept 2020'!BH144=" "," ",'Sept 2020'!BH144/'Sept 2019'!BH144)),0)</f>
        <v>0</v>
      </c>
      <c r="BI143" s="30">
        <f>IFERROR((IF('Sept 2020'!BI144=" "," ",'Sept 2020'!BI144/'Sept 2019'!BI144)),0)</f>
        <v>0</v>
      </c>
      <c r="BJ143" s="30">
        <f>IFERROR((IF('Sept 2020'!BJ144=" "," ",'Sept 2020'!BJ144/'Sept 2019'!BJ144)),0)</f>
        <v>0</v>
      </c>
      <c r="BK143" s="30">
        <f>IFERROR((IF('Sept 2020'!BK144=" "," ",'Sept 2020'!BK144/'Sept 2019'!BK144)),0)</f>
        <v>0</v>
      </c>
      <c r="BL143" s="30">
        <f>IFERROR((IF('Sept 2020'!BL144=" "," ",'Sept 2020'!BL144/'Sept 2019'!BL144)),0)</f>
        <v>0</v>
      </c>
      <c r="BM143" s="30">
        <f>IFERROR((IF('Sept 2020'!BM144=" "," ",'Sept 2020'!BM144/'Sept 2019'!BM144)),0)</f>
        <v>2.1428571428571428</v>
      </c>
      <c r="BN143" s="30">
        <f>IFERROR((IF('Sept 2020'!BN144=" "," ",'Sept 2020'!BN144/'Sept 2019'!BN144)),0)</f>
        <v>0</v>
      </c>
      <c r="BO143" s="30">
        <f>IFERROR((IF('Sept 2020'!BO144=" "," ",'Sept 2020'!BO144/'Sept 2019'!BO144)),0)</f>
        <v>1.2222222222222223</v>
      </c>
      <c r="BP143" s="30">
        <f>IFERROR((IF('Sept 2020'!BP144=" "," ",'Sept 2020'!BP144/'Sept 2019'!BP144)),0)</f>
        <v>0</v>
      </c>
      <c r="BQ143" s="30">
        <f>IFERROR((IF('Sept 2020'!BQ144=" "," ",'Sept 2020'!BQ144/'Sept 2019'!BQ144)),0)</f>
        <v>0</v>
      </c>
      <c r="BR143" s="30">
        <f>IFERROR((IF('Sept 2020'!BR144=" "," ",'Sept 2020'!BR144/'Sept 2019'!BR144)),0)</f>
        <v>0</v>
      </c>
      <c r="BS143" s="30">
        <f>IFERROR((IF('Sept 2020'!BS144=" "," ",'Sept 2020'!BS144/'Sept 2019'!BS144)),0)</f>
        <v>0</v>
      </c>
      <c r="BT143" s="30">
        <f>IFERROR((IF('Sept 2020'!BT144=" "," ",'Sept 2020'!BT144/'Sept 2019'!BT144)),0)</f>
        <v>1.2870813397129186</v>
      </c>
    </row>
    <row r="144" spans="1:72" s="2" customFormat="1" x14ac:dyDescent="0.25">
      <c r="A144" s="12" t="s">
        <v>549</v>
      </c>
      <c r="B144" s="12" t="s">
        <v>550</v>
      </c>
      <c r="C144" s="30">
        <f>IFERROR((IF('Sept 2020'!C145=" "," ",'Sept 2020'!C145/'Sept 2019'!C145)),0)</f>
        <v>0.55882352941176472</v>
      </c>
      <c r="D144" s="30">
        <f>IFERROR((IF('Sept 2020'!D145=" "," ",'Sept 2020'!D145/'Sept 2019'!D145)),0)</f>
        <v>1.032258064516129</v>
      </c>
      <c r="E144" s="30">
        <f>IFERROR((IF('Sept 2020'!E145=" "," ",'Sept 2020'!E145/'Sept 2019'!E145)),0)</f>
        <v>1.35</v>
      </c>
      <c r="F144" s="30">
        <f>IFERROR((IF('Sept 2020'!F145=" "," ",'Sept 2020'!F145/'Sept 2019'!F145)),0)</f>
        <v>0.36585365853658536</v>
      </c>
      <c r="G144" s="30">
        <f>IFERROR((IF('Sept 2020'!G145=" "," ",'Sept 2020'!G145/'Sept 2019'!G145)),0)</f>
        <v>1.5652173913043479</v>
      </c>
      <c r="H144" s="30">
        <f>IFERROR((IF('Sept 2020'!H145=" "," ",'Sept 2020'!H145/'Sept 2019'!H145)),0)</f>
        <v>0.56097560975609762</v>
      </c>
      <c r="I144" s="30">
        <f>IFERROR((IF('Sept 2020'!I145=" "," ",'Sept 2020'!I145/'Sept 2019'!I145)),0)</f>
        <v>1.1724137931034482</v>
      </c>
      <c r="J144" s="30">
        <f>IFERROR((IF('Sept 2020'!J145=" "," ",'Sept 2020'!J145/'Sept 2019'!J145)),0)</f>
        <v>0.64444444444444449</v>
      </c>
      <c r="K144" s="30">
        <f>IFERROR((IF('Sept 2020'!K145=" "," ",'Sept 2020'!K145/'Sept 2019'!K145)),0)</f>
        <v>1.1764705882352942</v>
      </c>
      <c r="L144" s="30">
        <f>IFERROR((IF('Sept 2020'!L145=" "," ",'Sept 2020'!L145/'Sept 2019'!L145)),0)</f>
        <v>0.81818181818181823</v>
      </c>
      <c r="M144" s="30">
        <f>IFERROR((IF('Sept 2020'!M145=" "," ",'Sept 2020'!M145/'Sept 2019'!M145)),0)</f>
        <v>0.89189189189189189</v>
      </c>
      <c r="N144" s="30">
        <f>IFERROR((IF('Sept 2020'!N145=" "," ",'Sept 2020'!N145/'Sept 2019'!N145)),0)</f>
        <v>1.2758620689655173</v>
      </c>
      <c r="O144" s="30">
        <f>IFERROR((IF('Sept 2020'!O145=" "," ",'Sept 2020'!O145/'Sept 2019'!O145)),0)</f>
        <v>0.52941176470588236</v>
      </c>
      <c r="P144" s="30">
        <f>IFERROR((IF('Sept 2020'!P145=" "," ",'Sept 2020'!P145/'Sept 2019'!P145)),0)</f>
        <v>0.84531590413943358</v>
      </c>
      <c r="Q144" s="30">
        <f>IFERROR((IF('Sept 2020'!Q145=" "," ",'Sept 2020'!Q145/'Sept 2019'!Q145)),0)</f>
        <v>0.55882352941176472</v>
      </c>
      <c r="R144" s="30">
        <f>IFERROR((IF('Sept 2020'!R145=" "," ",'Sept 2020'!R145/'Sept 2019'!R145)),0)</f>
        <v>1.032258064516129</v>
      </c>
      <c r="S144" s="30">
        <f>IFERROR((IF('Sept 2020'!S145=" "," ",'Sept 2020'!S145/'Sept 2019'!S145)),0)</f>
        <v>1.35</v>
      </c>
      <c r="T144" s="30">
        <f>IFERROR((IF('Sept 2020'!T145=" "," ",'Sept 2020'!T145/'Sept 2019'!T145)),0)</f>
        <v>0.37294878170064644</v>
      </c>
      <c r="U144" s="30">
        <f>IFERROR((IF('Sept 2020'!U145=" "," ",'Sept 2020'!U145/'Sept 2019'!U145)),0)</f>
        <v>1.5313043478260868</v>
      </c>
      <c r="V144" s="30">
        <f>IFERROR((IF('Sept 2020'!V145=" "," ",'Sept 2020'!V145/'Sept 2019'!V145)),0)</f>
        <v>0.56097560975609762</v>
      </c>
      <c r="W144" s="30">
        <f>IFERROR((IF('Sept 2020'!W145=" "," ",'Sept 2020'!W145/'Sept 2019'!W145)),0)</f>
        <v>1.1724137931034482</v>
      </c>
      <c r="X144" s="30">
        <f>IFERROR((IF('Sept 2020'!X145=" "," ",'Sept 2020'!X145/'Sept 2019'!X145)),0)</f>
        <v>0.64444444444444449</v>
      </c>
      <c r="Y144" s="30">
        <f>IFERROR((IF('Sept 2020'!Y145=" "," ",'Sept 2020'!Y145/'Sept 2019'!Y145)),0)</f>
        <v>1.1764705882352942</v>
      </c>
      <c r="Z144" s="30">
        <f>IFERROR((IF('Sept 2020'!Z145=" "," ",'Sept 2020'!Z145/'Sept 2019'!Z145)),0)</f>
        <v>0.81818181818181823</v>
      </c>
      <c r="AA144" s="30">
        <f>IFERROR((IF('Sept 2020'!AA145=" "," ",'Sept 2020'!AA145/'Sept 2019'!AA145)),0)</f>
        <v>0.86891891891891893</v>
      </c>
      <c r="AB144" s="30">
        <f>IFERROR((IF('Sept 2020'!AB145=" "," ",'Sept 2020'!AB145/'Sept 2019'!AB145)),0)</f>
        <v>1.1964696853415195</v>
      </c>
      <c r="AC144" s="30">
        <f>IFERROR((IF('Sept 2020'!AC145=" "," ",'Sept 2020'!AC145/'Sept 2019'!AC145)),0)</f>
        <v>0.37538524758578184</v>
      </c>
      <c r="AD144" s="30">
        <f>IFERROR((IF('Sept 2020'!AD145=" "," ",'Sept 2020'!AD145/'Sept 2019'!AD145)),0)</f>
        <v>0.82088530742907595</v>
      </c>
      <c r="AE144" s="30">
        <f>IFERROR((IF('Sept 2020'!AE145=" "," ",'Sept 2020'!AE145/'Sept 2019'!AE145)),0)</f>
        <v>0</v>
      </c>
      <c r="AF144" s="30">
        <f>IFERROR((IF('Sept 2020'!AF145=" "," ",'Sept 2020'!AF145/'Sept 2019'!AF145)),0)</f>
        <v>2</v>
      </c>
      <c r="AG144" s="30">
        <f>IFERROR((IF('Sept 2020'!AG145=" "," ",'Sept 2020'!AG145/'Sept 2019'!AG145)),0)</f>
        <v>0</v>
      </c>
      <c r="AH144" s="30">
        <f>IFERROR((IF('Sept 2020'!AH145=" "," ",'Sept 2020'!AH145/'Sept 2019'!AH145)),0)</f>
        <v>0</v>
      </c>
      <c r="AI144" s="30">
        <f>IFERROR((IF('Sept 2020'!AI145=" "," ",'Sept 2020'!AI145/'Sept 2019'!AI145)),0)</f>
        <v>0</v>
      </c>
      <c r="AJ144" s="30">
        <f>IFERROR((IF('Sept 2020'!AJ145=" "," ",'Sept 2020'!AJ145/'Sept 2019'!AJ145)),0)</f>
        <v>1</v>
      </c>
      <c r="AK144" s="30">
        <f>IFERROR((IF('Sept 2020'!AK145=" "," ",'Sept 2020'!AK145/'Sept 2019'!AK145)),0)</f>
        <v>0</v>
      </c>
      <c r="AL144" s="30">
        <f>IFERROR((IF('Sept 2020'!AL145=" "," ",'Sept 2020'!AL145/'Sept 2019'!AL145)),0)</f>
        <v>1.5</v>
      </c>
      <c r="AM144" s="30">
        <f>IFERROR((IF('Sept 2020'!AM145=" "," ",'Sept 2020'!AM145/'Sept 2019'!AM145)),0)</f>
        <v>0</v>
      </c>
      <c r="AN144" s="30">
        <f>IFERROR((IF('Sept 2020'!AN145=" "," ",'Sept 2020'!AN145/'Sept 2019'!AN145)),0)</f>
        <v>4</v>
      </c>
      <c r="AO144" s="30">
        <f>IFERROR((IF('Sept 2020'!AO145=" "," ",'Sept 2020'!AO145/'Sept 2019'!AO145)),0)</f>
        <v>0.4</v>
      </c>
      <c r="AP144" s="30">
        <f>IFERROR((IF('Sept 2020'!AP145=" "," ",'Sept 2020'!AP145/'Sept 2019'!AP145)),0)</f>
        <v>1.2</v>
      </c>
      <c r="AQ144" s="30">
        <f>IFERROR((IF('Sept 2020'!AQ145=" "," ",'Sept 2020'!AQ145/'Sept 2019'!AQ145)),0)</f>
        <v>0.6</v>
      </c>
      <c r="AR144" s="30">
        <f>IFERROR((IF('Sept 2020'!AR145=" "," ",'Sept 2020'!AR145/'Sept 2019'!AR145)),0)</f>
        <v>1.92</v>
      </c>
      <c r="AS144" s="30">
        <f>IFERROR((IF('Sept 2020'!AS145=" "," ",'Sept 2020'!AS145/'Sept 2019'!AS145)),0)</f>
        <v>0</v>
      </c>
      <c r="AT144" s="30">
        <f>IFERROR((IF('Sept 2020'!AT145=" "," ",'Sept 2020'!AT145/'Sept 2019'!AT145)),0)</f>
        <v>2</v>
      </c>
      <c r="AU144" s="30">
        <f>IFERROR((IF('Sept 2020'!AU145=" "," ",'Sept 2020'!AU145/'Sept 2019'!AU145)),0)</f>
        <v>0</v>
      </c>
      <c r="AV144" s="30">
        <f>IFERROR((IF('Sept 2020'!AV145=" "," ",'Sept 2020'!AV145/'Sept 2019'!AV145)),0)</f>
        <v>0</v>
      </c>
      <c r="AW144" s="30">
        <f>IFERROR((IF('Sept 2020'!AW145=" "," ",'Sept 2020'!AW145/'Sept 2019'!AW145)),0)</f>
        <v>0</v>
      </c>
      <c r="AX144" s="30">
        <f>IFERROR((IF('Sept 2020'!AX145=" "," ",'Sept 2020'!AX145/'Sept 2019'!AX145)),0)</f>
        <v>1</v>
      </c>
      <c r="AY144" s="30">
        <f>IFERROR((IF('Sept 2020'!AY145=" "," ",'Sept 2020'!AY145/'Sept 2019'!AY145)),0)</f>
        <v>0</v>
      </c>
      <c r="AZ144" s="30">
        <f>IFERROR((IF('Sept 2020'!AZ145=" "," ",'Sept 2020'!AZ145/'Sept 2019'!AZ145)),0)</f>
        <v>1.5</v>
      </c>
      <c r="BA144" s="30">
        <f>IFERROR((IF('Sept 2020'!BA145=" "," ",'Sept 2020'!BA145/'Sept 2019'!BA145)),0)</f>
        <v>0</v>
      </c>
      <c r="BB144" s="30">
        <f>IFERROR((IF('Sept 2020'!BB145=" "," ",'Sept 2020'!BB145/'Sept 2019'!BB145)),0)</f>
        <v>4</v>
      </c>
      <c r="BC144" s="30">
        <f>IFERROR((IF('Sept 2020'!BC145=" "," ",'Sept 2020'!BC145/'Sept 2019'!BC145)),0)</f>
        <v>0.4</v>
      </c>
      <c r="BD144" s="30">
        <f>IFERROR((IF('Sept 2020'!BD145=" "," ",'Sept 2020'!BD145/'Sept 2019'!BD145)),0)</f>
        <v>1.2</v>
      </c>
      <c r="BE144" s="30">
        <f>IFERROR((IF('Sept 2020'!BE145=" "," ",'Sept 2020'!BE145/'Sept 2019'!BE145)),0)</f>
        <v>0.71684587813620082</v>
      </c>
      <c r="BF144" s="30">
        <f>IFERROR((IF('Sept 2020'!BF145=" "," ",'Sept 2020'!BF145/'Sept 2019'!BF145)),0)</f>
        <v>2.0539152759948656</v>
      </c>
      <c r="BG144" s="30">
        <f>IFERROR((IF('Sept 2020'!BG145=" "," ",'Sept 2020'!BG145/'Sept 2019'!BG145)),0)</f>
        <v>0</v>
      </c>
      <c r="BH144" s="30">
        <f>IFERROR((IF('Sept 2020'!BH145=" "," ",'Sept 2020'!BH145/'Sept 2019'!BH145)),0)</f>
        <v>0</v>
      </c>
      <c r="BI144" s="30">
        <f>IFERROR((IF('Sept 2020'!BI145=" "," ",'Sept 2020'!BI145/'Sept 2019'!BI145)),0)</f>
        <v>0</v>
      </c>
      <c r="BJ144" s="30">
        <f>IFERROR((IF('Sept 2020'!BJ145=" "," ",'Sept 2020'!BJ145/'Sept 2019'!BJ145)),0)</f>
        <v>0</v>
      </c>
      <c r="BK144" s="30">
        <f>IFERROR((IF('Sept 2020'!BK145=" "," ",'Sept 2020'!BK145/'Sept 2019'!BK145)),0)</f>
        <v>0</v>
      </c>
      <c r="BL144" s="30">
        <f>IFERROR((IF('Sept 2020'!BL145=" "," ",'Sept 2020'!BL145/'Sept 2019'!BL145)),0)</f>
        <v>0</v>
      </c>
      <c r="BM144" s="30">
        <f>IFERROR((IF('Sept 2020'!BM145=" "," ",'Sept 2020'!BM145/'Sept 2019'!BM145)),0)</f>
        <v>0.83417085427135673</v>
      </c>
      <c r="BN144" s="30">
        <f>IFERROR((IF('Sept 2020'!BN145=" "," ",'Sept 2020'!BN145/'Sept 2019'!BN145)),0)</f>
        <v>0</v>
      </c>
      <c r="BO144" s="30">
        <f>IFERROR((IF('Sept 2020'!BO145=" "," ",'Sept 2020'!BO145/'Sept 2019'!BO145)),0)</f>
        <v>0</v>
      </c>
      <c r="BP144" s="30">
        <f>IFERROR((IF('Sept 2020'!BP145=" "," ",'Sept 2020'!BP145/'Sept 2019'!BP145)),0)</f>
        <v>0</v>
      </c>
      <c r="BQ144" s="30">
        <f>IFERROR((IF('Sept 2020'!BQ145=" "," ",'Sept 2020'!BQ145/'Sept 2019'!BQ145)),0)</f>
        <v>0</v>
      </c>
      <c r="BR144" s="30">
        <f>IFERROR((IF('Sept 2020'!BR145=" "," ",'Sept 2020'!BR145/'Sept 2019'!BR145)),0)</f>
        <v>0</v>
      </c>
      <c r="BS144" s="30">
        <f>IFERROR((IF('Sept 2020'!BS145=" "," ",'Sept 2020'!BS145/'Sept 2019'!BS145)),0)</f>
        <v>1.5</v>
      </c>
      <c r="BT144" s="30">
        <f>IFERROR((IF('Sept 2020'!BT145=" "," ",'Sept 2020'!BT145/'Sept 2019'!BT145)),0)</f>
        <v>0.89855072463768115</v>
      </c>
    </row>
    <row r="145" spans="1:72" s="2" customFormat="1" x14ac:dyDescent="0.25">
      <c r="A145" s="12" t="s">
        <v>481</v>
      </c>
      <c r="B145" s="12" t="s">
        <v>482</v>
      </c>
      <c r="C145" s="30">
        <f>IFERROR((IF('Sept 2020'!C146=" "," ",'Sept 2020'!C146/'Sept 2019'!C146)),0)</f>
        <v>0.81588902900378313</v>
      </c>
      <c r="D145" s="30">
        <f>IFERROR((IF('Sept 2020'!D146=" "," ",'Sept 2020'!D146/'Sept 2019'!D146)),0)</f>
        <v>0.91902313624678666</v>
      </c>
      <c r="E145" s="30">
        <f>IFERROR((IF('Sept 2020'!E146=" "," ",'Sept 2020'!E146/'Sept 2019'!E146)),0)</f>
        <v>0.92541087231352714</v>
      </c>
      <c r="F145" s="30">
        <f>IFERROR((IF('Sept 2020'!F146=" "," ",'Sept 2020'!F146/'Sept 2019'!F146)),0)</f>
        <v>0.90059171597633136</v>
      </c>
      <c r="G145" s="30">
        <f>IFERROR((IF('Sept 2020'!G146=" "," ",'Sept 2020'!G146/'Sept 2019'!G146)),0)</f>
        <v>0.95438175270108039</v>
      </c>
      <c r="H145" s="30">
        <f>IFERROR((IF('Sept 2020'!H146=" "," ",'Sept 2020'!H146/'Sept 2019'!H146)),0)</f>
        <v>1.0392670157068062</v>
      </c>
      <c r="I145" s="30">
        <f>IFERROR((IF('Sept 2020'!I146=" "," ",'Sept 2020'!I146/'Sept 2019'!I146)),0)</f>
        <v>0.85988700564971754</v>
      </c>
      <c r="J145" s="30">
        <f>IFERROR((IF('Sept 2020'!J146=" "," ",'Sept 2020'!J146/'Sept 2019'!J146)),0)</f>
        <v>1.0409145607701564</v>
      </c>
      <c r="K145" s="30">
        <f>IFERROR((IF('Sept 2020'!K146=" "," ",'Sept 2020'!K146/'Sept 2019'!K146)),0)</f>
        <v>1.0893333333333333</v>
      </c>
      <c r="L145" s="30">
        <f>IFERROR((IF('Sept 2020'!L146=" "," ",'Sept 2020'!L146/'Sept 2019'!L146)),0)</f>
        <v>0.97643979057591623</v>
      </c>
      <c r="M145" s="30">
        <f>IFERROR((IF('Sept 2020'!M146=" "," ",'Sept 2020'!M146/'Sept 2019'!M146)),0)</f>
        <v>1.048582995951417</v>
      </c>
      <c r="N145" s="30">
        <f>IFERROR((IF('Sept 2020'!N146=" "," ",'Sept 2020'!N146/'Sept 2019'!N146)),0)</f>
        <v>1.0061349693251533</v>
      </c>
      <c r="O145" s="30">
        <f>IFERROR((IF('Sept 2020'!O146=" "," ",'Sept 2020'!O146/'Sept 2019'!O146)),0)</f>
        <v>0.96240601503759393</v>
      </c>
      <c r="P145" s="30">
        <f>IFERROR((IF('Sept 2020'!P146=" "," ",'Sept 2020'!P146/'Sept 2019'!P146)),0)</f>
        <v>0.96175188267934997</v>
      </c>
      <c r="Q145" s="30">
        <f>IFERROR((IF('Sept 2020'!Q146=" "," ",'Sept 2020'!Q146/'Sept 2019'!Q146)),0)</f>
        <v>0.81646065569626658</v>
      </c>
      <c r="R145" s="30">
        <f>IFERROR((IF('Sept 2020'!R146=" "," ",'Sept 2020'!R146/'Sept 2019'!R146)),0)</f>
        <v>0.91919842363516946</v>
      </c>
      <c r="S145" s="30">
        <f>IFERROR((IF('Sept 2020'!S146=" "," ",'Sept 2020'!S146/'Sept 2019'!S146)),0)</f>
        <v>0.92541087231352714</v>
      </c>
      <c r="T145" s="30">
        <f>IFERROR((IF('Sept 2020'!T146=" "," ",'Sept 2020'!T146/'Sept 2019'!T146)),0)</f>
        <v>0.90191523656015926</v>
      </c>
      <c r="U145" s="30">
        <f>IFERROR((IF('Sept 2020'!U146=" "," ",'Sept 2020'!U146/'Sept 2019'!U146)),0)</f>
        <v>0.9548929112280955</v>
      </c>
      <c r="V145" s="30">
        <f>IFERROR((IF('Sept 2020'!V146=" "," ",'Sept 2020'!V146/'Sept 2019'!V146)),0)</f>
        <v>1.0399476096922069</v>
      </c>
      <c r="W145" s="30">
        <f>IFERROR((IF('Sept 2020'!W146=" "," ",'Sept 2020'!W146/'Sept 2019'!W146)),0)</f>
        <v>0.86082077734039186</v>
      </c>
      <c r="X145" s="30">
        <f>IFERROR((IF('Sept 2020'!X146=" "," ",'Sept 2020'!X146/'Sept 2019'!X146)),0)</f>
        <v>1.0405931172382226</v>
      </c>
      <c r="Y145" s="30">
        <f>IFERROR((IF('Sept 2020'!Y146=" "," ",'Sept 2020'!Y146/'Sept 2019'!Y146)),0)</f>
        <v>1.0886209334275918</v>
      </c>
      <c r="Z145" s="30">
        <f>IFERROR((IF('Sept 2020'!Z146=" "," ",'Sept 2020'!Z146/'Sept 2019'!Z146)),0)</f>
        <v>0.97581617146151034</v>
      </c>
      <c r="AA145" s="30">
        <f>IFERROR((IF('Sept 2020'!AA146=" "," ",'Sept 2020'!AA146/'Sept 2019'!AA146)),0)</f>
        <v>1.0518305892547661</v>
      </c>
      <c r="AB145" s="30">
        <f>IFERROR((IF('Sept 2020'!AB146=" "," ",'Sept 2020'!AB146/'Sept 2019'!AB146)),0)</f>
        <v>1.0427984785755158</v>
      </c>
      <c r="AC145" s="30">
        <f>IFERROR((IF('Sept 2020'!AC146=" "," ",'Sept 2020'!AC146/'Sept 2019'!AC146)),0)</f>
        <v>0.98621917111619606</v>
      </c>
      <c r="AD145" s="30">
        <f>IFERROR((IF('Sept 2020'!AD146=" "," ",'Sept 2020'!AD146/'Sept 2019'!AD146)),0)</f>
        <v>0.96556767645899844</v>
      </c>
      <c r="AE145" s="30">
        <f>IFERROR((IF('Sept 2020'!AE146=" "," ",'Sept 2020'!AE146/'Sept 2019'!AE146)),0)</f>
        <v>2</v>
      </c>
      <c r="AF145" s="30">
        <f>IFERROR((IF('Sept 2020'!AF146=" "," ",'Sept 2020'!AF146/'Sept 2019'!AF146)),0)</f>
        <v>0</v>
      </c>
      <c r="AG145" s="30">
        <f>IFERROR((IF('Sept 2020'!AG146=" "," ",'Sept 2020'!AG146/'Sept 2019'!AG146)),0)</f>
        <v>0.33333333333333331</v>
      </c>
      <c r="AH145" s="30">
        <f>IFERROR((IF('Sept 2020'!AH146=" "," ",'Sept 2020'!AH146/'Sept 2019'!AH146)),0)</f>
        <v>2</v>
      </c>
      <c r="AI145" s="30">
        <f>IFERROR((IF('Sept 2020'!AI146=" "," ",'Sept 2020'!AI146/'Sept 2019'!AI146)),0)</f>
        <v>1</v>
      </c>
      <c r="AJ145" s="30">
        <f>IFERROR((IF('Sept 2020'!AJ146=" "," ",'Sept 2020'!AJ146/'Sept 2019'!AJ146)),0)</f>
        <v>6</v>
      </c>
      <c r="AK145" s="30">
        <f>IFERROR((IF('Sept 2020'!AK146=" "," ",'Sept 2020'!AK146/'Sept 2019'!AK146)),0)</f>
        <v>0.5</v>
      </c>
      <c r="AL145" s="30">
        <f>IFERROR((IF('Sept 2020'!AL146=" "," ",'Sept 2020'!AL146/'Sept 2019'!AL146)),0)</f>
        <v>0.5</v>
      </c>
      <c r="AM145" s="30">
        <f>IFERROR((IF('Sept 2020'!AM146=" "," ",'Sept 2020'!AM146/'Sept 2019'!AM146)),0)</f>
        <v>2.4285714285714284</v>
      </c>
      <c r="AN145" s="30">
        <f>IFERROR((IF('Sept 2020'!AN146=" "," ",'Sept 2020'!AN146/'Sept 2019'!AN146)),0)</f>
        <v>0</v>
      </c>
      <c r="AO145" s="30">
        <f>IFERROR((IF('Sept 2020'!AO146=" "," ",'Sept 2020'!AO146/'Sept 2019'!AO146)),0)</f>
        <v>0.2</v>
      </c>
      <c r="AP145" s="30">
        <f>IFERROR((IF('Sept 2020'!AP146=" "," ",'Sept 2020'!AP146/'Sept 2019'!AP146)),0)</f>
        <v>1</v>
      </c>
      <c r="AQ145" s="30">
        <f>IFERROR((IF('Sept 2020'!AQ146=" "," ",'Sept 2020'!AQ146/'Sept 2019'!AQ146)),0)</f>
        <v>0.30769230769230771</v>
      </c>
      <c r="AR145" s="30">
        <f>IFERROR((IF('Sept 2020'!AR146=" "," ",'Sept 2020'!AR146/'Sept 2019'!AR146)),0)</f>
        <v>0.79729729729729726</v>
      </c>
      <c r="AS145" s="30">
        <f>IFERROR((IF('Sept 2020'!AS146=" "," ",'Sept 2020'!AS146/'Sept 2019'!AS146)),0)</f>
        <v>2</v>
      </c>
      <c r="AT145" s="30">
        <f>IFERROR((IF('Sept 2020'!AT146=" "," ",'Sept 2020'!AT146/'Sept 2019'!AT146)),0)</f>
        <v>0</v>
      </c>
      <c r="AU145" s="30">
        <f>IFERROR((IF('Sept 2020'!AU146=" "," ",'Sept 2020'!AU146/'Sept 2019'!AU146)),0)</f>
        <v>0.33333333333333331</v>
      </c>
      <c r="AV145" s="30">
        <f>IFERROR((IF('Sept 2020'!AV146=" "," ",'Sept 2020'!AV146/'Sept 2019'!AV146)),0)</f>
        <v>1.9166666666666667</v>
      </c>
      <c r="AW145" s="30">
        <f>IFERROR((IF('Sept 2020'!AW146=" "," ",'Sept 2020'!AW146/'Sept 2019'!AW146)),0)</f>
        <v>1</v>
      </c>
      <c r="AX145" s="30">
        <f>IFERROR((IF('Sept 2020'!AX146=" "," ",'Sept 2020'!AX146/'Sept 2019'!AX146)),0)</f>
        <v>6</v>
      </c>
      <c r="AY145" s="30">
        <f>IFERROR((IF('Sept 2020'!AY146=" "," ",'Sept 2020'!AY146/'Sept 2019'!AY146)),0)</f>
        <v>0.5</v>
      </c>
      <c r="AZ145" s="30">
        <f>IFERROR((IF('Sept 2020'!AZ146=" "," ",'Sept 2020'!AZ146/'Sept 2019'!AZ146)),0)</f>
        <v>0.50813008130081305</v>
      </c>
      <c r="BA145" s="30">
        <f>IFERROR((IF('Sept 2020'!BA146=" "," ",'Sept 2020'!BA146/'Sept 2019'!BA146)),0)</f>
        <v>2.8717948717948723</v>
      </c>
      <c r="BB145" s="30">
        <f>IFERROR((IF('Sept 2020'!BB146=" "," ",'Sept 2020'!BB146/'Sept 2019'!BB146)),0)</f>
        <v>0</v>
      </c>
      <c r="BC145" s="30">
        <f>IFERROR((IF('Sept 2020'!BC146=" "," ",'Sept 2020'!BC146/'Sept 2019'!BC146)),0)</f>
        <v>0.44247787610619471</v>
      </c>
      <c r="BD145" s="30">
        <f>IFERROR((IF('Sept 2020'!BD146=" "," ",'Sept 2020'!BD146/'Sept 2019'!BD146)),0)</f>
        <v>0.87410926365795727</v>
      </c>
      <c r="BE145" s="30">
        <f>IFERROR((IF('Sept 2020'!BE146=" "," ",'Sept 2020'!BE146/'Sept 2019'!BE146)),0)</f>
        <v>0.3677105831533477</v>
      </c>
      <c r="BF145" s="30">
        <f>IFERROR((IF('Sept 2020'!BF146=" "," ",'Sept 2020'!BF146/'Sept 2019'!BF146)),0)</f>
        <v>0.92348993288590608</v>
      </c>
      <c r="BG145" s="30">
        <f>IFERROR((IF('Sept 2020'!BG146=" "," ",'Sept 2020'!BG146/'Sept 2019'!BG146)),0)</f>
        <v>1.0016339869281046</v>
      </c>
      <c r="BH145" s="30">
        <f>IFERROR((IF('Sept 2020'!BH146=" "," ",'Sept 2020'!BH146/'Sept 2019'!BH146)),0)</f>
        <v>1.173134328358209</v>
      </c>
      <c r="BI145" s="30">
        <f>IFERROR((IF('Sept 2020'!BI146=" "," ",'Sept 2020'!BI146/'Sept 2019'!BI146)),0)</f>
        <v>0.91845493562231761</v>
      </c>
      <c r="BJ145" s="30">
        <f>IFERROR((IF('Sept 2020'!BJ146=" "," ",'Sept 2020'!BJ146/'Sept 2019'!BJ146)),0)</f>
        <v>1.2203389830508475</v>
      </c>
      <c r="BK145" s="30">
        <f>IFERROR((IF('Sept 2020'!BK146=" "," ",'Sept 2020'!BK146/'Sept 2019'!BK146)),0)</f>
        <v>1.2142857142857144</v>
      </c>
      <c r="BL145" s="30">
        <f>IFERROR((IF('Sept 2020'!BL146=" "," ",'Sept 2020'!BL146/'Sept 2019'!BL146)),0)</f>
        <v>0</v>
      </c>
      <c r="BM145" s="30">
        <f>IFERROR((IF('Sept 2020'!BM146=" "," ",'Sept 2020'!BM146/'Sept 2019'!BM146)),0)</f>
        <v>1.1962920872607348</v>
      </c>
      <c r="BN145" s="30">
        <f>IFERROR((IF('Sept 2020'!BN146=" "," ",'Sept 2020'!BN146/'Sept 2019'!BN146)),0)</f>
        <v>1</v>
      </c>
      <c r="BO145" s="30">
        <f>IFERROR((IF('Sept 2020'!BO146=" "," ",'Sept 2020'!BO146/'Sept 2019'!BO146)),0)</f>
        <v>1.132111861137898</v>
      </c>
      <c r="BP145" s="30">
        <f>IFERROR((IF('Sept 2020'!BP146=" "," ",'Sept 2020'!BP146/'Sept 2019'!BP146)),0)</f>
        <v>0</v>
      </c>
      <c r="BQ145" s="30">
        <f>IFERROR((IF('Sept 2020'!BQ146=" "," ",'Sept 2020'!BQ146/'Sept 2019'!BQ146)),0)</f>
        <v>0</v>
      </c>
      <c r="BR145" s="30">
        <f>IFERROR((IF('Sept 2020'!BR146=" "," ",'Sept 2020'!BR146/'Sept 2019'!BR146)),0)</f>
        <v>0</v>
      </c>
      <c r="BS145" s="30">
        <f>IFERROR((IF('Sept 2020'!BS146=" "," ",'Sept 2020'!BS146/'Sept 2019'!BS146)),0)</f>
        <v>0.93939393939393945</v>
      </c>
      <c r="BT145" s="30">
        <f>IFERROR((IF('Sept 2020'!BT146=" "," ",'Sept 2020'!BT146/'Sept 2019'!BT146)),0)</f>
        <v>0.99249658935879947</v>
      </c>
    </row>
    <row r="146" spans="1:72" s="2" customFormat="1" x14ac:dyDescent="0.25">
      <c r="A146" s="12" t="s">
        <v>181</v>
      </c>
      <c r="B146" s="12" t="s">
        <v>182</v>
      </c>
      <c r="C146" s="30">
        <f>IFERROR((IF('Sept 2020'!C147=" "," ",'Sept 2020'!C147/'Sept 2019'!C147)),0)</f>
        <v>0.70731707317073167</v>
      </c>
      <c r="D146" s="30">
        <f>IFERROR((IF('Sept 2020'!D147=" "," ",'Sept 2020'!D147/'Sept 2019'!D147)),0)</f>
        <v>0.72727272727272729</v>
      </c>
      <c r="E146" s="30">
        <f>IFERROR((IF('Sept 2020'!E147=" "," ",'Sept 2020'!E147/'Sept 2019'!E147)),0)</f>
        <v>0.80952380952380953</v>
      </c>
      <c r="F146" s="30">
        <f>IFERROR((IF('Sept 2020'!F147=" "," ",'Sept 2020'!F147/'Sept 2019'!F147)),0)</f>
        <v>0.97368421052631582</v>
      </c>
      <c r="G146" s="30">
        <f>IFERROR((IF('Sept 2020'!G147=" "," ",'Sept 2020'!G147/'Sept 2019'!G147)),0)</f>
        <v>0.73809523809523814</v>
      </c>
      <c r="H146" s="30">
        <f>IFERROR((IF('Sept 2020'!H147=" "," ",'Sept 2020'!H147/'Sept 2019'!H147)),0)</f>
        <v>1.1142857142857143</v>
      </c>
      <c r="I146" s="30">
        <f>IFERROR((IF('Sept 2020'!I147=" "," ",'Sept 2020'!I147/'Sept 2019'!I147)),0)</f>
        <v>1</v>
      </c>
      <c r="J146" s="30">
        <f>IFERROR((IF('Sept 2020'!J147=" "," ",'Sept 2020'!J147/'Sept 2019'!J147)),0)</f>
        <v>1.08</v>
      </c>
      <c r="K146" s="30">
        <f>IFERROR((IF('Sept 2020'!K147=" "," ",'Sept 2020'!K147/'Sept 2019'!K147)),0)</f>
        <v>0.91304347826086951</v>
      </c>
      <c r="L146" s="30">
        <f>IFERROR((IF('Sept 2020'!L147=" "," ",'Sept 2020'!L147/'Sept 2019'!L147)),0)</f>
        <v>0</v>
      </c>
      <c r="M146" s="30">
        <f>IFERROR((IF('Sept 2020'!M147=" "," ",'Sept 2020'!M147/'Sept 2019'!M147)),0)</f>
        <v>0</v>
      </c>
      <c r="N146" s="30">
        <f>IFERROR((IF('Sept 2020'!N147=" "," ",'Sept 2020'!N147/'Sept 2019'!N147)),0)</f>
        <v>0</v>
      </c>
      <c r="O146" s="30">
        <f>IFERROR((IF('Sept 2020'!O147=" "," ",'Sept 2020'!O147/'Sept 2019'!O147)),0)</f>
        <v>0</v>
      </c>
      <c r="P146" s="30">
        <f>IFERROR((IF('Sept 2020'!P147=" "," ",'Sept 2020'!P147/'Sept 2019'!P147)),0)</f>
        <v>0.87616099071207432</v>
      </c>
      <c r="Q146" s="30">
        <f>IFERROR((IF('Sept 2020'!Q147=" "," ",'Sept 2020'!Q147/'Sept 2019'!Q147)),0)</f>
        <v>0.70731707317073167</v>
      </c>
      <c r="R146" s="30">
        <f>IFERROR((IF('Sept 2020'!R147=" "," ",'Sept 2020'!R147/'Sept 2019'!R147)),0)</f>
        <v>0.72727272727272729</v>
      </c>
      <c r="S146" s="30">
        <f>IFERROR((IF('Sept 2020'!S147=" "," ",'Sept 2020'!S147/'Sept 2019'!S147)),0)</f>
        <v>0.80952380952380953</v>
      </c>
      <c r="T146" s="30">
        <f>IFERROR((IF('Sept 2020'!T147=" "," ",'Sept 2020'!T147/'Sept 2019'!T147)),0)</f>
        <v>0.97368421052631582</v>
      </c>
      <c r="U146" s="30">
        <f>IFERROR((IF('Sept 2020'!U147=" "," ",'Sept 2020'!U147/'Sept 2019'!U147)),0)</f>
        <v>0.73809523809523814</v>
      </c>
      <c r="V146" s="30">
        <f>IFERROR((IF('Sept 2020'!V147=" "," ",'Sept 2020'!V147/'Sept 2019'!V147)),0)</f>
        <v>1.1281457911483945</v>
      </c>
      <c r="W146" s="30">
        <f>IFERROR((IF('Sept 2020'!W147=" "," ",'Sept 2020'!W147/'Sept 2019'!W147)),0)</f>
        <v>1</v>
      </c>
      <c r="X146" s="30">
        <f>IFERROR((IF('Sept 2020'!X147=" "," ",'Sept 2020'!X147/'Sept 2019'!X147)),0)</f>
        <v>1.08</v>
      </c>
      <c r="Y146" s="30">
        <f>IFERROR((IF('Sept 2020'!Y147=" "," ",'Sept 2020'!Y147/'Sept 2019'!Y147)),0)</f>
        <v>0.90434782608695652</v>
      </c>
      <c r="Z146" s="30">
        <f>IFERROR((IF('Sept 2020'!Z147=" "," ",'Sept 2020'!Z147/'Sept 2019'!Z147)),0)</f>
        <v>0</v>
      </c>
      <c r="AA146" s="30">
        <f>IFERROR((IF('Sept 2020'!AA147=" "," ",'Sept 2020'!AA147/'Sept 2019'!AA147)),0)</f>
        <v>0</v>
      </c>
      <c r="AB146" s="30">
        <f>IFERROR((IF('Sept 2020'!AB147=" "," ",'Sept 2020'!AB147/'Sept 2019'!AB147)),0)</f>
        <v>0</v>
      </c>
      <c r="AC146" s="30">
        <f>IFERROR((IF('Sept 2020'!AC147=" "," ",'Sept 2020'!AC147/'Sept 2019'!AC147)),0)</f>
        <v>0</v>
      </c>
      <c r="AD146" s="30">
        <f>IFERROR((IF('Sept 2020'!AD147=" "," ",'Sept 2020'!AD147/'Sept 2019'!AD147)),0)</f>
        <v>0.87670893139473605</v>
      </c>
      <c r="AE146" s="30">
        <f>IFERROR((IF('Sept 2020'!AE147=" "," ",'Sept 2020'!AE147/'Sept 2019'!AE147)),0)</f>
        <v>0</v>
      </c>
      <c r="AF146" s="30">
        <f>IFERROR((IF('Sept 2020'!AF147=" "," ",'Sept 2020'!AF147/'Sept 2019'!AF147)),0)</f>
        <v>0</v>
      </c>
      <c r="AG146" s="30">
        <f>IFERROR((IF('Sept 2020'!AG147=" "," ",'Sept 2020'!AG147/'Sept 2019'!AG147)),0)</f>
        <v>0</v>
      </c>
      <c r="AH146" s="30">
        <f>IFERROR((IF('Sept 2020'!AH147=" "," ",'Sept 2020'!AH147/'Sept 2019'!AH147)),0)</f>
        <v>0</v>
      </c>
      <c r="AI146" s="30">
        <f>IFERROR((IF('Sept 2020'!AI147=" "," ",'Sept 2020'!AI147/'Sept 2019'!AI147)),0)</f>
        <v>0</v>
      </c>
      <c r="AJ146" s="30">
        <f>IFERROR((IF('Sept 2020'!AJ147=" "," ",'Sept 2020'!AJ147/'Sept 2019'!AJ147)),0)</f>
        <v>0</v>
      </c>
      <c r="AK146" s="30">
        <f>IFERROR((IF('Sept 2020'!AK147=" "," ",'Sept 2020'!AK147/'Sept 2019'!AK147)),0)</f>
        <v>0</v>
      </c>
      <c r="AL146" s="30">
        <f>IFERROR((IF('Sept 2020'!AL147=" "," ",'Sept 2020'!AL147/'Sept 2019'!AL147)),0)</f>
        <v>0</v>
      </c>
      <c r="AM146" s="30">
        <f>IFERROR((IF('Sept 2020'!AM147=" "," ",'Sept 2020'!AM147/'Sept 2019'!AM147)),0)</f>
        <v>0</v>
      </c>
      <c r="AN146" s="30">
        <f>IFERROR((IF('Sept 2020'!AN147=" "," ",'Sept 2020'!AN147/'Sept 2019'!AN147)),0)</f>
        <v>0</v>
      </c>
      <c r="AO146" s="30">
        <f>IFERROR((IF('Sept 2020'!AO147=" "," ",'Sept 2020'!AO147/'Sept 2019'!AO147)),0)</f>
        <v>0</v>
      </c>
      <c r="AP146" s="30">
        <f>IFERROR((IF('Sept 2020'!AP147=" "," ",'Sept 2020'!AP147/'Sept 2019'!AP147)),0)</f>
        <v>0</v>
      </c>
      <c r="AQ146" s="30">
        <f>IFERROR((IF('Sept 2020'!AQ147=" "," ",'Sept 2020'!AQ147/'Sept 2019'!AQ147)),0)</f>
        <v>0</v>
      </c>
      <c r="AR146" s="30">
        <f>IFERROR((IF('Sept 2020'!AR147=" "," ",'Sept 2020'!AR147/'Sept 2019'!AR147)),0)</f>
        <v>0</v>
      </c>
      <c r="AS146" s="30">
        <f>IFERROR((IF('Sept 2020'!AS147=" "," ",'Sept 2020'!AS147/'Sept 2019'!AS147)),0)</f>
        <v>0</v>
      </c>
      <c r="AT146" s="30">
        <f>IFERROR((IF('Sept 2020'!AT147=" "," ",'Sept 2020'!AT147/'Sept 2019'!AT147)),0)</f>
        <v>0</v>
      </c>
      <c r="AU146" s="30">
        <f>IFERROR((IF('Sept 2020'!AU147=" "," ",'Sept 2020'!AU147/'Sept 2019'!AU147)),0)</f>
        <v>0</v>
      </c>
      <c r="AV146" s="30">
        <f>IFERROR((IF('Sept 2020'!AV147=" "," ",'Sept 2020'!AV147/'Sept 2019'!AV147)),0)</f>
        <v>0</v>
      </c>
      <c r="AW146" s="30">
        <f>IFERROR((IF('Sept 2020'!AW147=" "," ",'Sept 2020'!AW147/'Sept 2019'!AW147)),0)</f>
        <v>0</v>
      </c>
      <c r="AX146" s="30">
        <f>IFERROR((IF('Sept 2020'!AX147=" "," ",'Sept 2020'!AX147/'Sept 2019'!AX147)),0)</f>
        <v>0</v>
      </c>
      <c r="AY146" s="30">
        <f>IFERROR((IF('Sept 2020'!AY147=" "," ",'Sept 2020'!AY147/'Sept 2019'!AY147)),0)</f>
        <v>0</v>
      </c>
      <c r="AZ146" s="30">
        <f>IFERROR((IF('Sept 2020'!AZ147=" "," ",'Sept 2020'!AZ147/'Sept 2019'!AZ147)),0)</f>
        <v>0</v>
      </c>
      <c r="BA146" s="30">
        <f>IFERROR((IF('Sept 2020'!BA147=" "," ",'Sept 2020'!BA147/'Sept 2019'!BA147)),0)</f>
        <v>0</v>
      </c>
      <c r="BB146" s="30">
        <f>IFERROR((IF('Sept 2020'!BB147=" "," ",'Sept 2020'!BB147/'Sept 2019'!BB147)),0)</f>
        <v>0</v>
      </c>
      <c r="BC146" s="30">
        <f>IFERROR((IF('Sept 2020'!BC147=" "," ",'Sept 2020'!BC147/'Sept 2019'!BC147)),0)</f>
        <v>0</v>
      </c>
      <c r="BD146" s="30">
        <f>IFERROR((IF('Sept 2020'!BD147=" "," ",'Sept 2020'!BD147/'Sept 2019'!BD147)),0)</f>
        <v>0</v>
      </c>
      <c r="BE146" s="30">
        <f>IFERROR((IF('Sept 2020'!BE147=" "," ",'Sept 2020'!BE147/'Sept 2019'!BE147)),0)</f>
        <v>0</v>
      </c>
      <c r="BF146" s="30">
        <f>IFERROR((IF('Sept 2020'!BF147=" "," ",'Sept 2020'!BF147/'Sept 2019'!BF147)),0)</f>
        <v>0</v>
      </c>
      <c r="BG146" s="30">
        <f>IFERROR((IF('Sept 2020'!BG147=" "," ",'Sept 2020'!BG147/'Sept 2019'!BG147)),0)</f>
        <v>0</v>
      </c>
      <c r="BH146" s="30">
        <f>IFERROR((IF('Sept 2020'!BH147=" "," ",'Sept 2020'!BH147/'Sept 2019'!BH147)),0)</f>
        <v>0</v>
      </c>
      <c r="BI146" s="30">
        <f>IFERROR((IF('Sept 2020'!BI147=" "," ",'Sept 2020'!BI147/'Sept 2019'!BI147)),0)</f>
        <v>0</v>
      </c>
      <c r="BJ146" s="30">
        <f>IFERROR((IF('Sept 2020'!BJ147=" "," ",'Sept 2020'!BJ147/'Sept 2019'!BJ147)),0)</f>
        <v>0</v>
      </c>
      <c r="BK146" s="30">
        <f>IFERROR((IF('Sept 2020'!BK147=" "," ",'Sept 2020'!BK147/'Sept 2019'!BK147)),0)</f>
        <v>0</v>
      </c>
      <c r="BL146" s="30">
        <f>IFERROR((IF('Sept 2020'!BL147=" "," ",'Sept 2020'!BL147/'Sept 2019'!BL147)),0)</f>
        <v>0</v>
      </c>
      <c r="BM146" s="30">
        <f>IFERROR((IF('Sept 2020'!BM147=" "," ",'Sept 2020'!BM147/'Sept 2019'!BM147)),0)</f>
        <v>0</v>
      </c>
      <c r="BN146" s="30">
        <f>IFERROR((IF('Sept 2020'!BN147=" "," ",'Sept 2020'!BN147/'Sept 2019'!BN147)),0)</f>
        <v>0</v>
      </c>
      <c r="BO146" s="30">
        <f>IFERROR((IF('Sept 2020'!BO147=" "," ",'Sept 2020'!BO147/'Sept 2019'!BO147)),0)</f>
        <v>0</v>
      </c>
      <c r="BP146" s="30">
        <f>IFERROR((IF('Sept 2020'!BP147=" "," ",'Sept 2020'!BP147/'Sept 2019'!BP147)),0)</f>
        <v>0</v>
      </c>
      <c r="BQ146" s="30">
        <f>IFERROR((IF('Sept 2020'!BQ147=" "," ",'Sept 2020'!BQ147/'Sept 2019'!BQ147)),0)</f>
        <v>0</v>
      </c>
      <c r="BR146" s="30">
        <f>IFERROR((IF('Sept 2020'!BR147=" "," ",'Sept 2020'!BR147/'Sept 2019'!BR147)),0)</f>
        <v>0</v>
      </c>
      <c r="BS146" s="30">
        <f>IFERROR((IF('Sept 2020'!BS147=" "," ",'Sept 2020'!BS147/'Sept 2019'!BS147)),0)</f>
        <v>0.8571428571428571</v>
      </c>
      <c r="BT146" s="30">
        <f>IFERROR((IF('Sept 2020'!BT147=" "," ",'Sept 2020'!BT147/'Sept 2019'!BT147)),0)</f>
        <v>0.98333333333333328</v>
      </c>
    </row>
    <row r="147" spans="1:72" s="2" customFormat="1" x14ac:dyDescent="0.25">
      <c r="A147" s="12" t="s">
        <v>509</v>
      </c>
      <c r="B147" s="12" t="s">
        <v>510</v>
      </c>
      <c r="C147" s="30">
        <f>IFERROR((IF('Sept 2020'!C148=" "," ",'Sept 2020'!C148/'Sept 2019'!C148)),0)</f>
        <v>0.91564417177914115</v>
      </c>
      <c r="D147" s="30">
        <f>IFERROR((IF('Sept 2020'!D148=" "," ",'Sept 2020'!D148/'Sept 2019'!D148)),0)</f>
        <v>0.82804232804232802</v>
      </c>
      <c r="E147" s="30">
        <f>IFERROR((IF('Sept 2020'!E148=" "," ",'Sept 2020'!E148/'Sept 2019'!E148)),0)</f>
        <v>1.0525568181818181</v>
      </c>
      <c r="F147" s="30">
        <f>IFERROR((IF('Sept 2020'!F148=" "," ",'Sept 2020'!F148/'Sept 2019'!F148)),0)</f>
        <v>0.9125827814569536</v>
      </c>
      <c r="G147" s="30">
        <f>IFERROR((IF('Sept 2020'!G148=" "," ",'Sept 2020'!G148/'Sept 2019'!G148)),0)</f>
        <v>0.94940079893475371</v>
      </c>
      <c r="H147" s="30">
        <f>IFERROR((IF('Sept 2020'!H148=" "," ",'Sept 2020'!H148/'Sept 2019'!H148)),0)</f>
        <v>0.8965936739659367</v>
      </c>
      <c r="I147" s="30">
        <f>IFERROR((IF('Sept 2020'!I148=" "," ",'Sept 2020'!I148/'Sept 2019'!I148)),0)</f>
        <v>1.0390428211586902</v>
      </c>
      <c r="J147" s="30">
        <f>IFERROR((IF('Sept 2020'!J148=" "," ",'Sept 2020'!J148/'Sept 2019'!J148)),0)</f>
        <v>0.91790193842645385</v>
      </c>
      <c r="K147" s="30">
        <f>IFERROR((IF('Sept 2020'!K148=" "," ",'Sept 2020'!K148/'Sept 2019'!K148)),0)</f>
        <v>1.0034364261168385</v>
      </c>
      <c r="L147" s="30">
        <f>IFERROR((IF('Sept 2020'!L148=" "," ",'Sept 2020'!L148/'Sept 2019'!L148)),0)</f>
        <v>1.025229357798165</v>
      </c>
      <c r="M147" s="30">
        <f>IFERROR((IF('Sept 2020'!M148=" "," ",'Sept 2020'!M148/'Sept 2019'!M148)),0)</f>
        <v>0.95879732739420931</v>
      </c>
      <c r="N147" s="30">
        <f>IFERROR((IF('Sept 2020'!N148=" "," ",'Sept 2020'!N148/'Sept 2019'!N148)),0)</f>
        <v>0.98875140607424072</v>
      </c>
      <c r="O147" s="30">
        <f>IFERROR((IF('Sept 2020'!O148=" "," ",'Sept 2020'!O148/'Sept 2019'!O148)),0)</f>
        <v>0.90042372881355937</v>
      </c>
      <c r="P147" s="30">
        <f>IFERROR((IF('Sept 2020'!P148=" "," ",'Sept 2020'!P148/'Sept 2019'!P148)),0)</f>
        <v>0.95333900066118826</v>
      </c>
      <c r="Q147" s="30">
        <f>IFERROR((IF('Sept 2020'!Q148=" "," ",'Sept 2020'!Q148/'Sept 2019'!Q148)),0)</f>
        <v>0.91533742331288337</v>
      </c>
      <c r="R147" s="30">
        <f>IFERROR((IF('Sept 2020'!R148=" "," ",'Sept 2020'!R148/'Sept 2019'!R148)),0)</f>
        <v>0.82880974447239508</v>
      </c>
      <c r="S147" s="30">
        <f>IFERROR((IF('Sept 2020'!S148=" "," ",'Sept 2020'!S148/'Sept 2019'!S148)),0)</f>
        <v>1.0613603431703083</v>
      </c>
      <c r="T147" s="30">
        <f>IFERROR((IF('Sept 2020'!T148=" "," ",'Sept 2020'!T148/'Sept 2019'!T148)),0)</f>
        <v>0.91355078228586573</v>
      </c>
      <c r="U147" s="30">
        <f>IFERROR((IF('Sept 2020'!U148=" "," ",'Sept 2020'!U148/'Sept 2019'!U148)),0)</f>
        <v>0.95139455009555374</v>
      </c>
      <c r="V147" s="30">
        <f>IFERROR((IF('Sept 2020'!V148=" "," ",'Sept 2020'!V148/'Sept 2019'!V148)),0)</f>
        <v>0.89897510980966322</v>
      </c>
      <c r="W147" s="30">
        <f>IFERROR((IF('Sept 2020'!W148=" "," ",'Sept 2020'!W148/'Sept 2019'!W148)),0)</f>
        <v>1.0310906336783641</v>
      </c>
      <c r="X147" s="30">
        <f>IFERROR((IF('Sept 2020'!X148=" "," ",'Sept 2020'!X148/'Sept 2019'!X148)),0)</f>
        <v>0.91658270745557791</v>
      </c>
      <c r="Y147" s="30">
        <f>IFERROR((IF('Sept 2020'!Y148=" "," ",'Sept 2020'!Y148/'Sept 2019'!Y148)),0)</f>
        <v>0.99920686008552129</v>
      </c>
      <c r="Z147" s="30">
        <f>IFERROR((IF('Sept 2020'!Z148=" "," ",'Sept 2020'!Z148/'Sept 2019'!Z148)),0)</f>
        <v>1.025307435926905</v>
      </c>
      <c r="AA147" s="30">
        <f>IFERROR((IF('Sept 2020'!AA148=" "," ",'Sept 2020'!AA148/'Sept 2019'!AA148)),0)</f>
        <v>0.95761743688537437</v>
      </c>
      <c r="AB147" s="30">
        <f>IFERROR((IF('Sept 2020'!AB148=" "," ",'Sept 2020'!AB148/'Sept 2019'!AB148)),0)</f>
        <v>0.9821556031406139</v>
      </c>
      <c r="AC147" s="30">
        <f>IFERROR((IF('Sept 2020'!AC148=" "," ",'Sept 2020'!AC148/'Sept 2019'!AC148)),0)</f>
        <v>0.90792677055967419</v>
      </c>
      <c r="AD147" s="30">
        <f>IFERROR((IF('Sept 2020'!AD148=" "," ",'Sept 2020'!AD148/'Sept 2019'!AD148)),0)</f>
        <v>0.95371741982951774</v>
      </c>
      <c r="AE147" s="30">
        <f>IFERROR((IF('Sept 2020'!AE148=" "," ",'Sept 2020'!AE148/'Sept 2019'!AE148)),0)</f>
        <v>0.76923076923076927</v>
      </c>
      <c r="AF147" s="30">
        <f>IFERROR((IF('Sept 2020'!AF148=" "," ",'Sept 2020'!AF148/'Sept 2019'!AF148)),0)</f>
        <v>0.81578947368421051</v>
      </c>
      <c r="AG147" s="30">
        <f>IFERROR((IF('Sept 2020'!AG148=" "," ",'Sept 2020'!AG148/'Sept 2019'!AG148)),0)</f>
        <v>1.0769230769230769</v>
      </c>
      <c r="AH147" s="30">
        <f>IFERROR((IF('Sept 2020'!AH148=" "," ",'Sept 2020'!AH148/'Sept 2019'!AH148)),0)</f>
        <v>0.87234042553191493</v>
      </c>
      <c r="AI147" s="30">
        <f>IFERROR((IF('Sept 2020'!AI148=" "," ",'Sept 2020'!AI148/'Sept 2019'!AI148)),0)</f>
        <v>0.97368421052631582</v>
      </c>
      <c r="AJ147" s="30">
        <f>IFERROR((IF('Sept 2020'!AJ148=" "," ",'Sept 2020'!AJ148/'Sept 2019'!AJ148)),0)</f>
        <v>1.4137931034482758</v>
      </c>
      <c r="AK147" s="30">
        <f>IFERROR((IF('Sept 2020'!AK148=" "," ",'Sept 2020'!AK148/'Sept 2019'!AK148)),0)</f>
        <v>0.94117647058823528</v>
      </c>
      <c r="AL147" s="30">
        <f>IFERROR((IF('Sept 2020'!AL148=" "," ",'Sept 2020'!AL148/'Sept 2019'!AL148)),0)</f>
        <v>1.032258064516129</v>
      </c>
      <c r="AM147" s="30">
        <f>IFERROR((IF('Sept 2020'!AM148=" "," ",'Sept 2020'!AM148/'Sept 2019'!AM148)),0)</f>
        <v>0.76744186046511631</v>
      </c>
      <c r="AN147" s="30">
        <f>IFERROR((IF('Sept 2020'!AN148=" "," ",'Sept 2020'!AN148/'Sept 2019'!AN148)),0)</f>
        <v>0.97777777777777775</v>
      </c>
      <c r="AO147" s="30">
        <f>IFERROR((IF('Sept 2020'!AO148=" "," ",'Sept 2020'!AO148/'Sept 2019'!AO148)),0)</f>
        <v>1.1538461538461537</v>
      </c>
      <c r="AP147" s="30">
        <f>IFERROR((IF('Sept 2020'!AP148=" "," ",'Sept 2020'!AP148/'Sept 2019'!AP148)),0)</f>
        <v>0.81481481481481477</v>
      </c>
      <c r="AQ147" s="30">
        <f>IFERROR((IF('Sept 2020'!AQ148=" "," ",'Sept 2020'!AQ148/'Sept 2019'!AQ148)),0)</f>
        <v>0.81927710843373491</v>
      </c>
      <c r="AR147" s="30">
        <f>IFERROR((IF('Sept 2020'!AR148=" "," ",'Sept 2020'!AR148/'Sept 2019'!AR148)),0)</f>
        <v>0.93023255813953487</v>
      </c>
      <c r="AS147" s="30">
        <f>IFERROR((IF('Sept 2020'!AS148=" "," ",'Sept 2020'!AS148/'Sept 2019'!AS148)),0)</f>
        <v>0.76410256410256416</v>
      </c>
      <c r="AT147" s="30">
        <f>IFERROR((IF('Sept 2020'!AT148=" "," ",'Sept 2020'!AT148/'Sept 2019'!AT148)),0)</f>
        <v>0.83109919571045587</v>
      </c>
      <c r="AU147" s="30">
        <f>IFERROR((IF('Sept 2020'!AU148=" "," ",'Sept 2020'!AU148/'Sept 2019'!AU148)),0)</f>
        <v>1.1860465116279069</v>
      </c>
      <c r="AV147" s="30">
        <f>IFERROR((IF('Sept 2020'!AV148=" "," ",'Sept 2020'!AV148/'Sept 2019'!AV148)),0)</f>
        <v>0.88744588744588737</v>
      </c>
      <c r="AW147" s="30">
        <f>IFERROR((IF('Sept 2020'!AW148=" "," ",'Sept 2020'!AW148/'Sept 2019'!AW148)),0)</f>
        <v>1.0111111111111111</v>
      </c>
      <c r="AX147" s="30">
        <f>IFERROR((IF('Sept 2020'!AX148=" "," ",'Sept 2020'!AX148/'Sept 2019'!AX148)),0)</f>
        <v>1.5338345864661653</v>
      </c>
      <c r="AY147" s="30">
        <f>IFERROR((IF('Sept 2020'!AY148=" "," ",'Sept 2020'!AY148/'Sept 2019'!AY148)),0)</f>
        <v>0.94409937888198747</v>
      </c>
      <c r="AZ147" s="30">
        <f>IFERROR((IF('Sept 2020'!AZ148=" "," ",'Sept 2020'!AZ148/'Sept 2019'!AZ148)),0)</f>
        <v>1.0890410958904111</v>
      </c>
      <c r="BA147" s="30">
        <f>IFERROR((IF('Sept 2020'!BA148=" "," ",'Sept 2020'!BA148/'Sept 2019'!BA148)),0)</f>
        <v>0.79227053140096615</v>
      </c>
      <c r="BB147" s="30">
        <f>IFERROR((IF('Sept 2020'!BB148=" "," ",'Sept 2020'!BB148/'Sept 2019'!BB148)),0)</f>
        <v>1.0138248847926268</v>
      </c>
      <c r="BC147" s="30">
        <f>IFERROR((IF('Sept 2020'!BC148=" "," ",'Sept 2020'!BC148/'Sept 2019'!BC148)),0)</f>
        <v>1.150537634408602</v>
      </c>
      <c r="BD147" s="30">
        <f>IFERROR((IF('Sept 2020'!BD148=" "," ",'Sept 2020'!BD148/'Sept 2019'!BD148)),0)</f>
        <v>0.58543417366946771</v>
      </c>
      <c r="BE147" s="30">
        <f>IFERROR((IF('Sept 2020'!BE148=" "," ",'Sept 2020'!BE148/'Sept 2019'!BE148)),0)</f>
        <v>0.83491461100569253</v>
      </c>
      <c r="BF147" s="30">
        <f>IFERROR((IF('Sept 2020'!BF148=" "," ",'Sept 2020'!BF148/'Sept 2019'!BF148)),0)</f>
        <v>0.94952167718298408</v>
      </c>
      <c r="BG147" s="30">
        <f>IFERROR((IF('Sept 2020'!BG148=" "," ",'Sept 2020'!BG148/'Sept 2019'!BG148)),0)</f>
        <v>0.81874999999999998</v>
      </c>
      <c r="BH147" s="30">
        <f>IFERROR((IF('Sept 2020'!BH148=" "," ",'Sept 2020'!BH148/'Sept 2019'!BH148)),0)</f>
        <v>0.94308943089430897</v>
      </c>
      <c r="BI147" s="30">
        <f>IFERROR((IF('Sept 2020'!BI148=" "," ",'Sept 2020'!BI148/'Sept 2019'!BI148)),0)</f>
        <v>1</v>
      </c>
      <c r="BJ147" s="30">
        <f>IFERROR((IF('Sept 2020'!BJ148=" "," ",'Sept 2020'!BJ148/'Sept 2019'!BJ148)),0)</f>
        <v>1.25</v>
      </c>
      <c r="BK147" s="30">
        <f>IFERROR((IF('Sept 2020'!BK148=" "," ",'Sept 2020'!BK148/'Sept 2019'!BK148)),0)</f>
        <v>1.6666666666666667</v>
      </c>
      <c r="BL147" s="30">
        <f>IFERROR((IF('Sept 2020'!BL148=" "," ",'Sept 2020'!BL148/'Sept 2019'!BL148)),0)</f>
        <v>0</v>
      </c>
      <c r="BM147" s="30">
        <f>IFERROR((IF('Sept 2020'!BM148=" "," ",'Sept 2020'!BM148/'Sept 2019'!BM148)),0)</f>
        <v>0.88961520794318227</v>
      </c>
      <c r="BN147" s="30">
        <f>IFERROR((IF('Sept 2020'!BN148=" "," ",'Sept 2020'!BN148/'Sept 2019'!BN148)),0)</f>
        <v>0</v>
      </c>
      <c r="BO147" s="30">
        <f>IFERROR((IF('Sept 2020'!BO148=" "," ",'Sept 2020'!BO148/'Sept 2019'!BO148)),0)</f>
        <v>1.017768850432633</v>
      </c>
      <c r="BP147" s="30">
        <f>IFERROR((IF('Sept 2020'!BP148=" "," ",'Sept 2020'!BP148/'Sept 2019'!BP148)),0)</f>
        <v>0</v>
      </c>
      <c r="BQ147" s="30">
        <f>IFERROR((IF('Sept 2020'!BQ148=" "," ",'Sept 2020'!BQ148/'Sept 2019'!BQ148)),0)</f>
        <v>0</v>
      </c>
      <c r="BR147" s="30">
        <f>IFERROR((IF('Sept 2020'!BR148=" "," ",'Sept 2020'!BR148/'Sept 2019'!BR148)),0)</f>
        <v>0</v>
      </c>
      <c r="BS147" s="30">
        <f>IFERROR((IF('Sept 2020'!BS148=" "," ",'Sept 2020'!BS148/'Sept 2019'!BS148)),0)</f>
        <v>0.87209302325581395</v>
      </c>
      <c r="BT147" s="30">
        <f>IFERROR((IF('Sept 2020'!BT148=" "," ",'Sept 2020'!BT148/'Sept 2019'!BT148)),0)</f>
        <v>0.98546289211935734</v>
      </c>
    </row>
    <row r="148" spans="1:72" s="2" customFormat="1" x14ac:dyDescent="0.25">
      <c r="A148" s="12" t="s">
        <v>507</v>
      </c>
      <c r="B148" s="12" t="s">
        <v>508</v>
      </c>
      <c r="C148" s="30">
        <f>IFERROR((IF('Sept 2020'!C149=" "," ",'Sept 2020'!C149/'Sept 2019'!C149)),0)</f>
        <v>0.86274509803921573</v>
      </c>
      <c r="D148" s="30">
        <f>IFERROR((IF('Sept 2020'!D149=" "," ",'Sept 2020'!D149/'Sept 2019'!D149)),0)</f>
        <v>0.88157894736842102</v>
      </c>
      <c r="E148" s="30">
        <f>IFERROR((IF('Sept 2020'!E149=" "," ",'Sept 2020'!E149/'Sept 2019'!E149)),0)</f>
        <v>1.0141843971631206</v>
      </c>
      <c r="F148" s="30">
        <f>IFERROR((IF('Sept 2020'!F149=" "," ",'Sept 2020'!F149/'Sept 2019'!F149)),0)</f>
        <v>0.94405594405594406</v>
      </c>
      <c r="G148" s="30">
        <f>IFERROR((IF('Sept 2020'!G149=" "," ",'Sept 2020'!G149/'Sept 2019'!G149)),0)</f>
        <v>0.77710843373493976</v>
      </c>
      <c r="H148" s="30">
        <f>IFERROR((IF('Sept 2020'!H149=" "," ",'Sept 2020'!H149/'Sept 2019'!H149)),0)</f>
        <v>1.0068493150684932</v>
      </c>
      <c r="I148" s="30">
        <f>IFERROR((IF('Sept 2020'!I149=" "," ",'Sept 2020'!I149/'Sept 2019'!I149)),0)</f>
        <v>0.91729323308270672</v>
      </c>
      <c r="J148" s="30">
        <f>IFERROR((IF('Sept 2020'!J149=" "," ",'Sept 2020'!J149/'Sept 2019'!J149)),0)</f>
        <v>0.94852941176470584</v>
      </c>
      <c r="K148" s="30">
        <f>IFERROR((IF('Sept 2020'!K149=" "," ",'Sept 2020'!K149/'Sept 2019'!K149)),0)</f>
        <v>1.0692307692307692</v>
      </c>
      <c r="L148" s="30">
        <f>IFERROR((IF('Sept 2020'!L149=" "," ",'Sept 2020'!L149/'Sept 2019'!L149)),0)</f>
        <v>0.93706293706293708</v>
      </c>
      <c r="M148" s="30">
        <f>IFERROR((IF('Sept 2020'!M149=" "," ",'Sept 2020'!M149/'Sept 2019'!M149)),0)</f>
        <v>0.99270072992700731</v>
      </c>
      <c r="N148" s="30">
        <f>IFERROR((IF('Sept 2020'!N149=" "," ",'Sept 2020'!N149/'Sept 2019'!N149)),0)</f>
        <v>0.8523489932885906</v>
      </c>
      <c r="O148" s="30">
        <f>IFERROR((IF('Sept 2020'!O149=" "," ",'Sept 2020'!O149/'Sept 2019'!O149)),0)</f>
        <v>1.0597014925373134</v>
      </c>
      <c r="P148" s="30">
        <f>IFERROR((IF('Sept 2020'!P149=" "," ",'Sept 2020'!P149/'Sept 2019'!P149)),0)</f>
        <v>0.93880837359098224</v>
      </c>
      <c r="Q148" s="30">
        <f>IFERROR((IF('Sept 2020'!Q149=" "," ",'Sept 2020'!Q149/'Sept 2019'!Q149)),0)</f>
        <v>0.86274509803921573</v>
      </c>
      <c r="R148" s="30">
        <f>IFERROR((IF('Sept 2020'!R149=" "," ",'Sept 2020'!R149/'Sept 2019'!R149)),0)</f>
        <v>0.88157894736842102</v>
      </c>
      <c r="S148" s="30">
        <f>IFERROR((IF('Sept 2020'!S149=" "," ",'Sept 2020'!S149/'Sept 2019'!S149)),0)</f>
        <v>1.0141843971631206</v>
      </c>
      <c r="T148" s="30">
        <f>IFERROR((IF('Sept 2020'!T149=" "," ",'Sept 2020'!T149/'Sept 2019'!T149)),0)</f>
        <v>0.95003518648838847</v>
      </c>
      <c r="U148" s="30">
        <f>IFERROR((IF('Sept 2020'!U149=" "," ",'Sept 2020'!U149/'Sept 2019'!U149)),0)</f>
        <v>0.77710843373493976</v>
      </c>
      <c r="V148" s="30">
        <f>IFERROR((IF('Sept 2020'!V149=" "," ",'Sept 2020'!V149/'Sept 2019'!V149)),0)</f>
        <v>1.0194174757281553</v>
      </c>
      <c r="W148" s="30">
        <f>IFERROR((IF('Sept 2020'!W149=" "," ",'Sept 2020'!W149/'Sept 2019'!W149)),0)</f>
        <v>0.91729323308270672</v>
      </c>
      <c r="X148" s="30">
        <f>IFERROR((IF('Sept 2020'!X149=" "," ",'Sept 2020'!X149/'Sept 2019'!X149)),0)</f>
        <v>0.9673478621521755</v>
      </c>
      <c r="Y148" s="30">
        <f>IFERROR((IF('Sept 2020'!Y149=" "," ",'Sept 2020'!Y149/'Sept 2019'!Y149)),0)</f>
        <v>1.0692307692307692</v>
      </c>
      <c r="Z148" s="30">
        <f>IFERROR((IF('Sept 2020'!Z149=" "," ",'Sept 2020'!Z149/'Sept 2019'!Z149)),0)</f>
        <v>0.94015050284830159</v>
      </c>
      <c r="AA148" s="30">
        <f>IFERROR((IF('Sept 2020'!AA149=" "," ",'Sept 2020'!AA149/'Sept 2019'!AA149)),0)</f>
        <v>0.99019607843137247</v>
      </c>
      <c r="AB148" s="30">
        <f>IFERROR((IF('Sept 2020'!AB149=" "," ",'Sept 2020'!AB149/'Sept 2019'!AB149)),0)</f>
        <v>0.8250789493953633</v>
      </c>
      <c r="AC148" s="30">
        <f>IFERROR((IF('Sept 2020'!AC149=" "," ",'Sept 2020'!AC149/'Sept 2019'!AC149)),0)</f>
        <v>1.0469314079422383</v>
      </c>
      <c r="AD148" s="30">
        <f>IFERROR((IF('Sept 2020'!AD149=" "," ",'Sept 2020'!AD149/'Sept 2019'!AD149)),0)</f>
        <v>0.9382434198554106</v>
      </c>
      <c r="AE148" s="30">
        <f>IFERROR((IF('Sept 2020'!AE149=" "," ",'Sept 2020'!AE149/'Sept 2019'!AE149)),0)</f>
        <v>0</v>
      </c>
      <c r="AF148" s="30">
        <f>IFERROR((IF('Sept 2020'!AF149=" "," ",'Sept 2020'!AF149/'Sept 2019'!AF149)),0)</f>
        <v>0</v>
      </c>
      <c r="AG148" s="30">
        <f>IFERROR((IF('Sept 2020'!AG149=" "," ",'Sept 2020'!AG149/'Sept 2019'!AG149)),0)</f>
        <v>0</v>
      </c>
      <c r="AH148" s="30">
        <f>IFERROR((IF('Sept 2020'!AH149=" "," ",'Sept 2020'!AH149/'Sept 2019'!AH149)),0)</f>
        <v>0</v>
      </c>
      <c r="AI148" s="30">
        <f>IFERROR((IF('Sept 2020'!AI149=" "," ",'Sept 2020'!AI149/'Sept 2019'!AI149)),0)</f>
        <v>0</v>
      </c>
      <c r="AJ148" s="30">
        <f>IFERROR((IF('Sept 2020'!AJ149=" "," ",'Sept 2020'!AJ149/'Sept 2019'!AJ149)),0)</f>
        <v>0</v>
      </c>
      <c r="AK148" s="30">
        <f>IFERROR((IF('Sept 2020'!AK149=" "," ",'Sept 2020'!AK149/'Sept 2019'!AK149)),0)</f>
        <v>0</v>
      </c>
      <c r="AL148" s="30">
        <f>IFERROR((IF('Sept 2020'!AL149=" "," ",'Sept 2020'!AL149/'Sept 2019'!AL149)),0)</f>
        <v>12</v>
      </c>
      <c r="AM148" s="30">
        <f>IFERROR((IF('Sept 2020'!AM149=" "," ",'Sept 2020'!AM149/'Sept 2019'!AM149)),0)</f>
        <v>0</v>
      </c>
      <c r="AN148" s="30">
        <f>IFERROR((IF('Sept 2020'!AN149=" "," ",'Sept 2020'!AN149/'Sept 2019'!AN149)),0)</f>
        <v>7</v>
      </c>
      <c r="AO148" s="30">
        <f>IFERROR((IF('Sept 2020'!AO149=" "," ",'Sept 2020'!AO149/'Sept 2019'!AO149)),0)</f>
        <v>4.4000000000000004</v>
      </c>
      <c r="AP148" s="30">
        <f>IFERROR((IF('Sept 2020'!AP149=" "," ",'Sept 2020'!AP149/'Sept 2019'!AP149)),0)</f>
        <v>4.1428571428571432</v>
      </c>
      <c r="AQ148" s="30">
        <f>IFERROR((IF('Sept 2020'!AQ149=" "," ",'Sept 2020'!AQ149/'Sept 2019'!AQ149)),0)</f>
        <v>2.6666666666666665</v>
      </c>
      <c r="AR148" s="30">
        <f>IFERROR((IF('Sept 2020'!AR149=" "," ",'Sept 2020'!AR149/'Sept 2019'!AR149)),0)</f>
        <v>8.8000000000000007</v>
      </c>
      <c r="AS148" s="30">
        <f>IFERROR((IF('Sept 2020'!AS149=" "," ",'Sept 2020'!AS149/'Sept 2019'!AS149)),0)</f>
        <v>0</v>
      </c>
      <c r="AT148" s="30">
        <f>IFERROR((IF('Sept 2020'!AT149=" "," ",'Sept 2020'!AT149/'Sept 2019'!AT149)),0)</f>
        <v>0</v>
      </c>
      <c r="AU148" s="30">
        <f>IFERROR((IF('Sept 2020'!AU149=" "," ",'Sept 2020'!AU149/'Sept 2019'!AU149)),0)</f>
        <v>0</v>
      </c>
      <c r="AV148" s="30">
        <f>IFERROR((IF('Sept 2020'!AV149=" "," ",'Sept 2020'!AV149/'Sept 2019'!AV149)),0)</f>
        <v>0</v>
      </c>
      <c r="AW148" s="30">
        <f>IFERROR((IF('Sept 2020'!AW149=" "," ",'Sept 2020'!AW149/'Sept 2019'!AW149)),0)</f>
        <v>0</v>
      </c>
      <c r="AX148" s="30">
        <f>IFERROR((IF('Sept 2020'!AX149=" "," ",'Sept 2020'!AX149/'Sept 2019'!AX149)),0)</f>
        <v>0</v>
      </c>
      <c r="AY148" s="30">
        <f>IFERROR((IF('Sept 2020'!AY149=" "," ",'Sept 2020'!AY149/'Sept 2019'!AY149)),0)</f>
        <v>0</v>
      </c>
      <c r="AZ148" s="30">
        <f>IFERROR((IF('Sept 2020'!AZ149=" "," ",'Sept 2020'!AZ149/'Sept 2019'!AZ149)),0)</f>
        <v>32.432432432432435</v>
      </c>
      <c r="BA148" s="30">
        <f>IFERROR((IF('Sept 2020'!BA149=" "," ",'Sept 2020'!BA149/'Sept 2019'!BA149)),0)</f>
        <v>0</v>
      </c>
      <c r="BB148" s="30">
        <f>IFERROR((IF('Sept 2020'!BB149=" "," ",'Sept 2020'!BB149/'Sept 2019'!BB149)),0)</f>
        <v>9</v>
      </c>
      <c r="BC148" s="30">
        <f>IFERROR((IF('Sept 2020'!BC149=" "," ",'Sept 2020'!BC149/'Sept 2019'!BC149)),0)</f>
        <v>3.9780000000000002</v>
      </c>
      <c r="BD148" s="30">
        <f>IFERROR((IF('Sept 2020'!BD149=" "," ",'Sept 2020'!BD149/'Sept 2019'!BD149)),0)</f>
        <v>4.1645161290322577</v>
      </c>
      <c r="BE148" s="30">
        <f>IFERROR((IF('Sept 2020'!BE149=" "," ",'Sept 2020'!BE149/'Sept 2019'!BE149)),0)</f>
        <v>2.4317241379310341</v>
      </c>
      <c r="BF148" s="30">
        <f>IFERROR((IF('Sept 2020'!BF149=" "," ",'Sept 2020'!BF149/'Sept 2019'!BF149)),0)</f>
        <v>9.1936887921653963</v>
      </c>
      <c r="BG148" s="30">
        <f>IFERROR((IF('Sept 2020'!BG149=" "," ",'Sept 2020'!BG149/'Sept 2019'!BG149)),0)</f>
        <v>4.5</v>
      </c>
      <c r="BH148" s="30">
        <f>IFERROR((IF('Sept 2020'!BH149=" "," ",'Sept 2020'!BH149/'Sept 2019'!BH149)),0)</f>
        <v>2</v>
      </c>
      <c r="BI148" s="30">
        <f>IFERROR((IF('Sept 2020'!BI149=" "," ",'Sept 2020'!BI149/'Sept 2019'!BI149)),0)</f>
        <v>0</v>
      </c>
      <c r="BJ148" s="30">
        <f>IFERROR((IF('Sept 2020'!BJ149=" "," ",'Sept 2020'!BJ149/'Sept 2019'!BJ149)),0)</f>
        <v>0</v>
      </c>
      <c r="BK148" s="30">
        <f>IFERROR((IF('Sept 2020'!BK149=" "," ",'Sept 2020'!BK149/'Sept 2019'!BK149)),0)</f>
        <v>0</v>
      </c>
      <c r="BL148" s="30">
        <f>IFERROR((IF('Sept 2020'!BL149=" "," ",'Sept 2020'!BL149/'Sept 2019'!BL149)),0)</f>
        <v>0</v>
      </c>
      <c r="BM148" s="30">
        <f>IFERROR((IF('Sept 2020'!BM149=" "," ",'Sept 2020'!BM149/'Sept 2019'!BM149)),0)</f>
        <v>0.86542407660738718</v>
      </c>
      <c r="BN148" s="30">
        <f>IFERROR((IF('Sept 2020'!BN149=" "," ",'Sept 2020'!BN149/'Sept 2019'!BN149)),0)</f>
        <v>0</v>
      </c>
      <c r="BO148" s="30">
        <f>IFERROR((IF('Sept 2020'!BO149=" "," ",'Sept 2020'!BO149/'Sept 2019'!BO149)),0)</f>
        <v>0</v>
      </c>
      <c r="BP148" s="30">
        <f>IFERROR((IF('Sept 2020'!BP149=" "," ",'Sept 2020'!BP149/'Sept 2019'!BP149)),0)</f>
        <v>0</v>
      </c>
      <c r="BQ148" s="30">
        <f>IFERROR((IF('Sept 2020'!BQ149=" "," ",'Sept 2020'!BQ149/'Sept 2019'!BQ149)),0)</f>
        <v>0</v>
      </c>
      <c r="BR148" s="30">
        <f>IFERROR((IF('Sept 2020'!BR149=" "," ",'Sept 2020'!BR149/'Sept 2019'!BR149)),0)</f>
        <v>0</v>
      </c>
      <c r="BS148" s="30">
        <f>IFERROR((IF('Sept 2020'!BS149=" "," ",'Sept 2020'!BS149/'Sept 2019'!BS149)),0)</f>
        <v>1</v>
      </c>
      <c r="BT148" s="30">
        <f>IFERROR((IF('Sept 2020'!BT149=" "," ",'Sept 2020'!BT149/'Sept 2019'!BT149)),0)</f>
        <v>1.0398009950248757</v>
      </c>
    </row>
    <row r="149" spans="1:72" s="2" customFormat="1" x14ac:dyDescent="0.25">
      <c r="A149" s="12" t="s">
        <v>223</v>
      </c>
      <c r="B149" s="12" t="s">
        <v>224</v>
      </c>
      <c r="C149" s="30">
        <f>IFERROR((IF('Sept 2020'!C150=" "," ",'Sept 2020'!C150/'Sept 2019'!C150)),0)</f>
        <v>0.80257510729613735</v>
      </c>
      <c r="D149" s="30">
        <f>IFERROR((IF('Sept 2020'!D150=" "," ",'Sept 2020'!D150/'Sept 2019'!D150)),0)</f>
        <v>0.92248062015503873</v>
      </c>
      <c r="E149" s="30">
        <f>IFERROR((IF('Sept 2020'!E150=" "," ",'Sept 2020'!E150/'Sept 2019'!E150)),0)</f>
        <v>0.83388704318936879</v>
      </c>
      <c r="F149" s="30">
        <f>IFERROR((IF('Sept 2020'!F150=" "," ",'Sept 2020'!F150/'Sept 2019'!F150)),0)</f>
        <v>0.99009900990099009</v>
      </c>
      <c r="G149" s="30">
        <f>IFERROR((IF('Sept 2020'!G150=" "," ",'Sept 2020'!G150/'Sept 2019'!G150)),0)</f>
        <v>0.96721311475409832</v>
      </c>
      <c r="H149" s="30">
        <f>IFERROR((IF('Sept 2020'!H150=" "," ",'Sept 2020'!H150/'Sept 2019'!H150)),0)</f>
        <v>0.9006024096385542</v>
      </c>
      <c r="I149" s="30">
        <f>IFERROR((IF('Sept 2020'!I150=" "," ",'Sept 2020'!I150/'Sept 2019'!I150)),0)</f>
        <v>0.86592178770949724</v>
      </c>
      <c r="J149" s="30">
        <f>IFERROR((IF('Sept 2020'!J150=" "," ",'Sept 2020'!J150/'Sept 2019'!J150)),0)</f>
        <v>0.8886010362694301</v>
      </c>
      <c r="K149" s="30">
        <f>IFERROR((IF('Sept 2020'!K150=" "," ",'Sept 2020'!K150/'Sept 2019'!K150)),0)</f>
        <v>0.95663265306122447</v>
      </c>
      <c r="L149" s="30">
        <f>IFERROR((IF('Sept 2020'!L150=" "," ",'Sept 2020'!L150/'Sept 2019'!L150)),0)</f>
        <v>1.0155844155844156</v>
      </c>
      <c r="M149" s="30">
        <f>IFERROR((IF('Sept 2020'!M150=" "," ",'Sept 2020'!M150/'Sept 2019'!M150)),0)</f>
        <v>0.94074074074074077</v>
      </c>
      <c r="N149" s="30">
        <f>IFERROR((IF('Sept 2020'!N150=" "," ",'Sept 2020'!N150/'Sept 2019'!N150)),0)</f>
        <v>1.0493150684931507</v>
      </c>
      <c r="O149" s="30">
        <f>IFERROR((IF('Sept 2020'!O150=" "," ",'Sept 2020'!O150/'Sept 2019'!O150)),0)</f>
        <v>1.0455840455840455</v>
      </c>
      <c r="P149" s="30">
        <f>IFERROR((IF('Sept 2020'!P150=" "," ",'Sept 2020'!P150/'Sept 2019'!P150)),0)</f>
        <v>0.94192958390489256</v>
      </c>
      <c r="Q149" s="30">
        <f>IFERROR((IF('Sept 2020'!Q150=" "," ",'Sept 2020'!Q150/'Sept 2019'!Q150)),0)</f>
        <v>0.77038626609442062</v>
      </c>
      <c r="R149" s="30">
        <f>IFERROR((IF('Sept 2020'!R150=" "," ",'Sept 2020'!R150/'Sept 2019'!R150)),0)</f>
        <v>0.92105160964622734</v>
      </c>
      <c r="S149" s="30">
        <f>IFERROR((IF('Sept 2020'!S150=" "," ",'Sept 2020'!S150/'Sept 2019'!S150)),0)</f>
        <v>0.83282897143427226</v>
      </c>
      <c r="T149" s="30">
        <f>IFERROR((IF('Sept 2020'!T150=" "," ",'Sept 2020'!T150/'Sept 2019'!T150)),0)</f>
        <v>0.99016436728496926</v>
      </c>
      <c r="U149" s="30">
        <f>IFERROR((IF('Sept 2020'!U150=" "," ",'Sept 2020'!U150/'Sept 2019'!U150)),0)</f>
        <v>0.9685150530220954</v>
      </c>
      <c r="V149" s="30">
        <f>IFERROR((IF('Sept 2020'!V150=" "," ",'Sept 2020'!V150/'Sept 2019'!V150)),0)</f>
        <v>0.9006024096385542</v>
      </c>
      <c r="W149" s="30">
        <f>IFERROR((IF('Sept 2020'!W150=" "," ",'Sept 2020'!W150/'Sept 2019'!W150)),0)</f>
        <v>0.86207089343620702</v>
      </c>
      <c r="X149" s="30">
        <f>IFERROR((IF('Sept 2020'!X150=" "," ",'Sept 2020'!X150/'Sept 2019'!X150)),0)</f>
        <v>0.88440194877940759</v>
      </c>
      <c r="Y149" s="30">
        <f>IFERROR((IF('Sept 2020'!Y150=" "," ",'Sept 2020'!Y150/'Sept 2019'!Y150)),0)</f>
        <v>0.95346453464534642</v>
      </c>
      <c r="Z149" s="30">
        <f>IFERROR((IF('Sept 2020'!Z150=" "," ",'Sept 2020'!Z150/'Sept 2019'!Z150)),0)</f>
        <v>1.0142116834170853</v>
      </c>
      <c r="AA149" s="30">
        <f>IFERROR((IF('Sept 2020'!AA150=" "," ",'Sept 2020'!AA150/'Sept 2019'!AA150)),0)</f>
        <v>0.94582551007635507</v>
      </c>
      <c r="AB149" s="30">
        <f>IFERROR((IF('Sept 2020'!AB150=" "," ",'Sept 2020'!AB150/'Sept 2019'!AB150)),0)</f>
        <v>1.0484917472965283</v>
      </c>
      <c r="AC149" s="30">
        <f>IFERROR((IF('Sept 2020'!AC150=" "," ",'Sept 2020'!AC150/'Sept 2019'!AC150)),0)</f>
        <v>1.0601082695538548</v>
      </c>
      <c r="AD149" s="30">
        <f>IFERROR((IF('Sept 2020'!AD150=" "," ",'Sept 2020'!AD150/'Sept 2019'!AD150)),0)</f>
        <v>0.93945002582854031</v>
      </c>
      <c r="AE149" s="30">
        <f>IFERROR((IF('Sept 2020'!AE150=" "," ",'Sept 2020'!AE150/'Sept 2019'!AE150)),0)</f>
        <v>0</v>
      </c>
      <c r="AF149" s="30">
        <f>IFERROR((IF('Sept 2020'!AF150=" "," ",'Sept 2020'!AF150/'Sept 2019'!AF150)),0)</f>
        <v>0</v>
      </c>
      <c r="AG149" s="30">
        <f>IFERROR((IF('Sept 2020'!AG150=" "," ",'Sept 2020'!AG150/'Sept 2019'!AG150)),0)</f>
        <v>0</v>
      </c>
      <c r="AH149" s="30">
        <f>IFERROR((IF('Sept 2020'!AH150=" "," ",'Sept 2020'!AH150/'Sept 2019'!AH150)),0)</f>
        <v>0</v>
      </c>
      <c r="AI149" s="30">
        <f>IFERROR((IF('Sept 2020'!AI150=" "," ",'Sept 2020'!AI150/'Sept 2019'!AI150)),0)</f>
        <v>0</v>
      </c>
      <c r="AJ149" s="30">
        <f>IFERROR((IF('Sept 2020'!AJ150=" "," ",'Sept 2020'!AJ150/'Sept 2019'!AJ150)),0)</f>
        <v>0</v>
      </c>
      <c r="AK149" s="30">
        <f>IFERROR((IF('Sept 2020'!AK150=" "," ",'Sept 2020'!AK150/'Sept 2019'!AK150)),0)</f>
        <v>0</v>
      </c>
      <c r="AL149" s="30">
        <f>IFERROR((IF('Sept 2020'!AL150=" "," ",'Sept 2020'!AL150/'Sept 2019'!AL150)),0)</f>
        <v>0</v>
      </c>
      <c r="AM149" s="30">
        <f>IFERROR((IF('Sept 2020'!AM150=" "," ",'Sept 2020'!AM150/'Sept 2019'!AM150)),0)</f>
        <v>0</v>
      </c>
      <c r="AN149" s="30">
        <f>IFERROR((IF('Sept 2020'!AN150=" "," ",'Sept 2020'!AN150/'Sept 2019'!AN150)),0)</f>
        <v>10</v>
      </c>
      <c r="AO149" s="30">
        <f>IFERROR((IF('Sept 2020'!AO150=" "," ",'Sept 2020'!AO150/'Sept 2019'!AO150)),0)</f>
        <v>2.3333333333333335</v>
      </c>
      <c r="AP149" s="30">
        <f>IFERROR((IF('Sept 2020'!AP150=" "," ",'Sept 2020'!AP150/'Sept 2019'!AP150)),0)</f>
        <v>2.7</v>
      </c>
      <c r="AQ149" s="30">
        <f>IFERROR((IF('Sept 2020'!AQ150=" "," ",'Sept 2020'!AQ150/'Sept 2019'!AQ150)),0)</f>
        <v>1.4</v>
      </c>
      <c r="AR149" s="30">
        <f>IFERROR((IF('Sept 2020'!AR150=" "," ",'Sept 2020'!AR150/'Sept 2019'!AR150)),0)</f>
        <v>3.4054054054054053</v>
      </c>
      <c r="AS149" s="30">
        <f>IFERROR((IF('Sept 2020'!AS150=" "," ",'Sept 2020'!AS150/'Sept 2019'!AS150)),0)</f>
        <v>0</v>
      </c>
      <c r="AT149" s="30">
        <f>IFERROR((IF('Sept 2020'!AT150=" "," ",'Sept 2020'!AT150/'Sept 2019'!AT150)),0)</f>
        <v>0</v>
      </c>
      <c r="AU149" s="30">
        <f>IFERROR((IF('Sept 2020'!AU150=" "," ",'Sept 2020'!AU150/'Sept 2019'!AU150)),0)</f>
        <v>0</v>
      </c>
      <c r="AV149" s="30">
        <f>IFERROR((IF('Sept 2020'!AV150=" "," ",'Sept 2020'!AV150/'Sept 2019'!AV150)),0)</f>
        <v>0</v>
      </c>
      <c r="AW149" s="30">
        <f>IFERROR((IF('Sept 2020'!AW150=" "," ",'Sept 2020'!AW150/'Sept 2019'!AW150)),0)</f>
        <v>0</v>
      </c>
      <c r="AX149" s="30">
        <f>IFERROR((IF('Sept 2020'!AX150=" "," ",'Sept 2020'!AX150/'Sept 2019'!AX150)),0)</f>
        <v>0</v>
      </c>
      <c r="AY149" s="30">
        <f>IFERROR((IF('Sept 2020'!AY150=" "," ",'Sept 2020'!AY150/'Sept 2019'!AY150)),0)</f>
        <v>0</v>
      </c>
      <c r="AZ149" s="30">
        <f>IFERROR((IF('Sept 2020'!AZ150=" "," ",'Sept 2020'!AZ150/'Sept 2019'!AZ150)),0)</f>
        <v>0</v>
      </c>
      <c r="BA149" s="30">
        <f>IFERROR((IF('Sept 2020'!BA150=" "," ",'Sept 2020'!BA150/'Sept 2019'!BA150)),0)</f>
        <v>0</v>
      </c>
      <c r="BB149" s="30">
        <f>IFERROR((IF('Sept 2020'!BB150=" "," ",'Sept 2020'!BB150/'Sept 2019'!BB150)),0)</f>
        <v>25.588235294117641</v>
      </c>
      <c r="BC149" s="30">
        <f>IFERROR((IF('Sept 2020'!BC150=" "," ",'Sept 2020'!BC150/'Sept 2019'!BC150)),0)</f>
        <v>3.8235294117647056</v>
      </c>
      <c r="BD149" s="30">
        <f>IFERROR((IF('Sept 2020'!BD150=" "," ",'Sept 2020'!BD150/'Sept 2019'!BD150)),0)</f>
        <v>4.5882352941176467</v>
      </c>
      <c r="BE149" s="30">
        <f>IFERROR((IF('Sept 2020'!BE150=" "," ",'Sept 2020'!BE150/'Sept 2019'!BE150)),0)</f>
        <v>1.7205882352941175</v>
      </c>
      <c r="BF149" s="30">
        <f>IFERROR((IF('Sept 2020'!BF150=" "," ",'Sept 2020'!BF150/'Sept 2019'!BF150)),0)</f>
        <v>9.4324324324324333</v>
      </c>
      <c r="BG149" s="30">
        <f>IFERROR((IF('Sept 2020'!BG150=" "," ",'Sept 2020'!BG150/'Sept 2019'!BG150)),0)</f>
        <v>0.8828125</v>
      </c>
      <c r="BH149" s="30">
        <f>IFERROR((IF('Sept 2020'!BH150=" "," ",'Sept 2020'!BH150/'Sept 2019'!BH150)),0)</f>
        <v>1.5238095238095237</v>
      </c>
      <c r="BI149" s="30">
        <f>IFERROR((IF('Sept 2020'!BI150=" "," ",'Sept 2020'!BI150/'Sept 2019'!BI150)),0)</f>
        <v>0.88235294117647056</v>
      </c>
      <c r="BJ149" s="30">
        <f>IFERROR((IF('Sept 2020'!BJ150=" "," ",'Sept 2020'!BJ150/'Sept 2019'!BJ150)),0)</f>
        <v>0</v>
      </c>
      <c r="BK149" s="30">
        <f>IFERROR((IF('Sept 2020'!BK150=" "," ",'Sept 2020'!BK150/'Sept 2019'!BK150)),0)</f>
        <v>0</v>
      </c>
      <c r="BL149" s="30">
        <f>IFERROR((IF('Sept 2020'!BL150=" "," ",'Sept 2020'!BL150/'Sept 2019'!BL150)),0)</f>
        <v>0</v>
      </c>
      <c r="BM149" s="30">
        <f>IFERROR((IF('Sept 2020'!BM150=" "," ",'Sept 2020'!BM150/'Sept 2019'!BM150)),0)</f>
        <v>1.0092113768584356</v>
      </c>
      <c r="BN149" s="30">
        <f>IFERROR((IF('Sept 2020'!BN150=" "," ",'Sept 2020'!BN150/'Sept 2019'!BN150)),0)</f>
        <v>0</v>
      </c>
      <c r="BO149" s="30">
        <f>IFERROR((IF('Sept 2020'!BO150=" "," ",'Sept 2020'!BO150/'Sept 2019'!BO150)),0)</f>
        <v>1.0713541666666668</v>
      </c>
      <c r="BP149" s="30">
        <f>IFERROR((IF('Sept 2020'!BP150=" "," ",'Sept 2020'!BP150/'Sept 2019'!BP150)),0)</f>
        <v>0</v>
      </c>
      <c r="BQ149" s="30">
        <f>IFERROR((IF('Sept 2020'!BQ150=" "," ",'Sept 2020'!BQ150/'Sept 2019'!BQ150)),0)</f>
        <v>0</v>
      </c>
      <c r="BR149" s="30">
        <f>IFERROR((IF('Sept 2020'!BR150=" "," ",'Sept 2020'!BR150/'Sept 2019'!BR150)),0)</f>
        <v>0</v>
      </c>
      <c r="BS149" s="30">
        <f>IFERROR((IF('Sept 2020'!BS150=" "," ",'Sept 2020'!BS150/'Sept 2019'!BS150)),0)</f>
        <v>1</v>
      </c>
      <c r="BT149" s="30">
        <f>IFERROR((IF('Sept 2020'!BT150=" "," ",'Sept 2020'!BT150/'Sept 2019'!BT150)),0)</f>
        <v>0.90463917525773196</v>
      </c>
    </row>
    <row r="150" spans="1:72" s="2" customFormat="1" x14ac:dyDescent="0.25">
      <c r="A150" s="12" t="s">
        <v>599</v>
      </c>
      <c r="B150" s="12" t="s">
        <v>600</v>
      </c>
      <c r="C150" s="30">
        <f>IFERROR((IF('Sept 2020'!C151=" "," ",'Sept 2020'!C151/'Sept 2019'!C151)),0)</f>
        <v>0.95620437956204385</v>
      </c>
      <c r="D150" s="30">
        <f>IFERROR((IF('Sept 2020'!D151=" "," ",'Sept 2020'!D151/'Sept 2019'!D151)),0)</f>
        <v>1.1742424242424243</v>
      </c>
      <c r="E150" s="30">
        <f>IFERROR((IF('Sept 2020'!E151=" "," ",'Sept 2020'!E151/'Sept 2019'!E151)),0)</f>
        <v>0.9375</v>
      </c>
      <c r="F150" s="30">
        <f>IFERROR((IF('Sept 2020'!F151=" "," ",'Sept 2020'!F151/'Sept 2019'!F151)),0)</f>
        <v>0.89570552147239269</v>
      </c>
      <c r="G150" s="30">
        <f>IFERROR((IF('Sept 2020'!G151=" "," ",'Sept 2020'!G151/'Sept 2019'!G151)),0)</f>
        <v>1.0126582278481013</v>
      </c>
      <c r="H150" s="30">
        <f>IFERROR((IF('Sept 2020'!H151=" "," ",'Sept 2020'!H151/'Sept 2019'!H151)),0)</f>
        <v>1.0952380952380953</v>
      </c>
      <c r="I150" s="30">
        <f>IFERROR((IF('Sept 2020'!I151=" "," ",'Sept 2020'!I151/'Sept 2019'!I151)),0)</f>
        <v>1.0696202531645569</v>
      </c>
      <c r="J150" s="30">
        <f>IFERROR((IF('Sept 2020'!J151=" "," ",'Sept 2020'!J151/'Sept 2019'!J151)),0)</f>
        <v>0.97419354838709682</v>
      </c>
      <c r="K150" s="30">
        <f>IFERROR((IF('Sept 2020'!K151=" "," ",'Sept 2020'!K151/'Sept 2019'!K151)),0)</f>
        <v>1.2196969696969697</v>
      </c>
      <c r="L150" s="30">
        <f>IFERROR((IF('Sept 2020'!L151=" "," ",'Sept 2020'!L151/'Sept 2019'!L151)),0)</f>
        <v>1.1896551724137931</v>
      </c>
      <c r="M150" s="30">
        <f>IFERROR((IF('Sept 2020'!M151=" "," ",'Sept 2020'!M151/'Sept 2019'!M151)),0)</f>
        <v>1.036697247706422</v>
      </c>
      <c r="N150" s="30">
        <f>IFERROR((IF('Sept 2020'!N151=" "," ",'Sept 2020'!N151/'Sept 2019'!N151)),0)</f>
        <v>1.0315789473684212</v>
      </c>
      <c r="O150" s="30">
        <f>IFERROR((IF('Sept 2020'!O151=" "," ",'Sept 2020'!O151/'Sept 2019'!O151)),0)</f>
        <v>0.8571428571428571</v>
      </c>
      <c r="P150" s="30">
        <f>IFERROR((IF('Sept 2020'!P151=" "," ",'Sept 2020'!P151/'Sept 2019'!P151)),0)</f>
        <v>1.0339666090961428</v>
      </c>
      <c r="Q150" s="30">
        <f>IFERROR((IF('Sept 2020'!Q151=" "," ",'Sept 2020'!Q151/'Sept 2019'!Q151)),0)</f>
        <v>0.96500920810313073</v>
      </c>
      <c r="R150" s="30">
        <f>IFERROR((IF('Sept 2020'!R151=" "," ",'Sept 2020'!R151/'Sept 2019'!R151)),0)</f>
        <v>1.1704545454545454</v>
      </c>
      <c r="S150" s="30">
        <f>IFERROR((IF('Sept 2020'!S151=" "," ",'Sept 2020'!S151/'Sept 2019'!S151)),0)</f>
        <v>0.93880389429763555</v>
      </c>
      <c r="T150" s="30">
        <f>IFERROR((IF('Sept 2020'!T151=" "," ",'Sept 2020'!T151/'Sept 2019'!T151)),0)</f>
        <v>0.89680589680589673</v>
      </c>
      <c r="U150" s="30">
        <f>IFERROR((IF('Sept 2020'!U151=" "," ",'Sept 2020'!U151/'Sept 2019'!U151)),0)</f>
        <v>1.0126582278481013</v>
      </c>
      <c r="V150" s="30">
        <f>IFERROR((IF('Sept 2020'!V151=" "," ",'Sept 2020'!V151/'Sept 2019'!V151)),0)</f>
        <v>1.0962730803297676</v>
      </c>
      <c r="W150" s="30">
        <f>IFERROR((IF('Sept 2020'!W151=" "," ",'Sept 2020'!W151/'Sept 2019'!W151)),0)</f>
        <v>1.068354430379747</v>
      </c>
      <c r="X150" s="30">
        <f>IFERROR((IF('Sept 2020'!X151=" "," ",'Sept 2020'!X151/'Sept 2019'!X151)),0)</f>
        <v>0.97509219124021485</v>
      </c>
      <c r="Y150" s="30">
        <f>IFERROR((IF('Sept 2020'!Y151=" "," ",'Sept 2020'!Y151/'Sept 2019'!Y151)),0)</f>
        <v>1.2204933586337763</v>
      </c>
      <c r="Z150" s="30">
        <f>IFERROR((IF('Sept 2020'!Z151=" "," ",'Sept 2020'!Z151/'Sept 2019'!Z151)),0)</f>
        <v>1.1906816220880068</v>
      </c>
      <c r="AA150" s="30">
        <f>IFERROR((IF('Sept 2020'!AA151=" "," ",'Sept 2020'!AA151/'Sept 2019'!AA151)),0)</f>
        <v>1.0341284403669724</v>
      </c>
      <c r="AB150" s="30">
        <f>IFERROR((IF('Sept 2020'!AB151=" "," ",'Sept 2020'!AB151/'Sept 2019'!AB151)),0)</f>
        <v>1.2013048797064021</v>
      </c>
      <c r="AC150" s="30">
        <f>IFERROR((IF('Sept 2020'!AC151=" "," ",'Sept 2020'!AC151/'Sept 2019'!AC151)),0)</f>
        <v>0.85735963581183616</v>
      </c>
      <c r="AD150" s="30">
        <f>IFERROR((IF('Sept 2020'!AD151=" "," ",'Sept 2020'!AD151/'Sept 2019'!AD151)),0)</f>
        <v>1.0440096789423987</v>
      </c>
      <c r="AE150" s="30">
        <f>IFERROR((IF('Sept 2020'!AE151=" "," ",'Sept 2020'!AE151/'Sept 2019'!AE151)),0)</f>
        <v>2.5</v>
      </c>
      <c r="AF150" s="30">
        <f>IFERROR((IF('Sept 2020'!AF151=" "," ",'Sept 2020'!AF151/'Sept 2019'!AF151)),0)</f>
        <v>2</v>
      </c>
      <c r="AG150" s="30">
        <f>IFERROR((IF('Sept 2020'!AG151=" "," ",'Sept 2020'!AG151/'Sept 2019'!AG151)),0)</f>
        <v>1.4193548387096775</v>
      </c>
      <c r="AH150" s="30">
        <f>IFERROR((IF('Sept 2020'!AH151=" "," ",'Sept 2020'!AH151/'Sept 2019'!AH151)),0)</f>
        <v>1.3636363636363635</v>
      </c>
      <c r="AI150" s="30">
        <f>IFERROR((IF('Sept 2020'!AI151=" "," ",'Sept 2020'!AI151/'Sept 2019'!AI151)),0)</f>
        <v>2.074074074074074</v>
      </c>
      <c r="AJ150" s="30">
        <f>IFERROR((IF('Sept 2020'!AJ151=" "," ",'Sept 2020'!AJ151/'Sept 2019'!AJ151)),0)</f>
        <v>1.68</v>
      </c>
      <c r="AK150" s="30">
        <f>IFERROR((IF('Sept 2020'!AK151=" "," ",'Sept 2020'!AK151/'Sept 2019'!AK151)),0)</f>
        <v>1.5625</v>
      </c>
      <c r="AL150" s="30">
        <f>IFERROR((IF('Sept 2020'!AL151=" "," ",'Sept 2020'!AL151/'Sept 2019'!AL151)),0)</f>
        <v>1.125</v>
      </c>
      <c r="AM150" s="30">
        <f>IFERROR((IF('Sept 2020'!AM151=" "," ",'Sept 2020'!AM151/'Sept 2019'!AM151)),0)</f>
        <v>1.7619047619047619</v>
      </c>
      <c r="AN150" s="30">
        <f>IFERROR((IF('Sept 2020'!AN151=" "," ",'Sept 2020'!AN151/'Sept 2019'!AN151)),0)</f>
        <v>0</v>
      </c>
      <c r="AO150" s="30">
        <f>IFERROR((IF('Sept 2020'!AO151=" "," ",'Sept 2020'!AO151/'Sept 2019'!AO151)),0)</f>
        <v>0</v>
      </c>
      <c r="AP150" s="30">
        <f>IFERROR((IF('Sept 2020'!AP151=" "," ",'Sept 2020'!AP151/'Sept 2019'!AP151)),0)</f>
        <v>0</v>
      </c>
      <c r="AQ150" s="30">
        <f>IFERROR((IF('Sept 2020'!AQ151=" "," ",'Sept 2020'!AQ151/'Sept 2019'!AQ151)),0)</f>
        <v>0</v>
      </c>
      <c r="AR150" s="30">
        <f>IFERROR((IF('Sept 2020'!AR151=" "," ",'Sept 2020'!AR151/'Sept 2019'!AR151)),0)</f>
        <v>1.6425531914893616</v>
      </c>
      <c r="AS150" s="30">
        <f>IFERROR((IF('Sept 2020'!AS151=" "," ",'Sept 2020'!AS151/'Sept 2019'!AS151)),0)</f>
        <v>2.5806451612903225</v>
      </c>
      <c r="AT150" s="30">
        <f>IFERROR((IF('Sept 2020'!AT151=" "," ",'Sept 2020'!AT151/'Sept 2019'!AT151)),0)</f>
        <v>2</v>
      </c>
      <c r="AU150" s="30">
        <f>IFERROR((IF('Sept 2020'!AU151=" "," ",'Sept 2020'!AU151/'Sept 2019'!AU151)),0)</f>
        <v>1.4193548387096775</v>
      </c>
      <c r="AV150" s="30">
        <f>IFERROR((IF('Sept 2020'!AV151=" "," ",'Sept 2020'!AV151/'Sept 2019'!AV151)),0)</f>
        <v>1.3719512195121952</v>
      </c>
      <c r="AW150" s="30">
        <f>IFERROR((IF('Sept 2020'!AW151=" "," ",'Sept 2020'!AW151/'Sept 2019'!AW151)),0)</f>
        <v>2.074074074074074</v>
      </c>
      <c r="AX150" s="30">
        <f>IFERROR((IF('Sept 2020'!AX151=" "," ",'Sept 2020'!AX151/'Sept 2019'!AX151)),0)</f>
        <v>1.6915623738393217</v>
      </c>
      <c r="AY150" s="30">
        <f>IFERROR((IF('Sept 2020'!AY151=" "," ",'Sept 2020'!AY151/'Sept 2019'!AY151)),0)</f>
        <v>1.5562499999999999</v>
      </c>
      <c r="AZ150" s="30">
        <f>IFERROR((IF('Sept 2020'!AZ151=" "," ",'Sept 2020'!AZ151/'Sept 2019'!AZ151)),0)</f>
        <v>1.1314539119417169</v>
      </c>
      <c r="BA150" s="30">
        <f>IFERROR((IF('Sept 2020'!BA151=" "," ",'Sept 2020'!BA151/'Sept 2019'!BA151)),0)</f>
        <v>1.7734939759036144</v>
      </c>
      <c r="BB150" s="30">
        <f>IFERROR((IF('Sept 2020'!BB151=" "," ",'Sept 2020'!BB151/'Sept 2019'!BB151)),0)</f>
        <v>0</v>
      </c>
      <c r="BC150" s="30">
        <f>IFERROR((IF('Sept 2020'!BC151=" "," ",'Sept 2020'!BC151/'Sept 2019'!BC151)),0)</f>
        <v>0</v>
      </c>
      <c r="BD150" s="30">
        <f>IFERROR((IF('Sept 2020'!BD151=" "," ",'Sept 2020'!BD151/'Sept 2019'!BD151)),0)</f>
        <v>0</v>
      </c>
      <c r="BE150" s="30">
        <f>IFERROR((IF('Sept 2020'!BE151=" "," ",'Sept 2020'!BE151/'Sept 2019'!BE151)),0)</f>
        <v>0</v>
      </c>
      <c r="BF150" s="30">
        <f>IFERROR((IF('Sept 2020'!BF151=" "," ",'Sept 2020'!BF151/'Sept 2019'!BF151)),0)</f>
        <v>1.6505420112258451</v>
      </c>
      <c r="BG150" s="30">
        <f>IFERROR((IF('Sept 2020'!BG151=" "," ",'Sept 2020'!BG151/'Sept 2019'!BG151)),0)</f>
        <v>1.2164948453608246</v>
      </c>
      <c r="BH150" s="30">
        <f>IFERROR((IF('Sept 2020'!BH151=" "," ",'Sept 2020'!BH151/'Sept 2019'!BH151)),0)</f>
        <v>1.32</v>
      </c>
      <c r="BI150" s="30">
        <f>IFERROR((IF('Sept 2020'!BI151=" "," ",'Sept 2020'!BI151/'Sept 2019'!BI151)),0)</f>
        <v>0.30303030303030304</v>
      </c>
      <c r="BJ150" s="30">
        <f>IFERROR((IF('Sept 2020'!BJ151=" "," ",'Sept 2020'!BJ151/'Sept 2019'!BJ151)),0)</f>
        <v>0.5</v>
      </c>
      <c r="BK150" s="30">
        <f>IFERROR((IF('Sept 2020'!BK151=" "," ",'Sept 2020'!BK151/'Sept 2019'!BK151)),0)</f>
        <v>0.41666666666666669</v>
      </c>
      <c r="BL150" s="30">
        <f>IFERROR((IF('Sept 2020'!BL151=" "," ",'Sept 2020'!BL151/'Sept 2019'!BL151)),0)</f>
        <v>0</v>
      </c>
      <c r="BM150" s="30">
        <f>IFERROR((IF('Sept 2020'!BM151=" "," ",'Sept 2020'!BM151/'Sept 2019'!BM151)),0)</f>
        <v>0.92647058823529405</v>
      </c>
      <c r="BN150" s="30">
        <f>IFERROR((IF('Sept 2020'!BN151=" "," ",'Sept 2020'!BN151/'Sept 2019'!BN151)),0)</f>
        <v>0</v>
      </c>
      <c r="BO150" s="30">
        <f>IFERROR((IF('Sept 2020'!BO151=" "," ",'Sept 2020'!BO151/'Sept 2019'!BO151)),0)</f>
        <v>0</v>
      </c>
      <c r="BP150" s="30">
        <f>IFERROR((IF('Sept 2020'!BP151=" "," ",'Sept 2020'!BP151/'Sept 2019'!BP151)),0)</f>
        <v>0</v>
      </c>
      <c r="BQ150" s="30">
        <f>IFERROR((IF('Sept 2020'!BQ151=" "," ",'Sept 2020'!BQ151/'Sept 2019'!BQ151)),0)</f>
        <v>0</v>
      </c>
      <c r="BR150" s="30">
        <f>IFERROR((IF('Sept 2020'!BR151=" "," ",'Sept 2020'!BR151/'Sept 2019'!BR151)),0)</f>
        <v>0</v>
      </c>
      <c r="BS150" s="30">
        <f>IFERROR((IF('Sept 2020'!BS151=" "," ",'Sept 2020'!BS151/'Sept 2019'!BS151)),0)</f>
        <v>1.5333333333333334</v>
      </c>
      <c r="BT150" s="30">
        <f>IFERROR((IF('Sept 2020'!BT151=" "," ",'Sept 2020'!BT151/'Sept 2019'!BT151)),0)</f>
        <v>1</v>
      </c>
    </row>
    <row r="151" spans="1:72" s="2" customFormat="1" x14ac:dyDescent="0.25">
      <c r="A151" s="12" t="s">
        <v>379</v>
      </c>
      <c r="B151" s="12" t="s">
        <v>380</v>
      </c>
      <c r="C151" s="30">
        <f>IFERROR((IF('Sept 2020'!C152=" "," ",'Sept 2020'!C152/'Sept 2019'!C152)),0)</f>
        <v>0.94230769230769229</v>
      </c>
      <c r="D151" s="30">
        <f>IFERROR((IF('Sept 2020'!D152=" "," ",'Sept 2020'!D152/'Sept 2019'!D152)),0)</f>
        <v>0.91666666666666663</v>
      </c>
      <c r="E151" s="30">
        <f>IFERROR((IF('Sept 2020'!E152=" "," ",'Sept 2020'!E152/'Sept 2019'!E152)),0)</f>
        <v>0.8</v>
      </c>
      <c r="F151" s="30">
        <f>IFERROR((IF('Sept 2020'!F152=" "," ",'Sept 2020'!F152/'Sept 2019'!F152)),0)</f>
        <v>1.1272727272727272</v>
      </c>
      <c r="G151" s="30">
        <f>IFERROR((IF('Sept 2020'!G152=" "," ",'Sept 2020'!G152/'Sept 2019'!G152)),0)</f>
        <v>0.98076923076923073</v>
      </c>
      <c r="H151" s="30">
        <f>IFERROR((IF('Sept 2020'!H152=" "," ",'Sept 2020'!H152/'Sept 2019'!H152)),0)</f>
        <v>0.9107142857142857</v>
      </c>
      <c r="I151" s="30">
        <f>IFERROR((IF('Sept 2020'!I152=" "," ",'Sept 2020'!I152/'Sept 2019'!I152)),0)</f>
        <v>0.98039215686274506</v>
      </c>
      <c r="J151" s="30">
        <f>IFERROR((IF('Sept 2020'!J152=" "," ",'Sept 2020'!J152/'Sept 2019'!J152)),0)</f>
        <v>0.84482758620689657</v>
      </c>
      <c r="K151" s="30">
        <f>IFERROR((IF('Sept 2020'!K152=" "," ",'Sept 2020'!K152/'Sept 2019'!K152)),0)</f>
        <v>1.2448979591836735</v>
      </c>
      <c r="L151" s="30">
        <f>IFERROR((IF('Sept 2020'!L152=" "," ",'Sept 2020'!L152/'Sept 2019'!L152)),0)</f>
        <v>0.74137931034482762</v>
      </c>
      <c r="M151" s="30">
        <f>IFERROR((IF('Sept 2020'!M152=" "," ",'Sept 2020'!M152/'Sept 2019'!M152)),0)</f>
        <v>0.90163934426229508</v>
      </c>
      <c r="N151" s="30">
        <f>IFERROR((IF('Sept 2020'!N152=" "," ",'Sept 2020'!N152/'Sept 2019'!N152)),0)</f>
        <v>1.1702127659574468</v>
      </c>
      <c r="O151" s="30">
        <f>IFERROR((IF('Sept 2020'!O152=" "," ",'Sept 2020'!O152/'Sept 2019'!O152)),0)</f>
        <v>1.1025641025641026</v>
      </c>
      <c r="P151" s="30">
        <f>IFERROR((IF('Sept 2020'!P152=" "," ",'Sept 2020'!P152/'Sept 2019'!P152)),0)</f>
        <v>0.96159317211948792</v>
      </c>
      <c r="Q151" s="30">
        <f>IFERROR((IF('Sept 2020'!Q152=" "," ",'Sept 2020'!Q152/'Sept 2019'!Q152)),0)</f>
        <v>0.875</v>
      </c>
      <c r="R151" s="30">
        <f>IFERROR((IF('Sept 2020'!R152=" "," ",'Sept 2020'!R152/'Sept 2019'!R152)),0)</f>
        <v>0.92687074829931981</v>
      </c>
      <c r="S151" s="30">
        <f>IFERROR((IF('Sept 2020'!S152=" "," ",'Sept 2020'!S152/'Sept 2019'!S152)),0)</f>
        <v>0.79230769230769227</v>
      </c>
      <c r="T151" s="30">
        <f>IFERROR((IF('Sept 2020'!T152=" "," ",'Sept 2020'!T152/'Sept 2019'!T152)),0)</f>
        <v>1.1336405529953917</v>
      </c>
      <c r="U151" s="30">
        <f>IFERROR((IF('Sept 2020'!U152=" "," ",'Sept 2020'!U152/'Sept 2019'!U152)),0)</f>
        <v>0.95145631067961167</v>
      </c>
      <c r="V151" s="30">
        <f>IFERROR((IF('Sept 2020'!V152=" "," ",'Sept 2020'!V152/'Sept 2019'!V152)),0)</f>
        <v>0.90950639853747706</v>
      </c>
      <c r="W151" s="30">
        <f>IFERROR((IF('Sept 2020'!W152=" "," ",'Sept 2020'!W152/'Sept 2019'!W152)),0)</f>
        <v>0.97058823529411764</v>
      </c>
      <c r="X151" s="30">
        <f>IFERROR((IF('Sept 2020'!X152=" "," ",'Sept 2020'!X152/'Sept 2019'!X152)),0)</f>
        <v>0.82568965517241377</v>
      </c>
      <c r="Y151" s="30">
        <f>IFERROR((IF('Sept 2020'!Y152=" "," ",'Sept 2020'!Y152/'Sept 2019'!Y152)),0)</f>
        <v>1.216701030927835</v>
      </c>
      <c r="Z151" s="30">
        <f>IFERROR((IF('Sept 2020'!Z152=" "," ",'Sept 2020'!Z152/'Sept 2019'!Z152)),0)</f>
        <v>0.72676352179240344</v>
      </c>
      <c r="AA151" s="30">
        <f>IFERROR((IF('Sept 2020'!AA152=" "," ",'Sept 2020'!AA152/'Sept 2019'!AA152)),0)</f>
        <v>0.91659530741565343</v>
      </c>
      <c r="AB151" s="30">
        <f>IFERROR((IF('Sept 2020'!AB152=" "," ",'Sept 2020'!AB152/'Sept 2019'!AB152)),0)</f>
        <v>1.1874296012615453</v>
      </c>
      <c r="AC151" s="30">
        <f>IFERROR((IF('Sept 2020'!AC152=" "," ",'Sept 2020'!AC152/'Sept 2019'!AC152)),0)</f>
        <v>1.2445233866193013</v>
      </c>
      <c r="AD151" s="30">
        <f>IFERROR((IF('Sept 2020'!AD152=" "," ",'Sept 2020'!AD152/'Sept 2019'!AD152)),0)</f>
        <v>0.95708716397067384</v>
      </c>
      <c r="AE151" s="30">
        <f>IFERROR((IF('Sept 2020'!AE152=" "," ",'Sept 2020'!AE152/'Sept 2019'!AE152)),0)</f>
        <v>0</v>
      </c>
      <c r="AF151" s="30">
        <f>IFERROR((IF('Sept 2020'!AF152=" "," ",'Sept 2020'!AF152/'Sept 2019'!AF152)),0)</f>
        <v>2.75</v>
      </c>
      <c r="AG151" s="30">
        <f>IFERROR((IF('Sept 2020'!AG152=" "," ",'Sept 2020'!AG152/'Sept 2019'!AG152)),0)</f>
        <v>4</v>
      </c>
      <c r="AH151" s="30">
        <f>IFERROR((IF('Sept 2020'!AH152=" "," ",'Sept 2020'!AH152/'Sept 2019'!AH152)),0)</f>
        <v>1</v>
      </c>
      <c r="AI151" s="30">
        <f>IFERROR((IF('Sept 2020'!AI152=" "," ",'Sept 2020'!AI152/'Sept 2019'!AI152)),0)</f>
        <v>0</v>
      </c>
      <c r="AJ151" s="30">
        <f>IFERROR((IF('Sept 2020'!AJ152=" "," ",'Sept 2020'!AJ152/'Sept 2019'!AJ152)),0)</f>
        <v>4</v>
      </c>
      <c r="AK151" s="30">
        <f>IFERROR((IF('Sept 2020'!AK152=" "," ",'Sept 2020'!AK152/'Sept 2019'!AK152)),0)</f>
        <v>0</v>
      </c>
      <c r="AL151" s="30">
        <f>IFERROR((IF('Sept 2020'!AL152=" "," ",'Sept 2020'!AL152/'Sept 2019'!AL152)),0)</f>
        <v>3</v>
      </c>
      <c r="AM151" s="30">
        <f>IFERROR((IF('Sept 2020'!AM152=" "," ",'Sept 2020'!AM152/'Sept 2019'!AM152)),0)</f>
        <v>2.5</v>
      </c>
      <c r="AN151" s="30">
        <f>IFERROR((IF('Sept 2020'!AN152=" "," ",'Sept 2020'!AN152/'Sept 2019'!AN152)),0)</f>
        <v>1.3333333333333333</v>
      </c>
      <c r="AO151" s="30">
        <f>IFERROR((IF('Sept 2020'!AO152=" "," ",'Sept 2020'!AO152/'Sept 2019'!AO152)),0)</f>
        <v>0.75</v>
      </c>
      <c r="AP151" s="30">
        <f>IFERROR((IF('Sept 2020'!AP152=" "," ",'Sept 2020'!AP152/'Sept 2019'!AP152)),0)</f>
        <v>2.6</v>
      </c>
      <c r="AQ151" s="30">
        <f>IFERROR((IF('Sept 2020'!AQ152=" "," ",'Sept 2020'!AQ152/'Sept 2019'!AQ152)),0)</f>
        <v>0.81818181818181823</v>
      </c>
      <c r="AR151" s="30">
        <f>IFERROR((IF('Sept 2020'!AR152=" "," ",'Sept 2020'!AR152/'Sept 2019'!AR152)),0)</f>
        <v>2.0465116279069768</v>
      </c>
      <c r="AS151" s="30">
        <f>IFERROR((IF('Sept 2020'!AS152=" "," ",'Sept 2020'!AS152/'Sept 2019'!AS152)),0)</f>
        <v>0</v>
      </c>
      <c r="AT151" s="30">
        <f>IFERROR((IF('Sept 2020'!AT152=" "," ",'Sept 2020'!AT152/'Sept 2019'!AT152)),0)</f>
        <v>3.5</v>
      </c>
      <c r="AU151" s="30">
        <f>IFERROR((IF('Sept 2020'!AU152=" "," ",'Sept 2020'!AU152/'Sept 2019'!AU152)),0)</f>
        <v>3.5</v>
      </c>
      <c r="AV151" s="30">
        <f>IFERROR((IF('Sept 2020'!AV152=" "," ",'Sept 2020'!AV152/'Sept 2019'!AV152)),0)</f>
        <v>1.0476190476190477</v>
      </c>
      <c r="AW151" s="30">
        <f>IFERROR((IF('Sept 2020'!AW152=" "," ",'Sept 2020'!AW152/'Sept 2019'!AW152)),0)</f>
        <v>0</v>
      </c>
      <c r="AX151" s="30">
        <f>IFERROR((IF('Sept 2020'!AX152=" "," ",'Sept 2020'!AX152/'Sept 2019'!AX152)),0)</f>
        <v>9.6428571428571441</v>
      </c>
      <c r="AY151" s="30">
        <f>IFERROR((IF('Sept 2020'!AY152=" "," ",'Sept 2020'!AY152/'Sept 2019'!AY152)),0)</f>
        <v>0</v>
      </c>
      <c r="AZ151" s="30">
        <f>IFERROR((IF('Sept 2020'!AZ152=" "," ",'Sept 2020'!AZ152/'Sept 2019'!AZ152)),0)</f>
        <v>3</v>
      </c>
      <c r="BA151" s="30">
        <f>IFERROR((IF('Sept 2020'!BA152=" "," ",'Sept 2020'!BA152/'Sept 2019'!BA152)),0)</f>
        <v>4.3103448275862073</v>
      </c>
      <c r="BB151" s="30">
        <f>IFERROR((IF('Sept 2020'!BB152=" "," ",'Sept 2020'!BB152/'Sept 2019'!BB152)),0)</f>
        <v>1.3937282229965156</v>
      </c>
      <c r="BC151" s="30">
        <f>IFERROR((IF('Sept 2020'!BC152=" "," ",'Sept 2020'!BC152/'Sept 2019'!BC152)),0)</f>
        <v>0.87847730600292828</v>
      </c>
      <c r="BD151" s="30">
        <f>IFERROR((IF('Sept 2020'!BD152=" "," ",'Sept 2020'!BD152/'Sept 2019'!BD152)),0)</f>
        <v>3.1784841075794623</v>
      </c>
      <c r="BE151" s="30">
        <f>IFERROR((IF('Sept 2020'!BE152=" "," ",'Sept 2020'!BE152/'Sept 2019'!BE152)),0)</f>
        <v>1.0452961672473868</v>
      </c>
      <c r="BF151" s="30">
        <f>IFERROR((IF('Sept 2020'!BF152=" "," ",'Sept 2020'!BF152/'Sept 2019'!BF152)),0)</f>
        <v>2.2793687901811808</v>
      </c>
      <c r="BG151" s="30">
        <f>IFERROR((IF('Sept 2020'!BG152=" "," ",'Sept 2020'!BG152/'Sept 2019'!BG152)),0)</f>
        <v>1.625</v>
      </c>
      <c r="BH151" s="30">
        <f>IFERROR((IF('Sept 2020'!BH152=" "," ",'Sept 2020'!BH152/'Sept 2019'!BH152)),0)</f>
        <v>0</v>
      </c>
      <c r="BI151" s="30">
        <f>IFERROR((IF('Sept 2020'!BI152=" "," ",'Sept 2020'!BI152/'Sept 2019'!BI152)),0)</f>
        <v>0</v>
      </c>
      <c r="BJ151" s="30">
        <f>IFERROR((IF('Sept 2020'!BJ152=" "," ",'Sept 2020'!BJ152/'Sept 2019'!BJ152)),0)</f>
        <v>0</v>
      </c>
      <c r="BK151" s="30">
        <f>IFERROR((IF('Sept 2020'!BK152=" "," ",'Sept 2020'!BK152/'Sept 2019'!BK152)),0)</f>
        <v>0</v>
      </c>
      <c r="BL151" s="30">
        <f>IFERROR((IF('Sept 2020'!BL152=" "," ",'Sept 2020'!BL152/'Sept 2019'!BL152)),0)</f>
        <v>0</v>
      </c>
      <c r="BM151" s="30">
        <f>IFERROR((IF('Sept 2020'!BM152=" "," ",'Sept 2020'!BM152/'Sept 2019'!BM152)),0)</f>
        <v>1.1538461538461537</v>
      </c>
      <c r="BN151" s="30">
        <f>IFERROR((IF('Sept 2020'!BN152=" "," ",'Sept 2020'!BN152/'Sept 2019'!BN152)),0)</f>
        <v>0</v>
      </c>
      <c r="BO151" s="30">
        <f>IFERROR((IF('Sept 2020'!BO152=" "," ",'Sept 2020'!BO152/'Sept 2019'!BO152)),0)</f>
        <v>0</v>
      </c>
      <c r="BP151" s="30">
        <f>IFERROR((IF('Sept 2020'!BP152=" "," ",'Sept 2020'!BP152/'Sept 2019'!BP152)),0)</f>
        <v>0</v>
      </c>
      <c r="BQ151" s="30">
        <f>IFERROR((IF('Sept 2020'!BQ152=" "," ",'Sept 2020'!BQ152/'Sept 2019'!BQ152)),0)</f>
        <v>0</v>
      </c>
      <c r="BR151" s="30">
        <f>IFERROR((IF('Sept 2020'!BR152=" "," ",'Sept 2020'!BR152/'Sept 2019'!BR152)),0)</f>
        <v>0</v>
      </c>
      <c r="BS151" s="30">
        <f>IFERROR((IF('Sept 2020'!BS152=" "," ",'Sept 2020'!BS152/'Sept 2019'!BS152)),0)</f>
        <v>0</v>
      </c>
      <c r="BT151" s="30">
        <f>IFERROR((IF('Sept 2020'!BT152=" "," ",'Sept 2020'!BT152/'Sept 2019'!BT152)),0)</f>
        <v>0</v>
      </c>
    </row>
    <row r="152" spans="1:72" s="2" customFormat="1" x14ac:dyDescent="0.25">
      <c r="A152" s="12" t="s">
        <v>467</v>
      </c>
      <c r="B152" s="12" t="s">
        <v>468</v>
      </c>
      <c r="C152" s="30">
        <f>IFERROR((IF('Sept 2020'!C153=" "," ",'Sept 2020'!C153/'Sept 2019'!C153)),0)</f>
        <v>0.14285714285714285</v>
      </c>
      <c r="D152" s="30">
        <f>IFERROR((IF('Sept 2020'!D153=" "," ",'Sept 2020'!D153/'Sept 2019'!D153)),0)</f>
        <v>0</v>
      </c>
      <c r="E152" s="30">
        <f>IFERROR((IF('Sept 2020'!E153=" "," ",'Sept 2020'!E153/'Sept 2019'!E153)),0)</f>
        <v>0.4</v>
      </c>
      <c r="F152" s="30">
        <f>IFERROR((IF('Sept 2020'!F153=" "," ",'Sept 2020'!F153/'Sept 2019'!F153)),0)</f>
        <v>2</v>
      </c>
      <c r="G152" s="30">
        <f>IFERROR((IF('Sept 2020'!G153=" "," ",'Sept 2020'!G153/'Sept 2019'!G153)),0)</f>
        <v>1.3333333333333333</v>
      </c>
      <c r="H152" s="30">
        <f>IFERROR((IF('Sept 2020'!H153=" "," ",'Sept 2020'!H153/'Sept 2019'!H153)),0)</f>
        <v>0.83333333333333337</v>
      </c>
      <c r="I152" s="30">
        <f>IFERROR((IF('Sept 2020'!I153=" "," ",'Sept 2020'!I153/'Sept 2019'!I153)),0)</f>
        <v>1</v>
      </c>
      <c r="J152" s="30">
        <f>IFERROR((IF('Sept 2020'!J153=" "," ",'Sept 2020'!J153/'Sept 2019'!J153)),0)</f>
        <v>0.7142857142857143</v>
      </c>
      <c r="K152" s="30">
        <f>IFERROR((IF('Sept 2020'!K153=" "," ",'Sept 2020'!K153/'Sept 2019'!K153)),0)</f>
        <v>0.5</v>
      </c>
      <c r="L152" s="30">
        <f>IFERROR((IF('Sept 2020'!L153=" "," ",'Sept 2020'!L153/'Sept 2019'!L153)),0)</f>
        <v>0</v>
      </c>
      <c r="M152" s="30">
        <f>IFERROR((IF('Sept 2020'!M153=" "," ",'Sept 2020'!M153/'Sept 2019'!M153)),0)</f>
        <v>1</v>
      </c>
      <c r="N152" s="30">
        <f>IFERROR((IF('Sept 2020'!N153=" "," ",'Sept 2020'!N153/'Sept 2019'!N153)),0)</f>
        <v>1</v>
      </c>
      <c r="O152" s="30">
        <f>IFERROR((IF('Sept 2020'!O153=" "," ",'Sept 2020'!O153/'Sept 2019'!O153)),0)</f>
        <v>3</v>
      </c>
      <c r="P152" s="30">
        <f>IFERROR((IF('Sept 2020'!P153=" "," ",'Sept 2020'!P153/'Sept 2019'!P153)),0)</f>
        <v>0.86</v>
      </c>
      <c r="Q152" s="30">
        <f>IFERROR((IF('Sept 2020'!Q153=" "," ",'Sept 2020'!Q153/'Sept 2019'!Q153)),0)</f>
        <v>0.14285714285714285</v>
      </c>
      <c r="R152" s="30">
        <f>IFERROR((IF('Sept 2020'!R153=" "," ",'Sept 2020'!R153/'Sept 2019'!R153)),0)</f>
        <v>0</v>
      </c>
      <c r="S152" s="30">
        <f>IFERROR((IF('Sept 2020'!S153=" "," ",'Sept 2020'!S153/'Sept 2019'!S153)),0)</f>
        <v>0.4</v>
      </c>
      <c r="T152" s="30">
        <f>IFERROR((IF('Sept 2020'!T153=" "," ",'Sept 2020'!T153/'Sept 2019'!T153)),0)</f>
        <v>2</v>
      </c>
      <c r="U152" s="30">
        <f>IFERROR((IF('Sept 2020'!U153=" "," ",'Sept 2020'!U153/'Sept 2019'!U153)),0)</f>
        <v>1.3333333333333333</v>
      </c>
      <c r="V152" s="30">
        <f>IFERROR((IF('Sept 2020'!V153=" "," ",'Sept 2020'!V153/'Sept 2019'!V153)),0)</f>
        <v>0.83333333333333337</v>
      </c>
      <c r="W152" s="30">
        <f>IFERROR((IF('Sept 2020'!W153=" "," ",'Sept 2020'!W153/'Sept 2019'!W153)),0)</f>
        <v>1</v>
      </c>
      <c r="X152" s="30">
        <f>IFERROR((IF('Sept 2020'!X153=" "," ",'Sept 2020'!X153/'Sept 2019'!X153)),0)</f>
        <v>0.7142857142857143</v>
      </c>
      <c r="Y152" s="30">
        <f>IFERROR((IF('Sept 2020'!Y153=" "," ",'Sept 2020'!Y153/'Sept 2019'!Y153)),0)</f>
        <v>0.5</v>
      </c>
      <c r="Z152" s="30">
        <f>IFERROR((IF('Sept 2020'!Z153=" "," ",'Sept 2020'!Z153/'Sept 2019'!Z153)),0)</f>
        <v>0</v>
      </c>
      <c r="AA152" s="30">
        <f>IFERROR((IF('Sept 2020'!AA153=" "," ",'Sept 2020'!AA153/'Sept 2019'!AA153)),0)</f>
        <v>1</v>
      </c>
      <c r="AB152" s="30">
        <f>IFERROR((IF('Sept 2020'!AB153=" "," ",'Sept 2020'!AB153/'Sept 2019'!AB153)),0)</f>
        <v>0.93333333333333324</v>
      </c>
      <c r="AC152" s="30">
        <f>IFERROR((IF('Sept 2020'!AC153=" "," ",'Sept 2020'!AC153/'Sept 2019'!AC153)),0)</f>
        <v>2.8</v>
      </c>
      <c r="AD152" s="30">
        <f>IFERROR((IF('Sept 2020'!AD153=" "," ",'Sept 2020'!AD153/'Sept 2019'!AD153)),0)</f>
        <v>0.85199999999999987</v>
      </c>
      <c r="AE152" s="30">
        <f>IFERROR((IF('Sept 2020'!AE153=" "," ",'Sept 2020'!AE153/'Sept 2019'!AE153)),0)</f>
        <v>0</v>
      </c>
      <c r="AF152" s="30">
        <f>IFERROR((IF('Sept 2020'!AF153=" "," ",'Sept 2020'!AF153/'Sept 2019'!AF153)),0)</f>
        <v>0</v>
      </c>
      <c r="AG152" s="30">
        <f>IFERROR((IF('Sept 2020'!AG153=" "," ",'Sept 2020'!AG153/'Sept 2019'!AG153)),0)</f>
        <v>0</v>
      </c>
      <c r="AH152" s="30">
        <f>IFERROR((IF('Sept 2020'!AH153=" "," ",'Sept 2020'!AH153/'Sept 2019'!AH153)),0)</f>
        <v>0</v>
      </c>
      <c r="AI152" s="30">
        <f>IFERROR((IF('Sept 2020'!AI153=" "," ",'Sept 2020'!AI153/'Sept 2019'!AI153)),0)</f>
        <v>0</v>
      </c>
      <c r="AJ152" s="30">
        <f>IFERROR((IF('Sept 2020'!AJ153=" "," ",'Sept 2020'!AJ153/'Sept 2019'!AJ153)),0)</f>
        <v>0</v>
      </c>
      <c r="AK152" s="30">
        <f>IFERROR((IF('Sept 2020'!AK153=" "," ",'Sept 2020'!AK153/'Sept 2019'!AK153)),0)</f>
        <v>0</v>
      </c>
      <c r="AL152" s="30">
        <f>IFERROR((IF('Sept 2020'!AL153=" "," ",'Sept 2020'!AL153/'Sept 2019'!AL153)),0)</f>
        <v>0</v>
      </c>
      <c r="AM152" s="30">
        <f>IFERROR((IF('Sept 2020'!AM153=" "," ",'Sept 2020'!AM153/'Sept 2019'!AM153)),0)</f>
        <v>0</v>
      </c>
      <c r="AN152" s="30">
        <f>IFERROR((IF('Sept 2020'!AN153=" "," ",'Sept 2020'!AN153/'Sept 2019'!AN153)),0)</f>
        <v>0</v>
      </c>
      <c r="AO152" s="30">
        <f>IFERROR((IF('Sept 2020'!AO153=" "," ",'Sept 2020'!AO153/'Sept 2019'!AO153)),0)</f>
        <v>0</v>
      </c>
      <c r="AP152" s="30">
        <f>IFERROR((IF('Sept 2020'!AP153=" "," ",'Sept 2020'!AP153/'Sept 2019'!AP153)),0)</f>
        <v>0</v>
      </c>
      <c r="AQ152" s="30">
        <f>IFERROR((IF('Sept 2020'!AQ153=" "," ",'Sept 2020'!AQ153/'Sept 2019'!AQ153)),0)</f>
        <v>0</v>
      </c>
      <c r="AR152" s="30">
        <f>IFERROR((IF('Sept 2020'!AR153=" "," ",'Sept 2020'!AR153/'Sept 2019'!AR153)),0)</f>
        <v>0</v>
      </c>
      <c r="AS152" s="30">
        <f>IFERROR((IF('Sept 2020'!AS153=" "," ",'Sept 2020'!AS153/'Sept 2019'!AS153)),0)</f>
        <v>0</v>
      </c>
      <c r="AT152" s="30">
        <f>IFERROR((IF('Sept 2020'!AT153=" "," ",'Sept 2020'!AT153/'Sept 2019'!AT153)),0)</f>
        <v>0</v>
      </c>
      <c r="AU152" s="30">
        <f>IFERROR((IF('Sept 2020'!AU153=" "," ",'Sept 2020'!AU153/'Sept 2019'!AU153)),0)</f>
        <v>0</v>
      </c>
      <c r="AV152" s="30">
        <f>IFERROR((IF('Sept 2020'!AV153=" "," ",'Sept 2020'!AV153/'Sept 2019'!AV153)),0)</f>
        <v>0</v>
      </c>
      <c r="AW152" s="30">
        <f>IFERROR((IF('Sept 2020'!AW153=" "," ",'Sept 2020'!AW153/'Sept 2019'!AW153)),0)</f>
        <v>0</v>
      </c>
      <c r="AX152" s="30">
        <f>IFERROR((IF('Sept 2020'!AX153=" "," ",'Sept 2020'!AX153/'Sept 2019'!AX153)),0)</f>
        <v>0</v>
      </c>
      <c r="AY152" s="30">
        <f>IFERROR((IF('Sept 2020'!AY153=" "," ",'Sept 2020'!AY153/'Sept 2019'!AY153)),0)</f>
        <v>0</v>
      </c>
      <c r="AZ152" s="30">
        <f>IFERROR((IF('Sept 2020'!AZ153=" "," ",'Sept 2020'!AZ153/'Sept 2019'!AZ153)),0)</f>
        <v>0</v>
      </c>
      <c r="BA152" s="30">
        <f>IFERROR((IF('Sept 2020'!BA153=" "," ",'Sept 2020'!BA153/'Sept 2019'!BA153)),0)</f>
        <v>0</v>
      </c>
      <c r="BB152" s="30">
        <f>IFERROR((IF('Sept 2020'!BB153=" "," ",'Sept 2020'!BB153/'Sept 2019'!BB153)),0)</f>
        <v>0</v>
      </c>
      <c r="BC152" s="30">
        <f>IFERROR((IF('Sept 2020'!BC153=" "," ",'Sept 2020'!BC153/'Sept 2019'!BC153)),0)</f>
        <v>0</v>
      </c>
      <c r="BD152" s="30">
        <f>IFERROR((IF('Sept 2020'!BD153=" "," ",'Sept 2020'!BD153/'Sept 2019'!BD153)),0)</f>
        <v>0</v>
      </c>
      <c r="BE152" s="30">
        <f>IFERROR((IF('Sept 2020'!BE153=" "," ",'Sept 2020'!BE153/'Sept 2019'!BE153)),0)</f>
        <v>0</v>
      </c>
      <c r="BF152" s="30">
        <f>IFERROR((IF('Sept 2020'!BF153=" "," ",'Sept 2020'!BF153/'Sept 2019'!BF153)),0)</f>
        <v>0</v>
      </c>
      <c r="BG152" s="30" t="str">
        <f>IFERROR((IF('Sept 2020'!BG153=" "," ",'Sept 2020'!BG153/'Sept 2019'!BG153)),0)</f>
        <v xml:space="preserve"> </v>
      </c>
      <c r="BH152" s="30" t="str">
        <f>IFERROR((IF('Sept 2020'!BH153=" "," ",'Sept 2020'!BH153/'Sept 2019'!BH153)),0)</f>
        <v xml:space="preserve"> </v>
      </c>
      <c r="BI152" s="30" t="str">
        <f>IFERROR((IF('Sept 2020'!BI153=" "," ",'Sept 2020'!BI153/'Sept 2019'!BI153)),0)</f>
        <v xml:space="preserve"> </v>
      </c>
      <c r="BJ152" s="30" t="str">
        <f>IFERROR((IF('Sept 2020'!BJ153=" "," ",'Sept 2020'!BJ153/'Sept 2019'!BJ153)),0)</f>
        <v xml:space="preserve"> </v>
      </c>
      <c r="BK152" s="30" t="str">
        <f>IFERROR((IF('Sept 2020'!BK153=" "," ",'Sept 2020'!BK153/'Sept 2019'!BK153)),0)</f>
        <v xml:space="preserve"> </v>
      </c>
      <c r="BL152" s="30" t="str">
        <f>IFERROR((IF('Sept 2020'!BL153=" "," ",'Sept 2020'!BL153/'Sept 2019'!BL153)),0)</f>
        <v xml:space="preserve"> </v>
      </c>
      <c r="BM152" s="30" t="str">
        <f>IFERROR((IF('Sept 2020'!BM153=" "," ",'Sept 2020'!BM153/'Sept 2019'!BM153)),0)</f>
        <v xml:space="preserve"> </v>
      </c>
      <c r="BN152" s="30" t="str">
        <f>IFERROR((IF('Sept 2020'!BN153=" "," ",'Sept 2020'!BN153/'Sept 2019'!BN153)),0)</f>
        <v xml:space="preserve"> </v>
      </c>
      <c r="BO152" s="30" t="str">
        <f>IFERROR((IF('Sept 2020'!BO153=" "," ",'Sept 2020'!BO153/'Sept 2019'!BO153)),0)</f>
        <v xml:space="preserve"> </v>
      </c>
      <c r="BP152" s="30" t="str">
        <f>IFERROR((IF('Sept 2020'!BP153=" "," ",'Sept 2020'!BP153/'Sept 2019'!BP153)),0)</f>
        <v xml:space="preserve"> </v>
      </c>
      <c r="BQ152" s="30" t="str">
        <f>IFERROR((IF('Sept 2020'!BQ153=" "," ",'Sept 2020'!BQ153/'Sept 2019'!BQ153)),0)</f>
        <v xml:space="preserve"> </v>
      </c>
      <c r="BR152" s="30" t="str">
        <f>IFERROR((IF('Sept 2020'!BR153=" "," ",'Sept 2020'!BR153/'Sept 2019'!BR153)),0)</f>
        <v xml:space="preserve"> </v>
      </c>
      <c r="BS152" s="30" t="str">
        <f>IFERROR((IF('Sept 2020'!BS153=" "," ",'Sept 2020'!BS153/'Sept 2019'!BS153)),0)</f>
        <v xml:space="preserve"> </v>
      </c>
      <c r="BT152" s="30" t="str">
        <f>IFERROR((IF('Sept 2020'!BT153=" "," ",'Sept 2020'!BT153/'Sept 2019'!BT153)),0)</f>
        <v xml:space="preserve"> </v>
      </c>
    </row>
    <row r="153" spans="1:72" s="2" customFormat="1" x14ac:dyDescent="0.25">
      <c r="A153" s="12" t="s">
        <v>485</v>
      </c>
      <c r="B153" s="12" t="s">
        <v>486</v>
      </c>
      <c r="C153" s="30">
        <f>IFERROR((IF('Sept 2020'!C154=" "," ",'Sept 2020'!C154/'Sept 2019'!C154)),0)</f>
        <v>0.72113289760348587</v>
      </c>
      <c r="D153" s="30">
        <f>IFERROR((IF('Sept 2020'!D154=" "," ",'Sept 2020'!D154/'Sept 2019'!D154)),0)</f>
        <v>0.83864541832669326</v>
      </c>
      <c r="E153" s="30">
        <f>IFERROR((IF('Sept 2020'!E154=" "," ",'Sept 2020'!E154/'Sept 2019'!E154)),0)</f>
        <v>0.95095948827292109</v>
      </c>
      <c r="F153" s="30">
        <f>IFERROR((IF('Sept 2020'!F154=" "," ",'Sept 2020'!F154/'Sept 2019'!F154)),0)</f>
        <v>0.93363844393592677</v>
      </c>
      <c r="G153" s="30">
        <f>IFERROR((IF('Sept 2020'!G154=" "," ",'Sept 2020'!G154/'Sept 2019'!G154)),0)</f>
        <v>0.92324561403508776</v>
      </c>
      <c r="H153" s="30">
        <f>IFERROR((IF('Sept 2020'!H154=" "," ",'Sept 2020'!H154/'Sept 2019'!H154)),0)</f>
        <v>0.86270491803278693</v>
      </c>
      <c r="I153" s="30">
        <f>IFERROR((IF('Sept 2020'!I154=" "," ",'Sept 2020'!I154/'Sept 2019'!I154)),0)</f>
        <v>0.92073170731707321</v>
      </c>
      <c r="J153" s="30">
        <f>IFERROR((IF('Sept 2020'!J154=" "," ",'Sept 2020'!J154/'Sept 2019'!J154)),0)</f>
        <v>0.92079207920792083</v>
      </c>
      <c r="K153" s="30">
        <f>IFERROR((IF('Sept 2020'!K154=" "," ",'Sept 2020'!K154/'Sept 2019'!K154)),0)</f>
        <v>1.0735930735930737</v>
      </c>
      <c r="L153" s="30">
        <f>IFERROR((IF('Sept 2020'!L154=" "," ",'Sept 2020'!L154/'Sept 2019'!L154)),0)</f>
        <v>0.90980392156862744</v>
      </c>
      <c r="M153" s="30">
        <f>IFERROR((IF('Sept 2020'!M154=" "," ",'Sept 2020'!M154/'Sept 2019'!M154)),0)</f>
        <v>1.0274841437632136</v>
      </c>
      <c r="N153" s="30">
        <f>IFERROR((IF('Sept 2020'!N154=" "," ",'Sept 2020'!N154/'Sept 2019'!N154)),0)</f>
        <v>0.93838862559241709</v>
      </c>
      <c r="O153" s="30">
        <f>IFERROR((IF('Sept 2020'!O154=" "," ",'Sept 2020'!O154/'Sept 2019'!O154)),0)</f>
        <v>0.4654017857142857</v>
      </c>
      <c r="P153" s="30">
        <f>IFERROR((IF('Sept 2020'!P154=" "," ",'Sept 2020'!P154/'Sept 2019'!P154)),0)</f>
        <v>0.85603408917972912</v>
      </c>
      <c r="Q153" s="30">
        <f>IFERROR((IF('Sept 2020'!Q154=" "," ",'Sept 2020'!Q154/'Sept 2019'!Q154)),0)</f>
        <v>0.7155418773356782</v>
      </c>
      <c r="R153" s="30">
        <f>IFERROR((IF('Sept 2020'!R154=" "," ",'Sept 2020'!R154/'Sept 2019'!R154)),0)</f>
        <v>0.83894230769230771</v>
      </c>
      <c r="S153" s="30">
        <f>IFERROR((IF('Sept 2020'!S154=" "," ",'Sept 2020'!S154/'Sept 2019'!S154)),0)</f>
        <v>0.95158166559070367</v>
      </c>
      <c r="T153" s="30">
        <f>IFERROR((IF('Sept 2020'!T154=" "," ",'Sept 2020'!T154/'Sept 2019'!T154)),0)</f>
        <v>0.93044583044583051</v>
      </c>
      <c r="U153" s="30">
        <f>IFERROR((IF('Sept 2020'!U154=" "," ",'Sept 2020'!U154/'Sept 2019'!U154)),0)</f>
        <v>0.92104102337891491</v>
      </c>
      <c r="V153" s="30">
        <f>IFERROR((IF('Sept 2020'!V154=" "," ",'Sept 2020'!V154/'Sept 2019'!V154)),0)</f>
        <v>0.86321125594868608</v>
      </c>
      <c r="W153" s="30">
        <f>IFERROR((IF('Sept 2020'!W154=" "," ",'Sept 2020'!W154/'Sept 2019'!W154)),0)</f>
        <v>0.92218889938786419</v>
      </c>
      <c r="X153" s="30">
        <f>IFERROR((IF('Sept 2020'!X154=" "," ",'Sept 2020'!X154/'Sept 2019'!X154)),0)</f>
        <v>0.91840180078784472</v>
      </c>
      <c r="Y153" s="30">
        <f>IFERROR((IF('Sept 2020'!Y154=" "," ",'Sept 2020'!Y154/'Sept 2019'!Y154)),0)</f>
        <v>1.0739176115221294</v>
      </c>
      <c r="Z153" s="30">
        <f>IFERROR((IF('Sept 2020'!Z154=" "," ",'Sept 2020'!Z154/'Sept 2019'!Z154)),0)</f>
        <v>0.91186299081035915</v>
      </c>
      <c r="AA153" s="30">
        <f>IFERROR((IF('Sept 2020'!AA154=" "," ",'Sept 2020'!AA154/'Sept 2019'!AA154)),0)</f>
        <v>1.0185955259846886</v>
      </c>
      <c r="AB153" s="30">
        <f>IFERROR((IF('Sept 2020'!AB154=" "," ",'Sept 2020'!AB154/'Sept 2019'!AB154)),0)</f>
        <v>0.91594492852818066</v>
      </c>
      <c r="AC153" s="30">
        <f>IFERROR((IF('Sept 2020'!AC154=" "," ",'Sept 2020'!AC154/'Sept 2019'!AC154)),0)</f>
        <v>0.47979758660957567</v>
      </c>
      <c r="AD153" s="30">
        <f>IFERROR((IF('Sept 2020'!AD154=" "," ",'Sept 2020'!AD154/'Sept 2019'!AD154)),0)</f>
        <v>0.86185664716587829</v>
      </c>
      <c r="AE153" s="30">
        <f>IFERROR((IF('Sept 2020'!AE154=" "," ",'Sept 2020'!AE154/'Sept 2019'!AE154)),0)</f>
        <v>0</v>
      </c>
      <c r="AF153" s="30">
        <f>IFERROR((IF('Sept 2020'!AF154=" "," ",'Sept 2020'!AF154/'Sept 2019'!AF154)),0)</f>
        <v>0</v>
      </c>
      <c r="AG153" s="30">
        <f>IFERROR((IF('Sept 2020'!AG154=" "," ",'Sept 2020'!AG154/'Sept 2019'!AG154)),0)</f>
        <v>0</v>
      </c>
      <c r="AH153" s="30">
        <f>IFERROR((IF('Sept 2020'!AH154=" "," ",'Sept 2020'!AH154/'Sept 2019'!AH154)),0)</f>
        <v>0</v>
      </c>
      <c r="AI153" s="30">
        <f>IFERROR((IF('Sept 2020'!AI154=" "," ",'Sept 2020'!AI154/'Sept 2019'!AI154)),0)</f>
        <v>0</v>
      </c>
      <c r="AJ153" s="30">
        <f>IFERROR((IF('Sept 2020'!AJ154=" "," ",'Sept 2020'!AJ154/'Sept 2019'!AJ154)),0)</f>
        <v>0</v>
      </c>
      <c r="AK153" s="30">
        <f>IFERROR((IF('Sept 2020'!AK154=" "," ",'Sept 2020'!AK154/'Sept 2019'!AK154)),0)</f>
        <v>0</v>
      </c>
      <c r="AL153" s="30">
        <f>IFERROR((IF('Sept 2020'!AL154=" "," ",'Sept 2020'!AL154/'Sept 2019'!AL154)),0)</f>
        <v>0</v>
      </c>
      <c r="AM153" s="30">
        <f>IFERROR((IF('Sept 2020'!AM154=" "," ",'Sept 2020'!AM154/'Sept 2019'!AM154)),0)</f>
        <v>0</v>
      </c>
      <c r="AN153" s="30">
        <f>IFERROR((IF('Sept 2020'!AN154=" "," ",'Sept 2020'!AN154/'Sept 2019'!AN154)),0)</f>
        <v>0</v>
      </c>
      <c r="AO153" s="30">
        <f>IFERROR((IF('Sept 2020'!AO154=" "," ",'Sept 2020'!AO154/'Sept 2019'!AO154)),0)</f>
        <v>0</v>
      </c>
      <c r="AP153" s="30">
        <f>IFERROR((IF('Sept 2020'!AP154=" "," ",'Sept 2020'!AP154/'Sept 2019'!AP154)),0)</f>
        <v>0</v>
      </c>
      <c r="AQ153" s="30">
        <f>IFERROR((IF('Sept 2020'!AQ154=" "," ",'Sept 2020'!AQ154/'Sept 2019'!AQ154)),0)</f>
        <v>0</v>
      </c>
      <c r="AR153" s="30">
        <f>IFERROR((IF('Sept 2020'!AR154=" "," ",'Sept 2020'!AR154/'Sept 2019'!AR154)),0)</f>
        <v>0</v>
      </c>
      <c r="AS153" s="30">
        <f>IFERROR((IF('Sept 2020'!AS154=" "," ",'Sept 2020'!AS154/'Sept 2019'!AS154)),0)</f>
        <v>0</v>
      </c>
      <c r="AT153" s="30">
        <f>IFERROR((IF('Sept 2020'!AT154=" "," ",'Sept 2020'!AT154/'Sept 2019'!AT154)),0)</f>
        <v>0</v>
      </c>
      <c r="AU153" s="30">
        <f>IFERROR((IF('Sept 2020'!AU154=" "," ",'Sept 2020'!AU154/'Sept 2019'!AU154)),0)</f>
        <v>0</v>
      </c>
      <c r="AV153" s="30">
        <f>IFERROR((IF('Sept 2020'!AV154=" "," ",'Sept 2020'!AV154/'Sept 2019'!AV154)),0)</f>
        <v>0</v>
      </c>
      <c r="AW153" s="30">
        <f>IFERROR((IF('Sept 2020'!AW154=" "," ",'Sept 2020'!AW154/'Sept 2019'!AW154)),0)</f>
        <v>0</v>
      </c>
      <c r="AX153" s="30">
        <f>IFERROR((IF('Sept 2020'!AX154=" "," ",'Sept 2020'!AX154/'Sept 2019'!AX154)),0)</f>
        <v>0</v>
      </c>
      <c r="AY153" s="30">
        <f>IFERROR((IF('Sept 2020'!AY154=" "," ",'Sept 2020'!AY154/'Sept 2019'!AY154)),0)</f>
        <v>0</v>
      </c>
      <c r="AZ153" s="30">
        <f>IFERROR((IF('Sept 2020'!AZ154=" "," ",'Sept 2020'!AZ154/'Sept 2019'!AZ154)),0)</f>
        <v>0</v>
      </c>
      <c r="BA153" s="30">
        <f>IFERROR((IF('Sept 2020'!BA154=" "," ",'Sept 2020'!BA154/'Sept 2019'!BA154)),0)</f>
        <v>0</v>
      </c>
      <c r="BB153" s="30">
        <f>IFERROR((IF('Sept 2020'!BB154=" "," ",'Sept 2020'!BB154/'Sept 2019'!BB154)),0)</f>
        <v>0</v>
      </c>
      <c r="BC153" s="30">
        <f>IFERROR((IF('Sept 2020'!BC154=" "," ",'Sept 2020'!BC154/'Sept 2019'!BC154)),0)</f>
        <v>0</v>
      </c>
      <c r="BD153" s="30">
        <f>IFERROR((IF('Sept 2020'!BD154=" "," ",'Sept 2020'!BD154/'Sept 2019'!BD154)),0)</f>
        <v>0</v>
      </c>
      <c r="BE153" s="30">
        <f>IFERROR((IF('Sept 2020'!BE154=" "," ",'Sept 2020'!BE154/'Sept 2019'!BE154)),0)</f>
        <v>0</v>
      </c>
      <c r="BF153" s="30">
        <f>IFERROR((IF('Sept 2020'!BF154=" "," ",'Sept 2020'!BF154/'Sept 2019'!BF154)),0)</f>
        <v>0</v>
      </c>
      <c r="BG153" s="30">
        <f>IFERROR((IF('Sept 2020'!BG154=" "," ",'Sept 2020'!BG154/'Sept 2019'!BG154)),0)</f>
        <v>1.6753926701570681</v>
      </c>
      <c r="BH153" s="30">
        <f>IFERROR((IF('Sept 2020'!BH154=" "," ",'Sept 2020'!BH154/'Sept 2019'!BH154)),0)</f>
        <v>1.3377483443708609</v>
      </c>
      <c r="BI153" s="30">
        <f>IFERROR((IF('Sept 2020'!BI154=" "," ",'Sept 2020'!BI154/'Sept 2019'!BI154)),0)</f>
        <v>0.48245614035087719</v>
      </c>
      <c r="BJ153" s="30">
        <f>IFERROR((IF('Sept 2020'!BJ154=" "," ",'Sept 2020'!BJ154/'Sept 2019'!BJ154)),0)</f>
        <v>0</v>
      </c>
      <c r="BK153" s="30">
        <f>IFERROR((IF('Sept 2020'!BK154=" "," ",'Sept 2020'!BK154/'Sept 2019'!BK154)),0)</f>
        <v>0</v>
      </c>
      <c r="BL153" s="30">
        <f>IFERROR((IF('Sept 2020'!BL154=" "," ",'Sept 2020'!BL154/'Sept 2019'!BL154)),0)</f>
        <v>0</v>
      </c>
      <c r="BM153" s="30">
        <f>IFERROR((IF('Sept 2020'!BM154=" "," ",'Sept 2020'!BM154/'Sept 2019'!BM154)),0)</f>
        <v>0.68299336753848072</v>
      </c>
      <c r="BN153" s="30">
        <f>IFERROR((IF('Sept 2020'!BN154=" "," ",'Sept 2020'!BN154/'Sept 2019'!BN154)),0)</f>
        <v>0</v>
      </c>
      <c r="BO153" s="30">
        <f>IFERROR((IF('Sept 2020'!BO154=" "," ",'Sept 2020'!BO154/'Sept 2019'!BO154)),0)</f>
        <v>0.99380842539759617</v>
      </c>
      <c r="BP153" s="30">
        <f>IFERROR((IF('Sept 2020'!BP154=" "," ",'Sept 2020'!BP154/'Sept 2019'!BP154)),0)</f>
        <v>0</v>
      </c>
      <c r="BQ153" s="30">
        <f>IFERROR((IF('Sept 2020'!BQ154=" "," ",'Sept 2020'!BQ154/'Sept 2019'!BQ154)),0)</f>
        <v>0</v>
      </c>
      <c r="BR153" s="30">
        <f>IFERROR((IF('Sept 2020'!BR154=" "," ",'Sept 2020'!BR154/'Sept 2019'!BR154)),0)</f>
        <v>0</v>
      </c>
      <c r="BS153" s="30">
        <f>IFERROR((IF('Sept 2020'!BS154=" "," ",'Sept 2020'!BS154/'Sept 2019'!BS154)),0)</f>
        <v>0.81034482758620685</v>
      </c>
      <c r="BT153" s="30">
        <f>IFERROR((IF('Sept 2020'!BT154=" "," ",'Sept 2020'!BT154/'Sept 2019'!BT154)),0)</f>
        <v>0.95578673602080622</v>
      </c>
    </row>
    <row r="154" spans="1:72" s="2" customFormat="1" x14ac:dyDescent="0.25">
      <c r="A154" s="12" t="s">
        <v>183</v>
      </c>
      <c r="B154" s="12" t="s">
        <v>184</v>
      </c>
      <c r="C154" s="30">
        <f>IFERROR((IF('Sept 2020'!C155=" "," ",'Sept 2020'!C155/'Sept 2019'!C155)),0)</f>
        <v>1</v>
      </c>
      <c r="D154" s="30">
        <f>IFERROR((IF('Sept 2020'!D155=" "," ",'Sept 2020'!D155/'Sept 2019'!D155)),0)</f>
        <v>0.84946236559139787</v>
      </c>
      <c r="E154" s="30">
        <f>IFERROR((IF('Sept 2020'!E155=" "," ",'Sept 2020'!E155/'Sept 2019'!E155)),0)</f>
        <v>0.85576923076923073</v>
      </c>
      <c r="F154" s="30">
        <f>IFERROR((IF('Sept 2020'!F155=" "," ",'Sept 2020'!F155/'Sept 2019'!F155)),0)</f>
        <v>0.84873949579831931</v>
      </c>
      <c r="G154" s="30">
        <f>IFERROR((IF('Sept 2020'!G155=" "," ",'Sept 2020'!G155/'Sept 2019'!G155)),0)</f>
        <v>0.97457627118644063</v>
      </c>
      <c r="H154" s="30">
        <f>IFERROR((IF('Sept 2020'!H155=" "," ",'Sept 2020'!H155/'Sept 2019'!H155)),0)</f>
        <v>1.0285714285714285</v>
      </c>
      <c r="I154" s="30">
        <f>IFERROR((IF('Sept 2020'!I155=" "," ",'Sept 2020'!I155/'Sept 2019'!I155)),0)</f>
        <v>0.86324786324786329</v>
      </c>
      <c r="J154" s="30">
        <f>IFERROR((IF('Sept 2020'!J155=" "," ",'Sept 2020'!J155/'Sept 2019'!J155)),0)</f>
        <v>0.89552238805970152</v>
      </c>
      <c r="K154" s="30">
        <f>IFERROR((IF('Sept 2020'!K155=" "," ",'Sept 2020'!K155/'Sept 2019'!K155)),0)</f>
        <v>1.4021739130434783</v>
      </c>
      <c r="L154" s="30">
        <f>IFERROR((IF('Sept 2020'!L155=" "," ",'Sept 2020'!L155/'Sept 2019'!L155)),0)</f>
        <v>0.81666666666666665</v>
      </c>
      <c r="M154" s="30">
        <f>IFERROR((IF('Sept 2020'!M155=" "," ",'Sept 2020'!M155/'Sept 2019'!M155)),0)</f>
        <v>1.1037735849056605</v>
      </c>
      <c r="N154" s="30">
        <f>IFERROR((IF('Sept 2020'!N155=" "," ",'Sept 2020'!N155/'Sept 2019'!N155)),0)</f>
        <v>0.97247706422018354</v>
      </c>
      <c r="O154" s="30">
        <f>IFERROR((IF('Sept 2020'!O155=" "," ",'Sept 2020'!O155/'Sept 2019'!O155)),0)</f>
        <v>1.0085470085470085</v>
      </c>
      <c r="P154" s="30">
        <f>IFERROR((IF('Sept 2020'!P155=" "," ",'Sept 2020'!P155/'Sept 2019'!P155)),0)</f>
        <v>0.96280701754385967</v>
      </c>
      <c r="Q154" s="30">
        <f>IFERROR((IF('Sept 2020'!Q155=" "," ",'Sept 2020'!Q155/'Sept 2019'!Q155)),0)</f>
        <v>1</v>
      </c>
      <c r="R154" s="30">
        <f>IFERROR((IF('Sept 2020'!R155=" "," ",'Sept 2020'!R155/'Sept 2019'!R155)),0)</f>
        <v>0.84000000000000008</v>
      </c>
      <c r="S154" s="30">
        <f>IFERROR((IF('Sept 2020'!S155=" "," ",'Sept 2020'!S155/'Sept 2019'!S155)),0)</f>
        <v>0.85576923076923073</v>
      </c>
      <c r="T154" s="30">
        <f>IFERROR((IF('Sept 2020'!T155=" "," ",'Sept 2020'!T155/'Sept 2019'!T155)),0)</f>
        <v>0.84873949579831931</v>
      </c>
      <c r="U154" s="30">
        <f>IFERROR((IF('Sept 2020'!U155=" "," ",'Sept 2020'!U155/'Sept 2019'!U155)),0)</f>
        <v>0.97144067796610167</v>
      </c>
      <c r="V154" s="30">
        <f>IFERROR((IF('Sept 2020'!V155=" "," ",'Sept 2020'!V155/'Sept 2019'!V155)),0)</f>
        <v>1.0285714285714285</v>
      </c>
      <c r="W154" s="30">
        <f>IFERROR((IF('Sept 2020'!W155=" "," ",'Sept 2020'!W155/'Sept 2019'!W155)),0)</f>
        <v>0.86324786324786329</v>
      </c>
      <c r="X154" s="30">
        <f>IFERROR((IF('Sept 2020'!X155=" "," ",'Sept 2020'!X155/'Sept 2019'!X155)),0)</f>
        <v>0.90231226933795272</v>
      </c>
      <c r="Y154" s="30">
        <f>IFERROR((IF('Sept 2020'!Y155=" "," ",'Sept 2020'!Y155/'Sept 2019'!Y155)),0)</f>
        <v>1.3973684210526316</v>
      </c>
      <c r="Z154" s="30">
        <f>IFERROR((IF('Sept 2020'!Z155=" "," ",'Sept 2020'!Z155/'Sept 2019'!Z155)),0)</f>
        <v>0.8088333333333334</v>
      </c>
      <c r="AA154" s="30">
        <f>IFERROR((IF('Sept 2020'!AA155=" "," ",'Sept 2020'!AA155/'Sept 2019'!AA155)),0)</f>
        <v>1.1194015536587705</v>
      </c>
      <c r="AB154" s="30">
        <f>IFERROR((IF('Sept 2020'!AB155=" "," ",'Sept 2020'!AB155/'Sept 2019'!AB155)),0)</f>
        <v>1.0048395313295977</v>
      </c>
      <c r="AC154" s="30">
        <f>IFERROR((IF('Sept 2020'!AC155=" "," ",'Sept 2020'!AC155/'Sept 2019'!AC155)),0)</f>
        <v>0.78292181069958844</v>
      </c>
      <c r="AD154" s="30">
        <f>IFERROR((IF('Sept 2020'!AD155=" "," ",'Sept 2020'!AD155/'Sept 2019'!AD155)),0)</f>
        <v>0.947343467351345</v>
      </c>
      <c r="AE154" s="30">
        <f>IFERROR((IF('Sept 2020'!AE155=" "," ",'Sept 2020'!AE155/'Sept 2019'!AE155)),0)</f>
        <v>0</v>
      </c>
      <c r="AF154" s="30">
        <f>IFERROR((IF('Sept 2020'!AF155=" "," ",'Sept 2020'!AF155/'Sept 2019'!AF155)),0)</f>
        <v>0</v>
      </c>
      <c r="AG154" s="30">
        <f>IFERROR((IF('Sept 2020'!AG155=" "," ",'Sept 2020'!AG155/'Sept 2019'!AG155)),0)</f>
        <v>0</v>
      </c>
      <c r="AH154" s="30">
        <f>IFERROR((IF('Sept 2020'!AH155=" "," ",'Sept 2020'!AH155/'Sept 2019'!AH155)),0)</f>
        <v>0</v>
      </c>
      <c r="AI154" s="30">
        <f>IFERROR((IF('Sept 2020'!AI155=" "," ",'Sept 2020'!AI155/'Sept 2019'!AI155)),0)</f>
        <v>0</v>
      </c>
      <c r="AJ154" s="30">
        <f>IFERROR((IF('Sept 2020'!AJ155=" "," ",'Sept 2020'!AJ155/'Sept 2019'!AJ155)),0)</f>
        <v>0</v>
      </c>
      <c r="AK154" s="30">
        <f>IFERROR((IF('Sept 2020'!AK155=" "," ",'Sept 2020'!AK155/'Sept 2019'!AK155)),0)</f>
        <v>0</v>
      </c>
      <c r="AL154" s="30">
        <f>IFERROR((IF('Sept 2020'!AL155=" "," ",'Sept 2020'!AL155/'Sept 2019'!AL155)),0)</f>
        <v>0</v>
      </c>
      <c r="AM154" s="30">
        <f>IFERROR((IF('Sept 2020'!AM155=" "," ",'Sept 2020'!AM155/'Sept 2019'!AM155)),0)</f>
        <v>0</v>
      </c>
      <c r="AN154" s="30">
        <f>IFERROR((IF('Sept 2020'!AN155=" "," ",'Sept 2020'!AN155/'Sept 2019'!AN155)),0)</f>
        <v>0</v>
      </c>
      <c r="AO154" s="30">
        <f>IFERROR((IF('Sept 2020'!AO155=" "," ",'Sept 2020'!AO155/'Sept 2019'!AO155)),0)</f>
        <v>0</v>
      </c>
      <c r="AP154" s="30">
        <f>IFERROR((IF('Sept 2020'!AP155=" "," ",'Sept 2020'!AP155/'Sept 2019'!AP155)),0)</f>
        <v>0</v>
      </c>
      <c r="AQ154" s="30">
        <f>IFERROR((IF('Sept 2020'!AQ155=" "," ",'Sept 2020'!AQ155/'Sept 2019'!AQ155)),0)</f>
        <v>0</v>
      </c>
      <c r="AR154" s="30">
        <f>IFERROR((IF('Sept 2020'!AR155=" "," ",'Sept 2020'!AR155/'Sept 2019'!AR155)),0)</f>
        <v>0</v>
      </c>
      <c r="AS154" s="30">
        <f>IFERROR((IF('Sept 2020'!AS155=" "," ",'Sept 2020'!AS155/'Sept 2019'!AS155)),0)</f>
        <v>0</v>
      </c>
      <c r="AT154" s="30">
        <f>IFERROR((IF('Sept 2020'!AT155=" "," ",'Sept 2020'!AT155/'Sept 2019'!AT155)),0)</f>
        <v>0</v>
      </c>
      <c r="AU154" s="30">
        <f>IFERROR((IF('Sept 2020'!AU155=" "," ",'Sept 2020'!AU155/'Sept 2019'!AU155)),0)</f>
        <v>0</v>
      </c>
      <c r="AV154" s="30">
        <f>IFERROR((IF('Sept 2020'!AV155=" "," ",'Sept 2020'!AV155/'Sept 2019'!AV155)),0)</f>
        <v>0</v>
      </c>
      <c r="AW154" s="30">
        <f>IFERROR((IF('Sept 2020'!AW155=" "," ",'Sept 2020'!AW155/'Sept 2019'!AW155)),0)</f>
        <v>0</v>
      </c>
      <c r="AX154" s="30">
        <f>IFERROR((IF('Sept 2020'!AX155=" "," ",'Sept 2020'!AX155/'Sept 2019'!AX155)),0)</f>
        <v>0</v>
      </c>
      <c r="AY154" s="30">
        <f>IFERROR((IF('Sept 2020'!AY155=" "," ",'Sept 2020'!AY155/'Sept 2019'!AY155)),0)</f>
        <v>0</v>
      </c>
      <c r="AZ154" s="30">
        <f>IFERROR((IF('Sept 2020'!AZ155=" "," ",'Sept 2020'!AZ155/'Sept 2019'!AZ155)),0)</f>
        <v>0</v>
      </c>
      <c r="BA154" s="30">
        <f>IFERROR((IF('Sept 2020'!BA155=" "," ",'Sept 2020'!BA155/'Sept 2019'!BA155)),0)</f>
        <v>0</v>
      </c>
      <c r="BB154" s="30">
        <f>IFERROR((IF('Sept 2020'!BB155=" "," ",'Sept 2020'!BB155/'Sept 2019'!BB155)),0)</f>
        <v>0</v>
      </c>
      <c r="BC154" s="30">
        <f>IFERROR((IF('Sept 2020'!BC155=" "," ",'Sept 2020'!BC155/'Sept 2019'!BC155)),0)</f>
        <v>0</v>
      </c>
      <c r="BD154" s="30">
        <f>IFERROR((IF('Sept 2020'!BD155=" "," ",'Sept 2020'!BD155/'Sept 2019'!BD155)),0)</f>
        <v>0</v>
      </c>
      <c r="BE154" s="30">
        <f>IFERROR((IF('Sept 2020'!BE155=" "," ",'Sept 2020'!BE155/'Sept 2019'!BE155)),0)</f>
        <v>0</v>
      </c>
      <c r="BF154" s="30">
        <f>IFERROR((IF('Sept 2020'!BF155=" "," ",'Sept 2020'!BF155/'Sept 2019'!BF155)),0)</f>
        <v>0</v>
      </c>
      <c r="BG154" s="30">
        <f>IFERROR((IF('Sept 2020'!BG155=" "," ",'Sept 2020'!BG155/'Sept 2019'!BG155)),0)</f>
        <v>0.70588235294117652</v>
      </c>
      <c r="BH154" s="30">
        <f>IFERROR((IF('Sept 2020'!BH155=" "," ",'Sept 2020'!BH155/'Sept 2019'!BH155)),0)</f>
        <v>1.3333333333333333</v>
      </c>
      <c r="BI154" s="30">
        <f>IFERROR((IF('Sept 2020'!BI155=" "," ",'Sept 2020'!BI155/'Sept 2019'!BI155)),0)</f>
        <v>1.6666666666666667</v>
      </c>
      <c r="BJ154" s="30">
        <f>IFERROR((IF('Sept 2020'!BJ155=" "," ",'Sept 2020'!BJ155/'Sept 2019'!BJ155)),0)</f>
        <v>0.66666666666666663</v>
      </c>
      <c r="BK154" s="30">
        <f>IFERROR((IF('Sept 2020'!BK155=" "," ",'Sept 2020'!BK155/'Sept 2019'!BK155)),0)</f>
        <v>0.7142857142857143</v>
      </c>
      <c r="BL154" s="30">
        <f>IFERROR((IF('Sept 2020'!BL155=" "," ",'Sept 2020'!BL155/'Sept 2019'!BL155)),0)</f>
        <v>0</v>
      </c>
      <c r="BM154" s="30">
        <f>IFERROR((IF('Sept 2020'!BM155=" "," ",'Sept 2020'!BM155/'Sept 2019'!BM155)),0)</f>
        <v>0.71173030615755073</v>
      </c>
      <c r="BN154" s="30">
        <f>IFERROR((IF('Sept 2020'!BN155=" "," ",'Sept 2020'!BN155/'Sept 2019'!BN155)),0)</f>
        <v>0</v>
      </c>
      <c r="BO154" s="30">
        <f>IFERROR((IF('Sept 2020'!BO155=" "," ",'Sept 2020'!BO155/'Sept 2019'!BO155)),0)</f>
        <v>0.87234042553191482</v>
      </c>
      <c r="BP154" s="30">
        <f>IFERROR((IF('Sept 2020'!BP155=" "," ",'Sept 2020'!BP155/'Sept 2019'!BP155)),0)</f>
        <v>0</v>
      </c>
      <c r="BQ154" s="30">
        <f>IFERROR((IF('Sept 2020'!BQ155=" "," ",'Sept 2020'!BQ155/'Sept 2019'!BQ155)),0)</f>
        <v>0</v>
      </c>
      <c r="BR154" s="30">
        <f>IFERROR((IF('Sept 2020'!BR155=" "," ",'Sept 2020'!BR155/'Sept 2019'!BR155)),0)</f>
        <v>0</v>
      </c>
      <c r="BS154" s="30">
        <f>IFERROR((IF('Sept 2020'!BS155=" "," ",'Sept 2020'!BS155/'Sept 2019'!BS155)),0)</f>
        <v>0.63157894736842102</v>
      </c>
      <c r="BT154" s="30">
        <f>IFERROR((IF('Sept 2020'!BT155=" "," ",'Sept 2020'!BT155/'Sept 2019'!BT155)),0)</f>
        <v>0.98984771573604058</v>
      </c>
    </row>
    <row r="155" spans="1:72" s="2" customFormat="1" x14ac:dyDescent="0.25">
      <c r="A155" s="12" t="s">
        <v>319</v>
      </c>
      <c r="B155" s="12" t="s">
        <v>320</v>
      </c>
      <c r="C155" s="30">
        <f>IFERROR((IF('Sept 2020'!C156=" "," ",'Sept 2020'!C156/'Sept 2019'!C156)),0)</f>
        <v>0.60606060606060608</v>
      </c>
      <c r="D155" s="30">
        <f>IFERROR((IF('Sept 2020'!D156=" "," ",'Sept 2020'!D156/'Sept 2019'!D156)),0)</f>
        <v>1.4782608695652173</v>
      </c>
      <c r="E155" s="30">
        <f>IFERROR((IF('Sept 2020'!E156=" "," ",'Sept 2020'!E156/'Sept 2019'!E156)),0)</f>
        <v>1.3157894736842106</v>
      </c>
      <c r="F155" s="30">
        <f>IFERROR((IF('Sept 2020'!F156=" "," ",'Sept 2020'!F156/'Sept 2019'!F156)),0)</f>
        <v>0.8</v>
      </c>
      <c r="G155" s="30">
        <f>IFERROR((IF('Sept 2020'!G156=" "," ",'Sept 2020'!G156/'Sept 2019'!G156)),0)</f>
        <v>0.90909090909090906</v>
      </c>
      <c r="H155" s="30">
        <f>IFERROR((IF('Sept 2020'!H156=" "," ",'Sept 2020'!H156/'Sept 2019'!H156)),0)</f>
        <v>0.7931034482758621</v>
      </c>
      <c r="I155" s="30">
        <f>IFERROR((IF('Sept 2020'!I156=" "," ",'Sept 2020'!I156/'Sept 2019'!I156)),0)</f>
        <v>1</v>
      </c>
      <c r="J155" s="30">
        <f>IFERROR((IF('Sept 2020'!J156=" "," ",'Sept 2020'!J156/'Sept 2019'!J156)),0)</f>
        <v>1.3636363636363635</v>
      </c>
      <c r="K155" s="30">
        <f>IFERROR((IF('Sept 2020'!K156=" "," ",'Sept 2020'!K156/'Sept 2019'!K156)),0)</f>
        <v>0.68</v>
      </c>
      <c r="L155" s="30">
        <f>IFERROR((IF('Sept 2020'!L156=" "," ",'Sept 2020'!L156/'Sept 2019'!L156)),0)</f>
        <v>0.6470588235294118</v>
      </c>
      <c r="M155" s="30">
        <f>IFERROR((IF('Sept 2020'!M156=" "," ",'Sept 2020'!M156/'Sept 2019'!M156)),0)</f>
        <v>1.1111111111111112</v>
      </c>
      <c r="N155" s="30">
        <f>IFERROR((IF('Sept 2020'!N156=" "," ",'Sept 2020'!N156/'Sept 2019'!N156)),0)</f>
        <v>1.0344827586206897</v>
      </c>
      <c r="O155" s="30">
        <f>IFERROR((IF('Sept 2020'!O156=" "," ",'Sept 2020'!O156/'Sept 2019'!O156)),0)</f>
        <v>0.93548387096774188</v>
      </c>
      <c r="P155" s="30">
        <f>IFERROR((IF('Sept 2020'!P156=" "," ",'Sept 2020'!P156/'Sept 2019'!P156)),0)</f>
        <v>0.94705882352941173</v>
      </c>
      <c r="Q155" s="30">
        <f>IFERROR((IF('Sept 2020'!Q156=" "," ",'Sept 2020'!Q156/'Sept 2019'!Q156)),0)</f>
        <v>0.60606060606060608</v>
      </c>
      <c r="R155" s="30">
        <f>IFERROR((IF('Sept 2020'!R156=" "," ",'Sept 2020'!R156/'Sept 2019'!R156)),0)</f>
        <v>1.4782608695652173</v>
      </c>
      <c r="S155" s="30">
        <f>IFERROR((IF('Sept 2020'!S156=" "," ",'Sept 2020'!S156/'Sept 2019'!S156)),0)</f>
        <v>1.3157894736842106</v>
      </c>
      <c r="T155" s="30">
        <f>IFERROR((IF('Sept 2020'!T156=" "," ",'Sept 2020'!T156/'Sept 2019'!T156)),0)</f>
        <v>0.8</v>
      </c>
      <c r="U155" s="30">
        <f>IFERROR((IF('Sept 2020'!U156=" "," ",'Sept 2020'!U156/'Sept 2019'!U156)),0)</f>
        <v>0.90909090909090906</v>
      </c>
      <c r="V155" s="30">
        <f>IFERROR((IF('Sept 2020'!V156=" "," ",'Sept 2020'!V156/'Sept 2019'!V156)),0)</f>
        <v>0.7931034482758621</v>
      </c>
      <c r="W155" s="30">
        <f>IFERROR((IF('Sept 2020'!W156=" "," ",'Sept 2020'!W156/'Sept 2019'!W156)),0)</f>
        <v>1</v>
      </c>
      <c r="X155" s="30">
        <f>IFERROR((IF('Sept 2020'!X156=" "," ",'Sept 2020'!X156/'Sept 2019'!X156)),0)</f>
        <v>1.3636363636363635</v>
      </c>
      <c r="Y155" s="30">
        <f>IFERROR((IF('Sept 2020'!Y156=" "," ",'Sept 2020'!Y156/'Sept 2019'!Y156)),0)</f>
        <v>0.68</v>
      </c>
      <c r="Z155" s="30">
        <f>IFERROR((IF('Sept 2020'!Z156=" "," ",'Sept 2020'!Z156/'Sept 2019'!Z156)),0)</f>
        <v>0.6470588235294118</v>
      </c>
      <c r="AA155" s="30">
        <f>IFERROR((IF('Sept 2020'!AA156=" "," ",'Sept 2020'!AA156/'Sept 2019'!AA156)),0)</f>
        <v>1.1111111111111112</v>
      </c>
      <c r="AB155" s="30">
        <f>IFERROR((IF('Sept 2020'!AB156=" "," ",'Sept 2020'!AB156/'Sept 2019'!AB156)),0)</f>
        <v>1.0993237531699072</v>
      </c>
      <c r="AC155" s="30">
        <f>IFERROR((IF('Sept 2020'!AC156=" "," ",'Sept 2020'!AC156/'Sept 2019'!AC156)),0)</f>
        <v>0.88939144736842102</v>
      </c>
      <c r="AD155" s="30">
        <f>IFERROR((IF('Sept 2020'!AD156=" "," ",'Sept 2020'!AD156/'Sept 2019'!AD156)),0)</f>
        <v>0.94713092261723264</v>
      </c>
      <c r="AE155" s="30">
        <f>IFERROR((IF('Sept 2020'!AE156=" "," ",'Sept 2020'!AE156/'Sept 2019'!AE156)),0)</f>
        <v>0</v>
      </c>
      <c r="AF155" s="30">
        <f>IFERROR((IF('Sept 2020'!AF156=" "," ",'Sept 2020'!AF156/'Sept 2019'!AF156)),0)</f>
        <v>0</v>
      </c>
      <c r="AG155" s="30">
        <f>IFERROR((IF('Sept 2020'!AG156=" "," ",'Sept 2020'!AG156/'Sept 2019'!AG156)),0)</f>
        <v>0</v>
      </c>
      <c r="AH155" s="30">
        <f>IFERROR((IF('Sept 2020'!AH156=" "," ",'Sept 2020'!AH156/'Sept 2019'!AH156)),0)</f>
        <v>0</v>
      </c>
      <c r="AI155" s="30">
        <f>IFERROR((IF('Sept 2020'!AI156=" "," ",'Sept 2020'!AI156/'Sept 2019'!AI156)),0)</f>
        <v>0</v>
      </c>
      <c r="AJ155" s="30">
        <f>IFERROR((IF('Sept 2020'!AJ156=" "," ",'Sept 2020'!AJ156/'Sept 2019'!AJ156)),0)</f>
        <v>0</v>
      </c>
      <c r="AK155" s="30">
        <f>IFERROR((IF('Sept 2020'!AK156=" "," ",'Sept 2020'!AK156/'Sept 2019'!AK156)),0)</f>
        <v>0</v>
      </c>
      <c r="AL155" s="30">
        <f>IFERROR((IF('Sept 2020'!AL156=" "," ",'Sept 2020'!AL156/'Sept 2019'!AL156)),0)</f>
        <v>0</v>
      </c>
      <c r="AM155" s="30">
        <f>IFERROR((IF('Sept 2020'!AM156=" "," ",'Sept 2020'!AM156/'Sept 2019'!AM156)),0)</f>
        <v>0</v>
      </c>
      <c r="AN155" s="30">
        <f>IFERROR((IF('Sept 2020'!AN156=" "," ",'Sept 2020'!AN156/'Sept 2019'!AN156)),0)</f>
        <v>0</v>
      </c>
      <c r="AO155" s="30">
        <f>IFERROR((IF('Sept 2020'!AO156=" "," ",'Sept 2020'!AO156/'Sept 2019'!AO156)),0)</f>
        <v>0</v>
      </c>
      <c r="AP155" s="30">
        <f>IFERROR((IF('Sept 2020'!AP156=" "," ",'Sept 2020'!AP156/'Sept 2019'!AP156)),0)</f>
        <v>0</v>
      </c>
      <c r="AQ155" s="30">
        <f>IFERROR((IF('Sept 2020'!AQ156=" "," ",'Sept 2020'!AQ156/'Sept 2019'!AQ156)),0)</f>
        <v>0</v>
      </c>
      <c r="AR155" s="30">
        <f>IFERROR((IF('Sept 2020'!AR156=" "," ",'Sept 2020'!AR156/'Sept 2019'!AR156)),0)</f>
        <v>0</v>
      </c>
      <c r="AS155" s="30">
        <f>IFERROR((IF('Sept 2020'!AS156=" "," ",'Sept 2020'!AS156/'Sept 2019'!AS156)),0)</f>
        <v>0</v>
      </c>
      <c r="AT155" s="30">
        <f>IFERROR((IF('Sept 2020'!AT156=" "," ",'Sept 2020'!AT156/'Sept 2019'!AT156)),0)</f>
        <v>0</v>
      </c>
      <c r="AU155" s="30">
        <f>IFERROR((IF('Sept 2020'!AU156=" "," ",'Sept 2020'!AU156/'Sept 2019'!AU156)),0)</f>
        <v>0</v>
      </c>
      <c r="AV155" s="30">
        <f>IFERROR((IF('Sept 2020'!AV156=" "," ",'Sept 2020'!AV156/'Sept 2019'!AV156)),0)</f>
        <v>0</v>
      </c>
      <c r="AW155" s="30">
        <f>IFERROR((IF('Sept 2020'!AW156=" "," ",'Sept 2020'!AW156/'Sept 2019'!AW156)),0)</f>
        <v>0</v>
      </c>
      <c r="AX155" s="30">
        <f>IFERROR((IF('Sept 2020'!AX156=" "," ",'Sept 2020'!AX156/'Sept 2019'!AX156)),0)</f>
        <v>0</v>
      </c>
      <c r="AY155" s="30">
        <f>IFERROR((IF('Sept 2020'!AY156=" "," ",'Sept 2020'!AY156/'Sept 2019'!AY156)),0)</f>
        <v>0</v>
      </c>
      <c r="AZ155" s="30">
        <f>IFERROR((IF('Sept 2020'!AZ156=" "," ",'Sept 2020'!AZ156/'Sept 2019'!AZ156)),0)</f>
        <v>0</v>
      </c>
      <c r="BA155" s="30">
        <f>IFERROR((IF('Sept 2020'!BA156=" "," ",'Sept 2020'!BA156/'Sept 2019'!BA156)),0)</f>
        <v>0</v>
      </c>
      <c r="BB155" s="30">
        <f>IFERROR((IF('Sept 2020'!BB156=" "," ",'Sept 2020'!BB156/'Sept 2019'!BB156)),0)</f>
        <v>0</v>
      </c>
      <c r="BC155" s="30">
        <f>IFERROR((IF('Sept 2020'!BC156=" "," ",'Sept 2020'!BC156/'Sept 2019'!BC156)),0)</f>
        <v>0</v>
      </c>
      <c r="BD155" s="30">
        <f>IFERROR((IF('Sept 2020'!BD156=" "," ",'Sept 2020'!BD156/'Sept 2019'!BD156)),0)</f>
        <v>0</v>
      </c>
      <c r="BE155" s="30">
        <f>IFERROR((IF('Sept 2020'!BE156=" "," ",'Sept 2020'!BE156/'Sept 2019'!BE156)),0)</f>
        <v>0</v>
      </c>
      <c r="BF155" s="30">
        <f>IFERROR((IF('Sept 2020'!BF156=" "," ",'Sept 2020'!BF156/'Sept 2019'!BF156)),0)</f>
        <v>0</v>
      </c>
      <c r="BG155" s="30">
        <f>IFERROR((IF('Sept 2020'!BG156=" "," ",'Sept 2020'!BG156/'Sept 2019'!BG156)),0)</f>
        <v>0</v>
      </c>
      <c r="BH155" s="30">
        <f>IFERROR((IF('Sept 2020'!BH156=" "," ",'Sept 2020'!BH156/'Sept 2019'!BH156)),0)</f>
        <v>0</v>
      </c>
      <c r="BI155" s="30">
        <f>IFERROR((IF('Sept 2020'!BI156=" "," ",'Sept 2020'!BI156/'Sept 2019'!BI156)),0)</f>
        <v>0</v>
      </c>
      <c r="BJ155" s="30">
        <f>IFERROR((IF('Sept 2020'!BJ156=" "," ",'Sept 2020'!BJ156/'Sept 2019'!BJ156)),0)</f>
        <v>0</v>
      </c>
      <c r="BK155" s="30">
        <f>IFERROR((IF('Sept 2020'!BK156=" "," ",'Sept 2020'!BK156/'Sept 2019'!BK156)),0)</f>
        <v>0</v>
      </c>
      <c r="BL155" s="30">
        <f>IFERROR((IF('Sept 2020'!BL156=" "," ",'Sept 2020'!BL156/'Sept 2019'!BL156)),0)</f>
        <v>0</v>
      </c>
      <c r="BM155" s="30">
        <f>IFERROR((IF('Sept 2020'!BM156=" "," ",'Sept 2020'!BM156/'Sept 2019'!BM156)),0)</f>
        <v>0</v>
      </c>
      <c r="BN155" s="30">
        <f>IFERROR((IF('Sept 2020'!BN156=" "," ",'Sept 2020'!BN156/'Sept 2019'!BN156)),0)</f>
        <v>0</v>
      </c>
      <c r="BO155" s="30">
        <f>IFERROR((IF('Sept 2020'!BO156=" "," ",'Sept 2020'!BO156/'Sept 2019'!BO156)),0)</f>
        <v>0</v>
      </c>
      <c r="BP155" s="30">
        <f>IFERROR((IF('Sept 2020'!BP156=" "," ",'Sept 2020'!BP156/'Sept 2019'!BP156)),0)</f>
        <v>0</v>
      </c>
      <c r="BQ155" s="30">
        <f>IFERROR((IF('Sept 2020'!BQ156=" "," ",'Sept 2020'!BQ156/'Sept 2019'!BQ156)),0)</f>
        <v>0</v>
      </c>
      <c r="BR155" s="30">
        <f>IFERROR((IF('Sept 2020'!BR156=" "," ",'Sept 2020'!BR156/'Sept 2019'!BR156)),0)</f>
        <v>0</v>
      </c>
      <c r="BS155" s="30">
        <f>IFERROR((IF('Sept 2020'!BS156=" "," ",'Sept 2020'!BS156/'Sept 2019'!BS156)),0)</f>
        <v>0.75</v>
      </c>
      <c r="BT155" s="30">
        <f>IFERROR((IF('Sept 2020'!BT156=" "," ",'Sept 2020'!BT156/'Sept 2019'!BT156)),0)</f>
        <v>0.83333333333333337</v>
      </c>
    </row>
    <row r="156" spans="1:72" s="2" customFormat="1" x14ac:dyDescent="0.25">
      <c r="A156" s="12" t="s">
        <v>167</v>
      </c>
      <c r="B156" s="12" t="s">
        <v>168</v>
      </c>
      <c r="C156" s="30">
        <f>IFERROR((IF('Sept 2020'!C157=" "," ",'Sept 2020'!C157/'Sept 2019'!C157)),0)</f>
        <v>0.78152492668621698</v>
      </c>
      <c r="D156" s="30">
        <f>IFERROR((IF('Sept 2020'!D157=" "," ",'Sept 2020'!D157/'Sept 2019'!D157)),0)</f>
        <v>0.90116279069767447</v>
      </c>
      <c r="E156" s="30">
        <f>IFERROR((IF('Sept 2020'!E157=" "," ",'Sept 2020'!E157/'Sept 2019'!E157)),0)</f>
        <v>0.90961262553802014</v>
      </c>
      <c r="F156" s="30">
        <f>IFERROR((IF('Sept 2020'!F157=" "," ",'Sept 2020'!F157/'Sept 2019'!F157)),0)</f>
        <v>0.90373563218390807</v>
      </c>
      <c r="G156" s="30">
        <f>IFERROR((IF('Sept 2020'!G157=" "," ",'Sept 2020'!G157/'Sept 2019'!G157)),0)</f>
        <v>0.96592592592592597</v>
      </c>
      <c r="H156" s="30">
        <f>IFERROR((IF('Sept 2020'!H157=" "," ",'Sept 2020'!H157/'Sept 2019'!H157)),0)</f>
        <v>0.90462427745664742</v>
      </c>
      <c r="I156" s="30">
        <f>IFERROR((IF('Sept 2020'!I157=" "," ",'Sept 2020'!I157/'Sept 2019'!I157)),0)</f>
        <v>0.90428571428571425</v>
      </c>
      <c r="J156" s="30">
        <f>IFERROR((IF('Sept 2020'!J157=" "," ",'Sept 2020'!J157/'Sept 2019'!J157)),0)</f>
        <v>1.0136363636363637</v>
      </c>
      <c r="K156" s="30">
        <f>IFERROR((IF('Sept 2020'!K157=" "," ",'Sept 2020'!K157/'Sept 2019'!K157)),0)</f>
        <v>0.93787878787878787</v>
      </c>
      <c r="L156" s="30">
        <f>IFERROR((IF('Sept 2020'!L157=" "," ",'Sept 2020'!L157/'Sept 2019'!L157)),0)</f>
        <v>0.92867540029112083</v>
      </c>
      <c r="M156" s="30">
        <f>IFERROR((IF('Sept 2020'!M157=" "," ",'Sept 2020'!M157/'Sept 2019'!M157)),0)</f>
        <v>1.0434782608695652</v>
      </c>
      <c r="N156" s="30">
        <f>IFERROR((IF('Sept 2020'!N157=" "," ",'Sept 2020'!N157/'Sept 2019'!N157)),0)</f>
        <v>0.96695652173913038</v>
      </c>
      <c r="O156" s="30">
        <f>IFERROR((IF('Sept 2020'!O157=" "," ",'Sept 2020'!O157/'Sept 2019'!O157)),0)</f>
        <v>0.95488721804511278</v>
      </c>
      <c r="P156" s="30">
        <f>IFERROR((IF('Sept 2020'!P157=" "," ",'Sept 2020'!P157/'Sept 2019'!P157)),0)</f>
        <v>0.92994746059544664</v>
      </c>
      <c r="Q156" s="30">
        <f>IFERROR((IF('Sept 2020'!Q157=" "," ",'Sept 2020'!Q157/'Sept 2019'!Q157)),0)</f>
        <v>0.78295611737351734</v>
      </c>
      <c r="R156" s="30">
        <f>IFERROR((IF('Sept 2020'!R157=" "," ",'Sept 2020'!R157/'Sept 2019'!R157)),0)</f>
        <v>0.9001385748668953</v>
      </c>
      <c r="S156" s="30">
        <f>IFERROR((IF('Sept 2020'!S157=" "," ",'Sept 2020'!S157/'Sept 2019'!S157)),0)</f>
        <v>0.90954094114261042</v>
      </c>
      <c r="T156" s="30">
        <f>IFERROR((IF('Sept 2020'!T157=" "," ",'Sept 2020'!T157/'Sept 2019'!T157)),0)</f>
        <v>0.90448937332834844</v>
      </c>
      <c r="U156" s="30">
        <f>IFERROR((IF('Sept 2020'!U157=" "," ",'Sept 2020'!U157/'Sept 2019'!U157)),0)</f>
        <v>0.96646743885980391</v>
      </c>
      <c r="V156" s="30">
        <f>IFERROR((IF('Sept 2020'!V157=" "," ",'Sept 2020'!V157/'Sept 2019'!V157)),0)</f>
        <v>0.90359146376727784</v>
      </c>
      <c r="W156" s="30">
        <f>IFERROR((IF('Sept 2020'!W157=" "," ",'Sept 2020'!W157/'Sept 2019'!W157)),0)</f>
        <v>0.9060573918527649</v>
      </c>
      <c r="X156" s="30">
        <f>IFERROR((IF('Sept 2020'!X157=" "," ",'Sept 2020'!X157/'Sept 2019'!X157)),0)</f>
        <v>1.013931465687316</v>
      </c>
      <c r="Y156" s="30">
        <f>IFERROR((IF('Sept 2020'!Y157=" "," ",'Sept 2020'!Y157/'Sept 2019'!Y157)),0)</f>
        <v>0.9392994570259624</v>
      </c>
      <c r="Z156" s="30">
        <f>IFERROR((IF('Sept 2020'!Z157=" "," ",'Sept 2020'!Z157/'Sept 2019'!Z157)),0)</f>
        <v>0.92839814746747029</v>
      </c>
      <c r="AA156" s="30">
        <f>IFERROR((IF('Sept 2020'!AA157=" "," ",'Sept 2020'!AA157/'Sept 2019'!AA157)),0)</f>
        <v>1.0444985935762412</v>
      </c>
      <c r="AB156" s="30">
        <f>IFERROR((IF('Sept 2020'!AB157=" "," ",'Sept 2020'!AB157/'Sept 2019'!AB157)),0)</f>
        <v>0.91552690582959639</v>
      </c>
      <c r="AC156" s="30">
        <f>IFERROR((IF('Sept 2020'!AC157=" "," ",'Sept 2020'!AC157/'Sept 2019'!AC157)),0)</f>
        <v>0.82121126074963502</v>
      </c>
      <c r="AD156" s="30">
        <f>IFERROR((IF('Sept 2020'!AD157=" "," ",'Sept 2020'!AD157/'Sept 2019'!AD157)),0)</f>
        <v>0.91890984095145289</v>
      </c>
      <c r="AE156" s="30">
        <f>IFERROR((IF('Sept 2020'!AE157=" "," ",'Sept 2020'!AE157/'Sept 2019'!AE157)),0)</f>
        <v>0</v>
      </c>
      <c r="AF156" s="30">
        <f>IFERROR((IF('Sept 2020'!AF157=" "," ",'Sept 2020'!AF157/'Sept 2019'!AF157)),0)</f>
        <v>0</v>
      </c>
      <c r="AG156" s="30">
        <f>IFERROR((IF('Sept 2020'!AG157=" "," ",'Sept 2020'!AG157/'Sept 2019'!AG157)),0)</f>
        <v>0</v>
      </c>
      <c r="AH156" s="30">
        <f>IFERROR((IF('Sept 2020'!AH157=" "," ",'Sept 2020'!AH157/'Sept 2019'!AH157)),0)</f>
        <v>0</v>
      </c>
      <c r="AI156" s="30">
        <f>IFERROR((IF('Sept 2020'!AI157=" "," ",'Sept 2020'!AI157/'Sept 2019'!AI157)),0)</f>
        <v>0</v>
      </c>
      <c r="AJ156" s="30">
        <f>IFERROR((IF('Sept 2020'!AJ157=" "," ",'Sept 2020'!AJ157/'Sept 2019'!AJ157)),0)</f>
        <v>0</v>
      </c>
      <c r="AK156" s="30">
        <f>IFERROR((IF('Sept 2020'!AK157=" "," ",'Sept 2020'!AK157/'Sept 2019'!AK157)),0)</f>
        <v>0</v>
      </c>
      <c r="AL156" s="30">
        <f>IFERROR((IF('Sept 2020'!AL157=" "," ",'Sept 2020'!AL157/'Sept 2019'!AL157)),0)</f>
        <v>0</v>
      </c>
      <c r="AM156" s="30">
        <f>IFERROR((IF('Sept 2020'!AM157=" "," ",'Sept 2020'!AM157/'Sept 2019'!AM157)),0)</f>
        <v>0</v>
      </c>
      <c r="AN156" s="30">
        <f>IFERROR((IF('Sept 2020'!AN157=" "," ",'Sept 2020'!AN157/'Sept 2019'!AN157)),0)</f>
        <v>0</v>
      </c>
      <c r="AO156" s="30">
        <f>IFERROR((IF('Sept 2020'!AO157=" "," ",'Sept 2020'!AO157/'Sept 2019'!AO157)),0)</f>
        <v>0</v>
      </c>
      <c r="AP156" s="30">
        <f>IFERROR((IF('Sept 2020'!AP157=" "," ",'Sept 2020'!AP157/'Sept 2019'!AP157)),0)</f>
        <v>0</v>
      </c>
      <c r="AQ156" s="30">
        <f>IFERROR((IF('Sept 2020'!AQ157=" "," ",'Sept 2020'!AQ157/'Sept 2019'!AQ157)),0)</f>
        <v>0</v>
      </c>
      <c r="AR156" s="30">
        <f>IFERROR((IF('Sept 2020'!AR157=" "," ",'Sept 2020'!AR157/'Sept 2019'!AR157)),0)</f>
        <v>0</v>
      </c>
      <c r="AS156" s="30">
        <f>IFERROR((IF('Sept 2020'!AS157=" "," ",'Sept 2020'!AS157/'Sept 2019'!AS157)),0)</f>
        <v>0</v>
      </c>
      <c r="AT156" s="30">
        <f>IFERROR((IF('Sept 2020'!AT157=" "," ",'Sept 2020'!AT157/'Sept 2019'!AT157)),0)</f>
        <v>0</v>
      </c>
      <c r="AU156" s="30">
        <f>IFERROR((IF('Sept 2020'!AU157=" "," ",'Sept 2020'!AU157/'Sept 2019'!AU157)),0)</f>
        <v>0</v>
      </c>
      <c r="AV156" s="30">
        <f>IFERROR((IF('Sept 2020'!AV157=" "," ",'Sept 2020'!AV157/'Sept 2019'!AV157)),0)</f>
        <v>0</v>
      </c>
      <c r="AW156" s="30">
        <f>IFERROR((IF('Sept 2020'!AW157=" "," ",'Sept 2020'!AW157/'Sept 2019'!AW157)),0)</f>
        <v>0</v>
      </c>
      <c r="AX156" s="30">
        <f>IFERROR((IF('Sept 2020'!AX157=" "," ",'Sept 2020'!AX157/'Sept 2019'!AX157)),0)</f>
        <v>0</v>
      </c>
      <c r="AY156" s="30">
        <f>IFERROR((IF('Sept 2020'!AY157=" "," ",'Sept 2020'!AY157/'Sept 2019'!AY157)),0)</f>
        <v>0</v>
      </c>
      <c r="AZ156" s="30">
        <f>IFERROR((IF('Sept 2020'!AZ157=" "," ",'Sept 2020'!AZ157/'Sept 2019'!AZ157)),0)</f>
        <v>0</v>
      </c>
      <c r="BA156" s="30">
        <f>IFERROR((IF('Sept 2020'!BA157=" "," ",'Sept 2020'!BA157/'Sept 2019'!BA157)),0)</f>
        <v>0</v>
      </c>
      <c r="BB156" s="30">
        <f>IFERROR((IF('Sept 2020'!BB157=" "," ",'Sept 2020'!BB157/'Sept 2019'!BB157)),0)</f>
        <v>0</v>
      </c>
      <c r="BC156" s="30">
        <f>IFERROR((IF('Sept 2020'!BC157=" "," ",'Sept 2020'!BC157/'Sept 2019'!BC157)),0)</f>
        <v>0</v>
      </c>
      <c r="BD156" s="30">
        <f>IFERROR((IF('Sept 2020'!BD157=" "," ",'Sept 2020'!BD157/'Sept 2019'!BD157)),0)</f>
        <v>0</v>
      </c>
      <c r="BE156" s="30">
        <f>IFERROR((IF('Sept 2020'!BE157=" "," ",'Sept 2020'!BE157/'Sept 2019'!BE157)),0)</f>
        <v>0</v>
      </c>
      <c r="BF156" s="30">
        <f>IFERROR((IF('Sept 2020'!BF157=" "," ",'Sept 2020'!BF157/'Sept 2019'!BF157)),0)</f>
        <v>0</v>
      </c>
      <c r="BG156" s="30">
        <f>IFERROR((IF('Sept 2020'!BG157=" "," ",'Sept 2020'!BG157/'Sept 2019'!BG157)),0)</f>
        <v>0.85499316005471959</v>
      </c>
      <c r="BH156" s="30">
        <f>IFERROR((IF('Sept 2020'!BH157=" "," ",'Sept 2020'!BH157/'Sept 2019'!BH157)),0)</f>
        <v>1.085995085995086</v>
      </c>
      <c r="BI156" s="30">
        <f>IFERROR((IF('Sept 2020'!BI157=" "," ",'Sept 2020'!BI157/'Sept 2019'!BI157)),0)</f>
        <v>1.0122324159021407</v>
      </c>
      <c r="BJ156" s="30">
        <f>IFERROR((IF('Sept 2020'!BJ157=" "," ",'Sept 2020'!BJ157/'Sept 2019'!BJ157)),0)</f>
        <v>0.6594594594594595</v>
      </c>
      <c r="BK156" s="30">
        <f>IFERROR((IF('Sept 2020'!BK157=" "," ",'Sept 2020'!BK157/'Sept 2019'!BK157)),0)</f>
        <v>0.96062992125984248</v>
      </c>
      <c r="BL156" s="30">
        <f>IFERROR((IF('Sept 2020'!BL157=" "," ",'Sept 2020'!BL157/'Sept 2019'!BL157)),0)</f>
        <v>0</v>
      </c>
      <c r="BM156" s="30">
        <f>IFERROR((IF('Sept 2020'!BM157=" "," ",'Sept 2020'!BM157/'Sept 2019'!BM157)),0)</f>
        <v>0.5109955018401563</v>
      </c>
      <c r="BN156" s="30">
        <f>IFERROR((IF('Sept 2020'!BN157=" "," ",'Sept 2020'!BN157/'Sept 2019'!BN157)),0)</f>
        <v>0</v>
      </c>
      <c r="BO156" s="30">
        <f>IFERROR((IF('Sept 2020'!BO157=" "," ",'Sept 2020'!BO157/'Sept 2019'!BO157)),0)</f>
        <v>0.78629417382999034</v>
      </c>
      <c r="BP156" s="30">
        <f>IFERROR((IF('Sept 2020'!BP157=" "," ",'Sept 2020'!BP157/'Sept 2019'!BP157)),0)</f>
        <v>0</v>
      </c>
      <c r="BQ156" s="30">
        <f>IFERROR((IF('Sept 2020'!BQ157=" "," ",'Sept 2020'!BQ157/'Sept 2019'!BQ157)),0)</f>
        <v>0.59519325621020536</v>
      </c>
      <c r="BR156" s="30">
        <f>IFERROR((IF('Sept 2020'!BR157=" "," ",'Sept 2020'!BR157/'Sept 2019'!BR157)),0)</f>
        <v>0</v>
      </c>
      <c r="BS156" s="30">
        <f>IFERROR((IF('Sept 2020'!BS157=" "," ",'Sept 2020'!BS157/'Sept 2019'!BS157)),0)</f>
        <v>0</v>
      </c>
      <c r="BT156" s="30">
        <f>IFERROR((IF('Sept 2020'!BT157=" "," ",'Sept 2020'!BT157/'Sept 2019'!BT157)),0)</f>
        <v>0.9875717017208413</v>
      </c>
    </row>
    <row r="157" spans="1:72" s="2" customFormat="1" x14ac:dyDescent="0.25">
      <c r="A157" s="12" t="s">
        <v>317</v>
      </c>
      <c r="B157" s="12" t="s">
        <v>318</v>
      </c>
      <c r="C157" s="30">
        <f>IFERROR((IF('Sept 2020'!C158=" "," ",'Sept 2020'!C158/'Sept 2019'!C158)),0)</f>
        <v>0.71153846153846156</v>
      </c>
      <c r="D157" s="30">
        <f>IFERROR((IF('Sept 2020'!D158=" "," ",'Sept 2020'!D158/'Sept 2019'!D158)),0)</f>
        <v>1.4848484848484849</v>
      </c>
      <c r="E157" s="30">
        <f>IFERROR((IF('Sept 2020'!E158=" "," ",'Sept 2020'!E158/'Sept 2019'!E158)),0)</f>
        <v>0.71111111111111114</v>
      </c>
      <c r="F157" s="30">
        <f>IFERROR((IF('Sept 2020'!F158=" "," ",'Sept 2020'!F158/'Sept 2019'!F158)),0)</f>
        <v>1</v>
      </c>
      <c r="G157" s="30">
        <f>IFERROR((IF('Sept 2020'!G158=" "," ",'Sept 2020'!G158/'Sept 2019'!G158)),0)</f>
        <v>0.95454545454545459</v>
      </c>
      <c r="H157" s="30">
        <f>IFERROR((IF('Sept 2020'!H158=" "," ",'Sept 2020'!H158/'Sept 2019'!H158)),0)</f>
        <v>1.0238095238095237</v>
      </c>
      <c r="I157" s="30">
        <f>IFERROR((IF('Sept 2020'!I158=" "," ",'Sept 2020'!I158/'Sept 2019'!I158)),0)</f>
        <v>0.80392156862745101</v>
      </c>
      <c r="J157" s="30">
        <f>IFERROR((IF('Sept 2020'!J158=" "," ",'Sept 2020'!J158/'Sept 2019'!J158)),0)</f>
        <v>1.2619047619047619</v>
      </c>
      <c r="K157" s="30">
        <f>IFERROR((IF('Sept 2020'!K158=" "," ",'Sept 2020'!K158/'Sept 2019'!K158)),0)</f>
        <v>0.95348837209302328</v>
      </c>
      <c r="L157" s="30">
        <f>IFERROR((IF('Sept 2020'!L158=" "," ",'Sept 2020'!L158/'Sept 2019'!L158)),0)</f>
        <v>1.0681818181818181</v>
      </c>
      <c r="M157" s="30">
        <f>IFERROR((IF('Sept 2020'!M158=" "," ",'Sept 2020'!M158/'Sept 2019'!M158)),0)</f>
        <v>1.2571428571428571</v>
      </c>
      <c r="N157" s="30">
        <f>IFERROR((IF('Sept 2020'!N158=" "," ",'Sept 2020'!N158/'Sept 2019'!N158)),0)</f>
        <v>1.2413793103448276</v>
      </c>
      <c r="O157" s="30">
        <f>IFERROR((IF('Sept 2020'!O158=" "," ",'Sept 2020'!O158/'Sept 2019'!O158)),0)</f>
        <v>0.81081081081081086</v>
      </c>
      <c r="P157" s="30">
        <f>IFERROR((IF('Sept 2020'!P158=" "," ",'Sept 2020'!P158/'Sept 2019'!P158)),0)</f>
        <v>0.99630314232902029</v>
      </c>
      <c r="Q157" s="30">
        <f>IFERROR((IF('Sept 2020'!Q158=" "," ",'Sept 2020'!Q158/'Sept 2019'!Q158)),0)</f>
        <v>0.71153846153846156</v>
      </c>
      <c r="R157" s="30">
        <f>IFERROR((IF('Sept 2020'!R158=" "," ",'Sept 2020'!R158/'Sept 2019'!R158)),0)</f>
        <v>1.4848484848484849</v>
      </c>
      <c r="S157" s="30">
        <f>IFERROR((IF('Sept 2020'!S158=" "," ",'Sept 2020'!S158/'Sept 2019'!S158)),0)</f>
        <v>0.71111111111111114</v>
      </c>
      <c r="T157" s="30">
        <f>IFERROR((IF('Sept 2020'!T158=" "," ",'Sept 2020'!T158/'Sept 2019'!T158)),0)</f>
        <v>1</v>
      </c>
      <c r="U157" s="30">
        <f>IFERROR((IF('Sept 2020'!U158=" "," ",'Sept 2020'!U158/'Sept 2019'!U158)),0)</f>
        <v>0.95454545454545459</v>
      </c>
      <c r="V157" s="30">
        <f>IFERROR((IF('Sept 2020'!V158=" "," ",'Sept 2020'!V158/'Sept 2019'!V158)),0)</f>
        <v>1.0238095238095237</v>
      </c>
      <c r="W157" s="30">
        <f>IFERROR((IF('Sept 2020'!W158=" "," ",'Sept 2020'!W158/'Sept 2019'!W158)),0)</f>
        <v>0.80392156862745101</v>
      </c>
      <c r="X157" s="30">
        <f>IFERROR((IF('Sept 2020'!X158=" "," ",'Sept 2020'!X158/'Sept 2019'!X158)),0)</f>
        <v>1.2488095238095238</v>
      </c>
      <c r="Y157" s="30">
        <f>IFERROR((IF('Sept 2020'!Y158=" "," ",'Sept 2020'!Y158/'Sept 2019'!Y158)),0)</f>
        <v>0.95348837209302328</v>
      </c>
      <c r="Z157" s="30">
        <f>IFERROR((IF('Sept 2020'!Z158=" "," ",'Sept 2020'!Z158/'Sept 2019'!Z158)),0)</f>
        <v>1.0681818181818181</v>
      </c>
      <c r="AA157" s="30">
        <f>IFERROR((IF('Sept 2020'!AA158=" "," ",'Sept 2020'!AA158/'Sept 2019'!AA158)),0)</f>
        <v>1.2809315866084425</v>
      </c>
      <c r="AB157" s="30">
        <f>IFERROR((IF('Sept 2020'!AB158=" "," ",'Sept 2020'!AB158/'Sept 2019'!AB158)),0)</f>
        <v>1.277094972067039</v>
      </c>
      <c r="AC157" s="30">
        <f>IFERROR((IF('Sept 2020'!AC158=" "," ",'Sept 2020'!AC158/'Sept 2019'!AC158)),0)</f>
        <v>0.87827658933413677</v>
      </c>
      <c r="AD157" s="30">
        <f>IFERROR((IF('Sept 2020'!AD158=" "," ",'Sept 2020'!AD158/'Sept 2019'!AD158)),0)</f>
        <v>1.0028069387525962</v>
      </c>
      <c r="AE157" s="30">
        <f>IFERROR((IF('Sept 2020'!AE158=" "," ",'Sept 2020'!AE158/'Sept 2019'!AE158)),0)</f>
        <v>0</v>
      </c>
      <c r="AF157" s="30">
        <f>IFERROR((IF('Sept 2020'!AF158=" "," ",'Sept 2020'!AF158/'Sept 2019'!AF158)),0)</f>
        <v>0</v>
      </c>
      <c r="AG157" s="30">
        <f>IFERROR((IF('Sept 2020'!AG158=" "," ",'Sept 2020'!AG158/'Sept 2019'!AG158)),0)</f>
        <v>0</v>
      </c>
      <c r="AH157" s="30">
        <f>IFERROR((IF('Sept 2020'!AH158=" "," ",'Sept 2020'!AH158/'Sept 2019'!AH158)),0)</f>
        <v>0</v>
      </c>
      <c r="AI157" s="30">
        <f>IFERROR((IF('Sept 2020'!AI158=" "," ",'Sept 2020'!AI158/'Sept 2019'!AI158)),0)</f>
        <v>0</v>
      </c>
      <c r="AJ157" s="30">
        <f>IFERROR((IF('Sept 2020'!AJ158=" "," ",'Sept 2020'!AJ158/'Sept 2019'!AJ158)),0)</f>
        <v>0</v>
      </c>
      <c r="AK157" s="30">
        <f>IFERROR((IF('Sept 2020'!AK158=" "," ",'Sept 2020'!AK158/'Sept 2019'!AK158)),0)</f>
        <v>0</v>
      </c>
      <c r="AL157" s="30">
        <f>IFERROR((IF('Sept 2020'!AL158=" "," ",'Sept 2020'!AL158/'Sept 2019'!AL158)),0)</f>
        <v>0</v>
      </c>
      <c r="AM157" s="30">
        <f>IFERROR((IF('Sept 2020'!AM158=" "," ",'Sept 2020'!AM158/'Sept 2019'!AM158)),0)</f>
        <v>0</v>
      </c>
      <c r="AN157" s="30">
        <f>IFERROR((IF('Sept 2020'!AN158=" "," ",'Sept 2020'!AN158/'Sept 2019'!AN158)),0)</f>
        <v>0</v>
      </c>
      <c r="AO157" s="30">
        <f>IFERROR((IF('Sept 2020'!AO158=" "," ",'Sept 2020'!AO158/'Sept 2019'!AO158)),0)</f>
        <v>0</v>
      </c>
      <c r="AP157" s="30">
        <f>IFERROR((IF('Sept 2020'!AP158=" "," ",'Sept 2020'!AP158/'Sept 2019'!AP158)),0)</f>
        <v>2.5</v>
      </c>
      <c r="AQ157" s="30">
        <f>IFERROR((IF('Sept 2020'!AQ158=" "," ",'Sept 2020'!AQ158/'Sept 2019'!AQ158)),0)</f>
        <v>1.25</v>
      </c>
      <c r="AR157" s="30">
        <f>IFERROR((IF('Sept 2020'!AR158=" "," ",'Sept 2020'!AR158/'Sept 2019'!AR158)),0)</f>
        <v>1.4285714285714286</v>
      </c>
      <c r="AS157" s="30">
        <f>IFERROR((IF('Sept 2020'!AS158=" "," ",'Sept 2020'!AS158/'Sept 2019'!AS158)),0)</f>
        <v>0</v>
      </c>
      <c r="AT157" s="30">
        <f>IFERROR((IF('Sept 2020'!AT158=" "," ",'Sept 2020'!AT158/'Sept 2019'!AT158)),0)</f>
        <v>0</v>
      </c>
      <c r="AU157" s="30">
        <f>IFERROR((IF('Sept 2020'!AU158=" "," ",'Sept 2020'!AU158/'Sept 2019'!AU158)),0)</f>
        <v>0</v>
      </c>
      <c r="AV157" s="30">
        <f>IFERROR((IF('Sept 2020'!AV158=" "," ",'Sept 2020'!AV158/'Sept 2019'!AV158)),0)</f>
        <v>0</v>
      </c>
      <c r="AW157" s="30">
        <f>IFERROR((IF('Sept 2020'!AW158=" "," ",'Sept 2020'!AW158/'Sept 2019'!AW158)),0)</f>
        <v>0</v>
      </c>
      <c r="AX157" s="30">
        <f>IFERROR((IF('Sept 2020'!AX158=" "," ",'Sept 2020'!AX158/'Sept 2019'!AX158)),0)</f>
        <v>0</v>
      </c>
      <c r="AY157" s="30">
        <f>IFERROR((IF('Sept 2020'!AY158=" "," ",'Sept 2020'!AY158/'Sept 2019'!AY158)),0)</f>
        <v>0</v>
      </c>
      <c r="AZ157" s="30">
        <f>IFERROR((IF('Sept 2020'!AZ158=" "," ",'Sept 2020'!AZ158/'Sept 2019'!AZ158)),0)</f>
        <v>0</v>
      </c>
      <c r="BA157" s="30">
        <f>IFERROR((IF('Sept 2020'!BA158=" "," ",'Sept 2020'!BA158/'Sept 2019'!BA158)),0)</f>
        <v>0</v>
      </c>
      <c r="BB157" s="30">
        <f>IFERROR((IF('Sept 2020'!BB158=" "," ",'Sept 2020'!BB158/'Sept 2019'!BB158)),0)</f>
        <v>0</v>
      </c>
      <c r="BC157" s="30">
        <f>IFERROR((IF('Sept 2020'!BC158=" "," ",'Sept 2020'!BC158/'Sept 2019'!BC158)),0)</f>
        <v>0</v>
      </c>
      <c r="BD157" s="30">
        <f>IFERROR((IF('Sept 2020'!BD158=" "," ",'Sept 2020'!BD158/'Sept 2019'!BD158)),0)</f>
        <v>3.6307692307692303</v>
      </c>
      <c r="BE157" s="30">
        <f>IFERROR((IF('Sept 2020'!BE158=" "," ",'Sept 2020'!BE158/'Sept 2019'!BE158)),0)</f>
        <v>1.9230769230769229</v>
      </c>
      <c r="BF157" s="30">
        <f>IFERROR((IF('Sept 2020'!BF158=" "," ",'Sept 2020'!BF158/'Sept 2019'!BF158)),0)</f>
        <v>2.1362637362637358</v>
      </c>
      <c r="BG157" s="30">
        <f>IFERROR((IF('Sept 2020'!BG158=" "," ",'Sept 2020'!BG158/'Sept 2019'!BG158)),0)</f>
        <v>0.88235294117647056</v>
      </c>
      <c r="BH157" s="30">
        <f>IFERROR((IF('Sept 2020'!BH158=" "," ",'Sept 2020'!BH158/'Sept 2019'!BH158)),0)</f>
        <v>0</v>
      </c>
      <c r="BI157" s="30">
        <f>IFERROR((IF('Sept 2020'!BI158=" "," ",'Sept 2020'!BI158/'Sept 2019'!BI158)),0)</f>
        <v>0</v>
      </c>
      <c r="BJ157" s="30">
        <f>IFERROR((IF('Sept 2020'!BJ158=" "," ",'Sept 2020'!BJ158/'Sept 2019'!BJ158)),0)</f>
        <v>0</v>
      </c>
      <c r="BK157" s="30">
        <f>IFERROR((IF('Sept 2020'!BK158=" "," ",'Sept 2020'!BK158/'Sept 2019'!BK158)),0)</f>
        <v>0</v>
      </c>
      <c r="BL157" s="30">
        <f>IFERROR((IF('Sept 2020'!BL158=" "," ",'Sept 2020'!BL158/'Sept 2019'!BL158)),0)</f>
        <v>0</v>
      </c>
      <c r="BM157" s="30">
        <f>IFERROR((IF('Sept 2020'!BM158=" "," ",'Sept 2020'!BM158/'Sept 2019'!BM158)),0)</f>
        <v>0.92613240418118459</v>
      </c>
      <c r="BN157" s="30">
        <f>IFERROR((IF('Sept 2020'!BN158=" "," ",'Sept 2020'!BN158/'Sept 2019'!BN158)),0)</f>
        <v>0</v>
      </c>
      <c r="BO157" s="30">
        <f>IFERROR((IF('Sept 2020'!BO158=" "," ",'Sept 2020'!BO158/'Sept 2019'!BO158)),0)</f>
        <v>1.2344322344322345</v>
      </c>
      <c r="BP157" s="30">
        <f>IFERROR((IF('Sept 2020'!BP158=" "," ",'Sept 2020'!BP158/'Sept 2019'!BP158)),0)</f>
        <v>0</v>
      </c>
      <c r="BQ157" s="30">
        <f>IFERROR((IF('Sept 2020'!BQ158=" "," ",'Sept 2020'!BQ158/'Sept 2019'!BQ158)),0)</f>
        <v>0</v>
      </c>
      <c r="BR157" s="30">
        <f>IFERROR((IF('Sept 2020'!BR158=" "," ",'Sept 2020'!BR158/'Sept 2019'!BR158)),0)</f>
        <v>0</v>
      </c>
      <c r="BS157" s="30">
        <f>IFERROR((IF('Sept 2020'!BS158=" "," ",'Sept 2020'!BS158/'Sept 2019'!BS158)),0)</f>
        <v>0.2857142857142857</v>
      </c>
      <c r="BT157" s="30">
        <f>IFERROR((IF('Sept 2020'!BT158=" "," ",'Sept 2020'!BT158/'Sept 2019'!BT158)),0)</f>
        <v>1.0843373493975903</v>
      </c>
    </row>
    <row r="158" spans="1:72" s="2" customFormat="1" x14ac:dyDescent="0.25">
      <c r="A158" s="12" t="s">
        <v>661</v>
      </c>
      <c r="B158" s="12" t="s">
        <v>662</v>
      </c>
      <c r="C158" s="30">
        <f>IFERROR((IF('Sept 2020'!C159=" "," ",'Sept 2020'!C159/'Sept 2019'!C159)),0)</f>
        <v>0.75362318840579712</v>
      </c>
      <c r="D158" s="30">
        <f>IFERROR((IF('Sept 2020'!D159=" "," ",'Sept 2020'!D159/'Sept 2019'!D159)),0)</f>
        <v>0.92957746478873238</v>
      </c>
      <c r="E158" s="30">
        <f>IFERROR((IF('Sept 2020'!E159=" "," ",'Sept 2020'!E159/'Sept 2019'!E159)),0)</f>
        <v>0.90909090909090906</v>
      </c>
      <c r="F158" s="30">
        <f>IFERROR((IF('Sept 2020'!F159=" "," ",'Sept 2020'!F159/'Sept 2019'!F159)),0)</f>
        <v>0.87323943661971826</v>
      </c>
      <c r="G158" s="30">
        <f>IFERROR((IF('Sept 2020'!G159=" "," ",'Sept 2020'!G159/'Sept 2019'!G159)),0)</f>
        <v>0.97058823529411764</v>
      </c>
      <c r="H158" s="30">
        <f>IFERROR((IF('Sept 2020'!H159=" "," ",'Sept 2020'!H159/'Sept 2019'!H159)),0)</f>
        <v>0.89610389610389607</v>
      </c>
      <c r="I158" s="30">
        <f>IFERROR((IF('Sept 2020'!I159=" "," ",'Sept 2020'!I159/'Sept 2019'!I159)),0)</f>
        <v>1.1044776119402986</v>
      </c>
      <c r="J158" s="30">
        <f>IFERROR((IF('Sept 2020'!J159=" "," ",'Sept 2020'!J159/'Sept 2019'!J159)),0)</f>
        <v>0.75609756097560976</v>
      </c>
      <c r="K158" s="30">
        <f>IFERROR((IF('Sept 2020'!K159=" "," ",'Sept 2020'!K159/'Sept 2019'!K159)),0)</f>
        <v>0.97297297297297303</v>
      </c>
      <c r="L158" s="30">
        <f>IFERROR((IF('Sept 2020'!L159=" "," ",'Sept 2020'!L159/'Sept 2019'!L159)),0)</f>
        <v>1.0166666666666666</v>
      </c>
      <c r="M158" s="30">
        <f>IFERROR((IF('Sept 2020'!M159=" "," ",'Sept 2020'!M159/'Sept 2019'!M159)),0)</f>
        <v>0.84210526315789469</v>
      </c>
      <c r="N158" s="30">
        <f>IFERROR((IF('Sept 2020'!N159=" "," ",'Sept 2020'!N159/'Sept 2019'!N159)),0)</f>
        <v>1.0612244897959184</v>
      </c>
      <c r="O158" s="30">
        <f>IFERROR((IF('Sept 2020'!O159=" "," ",'Sept 2020'!O159/'Sept 2019'!O159)),0)</f>
        <v>0.7931034482758621</v>
      </c>
      <c r="P158" s="30">
        <f>IFERROR((IF('Sept 2020'!P159=" "," ",'Sept 2020'!P159/'Sept 2019'!P159)),0)</f>
        <v>0.90909090909090906</v>
      </c>
      <c r="Q158" s="30">
        <f>IFERROR((IF('Sept 2020'!Q159=" "," ",'Sept 2020'!Q159/'Sept 2019'!Q159)),0)</f>
        <v>0.75362318840579712</v>
      </c>
      <c r="R158" s="30">
        <f>IFERROR((IF('Sept 2020'!R159=" "," ",'Sept 2020'!R159/'Sept 2019'!R159)),0)</f>
        <v>0.92957746478873238</v>
      </c>
      <c r="S158" s="30">
        <f>IFERROR((IF('Sept 2020'!S159=" "," ",'Sept 2020'!S159/'Sept 2019'!S159)),0)</f>
        <v>0.90909090909090906</v>
      </c>
      <c r="T158" s="30">
        <f>IFERROR((IF('Sept 2020'!T159=" "," ",'Sept 2020'!T159/'Sept 2019'!T159)),0)</f>
        <v>0.87323943661971826</v>
      </c>
      <c r="U158" s="30">
        <f>IFERROR((IF('Sept 2020'!U159=" "," ",'Sept 2020'!U159/'Sept 2019'!U159)),0)</f>
        <v>0.97058823529411764</v>
      </c>
      <c r="V158" s="30">
        <f>IFERROR((IF('Sept 2020'!V159=" "," ",'Sept 2020'!V159/'Sept 2019'!V159)),0)</f>
        <v>0.89610389610389607</v>
      </c>
      <c r="W158" s="30">
        <f>IFERROR((IF('Sept 2020'!W159=" "," ",'Sept 2020'!W159/'Sept 2019'!W159)),0)</f>
        <v>1.1044776119402986</v>
      </c>
      <c r="X158" s="30">
        <f>IFERROR((IF('Sept 2020'!X159=" "," ",'Sept 2020'!X159/'Sept 2019'!X159)),0)</f>
        <v>0.75609756097560976</v>
      </c>
      <c r="Y158" s="30">
        <f>IFERROR((IF('Sept 2020'!Y159=" "," ",'Sept 2020'!Y159/'Sept 2019'!Y159)),0)</f>
        <v>0.97297297297297303</v>
      </c>
      <c r="Z158" s="30">
        <f>IFERROR((IF('Sept 2020'!Z159=" "," ",'Sept 2020'!Z159/'Sept 2019'!Z159)),0)</f>
        <v>1.0166666666666666</v>
      </c>
      <c r="AA158" s="30">
        <f>IFERROR((IF('Sept 2020'!AA159=" "," ",'Sept 2020'!AA159/'Sept 2019'!AA159)),0)</f>
        <v>0.84210526315789469</v>
      </c>
      <c r="AB158" s="30">
        <f>IFERROR((IF('Sept 2020'!AB159=" "," ",'Sept 2020'!AB159/'Sept 2019'!AB159)),0)</f>
        <v>1.0576208178438662</v>
      </c>
      <c r="AC158" s="30">
        <f>IFERROR((IF('Sept 2020'!AC159=" "," ",'Sept 2020'!AC159/'Sept 2019'!AC159)),0)</f>
        <v>0.7736480208139751</v>
      </c>
      <c r="AD158" s="30">
        <f>IFERROR((IF('Sept 2020'!AD159=" "," ",'Sept 2020'!AD159/'Sept 2019'!AD159)),0)</f>
        <v>0.90813787996251005</v>
      </c>
      <c r="AE158" s="30">
        <f>IFERROR((IF('Sept 2020'!AE159=" "," ",'Sept 2020'!AE159/'Sept 2019'!AE159)),0)</f>
        <v>0</v>
      </c>
      <c r="AF158" s="30">
        <f>IFERROR((IF('Sept 2020'!AF159=" "," ",'Sept 2020'!AF159/'Sept 2019'!AF159)),0)</f>
        <v>0</v>
      </c>
      <c r="AG158" s="30">
        <f>IFERROR((IF('Sept 2020'!AG159=" "," ",'Sept 2020'!AG159/'Sept 2019'!AG159)),0)</f>
        <v>0</v>
      </c>
      <c r="AH158" s="30">
        <f>IFERROR((IF('Sept 2020'!AH159=" "," ",'Sept 2020'!AH159/'Sept 2019'!AH159)),0)</f>
        <v>0</v>
      </c>
      <c r="AI158" s="30">
        <f>IFERROR((IF('Sept 2020'!AI159=" "," ",'Sept 2020'!AI159/'Sept 2019'!AI159)),0)</f>
        <v>0</v>
      </c>
      <c r="AJ158" s="30">
        <f>IFERROR((IF('Sept 2020'!AJ159=" "," ",'Sept 2020'!AJ159/'Sept 2019'!AJ159)),0)</f>
        <v>0</v>
      </c>
      <c r="AK158" s="30">
        <f>IFERROR((IF('Sept 2020'!AK159=" "," ",'Sept 2020'!AK159/'Sept 2019'!AK159)),0)</f>
        <v>0</v>
      </c>
      <c r="AL158" s="30">
        <f>IFERROR((IF('Sept 2020'!AL159=" "," ",'Sept 2020'!AL159/'Sept 2019'!AL159)),0)</f>
        <v>0</v>
      </c>
      <c r="AM158" s="30">
        <f>IFERROR((IF('Sept 2020'!AM159=" "," ",'Sept 2020'!AM159/'Sept 2019'!AM159)),0)</f>
        <v>0</v>
      </c>
      <c r="AN158" s="30">
        <f>IFERROR((IF('Sept 2020'!AN159=" "," ",'Sept 2020'!AN159/'Sept 2019'!AN159)),0)</f>
        <v>0</v>
      </c>
      <c r="AO158" s="30">
        <f>IFERROR((IF('Sept 2020'!AO159=" "," ",'Sept 2020'!AO159/'Sept 2019'!AO159)),0)</f>
        <v>0</v>
      </c>
      <c r="AP158" s="30">
        <f>IFERROR((IF('Sept 2020'!AP159=" "," ",'Sept 2020'!AP159/'Sept 2019'!AP159)),0)</f>
        <v>0</v>
      </c>
      <c r="AQ158" s="30">
        <f>IFERROR((IF('Sept 2020'!AQ159=" "," ",'Sept 2020'!AQ159/'Sept 2019'!AQ159)),0)</f>
        <v>0</v>
      </c>
      <c r="AR158" s="30">
        <f>IFERROR((IF('Sept 2020'!AR159=" "," ",'Sept 2020'!AR159/'Sept 2019'!AR159)),0)</f>
        <v>0</v>
      </c>
      <c r="AS158" s="30">
        <f>IFERROR((IF('Sept 2020'!AS159=" "," ",'Sept 2020'!AS159/'Sept 2019'!AS159)),0)</f>
        <v>0</v>
      </c>
      <c r="AT158" s="30">
        <f>IFERROR((IF('Sept 2020'!AT159=" "," ",'Sept 2020'!AT159/'Sept 2019'!AT159)),0)</f>
        <v>0</v>
      </c>
      <c r="AU158" s="30">
        <f>IFERROR((IF('Sept 2020'!AU159=" "," ",'Sept 2020'!AU159/'Sept 2019'!AU159)),0)</f>
        <v>0</v>
      </c>
      <c r="AV158" s="30">
        <f>IFERROR((IF('Sept 2020'!AV159=" "," ",'Sept 2020'!AV159/'Sept 2019'!AV159)),0)</f>
        <v>0</v>
      </c>
      <c r="AW158" s="30">
        <f>IFERROR((IF('Sept 2020'!AW159=" "," ",'Sept 2020'!AW159/'Sept 2019'!AW159)),0)</f>
        <v>0</v>
      </c>
      <c r="AX158" s="30">
        <f>IFERROR((IF('Sept 2020'!AX159=" "," ",'Sept 2020'!AX159/'Sept 2019'!AX159)),0)</f>
        <v>0</v>
      </c>
      <c r="AY158" s="30">
        <f>IFERROR((IF('Sept 2020'!AY159=" "," ",'Sept 2020'!AY159/'Sept 2019'!AY159)),0)</f>
        <v>0</v>
      </c>
      <c r="AZ158" s="30">
        <f>IFERROR((IF('Sept 2020'!AZ159=" "," ",'Sept 2020'!AZ159/'Sept 2019'!AZ159)),0)</f>
        <v>0</v>
      </c>
      <c r="BA158" s="30">
        <f>IFERROR((IF('Sept 2020'!BA159=" "," ",'Sept 2020'!BA159/'Sept 2019'!BA159)),0)</f>
        <v>0</v>
      </c>
      <c r="BB158" s="30">
        <f>IFERROR((IF('Sept 2020'!BB159=" "," ",'Sept 2020'!BB159/'Sept 2019'!BB159)),0)</f>
        <v>0</v>
      </c>
      <c r="BC158" s="30">
        <f>IFERROR((IF('Sept 2020'!BC159=" "," ",'Sept 2020'!BC159/'Sept 2019'!BC159)),0)</f>
        <v>0</v>
      </c>
      <c r="BD158" s="30">
        <f>IFERROR((IF('Sept 2020'!BD159=" "," ",'Sept 2020'!BD159/'Sept 2019'!BD159)),0)</f>
        <v>0</v>
      </c>
      <c r="BE158" s="30">
        <f>IFERROR((IF('Sept 2020'!BE159=" "," ",'Sept 2020'!BE159/'Sept 2019'!BE159)),0)</f>
        <v>0</v>
      </c>
      <c r="BF158" s="30">
        <f>IFERROR((IF('Sept 2020'!BF159=" "," ",'Sept 2020'!BF159/'Sept 2019'!BF159)),0)</f>
        <v>0</v>
      </c>
      <c r="BG158" s="30">
        <f>IFERROR((IF('Sept 2020'!BG159=" "," ",'Sept 2020'!BG159/'Sept 2019'!BG159)),0)</f>
        <v>1.1571428571428573</v>
      </c>
      <c r="BH158" s="30">
        <f>IFERROR((IF('Sept 2020'!BH159=" "," ",'Sept 2020'!BH159/'Sept 2019'!BH159)),0)</f>
        <v>1.0408163265306123</v>
      </c>
      <c r="BI158" s="30">
        <f>IFERROR((IF('Sept 2020'!BI159=" "," ",'Sept 2020'!BI159/'Sept 2019'!BI159)),0)</f>
        <v>0.75</v>
      </c>
      <c r="BJ158" s="30">
        <f>IFERROR((IF('Sept 2020'!BJ159=" "," ",'Sept 2020'!BJ159/'Sept 2019'!BJ159)),0)</f>
        <v>0</v>
      </c>
      <c r="BK158" s="30">
        <f>IFERROR((IF('Sept 2020'!BK159=" "," ",'Sept 2020'!BK159/'Sept 2019'!BK159)),0)</f>
        <v>0</v>
      </c>
      <c r="BL158" s="30">
        <f>IFERROR((IF('Sept 2020'!BL159=" "," ",'Sept 2020'!BL159/'Sept 2019'!BL159)),0)</f>
        <v>0</v>
      </c>
      <c r="BM158" s="30">
        <f>IFERROR((IF('Sept 2020'!BM159=" "," ",'Sept 2020'!BM159/'Sept 2019'!BM159)),0)</f>
        <v>0.98000000000000009</v>
      </c>
      <c r="BN158" s="30">
        <f>IFERROR((IF('Sept 2020'!BN159=" "," ",'Sept 2020'!BN159/'Sept 2019'!BN159)),0)</f>
        <v>0</v>
      </c>
      <c r="BO158" s="30">
        <f>IFERROR((IF('Sept 2020'!BO159=" "," ",'Sept 2020'!BO159/'Sept 2019'!BO159)),0)</f>
        <v>8.4905660377358486E-2</v>
      </c>
      <c r="BP158" s="30">
        <f>IFERROR((IF('Sept 2020'!BP159=" "," ",'Sept 2020'!BP159/'Sept 2019'!BP159)),0)</f>
        <v>0</v>
      </c>
      <c r="BQ158" s="30">
        <f>IFERROR((IF('Sept 2020'!BQ159=" "," ",'Sept 2020'!BQ159/'Sept 2019'!BQ159)),0)</f>
        <v>0</v>
      </c>
      <c r="BR158" s="30">
        <f>IFERROR((IF('Sept 2020'!BR159=" "," ",'Sept 2020'!BR159/'Sept 2019'!BR159)),0)</f>
        <v>0</v>
      </c>
      <c r="BS158" s="30">
        <f>IFERROR((IF('Sept 2020'!BS159=" "," ",'Sept 2020'!BS159/'Sept 2019'!BS159)),0)</f>
        <v>0.75</v>
      </c>
      <c r="BT158" s="30">
        <f>IFERROR((IF('Sept 2020'!BT159=" "," ",'Sept 2020'!BT159/'Sept 2019'!BT159)),0)</f>
        <v>0.9107142857142857</v>
      </c>
    </row>
    <row r="159" spans="1:72" s="2" customFormat="1" x14ac:dyDescent="0.25">
      <c r="A159" s="12" t="s">
        <v>603</v>
      </c>
      <c r="B159" s="12" t="s">
        <v>604</v>
      </c>
      <c r="C159" s="30">
        <f>IFERROR((IF('Sept 2020'!C160=" "," ",'Sept 2020'!C160/'Sept 2019'!C160)),0)</f>
        <v>0.80916030534351147</v>
      </c>
      <c r="D159" s="30">
        <f>IFERROR((IF('Sept 2020'!D160=" "," ",'Sept 2020'!D160/'Sept 2019'!D160)),0)</f>
        <v>0.8936170212765957</v>
      </c>
      <c r="E159" s="30">
        <f>IFERROR((IF('Sept 2020'!E160=" "," ",'Sept 2020'!E160/'Sept 2019'!E160)),0)</f>
        <v>0.95588235294117652</v>
      </c>
      <c r="F159" s="30">
        <f>IFERROR((IF('Sept 2020'!F160=" "," ",'Sept 2020'!F160/'Sept 2019'!F160)),0)</f>
        <v>1.0393700787401574</v>
      </c>
      <c r="G159" s="30">
        <f>IFERROR((IF('Sept 2020'!G160=" "," ",'Sept 2020'!G160/'Sept 2019'!G160)),0)</f>
        <v>0.91970802919708028</v>
      </c>
      <c r="H159" s="30">
        <f>IFERROR((IF('Sept 2020'!H160=" "," ",'Sept 2020'!H160/'Sept 2019'!H160)),0)</f>
        <v>0.74691358024691357</v>
      </c>
      <c r="I159" s="30">
        <f>IFERROR((IF('Sept 2020'!I160=" "," ",'Sept 2020'!I160/'Sept 2019'!I160)),0)</f>
        <v>1.0604026845637584</v>
      </c>
      <c r="J159" s="30">
        <f>IFERROR((IF('Sept 2020'!J160=" "," ",'Sept 2020'!J160/'Sept 2019'!J160)),0)</f>
        <v>0.94666666666666666</v>
      </c>
      <c r="K159" s="30">
        <f>IFERROR((IF('Sept 2020'!K160=" "," ",'Sept 2020'!K160/'Sept 2019'!K160)),0)</f>
        <v>1.1544715447154472</v>
      </c>
      <c r="L159" s="30">
        <f>IFERROR((IF('Sept 2020'!L160=" "," ",'Sept 2020'!L160/'Sept 2019'!L160)),0)</f>
        <v>0.74534161490683226</v>
      </c>
      <c r="M159" s="30">
        <f>IFERROR((IF('Sept 2020'!M160=" "," ",'Sept 2020'!M160/'Sept 2019'!M160)),0)</f>
        <v>1.0354609929078014</v>
      </c>
      <c r="N159" s="30">
        <f>IFERROR((IF('Sept 2020'!N160=" "," ",'Sept 2020'!N160/'Sept 2019'!N160)),0)</f>
        <v>0.91935483870967738</v>
      </c>
      <c r="O159" s="30">
        <f>IFERROR((IF('Sept 2020'!O160=" "," ",'Sept 2020'!O160/'Sept 2019'!O160)),0)</f>
        <v>1.3023255813953489</v>
      </c>
      <c r="P159" s="30">
        <f>IFERROR((IF('Sept 2020'!P160=" "," ",'Sept 2020'!P160/'Sept 2019'!P160)),0)</f>
        <v>0.94739819004524883</v>
      </c>
      <c r="Q159" s="30">
        <f>IFERROR((IF('Sept 2020'!Q160=" "," ",'Sept 2020'!Q160/'Sept 2019'!Q160)),0)</f>
        <v>0.80916030534351147</v>
      </c>
      <c r="R159" s="30">
        <f>IFERROR((IF('Sept 2020'!R160=" "," ",'Sept 2020'!R160/'Sept 2019'!R160)),0)</f>
        <v>0.8936170212765957</v>
      </c>
      <c r="S159" s="30">
        <f>IFERROR((IF('Sept 2020'!S160=" "," ",'Sept 2020'!S160/'Sept 2019'!S160)),0)</f>
        <v>0.95588235294117652</v>
      </c>
      <c r="T159" s="30">
        <f>IFERROR((IF('Sept 2020'!T160=" "," ",'Sept 2020'!T160/'Sept 2019'!T160)),0)</f>
        <v>1.054818603164456</v>
      </c>
      <c r="U159" s="30">
        <f>IFERROR((IF('Sept 2020'!U160=" "," ",'Sept 2020'!U160/'Sept 2019'!U160)),0)</f>
        <v>0.92824517459849709</v>
      </c>
      <c r="V159" s="30">
        <f>IFERROR((IF('Sept 2020'!V160=" "," ",'Sept 2020'!V160/'Sept 2019'!V160)),0)</f>
        <v>0.74542984189723316</v>
      </c>
      <c r="W159" s="30">
        <f>IFERROR((IF('Sept 2020'!W160=" "," ",'Sept 2020'!W160/'Sept 2019'!W160)),0)</f>
        <v>1.0678561773452284</v>
      </c>
      <c r="X159" s="30">
        <f>IFERROR((IF('Sept 2020'!X160=" "," ",'Sept 2020'!X160/'Sept 2019'!X160)),0)</f>
        <v>0.95148753685339049</v>
      </c>
      <c r="Y159" s="30">
        <f>IFERROR((IF('Sept 2020'!Y160=" "," ",'Sept 2020'!Y160/'Sept 2019'!Y160)),0)</f>
        <v>1.1243902439024391</v>
      </c>
      <c r="Z159" s="30">
        <f>IFERROR((IF('Sept 2020'!Z160=" "," ",'Sept 2020'!Z160/'Sept 2019'!Z160)),0)</f>
        <v>0.74319770344483271</v>
      </c>
      <c r="AA159" s="30">
        <f>IFERROR((IF('Sept 2020'!AA160=" "," ",'Sept 2020'!AA160/'Sept 2019'!AA160)),0)</f>
        <v>1.0574938217764209</v>
      </c>
      <c r="AB159" s="30">
        <f>IFERROR((IF('Sept 2020'!AB160=" "," ",'Sept 2020'!AB160/'Sept 2019'!AB160)),0)</f>
        <v>0.85804500578137499</v>
      </c>
      <c r="AC159" s="30">
        <f>IFERROR((IF('Sept 2020'!AC160=" "," ",'Sept 2020'!AC160/'Sept 2019'!AC160)),0)</f>
        <v>1.2563376815161211</v>
      </c>
      <c r="AD159" s="30">
        <f>IFERROR((IF('Sept 2020'!AD160=" "," ",'Sept 2020'!AD160/'Sept 2019'!AD160)),0)</f>
        <v>0.94239918278804702</v>
      </c>
      <c r="AE159" s="30">
        <f>IFERROR((IF('Sept 2020'!AE160=" "," ",'Sept 2020'!AE160/'Sept 2019'!AE160)),0)</f>
        <v>9.5</v>
      </c>
      <c r="AF159" s="30">
        <f>IFERROR((IF('Sept 2020'!AF160=" "," ",'Sept 2020'!AF160/'Sept 2019'!AF160)),0)</f>
        <v>5</v>
      </c>
      <c r="AG159" s="30">
        <f>IFERROR((IF('Sept 2020'!AG160=" "," ",'Sept 2020'!AG160/'Sept 2019'!AG160)),0)</f>
        <v>2</v>
      </c>
      <c r="AH159" s="30">
        <f>IFERROR((IF('Sept 2020'!AH160=" "," ",'Sept 2020'!AH160/'Sept 2019'!AH160)),0)</f>
        <v>5.8</v>
      </c>
      <c r="AI159" s="30">
        <f>IFERROR((IF('Sept 2020'!AI160=" "," ",'Sept 2020'!AI160/'Sept 2019'!AI160)),0)</f>
        <v>11</v>
      </c>
      <c r="AJ159" s="30">
        <f>IFERROR((IF('Sept 2020'!AJ160=" "," ",'Sept 2020'!AJ160/'Sept 2019'!AJ160)),0)</f>
        <v>6.5</v>
      </c>
      <c r="AK159" s="30">
        <f>IFERROR((IF('Sept 2020'!AK160=" "," ",'Sept 2020'!AK160/'Sept 2019'!AK160)),0)</f>
        <v>1.5</v>
      </c>
      <c r="AL159" s="30">
        <f>IFERROR((IF('Sept 2020'!AL160=" "," ",'Sept 2020'!AL160/'Sept 2019'!AL160)),0)</f>
        <v>4</v>
      </c>
      <c r="AM159" s="30">
        <f>IFERROR((IF('Sept 2020'!AM160=" "," ",'Sept 2020'!AM160/'Sept 2019'!AM160)),0)</f>
        <v>0</v>
      </c>
      <c r="AN159" s="30">
        <f>IFERROR((IF('Sept 2020'!AN160=" "," ",'Sept 2020'!AN160/'Sept 2019'!AN160)),0)</f>
        <v>0</v>
      </c>
      <c r="AO159" s="30">
        <f>IFERROR((IF('Sept 2020'!AO160=" "," ",'Sept 2020'!AO160/'Sept 2019'!AO160)),0)</f>
        <v>0</v>
      </c>
      <c r="AP159" s="30">
        <f>IFERROR((IF('Sept 2020'!AP160=" "," ",'Sept 2020'!AP160/'Sept 2019'!AP160)),0)</f>
        <v>0</v>
      </c>
      <c r="AQ159" s="30">
        <f>IFERROR((IF('Sept 2020'!AQ160=" "," ",'Sept 2020'!AQ160/'Sept 2019'!AQ160)),0)</f>
        <v>0</v>
      </c>
      <c r="AR159" s="30">
        <f>IFERROR((IF('Sept 2020'!AR160=" "," ",'Sept 2020'!AR160/'Sept 2019'!AR160)),0)</f>
        <v>4.884615384615385</v>
      </c>
      <c r="AS159" s="30">
        <f>IFERROR((IF('Sept 2020'!AS160=" "," ",'Sept 2020'!AS160/'Sept 2019'!AS160)),0)</f>
        <v>9.4849999999999994</v>
      </c>
      <c r="AT159" s="30">
        <f>IFERROR((IF('Sept 2020'!AT160=" "," ",'Sept 2020'!AT160/'Sept 2019'!AT160)),0)</f>
        <v>5</v>
      </c>
      <c r="AU159" s="30">
        <f>IFERROR((IF('Sept 2020'!AU160=" "," ",'Sept 2020'!AU160/'Sept 2019'!AU160)),0)</f>
        <v>2</v>
      </c>
      <c r="AV159" s="30">
        <f>IFERROR((IF('Sept 2020'!AV160=" "," ",'Sept 2020'!AV160/'Sept 2019'!AV160)),0)</f>
        <v>5.8</v>
      </c>
      <c r="AW159" s="30">
        <f>IFERROR((IF('Sept 2020'!AW160=" "," ",'Sept 2020'!AW160/'Sept 2019'!AW160)),0)</f>
        <v>11</v>
      </c>
      <c r="AX159" s="30">
        <f>IFERROR((IF('Sept 2020'!AX160=" "," ",'Sept 2020'!AX160/'Sept 2019'!AX160)),0)</f>
        <v>6.7708333333333339</v>
      </c>
      <c r="AY159" s="30">
        <f>IFERROR((IF('Sept 2020'!AY160=" "," ",'Sept 2020'!AY160/'Sept 2019'!AY160)),0)</f>
        <v>1.4866666666666666</v>
      </c>
      <c r="AZ159" s="30">
        <f>IFERROR((IF('Sept 2020'!AZ160=" "," ",'Sept 2020'!AZ160/'Sept 2019'!AZ160)),0)</f>
        <v>5</v>
      </c>
      <c r="BA159" s="30">
        <f>IFERROR((IF('Sept 2020'!BA160=" "," ",'Sept 2020'!BA160/'Sept 2019'!BA160)),0)</f>
        <v>0</v>
      </c>
      <c r="BB159" s="30">
        <f>IFERROR((IF('Sept 2020'!BB160=" "," ",'Sept 2020'!BB160/'Sept 2019'!BB160)),0)</f>
        <v>0</v>
      </c>
      <c r="BC159" s="30">
        <f>IFERROR((IF('Sept 2020'!BC160=" "," ",'Sept 2020'!BC160/'Sept 2019'!BC160)),0)</f>
        <v>0</v>
      </c>
      <c r="BD159" s="30">
        <f>IFERROR((IF('Sept 2020'!BD160=" "," ",'Sept 2020'!BD160/'Sept 2019'!BD160)),0)</f>
        <v>0</v>
      </c>
      <c r="BE159" s="30">
        <f>IFERROR((IF('Sept 2020'!BE160=" "," ",'Sept 2020'!BE160/'Sept 2019'!BE160)),0)</f>
        <v>0</v>
      </c>
      <c r="BF159" s="30">
        <f>IFERROR((IF('Sept 2020'!BF160=" "," ",'Sept 2020'!BF160/'Sept 2019'!BF160)),0)</f>
        <v>4.8771721958925749</v>
      </c>
      <c r="BG159" s="30">
        <f>IFERROR((IF('Sept 2020'!BG160=" "," ",'Sept 2020'!BG160/'Sept 2019'!BG160)),0)</f>
        <v>1.1698113207547169</v>
      </c>
      <c r="BH159" s="30">
        <f>IFERROR((IF('Sept 2020'!BH160=" "," ",'Sept 2020'!BH160/'Sept 2019'!BH160)),0)</f>
        <v>1.0857142857142856</v>
      </c>
      <c r="BI159" s="30">
        <f>IFERROR((IF('Sept 2020'!BI160=" "," ",'Sept 2020'!BI160/'Sept 2019'!BI160)),0)</f>
        <v>0.45</v>
      </c>
      <c r="BJ159" s="30">
        <f>IFERROR((IF('Sept 2020'!BJ160=" "," ",'Sept 2020'!BJ160/'Sept 2019'!BJ160)),0)</f>
        <v>1.0769230769230769</v>
      </c>
      <c r="BK159" s="30">
        <f>IFERROR((IF('Sept 2020'!BK160=" "," ",'Sept 2020'!BK160/'Sept 2019'!BK160)),0)</f>
        <v>1.5159705159705159</v>
      </c>
      <c r="BL159" s="30">
        <f>IFERROR((IF('Sept 2020'!BL160=" "," ",'Sept 2020'!BL160/'Sept 2019'!BL160)),0)</f>
        <v>0.43005181347150256</v>
      </c>
      <c r="BM159" s="30">
        <f>IFERROR((IF('Sept 2020'!BM160=" "," ",'Sept 2020'!BM160/'Sept 2019'!BM160)),0)</f>
        <v>1.0390720390720392</v>
      </c>
      <c r="BN159" s="30">
        <f>IFERROR((IF('Sept 2020'!BN160=" "," ",'Sept 2020'!BN160/'Sept 2019'!BN160)),0)</f>
        <v>0</v>
      </c>
      <c r="BO159" s="30">
        <f>IFERROR((IF('Sept 2020'!BO160=" "," ",'Sept 2020'!BO160/'Sept 2019'!BO160)),0)</f>
        <v>0.91549295774647887</v>
      </c>
      <c r="BP159" s="30">
        <f>IFERROR((IF('Sept 2020'!BP160=" "," ",'Sept 2020'!BP160/'Sept 2019'!BP160)),0)</f>
        <v>0</v>
      </c>
      <c r="BQ159" s="30">
        <f>IFERROR((IF('Sept 2020'!BQ160=" "," ",'Sept 2020'!BQ160/'Sept 2019'!BQ160)),0)</f>
        <v>0</v>
      </c>
      <c r="BR159" s="30">
        <f>IFERROR((IF('Sept 2020'!BR160=" "," ",'Sept 2020'!BR160/'Sept 2019'!BR160)),0)</f>
        <v>0</v>
      </c>
      <c r="BS159" s="30">
        <f>IFERROR((IF('Sept 2020'!BS160=" "," ",'Sept 2020'!BS160/'Sept 2019'!BS160)),0)</f>
        <v>0.70833333333333337</v>
      </c>
      <c r="BT159" s="30">
        <f>IFERROR((IF('Sept 2020'!BT160=" "," ",'Sept 2020'!BT160/'Sept 2019'!BT160)),0)</f>
        <v>0.89274447949526814</v>
      </c>
    </row>
    <row r="160" spans="1:72" s="2" customFormat="1" x14ac:dyDescent="0.25">
      <c r="A160" s="12" t="s">
        <v>465</v>
      </c>
      <c r="B160" s="12" t="s">
        <v>466</v>
      </c>
      <c r="C160" s="30">
        <f>IFERROR((IF('Sept 2020'!C161=" "," ",'Sept 2020'!C161/'Sept 2019'!C161)),0)</f>
        <v>1.3333333333333333</v>
      </c>
      <c r="D160" s="30">
        <f>IFERROR((IF('Sept 2020'!D161=" "," ",'Sept 2020'!D161/'Sept 2019'!D161)),0)</f>
        <v>0.77777777777777779</v>
      </c>
      <c r="E160" s="30">
        <f>IFERROR((IF('Sept 2020'!E161=" "," ",'Sept 2020'!E161/'Sept 2019'!E161)),0)</f>
        <v>0.88888888888888884</v>
      </c>
      <c r="F160" s="30">
        <f>IFERROR((IF('Sept 2020'!F161=" "," ",'Sept 2020'!F161/'Sept 2019'!F161)),0)</f>
        <v>1.2857142857142858</v>
      </c>
      <c r="G160" s="30">
        <f>IFERROR((IF('Sept 2020'!G161=" "," ",'Sept 2020'!G161/'Sept 2019'!G161)),0)</f>
        <v>0.77777777777777779</v>
      </c>
      <c r="H160" s="30">
        <f>IFERROR((IF('Sept 2020'!H161=" "," ",'Sept 2020'!H161/'Sept 2019'!H161)),0)</f>
        <v>1.3333333333333333</v>
      </c>
      <c r="I160" s="30">
        <f>IFERROR((IF('Sept 2020'!I161=" "," ",'Sept 2020'!I161/'Sept 2019'!I161)),0)</f>
        <v>1</v>
      </c>
      <c r="J160" s="30">
        <f>IFERROR((IF('Sept 2020'!J161=" "," ",'Sept 2020'!J161/'Sept 2019'!J161)),0)</f>
        <v>0.8571428571428571</v>
      </c>
      <c r="K160" s="30">
        <f>IFERROR((IF('Sept 2020'!K161=" "," ",'Sept 2020'!K161/'Sept 2019'!K161)),0)</f>
        <v>1.1666666666666667</v>
      </c>
      <c r="L160" s="30">
        <f>IFERROR((IF('Sept 2020'!L161=" "," ",'Sept 2020'!L161/'Sept 2019'!L161)),0)</f>
        <v>0</v>
      </c>
      <c r="M160" s="30">
        <f>IFERROR((IF('Sept 2020'!M161=" "," ",'Sept 2020'!M161/'Sept 2019'!M161)),0)</f>
        <v>0</v>
      </c>
      <c r="N160" s="30">
        <f>IFERROR((IF('Sept 2020'!N161=" "," ",'Sept 2020'!N161/'Sept 2019'!N161)),0)</f>
        <v>0</v>
      </c>
      <c r="O160" s="30">
        <f>IFERROR((IF('Sept 2020'!O161=" "," ",'Sept 2020'!O161/'Sept 2019'!O161)),0)</f>
        <v>0</v>
      </c>
      <c r="P160" s="30">
        <f>IFERROR((IF('Sept 2020'!P161=" "," ",'Sept 2020'!P161/'Sept 2019'!P161)),0)</f>
        <v>1.0149253731343284</v>
      </c>
      <c r="Q160" s="30">
        <f>IFERROR((IF('Sept 2020'!Q161=" "," ",'Sept 2020'!Q161/'Sept 2019'!Q161)),0)</f>
        <v>1.3333333333333333</v>
      </c>
      <c r="R160" s="30">
        <f>IFERROR((IF('Sept 2020'!R161=" "," ",'Sept 2020'!R161/'Sept 2019'!R161)),0)</f>
        <v>0.77777777777777779</v>
      </c>
      <c r="S160" s="30">
        <f>IFERROR((IF('Sept 2020'!S161=" "," ",'Sept 2020'!S161/'Sept 2019'!S161)),0)</f>
        <v>0.88888888888888884</v>
      </c>
      <c r="T160" s="30">
        <f>IFERROR((IF('Sept 2020'!T161=" "," ",'Sept 2020'!T161/'Sept 2019'!T161)),0)</f>
        <v>1.2857142857142858</v>
      </c>
      <c r="U160" s="30">
        <f>IFERROR((IF('Sept 2020'!U161=" "," ",'Sept 2020'!U161/'Sept 2019'!U161)),0)</f>
        <v>0.77777777777777779</v>
      </c>
      <c r="V160" s="30">
        <f>IFERROR((IF('Sept 2020'!V161=" "," ",'Sept 2020'!V161/'Sept 2019'!V161)),0)</f>
        <v>1.3333333333333333</v>
      </c>
      <c r="W160" s="30">
        <f>IFERROR((IF('Sept 2020'!W161=" "," ",'Sept 2020'!W161/'Sept 2019'!W161)),0)</f>
        <v>1</v>
      </c>
      <c r="X160" s="30">
        <f>IFERROR((IF('Sept 2020'!X161=" "," ",'Sept 2020'!X161/'Sept 2019'!X161)),0)</f>
        <v>0.8571428571428571</v>
      </c>
      <c r="Y160" s="30">
        <f>IFERROR((IF('Sept 2020'!Y161=" "," ",'Sept 2020'!Y161/'Sept 2019'!Y161)),0)</f>
        <v>1.1666666666666667</v>
      </c>
      <c r="Z160" s="30">
        <f>IFERROR((IF('Sept 2020'!Z161=" "," ",'Sept 2020'!Z161/'Sept 2019'!Z161)),0)</f>
        <v>0</v>
      </c>
      <c r="AA160" s="30">
        <f>IFERROR((IF('Sept 2020'!AA161=" "," ",'Sept 2020'!AA161/'Sept 2019'!AA161)),0)</f>
        <v>0</v>
      </c>
      <c r="AB160" s="30">
        <f>IFERROR((IF('Sept 2020'!AB161=" "," ",'Sept 2020'!AB161/'Sept 2019'!AB161)),0)</f>
        <v>0</v>
      </c>
      <c r="AC160" s="30">
        <f>IFERROR((IF('Sept 2020'!AC161=" "," ",'Sept 2020'!AC161/'Sept 2019'!AC161)),0)</f>
        <v>0</v>
      </c>
      <c r="AD160" s="30">
        <f>IFERROR((IF('Sept 2020'!AD161=" "," ",'Sept 2020'!AD161/'Sept 2019'!AD161)),0)</f>
        <v>1.0149253731343284</v>
      </c>
      <c r="AE160" s="30">
        <f>IFERROR((IF('Sept 2020'!AE161=" "," ",'Sept 2020'!AE161/'Sept 2019'!AE161)),0)</f>
        <v>0</v>
      </c>
      <c r="AF160" s="30">
        <f>IFERROR((IF('Sept 2020'!AF161=" "," ",'Sept 2020'!AF161/'Sept 2019'!AF161)),0)</f>
        <v>0</v>
      </c>
      <c r="AG160" s="30">
        <f>IFERROR((IF('Sept 2020'!AG161=" "," ",'Sept 2020'!AG161/'Sept 2019'!AG161)),0)</f>
        <v>0</v>
      </c>
      <c r="AH160" s="30">
        <f>IFERROR((IF('Sept 2020'!AH161=" "," ",'Sept 2020'!AH161/'Sept 2019'!AH161)),0)</f>
        <v>0</v>
      </c>
      <c r="AI160" s="30">
        <f>IFERROR((IF('Sept 2020'!AI161=" "," ",'Sept 2020'!AI161/'Sept 2019'!AI161)),0)</f>
        <v>0</v>
      </c>
      <c r="AJ160" s="30">
        <f>IFERROR((IF('Sept 2020'!AJ161=" "," ",'Sept 2020'!AJ161/'Sept 2019'!AJ161)),0)</f>
        <v>0</v>
      </c>
      <c r="AK160" s="30">
        <f>IFERROR((IF('Sept 2020'!AK161=" "," ",'Sept 2020'!AK161/'Sept 2019'!AK161)),0)</f>
        <v>0</v>
      </c>
      <c r="AL160" s="30">
        <f>IFERROR((IF('Sept 2020'!AL161=" "," ",'Sept 2020'!AL161/'Sept 2019'!AL161)),0)</f>
        <v>0</v>
      </c>
      <c r="AM160" s="30">
        <f>IFERROR((IF('Sept 2020'!AM161=" "," ",'Sept 2020'!AM161/'Sept 2019'!AM161)),0)</f>
        <v>0</v>
      </c>
      <c r="AN160" s="30">
        <f>IFERROR((IF('Sept 2020'!AN161=" "," ",'Sept 2020'!AN161/'Sept 2019'!AN161)),0)</f>
        <v>0</v>
      </c>
      <c r="AO160" s="30">
        <f>IFERROR((IF('Sept 2020'!AO161=" "," ",'Sept 2020'!AO161/'Sept 2019'!AO161)),0)</f>
        <v>0</v>
      </c>
      <c r="AP160" s="30">
        <f>IFERROR((IF('Sept 2020'!AP161=" "," ",'Sept 2020'!AP161/'Sept 2019'!AP161)),0)</f>
        <v>0</v>
      </c>
      <c r="AQ160" s="30">
        <f>IFERROR((IF('Sept 2020'!AQ161=" "," ",'Sept 2020'!AQ161/'Sept 2019'!AQ161)),0)</f>
        <v>0</v>
      </c>
      <c r="AR160" s="30">
        <f>IFERROR((IF('Sept 2020'!AR161=" "," ",'Sept 2020'!AR161/'Sept 2019'!AR161)),0)</f>
        <v>0</v>
      </c>
      <c r="AS160" s="30">
        <f>IFERROR((IF('Sept 2020'!AS161=" "," ",'Sept 2020'!AS161/'Sept 2019'!AS161)),0)</f>
        <v>0</v>
      </c>
      <c r="AT160" s="30">
        <f>IFERROR((IF('Sept 2020'!AT161=" "," ",'Sept 2020'!AT161/'Sept 2019'!AT161)),0)</f>
        <v>0</v>
      </c>
      <c r="AU160" s="30">
        <f>IFERROR((IF('Sept 2020'!AU161=" "," ",'Sept 2020'!AU161/'Sept 2019'!AU161)),0)</f>
        <v>0</v>
      </c>
      <c r="AV160" s="30">
        <f>IFERROR((IF('Sept 2020'!AV161=" "," ",'Sept 2020'!AV161/'Sept 2019'!AV161)),0)</f>
        <v>0</v>
      </c>
      <c r="AW160" s="30">
        <f>IFERROR((IF('Sept 2020'!AW161=" "," ",'Sept 2020'!AW161/'Sept 2019'!AW161)),0)</f>
        <v>0</v>
      </c>
      <c r="AX160" s="30">
        <f>IFERROR((IF('Sept 2020'!AX161=" "," ",'Sept 2020'!AX161/'Sept 2019'!AX161)),0)</f>
        <v>0</v>
      </c>
      <c r="AY160" s="30">
        <f>IFERROR((IF('Sept 2020'!AY161=" "," ",'Sept 2020'!AY161/'Sept 2019'!AY161)),0)</f>
        <v>0</v>
      </c>
      <c r="AZ160" s="30">
        <f>IFERROR((IF('Sept 2020'!AZ161=" "," ",'Sept 2020'!AZ161/'Sept 2019'!AZ161)),0)</f>
        <v>0</v>
      </c>
      <c r="BA160" s="30">
        <f>IFERROR((IF('Sept 2020'!BA161=" "," ",'Sept 2020'!BA161/'Sept 2019'!BA161)),0)</f>
        <v>0</v>
      </c>
      <c r="BB160" s="30">
        <f>IFERROR((IF('Sept 2020'!BB161=" "," ",'Sept 2020'!BB161/'Sept 2019'!BB161)),0)</f>
        <v>0</v>
      </c>
      <c r="BC160" s="30">
        <f>IFERROR((IF('Sept 2020'!BC161=" "," ",'Sept 2020'!BC161/'Sept 2019'!BC161)),0)</f>
        <v>0</v>
      </c>
      <c r="BD160" s="30">
        <f>IFERROR((IF('Sept 2020'!BD161=" "," ",'Sept 2020'!BD161/'Sept 2019'!BD161)),0)</f>
        <v>0</v>
      </c>
      <c r="BE160" s="30">
        <f>IFERROR((IF('Sept 2020'!BE161=" "," ",'Sept 2020'!BE161/'Sept 2019'!BE161)),0)</f>
        <v>0</v>
      </c>
      <c r="BF160" s="30">
        <f>IFERROR((IF('Sept 2020'!BF161=" "," ",'Sept 2020'!BF161/'Sept 2019'!BF161)),0)</f>
        <v>0</v>
      </c>
      <c r="BG160" s="30" t="str">
        <f>IFERROR((IF('Sept 2020'!BG161=" "," ",'Sept 2020'!BG161/'Sept 2019'!BG161)),0)</f>
        <v xml:space="preserve"> </v>
      </c>
      <c r="BH160" s="30" t="str">
        <f>IFERROR((IF('Sept 2020'!BH161=" "," ",'Sept 2020'!BH161/'Sept 2019'!BH161)),0)</f>
        <v xml:space="preserve"> </v>
      </c>
      <c r="BI160" s="30" t="str">
        <f>IFERROR((IF('Sept 2020'!BI161=" "," ",'Sept 2020'!BI161/'Sept 2019'!BI161)),0)</f>
        <v xml:space="preserve"> </v>
      </c>
      <c r="BJ160" s="30" t="str">
        <f>IFERROR((IF('Sept 2020'!BJ161=" "," ",'Sept 2020'!BJ161/'Sept 2019'!BJ161)),0)</f>
        <v xml:space="preserve"> </v>
      </c>
      <c r="BK160" s="30" t="str">
        <f>IFERROR((IF('Sept 2020'!BK161=" "," ",'Sept 2020'!BK161/'Sept 2019'!BK161)),0)</f>
        <v xml:space="preserve"> </v>
      </c>
      <c r="BL160" s="30" t="str">
        <f>IFERROR((IF('Sept 2020'!BL161=" "," ",'Sept 2020'!BL161/'Sept 2019'!BL161)),0)</f>
        <v xml:space="preserve"> </v>
      </c>
      <c r="BM160" s="30" t="str">
        <f>IFERROR((IF('Sept 2020'!BM161=" "," ",'Sept 2020'!BM161/'Sept 2019'!BM161)),0)</f>
        <v xml:space="preserve"> </v>
      </c>
      <c r="BN160" s="30" t="str">
        <f>IFERROR((IF('Sept 2020'!BN161=" "," ",'Sept 2020'!BN161/'Sept 2019'!BN161)),0)</f>
        <v xml:space="preserve"> </v>
      </c>
      <c r="BO160" s="30" t="str">
        <f>IFERROR((IF('Sept 2020'!BO161=" "," ",'Sept 2020'!BO161/'Sept 2019'!BO161)),0)</f>
        <v xml:space="preserve"> </v>
      </c>
      <c r="BP160" s="30" t="str">
        <f>IFERROR((IF('Sept 2020'!BP161=" "," ",'Sept 2020'!BP161/'Sept 2019'!BP161)),0)</f>
        <v xml:space="preserve"> </v>
      </c>
      <c r="BQ160" s="30" t="str">
        <f>IFERROR((IF('Sept 2020'!BQ161=" "," ",'Sept 2020'!BQ161/'Sept 2019'!BQ161)),0)</f>
        <v xml:space="preserve"> </v>
      </c>
      <c r="BR160" s="30" t="str">
        <f>IFERROR((IF('Sept 2020'!BR161=" "," ",'Sept 2020'!BR161/'Sept 2019'!BR161)),0)</f>
        <v xml:space="preserve"> </v>
      </c>
      <c r="BS160" s="30" t="str">
        <f>IFERROR((IF('Sept 2020'!BS161=" "," ",'Sept 2020'!BS161/'Sept 2019'!BS161)),0)</f>
        <v xml:space="preserve"> </v>
      </c>
      <c r="BT160" s="30" t="str">
        <f>IFERROR((IF('Sept 2020'!BT161=" "," ",'Sept 2020'!BT161/'Sept 2019'!BT161)),0)</f>
        <v xml:space="preserve"> </v>
      </c>
    </row>
    <row r="161" spans="1:72" s="2" customFormat="1" x14ac:dyDescent="0.25">
      <c r="A161" s="12" t="s">
        <v>461</v>
      </c>
      <c r="B161" s="12" t="s">
        <v>462</v>
      </c>
      <c r="C161" s="30">
        <f>IFERROR((IF('Sept 2020'!C162=" "," ",'Sept 2020'!C162/'Sept 2019'!C162)),0)</f>
        <v>0.87142857142857144</v>
      </c>
      <c r="D161" s="30">
        <f>IFERROR((IF('Sept 2020'!D162=" "," ",'Sept 2020'!D162/'Sept 2019'!D162)),0)</f>
        <v>1.0166666666666666</v>
      </c>
      <c r="E161" s="30">
        <f>IFERROR((IF('Sept 2020'!E162=" "," ",'Sept 2020'!E162/'Sept 2019'!E162)),0)</f>
        <v>0.94190871369294604</v>
      </c>
      <c r="F161" s="30">
        <f>IFERROR((IF('Sept 2020'!F162=" "," ",'Sept 2020'!F162/'Sept 2019'!F162)),0)</f>
        <v>0.93482688391038693</v>
      </c>
      <c r="G161" s="30">
        <f>IFERROR((IF('Sept 2020'!G162=" "," ",'Sept 2020'!G162/'Sept 2019'!G162)),0)</f>
        <v>0.92500000000000004</v>
      </c>
      <c r="H161" s="30">
        <f>IFERROR((IF('Sept 2020'!H162=" "," ",'Sept 2020'!H162/'Sept 2019'!H162)),0)</f>
        <v>0.92606284658040661</v>
      </c>
      <c r="I161" s="30">
        <f>IFERROR((IF('Sept 2020'!I162=" "," ",'Sept 2020'!I162/'Sept 2019'!I162)),0)</f>
        <v>0.98653846153846159</v>
      </c>
      <c r="J161" s="30">
        <f>IFERROR((IF('Sept 2020'!J162=" "," ",'Sept 2020'!J162/'Sept 2019'!J162)),0)</f>
        <v>0.89043478260869569</v>
      </c>
      <c r="K161" s="30">
        <f>IFERROR((IF('Sept 2020'!K162=" "," ",'Sept 2020'!K162/'Sept 2019'!K162)),0)</f>
        <v>1.1063394683026584</v>
      </c>
      <c r="L161" s="30">
        <f>IFERROR((IF('Sept 2020'!L162=" "," ",'Sept 2020'!L162/'Sept 2019'!L162)),0)</f>
        <v>1.0055555555555555</v>
      </c>
      <c r="M161" s="30">
        <f>IFERROR((IF('Sept 2020'!M162=" "," ",'Sept 2020'!M162/'Sept 2019'!M162)),0)</f>
        <v>1.0096711798839459</v>
      </c>
      <c r="N161" s="30">
        <f>IFERROR((IF('Sept 2020'!N162=" "," ",'Sept 2020'!N162/'Sept 2019'!N162)),0)</f>
        <v>1</v>
      </c>
      <c r="O161" s="30">
        <f>IFERROR((IF('Sept 2020'!O162=" "," ",'Sept 2020'!O162/'Sept 2019'!O162)),0)</f>
        <v>0.91180654338549072</v>
      </c>
      <c r="P161" s="30">
        <f>IFERROR((IF('Sept 2020'!P162=" "," ",'Sept 2020'!P162/'Sept 2019'!P162)),0)</f>
        <v>0.96174863387978138</v>
      </c>
      <c r="Q161" s="30">
        <f>IFERROR((IF('Sept 2020'!Q162=" "," ",'Sept 2020'!Q162/'Sept 2019'!Q162)),0)</f>
        <v>0.87244790570406228</v>
      </c>
      <c r="R161" s="30">
        <f>IFERROR((IF('Sept 2020'!R162=" "," ",'Sept 2020'!R162/'Sept 2019'!R162)),0)</f>
        <v>1.0153403844539579</v>
      </c>
      <c r="S161" s="30">
        <f>IFERROR((IF('Sept 2020'!S162=" "," ",'Sept 2020'!S162/'Sept 2019'!S162)),0)</f>
        <v>0.94321865523371329</v>
      </c>
      <c r="T161" s="30">
        <f>IFERROR((IF('Sept 2020'!T162=" "," ",'Sept 2020'!T162/'Sept 2019'!T162)),0)</f>
        <v>0.93275603800299589</v>
      </c>
      <c r="U161" s="30">
        <f>IFERROR((IF('Sept 2020'!U162=" "," ",'Sept 2020'!U162/'Sept 2019'!U162)),0)</f>
        <v>0.92598987331949478</v>
      </c>
      <c r="V161" s="30">
        <f>IFERROR((IF('Sept 2020'!V162=" "," ",'Sept 2020'!V162/'Sept 2019'!V162)),0)</f>
        <v>0.92373919174676222</v>
      </c>
      <c r="W161" s="30">
        <f>IFERROR((IF('Sept 2020'!W162=" "," ",'Sept 2020'!W162/'Sept 2019'!W162)),0)</f>
        <v>0.9920117884287265</v>
      </c>
      <c r="X161" s="30">
        <f>IFERROR((IF('Sept 2020'!X162=" "," ",'Sept 2020'!X162/'Sept 2019'!X162)),0)</f>
        <v>0.89046780464840547</v>
      </c>
      <c r="Y161" s="30">
        <f>IFERROR((IF('Sept 2020'!Y162=" "," ",'Sept 2020'!Y162/'Sept 2019'!Y162)),0)</f>
        <v>1.1192916666666666</v>
      </c>
      <c r="Z161" s="30">
        <f>IFERROR((IF('Sept 2020'!Z162=" "," ",'Sept 2020'!Z162/'Sept 2019'!Z162)),0)</f>
        <v>1.0089796374611097</v>
      </c>
      <c r="AA161" s="30">
        <f>IFERROR((IF('Sept 2020'!AA162=" "," ",'Sept 2020'!AA162/'Sept 2019'!AA162)),0)</f>
        <v>1.004304828388598</v>
      </c>
      <c r="AB161" s="30">
        <f>IFERROR((IF('Sept 2020'!AB162=" "," ",'Sept 2020'!AB162/'Sept 2019'!AB162)),0)</f>
        <v>1.0055679723954047</v>
      </c>
      <c r="AC161" s="30">
        <f>IFERROR((IF('Sept 2020'!AC162=" "," ",'Sept 2020'!AC162/'Sept 2019'!AC162)),0)</f>
        <v>0.93471815234165034</v>
      </c>
      <c r="AD161" s="30">
        <f>IFERROR((IF('Sept 2020'!AD162=" "," ",'Sept 2020'!AD162/'Sept 2019'!AD162)),0)</f>
        <v>0.96558264446726527</v>
      </c>
      <c r="AE161" s="30">
        <f>IFERROR((IF('Sept 2020'!AE162=" "," ",'Sept 2020'!AE162/'Sept 2019'!AE162)),0)</f>
        <v>0.96153846153846156</v>
      </c>
      <c r="AF161" s="30">
        <f>IFERROR((IF('Sept 2020'!AF162=" "," ",'Sept 2020'!AF162/'Sept 2019'!AF162)),0)</f>
        <v>1.45</v>
      </c>
      <c r="AG161" s="30">
        <f>IFERROR((IF('Sept 2020'!AG162=" "," ",'Sept 2020'!AG162/'Sept 2019'!AG162)),0)</f>
        <v>0.83333333333333337</v>
      </c>
      <c r="AH161" s="30">
        <f>IFERROR((IF('Sept 2020'!AH162=" "," ",'Sept 2020'!AH162/'Sept 2019'!AH162)),0)</f>
        <v>0.92592592592592593</v>
      </c>
      <c r="AI161" s="30">
        <f>IFERROR((IF('Sept 2020'!AI162=" "," ",'Sept 2020'!AI162/'Sept 2019'!AI162)),0)</f>
        <v>1.7</v>
      </c>
      <c r="AJ161" s="30">
        <f>IFERROR((IF('Sept 2020'!AJ162=" "," ",'Sept 2020'!AJ162/'Sept 2019'!AJ162)),0)</f>
        <v>1.0740740740740742</v>
      </c>
      <c r="AK161" s="30">
        <f>IFERROR((IF('Sept 2020'!AK162=" "," ",'Sept 2020'!AK162/'Sept 2019'!AK162)),0)</f>
        <v>1.0769230769230769</v>
      </c>
      <c r="AL161" s="30">
        <f>IFERROR((IF('Sept 2020'!AL162=" "," ",'Sept 2020'!AL162/'Sept 2019'!AL162)),0)</f>
        <v>0.75</v>
      </c>
      <c r="AM161" s="30">
        <f>IFERROR((IF('Sept 2020'!AM162=" "," ",'Sept 2020'!AM162/'Sept 2019'!AM162)),0)</f>
        <v>1</v>
      </c>
      <c r="AN161" s="30">
        <f>IFERROR((IF('Sept 2020'!AN162=" "," ",'Sept 2020'!AN162/'Sept 2019'!AN162)),0)</f>
        <v>0.8928571428571429</v>
      </c>
      <c r="AO161" s="30">
        <f>IFERROR((IF('Sept 2020'!AO162=" "," ",'Sept 2020'!AO162/'Sept 2019'!AO162)),0)</f>
        <v>0.93103448275862066</v>
      </c>
      <c r="AP161" s="30">
        <f>IFERROR((IF('Sept 2020'!AP162=" "," ",'Sept 2020'!AP162/'Sept 2019'!AP162)),0)</f>
        <v>0.7</v>
      </c>
      <c r="AQ161" s="30">
        <f>IFERROR((IF('Sept 2020'!AQ162=" "," ",'Sept 2020'!AQ162/'Sept 2019'!AQ162)),0)</f>
        <v>0.6470588235294118</v>
      </c>
      <c r="AR161" s="30">
        <f>IFERROR((IF('Sept 2020'!AR162=" "," ",'Sept 2020'!AR162/'Sept 2019'!AR162)),0)</f>
        <v>0.98198198198198194</v>
      </c>
      <c r="AS161" s="30">
        <f>IFERROR((IF('Sept 2020'!AS162=" "," ",'Sept 2020'!AS162/'Sept 2019'!AS162)),0)</f>
        <v>0.96153846153846156</v>
      </c>
      <c r="AT161" s="30">
        <f>IFERROR((IF('Sept 2020'!AT162=" "," ",'Sept 2020'!AT162/'Sept 2019'!AT162)),0)</f>
        <v>1.5815684029765313</v>
      </c>
      <c r="AU161" s="30">
        <f>IFERROR((IF('Sept 2020'!AU162=" "," ",'Sept 2020'!AU162/'Sept 2019'!AU162)),0)</f>
        <v>0.78260869565217395</v>
      </c>
      <c r="AV161" s="30">
        <f>IFERROR((IF('Sept 2020'!AV162=" "," ",'Sept 2020'!AV162/'Sept 2019'!AV162)),0)</f>
        <v>0.92786365437970664</v>
      </c>
      <c r="AW161" s="30">
        <f>IFERROR((IF('Sept 2020'!AW162=" "," ",'Sept 2020'!AW162/'Sept 2019'!AW162)),0)</f>
        <v>1.7050163576881134</v>
      </c>
      <c r="AX161" s="30">
        <f>IFERROR((IF('Sept 2020'!AX162=" "," ",'Sept 2020'!AX162/'Sept 2019'!AX162)),0)</f>
        <v>1.071456160679799</v>
      </c>
      <c r="AY161" s="30">
        <f>IFERROR((IF('Sept 2020'!AY162=" "," ",'Sept 2020'!AY162/'Sept 2019'!AY162)),0)</f>
        <v>1.0773547094188376</v>
      </c>
      <c r="AZ161" s="30">
        <f>IFERROR((IF('Sept 2020'!AZ162=" "," ",'Sept 2020'!AZ162/'Sept 2019'!AZ162)),0)</f>
        <v>0.76041666666666663</v>
      </c>
      <c r="BA161" s="30">
        <f>IFERROR((IF('Sept 2020'!BA162=" "," ",'Sept 2020'!BA162/'Sept 2019'!BA162)),0)</f>
        <v>1.0141570141570142</v>
      </c>
      <c r="BB161" s="30">
        <f>IFERROR((IF('Sept 2020'!BB162=" "," ",'Sept 2020'!BB162/'Sept 2019'!BB162)),0)</f>
        <v>0.90090090090090091</v>
      </c>
      <c r="BC161" s="30">
        <f>IFERROR((IF('Sept 2020'!BC162=" "," ",'Sept 2020'!BC162/'Sept 2019'!BC162)),0)</f>
        <v>0.91724137931034488</v>
      </c>
      <c r="BD161" s="30">
        <f>IFERROR((IF('Sept 2020'!BD162=" "," ",'Sept 2020'!BD162/'Sept 2019'!BD162)),0)</f>
        <v>0.67233138608603304</v>
      </c>
      <c r="BE161" s="30">
        <f>IFERROR((IF('Sept 2020'!BE162=" "," ",'Sept 2020'!BE162/'Sept 2019'!BE162)),0)</f>
        <v>0.47101449275362323</v>
      </c>
      <c r="BF161" s="30">
        <f>IFERROR((IF('Sept 2020'!BF162=" "," ",'Sept 2020'!BF162/'Sept 2019'!BF162)),0)</f>
        <v>0.97489154725910354</v>
      </c>
      <c r="BG161" s="30">
        <f>IFERROR((IF('Sept 2020'!BG162=" "," ",'Sept 2020'!BG162/'Sept 2019'!BG162)),0)</f>
        <v>1.2</v>
      </c>
      <c r="BH161" s="30">
        <f>IFERROR((IF('Sept 2020'!BH162=" "," ",'Sept 2020'!BH162/'Sept 2019'!BH162)),0)</f>
        <v>1.0434782608695652</v>
      </c>
      <c r="BI161" s="30">
        <f>IFERROR((IF('Sept 2020'!BI162=" "," ",'Sept 2020'!BI162/'Sept 2019'!BI162)),0)</f>
        <v>0.88023952095808389</v>
      </c>
      <c r="BJ161" s="30">
        <f>IFERROR((IF('Sept 2020'!BJ162=" "," ",'Sept 2020'!BJ162/'Sept 2019'!BJ162)),0)</f>
        <v>0</v>
      </c>
      <c r="BK161" s="30">
        <f>IFERROR((IF('Sept 2020'!BK162=" "," ",'Sept 2020'!BK162/'Sept 2019'!BK162)),0)</f>
        <v>0</v>
      </c>
      <c r="BL161" s="30">
        <f>IFERROR((IF('Sept 2020'!BL162=" "," ",'Sept 2020'!BL162/'Sept 2019'!BL162)),0)</f>
        <v>0</v>
      </c>
      <c r="BM161" s="30">
        <f>IFERROR((IF('Sept 2020'!BM162=" "," ",'Sept 2020'!BM162/'Sept 2019'!BM162)),0)</f>
        <v>0.92689579923622478</v>
      </c>
      <c r="BN161" s="30">
        <f>IFERROR((IF('Sept 2020'!BN162=" "," ",'Sept 2020'!BN162/'Sept 2019'!BN162)),0)</f>
        <v>0</v>
      </c>
      <c r="BO161" s="30">
        <f>IFERROR((IF('Sept 2020'!BO162=" "," ",'Sept 2020'!BO162/'Sept 2019'!BO162)),0)</f>
        <v>0</v>
      </c>
      <c r="BP161" s="30">
        <f>IFERROR((IF('Sept 2020'!BP162=" "," ",'Sept 2020'!BP162/'Sept 2019'!BP162)),0)</f>
        <v>0</v>
      </c>
      <c r="BQ161" s="30">
        <f>IFERROR((IF('Sept 2020'!BQ162=" "," ",'Sept 2020'!BQ162/'Sept 2019'!BQ162)),0)</f>
        <v>0.81181759794476549</v>
      </c>
      <c r="BR161" s="30">
        <f>IFERROR((IF('Sept 2020'!BR162=" "," ",'Sept 2020'!BR162/'Sept 2019'!BR162)),0)</f>
        <v>0</v>
      </c>
      <c r="BS161" s="30">
        <f>IFERROR((IF('Sept 2020'!BS162=" "," ",'Sept 2020'!BS162/'Sept 2019'!BS162)),0)</f>
        <v>1.0731707317073171</v>
      </c>
      <c r="BT161" s="30">
        <f>IFERROR((IF('Sept 2020'!BT162=" "," ",'Sept 2020'!BT162/'Sept 2019'!BT162)),0)</f>
        <v>0.9678899082568807</v>
      </c>
    </row>
    <row r="162" spans="1:72" s="2" customFormat="1" x14ac:dyDescent="0.25">
      <c r="A162" s="12" t="s">
        <v>257</v>
      </c>
      <c r="B162" s="12" t="s">
        <v>258</v>
      </c>
      <c r="C162" s="30">
        <f>IFERROR((IF('Sept 2020'!C163=" "," ",'Sept 2020'!C163/'Sept 2019'!C163)),0)</f>
        <v>1.2</v>
      </c>
      <c r="D162" s="30">
        <f>IFERROR((IF('Sept 2020'!D163=" "," ",'Sept 2020'!D163/'Sept 2019'!D163)),0)</f>
        <v>0.84782608695652173</v>
      </c>
      <c r="E162" s="30">
        <f>IFERROR((IF('Sept 2020'!E163=" "," ",'Sept 2020'!E163/'Sept 2019'!E163)),0)</f>
        <v>1.0192307692307692</v>
      </c>
      <c r="F162" s="30">
        <f>IFERROR((IF('Sept 2020'!F163=" "," ",'Sept 2020'!F163/'Sept 2019'!F163)),0)</f>
        <v>1.0769230769230769</v>
      </c>
      <c r="G162" s="30">
        <f>IFERROR((IF('Sept 2020'!G163=" "," ",'Sept 2020'!G163/'Sept 2019'!G163)),0)</f>
        <v>1.2857142857142858</v>
      </c>
      <c r="H162" s="30">
        <f>IFERROR((IF('Sept 2020'!H163=" "," ",'Sept 2020'!H163/'Sept 2019'!H163)),0)</f>
        <v>1.0975609756097562</v>
      </c>
      <c r="I162" s="30">
        <f>IFERROR((IF('Sept 2020'!I163=" "," ",'Sept 2020'!I163/'Sept 2019'!I163)),0)</f>
        <v>1.0952380952380953</v>
      </c>
      <c r="J162" s="30">
        <f>IFERROR((IF('Sept 2020'!J163=" "," ",'Sept 2020'!J163/'Sept 2019'!J163)),0)</f>
        <v>1.5454545454545454</v>
      </c>
      <c r="K162" s="30">
        <f>IFERROR((IF('Sept 2020'!K163=" "," ",'Sept 2020'!K163/'Sept 2019'!K163)),0)</f>
        <v>1.1351351351351351</v>
      </c>
      <c r="L162" s="30">
        <f>IFERROR((IF('Sept 2020'!L163=" "," ",'Sept 2020'!L163/'Sept 2019'!L163)),0)</f>
        <v>0.92307692307692313</v>
      </c>
      <c r="M162" s="30">
        <f>IFERROR((IF('Sept 2020'!M163=" "," ",'Sept 2020'!M163/'Sept 2019'!M163)),0)</f>
        <v>1.1212121212121211</v>
      </c>
      <c r="N162" s="30">
        <f>IFERROR((IF('Sept 2020'!N163=" "," ",'Sept 2020'!N163/'Sept 2019'!N163)),0)</f>
        <v>0.84615384615384615</v>
      </c>
      <c r="O162" s="30">
        <f>IFERROR((IF('Sept 2020'!O163=" "," ",'Sept 2020'!O163/'Sept 2019'!O163)),0)</f>
        <v>0.81632653061224492</v>
      </c>
      <c r="P162" s="30">
        <f>IFERROR((IF('Sept 2020'!P163=" "," ",'Sept 2020'!P163/'Sept 2019'!P163)),0)</f>
        <v>1.0629629629629629</v>
      </c>
      <c r="Q162" s="30">
        <f>IFERROR((IF('Sept 2020'!Q163=" "," ",'Sept 2020'!Q163/'Sept 2019'!Q163)),0)</f>
        <v>1.2</v>
      </c>
      <c r="R162" s="30">
        <f>IFERROR((IF('Sept 2020'!R163=" "," ",'Sept 2020'!R163/'Sept 2019'!R163)),0)</f>
        <v>0.84782608695652173</v>
      </c>
      <c r="S162" s="30">
        <f>IFERROR((IF('Sept 2020'!S163=" "," ",'Sept 2020'!S163/'Sept 2019'!S163)),0)</f>
        <v>1.0192307692307692</v>
      </c>
      <c r="T162" s="30">
        <f>IFERROR((IF('Sept 2020'!T163=" "," ",'Sept 2020'!T163/'Sept 2019'!T163)),0)</f>
        <v>1.0769230769230769</v>
      </c>
      <c r="U162" s="30">
        <f>IFERROR((IF('Sept 2020'!U163=" "," ",'Sept 2020'!U163/'Sept 2019'!U163)),0)</f>
        <v>1.2857142857142858</v>
      </c>
      <c r="V162" s="30">
        <f>IFERROR((IF('Sept 2020'!V163=" "," ",'Sept 2020'!V163/'Sept 2019'!V163)),0)</f>
        <v>1.0975609756097562</v>
      </c>
      <c r="W162" s="30">
        <f>IFERROR((IF('Sept 2020'!W163=" "," ",'Sept 2020'!W163/'Sept 2019'!W163)),0)</f>
        <v>1.0952380952380953</v>
      </c>
      <c r="X162" s="30">
        <f>IFERROR((IF('Sept 2020'!X163=" "," ",'Sept 2020'!X163/'Sept 2019'!X163)),0)</f>
        <v>1.5454545454545454</v>
      </c>
      <c r="Y162" s="30">
        <f>IFERROR((IF('Sept 2020'!Y163=" "," ",'Sept 2020'!Y163/'Sept 2019'!Y163)),0)</f>
        <v>1.1351351351351351</v>
      </c>
      <c r="Z162" s="30">
        <f>IFERROR((IF('Sept 2020'!Z163=" "," ",'Sept 2020'!Z163/'Sept 2019'!Z163)),0)</f>
        <v>0.92307692307692313</v>
      </c>
      <c r="AA162" s="30">
        <f>IFERROR((IF('Sept 2020'!AA163=" "," ",'Sept 2020'!AA163/'Sept 2019'!AA163)),0)</f>
        <v>1.1212121212121211</v>
      </c>
      <c r="AB162" s="30">
        <f>IFERROR((IF('Sept 2020'!AB163=" "," ",'Sept 2020'!AB163/'Sept 2019'!AB163)),0)</f>
        <v>0.8861439312567132</v>
      </c>
      <c r="AC162" s="30">
        <f>IFERROR((IF('Sept 2020'!AC163=" "," ",'Sept 2020'!AC163/'Sept 2019'!AC163)),0)</f>
        <v>0.86923411662315064</v>
      </c>
      <c r="AD162" s="30">
        <f>IFERROR((IF('Sept 2020'!AD163=" "," ",'Sept 2020'!AD163/'Sept 2019'!AD163)),0)</f>
        <v>1.0724028400597907</v>
      </c>
      <c r="AE162" s="30">
        <f>IFERROR((IF('Sept 2020'!AE163=" "," ",'Sept 2020'!AE163/'Sept 2019'!AE163)),0)</f>
        <v>0</v>
      </c>
      <c r="AF162" s="30">
        <f>IFERROR((IF('Sept 2020'!AF163=" "," ",'Sept 2020'!AF163/'Sept 2019'!AF163)),0)</f>
        <v>0</v>
      </c>
      <c r="AG162" s="30">
        <f>IFERROR((IF('Sept 2020'!AG163=" "," ",'Sept 2020'!AG163/'Sept 2019'!AG163)),0)</f>
        <v>0</v>
      </c>
      <c r="AH162" s="30">
        <f>IFERROR((IF('Sept 2020'!AH163=" "," ",'Sept 2020'!AH163/'Sept 2019'!AH163)),0)</f>
        <v>0</v>
      </c>
      <c r="AI162" s="30">
        <f>IFERROR((IF('Sept 2020'!AI163=" "," ",'Sept 2020'!AI163/'Sept 2019'!AI163)),0)</f>
        <v>0</v>
      </c>
      <c r="AJ162" s="30">
        <f>IFERROR((IF('Sept 2020'!AJ163=" "," ",'Sept 2020'!AJ163/'Sept 2019'!AJ163)),0)</f>
        <v>0</v>
      </c>
      <c r="AK162" s="30">
        <f>IFERROR((IF('Sept 2020'!AK163=" "," ",'Sept 2020'!AK163/'Sept 2019'!AK163)),0)</f>
        <v>0</v>
      </c>
      <c r="AL162" s="30">
        <f>IFERROR((IF('Sept 2020'!AL163=" "," ",'Sept 2020'!AL163/'Sept 2019'!AL163)),0)</f>
        <v>0</v>
      </c>
      <c r="AM162" s="30">
        <f>IFERROR((IF('Sept 2020'!AM163=" "," ",'Sept 2020'!AM163/'Sept 2019'!AM163)),0)</f>
        <v>0</v>
      </c>
      <c r="AN162" s="30">
        <f>IFERROR((IF('Sept 2020'!AN163=" "," ",'Sept 2020'!AN163/'Sept 2019'!AN163)),0)</f>
        <v>0</v>
      </c>
      <c r="AO162" s="30">
        <f>IFERROR((IF('Sept 2020'!AO163=" "," ",'Sept 2020'!AO163/'Sept 2019'!AO163)),0)</f>
        <v>0</v>
      </c>
      <c r="AP162" s="30">
        <f>IFERROR((IF('Sept 2020'!AP163=" "," ",'Sept 2020'!AP163/'Sept 2019'!AP163)),0)</f>
        <v>0</v>
      </c>
      <c r="AQ162" s="30">
        <f>IFERROR((IF('Sept 2020'!AQ163=" "," ",'Sept 2020'!AQ163/'Sept 2019'!AQ163)),0)</f>
        <v>0</v>
      </c>
      <c r="AR162" s="30">
        <f>IFERROR((IF('Sept 2020'!AR163=" "," ",'Sept 2020'!AR163/'Sept 2019'!AR163)),0)</f>
        <v>0</v>
      </c>
      <c r="AS162" s="30">
        <f>IFERROR((IF('Sept 2020'!AS163=" "," ",'Sept 2020'!AS163/'Sept 2019'!AS163)),0)</f>
        <v>0</v>
      </c>
      <c r="AT162" s="30">
        <f>IFERROR((IF('Sept 2020'!AT163=" "," ",'Sept 2020'!AT163/'Sept 2019'!AT163)),0)</f>
        <v>0</v>
      </c>
      <c r="AU162" s="30">
        <f>IFERROR((IF('Sept 2020'!AU163=" "," ",'Sept 2020'!AU163/'Sept 2019'!AU163)),0)</f>
        <v>0</v>
      </c>
      <c r="AV162" s="30">
        <f>IFERROR((IF('Sept 2020'!AV163=" "," ",'Sept 2020'!AV163/'Sept 2019'!AV163)),0)</f>
        <v>0</v>
      </c>
      <c r="AW162" s="30">
        <f>IFERROR((IF('Sept 2020'!AW163=" "," ",'Sept 2020'!AW163/'Sept 2019'!AW163)),0)</f>
        <v>0</v>
      </c>
      <c r="AX162" s="30">
        <f>IFERROR((IF('Sept 2020'!AX163=" "," ",'Sept 2020'!AX163/'Sept 2019'!AX163)),0)</f>
        <v>0</v>
      </c>
      <c r="AY162" s="30">
        <f>IFERROR((IF('Sept 2020'!AY163=" "," ",'Sept 2020'!AY163/'Sept 2019'!AY163)),0)</f>
        <v>0</v>
      </c>
      <c r="AZ162" s="30">
        <f>IFERROR((IF('Sept 2020'!AZ163=" "," ",'Sept 2020'!AZ163/'Sept 2019'!AZ163)),0)</f>
        <v>0</v>
      </c>
      <c r="BA162" s="30">
        <f>IFERROR((IF('Sept 2020'!BA163=" "," ",'Sept 2020'!BA163/'Sept 2019'!BA163)),0)</f>
        <v>0</v>
      </c>
      <c r="BB162" s="30">
        <f>IFERROR((IF('Sept 2020'!BB163=" "," ",'Sept 2020'!BB163/'Sept 2019'!BB163)),0)</f>
        <v>0</v>
      </c>
      <c r="BC162" s="30">
        <f>IFERROR((IF('Sept 2020'!BC163=" "," ",'Sept 2020'!BC163/'Sept 2019'!BC163)),0)</f>
        <v>0</v>
      </c>
      <c r="BD162" s="30">
        <f>IFERROR((IF('Sept 2020'!BD163=" "," ",'Sept 2020'!BD163/'Sept 2019'!BD163)),0)</f>
        <v>0</v>
      </c>
      <c r="BE162" s="30">
        <f>IFERROR((IF('Sept 2020'!BE163=" "," ",'Sept 2020'!BE163/'Sept 2019'!BE163)),0)</f>
        <v>0</v>
      </c>
      <c r="BF162" s="30">
        <f>IFERROR((IF('Sept 2020'!BF163=" "," ",'Sept 2020'!BF163/'Sept 2019'!BF163)),0)</f>
        <v>0</v>
      </c>
      <c r="BG162" s="30">
        <f>IFERROR((IF('Sept 2020'!BG163=" "," ",'Sept 2020'!BG163/'Sept 2019'!BG163)),0)</f>
        <v>0</v>
      </c>
      <c r="BH162" s="30">
        <f>IFERROR((IF('Sept 2020'!BH163=" "," ",'Sept 2020'!BH163/'Sept 2019'!BH163)),0)</f>
        <v>0</v>
      </c>
      <c r="BI162" s="30">
        <f>IFERROR((IF('Sept 2020'!BI163=" "," ",'Sept 2020'!BI163/'Sept 2019'!BI163)),0)</f>
        <v>0</v>
      </c>
      <c r="BJ162" s="30">
        <f>IFERROR((IF('Sept 2020'!BJ163=" "," ",'Sept 2020'!BJ163/'Sept 2019'!BJ163)),0)</f>
        <v>0</v>
      </c>
      <c r="BK162" s="30">
        <f>IFERROR((IF('Sept 2020'!BK163=" "," ",'Sept 2020'!BK163/'Sept 2019'!BK163)),0)</f>
        <v>0</v>
      </c>
      <c r="BL162" s="30">
        <f>IFERROR((IF('Sept 2020'!BL163=" "," ",'Sept 2020'!BL163/'Sept 2019'!BL163)),0)</f>
        <v>0</v>
      </c>
      <c r="BM162" s="30">
        <f>IFERROR((IF('Sept 2020'!BM163=" "," ",'Sept 2020'!BM163/'Sept 2019'!BM163)),0)</f>
        <v>1.3787878787878787</v>
      </c>
      <c r="BN162" s="30">
        <f>IFERROR((IF('Sept 2020'!BN163=" "," ",'Sept 2020'!BN163/'Sept 2019'!BN163)),0)</f>
        <v>0</v>
      </c>
      <c r="BO162" s="30">
        <f>IFERROR((IF('Sept 2020'!BO163=" "," ",'Sept 2020'!BO163/'Sept 2019'!BO163)),0)</f>
        <v>0</v>
      </c>
      <c r="BP162" s="30">
        <f>IFERROR((IF('Sept 2020'!BP163=" "," ",'Sept 2020'!BP163/'Sept 2019'!BP163)),0)</f>
        <v>0</v>
      </c>
      <c r="BQ162" s="30">
        <f>IFERROR((IF('Sept 2020'!BQ163=" "," ",'Sept 2020'!BQ163/'Sept 2019'!BQ163)),0)</f>
        <v>0</v>
      </c>
      <c r="BR162" s="30">
        <f>IFERROR((IF('Sept 2020'!BR163=" "," ",'Sept 2020'!BR163/'Sept 2019'!BR163)),0)</f>
        <v>0</v>
      </c>
      <c r="BS162" s="30">
        <f>IFERROR((IF('Sept 2020'!BS163=" "," ",'Sept 2020'!BS163/'Sept 2019'!BS163)),0)</f>
        <v>0</v>
      </c>
      <c r="BT162" s="30">
        <f>IFERROR((IF('Sept 2020'!BT163=" "," ",'Sept 2020'!BT163/'Sept 2019'!BT163)),0)</f>
        <v>0</v>
      </c>
    </row>
    <row r="163" spans="1:72" s="2" customFormat="1" x14ac:dyDescent="0.25">
      <c r="A163" s="12" t="s">
        <v>475</v>
      </c>
      <c r="B163" s="12" t="s">
        <v>476</v>
      </c>
      <c r="C163" s="30">
        <f>IFERROR((IF('Sept 2020'!C164=" "," ",'Sept 2020'!C164/'Sept 2019'!C164)),0)</f>
        <v>0.79691516709511567</v>
      </c>
      <c r="D163" s="30">
        <f>IFERROR((IF('Sept 2020'!D164=" "," ",'Sept 2020'!D164/'Sept 2019'!D164)),0)</f>
        <v>0.97614991482112434</v>
      </c>
      <c r="E163" s="30">
        <f>IFERROR((IF('Sept 2020'!E164=" "," ",'Sept 2020'!E164/'Sept 2019'!E164)),0)</f>
        <v>0.95295124037639012</v>
      </c>
      <c r="F163" s="30">
        <f>IFERROR((IF('Sept 2020'!F164=" "," ",'Sept 2020'!F164/'Sept 2019'!F164)),0)</f>
        <v>0.95509499136442144</v>
      </c>
      <c r="G163" s="30">
        <f>IFERROR((IF('Sept 2020'!G164=" "," ",'Sept 2020'!G164/'Sept 2019'!G164)),0)</f>
        <v>0.97635726795096323</v>
      </c>
      <c r="H163" s="30">
        <f>IFERROR((IF('Sept 2020'!H164=" "," ",'Sept 2020'!H164/'Sept 2019'!H164)),0)</f>
        <v>0.91171617161716167</v>
      </c>
      <c r="I163" s="30">
        <f>IFERROR((IF('Sept 2020'!I164=" "," ",'Sept 2020'!I164/'Sept 2019'!I164)),0)</f>
        <v>0.96287128712871284</v>
      </c>
      <c r="J163" s="30">
        <f>IFERROR((IF('Sept 2020'!J164=" "," ",'Sept 2020'!J164/'Sept 2019'!J164)),0)</f>
        <v>0.91906614785992213</v>
      </c>
      <c r="K163" s="30">
        <f>IFERROR((IF('Sept 2020'!K164=" "," ",'Sept 2020'!K164/'Sept 2019'!K164)),0)</f>
        <v>1.0538461538461539</v>
      </c>
      <c r="L163" s="30">
        <f>IFERROR((IF('Sept 2020'!L164=" "," ",'Sept 2020'!L164/'Sept 2019'!L164)),0)</f>
        <v>0.96419437340153458</v>
      </c>
      <c r="M163" s="30">
        <f>IFERROR((IF('Sept 2020'!M164=" "," ",'Sept 2020'!M164/'Sept 2019'!M164)),0)</f>
        <v>0.94467046379170061</v>
      </c>
      <c r="N163" s="30">
        <f>IFERROR((IF('Sept 2020'!N164=" "," ",'Sept 2020'!N164/'Sept 2019'!N164)),0)</f>
        <v>1.0398860398860399</v>
      </c>
      <c r="O163" s="30">
        <f>IFERROR((IF('Sept 2020'!O164=" "," ",'Sept 2020'!O164/'Sept 2019'!O164)),0)</f>
        <v>1.064352856109906</v>
      </c>
      <c r="P163" s="30">
        <f>IFERROR((IF('Sept 2020'!P164=" "," ",'Sept 2020'!P164/'Sept 2019'!P164)),0)</f>
        <v>0.96492001511525383</v>
      </c>
      <c r="Q163" s="30">
        <f>IFERROR((IF('Sept 2020'!Q164=" "," ",'Sept 2020'!Q164/'Sept 2019'!Q164)),0)</f>
        <v>0.79691516709511567</v>
      </c>
      <c r="R163" s="30">
        <f>IFERROR((IF('Sept 2020'!R164=" "," ",'Sept 2020'!R164/'Sept 2019'!R164)),0)</f>
        <v>0.97614991482112434</v>
      </c>
      <c r="S163" s="30">
        <f>IFERROR((IF('Sept 2020'!S164=" "," ",'Sept 2020'!S164/'Sept 2019'!S164)),0)</f>
        <v>0.95295124037639012</v>
      </c>
      <c r="T163" s="30">
        <f>IFERROR((IF('Sept 2020'!T164=" "," ",'Sept 2020'!T164/'Sept 2019'!T164)),0)</f>
        <v>0.95565617115404555</v>
      </c>
      <c r="U163" s="30">
        <f>IFERROR((IF('Sept 2020'!U164=" "," ",'Sept 2020'!U164/'Sept 2019'!U164)),0)</f>
        <v>0.97635726795096323</v>
      </c>
      <c r="V163" s="30">
        <f>IFERROR((IF('Sept 2020'!V164=" "," ",'Sept 2020'!V164/'Sept 2019'!V164)),0)</f>
        <v>0.91175426869021969</v>
      </c>
      <c r="W163" s="30">
        <f>IFERROR((IF('Sept 2020'!W164=" "," ",'Sept 2020'!W164/'Sept 2019'!W164)),0)</f>
        <v>0.9636743490862848</v>
      </c>
      <c r="X163" s="30">
        <f>IFERROR((IF('Sept 2020'!X164=" "," ",'Sept 2020'!X164/'Sept 2019'!X164)),0)</f>
        <v>0.91965718737826263</v>
      </c>
      <c r="Y163" s="30">
        <f>IFERROR((IF('Sept 2020'!Y164=" "," ",'Sept 2020'!Y164/'Sept 2019'!Y164)),0)</f>
        <v>1.054480268336927</v>
      </c>
      <c r="Z163" s="30">
        <f>IFERROR((IF('Sept 2020'!Z164=" "," ",'Sept 2020'!Z164/'Sept 2019'!Z164)),0)</f>
        <v>0.96339415840655895</v>
      </c>
      <c r="AA163" s="30">
        <f>IFERROR((IF('Sept 2020'!AA164=" "," ",'Sept 2020'!AA164/'Sept 2019'!AA164)),0)</f>
        <v>0.94453005878851626</v>
      </c>
      <c r="AB163" s="30">
        <f>IFERROR((IF('Sept 2020'!AB164=" "," ",'Sept 2020'!AB164/'Sept 2019'!AB164)),0)</f>
        <v>1.1071549045716822</v>
      </c>
      <c r="AC163" s="30">
        <f>IFERROR((IF('Sept 2020'!AC164=" "," ",'Sept 2020'!AC164/'Sept 2019'!AC164)),0)</f>
        <v>1.1275535904180893</v>
      </c>
      <c r="AD163" s="30">
        <f>IFERROR((IF('Sept 2020'!AD164=" "," ",'Sept 2020'!AD164/'Sept 2019'!AD164)),0)</f>
        <v>0.97106359700781553</v>
      </c>
      <c r="AE163" s="30">
        <f>IFERROR((IF('Sept 2020'!AE164=" "," ",'Sept 2020'!AE164/'Sept 2019'!AE164)),0)</f>
        <v>0</v>
      </c>
      <c r="AF163" s="30">
        <f>IFERROR((IF('Sept 2020'!AF164=" "," ",'Sept 2020'!AF164/'Sept 2019'!AF164)),0)</f>
        <v>0</v>
      </c>
      <c r="AG163" s="30">
        <f>IFERROR((IF('Sept 2020'!AG164=" "," ",'Sept 2020'!AG164/'Sept 2019'!AG164)),0)</f>
        <v>0</v>
      </c>
      <c r="AH163" s="30">
        <f>IFERROR((IF('Sept 2020'!AH164=" "," ",'Sept 2020'!AH164/'Sept 2019'!AH164)),0)</f>
        <v>0</v>
      </c>
      <c r="AI163" s="30">
        <f>IFERROR((IF('Sept 2020'!AI164=" "," ",'Sept 2020'!AI164/'Sept 2019'!AI164)),0)</f>
        <v>0</v>
      </c>
      <c r="AJ163" s="30">
        <f>IFERROR((IF('Sept 2020'!AJ164=" "," ",'Sept 2020'!AJ164/'Sept 2019'!AJ164)),0)</f>
        <v>0</v>
      </c>
      <c r="AK163" s="30">
        <f>IFERROR((IF('Sept 2020'!AK164=" "," ",'Sept 2020'!AK164/'Sept 2019'!AK164)),0)</f>
        <v>0</v>
      </c>
      <c r="AL163" s="30">
        <f>IFERROR((IF('Sept 2020'!AL164=" "," ",'Sept 2020'!AL164/'Sept 2019'!AL164)),0)</f>
        <v>0</v>
      </c>
      <c r="AM163" s="30">
        <f>IFERROR((IF('Sept 2020'!AM164=" "," ",'Sept 2020'!AM164/'Sept 2019'!AM164)),0)</f>
        <v>0</v>
      </c>
      <c r="AN163" s="30">
        <f>IFERROR((IF('Sept 2020'!AN164=" "," ",'Sept 2020'!AN164/'Sept 2019'!AN164)),0)</f>
        <v>0</v>
      </c>
      <c r="AO163" s="30">
        <f>IFERROR((IF('Sept 2020'!AO164=" "," ",'Sept 2020'!AO164/'Sept 2019'!AO164)),0)</f>
        <v>0</v>
      </c>
      <c r="AP163" s="30">
        <f>IFERROR((IF('Sept 2020'!AP164=" "," ",'Sept 2020'!AP164/'Sept 2019'!AP164)),0)</f>
        <v>0</v>
      </c>
      <c r="AQ163" s="30">
        <f>IFERROR((IF('Sept 2020'!AQ164=" "," ",'Sept 2020'!AQ164/'Sept 2019'!AQ164)),0)</f>
        <v>0</v>
      </c>
      <c r="AR163" s="30">
        <f>IFERROR((IF('Sept 2020'!AR164=" "," ",'Sept 2020'!AR164/'Sept 2019'!AR164)),0)</f>
        <v>0</v>
      </c>
      <c r="AS163" s="30">
        <f>IFERROR((IF('Sept 2020'!AS164=" "," ",'Sept 2020'!AS164/'Sept 2019'!AS164)),0)</f>
        <v>0</v>
      </c>
      <c r="AT163" s="30">
        <f>IFERROR((IF('Sept 2020'!AT164=" "," ",'Sept 2020'!AT164/'Sept 2019'!AT164)),0)</f>
        <v>0</v>
      </c>
      <c r="AU163" s="30">
        <f>IFERROR((IF('Sept 2020'!AU164=" "," ",'Sept 2020'!AU164/'Sept 2019'!AU164)),0)</f>
        <v>0</v>
      </c>
      <c r="AV163" s="30">
        <f>IFERROR((IF('Sept 2020'!AV164=" "," ",'Sept 2020'!AV164/'Sept 2019'!AV164)),0)</f>
        <v>0</v>
      </c>
      <c r="AW163" s="30">
        <f>IFERROR((IF('Sept 2020'!AW164=" "," ",'Sept 2020'!AW164/'Sept 2019'!AW164)),0)</f>
        <v>0</v>
      </c>
      <c r="AX163" s="30">
        <f>IFERROR((IF('Sept 2020'!AX164=" "," ",'Sept 2020'!AX164/'Sept 2019'!AX164)),0)</f>
        <v>0</v>
      </c>
      <c r="AY163" s="30">
        <f>IFERROR((IF('Sept 2020'!AY164=" "," ",'Sept 2020'!AY164/'Sept 2019'!AY164)),0)</f>
        <v>0</v>
      </c>
      <c r="AZ163" s="30">
        <f>IFERROR((IF('Sept 2020'!AZ164=" "," ",'Sept 2020'!AZ164/'Sept 2019'!AZ164)),0)</f>
        <v>0</v>
      </c>
      <c r="BA163" s="30">
        <f>IFERROR((IF('Sept 2020'!BA164=" "," ",'Sept 2020'!BA164/'Sept 2019'!BA164)),0)</f>
        <v>0</v>
      </c>
      <c r="BB163" s="30">
        <f>IFERROR((IF('Sept 2020'!BB164=" "," ",'Sept 2020'!BB164/'Sept 2019'!BB164)),0)</f>
        <v>0</v>
      </c>
      <c r="BC163" s="30">
        <f>IFERROR((IF('Sept 2020'!BC164=" "," ",'Sept 2020'!BC164/'Sept 2019'!BC164)),0)</f>
        <v>0</v>
      </c>
      <c r="BD163" s="30">
        <f>IFERROR((IF('Sept 2020'!BD164=" "," ",'Sept 2020'!BD164/'Sept 2019'!BD164)),0)</f>
        <v>0</v>
      </c>
      <c r="BE163" s="30">
        <f>IFERROR((IF('Sept 2020'!BE164=" "," ",'Sept 2020'!BE164/'Sept 2019'!BE164)),0)</f>
        <v>0</v>
      </c>
      <c r="BF163" s="30">
        <f>IFERROR((IF('Sept 2020'!BF164=" "," ",'Sept 2020'!BF164/'Sept 2019'!BF164)),0)</f>
        <v>0</v>
      </c>
      <c r="BG163" s="30">
        <f>IFERROR((IF('Sept 2020'!BG164=" "," ",'Sept 2020'!BG164/'Sept 2019'!BG164)),0)</f>
        <v>0.97916666666666663</v>
      </c>
      <c r="BH163" s="30">
        <f>IFERROR((IF('Sept 2020'!BH164=" "," ",'Sept 2020'!BH164/'Sept 2019'!BH164)),0)</f>
        <v>1.0049261083743843</v>
      </c>
      <c r="BI163" s="30">
        <f>IFERROR((IF('Sept 2020'!BI164=" "," ",'Sept 2020'!BI164/'Sept 2019'!BI164)),0)</f>
        <v>0.89304812834224601</v>
      </c>
      <c r="BJ163" s="30">
        <f>IFERROR((IF('Sept 2020'!BJ164=" "," ",'Sept 2020'!BJ164/'Sept 2019'!BJ164)),0)</f>
        <v>0.78947368421052633</v>
      </c>
      <c r="BK163" s="30">
        <f>IFERROR((IF('Sept 2020'!BK164=" "," ",'Sept 2020'!BK164/'Sept 2019'!BK164)),0)</f>
        <v>0.8571428571428571</v>
      </c>
      <c r="BL163" s="30">
        <f>IFERROR((IF('Sept 2020'!BL164=" "," ",'Sept 2020'!BL164/'Sept 2019'!BL164)),0)</f>
        <v>0</v>
      </c>
      <c r="BM163" s="30">
        <f>IFERROR((IF('Sept 2020'!BM164=" "," ",'Sept 2020'!BM164/'Sept 2019'!BM164)),0)</f>
        <v>1.1343280273134393</v>
      </c>
      <c r="BN163" s="30">
        <f>IFERROR((IF('Sept 2020'!BN164=" "," ",'Sept 2020'!BN164/'Sept 2019'!BN164)),0)</f>
        <v>0</v>
      </c>
      <c r="BO163" s="30">
        <f>IFERROR((IF('Sept 2020'!BO164=" "," ",'Sept 2020'!BO164/'Sept 2019'!BO164)),0)</f>
        <v>0.97861105541073445</v>
      </c>
      <c r="BP163" s="30">
        <f>IFERROR((IF('Sept 2020'!BP164=" "," ",'Sept 2020'!BP164/'Sept 2019'!BP164)),0)</f>
        <v>0</v>
      </c>
      <c r="BQ163" s="30">
        <f>IFERROR((IF('Sept 2020'!BQ164=" "," ",'Sept 2020'!BQ164/'Sept 2019'!BQ164)),0)</f>
        <v>1.2035835790428671</v>
      </c>
      <c r="BR163" s="30">
        <f>IFERROR((IF('Sept 2020'!BR164=" "," ",'Sept 2020'!BR164/'Sept 2019'!BR164)),0)</f>
        <v>0</v>
      </c>
      <c r="BS163" s="30">
        <f>IFERROR((IF('Sept 2020'!BS164=" "," ",'Sept 2020'!BS164/'Sept 2019'!BS164)),0)</f>
        <v>1</v>
      </c>
      <c r="BT163" s="30">
        <f>IFERROR((IF('Sept 2020'!BT164=" "," ",'Sept 2020'!BT164/'Sept 2019'!BT164)),0)</f>
        <v>0.99589743589743585</v>
      </c>
    </row>
    <row r="164" spans="1:72" s="2" customFormat="1" x14ac:dyDescent="0.25">
      <c r="A164" s="12" t="s">
        <v>635</v>
      </c>
      <c r="B164" s="12" t="s">
        <v>636</v>
      </c>
      <c r="C164" s="30">
        <f>IFERROR((IF('Sept 2020'!C165=" "," ",'Sept 2020'!C165/'Sept 2019'!C165)),0)</f>
        <v>0.9213483146067416</v>
      </c>
      <c r="D164" s="30">
        <f>IFERROR((IF('Sept 2020'!D165=" "," ",'Sept 2020'!D165/'Sept 2019'!D165)),0)</f>
        <v>0.91176470588235292</v>
      </c>
      <c r="E164" s="30">
        <f>IFERROR((IF('Sept 2020'!E165=" "," ",'Sept 2020'!E165/'Sept 2019'!E165)),0)</f>
        <v>1.1627906976744187</v>
      </c>
      <c r="F164" s="30">
        <f>IFERROR((IF('Sept 2020'!F165=" "," ",'Sept 2020'!F165/'Sept 2019'!F165)),0)</f>
        <v>0.74545454545454548</v>
      </c>
      <c r="G164" s="30">
        <f>IFERROR((IF('Sept 2020'!G165=" "," ",'Sept 2020'!G165/'Sept 2019'!G165)),0)</f>
        <v>1.1134020618556701</v>
      </c>
      <c r="H164" s="30">
        <f>IFERROR((IF('Sept 2020'!H165=" "," ",'Sept 2020'!H165/'Sept 2019'!H165)),0)</f>
        <v>1</v>
      </c>
      <c r="I164" s="30">
        <f>IFERROR((IF('Sept 2020'!I165=" "," ",'Sept 2020'!I165/'Sept 2019'!I165)),0)</f>
        <v>0.91346153846153844</v>
      </c>
      <c r="J164" s="30">
        <f>IFERROR((IF('Sept 2020'!J165=" "," ",'Sept 2020'!J165/'Sept 2019'!J165)),0)</f>
        <v>1.0425531914893618</v>
      </c>
      <c r="K164" s="30">
        <f>IFERROR((IF('Sept 2020'!K165=" "," ",'Sept 2020'!K165/'Sept 2019'!K165)),0)</f>
        <v>0.87378640776699024</v>
      </c>
      <c r="L164" s="30">
        <f>IFERROR((IF('Sept 2020'!L165=" "," ",'Sept 2020'!L165/'Sept 2019'!L165)),0)</f>
        <v>0.96039603960396036</v>
      </c>
      <c r="M164" s="30">
        <f>IFERROR((IF('Sept 2020'!M165=" "," ",'Sept 2020'!M165/'Sept 2019'!M165)),0)</f>
        <v>1.0421052631578946</v>
      </c>
      <c r="N164" s="30">
        <f>IFERROR((IF('Sept 2020'!N165=" "," ",'Sept 2020'!N165/'Sept 2019'!N165)),0)</f>
        <v>1.0625</v>
      </c>
      <c r="O164" s="30">
        <f>IFERROR((IF('Sept 2020'!O165=" "," ",'Sept 2020'!O165/'Sept 2019'!O165)),0)</f>
        <v>0.84042553191489366</v>
      </c>
      <c r="P164" s="30">
        <f>IFERROR((IF('Sept 2020'!P165=" "," ",'Sept 2020'!P165/'Sept 2019'!P165)),0)</f>
        <v>0.96240000000000003</v>
      </c>
      <c r="Q164" s="30">
        <f>IFERROR((IF('Sept 2020'!Q165=" "," ",'Sept 2020'!Q165/'Sept 2019'!Q165)),0)</f>
        <v>0.93150062478700446</v>
      </c>
      <c r="R164" s="30">
        <f>IFERROR((IF('Sept 2020'!R165=" "," ",'Sept 2020'!R165/'Sept 2019'!R165)),0)</f>
        <v>0.90402750491159134</v>
      </c>
      <c r="S164" s="30">
        <f>IFERROR((IF('Sept 2020'!S165=" "," ",'Sept 2020'!S165/'Sept 2019'!S165)),0)</f>
        <v>1.1604651162790698</v>
      </c>
      <c r="T164" s="30">
        <f>IFERROR((IF('Sept 2020'!T165=" "," ",'Sept 2020'!T165/'Sept 2019'!T165)),0)</f>
        <v>0.76017428386020203</v>
      </c>
      <c r="U164" s="30">
        <f>IFERROR((IF('Sept 2020'!U165=" "," ",'Sept 2020'!U165/'Sept 2019'!U165)),0)</f>
        <v>1.1014432989690721</v>
      </c>
      <c r="V164" s="30">
        <f>IFERROR((IF('Sept 2020'!V165=" "," ",'Sept 2020'!V165/'Sept 2019'!V165)),0)</f>
        <v>1.0174574274392203</v>
      </c>
      <c r="W164" s="30">
        <f>IFERROR((IF('Sept 2020'!W165=" "," ",'Sept 2020'!W165/'Sept 2019'!W165)),0)</f>
        <v>0.93107522646711305</v>
      </c>
      <c r="X164" s="30">
        <f>IFERROR((IF('Sept 2020'!X165=" "," ",'Sept 2020'!X165/'Sept 2019'!X165)),0)</f>
        <v>1.0453460620525059</v>
      </c>
      <c r="Y164" s="30">
        <f>IFERROR((IF('Sept 2020'!Y165=" "," ",'Sept 2020'!Y165/'Sept 2019'!Y165)),0)</f>
        <v>0.86582524271844663</v>
      </c>
      <c r="Z164" s="30">
        <f>IFERROR((IF('Sept 2020'!Z165=" "," ",'Sept 2020'!Z165/'Sept 2019'!Z165)),0)</f>
        <v>0.95247524752475254</v>
      </c>
      <c r="AA164" s="30">
        <f>IFERROR((IF('Sept 2020'!AA165=" "," ",'Sept 2020'!AA165/'Sept 2019'!AA165)),0)</f>
        <v>1.0421052631578946</v>
      </c>
      <c r="AB164" s="30">
        <f>IFERROR((IF('Sept 2020'!AB165=" "," ",'Sept 2020'!AB165/'Sept 2019'!AB165)),0)</f>
        <v>1.0687429854096522</v>
      </c>
      <c r="AC164" s="30">
        <f>IFERROR((IF('Sept 2020'!AC165=" "," ",'Sept 2020'!AC165/'Sept 2019'!AC165)),0)</f>
        <v>0.93255020841227731</v>
      </c>
      <c r="AD164" s="30">
        <f>IFERROR((IF('Sept 2020'!AD165=" "," ",'Sept 2020'!AD165/'Sept 2019'!AD165)),0)</f>
        <v>0.97183839114075876</v>
      </c>
      <c r="AE164" s="30">
        <f>IFERROR((IF('Sept 2020'!AE165=" "," ",'Sept 2020'!AE165/'Sept 2019'!AE165)),0)</f>
        <v>0</v>
      </c>
      <c r="AF164" s="30">
        <f>IFERROR((IF('Sept 2020'!AF165=" "," ",'Sept 2020'!AF165/'Sept 2019'!AF165)),0)</f>
        <v>0</v>
      </c>
      <c r="AG164" s="30">
        <f>IFERROR((IF('Sept 2020'!AG165=" "," ",'Sept 2020'!AG165/'Sept 2019'!AG165)),0)</f>
        <v>0</v>
      </c>
      <c r="AH164" s="30">
        <f>IFERROR((IF('Sept 2020'!AH165=" "," ",'Sept 2020'!AH165/'Sept 2019'!AH165)),0)</f>
        <v>0</v>
      </c>
      <c r="AI164" s="30">
        <f>IFERROR((IF('Sept 2020'!AI165=" "," ",'Sept 2020'!AI165/'Sept 2019'!AI165)),0)</f>
        <v>0</v>
      </c>
      <c r="AJ164" s="30">
        <f>IFERROR((IF('Sept 2020'!AJ165=" "," ",'Sept 2020'!AJ165/'Sept 2019'!AJ165)),0)</f>
        <v>0.5</v>
      </c>
      <c r="AK164" s="30">
        <f>IFERROR((IF('Sept 2020'!AK165=" "," ",'Sept 2020'!AK165/'Sept 2019'!AK165)),0)</f>
        <v>3</v>
      </c>
      <c r="AL164" s="30">
        <f>IFERROR((IF('Sept 2020'!AL165=" "," ",'Sept 2020'!AL165/'Sept 2019'!AL165)),0)</f>
        <v>1.3333333333333333</v>
      </c>
      <c r="AM164" s="30">
        <f>IFERROR((IF('Sept 2020'!AM165=" "," ",'Sept 2020'!AM165/'Sept 2019'!AM165)),0)</f>
        <v>0</v>
      </c>
      <c r="AN164" s="30">
        <f>IFERROR((IF('Sept 2020'!AN165=" "," ",'Sept 2020'!AN165/'Sept 2019'!AN165)),0)</f>
        <v>0.125</v>
      </c>
      <c r="AO164" s="30">
        <f>IFERROR((IF('Sept 2020'!AO165=" "," ",'Sept 2020'!AO165/'Sept 2019'!AO165)),0)</f>
        <v>9</v>
      </c>
      <c r="AP164" s="30">
        <f>IFERROR((IF('Sept 2020'!AP165=" "," ",'Sept 2020'!AP165/'Sept 2019'!AP165)),0)</f>
        <v>0.4</v>
      </c>
      <c r="AQ164" s="30">
        <f>IFERROR((IF('Sept 2020'!AQ165=" "," ",'Sept 2020'!AQ165/'Sept 2019'!AQ165)),0)</f>
        <v>0.42857142857142855</v>
      </c>
      <c r="AR164" s="30">
        <f>IFERROR((IF('Sept 2020'!AR165=" "," ",'Sept 2020'!AR165/'Sept 2019'!AR165)),0)</f>
        <v>0.87179487179487181</v>
      </c>
      <c r="AS164" s="30">
        <f>IFERROR((IF('Sept 2020'!AS165=" "," ",'Sept 2020'!AS165/'Sept 2019'!AS165)),0)</f>
        <v>0</v>
      </c>
      <c r="AT164" s="30">
        <f>IFERROR((IF('Sept 2020'!AT165=" "," ",'Sept 2020'!AT165/'Sept 2019'!AT165)),0)</f>
        <v>0</v>
      </c>
      <c r="AU164" s="30">
        <f>IFERROR((IF('Sept 2020'!AU165=" "," ",'Sept 2020'!AU165/'Sept 2019'!AU165)),0)</f>
        <v>0</v>
      </c>
      <c r="AV164" s="30">
        <f>IFERROR((IF('Sept 2020'!AV165=" "," ",'Sept 2020'!AV165/'Sept 2019'!AV165)),0)</f>
        <v>0</v>
      </c>
      <c r="AW164" s="30">
        <f>IFERROR((IF('Sept 2020'!AW165=" "," ",'Sept 2020'!AW165/'Sept 2019'!AW165)),0)</f>
        <v>0</v>
      </c>
      <c r="AX164" s="30">
        <f>IFERROR((IF('Sept 2020'!AX165=" "," ",'Sept 2020'!AX165/'Sept 2019'!AX165)),0)</f>
        <v>0.55555555555555558</v>
      </c>
      <c r="AY164" s="30">
        <f>IFERROR((IF('Sept 2020'!AY165=" "," ",'Sept 2020'!AY165/'Sept 2019'!AY165)),0)</f>
        <v>3</v>
      </c>
      <c r="AZ164" s="30">
        <f>IFERROR((IF('Sept 2020'!AZ165=" "," ",'Sept 2020'!AZ165/'Sept 2019'!AZ165)),0)</f>
        <v>1.4285714285714286</v>
      </c>
      <c r="BA164" s="30">
        <f>IFERROR((IF('Sept 2020'!BA165=" "," ",'Sept 2020'!BA165/'Sept 2019'!BA165)),0)</f>
        <v>0</v>
      </c>
      <c r="BB164" s="30">
        <f>IFERROR((IF('Sept 2020'!BB165=" "," ",'Sept 2020'!BB165/'Sept 2019'!BB165)),0)</f>
        <v>0.125</v>
      </c>
      <c r="BC164" s="30">
        <f>IFERROR((IF('Sept 2020'!BC165=" "," ",'Sept 2020'!BC165/'Sept 2019'!BC165)),0)</f>
        <v>8.4</v>
      </c>
      <c r="BD164" s="30">
        <f>IFERROR((IF('Sept 2020'!BD165=" "," ",'Sept 2020'!BD165/'Sept 2019'!BD165)),0)</f>
        <v>0.4</v>
      </c>
      <c r="BE164" s="30">
        <f>IFERROR((IF('Sept 2020'!BE165=" "," ",'Sept 2020'!BE165/'Sept 2019'!BE165)),0)</f>
        <v>0.42857142857142855</v>
      </c>
      <c r="BF164" s="30">
        <f>IFERROR((IF('Sept 2020'!BF165=" "," ",'Sept 2020'!BF165/'Sept 2019'!BF165)),0)</f>
        <v>0.86528497409326421</v>
      </c>
      <c r="BG164" s="30">
        <f>IFERROR((IF('Sept 2020'!BG165=" "," ",'Sept 2020'!BG165/'Sept 2019'!BG165)),0)</f>
        <v>0.97674418604651159</v>
      </c>
      <c r="BH164" s="30">
        <f>IFERROR((IF('Sept 2020'!BH165=" "," ",'Sept 2020'!BH165/'Sept 2019'!BH165)),0)</f>
        <v>0.88571428571428568</v>
      </c>
      <c r="BI164" s="30">
        <f>IFERROR((IF('Sept 2020'!BI165=" "," ",'Sept 2020'!BI165/'Sept 2019'!BI165)),0)</f>
        <v>1.4761904761904763</v>
      </c>
      <c r="BJ164" s="30">
        <f>IFERROR((IF('Sept 2020'!BJ165=" "," ",'Sept 2020'!BJ165/'Sept 2019'!BJ165)),0)</f>
        <v>1</v>
      </c>
      <c r="BK164" s="30">
        <f>IFERROR((IF('Sept 2020'!BK165=" "," ",'Sept 2020'!BK165/'Sept 2019'!BK165)),0)</f>
        <v>1</v>
      </c>
      <c r="BL164" s="30">
        <f>IFERROR((IF('Sept 2020'!BL165=" "," ",'Sept 2020'!BL165/'Sept 2019'!BL165)),0)</f>
        <v>0</v>
      </c>
      <c r="BM164" s="30">
        <f>IFERROR((IF('Sept 2020'!BM165=" "," ",'Sept 2020'!BM165/'Sept 2019'!BM165)),0)</f>
        <v>1.0276497695852533</v>
      </c>
      <c r="BN164" s="30">
        <f>IFERROR((IF('Sept 2020'!BN165=" "," ",'Sept 2020'!BN165/'Sept 2019'!BN165)),0)</f>
        <v>0</v>
      </c>
      <c r="BO164" s="30">
        <f>IFERROR((IF('Sept 2020'!BO165=" "," ",'Sept 2020'!BO165/'Sept 2019'!BO165)),0)</f>
        <v>0.82352941176470584</v>
      </c>
      <c r="BP164" s="30">
        <f>IFERROR((IF('Sept 2020'!BP165=" "," ",'Sept 2020'!BP165/'Sept 2019'!BP165)),0)</f>
        <v>0</v>
      </c>
      <c r="BQ164" s="30">
        <f>IFERROR((IF('Sept 2020'!BQ165=" "," ",'Sept 2020'!BQ165/'Sept 2019'!BQ165)),0)</f>
        <v>0</v>
      </c>
      <c r="BR164" s="30">
        <f>IFERROR((IF('Sept 2020'!BR165=" "," ",'Sept 2020'!BR165/'Sept 2019'!BR165)),0)</f>
        <v>0</v>
      </c>
      <c r="BS164" s="30">
        <f>IFERROR((IF('Sept 2020'!BS165=" "," ",'Sept 2020'!BS165/'Sept 2019'!BS165)),0)</f>
        <v>0.81818181818181823</v>
      </c>
      <c r="BT164" s="30">
        <f>IFERROR((IF('Sept 2020'!BT165=" "," ",'Sept 2020'!BT165/'Sept 2019'!BT165)),0)</f>
        <v>0.88690476190476186</v>
      </c>
    </row>
    <row r="165" spans="1:72" s="2" customFormat="1" x14ac:dyDescent="0.25">
      <c r="A165" s="12" t="s">
        <v>313</v>
      </c>
      <c r="B165" s="12" t="s">
        <v>314</v>
      </c>
      <c r="C165" s="30">
        <f>IFERROR((IF('Sept 2020'!C166=" "," ",'Sept 2020'!C166/'Sept 2019'!C166)),0)</f>
        <v>0.7321428571428571</v>
      </c>
      <c r="D165" s="30">
        <f>IFERROR((IF('Sept 2020'!D166=" "," ",'Sept 2020'!D166/'Sept 2019'!D166)),0)</f>
        <v>0.83636363636363631</v>
      </c>
      <c r="E165" s="30">
        <f>IFERROR((IF('Sept 2020'!E166=" "," ",'Sept 2020'!E166/'Sept 2019'!E166)),0)</f>
        <v>0.875</v>
      </c>
      <c r="F165" s="30">
        <f>IFERROR((IF('Sept 2020'!F166=" "," ",'Sept 2020'!F166/'Sept 2019'!F166)),0)</f>
        <v>0.8928571428571429</v>
      </c>
      <c r="G165" s="30">
        <f>IFERROR((IF('Sept 2020'!G166=" "," ",'Sept 2020'!G166/'Sept 2019'!G166)),0)</f>
        <v>0.88709677419354838</v>
      </c>
      <c r="H165" s="30">
        <f>IFERROR((IF('Sept 2020'!H166=" "," ",'Sept 2020'!H166/'Sept 2019'!H166)),0)</f>
        <v>0.80263157894736847</v>
      </c>
      <c r="I165" s="30">
        <f>IFERROR((IF('Sept 2020'!I166=" "," ",'Sept 2020'!I166/'Sept 2019'!I166)),0)</f>
        <v>1.1014492753623188</v>
      </c>
      <c r="J165" s="30">
        <f>IFERROR((IF('Sept 2020'!J166=" "," ",'Sept 2020'!J166/'Sept 2019'!J166)),0)</f>
        <v>1.0547945205479452</v>
      </c>
      <c r="K165" s="30">
        <f>IFERROR((IF('Sept 2020'!K166=" "," ",'Sept 2020'!K166/'Sept 2019'!K166)),0)</f>
        <v>0.89473684210526316</v>
      </c>
      <c r="L165" s="30">
        <f>IFERROR((IF('Sept 2020'!L166=" "," ",'Sept 2020'!L166/'Sept 2019'!L166)),0)</f>
        <v>1.0985915492957747</v>
      </c>
      <c r="M165" s="30">
        <f>IFERROR((IF('Sept 2020'!M166=" "," ",'Sept 2020'!M166/'Sept 2019'!M166)),0)</f>
        <v>1.1052631578947369</v>
      </c>
      <c r="N165" s="30">
        <f>IFERROR((IF('Sept 2020'!N166=" "," ",'Sept 2020'!N166/'Sept 2019'!N166)),0)</f>
        <v>0.90196078431372551</v>
      </c>
      <c r="O165" s="30">
        <f>IFERROR((IF('Sept 2020'!O166=" "," ",'Sept 2020'!O166/'Sept 2019'!O166)),0)</f>
        <v>0.73076923076923073</v>
      </c>
      <c r="P165" s="30">
        <f>IFERROR((IF('Sept 2020'!P166=" "," ",'Sept 2020'!P166/'Sept 2019'!P166)),0)</f>
        <v>0.92345679012345683</v>
      </c>
      <c r="Q165" s="30">
        <f>IFERROR((IF('Sept 2020'!Q166=" "," ",'Sept 2020'!Q166/'Sept 2019'!Q166)),0)</f>
        <v>0.7321428571428571</v>
      </c>
      <c r="R165" s="30">
        <f>IFERROR((IF('Sept 2020'!R166=" "," ",'Sept 2020'!R166/'Sept 2019'!R166)),0)</f>
        <v>0.83636363636363631</v>
      </c>
      <c r="S165" s="30">
        <f>IFERROR((IF('Sept 2020'!S166=" "," ",'Sept 2020'!S166/'Sept 2019'!S166)),0)</f>
        <v>0.875</v>
      </c>
      <c r="T165" s="30">
        <f>IFERROR((IF('Sept 2020'!T166=" "," ",'Sept 2020'!T166/'Sept 2019'!T166)),0)</f>
        <v>0.8928571428571429</v>
      </c>
      <c r="U165" s="30">
        <f>IFERROR((IF('Sept 2020'!U166=" "," ",'Sept 2020'!U166/'Sept 2019'!U166)),0)</f>
        <v>0.88709677419354838</v>
      </c>
      <c r="V165" s="30">
        <f>IFERROR((IF('Sept 2020'!V166=" "," ",'Sept 2020'!V166/'Sept 2019'!V166)),0)</f>
        <v>0.80263157894736847</v>
      </c>
      <c r="W165" s="30">
        <f>IFERROR((IF('Sept 2020'!W166=" "," ",'Sept 2020'!W166/'Sept 2019'!W166)),0)</f>
        <v>1.1014492753623188</v>
      </c>
      <c r="X165" s="30">
        <f>IFERROR((IF('Sept 2020'!X166=" "," ",'Sept 2020'!X166/'Sept 2019'!X166)),0)</f>
        <v>1.0547945205479452</v>
      </c>
      <c r="Y165" s="30">
        <f>IFERROR((IF('Sept 2020'!Y166=" "," ",'Sept 2020'!Y166/'Sept 2019'!Y166)),0)</f>
        <v>0.89473684210526316</v>
      </c>
      <c r="Z165" s="30">
        <f>IFERROR((IF('Sept 2020'!Z166=" "," ",'Sept 2020'!Z166/'Sept 2019'!Z166)),0)</f>
        <v>1.0971830985915494</v>
      </c>
      <c r="AA165" s="30">
        <f>IFERROR((IF('Sept 2020'!AA166=" "," ",'Sept 2020'!AA166/'Sept 2019'!AA166)),0)</f>
        <v>1.1035087719298244</v>
      </c>
      <c r="AB165" s="30">
        <f>IFERROR((IF('Sept 2020'!AB166=" "," ",'Sept 2020'!AB166/'Sept 2019'!AB166)),0)</f>
        <v>0.97542168674698793</v>
      </c>
      <c r="AC165" s="30">
        <f>IFERROR((IF('Sept 2020'!AC166=" "," ",'Sept 2020'!AC166/'Sept 2019'!AC166)),0)</f>
        <v>0.7987161852361303</v>
      </c>
      <c r="AD165" s="30">
        <f>IFERROR((IF('Sept 2020'!AD166=" "," ",'Sept 2020'!AD166/'Sept 2019'!AD166)),0)</f>
        <v>0.93309094581629048</v>
      </c>
      <c r="AE165" s="30">
        <f>IFERROR((IF('Sept 2020'!AE166=" "," ",'Sept 2020'!AE166/'Sept 2019'!AE166)),0)</f>
        <v>0</v>
      </c>
      <c r="AF165" s="30">
        <f>IFERROR((IF('Sept 2020'!AF166=" "," ",'Sept 2020'!AF166/'Sept 2019'!AF166)),0)</f>
        <v>0</v>
      </c>
      <c r="AG165" s="30">
        <f>IFERROR((IF('Sept 2020'!AG166=" "," ",'Sept 2020'!AG166/'Sept 2019'!AG166)),0)</f>
        <v>0</v>
      </c>
      <c r="AH165" s="30">
        <f>IFERROR((IF('Sept 2020'!AH166=" "," ",'Sept 2020'!AH166/'Sept 2019'!AH166)),0)</f>
        <v>0</v>
      </c>
      <c r="AI165" s="30">
        <f>IFERROR((IF('Sept 2020'!AI166=" "," ",'Sept 2020'!AI166/'Sept 2019'!AI166)),0)</f>
        <v>0</v>
      </c>
      <c r="AJ165" s="30">
        <f>IFERROR((IF('Sept 2020'!AJ166=" "," ",'Sept 2020'!AJ166/'Sept 2019'!AJ166)),0)</f>
        <v>0</v>
      </c>
      <c r="AK165" s="30">
        <f>IFERROR((IF('Sept 2020'!AK166=" "," ",'Sept 2020'!AK166/'Sept 2019'!AK166)),0)</f>
        <v>0</v>
      </c>
      <c r="AL165" s="30">
        <f>IFERROR((IF('Sept 2020'!AL166=" "," ",'Sept 2020'!AL166/'Sept 2019'!AL166)),0)</f>
        <v>0</v>
      </c>
      <c r="AM165" s="30">
        <f>IFERROR((IF('Sept 2020'!AM166=" "," ",'Sept 2020'!AM166/'Sept 2019'!AM166)),0)</f>
        <v>0</v>
      </c>
      <c r="AN165" s="30">
        <f>IFERROR((IF('Sept 2020'!AN166=" "," ",'Sept 2020'!AN166/'Sept 2019'!AN166)),0)</f>
        <v>0</v>
      </c>
      <c r="AO165" s="30">
        <f>IFERROR((IF('Sept 2020'!AO166=" "," ",'Sept 2020'!AO166/'Sept 2019'!AO166)),0)</f>
        <v>0</v>
      </c>
      <c r="AP165" s="30">
        <f>IFERROR((IF('Sept 2020'!AP166=" "," ",'Sept 2020'!AP166/'Sept 2019'!AP166)),0)</f>
        <v>0</v>
      </c>
      <c r="AQ165" s="30">
        <f>IFERROR((IF('Sept 2020'!AQ166=" "," ",'Sept 2020'!AQ166/'Sept 2019'!AQ166)),0)</f>
        <v>0</v>
      </c>
      <c r="AR165" s="30">
        <f>IFERROR((IF('Sept 2020'!AR166=" "," ",'Sept 2020'!AR166/'Sept 2019'!AR166)),0)</f>
        <v>0</v>
      </c>
      <c r="AS165" s="30">
        <f>IFERROR((IF('Sept 2020'!AS166=" "," ",'Sept 2020'!AS166/'Sept 2019'!AS166)),0)</f>
        <v>0</v>
      </c>
      <c r="AT165" s="30">
        <f>IFERROR((IF('Sept 2020'!AT166=" "," ",'Sept 2020'!AT166/'Sept 2019'!AT166)),0)</f>
        <v>0</v>
      </c>
      <c r="AU165" s="30">
        <f>IFERROR((IF('Sept 2020'!AU166=" "," ",'Sept 2020'!AU166/'Sept 2019'!AU166)),0)</f>
        <v>0</v>
      </c>
      <c r="AV165" s="30">
        <f>IFERROR((IF('Sept 2020'!AV166=" "," ",'Sept 2020'!AV166/'Sept 2019'!AV166)),0)</f>
        <v>0</v>
      </c>
      <c r="AW165" s="30">
        <f>IFERROR((IF('Sept 2020'!AW166=" "," ",'Sept 2020'!AW166/'Sept 2019'!AW166)),0)</f>
        <v>0</v>
      </c>
      <c r="AX165" s="30">
        <f>IFERROR((IF('Sept 2020'!AX166=" "," ",'Sept 2020'!AX166/'Sept 2019'!AX166)),0)</f>
        <v>0</v>
      </c>
      <c r="AY165" s="30">
        <f>IFERROR((IF('Sept 2020'!AY166=" "," ",'Sept 2020'!AY166/'Sept 2019'!AY166)),0)</f>
        <v>0</v>
      </c>
      <c r="AZ165" s="30">
        <f>IFERROR((IF('Sept 2020'!AZ166=" "," ",'Sept 2020'!AZ166/'Sept 2019'!AZ166)),0)</f>
        <v>0</v>
      </c>
      <c r="BA165" s="30">
        <f>IFERROR((IF('Sept 2020'!BA166=" "," ",'Sept 2020'!BA166/'Sept 2019'!BA166)),0)</f>
        <v>0</v>
      </c>
      <c r="BB165" s="30">
        <f>IFERROR((IF('Sept 2020'!BB166=" "," ",'Sept 2020'!BB166/'Sept 2019'!BB166)),0)</f>
        <v>0</v>
      </c>
      <c r="BC165" s="30">
        <f>IFERROR((IF('Sept 2020'!BC166=" "," ",'Sept 2020'!BC166/'Sept 2019'!BC166)),0)</f>
        <v>0</v>
      </c>
      <c r="BD165" s="30">
        <f>IFERROR((IF('Sept 2020'!BD166=" "," ",'Sept 2020'!BD166/'Sept 2019'!BD166)),0)</f>
        <v>0</v>
      </c>
      <c r="BE165" s="30">
        <f>IFERROR((IF('Sept 2020'!BE166=" "," ",'Sept 2020'!BE166/'Sept 2019'!BE166)),0)</f>
        <v>0</v>
      </c>
      <c r="BF165" s="30">
        <f>IFERROR((IF('Sept 2020'!BF166=" "," ",'Sept 2020'!BF166/'Sept 2019'!BF166)),0)</f>
        <v>0</v>
      </c>
      <c r="BG165" s="30">
        <f>IFERROR((IF('Sept 2020'!BG166=" "," ",'Sept 2020'!BG166/'Sept 2019'!BG166)),0)</f>
        <v>1.0714285714285714</v>
      </c>
      <c r="BH165" s="30">
        <f>IFERROR((IF('Sept 2020'!BH166=" "," ",'Sept 2020'!BH166/'Sept 2019'!BH166)),0)</f>
        <v>1.25</v>
      </c>
      <c r="BI165" s="30">
        <f>IFERROR((IF('Sept 2020'!BI166=" "," ",'Sept 2020'!BI166/'Sept 2019'!BI166)),0)</f>
        <v>0.69230769230769229</v>
      </c>
      <c r="BJ165" s="30">
        <f>IFERROR((IF('Sept 2020'!BJ166=" "," ",'Sept 2020'!BJ166/'Sept 2019'!BJ166)),0)</f>
        <v>1.5</v>
      </c>
      <c r="BK165" s="30">
        <f>IFERROR((IF('Sept 2020'!BK166=" "," ",'Sept 2020'!BK166/'Sept 2019'!BK166)),0)</f>
        <v>3</v>
      </c>
      <c r="BL165" s="30">
        <f>IFERROR((IF('Sept 2020'!BL166=" "," ",'Sept 2020'!BL166/'Sept 2019'!BL166)),0)</f>
        <v>0</v>
      </c>
      <c r="BM165" s="30">
        <f>IFERROR((IF('Sept 2020'!BM166=" "," ",'Sept 2020'!BM166/'Sept 2019'!BM166)),0)</f>
        <v>1.038560411311054</v>
      </c>
      <c r="BN165" s="30">
        <f>IFERROR((IF('Sept 2020'!BN166=" "," ",'Sept 2020'!BN166/'Sept 2019'!BN166)),0)</f>
        <v>0</v>
      </c>
      <c r="BO165" s="30">
        <f>IFERROR((IF('Sept 2020'!BO166=" "," ",'Sept 2020'!BO166/'Sept 2019'!BO166)),0)</f>
        <v>1.0043859649122806</v>
      </c>
      <c r="BP165" s="30">
        <f>IFERROR((IF('Sept 2020'!BP166=" "," ",'Sept 2020'!BP166/'Sept 2019'!BP166)),0)</f>
        <v>0</v>
      </c>
      <c r="BQ165" s="30">
        <f>IFERROR((IF('Sept 2020'!BQ166=" "," ",'Sept 2020'!BQ166/'Sept 2019'!BQ166)),0)</f>
        <v>0</v>
      </c>
      <c r="BR165" s="30">
        <f>IFERROR((IF('Sept 2020'!BR166=" "," ",'Sept 2020'!BR166/'Sept 2019'!BR166)),0)</f>
        <v>0</v>
      </c>
      <c r="BS165" s="30">
        <f>IFERROR((IF('Sept 2020'!BS166=" "," ",'Sept 2020'!BS166/'Sept 2019'!BS166)),0)</f>
        <v>0.6</v>
      </c>
      <c r="BT165" s="30">
        <f>IFERROR((IF('Sept 2020'!BT166=" "," ",'Sept 2020'!BT166/'Sept 2019'!BT166)),0)</f>
        <v>0.86813186813186816</v>
      </c>
    </row>
    <row r="166" spans="1:72" s="2" customFormat="1" x14ac:dyDescent="0.25">
      <c r="A166" s="12" t="s">
        <v>391</v>
      </c>
      <c r="B166" s="12" t="s">
        <v>392</v>
      </c>
      <c r="C166" s="30">
        <f>IFERROR((IF('Sept 2020'!C167=" "," ",'Sept 2020'!C167/'Sept 2019'!C167)),0)</f>
        <v>1</v>
      </c>
      <c r="D166" s="30">
        <f>IFERROR((IF('Sept 2020'!D167=" "," ",'Sept 2020'!D167/'Sept 2019'!D167)),0)</f>
        <v>0.69565217391304346</v>
      </c>
      <c r="E166" s="30">
        <f>IFERROR((IF('Sept 2020'!E167=" "," ",'Sept 2020'!E167/'Sept 2019'!E167)),0)</f>
        <v>0.92307692307692313</v>
      </c>
      <c r="F166" s="30">
        <f>IFERROR((IF('Sept 2020'!F167=" "," ",'Sept 2020'!F167/'Sept 2019'!F167)),0)</f>
        <v>0.6785714285714286</v>
      </c>
      <c r="G166" s="30">
        <f>IFERROR((IF('Sept 2020'!G167=" "," ",'Sept 2020'!G167/'Sept 2019'!G167)),0)</f>
        <v>0.8125</v>
      </c>
      <c r="H166" s="30">
        <f>IFERROR((IF('Sept 2020'!H167=" "," ",'Sept 2020'!H167/'Sept 2019'!H167)),0)</f>
        <v>0.96666666666666667</v>
      </c>
      <c r="I166" s="30">
        <f>IFERROR((IF('Sept 2020'!I167=" "," ",'Sept 2020'!I167/'Sept 2019'!I167)),0)</f>
        <v>0.77777777777777779</v>
      </c>
      <c r="J166" s="30">
        <f>IFERROR((IF('Sept 2020'!J167=" "," ",'Sept 2020'!J167/'Sept 2019'!J167)),0)</f>
        <v>1.5454545454545454</v>
      </c>
      <c r="K166" s="30">
        <f>IFERROR((IF('Sept 2020'!K167=" "," ",'Sept 2020'!K167/'Sept 2019'!K167)),0)</f>
        <v>0.65384615384615385</v>
      </c>
      <c r="L166" s="30">
        <f>IFERROR((IF('Sept 2020'!L167=" "," ",'Sept 2020'!L167/'Sept 2019'!L167)),0)</f>
        <v>1.1200000000000001</v>
      </c>
      <c r="M166" s="30">
        <f>IFERROR((IF('Sept 2020'!M167=" "," ",'Sept 2020'!M167/'Sept 2019'!M167)),0)</f>
        <v>1.2380952380952381</v>
      </c>
      <c r="N166" s="30">
        <f>IFERROR((IF('Sept 2020'!N167=" "," ",'Sept 2020'!N167/'Sept 2019'!N167)),0)</f>
        <v>1.1764705882352942</v>
      </c>
      <c r="O166" s="30">
        <f>IFERROR((IF('Sept 2020'!O167=" "," ",'Sept 2020'!O167/'Sept 2019'!O167)),0)</f>
        <v>0.86363636363636365</v>
      </c>
      <c r="P166" s="30">
        <f>IFERROR((IF('Sept 2020'!P167=" "," ",'Sept 2020'!P167/'Sept 2019'!P167)),0)</f>
        <v>0.93230769230769228</v>
      </c>
      <c r="Q166" s="30">
        <f>IFERROR((IF('Sept 2020'!Q167=" "," ",'Sept 2020'!Q167/'Sept 2019'!Q167)),0)</f>
        <v>1</v>
      </c>
      <c r="R166" s="30">
        <f>IFERROR((IF('Sept 2020'!R167=" "," ",'Sept 2020'!R167/'Sept 2019'!R167)),0)</f>
        <v>0.72202166064981954</v>
      </c>
      <c r="S166" s="30">
        <f>IFERROR((IF('Sept 2020'!S167=" "," ",'Sept 2020'!S167/'Sept 2019'!S167)),0)</f>
        <v>0.92307692307692313</v>
      </c>
      <c r="T166" s="30">
        <f>IFERROR((IF('Sept 2020'!T167=" "," ",'Sept 2020'!T167/'Sept 2019'!T167)),0)</f>
        <v>0.6785714285714286</v>
      </c>
      <c r="U166" s="30">
        <f>IFERROR((IF('Sept 2020'!U167=" "," ",'Sept 2020'!U167/'Sept 2019'!U167)),0)</f>
        <v>0.8125</v>
      </c>
      <c r="V166" s="30">
        <f>IFERROR((IF('Sept 2020'!V167=" "," ",'Sept 2020'!V167/'Sept 2019'!V167)),0)</f>
        <v>0.96666666666666667</v>
      </c>
      <c r="W166" s="30">
        <f>IFERROR((IF('Sept 2020'!W167=" "," ",'Sept 2020'!W167/'Sept 2019'!W167)),0)</f>
        <v>0.7963594994311719</v>
      </c>
      <c r="X166" s="30">
        <f>IFERROR((IF('Sept 2020'!X167=" "," ",'Sept 2020'!X167/'Sept 2019'!X167)),0)</f>
        <v>1.5454545454545454</v>
      </c>
      <c r="Y166" s="30">
        <f>IFERROR((IF('Sept 2020'!Y167=" "," ",'Sept 2020'!Y167/'Sept 2019'!Y167)),0)</f>
        <v>0.65384615384615385</v>
      </c>
      <c r="Z166" s="30">
        <f>IFERROR((IF('Sept 2020'!Z167=" "," ",'Sept 2020'!Z167/'Sept 2019'!Z167)),0)</f>
        <v>1.1200000000000001</v>
      </c>
      <c r="AA166" s="30">
        <f>IFERROR((IF('Sept 2020'!AA167=" "," ",'Sept 2020'!AA167/'Sept 2019'!AA167)),0)</f>
        <v>1.2380952380952381</v>
      </c>
      <c r="AB166" s="30">
        <f>IFERROR((IF('Sept 2020'!AB167=" "," ",'Sept 2020'!AB167/'Sept 2019'!AB167)),0)</f>
        <v>1.001240694789082</v>
      </c>
      <c r="AC166" s="30">
        <f>IFERROR((IF('Sept 2020'!AC167=" "," ",'Sept 2020'!AC167/'Sept 2019'!AC167)),0)</f>
        <v>0.9380482456140351</v>
      </c>
      <c r="AD166" s="30">
        <f>IFERROR((IF('Sept 2020'!AD167=" "," ",'Sept 2020'!AD167/'Sept 2019'!AD167)),0)</f>
        <v>0.93275385967114344</v>
      </c>
      <c r="AE166" s="30">
        <f>IFERROR((IF('Sept 2020'!AE167=" "," ",'Sept 2020'!AE167/'Sept 2019'!AE167)),0)</f>
        <v>0</v>
      </c>
      <c r="AF166" s="30">
        <f>IFERROR((IF('Sept 2020'!AF167=" "," ",'Sept 2020'!AF167/'Sept 2019'!AF167)),0)</f>
        <v>0</v>
      </c>
      <c r="AG166" s="30">
        <f>IFERROR((IF('Sept 2020'!AG167=" "," ",'Sept 2020'!AG167/'Sept 2019'!AG167)),0)</f>
        <v>0</v>
      </c>
      <c r="AH166" s="30">
        <f>IFERROR((IF('Sept 2020'!AH167=" "," ",'Sept 2020'!AH167/'Sept 2019'!AH167)),0)</f>
        <v>0</v>
      </c>
      <c r="AI166" s="30">
        <f>IFERROR((IF('Sept 2020'!AI167=" "," ",'Sept 2020'!AI167/'Sept 2019'!AI167)),0)</f>
        <v>0</v>
      </c>
      <c r="AJ166" s="30">
        <f>IFERROR((IF('Sept 2020'!AJ167=" "," ",'Sept 2020'!AJ167/'Sept 2019'!AJ167)),0)</f>
        <v>0</v>
      </c>
      <c r="AK166" s="30">
        <f>IFERROR((IF('Sept 2020'!AK167=" "," ",'Sept 2020'!AK167/'Sept 2019'!AK167)),0)</f>
        <v>0</v>
      </c>
      <c r="AL166" s="30">
        <f>IFERROR((IF('Sept 2020'!AL167=" "," ",'Sept 2020'!AL167/'Sept 2019'!AL167)),0)</f>
        <v>0</v>
      </c>
      <c r="AM166" s="30">
        <f>IFERROR((IF('Sept 2020'!AM167=" "," ",'Sept 2020'!AM167/'Sept 2019'!AM167)),0)</f>
        <v>0</v>
      </c>
      <c r="AN166" s="30">
        <f>IFERROR((IF('Sept 2020'!AN167=" "," ",'Sept 2020'!AN167/'Sept 2019'!AN167)),0)</f>
        <v>0</v>
      </c>
      <c r="AO166" s="30">
        <f>IFERROR((IF('Sept 2020'!AO167=" "," ",'Sept 2020'!AO167/'Sept 2019'!AO167)),0)</f>
        <v>0</v>
      </c>
      <c r="AP166" s="30">
        <f>IFERROR((IF('Sept 2020'!AP167=" "," ",'Sept 2020'!AP167/'Sept 2019'!AP167)),0)</f>
        <v>0</v>
      </c>
      <c r="AQ166" s="30">
        <f>IFERROR((IF('Sept 2020'!AQ167=" "," ",'Sept 2020'!AQ167/'Sept 2019'!AQ167)),0)</f>
        <v>0</v>
      </c>
      <c r="AR166" s="30">
        <f>IFERROR((IF('Sept 2020'!AR167=" "," ",'Sept 2020'!AR167/'Sept 2019'!AR167)),0)</f>
        <v>0</v>
      </c>
      <c r="AS166" s="30">
        <f>IFERROR((IF('Sept 2020'!AS167=" "," ",'Sept 2020'!AS167/'Sept 2019'!AS167)),0)</f>
        <v>0</v>
      </c>
      <c r="AT166" s="30">
        <f>IFERROR((IF('Sept 2020'!AT167=" "," ",'Sept 2020'!AT167/'Sept 2019'!AT167)),0)</f>
        <v>0</v>
      </c>
      <c r="AU166" s="30">
        <f>IFERROR((IF('Sept 2020'!AU167=" "," ",'Sept 2020'!AU167/'Sept 2019'!AU167)),0)</f>
        <v>0</v>
      </c>
      <c r="AV166" s="30">
        <f>IFERROR((IF('Sept 2020'!AV167=" "," ",'Sept 2020'!AV167/'Sept 2019'!AV167)),0)</f>
        <v>0</v>
      </c>
      <c r="AW166" s="30">
        <f>IFERROR((IF('Sept 2020'!AW167=" "," ",'Sept 2020'!AW167/'Sept 2019'!AW167)),0)</f>
        <v>0</v>
      </c>
      <c r="AX166" s="30">
        <f>IFERROR((IF('Sept 2020'!AX167=" "," ",'Sept 2020'!AX167/'Sept 2019'!AX167)),0)</f>
        <v>0</v>
      </c>
      <c r="AY166" s="30">
        <f>IFERROR((IF('Sept 2020'!AY167=" "," ",'Sept 2020'!AY167/'Sept 2019'!AY167)),0)</f>
        <v>0</v>
      </c>
      <c r="AZ166" s="30">
        <f>IFERROR((IF('Sept 2020'!AZ167=" "," ",'Sept 2020'!AZ167/'Sept 2019'!AZ167)),0)</f>
        <v>0</v>
      </c>
      <c r="BA166" s="30">
        <f>IFERROR((IF('Sept 2020'!BA167=" "," ",'Sept 2020'!BA167/'Sept 2019'!BA167)),0)</f>
        <v>0</v>
      </c>
      <c r="BB166" s="30">
        <f>IFERROR((IF('Sept 2020'!BB167=" "," ",'Sept 2020'!BB167/'Sept 2019'!BB167)),0)</f>
        <v>0</v>
      </c>
      <c r="BC166" s="30">
        <f>IFERROR((IF('Sept 2020'!BC167=" "," ",'Sept 2020'!BC167/'Sept 2019'!BC167)),0)</f>
        <v>0</v>
      </c>
      <c r="BD166" s="30">
        <f>IFERROR((IF('Sept 2020'!BD167=" "," ",'Sept 2020'!BD167/'Sept 2019'!BD167)),0)</f>
        <v>0</v>
      </c>
      <c r="BE166" s="30">
        <f>IFERROR((IF('Sept 2020'!BE167=" "," ",'Sept 2020'!BE167/'Sept 2019'!BE167)),0)</f>
        <v>0</v>
      </c>
      <c r="BF166" s="30">
        <f>IFERROR((IF('Sept 2020'!BF167=" "," ",'Sept 2020'!BF167/'Sept 2019'!BF167)),0)</f>
        <v>0</v>
      </c>
      <c r="BG166" s="30">
        <f>IFERROR((IF('Sept 2020'!BG167=" "," ",'Sept 2020'!BG167/'Sept 2019'!BG167)),0)</f>
        <v>0.5</v>
      </c>
      <c r="BH166" s="30">
        <f>IFERROR((IF('Sept 2020'!BH167=" "," ",'Sept 2020'!BH167/'Sept 2019'!BH167)),0)</f>
        <v>1.9</v>
      </c>
      <c r="BI166" s="30">
        <f>IFERROR((IF('Sept 2020'!BI167=" "," ",'Sept 2020'!BI167/'Sept 2019'!BI167)),0)</f>
        <v>0</v>
      </c>
      <c r="BJ166" s="30">
        <f>IFERROR((IF('Sept 2020'!BJ167=" "," ",'Sept 2020'!BJ167/'Sept 2019'!BJ167)),0)</f>
        <v>0</v>
      </c>
      <c r="BK166" s="30">
        <f>IFERROR((IF('Sept 2020'!BK167=" "," ",'Sept 2020'!BK167/'Sept 2019'!BK167)),0)</f>
        <v>0</v>
      </c>
      <c r="BL166" s="30">
        <f>IFERROR((IF('Sept 2020'!BL167=" "," ",'Sept 2020'!BL167/'Sept 2019'!BL167)),0)</f>
        <v>0</v>
      </c>
      <c r="BM166" s="30">
        <f>IFERROR((IF('Sept 2020'!BM167=" "," ",'Sept 2020'!BM167/'Sept 2019'!BM167)),0)</f>
        <v>1.1540948275862071</v>
      </c>
      <c r="BN166" s="30">
        <f>IFERROR((IF('Sept 2020'!BN167=" "," ",'Sept 2020'!BN167/'Sept 2019'!BN167)),0)</f>
        <v>0</v>
      </c>
      <c r="BO166" s="30">
        <f>IFERROR((IF('Sept 2020'!BO167=" "," ",'Sept 2020'!BO167/'Sept 2019'!BO167)),0)</f>
        <v>0</v>
      </c>
      <c r="BP166" s="30">
        <f>IFERROR((IF('Sept 2020'!BP167=" "," ",'Sept 2020'!BP167/'Sept 2019'!BP167)),0)</f>
        <v>0</v>
      </c>
      <c r="BQ166" s="30">
        <f>IFERROR((IF('Sept 2020'!BQ167=" "," ",'Sept 2020'!BQ167/'Sept 2019'!BQ167)),0)</f>
        <v>0</v>
      </c>
      <c r="BR166" s="30">
        <f>IFERROR((IF('Sept 2020'!BR167=" "," ",'Sept 2020'!BR167/'Sept 2019'!BR167)),0)</f>
        <v>0</v>
      </c>
      <c r="BS166" s="30">
        <f>IFERROR((IF('Sept 2020'!BS167=" "," ",'Sept 2020'!BS167/'Sept 2019'!BS167)),0)</f>
        <v>0</v>
      </c>
      <c r="BT166" s="30">
        <f>IFERROR((IF('Sept 2020'!BT167=" "," ",'Sept 2020'!BT167/'Sept 2019'!BT167)),0)</f>
        <v>0</v>
      </c>
    </row>
    <row r="167" spans="1:72" s="2" customFormat="1" x14ac:dyDescent="0.25">
      <c r="A167" s="12" t="s">
        <v>369</v>
      </c>
      <c r="B167" s="12" t="s">
        <v>370</v>
      </c>
      <c r="C167" s="30">
        <f>IFERROR((IF('Sept 2020'!C168=" "," ",'Sept 2020'!C168/'Sept 2019'!C168)),0)</f>
        <v>0.6428571428571429</v>
      </c>
      <c r="D167" s="30">
        <f>IFERROR((IF('Sept 2020'!D168=" "," ",'Sept 2020'!D168/'Sept 2019'!D168)),0)</f>
        <v>0.78947368421052633</v>
      </c>
      <c r="E167" s="30">
        <f>IFERROR((IF('Sept 2020'!E168=" "," ",'Sept 2020'!E168/'Sept 2019'!E168)),0)</f>
        <v>1.0588235294117647</v>
      </c>
      <c r="F167" s="30">
        <f>IFERROR((IF('Sept 2020'!F168=" "," ",'Sept 2020'!F168/'Sept 2019'!F168)),0)</f>
        <v>0.875</v>
      </c>
      <c r="G167" s="30">
        <f>IFERROR((IF('Sept 2020'!G168=" "," ",'Sept 2020'!G168/'Sept 2019'!G168)),0)</f>
        <v>1.5</v>
      </c>
      <c r="H167" s="30">
        <f>IFERROR((IF('Sept 2020'!H168=" "," ",'Sept 2020'!H168/'Sept 2019'!H168)),0)</f>
        <v>0.70588235294117652</v>
      </c>
      <c r="I167" s="30">
        <f>IFERROR((IF('Sept 2020'!I168=" "," ",'Sept 2020'!I168/'Sept 2019'!I168)),0)</f>
        <v>1.1538461538461537</v>
      </c>
      <c r="J167" s="30">
        <f>IFERROR((IF('Sept 2020'!J168=" "," ",'Sept 2020'!J168/'Sept 2019'!J168)),0)</f>
        <v>1.25</v>
      </c>
      <c r="K167" s="30">
        <f>IFERROR((IF('Sept 2020'!K168=" "," ",'Sept 2020'!K168/'Sept 2019'!K168)),0)</f>
        <v>1.1538461538461537</v>
      </c>
      <c r="L167" s="30">
        <f>IFERROR((IF('Sept 2020'!L168=" "," ",'Sept 2020'!L168/'Sept 2019'!L168)),0)</f>
        <v>0</v>
      </c>
      <c r="M167" s="30">
        <f>IFERROR((IF('Sept 2020'!M168=" "," ",'Sept 2020'!M168/'Sept 2019'!M168)),0)</f>
        <v>0</v>
      </c>
      <c r="N167" s="30">
        <f>IFERROR((IF('Sept 2020'!N168=" "," ",'Sept 2020'!N168/'Sept 2019'!N168)),0)</f>
        <v>0</v>
      </c>
      <c r="O167" s="30">
        <f>IFERROR((IF('Sept 2020'!O168=" "," ",'Sept 2020'!O168/'Sept 2019'!O168)),0)</f>
        <v>0</v>
      </c>
      <c r="P167" s="30">
        <f>IFERROR((IF('Sept 2020'!P168=" "," ",'Sept 2020'!P168/'Sept 2019'!P168)),0)</f>
        <v>0.98496240601503759</v>
      </c>
      <c r="Q167" s="30">
        <f>IFERROR((IF('Sept 2020'!Q168=" "," ",'Sept 2020'!Q168/'Sept 2019'!Q168)),0)</f>
        <v>0.6428571428571429</v>
      </c>
      <c r="R167" s="30">
        <f>IFERROR((IF('Sept 2020'!R168=" "," ",'Sept 2020'!R168/'Sept 2019'!R168)),0)</f>
        <v>0.78947368421052633</v>
      </c>
      <c r="S167" s="30">
        <f>IFERROR((IF('Sept 2020'!S168=" "," ",'Sept 2020'!S168/'Sept 2019'!S168)),0)</f>
        <v>1.0588235294117647</v>
      </c>
      <c r="T167" s="30">
        <f>IFERROR((IF('Sept 2020'!T168=" "," ",'Sept 2020'!T168/'Sept 2019'!T168)),0)</f>
        <v>0.875</v>
      </c>
      <c r="U167" s="30">
        <f>IFERROR((IF('Sept 2020'!U168=" "," ",'Sept 2020'!U168/'Sept 2019'!U168)),0)</f>
        <v>1.5</v>
      </c>
      <c r="V167" s="30">
        <f>IFERROR((IF('Sept 2020'!V168=" "," ",'Sept 2020'!V168/'Sept 2019'!V168)),0)</f>
        <v>0.70588235294117652</v>
      </c>
      <c r="W167" s="30">
        <f>IFERROR((IF('Sept 2020'!W168=" "," ",'Sept 2020'!W168/'Sept 2019'!W168)),0)</f>
        <v>1.1538461538461537</v>
      </c>
      <c r="X167" s="30">
        <f>IFERROR((IF('Sept 2020'!X168=" "," ",'Sept 2020'!X168/'Sept 2019'!X168)),0)</f>
        <v>1.25</v>
      </c>
      <c r="Y167" s="30">
        <f>IFERROR((IF('Sept 2020'!Y168=" "," ",'Sept 2020'!Y168/'Sept 2019'!Y168)),0)</f>
        <v>1.1538461538461537</v>
      </c>
      <c r="Z167" s="30">
        <f>IFERROR((IF('Sept 2020'!Z168=" "," ",'Sept 2020'!Z168/'Sept 2019'!Z168)),0)</f>
        <v>0</v>
      </c>
      <c r="AA167" s="30">
        <f>IFERROR((IF('Sept 2020'!AA168=" "," ",'Sept 2020'!AA168/'Sept 2019'!AA168)),0)</f>
        <v>0</v>
      </c>
      <c r="AB167" s="30">
        <f>IFERROR((IF('Sept 2020'!AB168=" "," ",'Sept 2020'!AB168/'Sept 2019'!AB168)),0)</f>
        <v>0</v>
      </c>
      <c r="AC167" s="30">
        <f>IFERROR((IF('Sept 2020'!AC168=" "," ",'Sept 2020'!AC168/'Sept 2019'!AC168)),0)</f>
        <v>0</v>
      </c>
      <c r="AD167" s="30">
        <f>IFERROR((IF('Sept 2020'!AD168=" "," ",'Sept 2020'!AD168/'Sept 2019'!AD168)),0)</f>
        <v>0.98496240601503759</v>
      </c>
      <c r="AE167" s="30">
        <f>IFERROR((IF('Sept 2020'!AE168=" "," ",'Sept 2020'!AE168/'Sept 2019'!AE168)),0)</f>
        <v>0</v>
      </c>
      <c r="AF167" s="30">
        <f>IFERROR((IF('Sept 2020'!AF168=" "," ",'Sept 2020'!AF168/'Sept 2019'!AF168)),0)</f>
        <v>0</v>
      </c>
      <c r="AG167" s="30">
        <f>IFERROR((IF('Sept 2020'!AG168=" "," ",'Sept 2020'!AG168/'Sept 2019'!AG168)),0)</f>
        <v>0</v>
      </c>
      <c r="AH167" s="30">
        <f>IFERROR((IF('Sept 2020'!AH168=" "," ",'Sept 2020'!AH168/'Sept 2019'!AH168)),0)</f>
        <v>0</v>
      </c>
      <c r="AI167" s="30">
        <f>IFERROR((IF('Sept 2020'!AI168=" "," ",'Sept 2020'!AI168/'Sept 2019'!AI168)),0)</f>
        <v>0</v>
      </c>
      <c r="AJ167" s="30">
        <f>IFERROR((IF('Sept 2020'!AJ168=" "," ",'Sept 2020'!AJ168/'Sept 2019'!AJ168)),0)</f>
        <v>0</v>
      </c>
      <c r="AK167" s="30">
        <f>IFERROR((IF('Sept 2020'!AK168=" "," ",'Sept 2020'!AK168/'Sept 2019'!AK168)),0)</f>
        <v>0</v>
      </c>
      <c r="AL167" s="30">
        <f>IFERROR((IF('Sept 2020'!AL168=" "," ",'Sept 2020'!AL168/'Sept 2019'!AL168)),0)</f>
        <v>0</v>
      </c>
      <c r="AM167" s="30">
        <f>IFERROR((IF('Sept 2020'!AM168=" "," ",'Sept 2020'!AM168/'Sept 2019'!AM168)),0)</f>
        <v>0</v>
      </c>
      <c r="AN167" s="30">
        <f>IFERROR((IF('Sept 2020'!AN168=" "," ",'Sept 2020'!AN168/'Sept 2019'!AN168)),0)</f>
        <v>0</v>
      </c>
      <c r="AO167" s="30">
        <f>IFERROR((IF('Sept 2020'!AO168=" "," ",'Sept 2020'!AO168/'Sept 2019'!AO168)),0)</f>
        <v>0</v>
      </c>
      <c r="AP167" s="30">
        <f>IFERROR((IF('Sept 2020'!AP168=" "," ",'Sept 2020'!AP168/'Sept 2019'!AP168)),0)</f>
        <v>0</v>
      </c>
      <c r="AQ167" s="30">
        <f>IFERROR((IF('Sept 2020'!AQ168=" "," ",'Sept 2020'!AQ168/'Sept 2019'!AQ168)),0)</f>
        <v>0</v>
      </c>
      <c r="AR167" s="30">
        <f>IFERROR((IF('Sept 2020'!AR168=" "," ",'Sept 2020'!AR168/'Sept 2019'!AR168)),0)</f>
        <v>0</v>
      </c>
      <c r="AS167" s="30">
        <f>IFERROR((IF('Sept 2020'!AS168=" "," ",'Sept 2020'!AS168/'Sept 2019'!AS168)),0)</f>
        <v>0</v>
      </c>
      <c r="AT167" s="30">
        <f>IFERROR((IF('Sept 2020'!AT168=" "," ",'Sept 2020'!AT168/'Sept 2019'!AT168)),0)</f>
        <v>0</v>
      </c>
      <c r="AU167" s="30">
        <f>IFERROR((IF('Sept 2020'!AU168=" "," ",'Sept 2020'!AU168/'Sept 2019'!AU168)),0)</f>
        <v>0</v>
      </c>
      <c r="AV167" s="30">
        <f>IFERROR((IF('Sept 2020'!AV168=" "," ",'Sept 2020'!AV168/'Sept 2019'!AV168)),0)</f>
        <v>0</v>
      </c>
      <c r="AW167" s="30">
        <f>IFERROR((IF('Sept 2020'!AW168=" "," ",'Sept 2020'!AW168/'Sept 2019'!AW168)),0)</f>
        <v>0</v>
      </c>
      <c r="AX167" s="30">
        <f>IFERROR((IF('Sept 2020'!AX168=" "," ",'Sept 2020'!AX168/'Sept 2019'!AX168)),0)</f>
        <v>0</v>
      </c>
      <c r="AY167" s="30">
        <f>IFERROR((IF('Sept 2020'!AY168=" "," ",'Sept 2020'!AY168/'Sept 2019'!AY168)),0)</f>
        <v>0</v>
      </c>
      <c r="AZ167" s="30">
        <f>IFERROR((IF('Sept 2020'!AZ168=" "," ",'Sept 2020'!AZ168/'Sept 2019'!AZ168)),0)</f>
        <v>0</v>
      </c>
      <c r="BA167" s="30">
        <f>IFERROR((IF('Sept 2020'!BA168=" "," ",'Sept 2020'!BA168/'Sept 2019'!BA168)),0)</f>
        <v>0</v>
      </c>
      <c r="BB167" s="30">
        <f>IFERROR((IF('Sept 2020'!BB168=" "," ",'Sept 2020'!BB168/'Sept 2019'!BB168)),0)</f>
        <v>0</v>
      </c>
      <c r="BC167" s="30">
        <f>IFERROR((IF('Sept 2020'!BC168=" "," ",'Sept 2020'!BC168/'Sept 2019'!BC168)),0)</f>
        <v>0</v>
      </c>
      <c r="BD167" s="30">
        <f>IFERROR((IF('Sept 2020'!BD168=" "," ",'Sept 2020'!BD168/'Sept 2019'!BD168)),0)</f>
        <v>0</v>
      </c>
      <c r="BE167" s="30">
        <f>IFERROR((IF('Sept 2020'!BE168=" "," ",'Sept 2020'!BE168/'Sept 2019'!BE168)),0)</f>
        <v>0</v>
      </c>
      <c r="BF167" s="30">
        <f>IFERROR((IF('Sept 2020'!BF168=" "," ",'Sept 2020'!BF168/'Sept 2019'!BF168)),0)</f>
        <v>0</v>
      </c>
      <c r="BG167" s="30">
        <f>IFERROR((IF('Sept 2020'!BG168=" "," ",'Sept 2020'!BG168/'Sept 2019'!BG168)),0)</f>
        <v>0</v>
      </c>
      <c r="BH167" s="30">
        <f>IFERROR((IF('Sept 2020'!BH168=" "," ",'Sept 2020'!BH168/'Sept 2019'!BH168)),0)</f>
        <v>0</v>
      </c>
      <c r="BI167" s="30">
        <f>IFERROR((IF('Sept 2020'!BI168=" "," ",'Sept 2020'!BI168/'Sept 2019'!BI168)),0)</f>
        <v>0</v>
      </c>
      <c r="BJ167" s="30">
        <f>IFERROR((IF('Sept 2020'!BJ168=" "," ",'Sept 2020'!BJ168/'Sept 2019'!BJ168)),0)</f>
        <v>0</v>
      </c>
      <c r="BK167" s="30">
        <f>IFERROR((IF('Sept 2020'!BK168=" "," ",'Sept 2020'!BK168/'Sept 2019'!BK168)),0)</f>
        <v>0</v>
      </c>
      <c r="BL167" s="30">
        <f>IFERROR((IF('Sept 2020'!BL168=" "," ",'Sept 2020'!BL168/'Sept 2019'!BL168)),0)</f>
        <v>0</v>
      </c>
      <c r="BM167" s="30">
        <f>IFERROR((IF('Sept 2020'!BM168=" "," ",'Sept 2020'!BM168/'Sept 2019'!BM168)),0)</f>
        <v>0</v>
      </c>
      <c r="BN167" s="30">
        <f>IFERROR((IF('Sept 2020'!BN168=" "," ",'Sept 2020'!BN168/'Sept 2019'!BN168)),0)</f>
        <v>0</v>
      </c>
      <c r="BO167" s="30">
        <f>IFERROR((IF('Sept 2020'!BO168=" "," ",'Sept 2020'!BO168/'Sept 2019'!BO168)),0)</f>
        <v>0</v>
      </c>
      <c r="BP167" s="30">
        <f>IFERROR((IF('Sept 2020'!BP168=" "," ",'Sept 2020'!BP168/'Sept 2019'!BP168)),0)</f>
        <v>0</v>
      </c>
      <c r="BQ167" s="30">
        <f>IFERROR((IF('Sept 2020'!BQ168=" "," ",'Sept 2020'!BQ168/'Sept 2019'!BQ168)),0)</f>
        <v>0</v>
      </c>
      <c r="BR167" s="30">
        <f>IFERROR((IF('Sept 2020'!BR168=" "," ",'Sept 2020'!BR168/'Sept 2019'!BR168)),0)</f>
        <v>0</v>
      </c>
      <c r="BS167" s="30">
        <f>IFERROR((IF('Sept 2020'!BS168=" "," ",'Sept 2020'!BS168/'Sept 2019'!BS168)),0)</f>
        <v>1.3333333333333333</v>
      </c>
      <c r="BT167" s="30">
        <f>IFERROR((IF('Sept 2020'!BT168=" "," ",'Sept 2020'!BT168/'Sept 2019'!BT168)),0)</f>
        <v>0.96666666666666667</v>
      </c>
    </row>
    <row r="168" spans="1:72" s="2" customFormat="1" x14ac:dyDescent="0.25">
      <c r="A168" s="12" t="s">
        <v>397</v>
      </c>
      <c r="B168" s="12" t="s">
        <v>398</v>
      </c>
      <c r="C168" s="30">
        <f>IFERROR((IF('Sept 2020'!C169=" "," ",'Sept 2020'!C169/'Sept 2019'!C169)),0)</f>
        <v>0.69117647058823528</v>
      </c>
      <c r="D168" s="30">
        <f>IFERROR((IF('Sept 2020'!D169=" "," ",'Sept 2020'!D169/'Sept 2019'!D169)),0)</f>
        <v>0.9178082191780822</v>
      </c>
      <c r="E168" s="30">
        <f>IFERROR((IF('Sept 2020'!E169=" "," ",'Sept 2020'!E169/'Sept 2019'!E169)),0)</f>
        <v>0.84507042253521125</v>
      </c>
      <c r="F168" s="30">
        <f>IFERROR((IF('Sept 2020'!F169=" "," ",'Sept 2020'!F169/'Sept 2019'!F169)),0)</f>
        <v>0.84722222222222221</v>
      </c>
      <c r="G168" s="30">
        <f>IFERROR((IF('Sept 2020'!G169=" "," ",'Sept 2020'!G169/'Sept 2019'!G169)),0)</f>
        <v>0.74698795180722888</v>
      </c>
      <c r="H168" s="30">
        <f>IFERROR((IF('Sept 2020'!H169=" "," ",'Sept 2020'!H169/'Sept 2019'!H169)),0)</f>
        <v>0.97368421052631582</v>
      </c>
      <c r="I168" s="30">
        <f>IFERROR((IF('Sept 2020'!I169=" "," ",'Sept 2020'!I169/'Sept 2019'!I169)),0)</f>
        <v>0.83116883116883122</v>
      </c>
      <c r="J168" s="30">
        <f>IFERROR((IF('Sept 2020'!J169=" "," ",'Sept 2020'!J169/'Sept 2019'!J169)),0)</f>
        <v>0.81914893617021278</v>
      </c>
      <c r="K168" s="30">
        <f>IFERROR((IF('Sept 2020'!K169=" "," ",'Sept 2020'!K169/'Sept 2019'!K169)),0)</f>
        <v>0.81318681318681318</v>
      </c>
      <c r="L168" s="30">
        <f>IFERROR((IF('Sept 2020'!L169=" "," ",'Sept 2020'!L169/'Sept 2019'!L169)),0)</f>
        <v>0.94680851063829785</v>
      </c>
      <c r="M168" s="30">
        <f>IFERROR((IF('Sept 2020'!M169=" "," ",'Sept 2020'!M169/'Sept 2019'!M169)),0)</f>
        <v>0.86868686868686873</v>
      </c>
      <c r="N168" s="30">
        <f>IFERROR((IF('Sept 2020'!N169=" "," ",'Sept 2020'!N169/'Sept 2019'!N169)),0)</f>
        <v>0.8571428571428571</v>
      </c>
      <c r="O168" s="30">
        <f>IFERROR((IF('Sept 2020'!O169=" "," ",'Sept 2020'!O169/'Sept 2019'!O169)),0)</f>
        <v>1.1477272727272727</v>
      </c>
      <c r="P168" s="30">
        <f>IFERROR((IF('Sept 2020'!P169=" "," ",'Sept 2020'!P169/'Sept 2019'!P169)),0)</f>
        <v>0.87249544626593811</v>
      </c>
      <c r="Q168" s="30">
        <f>IFERROR((IF('Sept 2020'!Q169=" "," ",'Sept 2020'!Q169/'Sept 2019'!Q169)),0)</f>
        <v>0.69117647058823528</v>
      </c>
      <c r="R168" s="30">
        <f>IFERROR((IF('Sept 2020'!R169=" "," ",'Sept 2020'!R169/'Sept 2019'!R169)),0)</f>
        <v>0.9178082191780822</v>
      </c>
      <c r="S168" s="30">
        <f>IFERROR((IF('Sept 2020'!S169=" "," ",'Sept 2020'!S169/'Sept 2019'!S169)),0)</f>
        <v>0.84507042253521125</v>
      </c>
      <c r="T168" s="30">
        <f>IFERROR((IF('Sept 2020'!T169=" "," ",'Sept 2020'!T169/'Sept 2019'!T169)),0)</f>
        <v>0.84722222222222221</v>
      </c>
      <c r="U168" s="30">
        <f>IFERROR((IF('Sept 2020'!U169=" "," ",'Sept 2020'!U169/'Sept 2019'!U169)),0)</f>
        <v>0.74698795180722888</v>
      </c>
      <c r="V168" s="30">
        <f>IFERROR((IF('Sept 2020'!V169=" "," ",'Sept 2020'!V169/'Sept 2019'!V169)),0)</f>
        <v>0.97741381587637044</v>
      </c>
      <c r="W168" s="30">
        <f>IFERROR((IF('Sept 2020'!W169=" "," ",'Sept 2020'!W169/'Sept 2019'!W169)),0)</f>
        <v>0.82012987012987015</v>
      </c>
      <c r="X168" s="30">
        <f>IFERROR((IF('Sept 2020'!X169=" "," ",'Sept 2020'!X169/'Sept 2019'!X169)),0)</f>
        <v>0.81914893617021278</v>
      </c>
      <c r="Y168" s="30">
        <f>IFERROR((IF('Sept 2020'!Y169=" "," ",'Sept 2020'!Y169/'Sept 2019'!Y169)),0)</f>
        <v>0.81318681318681318</v>
      </c>
      <c r="Z168" s="30">
        <f>IFERROR((IF('Sept 2020'!Z169=" "," ",'Sept 2020'!Z169/'Sept 2019'!Z169)),0)</f>
        <v>0.95309488113086316</v>
      </c>
      <c r="AA168" s="30">
        <f>IFERROR((IF('Sept 2020'!AA169=" "," ",'Sept 2020'!AA169/'Sept 2019'!AA169)),0)</f>
        <v>0.86868686868686873</v>
      </c>
      <c r="AB168" s="30">
        <f>IFERROR((IF('Sept 2020'!AB169=" "," ",'Sept 2020'!AB169/'Sept 2019'!AB169)),0)</f>
        <v>0.78298305712434024</v>
      </c>
      <c r="AC168" s="30">
        <f>IFERROR((IF('Sept 2020'!AC169=" "," ",'Sept 2020'!AC169/'Sept 2019'!AC169)),0)</f>
        <v>1.098690364826941</v>
      </c>
      <c r="AD168" s="30">
        <f>IFERROR((IF('Sept 2020'!AD169=" "," ",'Sept 2020'!AD169/'Sept 2019'!AD169)),0)</f>
        <v>0.86068474812491969</v>
      </c>
      <c r="AE168" s="30">
        <f>IFERROR((IF('Sept 2020'!AE169=" "," ",'Sept 2020'!AE169/'Sept 2019'!AE169)),0)</f>
        <v>0</v>
      </c>
      <c r="AF168" s="30">
        <f>IFERROR((IF('Sept 2020'!AF169=" "," ",'Sept 2020'!AF169/'Sept 2019'!AF169)),0)</f>
        <v>0</v>
      </c>
      <c r="AG168" s="30">
        <f>IFERROR((IF('Sept 2020'!AG169=" "," ",'Sept 2020'!AG169/'Sept 2019'!AG169)),0)</f>
        <v>0</v>
      </c>
      <c r="AH168" s="30">
        <f>IFERROR((IF('Sept 2020'!AH169=" "," ",'Sept 2020'!AH169/'Sept 2019'!AH169)),0)</f>
        <v>0</v>
      </c>
      <c r="AI168" s="30">
        <f>IFERROR((IF('Sept 2020'!AI169=" "," ",'Sept 2020'!AI169/'Sept 2019'!AI169)),0)</f>
        <v>0</v>
      </c>
      <c r="AJ168" s="30">
        <f>IFERROR((IF('Sept 2020'!AJ169=" "," ",'Sept 2020'!AJ169/'Sept 2019'!AJ169)),0)</f>
        <v>0</v>
      </c>
      <c r="AK168" s="30">
        <f>IFERROR((IF('Sept 2020'!AK169=" "," ",'Sept 2020'!AK169/'Sept 2019'!AK169)),0)</f>
        <v>0</v>
      </c>
      <c r="AL168" s="30">
        <f>IFERROR((IF('Sept 2020'!AL169=" "," ",'Sept 2020'!AL169/'Sept 2019'!AL169)),0)</f>
        <v>0</v>
      </c>
      <c r="AM168" s="30">
        <f>IFERROR((IF('Sept 2020'!AM169=" "," ",'Sept 2020'!AM169/'Sept 2019'!AM169)),0)</f>
        <v>0</v>
      </c>
      <c r="AN168" s="30">
        <f>IFERROR((IF('Sept 2020'!AN169=" "," ",'Sept 2020'!AN169/'Sept 2019'!AN169)),0)</f>
        <v>0</v>
      </c>
      <c r="AO168" s="30">
        <f>IFERROR((IF('Sept 2020'!AO169=" "," ",'Sept 2020'!AO169/'Sept 2019'!AO169)),0)</f>
        <v>0.8</v>
      </c>
      <c r="AP168" s="30">
        <f>IFERROR((IF('Sept 2020'!AP169=" "," ",'Sept 2020'!AP169/'Sept 2019'!AP169)),0)</f>
        <v>0.42857142857142855</v>
      </c>
      <c r="AQ168" s="30">
        <f>IFERROR((IF('Sept 2020'!AQ169=" "," ",'Sept 2020'!AQ169/'Sept 2019'!AQ169)),0)</f>
        <v>1</v>
      </c>
      <c r="AR168" s="30">
        <f>IFERROR((IF('Sept 2020'!AR169=" "," ",'Sept 2020'!AR169/'Sept 2019'!AR169)),0)</f>
        <v>0.72222222222222221</v>
      </c>
      <c r="AS168" s="30">
        <f>IFERROR((IF('Sept 2020'!AS169=" "," ",'Sept 2020'!AS169/'Sept 2019'!AS169)),0)</f>
        <v>0</v>
      </c>
      <c r="AT168" s="30">
        <f>IFERROR((IF('Sept 2020'!AT169=" "," ",'Sept 2020'!AT169/'Sept 2019'!AT169)),0)</f>
        <v>0</v>
      </c>
      <c r="AU168" s="30">
        <f>IFERROR((IF('Sept 2020'!AU169=" "," ",'Sept 2020'!AU169/'Sept 2019'!AU169)),0)</f>
        <v>0</v>
      </c>
      <c r="AV168" s="30">
        <f>IFERROR((IF('Sept 2020'!AV169=" "," ",'Sept 2020'!AV169/'Sept 2019'!AV169)),0)</f>
        <v>0</v>
      </c>
      <c r="AW168" s="30">
        <f>IFERROR((IF('Sept 2020'!AW169=" "," ",'Sept 2020'!AW169/'Sept 2019'!AW169)),0)</f>
        <v>0</v>
      </c>
      <c r="AX168" s="30">
        <f>IFERROR((IF('Sept 2020'!AX169=" "," ",'Sept 2020'!AX169/'Sept 2019'!AX169)),0)</f>
        <v>0</v>
      </c>
      <c r="AY168" s="30">
        <f>IFERROR((IF('Sept 2020'!AY169=" "," ",'Sept 2020'!AY169/'Sept 2019'!AY169)),0)</f>
        <v>0</v>
      </c>
      <c r="AZ168" s="30">
        <f>IFERROR((IF('Sept 2020'!AZ169=" "," ",'Sept 2020'!AZ169/'Sept 2019'!AZ169)),0)</f>
        <v>0</v>
      </c>
      <c r="BA168" s="30">
        <f>IFERROR((IF('Sept 2020'!BA169=" "," ",'Sept 2020'!BA169/'Sept 2019'!BA169)),0)</f>
        <v>0</v>
      </c>
      <c r="BB168" s="30">
        <f>IFERROR((IF('Sept 2020'!BB169=" "," ",'Sept 2020'!BB169/'Sept 2019'!BB169)),0)</f>
        <v>0</v>
      </c>
      <c r="BC168" s="30">
        <f>IFERROR((IF('Sept 2020'!BC169=" "," ",'Sept 2020'!BC169/'Sept 2019'!BC169)),0)</f>
        <v>0.75600000000000001</v>
      </c>
      <c r="BD168" s="30">
        <f>IFERROR((IF('Sept 2020'!BD169=" "," ",'Sept 2020'!BD169/'Sept 2019'!BD169)),0)</f>
        <v>0.45592705167173253</v>
      </c>
      <c r="BE168" s="30">
        <f>IFERROR((IF('Sept 2020'!BE169=" "," ",'Sept 2020'!BE169/'Sept 2019'!BE169)),0)</f>
        <v>1.040988939492518</v>
      </c>
      <c r="BF168" s="30">
        <f>IFERROR((IF('Sept 2020'!BF169=" "," ",'Sept 2020'!BF169/'Sept 2019'!BF169)),0)</f>
        <v>0.74659716188821312</v>
      </c>
      <c r="BG168" s="30">
        <f>IFERROR((IF('Sept 2020'!BG169=" "," ",'Sept 2020'!BG169/'Sept 2019'!BG169)),0)</f>
        <v>0</v>
      </c>
      <c r="BH168" s="30">
        <f>IFERROR((IF('Sept 2020'!BH169=" "," ",'Sept 2020'!BH169/'Sept 2019'!BH169)),0)</f>
        <v>0</v>
      </c>
      <c r="BI168" s="30">
        <f>IFERROR((IF('Sept 2020'!BI169=" "," ",'Sept 2020'!BI169/'Sept 2019'!BI169)),0)</f>
        <v>0</v>
      </c>
      <c r="BJ168" s="30">
        <f>IFERROR((IF('Sept 2020'!BJ169=" "," ",'Sept 2020'!BJ169/'Sept 2019'!BJ169)),0)</f>
        <v>0</v>
      </c>
      <c r="BK168" s="30">
        <f>IFERROR((IF('Sept 2020'!BK169=" "," ",'Sept 2020'!BK169/'Sept 2019'!BK169)),0)</f>
        <v>0</v>
      </c>
      <c r="BL168" s="30">
        <f>IFERROR((IF('Sept 2020'!BL169=" "," ",'Sept 2020'!BL169/'Sept 2019'!BL169)),0)</f>
        <v>0</v>
      </c>
      <c r="BM168" s="30">
        <f>IFERROR((IF('Sept 2020'!BM169=" "," ",'Sept 2020'!BM169/'Sept 2019'!BM169)),0)</f>
        <v>1.0301882026019957</v>
      </c>
      <c r="BN168" s="30">
        <f>IFERROR((IF('Sept 2020'!BN169=" "," ",'Sept 2020'!BN169/'Sept 2019'!BN169)),0)</f>
        <v>0</v>
      </c>
      <c r="BO168" s="30">
        <f>IFERROR((IF('Sept 2020'!BO169=" "," ",'Sept 2020'!BO169/'Sept 2019'!BO169)),0)</f>
        <v>0.72083333333333333</v>
      </c>
      <c r="BP168" s="30">
        <f>IFERROR((IF('Sept 2020'!BP169=" "," ",'Sept 2020'!BP169/'Sept 2019'!BP169)),0)</f>
        <v>0</v>
      </c>
      <c r="BQ168" s="30">
        <f>IFERROR((IF('Sept 2020'!BQ169=" "," ",'Sept 2020'!BQ169/'Sept 2019'!BQ169)),0)</f>
        <v>0</v>
      </c>
      <c r="BR168" s="30">
        <f>IFERROR((IF('Sept 2020'!BR169=" "," ",'Sept 2020'!BR169/'Sept 2019'!BR169)),0)</f>
        <v>0</v>
      </c>
      <c r="BS168" s="30">
        <f>IFERROR((IF('Sept 2020'!BS169=" "," ",'Sept 2020'!BS169/'Sept 2019'!BS169)),0)</f>
        <v>0.66666666666666663</v>
      </c>
      <c r="BT168" s="30">
        <f>IFERROR((IF('Sept 2020'!BT169=" "," ",'Sept 2020'!BT169/'Sept 2019'!BT169)),0)</f>
        <v>0.92452830188679247</v>
      </c>
    </row>
    <row r="169" spans="1:72" s="2" customFormat="1" x14ac:dyDescent="0.25">
      <c r="A169" s="12" t="s">
        <v>505</v>
      </c>
      <c r="B169" s="12" t="s">
        <v>506</v>
      </c>
      <c r="C169" s="30">
        <f>IFERROR((IF('Sept 2020'!C170=" "," ",'Sept 2020'!C170/'Sept 2019'!C170)),0)</f>
        <v>0.84946236559139787</v>
      </c>
      <c r="D169" s="30">
        <f>IFERROR((IF('Sept 2020'!D170=" "," ",'Sept 2020'!D170/'Sept 2019'!D170)),0)</f>
        <v>0.84615384615384615</v>
      </c>
      <c r="E169" s="30">
        <f>IFERROR((IF('Sept 2020'!E170=" "," ",'Sept 2020'!E170/'Sept 2019'!E170)),0)</f>
        <v>0.74257425742574257</v>
      </c>
      <c r="F169" s="30">
        <f>IFERROR((IF('Sept 2020'!F170=" "," ",'Sept 2020'!F170/'Sept 2019'!F170)),0)</f>
        <v>1.0315789473684212</v>
      </c>
      <c r="G169" s="30">
        <f>IFERROR((IF('Sept 2020'!G170=" "," ",'Sept 2020'!G170/'Sept 2019'!G170)),0)</f>
        <v>0.91836734693877553</v>
      </c>
      <c r="H169" s="30">
        <f>IFERROR((IF('Sept 2020'!H170=" "," ",'Sept 2020'!H170/'Sept 2019'!H170)),0)</f>
        <v>0.8660714285714286</v>
      </c>
      <c r="I169" s="30">
        <f>IFERROR((IF('Sept 2020'!I170=" "," ",'Sept 2020'!I170/'Sept 2019'!I170)),0)</f>
        <v>0.99090909090909096</v>
      </c>
      <c r="J169" s="30">
        <f>IFERROR((IF('Sept 2020'!J170=" "," ",'Sept 2020'!J170/'Sept 2019'!J170)),0)</f>
        <v>0.89473684210526316</v>
      </c>
      <c r="K169" s="30">
        <f>IFERROR((IF('Sept 2020'!K170=" "," ",'Sept 2020'!K170/'Sept 2019'!K170)),0)</f>
        <v>0.92622950819672134</v>
      </c>
      <c r="L169" s="30">
        <f>IFERROR((IF('Sept 2020'!L170=" "," ",'Sept 2020'!L170/'Sept 2019'!L170)),0)</f>
        <v>1</v>
      </c>
      <c r="M169" s="30">
        <f>IFERROR((IF('Sept 2020'!M170=" "," ",'Sept 2020'!M170/'Sept 2019'!M170)),0)</f>
        <v>0.89600000000000002</v>
      </c>
      <c r="N169" s="30">
        <f>IFERROR((IF('Sept 2020'!N170=" "," ",'Sept 2020'!N170/'Sept 2019'!N170)),0)</f>
        <v>0.9568965517241379</v>
      </c>
      <c r="O169" s="30">
        <f>IFERROR((IF('Sept 2020'!O170=" "," ",'Sept 2020'!O170/'Sept 2019'!O170)),0)</f>
        <v>0.85849056603773588</v>
      </c>
      <c r="P169" s="30">
        <f>IFERROR((IF('Sept 2020'!P170=" "," ",'Sept 2020'!P170/'Sept 2019'!P170)),0)</f>
        <v>0.90792291220556742</v>
      </c>
      <c r="Q169" s="30">
        <f>IFERROR((IF('Sept 2020'!Q170=" "," ",'Sept 2020'!Q170/'Sept 2019'!Q170)),0)</f>
        <v>0.84946236559139787</v>
      </c>
      <c r="R169" s="30">
        <f>IFERROR((IF('Sept 2020'!R170=" "," ",'Sept 2020'!R170/'Sept 2019'!R170)),0)</f>
        <v>0.84615384615384615</v>
      </c>
      <c r="S169" s="30">
        <f>IFERROR((IF('Sept 2020'!S170=" "," ",'Sept 2020'!S170/'Sept 2019'!S170)),0)</f>
        <v>0.74257425742574257</v>
      </c>
      <c r="T169" s="30">
        <f>IFERROR((IF('Sept 2020'!T170=" "," ",'Sept 2020'!T170/'Sept 2019'!T170)),0)</f>
        <v>1.0345191597170906</v>
      </c>
      <c r="U169" s="30">
        <f>IFERROR((IF('Sept 2020'!U170=" "," ",'Sept 2020'!U170/'Sept 2019'!U170)),0)</f>
        <v>0.91561224489795923</v>
      </c>
      <c r="V169" s="30">
        <f>IFERROR((IF('Sept 2020'!V170=" "," ",'Sept 2020'!V170/'Sept 2019'!V170)),0)</f>
        <v>0.87348041422782519</v>
      </c>
      <c r="W169" s="30">
        <f>IFERROR((IF('Sept 2020'!W170=" "," ",'Sept 2020'!W170/'Sept 2019'!W170)),0)</f>
        <v>0.99835134640043954</v>
      </c>
      <c r="X169" s="30">
        <f>IFERROR((IF('Sept 2020'!X170=" "," ",'Sept 2020'!X170/'Sept 2019'!X170)),0)</f>
        <v>0.89473684210526316</v>
      </c>
      <c r="Y169" s="30">
        <f>IFERROR((IF('Sept 2020'!Y170=" "," ",'Sept 2020'!Y170/'Sept 2019'!Y170)),0)</f>
        <v>0.92429852711264704</v>
      </c>
      <c r="Z169" s="30">
        <f>IFERROR((IF('Sept 2020'!Z170=" "," ",'Sept 2020'!Z170/'Sept 2019'!Z170)),0)</f>
        <v>1</v>
      </c>
      <c r="AA169" s="30">
        <f>IFERROR((IF('Sept 2020'!AA170=" "," ",'Sept 2020'!AA170/'Sept 2019'!AA170)),0)</f>
        <v>0.89600000000000002</v>
      </c>
      <c r="AB169" s="30">
        <f>IFERROR((IF('Sept 2020'!AB170=" "," ",'Sept 2020'!AB170/'Sept 2019'!AB170)),0)</f>
        <v>1.0911708253358925</v>
      </c>
      <c r="AC169" s="30">
        <f>IFERROR((IF('Sept 2020'!AC170=" "," ",'Sept 2020'!AC170/'Sept 2019'!AC170)),0)</f>
        <v>0.85130416923392904</v>
      </c>
      <c r="AD169" s="30">
        <f>IFERROR((IF('Sept 2020'!AD170=" "," ",'Sept 2020'!AD170/'Sept 2019'!AD170)),0)</f>
        <v>0.91711329653054496</v>
      </c>
      <c r="AE169" s="30">
        <f>IFERROR((IF('Sept 2020'!AE170=" "," ",'Sept 2020'!AE170/'Sept 2019'!AE170)),0)</f>
        <v>0</v>
      </c>
      <c r="AF169" s="30">
        <f>IFERROR((IF('Sept 2020'!AF170=" "," ",'Sept 2020'!AF170/'Sept 2019'!AF170)),0)</f>
        <v>0</v>
      </c>
      <c r="AG169" s="30">
        <f>IFERROR((IF('Sept 2020'!AG170=" "," ",'Sept 2020'!AG170/'Sept 2019'!AG170)),0)</f>
        <v>0</v>
      </c>
      <c r="AH169" s="30">
        <f>IFERROR((IF('Sept 2020'!AH170=" "," ",'Sept 2020'!AH170/'Sept 2019'!AH170)),0)</f>
        <v>0</v>
      </c>
      <c r="AI169" s="30">
        <f>IFERROR((IF('Sept 2020'!AI170=" "," ",'Sept 2020'!AI170/'Sept 2019'!AI170)),0)</f>
        <v>0</v>
      </c>
      <c r="AJ169" s="30">
        <f>IFERROR((IF('Sept 2020'!AJ170=" "," ",'Sept 2020'!AJ170/'Sept 2019'!AJ170)),0)</f>
        <v>0</v>
      </c>
      <c r="AK169" s="30">
        <f>IFERROR((IF('Sept 2020'!AK170=" "," ",'Sept 2020'!AK170/'Sept 2019'!AK170)),0)</f>
        <v>0</v>
      </c>
      <c r="AL169" s="30">
        <f>IFERROR((IF('Sept 2020'!AL170=" "," ",'Sept 2020'!AL170/'Sept 2019'!AL170)),0)</f>
        <v>0</v>
      </c>
      <c r="AM169" s="30">
        <f>IFERROR((IF('Sept 2020'!AM170=" "," ",'Sept 2020'!AM170/'Sept 2019'!AM170)),0)</f>
        <v>0</v>
      </c>
      <c r="AN169" s="30">
        <f>IFERROR((IF('Sept 2020'!AN170=" "," ",'Sept 2020'!AN170/'Sept 2019'!AN170)),0)</f>
        <v>0</v>
      </c>
      <c r="AO169" s="30">
        <f>IFERROR((IF('Sept 2020'!AO170=" "," ",'Sept 2020'!AO170/'Sept 2019'!AO170)),0)</f>
        <v>0</v>
      </c>
      <c r="AP169" s="30">
        <f>IFERROR((IF('Sept 2020'!AP170=" "," ",'Sept 2020'!AP170/'Sept 2019'!AP170)),0)</f>
        <v>0</v>
      </c>
      <c r="AQ169" s="30">
        <f>IFERROR((IF('Sept 2020'!AQ170=" "," ",'Sept 2020'!AQ170/'Sept 2019'!AQ170)),0)</f>
        <v>0</v>
      </c>
      <c r="AR169" s="30">
        <f>IFERROR((IF('Sept 2020'!AR170=" "," ",'Sept 2020'!AR170/'Sept 2019'!AR170)),0)</f>
        <v>0</v>
      </c>
      <c r="AS169" s="30">
        <f>IFERROR((IF('Sept 2020'!AS170=" "," ",'Sept 2020'!AS170/'Sept 2019'!AS170)),0)</f>
        <v>0</v>
      </c>
      <c r="AT169" s="30">
        <f>IFERROR((IF('Sept 2020'!AT170=" "," ",'Sept 2020'!AT170/'Sept 2019'!AT170)),0)</f>
        <v>0</v>
      </c>
      <c r="AU169" s="30">
        <f>IFERROR((IF('Sept 2020'!AU170=" "," ",'Sept 2020'!AU170/'Sept 2019'!AU170)),0)</f>
        <v>0</v>
      </c>
      <c r="AV169" s="30">
        <f>IFERROR((IF('Sept 2020'!AV170=" "," ",'Sept 2020'!AV170/'Sept 2019'!AV170)),0)</f>
        <v>0</v>
      </c>
      <c r="AW169" s="30">
        <f>IFERROR((IF('Sept 2020'!AW170=" "," ",'Sept 2020'!AW170/'Sept 2019'!AW170)),0)</f>
        <v>0</v>
      </c>
      <c r="AX169" s="30">
        <f>IFERROR((IF('Sept 2020'!AX170=" "," ",'Sept 2020'!AX170/'Sept 2019'!AX170)),0)</f>
        <v>0</v>
      </c>
      <c r="AY169" s="30">
        <f>IFERROR((IF('Sept 2020'!AY170=" "," ",'Sept 2020'!AY170/'Sept 2019'!AY170)),0)</f>
        <v>0</v>
      </c>
      <c r="AZ169" s="30">
        <f>IFERROR((IF('Sept 2020'!AZ170=" "," ",'Sept 2020'!AZ170/'Sept 2019'!AZ170)),0)</f>
        <v>0</v>
      </c>
      <c r="BA169" s="30">
        <f>IFERROR((IF('Sept 2020'!BA170=" "," ",'Sept 2020'!BA170/'Sept 2019'!BA170)),0)</f>
        <v>0</v>
      </c>
      <c r="BB169" s="30">
        <f>IFERROR((IF('Sept 2020'!BB170=" "," ",'Sept 2020'!BB170/'Sept 2019'!BB170)),0)</f>
        <v>0</v>
      </c>
      <c r="BC169" s="30">
        <f>IFERROR((IF('Sept 2020'!BC170=" "," ",'Sept 2020'!BC170/'Sept 2019'!BC170)),0)</f>
        <v>0</v>
      </c>
      <c r="BD169" s="30">
        <f>IFERROR((IF('Sept 2020'!BD170=" "," ",'Sept 2020'!BD170/'Sept 2019'!BD170)),0)</f>
        <v>0</v>
      </c>
      <c r="BE169" s="30">
        <f>IFERROR((IF('Sept 2020'!BE170=" "," ",'Sept 2020'!BE170/'Sept 2019'!BE170)),0)</f>
        <v>0</v>
      </c>
      <c r="BF169" s="30">
        <f>IFERROR((IF('Sept 2020'!BF170=" "," ",'Sept 2020'!BF170/'Sept 2019'!BF170)),0)</f>
        <v>0</v>
      </c>
      <c r="BG169" s="30">
        <f>IFERROR((IF('Sept 2020'!BG170=" "," ",'Sept 2020'!BG170/'Sept 2019'!BG170)),0)</f>
        <v>0</v>
      </c>
      <c r="BH169" s="30">
        <f>IFERROR((IF('Sept 2020'!BH170=" "," ",'Sept 2020'!BH170/'Sept 2019'!BH170)),0)</f>
        <v>0</v>
      </c>
      <c r="BI169" s="30">
        <f>IFERROR((IF('Sept 2020'!BI170=" "," ",'Sept 2020'!BI170/'Sept 2019'!BI170)),0)</f>
        <v>0</v>
      </c>
      <c r="BJ169" s="30">
        <f>IFERROR((IF('Sept 2020'!BJ170=" "," ",'Sept 2020'!BJ170/'Sept 2019'!BJ170)),0)</f>
        <v>2</v>
      </c>
      <c r="BK169" s="30">
        <f>IFERROR((IF('Sept 2020'!BK170=" "," ",'Sept 2020'!BK170/'Sept 2019'!BK170)),0)</f>
        <v>2</v>
      </c>
      <c r="BL169" s="30">
        <f>IFERROR((IF('Sept 2020'!BL170=" "," ",'Sept 2020'!BL170/'Sept 2019'!BL170)),0)</f>
        <v>0</v>
      </c>
      <c r="BM169" s="30">
        <f>IFERROR((IF('Sept 2020'!BM170=" "," ",'Sept 2020'!BM170/'Sept 2019'!BM170)),0)</f>
        <v>0.44614404079031228</v>
      </c>
      <c r="BN169" s="30">
        <f>IFERROR((IF('Sept 2020'!BN170=" "," ",'Sept 2020'!BN170/'Sept 2019'!BN170)),0)</f>
        <v>0</v>
      </c>
      <c r="BO169" s="30">
        <f>IFERROR((IF('Sept 2020'!BO170=" "," ",'Sept 2020'!BO170/'Sept 2019'!BO170)),0)</f>
        <v>0</v>
      </c>
      <c r="BP169" s="30">
        <f>IFERROR((IF('Sept 2020'!BP170=" "," ",'Sept 2020'!BP170/'Sept 2019'!BP170)),0)</f>
        <v>0</v>
      </c>
      <c r="BQ169" s="30">
        <f>IFERROR((IF('Sept 2020'!BQ170=" "," ",'Sept 2020'!BQ170/'Sept 2019'!BQ170)),0)</f>
        <v>0</v>
      </c>
      <c r="BR169" s="30">
        <f>IFERROR((IF('Sept 2020'!BR170=" "," ",'Sept 2020'!BR170/'Sept 2019'!BR170)),0)</f>
        <v>0</v>
      </c>
      <c r="BS169" s="30">
        <f>IFERROR((IF('Sept 2020'!BS170=" "," ",'Sept 2020'!BS170/'Sept 2019'!BS170)),0)</f>
        <v>0.5</v>
      </c>
      <c r="BT169" s="30">
        <f>IFERROR((IF('Sept 2020'!BT170=" "," ",'Sept 2020'!BT170/'Sept 2019'!BT170)),0)</f>
        <v>0.94444444444444442</v>
      </c>
    </row>
    <row r="170" spans="1:72" s="2" customFormat="1" x14ac:dyDescent="0.25">
      <c r="A170" s="12" t="s">
        <v>601</v>
      </c>
      <c r="B170" s="12" t="s">
        <v>602</v>
      </c>
      <c r="C170" s="30">
        <f>IFERROR((IF('Sept 2020'!C171=" "," ",'Sept 2020'!C171/'Sept 2019'!C171)),0)</f>
        <v>0.72</v>
      </c>
      <c r="D170" s="30">
        <f>IFERROR((IF('Sept 2020'!D171=" "," ",'Sept 2020'!D171/'Sept 2019'!D171)),0)</f>
        <v>1.130718954248366</v>
      </c>
      <c r="E170" s="30">
        <f>IFERROR((IF('Sept 2020'!E171=" "," ",'Sept 2020'!E171/'Sept 2019'!E171)),0)</f>
        <v>0.82758620689655171</v>
      </c>
      <c r="F170" s="30">
        <f>IFERROR((IF('Sept 2020'!F171=" "," ",'Sept 2020'!F171/'Sept 2019'!F171)),0)</f>
        <v>1.0304878048780488</v>
      </c>
      <c r="G170" s="30">
        <f>IFERROR((IF('Sept 2020'!G171=" "," ",'Sept 2020'!G171/'Sept 2019'!G171)),0)</f>
        <v>0.98136645962732916</v>
      </c>
      <c r="H170" s="30">
        <f>IFERROR((IF('Sept 2020'!H171=" "," ",'Sept 2020'!H171/'Sept 2019'!H171)),0)</f>
        <v>1.0333333333333334</v>
      </c>
      <c r="I170" s="30">
        <f>IFERROR((IF('Sept 2020'!I171=" "," ",'Sept 2020'!I171/'Sept 2019'!I171)),0)</f>
        <v>0.94904458598726116</v>
      </c>
      <c r="J170" s="30">
        <f>IFERROR((IF('Sept 2020'!J171=" "," ",'Sept 2020'!J171/'Sept 2019'!J171)),0)</f>
        <v>1.16793893129771</v>
      </c>
      <c r="K170" s="30">
        <f>IFERROR((IF('Sept 2020'!K171=" "," ",'Sept 2020'!K171/'Sept 2019'!K171)),0)</f>
        <v>0.97744360902255634</v>
      </c>
      <c r="L170" s="30">
        <f>IFERROR((IF('Sept 2020'!L171=" "," ",'Sept 2020'!L171/'Sept 2019'!L171)),0)</f>
        <v>1.0666666666666667</v>
      </c>
      <c r="M170" s="30">
        <f>IFERROR((IF('Sept 2020'!M171=" "," ",'Sept 2020'!M171/'Sept 2019'!M171)),0)</f>
        <v>1.1081081081081081</v>
      </c>
      <c r="N170" s="30">
        <f>IFERROR((IF('Sept 2020'!N171=" "," ",'Sept 2020'!N171/'Sept 2019'!N171)),0)</f>
        <v>0.90909090909090906</v>
      </c>
      <c r="O170" s="30">
        <f>IFERROR((IF('Sept 2020'!O171=" "," ",'Sept 2020'!O171/'Sept 2019'!O171)),0)</f>
        <v>1.2417582417582418</v>
      </c>
      <c r="P170" s="30">
        <f>IFERROR((IF('Sept 2020'!P171=" "," ",'Sept 2020'!P171/'Sept 2019'!P171)),0)</f>
        <v>0.99137466307277633</v>
      </c>
      <c r="Q170" s="30">
        <f>IFERROR((IF('Sept 2020'!Q171=" "," ",'Sept 2020'!Q171/'Sept 2019'!Q171)),0)</f>
        <v>0.72</v>
      </c>
      <c r="R170" s="30">
        <f>IFERROR((IF('Sept 2020'!R171=" "," ",'Sept 2020'!R171/'Sept 2019'!R171)),0)</f>
        <v>1.1242483660130718</v>
      </c>
      <c r="S170" s="30">
        <f>IFERROR((IF('Sept 2020'!S171=" "," ",'Sept 2020'!S171/'Sept 2019'!S171)),0)</f>
        <v>0.82758620689655171</v>
      </c>
      <c r="T170" s="30">
        <f>IFERROR((IF('Sept 2020'!T171=" "," ",'Sept 2020'!T171/'Sept 2019'!T171)),0)</f>
        <v>1.0303289715054422</v>
      </c>
      <c r="U170" s="30">
        <f>IFERROR((IF('Sept 2020'!U171=" "," ",'Sept 2020'!U171/'Sept 2019'!U171)),0)</f>
        <v>0.97850931677018627</v>
      </c>
      <c r="V170" s="30">
        <f>IFERROR((IF('Sept 2020'!V171=" "," ",'Sept 2020'!V171/'Sept 2019'!V171)),0)</f>
        <v>1.030718779279882</v>
      </c>
      <c r="W170" s="30">
        <f>IFERROR((IF('Sept 2020'!W171=" "," ",'Sept 2020'!W171/'Sept 2019'!W171)),0)</f>
        <v>0.9536</v>
      </c>
      <c r="X170" s="30">
        <f>IFERROR((IF('Sept 2020'!X171=" "," ",'Sept 2020'!X171/'Sept 2019'!X171)),0)</f>
        <v>1.1626022475345923</v>
      </c>
      <c r="Y170" s="30">
        <f>IFERROR((IF('Sept 2020'!Y171=" "," ",'Sept 2020'!Y171/'Sept 2019'!Y171)),0)</f>
        <v>0.97744360902255634</v>
      </c>
      <c r="Z170" s="30">
        <f>IFERROR((IF('Sept 2020'!Z171=" "," ",'Sept 2020'!Z171/'Sept 2019'!Z171)),0)</f>
        <v>1.068982796058126</v>
      </c>
      <c r="AA170" s="30">
        <f>IFERROR((IF('Sept 2020'!AA171=" "," ",'Sept 2020'!AA171/'Sept 2019'!AA171)),0)</f>
        <v>1.1121597096188747</v>
      </c>
      <c r="AB170" s="30">
        <f>IFERROR((IF('Sept 2020'!AB171=" "," ",'Sept 2020'!AB171/'Sept 2019'!AB171)),0)</f>
        <v>0.90450552564465858</v>
      </c>
      <c r="AC170" s="30">
        <f>IFERROR((IF('Sept 2020'!AC171=" "," ",'Sept 2020'!AC171/'Sept 2019'!AC171)),0)</f>
        <v>1.2089830114033047</v>
      </c>
      <c r="AD170" s="30">
        <f>IFERROR((IF('Sept 2020'!AD171=" "," ",'Sept 2020'!AD171/'Sept 2019'!AD171)),0)</f>
        <v>0.98838162114642625</v>
      </c>
      <c r="AE170" s="30">
        <f>IFERROR((IF('Sept 2020'!AE171=" "," ",'Sept 2020'!AE171/'Sept 2019'!AE171)),0)</f>
        <v>0</v>
      </c>
      <c r="AF170" s="30">
        <f>IFERROR((IF('Sept 2020'!AF171=" "," ",'Sept 2020'!AF171/'Sept 2019'!AF171)),0)</f>
        <v>0</v>
      </c>
      <c r="AG170" s="30">
        <f>IFERROR((IF('Sept 2020'!AG171=" "," ",'Sept 2020'!AG171/'Sept 2019'!AG171)),0)</f>
        <v>0</v>
      </c>
      <c r="AH170" s="30">
        <f>IFERROR((IF('Sept 2020'!AH171=" "," ",'Sept 2020'!AH171/'Sept 2019'!AH171)),0)</f>
        <v>0</v>
      </c>
      <c r="AI170" s="30">
        <f>IFERROR((IF('Sept 2020'!AI171=" "," ",'Sept 2020'!AI171/'Sept 2019'!AI171)),0)</f>
        <v>0</v>
      </c>
      <c r="AJ170" s="30">
        <f>IFERROR((IF('Sept 2020'!AJ171=" "," ",'Sept 2020'!AJ171/'Sept 2019'!AJ171)),0)</f>
        <v>0</v>
      </c>
      <c r="AK170" s="30">
        <f>IFERROR((IF('Sept 2020'!AK171=" "," ",'Sept 2020'!AK171/'Sept 2019'!AK171)),0)</f>
        <v>0</v>
      </c>
      <c r="AL170" s="30">
        <f>IFERROR((IF('Sept 2020'!AL171=" "," ",'Sept 2020'!AL171/'Sept 2019'!AL171)),0)</f>
        <v>0</v>
      </c>
      <c r="AM170" s="30">
        <f>IFERROR((IF('Sept 2020'!AM171=" "," ",'Sept 2020'!AM171/'Sept 2019'!AM171)),0)</f>
        <v>0</v>
      </c>
      <c r="AN170" s="30">
        <f>IFERROR((IF('Sept 2020'!AN171=" "," ",'Sept 2020'!AN171/'Sept 2019'!AN171)),0)</f>
        <v>0</v>
      </c>
      <c r="AO170" s="30">
        <f>IFERROR((IF('Sept 2020'!AO171=" "," ",'Sept 2020'!AO171/'Sept 2019'!AO171)),0)</f>
        <v>0</v>
      </c>
      <c r="AP170" s="30">
        <f>IFERROR((IF('Sept 2020'!AP171=" "," ",'Sept 2020'!AP171/'Sept 2019'!AP171)),0)</f>
        <v>0</v>
      </c>
      <c r="AQ170" s="30">
        <f>IFERROR((IF('Sept 2020'!AQ171=" "," ",'Sept 2020'!AQ171/'Sept 2019'!AQ171)),0)</f>
        <v>0</v>
      </c>
      <c r="AR170" s="30">
        <f>IFERROR((IF('Sept 2020'!AR171=" "," ",'Sept 2020'!AR171/'Sept 2019'!AR171)),0)</f>
        <v>0</v>
      </c>
      <c r="AS170" s="30">
        <f>IFERROR((IF('Sept 2020'!AS171=" "," ",'Sept 2020'!AS171/'Sept 2019'!AS171)),0)</f>
        <v>0</v>
      </c>
      <c r="AT170" s="30">
        <f>IFERROR((IF('Sept 2020'!AT171=" "," ",'Sept 2020'!AT171/'Sept 2019'!AT171)),0)</f>
        <v>0</v>
      </c>
      <c r="AU170" s="30">
        <f>IFERROR((IF('Sept 2020'!AU171=" "," ",'Sept 2020'!AU171/'Sept 2019'!AU171)),0)</f>
        <v>0</v>
      </c>
      <c r="AV170" s="30">
        <f>IFERROR((IF('Sept 2020'!AV171=" "," ",'Sept 2020'!AV171/'Sept 2019'!AV171)),0)</f>
        <v>0</v>
      </c>
      <c r="AW170" s="30">
        <f>IFERROR((IF('Sept 2020'!AW171=" "," ",'Sept 2020'!AW171/'Sept 2019'!AW171)),0)</f>
        <v>0</v>
      </c>
      <c r="AX170" s="30">
        <f>IFERROR((IF('Sept 2020'!AX171=" "," ",'Sept 2020'!AX171/'Sept 2019'!AX171)),0)</f>
        <v>0</v>
      </c>
      <c r="AY170" s="30">
        <f>IFERROR((IF('Sept 2020'!AY171=" "," ",'Sept 2020'!AY171/'Sept 2019'!AY171)),0)</f>
        <v>0</v>
      </c>
      <c r="AZ170" s="30">
        <f>IFERROR((IF('Sept 2020'!AZ171=" "," ",'Sept 2020'!AZ171/'Sept 2019'!AZ171)),0)</f>
        <v>0</v>
      </c>
      <c r="BA170" s="30">
        <f>IFERROR((IF('Sept 2020'!BA171=" "," ",'Sept 2020'!BA171/'Sept 2019'!BA171)),0)</f>
        <v>0</v>
      </c>
      <c r="BB170" s="30">
        <f>IFERROR((IF('Sept 2020'!BB171=" "," ",'Sept 2020'!BB171/'Sept 2019'!BB171)),0)</f>
        <v>0</v>
      </c>
      <c r="BC170" s="30">
        <f>IFERROR((IF('Sept 2020'!BC171=" "," ",'Sept 2020'!BC171/'Sept 2019'!BC171)),0)</f>
        <v>0</v>
      </c>
      <c r="BD170" s="30">
        <f>IFERROR((IF('Sept 2020'!BD171=" "," ",'Sept 2020'!BD171/'Sept 2019'!BD171)),0)</f>
        <v>0</v>
      </c>
      <c r="BE170" s="30">
        <f>IFERROR((IF('Sept 2020'!BE171=" "," ",'Sept 2020'!BE171/'Sept 2019'!BE171)),0)</f>
        <v>0</v>
      </c>
      <c r="BF170" s="30">
        <f>IFERROR((IF('Sept 2020'!BF171=" "," ",'Sept 2020'!BF171/'Sept 2019'!BF171)),0)</f>
        <v>0</v>
      </c>
      <c r="BG170" s="30">
        <f>IFERROR((IF('Sept 2020'!BG171=" "," ",'Sept 2020'!BG171/'Sept 2019'!BG171)),0)</f>
        <v>0.94838709677419353</v>
      </c>
      <c r="BH170" s="30">
        <f>IFERROR((IF('Sept 2020'!BH171=" "," ",'Sept 2020'!BH171/'Sept 2019'!BH171)),0)</f>
        <v>1.296875</v>
      </c>
      <c r="BI170" s="30">
        <f>IFERROR((IF('Sept 2020'!BI171=" "," ",'Sept 2020'!BI171/'Sept 2019'!BI171)),0)</f>
        <v>0.9464285714285714</v>
      </c>
      <c r="BJ170" s="30">
        <f>IFERROR((IF('Sept 2020'!BJ171=" "," ",'Sept 2020'!BJ171/'Sept 2019'!BJ171)),0)</f>
        <v>0.61538461538461542</v>
      </c>
      <c r="BK170" s="30">
        <f>IFERROR((IF('Sept 2020'!BK171=" "," ",'Sept 2020'!BK171/'Sept 2019'!BK171)),0)</f>
        <v>0.7</v>
      </c>
      <c r="BL170" s="30">
        <f>IFERROR((IF('Sept 2020'!BL171=" "," ",'Sept 2020'!BL171/'Sept 2019'!BL171)),0)</f>
        <v>0.33333333333333331</v>
      </c>
      <c r="BM170" s="30">
        <f>IFERROR((IF('Sept 2020'!BM171=" "," ",'Sept 2020'!BM171/'Sept 2019'!BM171)),0)</f>
        <v>1.0552931369824949</v>
      </c>
      <c r="BN170" s="30">
        <f>IFERROR((IF('Sept 2020'!BN171=" "," ",'Sept 2020'!BN171/'Sept 2019'!BN171)),0)</f>
        <v>0</v>
      </c>
      <c r="BO170" s="30">
        <f>IFERROR((IF('Sept 2020'!BO171=" "," ",'Sept 2020'!BO171/'Sept 2019'!BO171)),0)</f>
        <v>0</v>
      </c>
      <c r="BP170" s="30">
        <f>IFERROR((IF('Sept 2020'!BP171=" "," ",'Sept 2020'!BP171/'Sept 2019'!BP171)),0)</f>
        <v>0</v>
      </c>
      <c r="BQ170" s="30">
        <f>IFERROR((IF('Sept 2020'!BQ171=" "," ",'Sept 2020'!BQ171/'Sept 2019'!BQ171)),0)</f>
        <v>0</v>
      </c>
      <c r="BR170" s="30">
        <f>IFERROR((IF('Sept 2020'!BR171=" "," ",'Sept 2020'!BR171/'Sept 2019'!BR171)),0)</f>
        <v>0</v>
      </c>
      <c r="BS170" s="30">
        <f>IFERROR((IF('Sept 2020'!BS171=" "," ",'Sept 2020'!BS171/'Sept 2019'!BS171)),0)</f>
        <v>0.85185185185185186</v>
      </c>
      <c r="BT170" s="30">
        <f>IFERROR((IF('Sept 2020'!BT171=" "," ",'Sept 2020'!BT171/'Sept 2019'!BT171)),0)</f>
        <v>1.0635451505016722</v>
      </c>
    </row>
    <row r="171" spans="1:72" s="2" customFormat="1" x14ac:dyDescent="0.25">
      <c r="A171" s="12" t="s">
        <v>179</v>
      </c>
      <c r="B171" s="12" t="s">
        <v>180</v>
      </c>
      <c r="C171" s="30">
        <f>IFERROR((IF('Sept 2020'!C172=" "," ",'Sept 2020'!C172/'Sept 2019'!C172)),0)</f>
        <v>2.3783783783783785</v>
      </c>
      <c r="D171" s="30">
        <f>IFERROR((IF('Sept 2020'!D172=" "," ",'Sept 2020'!D172/'Sept 2019'!D172)),0)</f>
        <v>0.69491525423728817</v>
      </c>
      <c r="E171" s="30">
        <f>IFERROR((IF('Sept 2020'!E172=" "," ",'Sept 2020'!E172/'Sept 2019'!E172)),0)</f>
        <v>1.0847457627118644</v>
      </c>
      <c r="F171" s="30">
        <f>IFERROR((IF('Sept 2020'!F172=" "," ",'Sept 2020'!F172/'Sept 2019'!F172)),0)</f>
        <v>1.3137254901960784</v>
      </c>
      <c r="G171" s="30">
        <f>IFERROR((IF('Sept 2020'!G172=" "," ",'Sept 2020'!G172/'Sept 2019'!G172)),0)</f>
        <v>0.70833333333333337</v>
      </c>
      <c r="H171" s="30">
        <f>IFERROR((IF('Sept 2020'!H172=" "," ",'Sept 2020'!H172/'Sept 2019'!H172)),0)</f>
        <v>1.3898305084745763</v>
      </c>
      <c r="I171" s="30">
        <f>IFERROR((IF('Sept 2020'!I172=" "," ",'Sept 2020'!I172/'Sept 2019'!I172)),0)</f>
        <v>1.2954545454545454</v>
      </c>
      <c r="J171" s="30">
        <f>IFERROR((IF('Sept 2020'!J172=" "," ",'Sept 2020'!J172/'Sept 2019'!J172)),0)</f>
        <v>1.0208333333333333</v>
      </c>
      <c r="K171" s="30">
        <f>IFERROR((IF('Sept 2020'!K172=" "," ",'Sept 2020'!K172/'Sept 2019'!K172)),0)</f>
        <v>1.0769230769230769</v>
      </c>
      <c r="L171" s="30">
        <f>IFERROR((IF('Sept 2020'!L172=" "," ",'Sept 2020'!L172/'Sept 2019'!L172)),0)</f>
        <v>1.0681818181818181</v>
      </c>
      <c r="M171" s="30">
        <f>IFERROR((IF('Sept 2020'!M172=" "," ",'Sept 2020'!M172/'Sept 2019'!M172)),0)</f>
        <v>0.84</v>
      </c>
      <c r="N171" s="30">
        <f>IFERROR((IF('Sept 2020'!N172=" "," ",'Sept 2020'!N172/'Sept 2019'!N172)),0)</f>
        <v>0.9107142857142857</v>
      </c>
      <c r="O171" s="30">
        <f>IFERROR((IF('Sept 2020'!O172=" "," ",'Sept 2020'!O172/'Sept 2019'!O172)),0)</f>
        <v>1.2045454545454546</v>
      </c>
      <c r="P171" s="30">
        <f>IFERROR((IF('Sept 2020'!P172=" "," ",'Sept 2020'!P172/'Sept 2019'!P172)),0)</f>
        <v>1.1081481481481481</v>
      </c>
      <c r="Q171" s="30">
        <f>IFERROR((IF('Sept 2020'!Q172=" "," ",'Sept 2020'!Q172/'Sept 2019'!Q172)),0)</f>
        <v>2.3783783783783785</v>
      </c>
      <c r="R171" s="30">
        <f>IFERROR((IF('Sept 2020'!R172=" "," ",'Sept 2020'!R172/'Sept 2019'!R172)),0)</f>
        <v>0.69491525423728817</v>
      </c>
      <c r="S171" s="30">
        <f>IFERROR((IF('Sept 2020'!S172=" "," ",'Sept 2020'!S172/'Sept 2019'!S172)),0)</f>
        <v>1.0847457627118644</v>
      </c>
      <c r="T171" s="30">
        <f>IFERROR((IF('Sept 2020'!T172=" "," ",'Sept 2020'!T172/'Sept 2019'!T172)),0)</f>
        <v>1.3137254901960784</v>
      </c>
      <c r="U171" s="30">
        <f>IFERROR((IF('Sept 2020'!U172=" "," ",'Sept 2020'!U172/'Sept 2019'!U172)),0)</f>
        <v>0.70833333333333337</v>
      </c>
      <c r="V171" s="30">
        <f>IFERROR((IF('Sept 2020'!V172=" "," ",'Sept 2020'!V172/'Sept 2019'!V172)),0)</f>
        <v>1.3898305084745763</v>
      </c>
      <c r="W171" s="30">
        <f>IFERROR((IF('Sept 2020'!W172=" "," ",'Sept 2020'!W172/'Sept 2019'!W172)),0)</f>
        <v>1.2902272727272728</v>
      </c>
      <c r="X171" s="30">
        <f>IFERROR((IF('Sept 2020'!X172=" "," ",'Sept 2020'!X172/'Sept 2019'!X172)),0)</f>
        <v>1.0208333333333333</v>
      </c>
      <c r="Y171" s="30">
        <f>IFERROR((IF('Sept 2020'!Y172=" "," ",'Sept 2020'!Y172/'Sept 2019'!Y172)),0)</f>
        <v>1.0769230769230769</v>
      </c>
      <c r="Z171" s="30">
        <f>IFERROR((IF('Sept 2020'!Z172=" "," ",'Sept 2020'!Z172/'Sept 2019'!Z172)),0)</f>
        <v>1.0681818181818181</v>
      </c>
      <c r="AA171" s="30">
        <f>IFERROR((IF('Sept 2020'!AA172=" "," ",'Sept 2020'!AA172/'Sept 2019'!AA172)),0)</f>
        <v>0.84</v>
      </c>
      <c r="AB171" s="30">
        <f>IFERROR((IF('Sept 2020'!AB172=" "," ",'Sept 2020'!AB172/'Sept 2019'!AB172)),0)</f>
        <v>0.93285420944558517</v>
      </c>
      <c r="AC171" s="30">
        <f>IFERROR((IF('Sept 2020'!AC172=" "," ",'Sept 2020'!AC172/'Sept 2019'!AC172)),0)</f>
        <v>1.433811802232855</v>
      </c>
      <c r="AD171" s="30">
        <f>IFERROR((IF('Sept 2020'!AD172=" "," ",'Sept 2020'!AD172/'Sept 2019'!AD172)),0)</f>
        <v>1.1207541409052744</v>
      </c>
      <c r="AE171" s="30">
        <f>IFERROR((IF('Sept 2020'!AE172=" "," ",'Sept 2020'!AE172/'Sept 2019'!AE172)),0)</f>
        <v>0</v>
      </c>
      <c r="AF171" s="30">
        <f>IFERROR((IF('Sept 2020'!AF172=" "," ",'Sept 2020'!AF172/'Sept 2019'!AF172)),0)</f>
        <v>0</v>
      </c>
      <c r="AG171" s="30">
        <f>IFERROR((IF('Sept 2020'!AG172=" "," ",'Sept 2020'!AG172/'Sept 2019'!AG172)),0)</f>
        <v>0</v>
      </c>
      <c r="AH171" s="30">
        <f>IFERROR((IF('Sept 2020'!AH172=" "," ",'Sept 2020'!AH172/'Sept 2019'!AH172)),0)</f>
        <v>0</v>
      </c>
      <c r="AI171" s="30">
        <f>IFERROR((IF('Sept 2020'!AI172=" "," ",'Sept 2020'!AI172/'Sept 2019'!AI172)),0)</f>
        <v>0</v>
      </c>
      <c r="AJ171" s="30">
        <f>IFERROR((IF('Sept 2020'!AJ172=" "," ",'Sept 2020'!AJ172/'Sept 2019'!AJ172)),0)</f>
        <v>0</v>
      </c>
      <c r="AK171" s="30">
        <f>IFERROR((IF('Sept 2020'!AK172=" "," ",'Sept 2020'!AK172/'Sept 2019'!AK172)),0)</f>
        <v>0</v>
      </c>
      <c r="AL171" s="30">
        <f>IFERROR((IF('Sept 2020'!AL172=" "," ",'Sept 2020'!AL172/'Sept 2019'!AL172)),0)</f>
        <v>0</v>
      </c>
      <c r="AM171" s="30">
        <f>IFERROR((IF('Sept 2020'!AM172=" "," ",'Sept 2020'!AM172/'Sept 2019'!AM172)),0)</f>
        <v>0</v>
      </c>
      <c r="AN171" s="30">
        <f>IFERROR((IF('Sept 2020'!AN172=" "," ",'Sept 2020'!AN172/'Sept 2019'!AN172)),0)</f>
        <v>0</v>
      </c>
      <c r="AO171" s="30">
        <f>IFERROR((IF('Sept 2020'!AO172=" "," ",'Sept 2020'!AO172/'Sept 2019'!AO172)),0)</f>
        <v>0</v>
      </c>
      <c r="AP171" s="30">
        <f>IFERROR((IF('Sept 2020'!AP172=" "," ",'Sept 2020'!AP172/'Sept 2019'!AP172)),0)</f>
        <v>0</v>
      </c>
      <c r="AQ171" s="30">
        <f>IFERROR((IF('Sept 2020'!AQ172=" "," ",'Sept 2020'!AQ172/'Sept 2019'!AQ172)),0)</f>
        <v>0</v>
      </c>
      <c r="AR171" s="30">
        <f>IFERROR((IF('Sept 2020'!AR172=" "," ",'Sept 2020'!AR172/'Sept 2019'!AR172)),0)</f>
        <v>0</v>
      </c>
      <c r="AS171" s="30">
        <f>IFERROR((IF('Sept 2020'!AS172=" "," ",'Sept 2020'!AS172/'Sept 2019'!AS172)),0)</f>
        <v>0</v>
      </c>
      <c r="AT171" s="30">
        <f>IFERROR((IF('Sept 2020'!AT172=" "," ",'Sept 2020'!AT172/'Sept 2019'!AT172)),0)</f>
        <v>0</v>
      </c>
      <c r="AU171" s="30">
        <f>IFERROR((IF('Sept 2020'!AU172=" "," ",'Sept 2020'!AU172/'Sept 2019'!AU172)),0)</f>
        <v>0</v>
      </c>
      <c r="AV171" s="30">
        <f>IFERROR((IF('Sept 2020'!AV172=" "," ",'Sept 2020'!AV172/'Sept 2019'!AV172)),0)</f>
        <v>0</v>
      </c>
      <c r="AW171" s="30">
        <f>IFERROR((IF('Sept 2020'!AW172=" "," ",'Sept 2020'!AW172/'Sept 2019'!AW172)),0)</f>
        <v>0</v>
      </c>
      <c r="AX171" s="30">
        <f>IFERROR((IF('Sept 2020'!AX172=" "," ",'Sept 2020'!AX172/'Sept 2019'!AX172)),0)</f>
        <v>0</v>
      </c>
      <c r="AY171" s="30">
        <f>IFERROR((IF('Sept 2020'!AY172=" "," ",'Sept 2020'!AY172/'Sept 2019'!AY172)),0)</f>
        <v>0</v>
      </c>
      <c r="AZ171" s="30">
        <f>IFERROR((IF('Sept 2020'!AZ172=" "," ",'Sept 2020'!AZ172/'Sept 2019'!AZ172)),0)</f>
        <v>0</v>
      </c>
      <c r="BA171" s="30">
        <f>IFERROR((IF('Sept 2020'!BA172=" "," ",'Sept 2020'!BA172/'Sept 2019'!BA172)),0)</f>
        <v>0</v>
      </c>
      <c r="BB171" s="30">
        <f>IFERROR((IF('Sept 2020'!BB172=" "," ",'Sept 2020'!BB172/'Sept 2019'!BB172)),0)</f>
        <v>0</v>
      </c>
      <c r="BC171" s="30">
        <f>IFERROR((IF('Sept 2020'!BC172=" "," ",'Sept 2020'!BC172/'Sept 2019'!BC172)),0)</f>
        <v>0</v>
      </c>
      <c r="BD171" s="30">
        <f>IFERROR((IF('Sept 2020'!BD172=" "," ",'Sept 2020'!BD172/'Sept 2019'!BD172)),0)</f>
        <v>0</v>
      </c>
      <c r="BE171" s="30">
        <f>IFERROR((IF('Sept 2020'!BE172=" "," ",'Sept 2020'!BE172/'Sept 2019'!BE172)),0)</f>
        <v>0</v>
      </c>
      <c r="BF171" s="30">
        <f>IFERROR((IF('Sept 2020'!BF172=" "," ",'Sept 2020'!BF172/'Sept 2019'!BF172)),0)</f>
        <v>0</v>
      </c>
      <c r="BG171" s="30">
        <f>IFERROR((IF('Sept 2020'!BG172=" "," ",'Sept 2020'!BG172/'Sept 2019'!BG172)),0)</f>
        <v>0.72727272727272729</v>
      </c>
      <c r="BH171" s="30">
        <f>IFERROR((IF('Sept 2020'!BH172=" "," ",'Sept 2020'!BH172/'Sept 2019'!BH172)),0)</f>
        <v>1</v>
      </c>
      <c r="BI171" s="30">
        <f>IFERROR((IF('Sept 2020'!BI172=" "," ",'Sept 2020'!BI172/'Sept 2019'!BI172)),0)</f>
        <v>3.5</v>
      </c>
      <c r="BJ171" s="30">
        <f>IFERROR((IF('Sept 2020'!BJ172=" "," ",'Sept 2020'!BJ172/'Sept 2019'!BJ172)),0)</f>
        <v>0.5</v>
      </c>
      <c r="BK171" s="30">
        <f>IFERROR((IF('Sept 2020'!BK172=" "," ",'Sept 2020'!BK172/'Sept 2019'!BK172)),0)</f>
        <v>0.5</v>
      </c>
      <c r="BL171" s="30">
        <f>IFERROR((IF('Sept 2020'!BL172=" "," ",'Sept 2020'!BL172/'Sept 2019'!BL172)),0)</f>
        <v>0</v>
      </c>
      <c r="BM171" s="30">
        <f>IFERROR((IF('Sept 2020'!BM172=" "," ",'Sept 2020'!BM172/'Sept 2019'!BM172)),0)</f>
        <v>3</v>
      </c>
      <c r="BN171" s="30">
        <f>IFERROR((IF('Sept 2020'!BN172=" "," ",'Sept 2020'!BN172/'Sept 2019'!BN172)),0)</f>
        <v>0</v>
      </c>
      <c r="BO171" s="30">
        <f>IFERROR((IF('Sept 2020'!BO172=" "," ",'Sept 2020'!BO172/'Sept 2019'!BO172)),0)</f>
        <v>0.66101694915254239</v>
      </c>
      <c r="BP171" s="30">
        <f>IFERROR((IF('Sept 2020'!BP172=" "," ",'Sept 2020'!BP172/'Sept 2019'!BP172)),0)</f>
        <v>0</v>
      </c>
      <c r="BQ171" s="30">
        <f>IFERROR((IF('Sept 2020'!BQ172=" "," ",'Sept 2020'!BQ172/'Sept 2019'!BQ172)),0)</f>
        <v>0</v>
      </c>
      <c r="BR171" s="30">
        <f>IFERROR((IF('Sept 2020'!BR172=" "," ",'Sept 2020'!BR172/'Sept 2019'!BR172)),0)</f>
        <v>0</v>
      </c>
      <c r="BS171" s="30">
        <f>IFERROR((IF('Sept 2020'!BS172=" "," ",'Sept 2020'!BS172/'Sept 2019'!BS172)),0)</f>
        <v>0</v>
      </c>
      <c r="BT171" s="30">
        <f>IFERROR((IF('Sept 2020'!BT172=" "," ",'Sept 2020'!BT172/'Sept 2019'!BT172)),0)</f>
        <v>1.0434782608695652</v>
      </c>
    </row>
    <row r="172" spans="1:72" s="2" customFormat="1" x14ac:dyDescent="0.25">
      <c r="A172" s="12" t="s">
        <v>147</v>
      </c>
      <c r="B172" s="12" t="s">
        <v>148</v>
      </c>
      <c r="C172" s="30">
        <f>IFERROR((IF('Sept 2020'!C173=" "," ",'Sept 2020'!C173/'Sept 2019'!C173)),0)</f>
        <v>0.94244604316546765</v>
      </c>
      <c r="D172" s="30">
        <f>IFERROR((IF('Sept 2020'!D173=" "," ",'Sept 2020'!D173/'Sept 2019'!D173)),0)</f>
        <v>0.77647058823529413</v>
      </c>
      <c r="E172" s="30">
        <f>IFERROR((IF('Sept 2020'!E173=" "," ",'Sept 2020'!E173/'Sept 2019'!E173)),0)</f>
        <v>1.0256410256410255</v>
      </c>
      <c r="F172" s="30">
        <f>IFERROR((IF('Sept 2020'!F173=" "," ",'Sept 2020'!F173/'Sept 2019'!F173)),0)</f>
        <v>1.0689655172413792</v>
      </c>
      <c r="G172" s="30">
        <f>IFERROR((IF('Sept 2020'!G173=" "," ",'Sept 2020'!G173/'Sept 2019'!G173)),0)</f>
        <v>0.94736842105263153</v>
      </c>
      <c r="H172" s="30">
        <f>IFERROR((IF('Sept 2020'!H173=" "," ",'Sept 2020'!H173/'Sept 2019'!H173)),0)</f>
        <v>0.90303030303030307</v>
      </c>
      <c r="I172" s="30">
        <f>IFERROR((IF('Sept 2020'!I173=" "," ",'Sept 2020'!I173/'Sept 2019'!I173)),0)</f>
        <v>0.98726114649681529</v>
      </c>
      <c r="J172" s="30">
        <f>IFERROR((IF('Sept 2020'!J173=" "," ",'Sept 2020'!J173/'Sept 2019'!J173)),0)</f>
        <v>0.91477272727272729</v>
      </c>
      <c r="K172" s="30">
        <f>IFERROR((IF('Sept 2020'!K173=" "," ",'Sept 2020'!K173/'Sept 2019'!K173)),0)</f>
        <v>1.0569620253164558</v>
      </c>
      <c r="L172" s="30">
        <f>IFERROR((IF('Sept 2020'!L173=" "," ",'Sept 2020'!L173/'Sept 2019'!L173)),0)</f>
        <v>0.85869565217391308</v>
      </c>
      <c r="M172" s="30">
        <f>IFERROR((IF('Sept 2020'!M173=" "," ",'Sept 2020'!M173/'Sept 2019'!M173)),0)</f>
        <v>1.0167597765363128</v>
      </c>
      <c r="N172" s="30">
        <f>IFERROR((IF('Sept 2020'!N173=" "," ",'Sept 2020'!N173/'Sept 2019'!N173)),0)</f>
        <v>1.1401273885350318</v>
      </c>
      <c r="O172" s="30">
        <f>IFERROR((IF('Sept 2020'!O173=" "," ",'Sept 2020'!O173/'Sept 2019'!O173)),0)</f>
        <v>1.0544217687074831</v>
      </c>
      <c r="P172" s="30">
        <f>IFERROR((IF('Sept 2020'!P173=" "," ",'Sept 2020'!P173/'Sept 2019'!P173)),0)</f>
        <v>0.97266187050359709</v>
      </c>
      <c r="Q172" s="30">
        <f>IFERROR((IF('Sept 2020'!Q173=" "," ",'Sept 2020'!Q173/'Sept 2019'!Q173)),0)</f>
        <v>0.94244604316546765</v>
      </c>
      <c r="R172" s="30">
        <f>IFERROR((IF('Sept 2020'!R173=" "," ",'Sept 2020'!R173/'Sept 2019'!R173)),0)</f>
        <v>0.76794117647058835</v>
      </c>
      <c r="S172" s="30">
        <f>IFERROR((IF('Sept 2020'!S173=" "," ",'Sept 2020'!S173/'Sept 2019'!S173)),0)</f>
        <v>1.016474358974359</v>
      </c>
      <c r="T172" s="30">
        <f>IFERROR((IF('Sept 2020'!T173=" "," ",'Sept 2020'!T173/'Sept 2019'!T173)),0)</f>
        <v>1.060896551724138</v>
      </c>
      <c r="U172" s="30">
        <f>IFERROR((IF('Sept 2020'!U173=" "," ",'Sept 2020'!U173/'Sept 2019'!U173)),0)</f>
        <v>0.9347368421052632</v>
      </c>
      <c r="V172" s="30">
        <f>IFERROR((IF('Sept 2020'!V173=" "," ",'Sept 2020'!V173/'Sept 2019'!V173)),0)</f>
        <v>0.9</v>
      </c>
      <c r="W172" s="30">
        <f>IFERROR((IF('Sept 2020'!W173=" "," ",'Sept 2020'!W173/'Sept 2019'!W173)),0)</f>
        <v>0.98726114649681529</v>
      </c>
      <c r="X172" s="30">
        <f>IFERROR((IF('Sept 2020'!X173=" "," ",'Sept 2020'!X173/'Sept 2019'!X173)),0)</f>
        <v>0.91692834713103044</v>
      </c>
      <c r="Y172" s="30">
        <f>IFERROR((IF('Sept 2020'!Y173=" "," ",'Sept 2020'!Y173/'Sept 2019'!Y173)),0)</f>
        <v>1.0626789691377665</v>
      </c>
      <c r="Z172" s="30">
        <f>IFERROR((IF('Sept 2020'!Z173=" "," ",'Sept 2020'!Z173/'Sept 2019'!Z173)),0)</f>
        <v>0.85905893898914998</v>
      </c>
      <c r="AA172" s="30">
        <f>IFERROR((IF('Sept 2020'!AA173=" "," ",'Sept 2020'!AA173/'Sept 2019'!AA173)),0)</f>
        <v>1.0098582871226125</v>
      </c>
      <c r="AB172" s="30">
        <f>IFERROR((IF('Sept 2020'!AB173=" "," ",'Sept 2020'!AB173/'Sept 2019'!AB173)),0)</f>
        <v>1.0700541619156216</v>
      </c>
      <c r="AC172" s="30">
        <f>IFERROR((IF('Sept 2020'!AC173=" "," ",'Sept 2020'!AC173/'Sept 2019'!AC173)),0)</f>
        <v>1.0430022840040956</v>
      </c>
      <c r="AD172" s="30">
        <f>IFERROR((IF('Sept 2020'!AD173=" "," ",'Sept 2020'!AD173/'Sept 2019'!AD173)),0)</f>
        <v>0.96188273943672298</v>
      </c>
      <c r="AE172" s="30">
        <f>IFERROR((IF('Sept 2020'!AE173=" "," ",'Sept 2020'!AE173/'Sept 2019'!AE173)),0)</f>
        <v>6</v>
      </c>
      <c r="AF172" s="30">
        <f>IFERROR((IF('Sept 2020'!AF173=" "," ",'Sept 2020'!AF173/'Sept 2019'!AF173)),0)</f>
        <v>14</v>
      </c>
      <c r="AG172" s="30">
        <f>IFERROR((IF('Sept 2020'!AG173=" "," ",'Sept 2020'!AG173/'Sept 2019'!AG173)),0)</f>
        <v>3.5</v>
      </c>
      <c r="AH172" s="30">
        <f>IFERROR((IF('Sept 2020'!AH173=" "," ",'Sept 2020'!AH173/'Sept 2019'!AH173)),0)</f>
        <v>12</v>
      </c>
      <c r="AI172" s="30">
        <f>IFERROR((IF('Sept 2020'!AI173=" "," ",'Sept 2020'!AI173/'Sept 2019'!AI173)),0)</f>
        <v>0</v>
      </c>
      <c r="AJ172" s="30">
        <f>IFERROR((IF('Sept 2020'!AJ173=" "," ",'Sept 2020'!AJ173/'Sept 2019'!AJ173)),0)</f>
        <v>5.5</v>
      </c>
      <c r="AK172" s="30">
        <f>IFERROR((IF('Sept 2020'!AK173=" "," ",'Sept 2020'!AK173/'Sept 2019'!AK173)),0)</f>
        <v>0</v>
      </c>
      <c r="AL172" s="30">
        <f>IFERROR((IF('Sept 2020'!AL173=" "," ",'Sept 2020'!AL173/'Sept 2019'!AL173)),0)</f>
        <v>0</v>
      </c>
      <c r="AM172" s="30">
        <f>IFERROR((IF('Sept 2020'!AM173=" "," ",'Sept 2020'!AM173/'Sept 2019'!AM173)),0)</f>
        <v>0</v>
      </c>
      <c r="AN172" s="30">
        <f>IFERROR((IF('Sept 2020'!AN173=" "," ",'Sept 2020'!AN173/'Sept 2019'!AN173)),0)</f>
        <v>0</v>
      </c>
      <c r="AO172" s="30">
        <f>IFERROR((IF('Sept 2020'!AO173=" "," ",'Sept 2020'!AO173/'Sept 2019'!AO173)),0)</f>
        <v>0</v>
      </c>
      <c r="AP172" s="30">
        <f>IFERROR((IF('Sept 2020'!AP173=" "," ",'Sept 2020'!AP173/'Sept 2019'!AP173)),0)</f>
        <v>0</v>
      </c>
      <c r="AQ172" s="30">
        <f>IFERROR((IF('Sept 2020'!AQ173=" "," ",'Sept 2020'!AQ173/'Sept 2019'!AQ173)),0)</f>
        <v>0</v>
      </c>
      <c r="AR172" s="30">
        <f>IFERROR((IF('Sept 2020'!AR173=" "," ",'Sept 2020'!AR173/'Sept 2019'!AR173)),0)</f>
        <v>11.428571428571429</v>
      </c>
      <c r="AS172" s="30">
        <f>IFERROR((IF('Sept 2020'!AS173=" "," ",'Sept 2020'!AS173/'Sept 2019'!AS173)),0)</f>
        <v>6</v>
      </c>
      <c r="AT172" s="30">
        <f>IFERROR((IF('Sept 2020'!AT173=" "," ",'Sept 2020'!AT173/'Sept 2019'!AT173)),0)</f>
        <v>12.55</v>
      </c>
      <c r="AU172" s="30">
        <f>IFERROR((IF('Sept 2020'!AU173=" "," ",'Sept 2020'!AU173/'Sept 2019'!AU173)),0)</f>
        <v>2.7850000000000001</v>
      </c>
      <c r="AV172" s="30">
        <f>IFERROR((IF('Sept 2020'!AV173=" "," ",'Sept 2020'!AV173/'Sept 2019'!AV173)),0)</f>
        <v>10.83</v>
      </c>
      <c r="AW172" s="30">
        <f>IFERROR((IF('Sept 2020'!AW173=" "," ",'Sept 2020'!AW173/'Sept 2019'!AW173)),0)</f>
        <v>0</v>
      </c>
      <c r="AX172" s="30">
        <f>IFERROR((IF('Sept 2020'!AX173=" "," ",'Sept 2020'!AX173/'Sept 2019'!AX173)),0)</f>
        <v>5.25</v>
      </c>
      <c r="AY172" s="30">
        <f>IFERROR((IF('Sept 2020'!AY173=" "," ",'Sept 2020'!AY173/'Sept 2019'!AY173)),0)</f>
        <v>0</v>
      </c>
      <c r="AZ172" s="30">
        <f>IFERROR((IF('Sept 2020'!AZ173=" "," ",'Sept 2020'!AZ173/'Sept 2019'!AZ173)),0)</f>
        <v>0</v>
      </c>
      <c r="BA172" s="30">
        <f>IFERROR((IF('Sept 2020'!BA173=" "," ",'Sept 2020'!BA173/'Sept 2019'!BA173)),0)</f>
        <v>0</v>
      </c>
      <c r="BB172" s="30">
        <f>IFERROR((IF('Sept 2020'!BB173=" "," ",'Sept 2020'!BB173/'Sept 2019'!BB173)),0)</f>
        <v>0</v>
      </c>
      <c r="BC172" s="30">
        <f>IFERROR((IF('Sept 2020'!BC173=" "," ",'Sept 2020'!BC173/'Sept 2019'!BC173)),0)</f>
        <v>0</v>
      </c>
      <c r="BD172" s="30">
        <f>IFERROR((IF('Sept 2020'!BD173=" "," ",'Sept 2020'!BD173/'Sept 2019'!BD173)),0)</f>
        <v>0</v>
      </c>
      <c r="BE172" s="30">
        <f>IFERROR((IF('Sept 2020'!BE173=" "," ",'Sept 2020'!BE173/'Sept 2019'!BE173)),0)</f>
        <v>0</v>
      </c>
      <c r="BF172" s="30">
        <f>IFERROR((IF('Sept 2020'!BF173=" "," ",'Sept 2020'!BF173/'Sept 2019'!BF173)),0)</f>
        <v>10.504285714285714</v>
      </c>
      <c r="BG172" s="30">
        <f>IFERROR((IF('Sept 2020'!BG173=" "," ",'Sept 2020'!BG173/'Sept 2019'!BG173)),0)</f>
        <v>0.79764243614931241</v>
      </c>
      <c r="BH172" s="30">
        <f>IFERROR((IF('Sept 2020'!BH173=" "," ",'Sept 2020'!BH173/'Sept 2019'!BH173)),0)</f>
        <v>1</v>
      </c>
      <c r="BI172" s="30">
        <f>IFERROR((IF('Sept 2020'!BI173=" "," ",'Sept 2020'!BI173/'Sept 2019'!BI173)),0)</f>
        <v>1.0963855421686748</v>
      </c>
      <c r="BJ172" s="30">
        <f>IFERROR((IF('Sept 2020'!BJ173=" "," ",'Sept 2020'!BJ173/'Sept 2019'!BJ173)),0)</f>
        <v>1.3636363636363635</v>
      </c>
      <c r="BK172" s="30">
        <f>IFERROR((IF('Sept 2020'!BK173=" "," ",'Sept 2020'!BK173/'Sept 2019'!BK173)),0)</f>
        <v>1.5</v>
      </c>
      <c r="BL172" s="30">
        <f>IFERROR((IF('Sept 2020'!BL173=" "," ",'Sept 2020'!BL173/'Sept 2019'!BL173)),0)</f>
        <v>0</v>
      </c>
      <c r="BM172" s="30">
        <f>IFERROR((IF('Sept 2020'!BM173=" "," ",'Sept 2020'!BM173/'Sept 2019'!BM173)),0)</f>
        <v>1.0535987748851454</v>
      </c>
      <c r="BN172" s="30">
        <f>IFERROR((IF('Sept 2020'!BN173=" "," ",'Sept 2020'!BN173/'Sept 2019'!BN173)),0)</f>
        <v>0</v>
      </c>
      <c r="BO172" s="30">
        <f>IFERROR((IF('Sept 2020'!BO173=" "," ",'Sept 2020'!BO173/'Sept 2019'!BO173)),0)</f>
        <v>0.49019607843137253</v>
      </c>
      <c r="BP172" s="30">
        <f>IFERROR((IF('Sept 2020'!BP173=" "," ",'Sept 2020'!BP173/'Sept 2019'!BP173)),0)</f>
        <v>0</v>
      </c>
      <c r="BQ172" s="30">
        <f>IFERROR((IF('Sept 2020'!BQ173=" "," ",'Sept 2020'!BQ173/'Sept 2019'!BQ173)),0)</f>
        <v>0</v>
      </c>
      <c r="BR172" s="30">
        <f>IFERROR((IF('Sept 2020'!BR173=" "," ",'Sept 2020'!BR173/'Sept 2019'!BR173)),0)</f>
        <v>0</v>
      </c>
      <c r="BS172" s="30">
        <f>IFERROR((IF('Sept 2020'!BS173=" "," ",'Sept 2020'!BS173/'Sept 2019'!BS173)),0)</f>
        <v>0.8571428571428571</v>
      </c>
      <c r="BT172" s="30">
        <f>IFERROR((IF('Sept 2020'!BT173=" "," ",'Sept 2020'!BT173/'Sept 2019'!BT173)),0)</f>
        <v>0.98947368421052628</v>
      </c>
    </row>
    <row r="173" spans="1:72" s="2" customFormat="1" x14ac:dyDescent="0.25">
      <c r="A173" s="12" t="s">
        <v>273</v>
      </c>
      <c r="B173" s="12" t="s">
        <v>274</v>
      </c>
      <c r="C173" s="30">
        <f>IFERROR((IF('Sept 2020'!C174=" "," ",'Sept 2020'!C174/'Sept 2019'!C174)),0)</f>
        <v>0.67763157894736847</v>
      </c>
      <c r="D173" s="30">
        <f>IFERROR((IF('Sept 2020'!D174=" "," ",'Sept 2020'!D174/'Sept 2019'!D174)),0)</f>
        <v>0.92289719626168221</v>
      </c>
      <c r="E173" s="30">
        <f>IFERROR((IF('Sept 2020'!E174=" "," ",'Sept 2020'!E174/'Sept 2019'!E174)),0)</f>
        <v>0.86636971046770606</v>
      </c>
      <c r="F173" s="30">
        <f>IFERROR((IF('Sept 2020'!F174=" "," ",'Sept 2020'!F174/'Sept 2019'!F174)),0)</f>
        <v>0.92342342342342343</v>
      </c>
      <c r="G173" s="30">
        <f>IFERROR((IF('Sept 2020'!G174=" "," ",'Sept 2020'!G174/'Sept 2019'!G174)),0)</f>
        <v>0.94065934065934065</v>
      </c>
      <c r="H173" s="30">
        <f>IFERROR((IF('Sept 2020'!H174=" "," ",'Sept 2020'!H174/'Sept 2019'!H174)),0)</f>
        <v>0.93435448577680524</v>
      </c>
      <c r="I173" s="30">
        <f>IFERROR((IF('Sept 2020'!I174=" "," ",'Sept 2020'!I174/'Sept 2019'!I174)),0)</f>
        <v>0.92792792792792789</v>
      </c>
      <c r="J173" s="30">
        <f>IFERROR((IF('Sept 2020'!J174=" "," ",'Sept 2020'!J174/'Sept 2019'!J174)),0)</f>
        <v>0.94078947368421051</v>
      </c>
      <c r="K173" s="30">
        <f>IFERROR((IF('Sept 2020'!K174=" "," ",'Sept 2020'!K174/'Sept 2019'!K174)),0)</f>
        <v>0.90677966101694918</v>
      </c>
      <c r="L173" s="30">
        <f>IFERROR((IF('Sept 2020'!L174=" "," ",'Sept 2020'!L174/'Sept 2019'!L174)),0)</f>
        <v>1.0419426048565121</v>
      </c>
      <c r="M173" s="30">
        <f>IFERROR((IF('Sept 2020'!M174=" "," ",'Sept 2020'!M174/'Sept 2019'!M174)),0)</f>
        <v>0.94130434782608696</v>
      </c>
      <c r="N173" s="30">
        <f>IFERROR((IF('Sept 2020'!N174=" "," ",'Sept 2020'!N174/'Sept 2019'!N174)),0)</f>
        <v>0.87019230769230771</v>
      </c>
      <c r="O173" s="30">
        <f>IFERROR((IF('Sept 2020'!O174=" "," ",'Sept 2020'!O174/'Sept 2019'!O174)),0)</f>
        <v>1.0027027027027027</v>
      </c>
      <c r="P173" s="30">
        <f>IFERROR((IF('Sept 2020'!P174=" "," ",'Sept 2020'!P174/'Sept 2019'!P174)),0)</f>
        <v>0.9140625</v>
      </c>
      <c r="Q173" s="30">
        <f>IFERROR((IF('Sept 2020'!Q174=" "," ",'Sept 2020'!Q174/'Sept 2019'!Q174)),0)</f>
        <v>0.67333333333333334</v>
      </c>
      <c r="R173" s="30">
        <f>IFERROR((IF('Sept 2020'!R174=" "," ",'Sept 2020'!R174/'Sept 2019'!R174)),0)</f>
        <v>0.91536592204878964</v>
      </c>
      <c r="S173" s="30">
        <f>IFERROR((IF('Sept 2020'!S174=" "," ",'Sept 2020'!S174/'Sept 2019'!S174)),0)</f>
        <v>0.86070982700196175</v>
      </c>
      <c r="T173" s="30">
        <f>IFERROR((IF('Sept 2020'!T174=" "," ",'Sept 2020'!T174/'Sept 2019'!T174)),0)</f>
        <v>0.91662162162162164</v>
      </c>
      <c r="U173" s="30">
        <f>IFERROR((IF('Sept 2020'!U174=" "," ",'Sept 2020'!U174/'Sept 2019'!U174)),0)</f>
        <v>0.93967527610331325</v>
      </c>
      <c r="V173" s="30">
        <f>IFERROR((IF('Sept 2020'!V174=" "," ",'Sept 2020'!V174/'Sept 2019'!V174)),0)</f>
        <v>0.92914145400333248</v>
      </c>
      <c r="W173" s="30">
        <f>IFERROR((IF('Sept 2020'!W174=" "," ",'Sept 2020'!W174/'Sept 2019'!W174)),0)</f>
        <v>0.9303375860900982</v>
      </c>
      <c r="X173" s="30">
        <f>IFERROR((IF('Sept 2020'!X174=" "," ",'Sept 2020'!X174/'Sept 2019'!X174)),0)</f>
        <v>0.94636540502299249</v>
      </c>
      <c r="Y173" s="30">
        <f>IFERROR((IF('Sept 2020'!Y174=" "," ",'Sept 2020'!Y174/'Sept 2019'!Y174)),0)</f>
        <v>0.90758738277919859</v>
      </c>
      <c r="Z173" s="30">
        <f>IFERROR((IF('Sept 2020'!Z174=" "," ",'Sept 2020'!Z174/'Sept 2019'!Z174)),0)</f>
        <v>1.0503782821539831</v>
      </c>
      <c r="AA173" s="30">
        <f>IFERROR((IF('Sept 2020'!AA174=" "," ",'Sept 2020'!AA174/'Sept 2019'!AA174)),0)</f>
        <v>0.94087184529662393</v>
      </c>
      <c r="AB173" s="30">
        <f>IFERROR((IF('Sept 2020'!AB174=" "," ",'Sept 2020'!AB174/'Sept 2019'!AB174)),0)</f>
        <v>0.93286325724319585</v>
      </c>
      <c r="AC173" s="30">
        <f>IFERROR((IF('Sept 2020'!AC174=" "," ",'Sept 2020'!AC174/'Sept 2019'!AC174)),0)</f>
        <v>1.0652800595145842</v>
      </c>
      <c r="AD173" s="30">
        <f>IFERROR((IF('Sept 2020'!AD174=" "," ",'Sept 2020'!AD174/'Sept 2019'!AD174)),0)</f>
        <v>0.92016564848583637</v>
      </c>
      <c r="AE173" s="30">
        <f>IFERROR((IF('Sept 2020'!AE174=" "," ",'Sept 2020'!AE174/'Sept 2019'!AE174)),0)</f>
        <v>0</v>
      </c>
      <c r="AF173" s="30">
        <f>IFERROR((IF('Sept 2020'!AF174=" "," ",'Sept 2020'!AF174/'Sept 2019'!AF174)),0)</f>
        <v>0</v>
      </c>
      <c r="AG173" s="30">
        <f>IFERROR((IF('Sept 2020'!AG174=" "," ",'Sept 2020'!AG174/'Sept 2019'!AG174)),0)</f>
        <v>0</v>
      </c>
      <c r="AH173" s="30">
        <f>IFERROR((IF('Sept 2020'!AH174=" "," ",'Sept 2020'!AH174/'Sept 2019'!AH174)),0)</f>
        <v>0</v>
      </c>
      <c r="AI173" s="30">
        <f>IFERROR((IF('Sept 2020'!AI174=" "," ",'Sept 2020'!AI174/'Sept 2019'!AI174)),0)</f>
        <v>0</v>
      </c>
      <c r="AJ173" s="30">
        <f>IFERROR((IF('Sept 2020'!AJ174=" "," ",'Sept 2020'!AJ174/'Sept 2019'!AJ174)),0)</f>
        <v>4</v>
      </c>
      <c r="AK173" s="30">
        <f>IFERROR((IF('Sept 2020'!AK174=" "," ",'Sept 2020'!AK174/'Sept 2019'!AK174)),0)</f>
        <v>1.5</v>
      </c>
      <c r="AL173" s="30">
        <f>IFERROR((IF('Sept 2020'!AL174=" "," ",'Sept 2020'!AL174/'Sept 2019'!AL174)),0)</f>
        <v>1.75</v>
      </c>
      <c r="AM173" s="30">
        <f>IFERROR((IF('Sept 2020'!AM174=" "," ",'Sept 2020'!AM174/'Sept 2019'!AM174)),0)</f>
        <v>1.5714285714285714</v>
      </c>
      <c r="AN173" s="30">
        <f>IFERROR((IF('Sept 2020'!AN174=" "," ",'Sept 2020'!AN174/'Sept 2019'!AN174)),0)</f>
        <v>0.55555555555555558</v>
      </c>
      <c r="AO173" s="30">
        <f>IFERROR((IF('Sept 2020'!AO174=" "," ",'Sept 2020'!AO174/'Sept 2019'!AO174)),0)</f>
        <v>1.7142857142857142</v>
      </c>
      <c r="AP173" s="30">
        <f>IFERROR((IF('Sept 2020'!AP174=" "," ",'Sept 2020'!AP174/'Sept 2019'!AP174)),0)</f>
        <v>0.42857142857142855</v>
      </c>
      <c r="AQ173" s="30">
        <f>IFERROR((IF('Sept 2020'!AQ174=" "," ",'Sept 2020'!AQ174/'Sept 2019'!AQ174)),0)</f>
        <v>0.68965517241379315</v>
      </c>
      <c r="AR173" s="30">
        <f>IFERROR((IF('Sept 2020'!AR174=" "," ",'Sept 2020'!AR174/'Sept 2019'!AR174)),0)</f>
        <v>1.2191780821917808</v>
      </c>
      <c r="AS173" s="30">
        <f>IFERROR((IF('Sept 2020'!AS174=" "," ",'Sept 2020'!AS174/'Sept 2019'!AS174)),0)</f>
        <v>0</v>
      </c>
      <c r="AT173" s="30">
        <f>IFERROR((IF('Sept 2020'!AT174=" "," ",'Sept 2020'!AT174/'Sept 2019'!AT174)),0)</f>
        <v>0</v>
      </c>
      <c r="AU173" s="30">
        <f>IFERROR((IF('Sept 2020'!AU174=" "," ",'Sept 2020'!AU174/'Sept 2019'!AU174)),0)</f>
        <v>0</v>
      </c>
      <c r="AV173" s="30">
        <f>IFERROR((IF('Sept 2020'!AV174=" "," ",'Sept 2020'!AV174/'Sept 2019'!AV174)),0)</f>
        <v>0</v>
      </c>
      <c r="AW173" s="30">
        <f>IFERROR((IF('Sept 2020'!AW174=" "," ",'Sept 2020'!AW174/'Sept 2019'!AW174)),0)</f>
        <v>0</v>
      </c>
      <c r="AX173" s="30">
        <f>IFERROR((IF('Sept 2020'!AX174=" "," ",'Sept 2020'!AX174/'Sept 2019'!AX174)),0)</f>
        <v>3.68</v>
      </c>
      <c r="AY173" s="30">
        <f>IFERROR((IF('Sept 2020'!AY174=" "," ",'Sept 2020'!AY174/'Sept 2019'!AY174)),0)</f>
        <v>1.1764705882352942</v>
      </c>
      <c r="AZ173" s="30">
        <f>IFERROR((IF('Sept 2020'!AZ174=" "," ",'Sept 2020'!AZ174/'Sept 2019'!AZ174)),0)</f>
        <v>1.3311475409836064</v>
      </c>
      <c r="BA173" s="30">
        <f>IFERROR((IF('Sept 2020'!BA174=" "," ",'Sept 2020'!BA174/'Sept 2019'!BA174)),0)</f>
        <v>1.3715953307392996</v>
      </c>
      <c r="BB173" s="30">
        <f>IFERROR((IF('Sept 2020'!BB174=" "," ",'Sept 2020'!BB174/'Sept 2019'!BB174)),0)</f>
        <v>0.90347490347490345</v>
      </c>
      <c r="BC173" s="30">
        <f>IFERROR((IF('Sept 2020'!BC174=" "," ",'Sept 2020'!BC174/'Sept 2019'!BC174)),0)</f>
        <v>1.5725338491295939</v>
      </c>
      <c r="BD173" s="30">
        <f>IFERROR((IF('Sept 2020'!BD174=" "," ",'Sept 2020'!BD174/'Sept 2019'!BD174)),0)</f>
        <v>0.59188846641318127</v>
      </c>
      <c r="BE173" s="30">
        <f>IFERROR((IF('Sept 2020'!BE174=" "," ",'Sept 2020'!BE174/'Sept 2019'!BE174)),0)</f>
        <v>0.68529411764705894</v>
      </c>
      <c r="BF173" s="30">
        <f>IFERROR((IF('Sept 2020'!BF174=" "," ",'Sept 2020'!BF174/'Sept 2019'!BF174)),0)</f>
        <v>1.3066967953985209</v>
      </c>
      <c r="BG173" s="30">
        <f>IFERROR((IF('Sept 2020'!BG174=" "," ",'Sept 2020'!BG174/'Sept 2019'!BG174)),0)</f>
        <v>1.0419580419580419</v>
      </c>
      <c r="BH173" s="30">
        <f>IFERROR((IF('Sept 2020'!BH174=" "," ",'Sept 2020'!BH174/'Sept 2019'!BH174)),0)</f>
        <v>0.98461538461538467</v>
      </c>
      <c r="BI173" s="30">
        <f>IFERROR((IF('Sept 2020'!BI174=" "," ",'Sept 2020'!BI174/'Sept 2019'!BI174)),0)</f>
        <v>0.68253968253968256</v>
      </c>
      <c r="BJ173" s="30">
        <f>IFERROR((IF('Sept 2020'!BJ174=" "," ",'Sept 2020'!BJ174/'Sept 2019'!BJ174)),0)</f>
        <v>0</v>
      </c>
      <c r="BK173" s="30">
        <f>IFERROR((IF('Sept 2020'!BK174=" "," ",'Sept 2020'!BK174/'Sept 2019'!BK174)),0)</f>
        <v>0</v>
      </c>
      <c r="BL173" s="30">
        <f>IFERROR((IF('Sept 2020'!BL174=" "," ",'Sept 2020'!BL174/'Sept 2019'!BL174)),0)</f>
        <v>0</v>
      </c>
      <c r="BM173" s="30">
        <f>IFERROR((IF('Sept 2020'!BM174=" "," ",'Sept 2020'!BM174/'Sept 2019'!BM174)),0)</f>
        <v>0.97009845185374954</v>
      </c>
      <c r="BN173" s="30">
        <f>IFERROR((IF('Sept 2020'!BN174=" "," ",'Sept 2020'!BN174/'Sept 2019'!BN174)),0)</f>
        <v>0</v>
      </c>
      <c r="BO173" s="30">
        <f>IFERROR((IF('Sept 2020'!BO174=" "," ",'Sept 2020'!BO174/'Sept 2019'!BO174)),0)</f>
        <v>1.0609814197236778</v>
      </c>
      <c r="BP173" s="30">
        <f>IFERROR((IF('Sept 2020'!BP174=" "," ",'Sept 2020'!BP174/'Sept 2019'!BP174)),0)</f>
        <v>0</v>
      </c>
      <c r="BQ173" s="30">
        <f>IFERROR((IF('Sept 2020'!BQ174=" "," ",'Sept 2020'!BQ174/'Sept 2019'!BQ174)),0)</f>
        <v>0</v>
      </c>
      <c r="BR173" s="30">
        <f>IFERROR((IF('Sept 2020'!BR174=" "," ",'Sept 2020'!BR174/'Sept 2019'!BR174)),0)</f>
        <v>0</v>
      </c>
      <c r="BS173" s="30">
        <f>IFERROR((IF('Sept 2020'!BS174=" "," ",'Sept 2020'!BS174/'Sept 2019'!BS174)),0)</f>
        <v>1.180327868852459</v>
      </c>
      <c r="BT173" s="30">
        <f>IFERROR((IF('Sept 2020'!BT174=" "," ",'Sept 2020'!BT174/'Sept 2019'!BT174)),0)</f>
        <v>0.97544338335607095</v>
      </c>
    </row>
    <row r="174" spans="1:72" s="2" customFormat="1" x14ac:dyDescent="0.25">
      <c r="A174" s="12" t="s">
        <v>365</v>
      </c>
      <c r="B174" s="12" t="s">
        <v>366</v>
      </c>
      <c r="C174" s="30">
        <f>IFERROR((IF('Sept 2020'!C175=" "," ",'Sept 2020'!C175/'Sept 2019'!C175)),0)</f>
        <v>0.93827160493827155</v>
      </c>
      <c r="D174" s="30">
        <f>IFERROR((IF('Sept 2020'!D175=" "," ",'Sept 2020'!D175/'Sept 2019'!D175)),0)</f>
        <v>0.9382022471910112</v>
      </c>
      <c r="E174" s="30">
        <f>IFERROR((IF('Sept 2020'!E175=" "," ",'Sept 2020'!E175/'Sept 2019'!E175)),0)</f>
        <v>1.0409356725146199</v>
      </c>
      <c r="F174" s="30">
        <f>IFERROR((IF('Sept 2020'!F175=" "," ",'Sept 2020'!F175/'Sept 2019'!F175)),0)</f>
        <v>1.1088435374149659</v>
      </c>
      <c r="G174" s="30">
        <f>IFERROR((IF('Sept 2020'!G175=" "," ",'Sept 2020'!G175/'Sept 2019'!G175)),0)</f>
        <v>1.048951048951049</v>
      </c>
      <c r="H174" s="30">
        <f>IFERROR((IF('Sept 2020'!H175=" "," ",'Sept 2020'!H175/'Sept 2019'!H175)),0)</f>
        <v>0.77714285714285714</v>
      </c>
      <c r="I174" s="30">
        <f>IFERROR((IF('Sept 2020'!I175=" "," ",'Sept 2020'!I175/'Sept 2019'!I175)),0)</f>
        <v>1.0542168674698795</v>
      </c>
      <c r="J174" s="30">
        <f>IFERROR((IF('Sept 2020'!J175=" "," ",'Sept 2020'!J175/'Sept 2019'!J175)),0)</f>
        <v>0.88043478260869568</v>
      </c>
      <c r="K174" s="30">
        <f>IFERROR((IF('Sept 2020'!K175=" "," ",'Sept 2020'!K175/'Sept 2019'!K175)),0)</f>
        <v>1.0545454545454545</v>
      </c>
      <c r="L174" s="30">
        <f>IFERROR((IF('Sept 2020'!L175=" "," ",'Sept 2020'!L175/'Sept 2019'!L175)),0)</f>
        <v>0.85116279069767442</v>
      </c>
      <c r="M174" s="30">
        <f>IFERROR((IF('Sept 2020'!M175=" "," ",'Sept 2020'!M175/'Sept 2019'!M175)),0)</f>
        <v>1.0954773869346734</v>
      </c>
      <c r="N174" s="30">
        <f>IFERROR((IF('Sept 2020'!N175=" "," ",'Sept 2020'!N175/'Sept 2019'!N175)),0)</f>
        <v>0.98870056497175141</v>
      </c>
      <c r="O174" s="30">
        <f>IFERROR((IF('Sept 2020'!O175=" "," ",'Sept 2020'!O175/'Sept 2019'!O175)),0)</f>
        <v>1.0655737704918034</v>
      </c>
      <c r="P174" s="30">
        <f>IFERROR((IF('Sept 2020'!P175=" "," ",'Sept 2020'!P175/'Sept 2019'!P175)),0)</f>
        <v>0.98366445916114786</v>
      </c>
      <c r="Q174" s="30">
        <f>IFERROR((IF('Sept 2020'!Q175=" "," ",'Sept 2020'!Q175/'Sept 2019'!Q175)),0)</f>
        <v>0.93827160493827155</v>
      </c>
      <c r="R174" s="30">
        <f>IFERROR((IF('Sept 2020'!R175=" "," ",'Sept 2020'!R175/'Sept 2019'!R175)),0)</f>
        <v>0.93280898876404494</v>
      </c>
      <c r="S174" s="30">
        <f>IFERROR((IF('Sept 2020'!S175=" "," ",'Sept 2020'!S175/'Sept 2019'!S175)),0)</f>
        <v>1.0409356725146199</v>
      </c>
      <c r="T174" s="30">
        <f>IFERROR((IF('Sept 2020'!T175=" "," ",'Sept 2020'!T175/'Sept 2019'!T175)),0)</f>
        <v>1.1088435374149659</v>
      </c>
      <c r="U174" s="30">
        <f>IFERROR((IF('Sept 2020'!U175=" "," ",'Sept 2020'!U175/'Sept 2019'!U175)),0)</f>
        <v>1.048951048951049</v>
      </c>
      <c r="V174" s="30">
        <f>IFERROR((IF('Sept 2020'!V175=" "," ",'Sept 2020'!V175/'Sept 2019'!V175)),0)</f>
        <v>0.77714285714285714</v>
      </c>
      <c r="W174" s="30">
        <f>IFERROR((IF('Sept 2020'!W175=" "," ",'Sept 2020'!W175/'Sept 2019'!W175)),0)</f>
        <v>1.0542168674698795</v>
      </c>
      <c r="X174" s="30">
        <f>IFERROR((IF('Sept 2020'!X175=" "," ",'Sept 2020'!X175/'Sept 2019'!X175)),0)</f>
        <v>0.88043478260869568</v>
      </c>
      <c r="Y174" s="30">
        <f>IFERROR((IF('Sept 2020'!Y175=" "," ",'Sept 2020'!Y175/'Sept 2019'!Y175)),0)</f>
        <v>1.0596833130328869</v>
      </c>
      <c r="Z174" s="30">
        <f>IFERROR((IF('Sept 2020'!Z175=" "," ",'Sept 2020'!Z175/'Sept 2019'!Z175)),0)</f>
        <v>0.84455909943714824</v>
      </c>
      <c r="AA174" s="30">
        <f>IFERROR((IF('Sept 2020'!AA175=" "," ",'Sept 2020'!AA175/'Sept 2019'!AA175)),0)</f>
        <v>1.0715004022526147</v>
      </c>
      <c r="AB174" s="30">
        <f>IFERROR((IF('Sept 2020'!AB175=" "," ",'Sept 2020'!AB175/'Sept 2019'!AB175)),0)</f>
        <v>0.97127890173410403</v>
      </c>
      <c r="AC174" s="30">
        <f>IFERROR((IF('Sept 2020'!AC175=" "," ",'Sept 2020'!AC175/'Sept 2019'!AC175)),0)</f>
        <v>1.0856091189741157</v>
      </c>
      <c r="AD174" s="30">
        <f>IFERROR((IF('Sept 2020'!AD175=" "," ",'Sept 2020'!AD175/'Sept 2019'!AD175)),0)</f>
        <v>0.9805838698140199</v>
      </c>
      <c r="AE174" s="30">
        <f>IFERROR((IF('Sept 2020'!AE175=" "," ",'Sept 2020'!AE175/'Sept 2019'!AE175)),0)</f>
        <v>0</v>
      </c>
      <c r="AF174" s="30">
        <f>IFERROR((IF('Sept 2020'!AF175=" "," ",'Sept 2020'!AF175/'Sept 2019'!AF175)),0)</f>
        <v>0</v>
      </c>
      <c r="AG174" s="30">
        <f>IFERROR((IF('Sept 2020'!AG175=" "," ",'Sept 2020'!AG175/'Sept 2019'!AG175)),0)</f>
        <v>0</v>
      </c>
      <c r="AH174" s="30">
        <f>IFERROR((IF('Sept 2020'!AH175=" "," ",'Sept 2020'!AH175/'Sept 2019'!AH175)),0)</f>
        <v>0</v>
      </c>
      <c r="AI174" s="30">
        <f>IFERROR((IF('Sept 2020'!AI175=" "," ",'Sept 2020'!AI175/'Sept 2019'!AI175)),0)</f>
        <v>0</v>
      </c>
      <c r="AJ174" s="30">
        <f>IFERROR((IF('Sept 2020'!AJ175=" "," ",'Sept 2020'!AJ175/'Sept 2019'!AJ175)),0)</f>
        <v>0</v>
      </c>
      <c r="AK174" s="30">
        <f>IFERROR((IF('Sept 2020'!AK175=" "," ",'Sept 2020'!AK175/'Sept 2019'!AK175)),0)</f>
        <v>0</v>
      </c>
      <c r="AL174" s="30">
        <f>IFERROR((IF('Sept 2020'!AL175=" "," ",'Sept 2020'!AL175/'Sept 2019'!AL175)),0)</f>
        <v>0</v>
      </c>
      <c r="AM174" s="30">
        <f>IFERROR((IF('Sept 2020'!AM175=" "," ",'Sept 2020'!AM175/'Sept 2019'!AM175)),0)</f>
        <v>0</v>
      </c>
      <c r="AN174" s="30">
        <f>IFERROR((IF('Sept 2020'!AN175=" "," ",'Sept 2020'!AN175/'Sept 2019'!AN175)),0)</f>
        <v>0.66666666666666663</v>
      </c>
      <c r="AO174" s="30">
        <f>IFERROR((IF('Sept 2020'!AO175=" "," ",'Sept 2020'!AO175/'Sept 2019'!AO175)),0)</f>
        <v>0.83333333333333337</v>
      </c>
      <c r="AP174" s="30">
        <f>IFERROR((IF('Sept 2020'!AP175=" "," ",'Sept 2020'!AP175/'Sept 2019'!AP175)),0)</f>
        <v>0.6</v>
      </c>
      <c r="AQ174" s="30">
        <f>IFERROR((IF('Sept 2020'!AQ175=" "," ",'Sept 2020'!AQ175/'Sept 2019'!AQ175)),0)</f>
        <v>1.1481481481481481</v>
      </c>
      <c r="AR174" s="30">
        <f>IFERROR((IF('Sept 2020'!AR175=" "," ",'Sept 2020'!AR175/'Sept 2019'!AR175)),0)</f>
        <v>0.87037037037037035</v>
      </c>
      <c r="AS174" s="30">
        <f>IFERROR((IF('Sept 2020'!AS175=" "," ",'Sept 2020'!AS175/'Sept 2019'!AS175)),0)</f>
        <v>0</v>
      </c>
      <c r="AT174" s="30">
        <f>IFERROR((IF('Sept 2020'!AT175=" "," ",'Sept 2020'!AT175/'Sept 2019'!AT175)),0)</f>
        <v>0</v>
      </c>
      <c r="AU174" s="30">
        <f>IFERROR((IF('Sept 2020'!AU175=" "," ",'Sept 2020'!AU175/'Sept 2019'!AU175)),0)</f>
        <v>0</v>
      </c>
      <c r="AV174" s="30">
        <f>IFERROR((IF('Sept 2020'!AV175=" "," ",'Sept 2020'!AV175/'Sept 2019'!AV175)),0)</f>
        <v>0</v>
      </c>
      <c r="AW174" s="30">
        <f>IFERROR((IF('Sept 2020'!AW175=" "," ",'Sept 2020'!AW175/'Sept 2019'!AW175)),0)</f>
        <v>0</v>
      </c>
      <c r="AX174" s="30">
        <f>IFERROR((IF('Sept 2020'!AX175=" "," ",'Sept 2020'!AX175/'Sept 2019'!AX175)),0)</f>
        <v>0</v>
      </c>
      <c r="AY174" s="30">
        <f>IFERROR((IF('Sept 2020'!AY175=" "," ",'Sept 2020'!AY175/'Sept 2019'!AY175)),0)</f>
        <v>0</v>
      </c>
      <c r="AZ174" s="30">
        <f>IFERROR((IF('Sept 2020'!AZ175=" "," ",'Sept 2020'!AZ175/'Sept 2019'!AZ175)),0)</f>
        <v>0</v>
      </c>
      <c r="BA174" s="30">
        <f>IFERROR((IF('Sept 2020'!BA175=" "," ",'Sept 2020'!BA175/'Sept 2019'!BA175)),0)</f>
        <v>0</v>
      </c>
      <c r="BB174" s="30">
        <f>IFERROR((IF('Sept 2020'!BB175=" "," ",'Sept 2020'!BB175/'Sept 2019'!BB175)),0)</f>
        <v>0.66666666666666663</v>
      </c>
      <c r="BC174" s="30">
        <f>IFERROR((IF('Sept 2020'!BC175=" "," ",'Sept 2020'!BC175/'Sept 2019'!BC175)),0)</f>
        <v>0.76666666666666661</v>
      </c>
      <c r="BD174" s="30">
        <f>IFERROR((IF('Sept 2020'!BD175=" "," ",'Sept 2020'!BD175/'Sept 2019'!BD175)),0)</f>
        <v>0.74380165289256195</v>
      </c>
      <c r="BE174" s="30">
        <f>IFERROR((IF('Sept 2020'!BE175=" "," ",'Sept 2020'!BE175/'Sept 2019'!BE175)),0)</f>
        <v>1.2521008403361347</v>
      </c>
      <c r="BF174" s="30">
        <f>IFERROR((IF('Sept 2020'!BF175=" "," ",'Sept 2020'!BF175/'Sept 2019'!BF175)),0)</f>
        <v>0.94780793319415446</v>
      </c>
      <c r="BG174" s="30">
        <f>IFERROR((IF('Sept 2020'!BG175=" "," ",'Sept 2020'!BG175/'Sept 2019'!BG175)),0)</f>
        <v>1.0797101449275361</v>
      </c>
      <c r="BH174" s="30">
        <f>IFERROR((IF('Sept 2020'!BH175=" "," ",'Sept 2020'!BH175/'Sept 2019'!BH175)),0)</f>
        <v>1.1818181818181819</v>
      </c>
      <c r="BI174" s="30">
        <f>IFERROR((IF('Sept 2020'!BI175=" "," ",'Sept 2020'!BI175/'Sept 2019'!BI175)),0)</f>
        <v>0.68292682926829273</v>
      </c>
      <c r="BJ174" s="30">
        <f>IFERROR((IF('Sept 2020'!BJ175=" "," ",'Sept 2020'!BJ175/'Sept 2019'!BJ175)),0)</f>
        <v>0</v>
      </c>
      <c r="BK174" s="30">
        <f>IFERROR((IF('Sept 2020'!BK175=" "," ",'Sept 2020'!BK175/'Sept 2019'!BK175)),0)</f>
        <v>0</v>
      </c>
      <c r="BL174" s="30">
        <f>IFERROR((IF('Sept 2020'!BL175=" "," ",'Sept 2020'!BL175/'Sept 2019'!BL175)),0)</f>
        <v>0</v>
      </c>
      <c r="BM174" s="30">
        <f>IFERROR((IF('Sept 2020'!BM175=" "," ",'Sept 2020'!BM175/'Sept 2019'!BM175)),0)</f>
        <v>0.82665805340223952</v>
      </c>
      <c r="BN174" s="30">
        <f>IFERROR((IF('Sept 2020'!BN175=" "," ",'Sept 2020'!BN175/'Sept 2019'!BN175)),0)</f>
        <v>0</v>
      </c>
      <c r="BO174" s="30">
        <f>IFERROR((IF('Sept 2020'!BO175=" "," ",'Sept 2020'!BO175/'Sept 2019'!BO175)),0)</f>
        <v>0.98604707595243868</v>
      </c>
      <c r="BP174" s="30">
        <f>IFERROR((IF('Sept 2020'!BP175=" "," ",'Sept 2020'!BP175/'Sept 2019'!BP175)),0)</f>
        <v>0</v>
      </c>
      <c r="BQ174" s="30">
        <f>IFERROR((IF('Sept 2020'!BQ175=" "," ",'Sept 2020'!BQ175/'Sept 2019'!BQ175)),0)</f>
        <v>0</v>
      </c>
      <c r="BR174" s="30">
        <f>IFERROR((IF('Sept 2020'!BR175=" "," ",'Sept 2020'!BR175/'Sept 2019'!BR175)),0)</f>
        <v>0</v>
      </c>
      <c r="BS174" s="30">
        <f>IFERROR((IF('Sept 2020'!BS175=" "," ",'Sept 2020'!BS175/'Sept 2019'!BS175)),0)</f>
        <v>0.97222222222222221</v>
      </c>
      <c r="BT174" s="30">
        <f>IFERROR((IF('Sept 2020'!BT175=" "," ",'Sept 2020'!BT175/'Sept 2019'!BT175)),0)</f>
        <v>1.0509554140127388</v>
      </c>
    </row>
    <row r="175" spans="1:72" s="2" customFormat="1" x14ac:dyDescent="0.25">
      <c r="A175" s="12" t="s">
        <v>395</v>
      </c>
      <c r="B175" s="12" t="s">
        <v>396</v>
      </c>
      <c r="C175" s="30">
        <f>IFERROR((IF('Sept 2020'!C176=" "," ",'Sept 2020'!C176/'Sept 2019'!C176)),0)</f>
        <v>4.5</v>
      </c>
      <c r="D175" s="30">
        <f>IFERROR((IF('Sept 2020'!D176=" "," ",'Sept 2020'!D176/'Sept 2019'!D176)),0)</f>
        <v>0.7142857142857143</v>
      </c>
      <c r="E175" s="30">
        <f>IFERROR((IF('Sept 2020'!E176=" "," ",'Sept 2020'!E176/'Sept 2019'!E176)),0)</f>
        <v>2.3333333333333335</v>
      </c>
      <c r="F175" s="30">
        <f>IFERROR((IF('Sept 2020'!F176=" "," ",'Sept 2020'!F176/'Sept 2019'!F176)),0)</f>
        <v>0.75</v>
      </c>
      <c r="G175" s="30">
        <f>IFERROR((IF('Sept 2020'!G176=" "," ",'Sept 2020'!G176/'Sept 2019'!G176)),0)</f>
        <v>0.5</v>
      </c>
      <c r="H175" s="30">
        <f>IFERROR((IF('Sept 2020'!H176=" "," ",'Sept 2020'!H176/'Sept 2019'!H176)),0)</f>
        <v>0.5</v>
      </c>
      <c r="I175" s="30">
        <f>IFERROR((IF('Sept 2020'!I176=" "," ",'Sept 2020'!I176/'Sept 2019'!I176)),0)</f>
        <v>1.3333333333333333</v>
      </c>
      <c r="J175" s="30">
        <f>IFERROR((IF('Sept 2020'!J176=" "," ",'Sept 2020'!J176/'Sept 2019'!J176)),0)</f>
        <v>1.25</v>
      </c>
      <c r="K175" s="30">
        <f>IFERROR((IF('Sept 2020'!K176=" "," ",'Sept 2020'!K176/'Sept 2019'!K176)),0)</f>
        <v>0.625</v>
      </c>
      <c r="L175" s="30">
        <f>IFERROR((IF('Sept 2020'!L176=" "," ",'Sept 2020'!L176/'Sept 2019'!L176)),0)</f>
        <v>0.83333333333333337</v>
      </c>
      <c r="M175" s="30">
        <f>IFERROR((IF('Sept 2020'!M176=" "," ",'Sept 2020'!M176/'Sept 2019'!M176)),0)</f>
        <v>1</v>
      </c>
      <c r="N175" s="30">
        <f>IFERROR((IF('Sept 2020'!N176=" "," ",'Sept 2020'!N176/'Sept 2019'!N176)),0)</f>
        <v>2</v>
      </c>
      <c r="O175" s="30">
        <f>IFERROR((IF('Sept 2020'!O176=" "," ",'Sept 2020'!O176/'Sept 2019'!O176)),0)</f>
        <v>2</v>
      </c>
      <c r="P175" s="30">
        <f>IFERROR((IF('Sept 2020'!P176=" "," ",'Sept 2020'!P176/'Sept 2019'!P176)),0)</f>
        <v>1.044776119402985</v>
      </c>
      <c r="Q175" s="30">
        <f>IFERROR((IF('Sept 2020'!Q176=" "," ",'Sept 2020'!Q176/'Sept 2019'!Q176)),0)</f>
        <v>4.5</v>
      </c>
      <c r="R175" s="30">
        <f>IFERROR((IF('Sept 2020'!R176=" "," ",'Sept 2020'!R176/'Sept 2019'!R176)),0)</f>
        <v>0.7142857142857143</v>
      </c>
      <c r="S175" s="30">
        <f>IFERROR((IF('Sept 2020'!S176=" "," ",'Sept 2020'!S176/'Sept 2019'!S176)),0)</f>
        <v>2.3333333333333335</v>
      </c>
      <c r="T175" s="30">
        <f>IFERROR((IF('Sept 2020'!T176=" "," ",'Sept 2020'!T176/'Sept 2019'!T176)),0)</f>
        <v>0.75</v>
      </c>
      <c r="U175" s="30">
        <f>IFERROR((IF('Sept 2020'!U176=" "," ",'Sept 2020'!U176/'Sept 2019'!U176)),0)</f>
        <v>0.5</v>
      </c>
      <c r="V175" s="30">
        <f>IFERROR((IF('Sept 2020'!V176=" "," ",'Sept 2020'!V176/'Sept 2019'!V176)),0)</f>
        <v>0.5</v>
      </c>
      <c r="W175" s="30">
        <f>IFERROR((IF('Sept 2020'!W176=" "," ",'Sept 2020'!W176/'Sept 2019'!W176)),0)</f>
        <v>1.3333333333333333</v>
      </c>
      <c r="X175" s="30">
        <f>IFERROR((IF('Sept 2020'!X176=" "," ",'Sept 2020'!X176/'Sept 2019'!X176)),0)</f>
        <v>1.25</v>
      </c>
      <c r="Y175" s="30">
        <f>IFERROR((IF('Sept 2020'!Y176=" "," ",'Sept 2020'!Y176/'Sept 2019'!Y176)),0)</f>
        <v>0.625</v>
      </c>
      <c r="Z175" s="30">
        <f>IFERROR((IF('Sept 2020'!Z176=" "," ",'Sept 2020'!Z176/'Sept 2019'!Z176)),0)</f>
        <v>0.83333333333333337</v>
      </c>
      <c r="AA175" s="30">
        <f>IFERROR((IF('Sept 2020'!AA176=" "," ",'Sept 2020'!AA176/'Sept 2019'!AA176)),0)</f>
        <v>1</v>
      </c>
      <c r="AB175" s="30">
        <f>IFERROR((IF('Sept 2020'!AB176=" "," ",'Sept 2020'!AB176/'Sept 2019'!AB176)),0)</f>
        <v>2</v>
      </c>
      <c r="AC175" s="30">
        <f>IFERROR((IF('Sept 2020'!AC176=" "," ",'Sept 2020'!AC176/'Sept 2019'!AC176)),0)</f>
        <v>2</v>
      </c>
      <c r="AD175" s="30">
        <f>IFERROR((IF('Sept 2020'!AD176=" "," ",'Sept 2020'!AD176/'Sept 2019'!AD176)),0)</f>
        <v>1.044776119402985</v>
      </c>
      <c r="AE175" s="30">
        <f>IFERROR((IF('Sept 2020'!AE176=" "," ",'Sept 2020'!AE176/'Sept 2019'!AE176)),0)</f>
        <v>0</v>
      </c>
      <c r="AF175" s="30">
        <f>IFERROR((IF('Sept 2020'!AF176=" "," ",'Sept 2020'!AF176/'Sept 2019'!AF176)),0)</f>
        <v>0</v>
      </c>
      <c r="AG175" s="30">
        <f>IFERROR((IF('Sept 2020'!AG176=" "," ",'Sept 2020'!AG176/'Sept 2019'!AG176)),0)</f>
        <v>0</v>
      </c>
      <c r="AH175" s="30">
        <f>IFERROR((IF('Sept 2020'!AH176=" "," ",'Sept 2020'!AH176/'Sept 2019'!AH176)),0)</f>
        <v>0</v>
      </c>
      <c r="AI175" s="30">
        <f>IFERROR((IF('Sept 2020'!AI176=" "," ",'Sept 2020'!AI176/'Sept 2019'!AI176)),0)</f>
        <v>0</v>
      </c>
      <c r="AJ175" s="30">
        <f>IFERROR((IF('Sept 2020'!AJ176=" "," ",'Sept 2020'!AJ176/'Sept 2019'!AJ176)),0)</f>
        <v>0</v>
      </c>
      <c r="AK175" s="30">
        <f>IFERROR((IF('Sept 2020'!AK176=" "," ",'Sept 2020'!AK176/'Sept 2019'!AK176)),0)</f>
        <v>0</v>
      </c>
      <c r="AL175" s="30">
        <f>IFERROR((IF('Sept 2020'!AL176=" "," ",'Sept 2020'!AL176/'Sept 2019'!AL176)),0)</f>
        <v>0</v>
      </c>
      <c r="AM175" s="30">
        <f>IFERROR((IF('Sept 2020'!AM176=" "," ",'Sept 2020'!AM176/'Sept 2019'!AM176)),0)</f>
        <v>0</v>
      </c>
      <c r="AN175" s="30">
        <f>IFERROR((IF('Sept 2020'!AN176=" "," ",'Sept 2020'!AN176/'Sept 2019'!AN176)),0)</f>
        <v>0</v>
      </c>
      <c r="AO175" s="30">
        <f>IFERROR((IF('Sept 2020'!AO176=" "," ",'Sept 2020'!AO176/'Sept 2019'!AO176)),0)</f>
        <v>0</v>
      </c>
      <c r="AP175" s="30">
        <f>IFERROR((IF('Sept 2020'!AP176=" "," ",'Sept 2020'!AP176/'Sept 2019'!AP176)),0)</f>
        <v>0</v>
      </c>
      <c r="AQ175" s="30">
        <f>IFERROR((IF('Sept 2020'!AQ176=" "," ",'Sept 2020'!AQ176/'Sept 2019'!AQ176)),0)</f>
        <v>0</v>
      </c>
      <c r="AR175" s="30">
        <f>IFERROR((IF('Sept 2020'!AR176=" "," ",'Sept 2020'!AR176/'Sept 2019'!AR176)),0)</f>
        <v>0</v>
      </c>
      <c r="AS175" s="30">
        <f>IFERROR((IF('Sept 2020'!AS176=" "," ",'Sept 2020'!AS176/'Sept 2019'!AS176)),0)</f>
        <v>0</v>
      </c>
      <c r="AT175" s="30">
        <f>IFERROR((IF('Sept 2020'!AT176=" "," ",'Sept 2020'!AT176/'Sept 2019'!AT176)),0)</f>
        <v>0</v>
      </c>
      <c r="AU175" s="30">
        <f>IFERROR((IF('Sept 2020'!AU176=" "," ",'Sept 2020'!AU176/'Sept 2019'!AU176)),0)</f>
        <v>0</v>
      </c>
      <c r="AV175" s="30">
        <f>IFERROR((IF('Sept 2020'!AV176=" "," ",'Sept 2020'!AV176/'Sept 2019'!AV176)),0)</f>
        <v>0</v>
      </c>
      <c r="AW175" s="30">
        <f>IFERROR((IF('Sept 2020'!AW176=" "," ",'Sept 2020'!AW176/'Sept 2019'!AW176)),0)</f>
        <v>0</v>
      </c>
      <c r="AX175" s="30">
        <f>IFERROR((IF('Sept 2020'!AX176=" "," ",'Sept 2020'!AX176/'Sept 2019'!AX176)),0)</f>
        <v>0</v>
      </c>
      <c r="AY175" s="30">
        <f>IFERROR((IF('Sept 2020'!AY176=" "," ",'Sept 2020'!AY176/'Sept 2019'!AY176)),0)</f>
        <v>0</v>
      </c>
      <c r="AZ175" s="30">
        <f>IFERROR((IF('Sept 2020'!AZ176=" "," ",'Sept 2020'!AZ176/'Sept 2019'!AZ176)),0)</f>
        <v>0</v>
      </c>
      <c r="BA175" s="30">
        <f>IFERROR((IF('Sept 2020'!BA176=" "," ",'Sept 2020'!BA176/'Sept 2019'!BA176)),0)</f>
        <v>0</v>
      </c>
      <c r="BB175" s="30">
        <f>IFERROR((IF('Sept 2020'!BB176=" "," ",'Sept 2020'!BB176/'Sept 2019'!BB176)),0)</f>
        <v>0</v>
      </c>
      <c r="BC175" s="30">
        <f>IFERROR((IF('Sept 2020'!BC176=" "," ",'Sept 2020'!BC176/'Sept 2019'!BC176)),0)</f>
        <v>0</v>
      </c>
      <c r="BD175" s="30">
        <f>IFERROR((IF('Sept 2020'!BD176=" "," ",'Sept 2020'!BD176/'Sept 2019'!BD176)),0)</f>
        <v>0</v>
      </c>
      <c r="BE175" s="30">
        <f>IFERROR((IF('Sept 2020'!BE176=" "," ",'Sept 2020'!BE176/'Sept 2019'!BE176)),0)</f>
        <v>0</v>
      </c>
      <c r="BF175" s="30">
        <f>IFERROR((IF('Sept 2020'!BF176=" "," ",'Sept 2020'!BF176/'Sept 2019'!BF176)),0)</f>
        <v>0</v>
      </c>
      <c r="BG175" s="30">
        <f>IFERROR((IF('Sept 2020'!BG176=" "," ",'Sept 2020'!BG176/'Sept 2019'!BG176)),0)</f>
        <v>0</v>
      </c>
      <c r="BH175" s="30">
        <f>IFERROR((IF('Sept 2020'!BH176=" "," ",'Sept 2020'!BH176/'Sept 2019'!BH176)),0)</f>
        <v>0</v>
      </c>
      <c r="BI175" s="30">
        <f>IFERROR((IF('Sept 2020'!BI176=" "," ",'Sept 2020'!BI176/'Sept 2019'!BI176)),0)</f>
        <v>0</v>
      </c>
      <c r="BJ175" s="30">
        <f>IFERROR((IF('Sept 2020'!BJ176=" "," ",'Sept 2020'!BJ176/'Sept 2019'!BJ176)),0)</f>
        <v>0</v>
      </c>
      <c r="BK175" s="30">
        <f>IFERROR((IF('Sept 2020'!BK176=" "," ",'Sept 2020'!BK176/'Sept 2019'!BK176)),0)</f>
        <v>0</v>
      </c>
      <c r="BL175" s="30">
        <f>IFERROR((IF('Sept 2020'!BL176=" "," ",'Sept 2020'!BL176/'Sept 2019'!BL176)),0)</f>
        <v>0</v>
      </c>
      <c r="BM175" s="30">
        <f>IFERROR((IF('Sept 2020'!BM176=" "," ",'Sept 2020'!BM176/'Sept 2019'!BM176)),0)</f>
        <v>0</v>
      </c>
      <c r="BN175" s="30">
        <f>IFERROR((IF('Sept 2020'!BN176=" "," ",'Sept 2020'!BN176/'Sept 2019'!BN176)),0)</f>
        <v>0</v>
      </c>
      <c r="BO175" s="30">
        <f>IFERROR((IF('Sept 2020'!BO176=" "," ",'Sept 2020'!BO176/'Sept 2019'!BO176)),0)</f>
        <v>0</v>
      </c>
      <c r="BP175" s="30">
        <f>IFERROR((IF('Sept 2020'!BP176=" "," ",'Sept 2020'!BP176/'Sept 2019'!BP176)),0)</f>
        <v>0</v>
      </c>
      <c r="BQ175" s="30">
        <f>IFERROR((IF('Sept 2020'!BQ176=" "," ",'Sept 2020'!BQ176/'Sept 2019'!BQ176)),0)</f>
        <v>0</v>
      </c>
      <c r="BR175" s="30">
        <f>IFERROR((IF('Sept 2020'!BR176=" "," ",'Sept 2020'!BR176/'Sept 2019'!BR176)),0)</f>
        <v>0</v>
      </c>
      <c r="BS175" s="30">
        <f>IFERROR((IF('Sept 2020'!BS176=" "," ",'Sept 2020'!BS176/'Sept 2019'!BS176)),0)</f>
        <v>0</v>
      </c>
      <c r="BT175" s="30">
        <f>IFERROR((IF('Sept 2020'!BT176=" "," ",'Sept 2020'!BT176/'Sept 2019'!BT176)),0)</f>
        <v>0.875</v>
      </c>
    </row>
    <row r="176" spans="1:72" s="2" customFormat="1" x14ac:dyDescent="0.25">
      <c r="A176" s="12" t="s">
        <v>557</v>
      </c>
      <c r="B176" s="12" t="s">
        <v>558</v>
      </c>
      <c r="C176" s="30">
        <f>IFERROR((IF('Sept 2020'!C177=" "," ",'Sept 2020'!C177/'Sept 2019'!C177)),0)</f>
        <v>0.80309194467046374</v>
      </c>
      <c r="D176" s="30">
        <f>IFERROR((IF('Sept 2020'!D177=" "," ",'Sept 2020'!D177/'Sept 2019'!D177)),0)</f>
        <v>0.9689857502095558</v>
      </c>
      <c r="E176" s="30">
        <f>IFERROR((IF('Sept 2020'!E177=" "," ",'Sept 2020'!E177/'Sept 2019'!E177)),0)</f>
        <v>0.93633276740237692</v>
      </c>
      <c r="F176" s="30">
        <f>IFERROR((IF('Sept 2020'!F177=" "," ",'Sept 2020'!F177/'Sept 2019'!F177)),0)</f>
        <v>0.93013468013468015</v>
      </c>
      <c r="G176" s="30">
        <f>IFERROR((IF('Sept 2020'!G177=" "," ",'Sept 2020'!G177/'Sept 2019'!G177)),0)</f>
        <v>0.9494949494949495</v>
      </c>
      <c r="H176" s="30">
        <f>IFERROR((IF('Sept 2020'!H177=" "," ",'Sept 2020'!H177/'Sept 2019'!H177)),0)</f>
        <v>0.93132328308207701</v>
      </c>
      <c r="I176" s="30">
        <f>IFERROR((IF('Sept 2020'!I177=" "," ",'Sept 2020'!I177/'Sept 2019'!I177)),0)</f>
        <v>0.95913261050875731</v>
      </c>
      <c r="J176" s="30">
        <f>IFERROR((IF('Sept 2020'!J177=" "," ",'Sept 2020'!J177/'Sept 2019'!J177)),0)</f>
        <v>0.96691480562448306</v>
      </c>
      <c r="K176" s="30">
        <f>IFERROR((IF('Sept 2020'!K177=" "," ",'Sept 2020'!K177/'Sept 2019'!K177)),0)</f>
        <v>1.0668425681618294</v>
      </c>
      <c r="L176" s="30">
        <f>IFERROR((IF('Sept 2020'!L177=" "," ",'Sept 2020'!L177/'Sept 2019'!L177)),0)</f>
        <v>1.0319926873857403</v>
      </c>
      <c r="M176" s="30">
        <f>IFERROR((IF('Sept 2020'!M177=" "," ",'Sept 2020'!M177/'Sept 2019'!M177)),0)</f>
        <v>0.99098286744815145</v>
      </c>
      <c r="N176" s="30">
        <f>IFERROR((IF('Sept 2020'!N177=" "," ",'Sept 2020'!N177/'Sept 2019'!N177)),0)</f>
        <v>0.9830985915492958</v>
      </c>
      <c r="O176" s="30">
        <f>IFERROR((IF('Sept 2020'!O177=" "," ",'Sept 2020'!O177/'Sept 2019'!O177)),0)</f>
        <v>1.0303336703741153</v>
      </c>
      <c r="P176" s="30">
        <f>IFERROR((IF('Sept 2020'!P177=" "," ",'Sept 2020'!P177/'Sept 2019'!P177)),0)</f>
        <v>0.96293080416777987</v>
      </c>
      <c r="Q176" s="30">
        <f>IFERROR((IF('Sept 2020'!Q177=" "," ",'Sept 2020'!Q177/'Sept 2019'!Q177)),0)</f>
        <v>0.8043824083667126</v>
      </c>
      <c r="R176" s="30">
        <f>IFERROR((IF('Sept 2020'!R177=" "," ",'Sept 2020'!R177/'Sept 2019'!R177)),0)</f>
        <v>0.96794489979110909</v>
      </c>
      <c r="S176" s="30">
        <f>IFERROR((IF('Sept 2020'!S177=" "," ",'Sept 2020'!S177/'Sept 2019'!S177)),0)</f>
        <v>0.93706650780817835</v>
      </c>
      <c r="T176" s="30">
        <f>IFERROR((IF('Sept 2020'!T177=" "," ",'Sept 2020'!T177/'Sept 2019'!T177)),0)</f>
        <v>0.92858407601959503</v>
      </c>
      <c r="U176" s="30">
        <f>IFERROR((IF('Sept 2020'!U177=" "," ",'Sept 2020'!U177/'Sept 2019'!U177)),0)</f>
        <v>0.94886363636363624</v>
      </c>
      <c r="V176" s="30">
        <f>IFERROR((IF('Sept 2020'!V177=" "," ",'Sept 2020'!V177/'Sept 2019'!V177)),0)</f>
        <v>0.93282585133466078</v>
      </c>
      <c r="W176" s="30">
        <f>IFERROR((IF('Sept 2020'!W177=" "," ",'Sept 2020'!W177/'Sept 2019'!W177)),0)</f>
        <v>0.96000869013001777</v>
      </c>
      <c r="X176" s="30">
        <f>IFERROR((IF('Sept 2020'!X177=" "," ",'Sept 2020'!X177/'Sept 2019'!X177)),0)</f>
        <v>0.96509066821230427</v>
      </c>
      <c r="Y176" s="30">
        <f>IFERROR((IF('Sept 2020'!Y177=" "," ",'Sept 2020'!Y177/'Sept 2019'!Y177)),0)</f>
        <v>1.063034827622636</v>
      </c>
      <c r="Z176" s="30">
        <f>IFERROR((IF('Sept 2020'!Z177=" "," ",'Sept 2020'!Z177/'Sept 2019'!Z177)),0)</f>
        <v>1.0343562558467998</v>
      </c>
      <c r="AA176" s="30">
        <f>IFERROR((IF('Sept 2020'!AA177=" "," ",'Sept 2020'!AA177/'Sept 2019'!AA177)),0)</f>
        <v>0.99127759681505601</v>
      </c>
      <c r="AB176" s="30">
        <f>IFERROR((IF('Sept 2020'!AB177=" "," ",'Sept 2020'!AB177/'Sept 2019'!AB177)),0)</f>
        <v>0.94540334108510593</v>
      </c>
      <c r="AC176" s="30">
        <f>IFERROR((IF('Sept 2020'!AC177=" "," ",'Sept 2020'!AC177/'Sept 2019'!AC177)),0)</f>
        <v>1.0110914132460567</v>
      </c>
      <c r="AD176" s="30">
        <f>IFERROR((IF('Sept 2020'!AD177=" "," ",'Sept 2020'!AD177/'Sept 2019'!AD177)),0)</f>
        <v>0.95857653055327552</v>
      </c>
      <c r="AE176" s="30">
        <f>IFERROR((IF('Sept 2020'!AE177=" "," ",'Sept 2020'!AE177/'Sept 2019'!AE177)),0)</f>
        <v>0</v>
      </c>
      <c r="AF176" s="30">
        <f>IFERROR((IF('Sept 2020'!AF177=" "," ",'Sept 2020'!AF177/'Sept 2019'!AF177)),0)</f>
        <v>0</v>
      </c>
      <c r="AG176" s="30">
        <f>IFERROR((IF('Sept 2020'!AG177=" "," ",'Sept 2020'!AG177/'Sept 2019'!AG177)),0)</f>
        <v>0</v>
      </c>
      <c r="AH176" s="30">
        <f>IFERROR((IF('Sept 2020'!AH177=" "," ",'Sept 2020'!AH177/'Sept 2019'!AH177)),0)</f>
        <v>0</v>
      </c>
      <c r="AI176" s="30">
        <f>IFERROR((IF('Sept 2020'!AI177=" "," ",'Sept 2020'!AI177/'Sept 2019'!AI177)),0)</f>
        <v>0</v>
      </c>
      <c r="AJ176" s="30">
        <f>IFERROR((IF('Sept 2020'!AJ177=" "," ",'Sept 2020'!AJ177/'Sept 2019'!AJ177)),0)</f>
        <v>0</v>
      </c>
      <c r="AK176" s="30">
        <f>IFERROR((IF('Sept 2020'!AK177=" "," ",'Sept 2020'!AK177/'Sept 2019'!AK177)),0)</f>
        <v>0</v>
      </c>
      <c r="AL176" s="30">
        <f>IFERROR((IF('Sept 2020'!AL177=" "," ",'Sept 2020'!AL177/'Sept 2019'!AL177)),0)</f>
        <v>0</v>
      </c>
      <c r="AM176" s="30">
        <f>IFERROR((IF('Sept 2020'!AM177=" "," ",'Sept 2020'!AM177/'Sept 2019'!AM177)),0)</f>
        <v>0</v>
      </c>
      <c r="AN176" s="30">
        <f>IFERROR((IF('Sept 2020'!AN177=" "," ",'Sept 2020'!AN177/'Sept 2019'!AN177)),0)</f>
        <v>0</v>
      </c>
      <c r="AO176" s="30">
        <f>IFERROR((IF('Sept 2020'!AO177=" "," ",'Sept 2020'!AO177/'Sept 2019'!AO177)),0)</f>
        <v>0</v>
      </c>
      <c r="AP176" s="30">
        <f>IFERROR((IF('Sept 2020'!AP177=" "," ",'Sept 2020'!AP177/'Sept 2019'!AP177)),0)</f>
        <v>0</v>
      </c>
      <c r="AQ176" s="30">
        <f>IFERROR((IF('Sept 2020'!AQ177=" "," ",'Sept 2020'!AQ177/'Sept 2019'!AQ177)),0)</f>
        <v>0</v>
      </c>
      <c r="AR176" s="30">
        <f>IFERROR((IF('Sept 2020'!AR177=" "," ",'Sept 2020'!AR177/'Sept 2019'!AR177)),0)</f>
        <v>0</v>
      </c>
      <c r="AS176" s="30">
        <f>IFERROR((IF('Sept 2020'!AS177=" "," ",'Sept 2020'!AS177/'Sept 2019'!AS177)),0)</f>
        <v>0</v>
      </c>
      <c r="AT176" s="30">
        <f>IFERROR((IF('Sept 2020'!AT177=" "," ",'Sept 2020'!AT177/'Sept 2019'!AT177)),0)</f>
        <v>0</v>
      </c>
      <c r="AU176" s="30">
        <f>IFERROR((IF('Sept 2020'!AU177=" "," ",'Sept 2020'!AU177/'Sept 2019'!AU177)),0)</f>
        <v>0</v>
      </c>
      <c r="AV176" s="30">
        <f>IFERROR((IF('Sept 2020'!AV177=" "," ",'Sept 2020'!AV177/'Sept 2019'!AV177)),0)</f>
        <v>0</v>
      </c>
      <c r="AW176" s="30">
        <f>IFERROR((IF('Sept 2020'!AW177=" "," ",'Sept 2020'!AW177/'Sept 2019'!AW177)),0)</f>
        <v>0</v>
      </c>
      <c r="AX176" s="30">
        <f>IFERROR((IF('Sept 2020'!AX177=" "," ",'Sept 2020'!AX177/'Sept 2019'!AX177)),0)</f>
        <v>0</v>
      </c>
      <c r="AY176" s="30">
        <f>IFERROR((IF('Sept 2020'!AY177=" "," ",'Sept 2020'!AY177/'Sept 2019'!AY177)),0)</f>
        <v>0</v>
      </c>
      <c r="AZ176" s="30">
        <f>IFERROR((IF('Sept 2020'!AZ177=" "," ",'Sept 2020'!AZ177/'Sept 2019'!AZ177)),0)</f>
        <v>0</v>
      </c>
      <c r="BA176" s="30">
        <f>IFERROR((IF('Sept 2020'!BA177=" "," ",'Sept 2020'!BA177/'Sept 2019'!BA177)),0)</f>
        <v>0</v>
      </c>
      <c r="BB176" s="30">
        <f>IFERROR((IF('Sept 2020'!BB177=" "," ",'Sept 2020'!BB177/'Sept 2019'!BB177)),0)</f>
        <v>0</v>
      </c>
      <c r="BC176" s="30">
        <f>IFERROR((IF('Sept 2020'!BC177=" "," ",'Sept 2020'!BC177/'Sept 2019'!BC177)),0)</f>
        <v>0</v>
      </c>
      <c r="BD176" s="30">
        <f>IFERROR((IF('Sept 2020'!BD177=" "," ",'Sept 2020'!BD177/'Sept 2019'!BD177)),0)</f>
        <v>0</v>
      </c>
      <c r="BE176" s="30">
        <f>IFERROR((IF('Sept 2020'!BE177=" "," ",'Sept 2020'!BE177/'Sept 2019'!BE177)),0)</f>
        <v>0</v>
      </c>
      <c r="BF176" s="30">
        <f>IFERROR((IF('Sept 2020'!BF177=" "," ",'Sept 2020'!BF177/'Sept 2019'!BF177)),0)</f>
        <v>0</v>
      </c>
      <c r="BG176" s="30">
        <f>IFERROR((IF('Sept 2020'!BG177=" "," ",'Sept 2020'!BG177/'Sept 2019'!BG177)),0)</f>
        <v>1.0166270783847982</v>
      </c>
      <c r="BH176" s="30">
        <f>IFERROR((IF('Sept 2020'!BH177=" "," ",'Sept 2020'!BH177/'Sept 2019'!BH177)),0)</f>
        <v>1.0825242718446602</v>
      </c>
      <c r="BI176" s="30">
        <f>IFERROR((IF('Sept 2020'!BI177=" "," ",'Sept 2020'!BI177/'Sept 2019'!BI177)),0)</f>
        <v>0.98636363636363633</v>
      </c>
      <c r="BJ176" s="30">
        <f>IFERROR((IF('Sept 2020'!BJ177=" "," ",'Sept 2020'!BJ177/'Sept 2019'!BJ177)),0)</f>
        <v>0.32926829268292684</v>
      </c>
      <c r="BK176" s="30">
        <f>IFERROR((IF('Sept 2020'!BK177=" "," ",'Sept 2020'!BK177/'Sept 2019'!BK177)),0)</f>
        <v>0.42945761094321616</v>
      </c>
      <c r="BL176" s="30">
        <f>IFERROR((IF('Sept 2020'!BL177=" "," ",'Sept 2020'!BL177/'Sept 2019'!BL177)),0)</f>
        <v>0</v>
      </c>
      <c r="BM176" s="30">
        <f>IFERROR((IF('Sept 2020'!BM177=" "," ",'Sept 2020'!BM177/'Sept 2019'!BM177)),0)</f>
        <v>1.117489475698431</v>
      </c>
      <c r="BN176" s="30">
        <f>IFERROR((IF('Sept 2020'!BN177=" "," ",'Sept 2020'!BN177/'Sept 2019'!BN177)),0)</f>
        <v>0</v>
      </c>
      <c r="BO176" s="30">
        <f>IFERROR((IF('Sept 2020'!BO177=" "," ",'Sept 2020'!BO177/'Sept 2019'!BO177)),0)</f>
        <v>1.1475881929445644</v>
      </c>
      <c r="BP176" s="30">
        <f>IFERROR((IF('Sept 2020'!BP177=" "," ",'Sept 2020'!BP177/'Sept 2019'!BP177)),0)</f>
        <v>0</v>
      </c>
      <c r="BQ176" s="30">
        <f>IFERROR((IF('Sept 2020'!BQ177=" "," ",'Sept 2020'!BQ177/'Sept 2019'!BQ177)),0)</f>
        <v>0</v>
      </c>
      <c r="BR176" s="30">
        <f>IFERROR((IF('Sept 2020'!BR177=" "," ",'Sept 2020'!BR177/'Sept 2019'!BR177)),0)</f>
        <v>0</v>
      </c>
      <c r="BS176" s="30">
        <f>IFERROR((IF('Sept 2020'!BS177=" "," ",'Sept 2020'!BS177/'Sept 2019'!BS177)),0)</f>
        <v>1.2228571428571429</v>
      </c>
      <c r="BT176" s="30">
        <f>IFERROR((IF('Sept 2020'!BT177=" "," ",'Sept 2020'!BT177/'Sept 2019'!BT177)),0)</f>
        <v>0.94900990099009896</v>
      </c>
    </row>
    <row r="177" spans="1:72" s="2" customFormat="1" x14ac:dyDescent="0.25">
      <c r="A177" s="12" t="s">
        <v>551</v>
      </c>
      <c r="B177" s="12" t="s">
        <v>552</v>
      </c>
      <c r="C177" s="30">
        <f>IFERROR((IF('Sept 2020'!C178=" "," ",'Sept 2020'!C178/'Sept 2019'!C178)),0)</f>
        <v>2.3636363636363638</v>
      </c>
      <c r="D177" s="30">
        <f>IFERROR((IF('Sept 2020'!D178=" "," ",'Sept 2020'!D178/'Sept 2019'!D178)),0)</f>
        <v>1.4705882352941178</v>
      </c>
      <c r="E177" s="30">
        <f>IFERROR((IF('Sept 2020'!E178=" "," ",'Sept 2020'!E178/'Sept 2019'!E178)),0)</f>
        <v>1.2</v>
      </c>
      <c r="F177" s="30">
        <f>IFERROR((IF('Sept 2020'!F178=" "," ",'Sept 2020'!F178/'Sept 2019'!F178)),0)</f>
        <v>2.4615384615384617</v>
      </c>
      <c r="G177" s="30">
        <f>IFERROR((IF('Sept 2020'!G178=" "," ",'Sept 2020'!G178/'Sept 2019'!G178)),0)</f>
        <v>1.2</v>
      </c>
      <c r="H177" s="30">
        <f>IFERROR((IF('Sept 2020'!H178=" "," ",'Sept 2020'!H178/'Sept 2019'!H178)),0)</f>
        <v>1.6470588235294117</v>
      </c>
      <c r="I177" s="30">
        <f>IFERROR((IF('Sept 2020'!I178=" "," ",'Sept 2020'!I178/'Sept 2019'!I178)),0)</f>
        <v>0.94736842105263153</v>
      </c>
      <c r="J177" s="30">
        <f>IFERROR((IF('Sept 2020'!J178=" "," ",'Sept 2020'!J178/'Sept 2019'!J178)),0)</f>
        <v>1.1904761904761905</v>
      </c>
      <c r="K177" s="30">
        <f>IFERROR((IF('Sept 2020'!K178=" "," ",'Sept 2020'!K178/'Sept 2019'!K178)),0)</f>
        <v>2.2999999999999998</v>
      </c>
      <c r="L177" s="30">
        <f>IFERROR((IF('Sept 2020'!L178=" "," ",'Sept 2020'!L178/'Sept 2019'!L178)),0)</f>
        <v>0.5</v>
      </c>
      <c r="M177" s="30">
        <f>IFERROR((IF('Sept 2020'!M178=" "," ",'Sept 2020'!M178/'Sept 2019'!M178)),0)</f>
        <v>1</v>
      </c>
      <c r="N177" s="30">
        <f>IFERROR((IF('Sept 2020'!N178=" "," ",'Sept 2020'!N178/'Sept 2019'!N178)),0)</f>
        <v>1.3</v>
      </c>
      <c r="O177" s="30">
        <f>IFERROR((IF('Sept 2020'!O178=" "," ",'Sept 2020'!O178/'Sept 2019'!O178)),0)</f>
        <v>0.52941176470588236</v>
      </c>
      <c r="P177" s="30">
        <f>IFERROR((IF('Sept 2020'!P178=" "," ",'Sept 2020'!P178/'Sept 2019'!P178)),0)</f>
        <v>1.3066037735849056</v>
      </c>
      <c r="Q177" s="30">
        <f>IFERROR((IF('Sept 2020'!Q178=" "," ",'Sept 2020'!Q178/'Sept 2019'!Q178)),0)</f>
        <v>1.9010526315789473</v>
      </c>
      <c r="R177" s="30">
        <f>IFERROR((IF('Sept 2020'!R178=" "," ",'Sept 2020'!R178/'Sept 2019'!R178)),0)</f>
        <v>1.5279503105590062</v>
      </c>
      <c r="S177" s="30">
        <f>IFERROR((IF('Sept 2020'!S178=" "," ",'Sept 2020'!S178/'Sept 2019'!S178)),0)</f>
        <v>1.22</v>
      </c>
      <c r="T177" s="30">
        <f>IFERROR((IF('Sept 2020'!T178=" "," ",'Sept 2020'!T178/'Sept 2019'!T178)),0)</f>
        <v>2.4754098360655741</v>
      </c>
      <c r="U177" s="30">
        <f>IFERROR((IF('Sept 2020'!U178=" "," ",'Sept 2020'!U178/'Sept 2019'!U178)),0)</f>
        <v>1.2393617021276595</v>
      </c>
      <c r="V177" s="30">
        <f>IFERROR((IF('Sept 2020'!V178=" "," ",'Sept 2020'!V178/'Sept 2019'!V178)),0)</f>
        <v>1.6964630225080384</v>
      </c>
      <c r="W177" s="30">
        <f>IFERROR((IF('Sept 2020'!W178=" "," ",'Sept 2020'!W178/'Sept 2019'!W178)),0)</f>
        <v>0.96531791907514441</v>
      </c>
      <c r="X177" s="30">
        <f>IFERROR((IF('Sept 2020'!X178=" "," ",'Sept 2020'!X178/'Sept 2019'!X178)),0)</f>
        <v>1.1519607843137256</v>
      </c>
      <c r="Y177" s="30">
        <f>IFERROR((IF('Sept 2020'!Y178=" "," ",'Sept 2020'!Y178/'Sept 2019'!Y178)),0)</f>
        <v>2.375</v>
      </c>
      <c r="Z177" s="30">
        <f>IFERROR((IF('Sept 2020'!Z178=" "," ",'Sept 2020'!Z178/'Sept 2019'!Z178)),0)</f>
        <v>0.5161290322580645</v>
      </c>
      <c r="AA177" s="30">
        <f>IFERROR((IF('Sept 2020'!AA178=" "," ",'Sept 2020'!AA178/'Sept 2019'!AA178)),0)</f>
        <v>1.0118421052631581</v>
      </c>
      <c r="AB177" s="30">
        <f>IFERROR((IF('Sept 2020'!AB178=" "," ",'Sept 2020'!AB178/'Sept 2019'!AB178)),0)</f>
        <v>1.5116279069767442</v>
      </c>
      <c r="AC177" s="30">
        <f>IFERROR((IF('Sept 2020'!AC178=" "," ",'Sept 2020'!AC178/'Sept 2019'!AC178)),0)</f>
        <v>0.52054794520547942</v>
      </c>
      <c r="AD177" s="30">
        <f>IFERROR((IF('Sept 2020'!AD178=" "," ",'Sept 2020'!AD178/'Sept 2019'!AD178)),0)</f>
        <v>1.3113757284013177</v>
      </c>
      <c r="AE177" s="30">
        <f>IFERROR((IF('Sept 2020'!AE178=" "," ",'Sept 2020'!AE178/'Sept 2019'!AE178)),0)</f>
        <v>5.333333333333333</v>
      </c>
      <c r="AF177" s="30">
        <f>IFERROR((IF('Sept 2020'!AF178=" "," ",'Sept 2020'!AF178/'Sept 2019'!AF178)),0)</f>
        <v>2</v>
      </c>
      <c r="AG177" s="30">
        <f>IFERROR((IF('Sept 2020'!AG178=" "," ",'Sept 2020'!AG178/'Sept 2019'!AG178)),0)</f>
        <v>1.9090909090909092</v>
      </c>
      <c r="AH177" s="30">
        <f>IFERROR((IF('Sept 2020'!AH178=" "," ",'Sept 2020'!AH178/'Sept 2019'!AH178)),0)</f>
        <v>5</v>
      </c>
      <c r="AI177" s="30">
        <f>IFERROR((IF('Sept 2020'!AI178=" "," ",'Sept 2020'!AI178/'Sept 2019'!AI178)),0)</f>
        <v>2.5</v>
      </c>
      <c r="AJ177" s="30">
        <f>IFERROR((IF('Sept 2020'!AJ178=" "," ",'Sept 2020'!AJ178/'Sept 2019'!AJ178)),0)</f>
        <v>2.2857142857142856</v>
      </c>
      <c r="AK177" s="30">
        <f>IFERROR((IF('Sept 2020'!AK178=" "," ",'Sept 2020'!AK178/'Sept 2019'!AK178)),0)</f>
        <v>1.4285714285714286</v>
      </c>
      <c r="AL177" s="30">
        <f>IFERROR((IF('Sept 2020'!AL178=" "," ",'Sept 2020'!AL178/'Sept 2019'!AL178)),0)</f>
        <v>3.25</v>
      </c>
      <c r="AM177" s="30">
        <f>IFERROR((IF('Sept 2020'!AM178=" "," ",'Sept 2020'!AM178/'Sept 2019'!AM178)),0)</f>
        <v>3</v>
      </c>
      <c r="AN177" s="30">
        <f>IFERROR((IF('Sept 2020'!AN178=" "," ",'Sept 2020'!AN178/'Sept 2019'!AN178)),0)</f>
        <v>0</v>
      </c>
      <c r="AO177" s="30">
        <f>IFERROR((IF('Sept 2020'!AO178=" "," ",'Sept 2020'!AO178/'Sept 2019'!AO178)),0)</f>
        <v>3</v>
      </c>
      <c r="AP177" s="30">
        <f>IFERROR((IF('Sept 2020'!AP178=" "," ",'Sept 2020'!AP178/'Sept 2019'!AP178)),0)</f>
        <v>0</v>
      </c>
      <c r="AQ177" s="30">
        <f>IFERROR((IF('Sept 2020'!AQ178=" "," ",'Sept 2020'!AQ178/'Sept 2019'!AQ178)),0)</f>
        <v>0.33333333333333331</v>
      </c>
      <c r="AR177" s="30">
        <f>IFERROR((IF('Sept 2020'!AR178=" "," ",'Sept 2020'!AR178/'Sept 2019'!AR178)),0)</f>
        <v>2.2807017543859649</v>
      </c>
      <c r="AS177" s="30">
        <f>IFERROR((IF('Sept 2020'!AS178=" "," ",'Sept 2020'!AS178/'Sept 2019'!AS178)),0)</f>
        <v>5.333333333333333</v>
      </c>
      <c r="AT177" s="30">
        <f>IFERROR((IF('Sept 2020'!AT178=" "," ",'Sept 2020'!AT178/'Sept 2019'!AT178)),0)</f>
        <v>2.2295081967213117</v>
      </c>
      <c r="AU177" s="30">
        <f>IFERROR((IF('Sept 2020'!AU178=" "," ",'Sept 2020'!AU178/'Sept 2019'!AU178)),0)</f>
        <v>2.0219999999999998</v>
      </c>
      <c r="AV177" s="30">
        <f>IFERROR((IF('Sept 2020'!AV178=" "," ",'Sept 2020'!AV178/'Sept 2019'!AV178)),0)</f>
        <v>5.9999999999999991</v>
      </c>
      <c r="AW177" s="30">
        <f>IFERROR((IF('Sept 2020'!AW178=" "," ",'Sept 2020'!AW178/'Sept 2019'!AW178)),0)</f>
        <v>2.979166666666667</v>
      </c>
      <c r="AX177" s="30">
        <f>IFERROR((IF('Sept 2020'!AX178=" "," ",'Sept 2020'!AX178/'Sept 2019'!AX178)),0)</f>
        <v>2.5909909909909912</v>
      </c>
      <c r="AY177" s="30">
        <f>IFERROR((IF('Sept 2020'!AY178=" "," ",'Sept 2020'!AY178/'Sept 2019'!AY178)),0)</f>
        <v>1.641509433962264</v>
      </c>
      <c r="AZ177" s="30">
        <f>IFERROR((IF('Sept 2020'!AZ178=" "," ",'Sept 2020'!AZ178/'Sept 2019'!AZ178)),0)</f>
        <v>3.3764705882352941</v>
      </c>
      <c r="BA177" s="30">
        <f>IFERROR((IF('Sept 2020'!BA178=" "," ",'Sept 2020'!BA178/'Sept 2019'!BA178)),0)</f>
        <v>3.6249999999999996</v>
      </c>
      <c r="BB177" s="30">
        <f>IFERROR((IF('Sept 2020'!BB178=" "," ",'Sept 2020'!BB178/'Sept 2019'!BB178)),0)</f>
        <v>0</v>
      </c>
      <c r="BC177" s="30">
        <f>IFERROR((IF('Sept 2020'!BC178=" "," ",'Sept 2020'!BC178/'Sept 2019'!BC178)),0)</f>
        <v>11.899999999999999</v>
      </c>
      <c r="BD177" s="30">
        <f>IFERROR((IF('Sept 2020'!BD178=" "," ",'Sept 2020'!BD178/'Sept 2019'!BD178)),0)</f>
        <v>0</v>
      </c>
      <c r="BE177" s="30">
        <f>IFERROR((IF('Sept 2020'!BE178=" "," ",'Sept 2020'!BE178/'Sept 2019'!BE178)),0)</f>
        <v>0.33333333333333331</v>
      </c>
      <c r="BF177" s="30">
        <f>IFERROR((IF('Sept 2020'!BF178=" "," ",'Sept 2020'!BF178/'Sept 2019'!BF178)),0)</f>
        <v>2.4498374864572043</v>
      </c>
      <c r="BG177" s="30">
        <f>IFERROR((IF('Sept 2020'!BG178=" "," ",'Sept 2020'!BG178/'Sept 2019'!BG178)),0)</f>
        <v>0</v>
      </c>
      <c r="BH177" s="30">
        <f>IFERROR((IF('Sept 2020'!BH178=" "," ",'Sept 2020'!BH178/'Sept 2019'!BH178)),0)</f>
        <v>0</v>
      </c>
      <c r="BI177" s="30">
        <f>IFERROR((IF('Sept 2020'!BI178=" "," ",'Sept 2020'!BI178/'Sept 2019'!BI178)),0)</f>
        <v>0</v>
      </c>
      <c r="BJ177" s="30">
        <f>IFERROR((IF('Sept 2020'!BJ178=" "," ",'Sept 2020'!BJ178/'Sept 2019'!BJ178)),0)</f>
        <v>0</v>
      </c>
      <c r="BK177" s="30">
        <f>IFERROR((IF('Sept 2020'!BK178=" "," ",'Sept 2020'!BK178/'Sept 2019'!BK178)),0)</f>
        <v>0</v>
      </c>
      <c r="BL177" s="30">
        <f>IFERROR((IF('Sept 2020'!BL178=" "," ",'Sept 2020'!BL178/'Sept 2019'!BL178)),0)</f>
        <v>0</v>
      </c>
      <c r="BM177" s="30">
        <f>IFERROR((IF('Sept 2020'!BM178=" "," ",'Sept 2020'!BM178/'Sept 2019'!BM178)),0)</f>
        <v>0.55882352941176472</v>
      </c>
      <c r="BN177" s="30">
        <f>IFERROR((IF('Sept 2020'!BN178=" "," ",'Sept 2020'!BN178/'Sept 2019'!BN178)),0)</f>
        <v>0</v>
      </c>
      <c r="BO177" s="30">
        <f>IFERROR((IF('Sept 2020'!BO178=" "," ",'Sept 2020'!BO178/'Sept 2019'!BO178)),0)</f>
        <v>0</v>
      </c>
      <c r="BP177" s="30">
        <f>IFERROR((IF('Sept 2020'!BP178=" "," ",'Sept 2020'!BP178/'Sept 2019'!BP178)),0)</f>
        <v>0</v>
      </c>
      <c r="BQ177" s="30">
        <f>IFERROR((IF('Sept 2020'!BQ178=" "," ",'Sept 2020'!BQ178/'Sept 2019'!BQ178)),0)</f>
        <v>0</v>
      </c>
      <c r="BR177" s="30">
        <f>IFERROR((IF('Sept 2020'!BR178=" "," ",'Sept 2020'!BR178/'Sept 2019'!BR178)),0)</f>
        <v>0</v>
      </c>
      <c r="BS177" s="30">
        <f>IFERROR((IF('Sept 2020'!BS178=" "," ",'Sept 2020'!BS178/'Sept 2019'!BS178)),0)</f>
        <v>0.5</v>
      </c>
      <c r="BT177" s="30">
        <f>IFERROR((IF('Sept 2020'!BT178=" "," ",'Sept 2020'!BT178/'Sept 2019'!BT178)),0)</f>
        <v>1.1363636363636365</v>
      </c>
    </row>
    <row r="178" spans="1:72" s="2" customFormat="1" x14ac:dyDescent="0.25">
      <c r="A178" s="12" t="s">
        <v>253</v>
      </c>
      <c r="B178" s="12" t="s">
        <v>254</v>
      </c>
      <c r="C178" s="30">
        <f>IFERROR((IF('Sept 2020'!C179=" "," ",'Sept 2020'!C179/'Sept 2019'!C179)),0)</f>
        <v>0.90181180596142607</v>
      </c>
      <c r="D178" s="30">
        <f>IFERROR((IF('Sept 2020'!D179=" "," ",'Sept 2020'!D179/'Sept 2019'!D179)),0)</f>
        <v>0.97874720357941836</v>
      </c>
      <c r="E178" s="30">
        <f>IFERROR((IF('Sept 2020'!E179=" "," ",'Sept 2020'!E179/'Sept 2019'!E179)),0)</f>
        <v>1.0066518847006651</v>
      </c>
      <c r="F178" s="30">
        <f>IFERROR((IF('Sept 2020'!F179=" "," ",'Sept 2020'!F179/'Sept 2019'!F179)),0)</f>
        <v>1.0107648725212464</v>
      </c>
      <c r="G178" s="30">
        <f>IFERROR((IF('Sept 2020'!G179=" "," ",'Sept 2020'!G179/'Sept 2019'!G179)),0)</f>
        <v>0.93640699523052462</v>
      </c>
      <c r="H178" s="30">
        <f>IFERROR((IF('Sept 2020'!H179=" "," ",'Sept 2020'!H179/'Sept 2019'!H179)),0)</f>
        <v>1.0315964523281596</v>
      </c>
      <c r="I178" s="30">
        <f>IFERROR((IF('Sept 2020'!I179=" "," ",'Sept 2020'!I179/'Sept 2019'!I179)),0)</f>
        <v>0.9376979936642027</v>
      </c>
      <c r="J178" s="30">
        <f>IFERROR((IF('Sept 2020'!J179=" "," ",'Sept 2020'!J179/'Sept 2019'!J179)),0)</f>
        <v>1.0347144456886899</v>
      </c>
      <c r="K178" s="30">
        <f>IFERROR((IF('Sept 2020'!K179=" "," ",'Sept 2020'!K179/'Sept 2019'!K179)),0)</f>
        <v>0.96446145434663755</v>
      </c>
      <c r="L178" s="30">
        <f>IFERROR((IF('Sept 2020'!L179=" "," ",'Sept 2020'!L179/'Sept 2019'!L179)),0)</f>
        <v>1.0418526785714286</v>
      </c>
      <c r="M178" s="30">
        <f>IFERROR((IF('Sept 2020'!M179=" "," ",'Sept 2020'!M179/'Sept 2019'!M179)),0)</f>
        <v>1.0219780219780219</v>
      </c>
      <c r="N178" s="30">
        <f>IFERROR((IF('Sept 2020'!N179=" "," ",'Sept 2020'!N179/'Sept 2019'!N179)),0)</f>
        <v>0.97442143727162001</v>
      </c>
      <c r="O178" s="30">
        <f>IFERROR((IF('Sept 2020'!O179=" "," ",'Sept 2020'!O179/'Sept 2019'!O179)),0)</f>
        <v>1.1305575158786167</v>
      </c>
      <c r="P178" s="30">
        <f>IFERROR((IF('Sept 2020'!P179=" "," ",'Sept 2020'!P179/'Sept 2019'!P179)),0)</f>
        <v>0.99549194677871145</v>
      </c>
      <c r="Q178" s="30">
        <f>IFERROR((IF('Sept 2020'!Q179=" "," ",'Sept 2020'!Q179/'Sept 2019'!Q179)),0)</f>
        <v>0.89986669940716313</v>
      </c>
      <c r="R178" s="30">
        <f>IFERROR((IF('Sept 2020'!R179=" "," ",'Sept 2020'!R179/'Sept 2019'!R179)),0)</f>
        <v>0.97699792416197129</v>
      </c>
      <c r="S178" s="30">
        <f>IFERROR((IF('Sept 2020'!S179=" "," ",'Sept 2020'!S179/'Sept 2019'!S179)),0)</f>
        <v>1.0038319488038332</v>
      </c>
      <c r="T178" s="30">
        <f>IFERROR((IF('Sept 2020'!T179=" "," ",'Sept 2020'!T179/'Sept 2019'!T179)),0)</f>
        <v>1.0098936924167259</v>
      </c>
      <c r="U178" s="30">
        <f>IFERROR((IF('Sept 2020'!U179=" "," ",'Sept 2020'!U179/'Sept 2019'!U179)),0)</f>
        <v>0.93550972741991134</v>
      </c>
      <c r="V178" s="30">
        <f>IFERROR((IF('Sept 2020'!V179=" "," ",'Sept 2020'!V179/'Sept 2019'!V179)),0)</f>
        <v>1.0318219657028691</v>
      </c>
      <c r="W178" s="30">
        <f>IFERROR((IF('Sept 2020'!W179=" "," ",'Sept 2020'!W179/'Sept 2019'!W179)),0)</f>
        <v>0.93570111821845681</v>
      </c>
      <c r="X178" s="30">
        <f>IFERROR((IF('Sept 2020'!X179=" "," ",'Sept 2020'!X179/'Sept 2019'!X179)),0)</f>
        <v>1.0348172556403616</v>
      </c>
      <c r="Y178" s="30">
        <f>IFERROR((IF('Sept 2020'!Y179=" "," ",'Sept 2020'!Y179/'Sept 2019'!Y179)),0)</f>
        <v>0.96387831658497847</v>
      </c>
      <c r="Z178" s="30">
        <f>IFERROR((IF('Sept 2020'!Z179=" "," ",'Sept 2020'!Z179/'Sept 2019'!Z179)),0)</f>
        <v>1.0398509638749394</v>
      </c>
      <c r="AA178" s="30">
        <f>IFERROR((IF('Sept 2020'!AA179=" "," ",'Sept 2020'!AA179/'Sept 2019'!AA179)),0)</f>
        <v>1.0233525420578122</v>
      </c>
      <c r="AB178" s="30">
        <f>IFERROR((IF('Sept 2020'!AB179=" "," ",'Sept 2020'!AB179/'Sept 2019'!AB179)),0)</f>
        <v>0.96566699496969266</v>
      </c>
      <c r="AC178" s="30">
        <f>IFERROR((IF('Sept 2020'!AC179=" "," ",'Sept 2020'!AC179/'Sept 2019'!AC179)),0)</f>
        <v>1.1092850306729216</v>
      </c>
      <c r="AD178" s="30">
        <f>IFERROR((IF('Sept 2020'!AD179=" "," ",'Sept 2020'!AD179/'Sept 2019'!AD179)),0)</f>
        <v>0.99207122331154363</v>
      </c>
      <c r="AE178" s="30">
        <f>IFERROR((IF('Sept 2020'!AE179=" "," ",'Sept 2020'!AE179/'Sept 2019'!AE179)),0)</f>
        <v>1.9473684210526316</v>
      </c>
      <c r="AF178" s="30">
        <f>IFERROR((IF('Sept 2020'!AF179=" "," ",'Sept 2020'!AF179/'Sept 2019'!AF179)),0)</f>
        <v>1.3846153846153846</v>
      </c>
      <c r="AG178" s="30">
        <f>IFERROR((IF('Sept 2020'!AG179=" "," ",'Sept 2020'!AG179/'Sept 2019'!AG179)),0)</f>
        <v>2.2222222222222223</v>
      </c>
      <c r="AH178" s="30">
        <f>IFERROR((IF('Sept 2020'!AH179=" "," ",'Sept 2020'!AH179/'Sept 2019'!AH179)),0)</f>
        <v>2.1764705882352939</v>
      </c>
      <c r="AI178" s="30">
        <f>IFERROR((IF('Sept 2020'!AI179=" "," ",'Sept 2020'!AI179/'Sept 2019'!AI179)),0)</f>
        <v>1.7894736842105263</v>
      </c>
      <c r="AJ178" s="30">
        <f>IFERROR((IF('Sept 2020'!AJ179=" "," ",'Sept 2020'!AJ179/'Sept 2019'!AJ179)),0)</f>
        <v>2.2142857142857144</v>
      </c>
      <c r="AK178" s="30">
        <f>IFERROR((IF('Sept 2020'!AK179=" "," ",'Sept 2020'!AK179/'Sept 2019'!AK179)),0)</f>
        <v>1.5555555555555556</v>
      </c>
      <c r="AL178" s="30">
        <f>IFERROR((IF('Sept 2020'!AL179=" "," ",'Sept 2020'!AL179/'Sept 2019'!AL179)),0)</f>
        <v>5.333333333333333</v>
      </c>
      <c r="AM178" s="30">
        <f>IFERROR((IF('Sept 2020'!AM179=" "," ",'Sept 2020'!AM179/'Sept 2019'!AM179)),0)</f>
        <v>1.25</v>
      </c>
      <c r="AN178" s="30">
        <f>IFERROR((IF('Sept 2020'!AN179=" "," ",'Sept 2020'!AN179/'Sept 2019'!AN179)),0)</f>
        <v>1.25</v>
      </c>
      <c r="AO178" s="30">
        <f>IFERROR((IF('Sept 2020'!AO179=" "," ",'Sept 2020'!AO179/'Sept 2019'!AO179)),0)</f>
        <v>0.5</v>
      </c>
      <c r="AP178" s="30">
        <f>IFERROR((IF('Sept 2020'!AP179=" "," ",'Sept 2020'!AP179/'Sept 2019'!AP179)),0)</f>
        <v>0.84</v>
      </c>
      <c r="AQ178" s="30">
        <f>IFERROR((IF('Sept 2020'!AQ179=" "," ",'Sept 2020'!AQ179/'Sept 2019'!AQ179)),0)</f>
        <v>1.2727272727272727</v>
      </c>
      <c r="AR178" s="30">
        <f>IFERROR((IF('Sept 2020'!AR179=" "," ",'Sept 2020'!AR179/'Sept 2019'!AR179)),0)</f>
        <v>1.5529953917050692</v>
      </c>
      <c r="AS178" s="30">
        <f>IFERROR((IF('Sept 2020'!AS179=" "," ",'Sept 2020'!AS179/'Sept 2019'!AS179)),0)</f>
        <v>1.9473684210526316</v>
      </c>
      <c r="AT178" s="30">
        <f>IFERROR((IF('Sept 2020'!AT179=" "," ",'Sept 2020'!AT179/'Sept 2019'!AT179)),0)</f>
        <v>1.3846153846153846</v>
      </c>
      <c r="AU178" s="30">
        <f>IFERROR((IF('Sept 2020'!AU179=" "," ",'Sept 2020'!AU179/'Sept 2019'!AU179)),0)</f>
        <v>2.2222222222222223</v>
      </c>
      <c r="AV178" s="30">
        <f>IFERROR((IF('Sept 2020'!AV179=" "," ",'Sept 2020'!AV179/'Sept 2019'!AV179)),0)</f>
        <v>2.1764705882352939</v>
      </c>
      <c r="AW178" s="30">
        <f>IFERROR((IF('Sept 2020'!AW179=" "," ",'Sept 2020'!AW179/'Sept 2019'!AW179)),0)</f>
        <v>1.7894736842105263</v>
      </c>
      <c r="AX178" s="30">
        <f>IFERROR((IF('Sept 2020'!AX179=" "," ",'Sept 2020'!AX179/'Sept 2019'!AX179)),0)</f>
        <v>2.2142857142857144</v>
      </c>
      <c r="AY178" s="30">
        <f>IFERROR((IF('Sept 2020'!AY179=" "," ",'Sept 2020'!AY179/'Sept 2019'!AY179)),0)</f>
        <v>1.5780487804878049</v>
      </c>
      <c r="AZ178" s="30">
        <f>IFERROR((IF('Sept 2020'!AZ179=" "," ",'Sept 2020'!AZ179/'Sept 2019'!AZ179)),0)</f>
        <v>5.1066666666666665</v>
      </c>
      <c r="BA178" s="30">
        <f>IFERROR((IF('Sept 2020'!BA179=" "," ",'Sept 2020'!BA179/'Sept 2019'!BA179)),0)</f>
        <v>1.25</v>
      </c>
      <c r="BB178" s="30">
        <f>IFERROR((IF('Sept 2020'!BB179=" "," ",'Sept 2020'!BB179/'Sept 2019'!BB179)),0)</f>
        <v>1.3888888888888888</v>
      </c>
      <c r="BC178" s="30">
        <f>IFERROR((IF('Sept 2020'!BC179=" "," ",'Sept 2020'!BC179/'Sept 2019'!BC179)),0)</f>
        <v>0.5058139534883721</v>
      </c>
      <c r="BD178" s="30">
        <f>IFERROR((IF('Sept 2020'!BD179=" "," ",'Sept 2020'!BD179/'Sept 2019'!BD179)),0)</f>
        <v>0.8533898305084745</v>
      </c>
      <c r="BE178" s="30">
        <f>IFERROR((IF('Sept 2020'!BE179=" "," ",'Sept 2020'!BE179/'Sept 2019'!BE179)),0)</f>
        <v>1.3513071895424837</v>
      </c>
      <c r="BF178" s="30">
        <f>IFERROR((IF('Sept 2020'!BF179=" "," ",'Sept 2020'!BF179/'Sept 2019'!BF179)),0)</f>
        <v>1.5818311195445922</v>
      </c>
      <c r="BG178" s="30">
        <f>IFERROR((IF('Sept 2020'!BG179=" "," ",'Sept 2020'!BG179/'Sept 2019'!BG179)),0)</f>
        <v>1.6199804113614105</v>
      </c>
      <c r="BH178" s="30">
        <f>IFERROR((IF('Sept 2020'!BH179=" "," ",'Sept 2020'!BH179/'Sept 2019'!BH179)),0)</f>
        <v>1.2860892388451444</v>
      </c>
      <c r="BI178" s="30">
        <f>IFERROR((IF('Sept 2020'!BI179=" "," ",'Sept 2020'!BI179/'Sept 2019'!BI179)),0)</f>
        <v>0.76632302405498287</v>
      </c>
      <c r="BJ178" s="30">
        <f>IFERROR((IF('Sept 2020'!BJ179=" "," ",'Sept 2020'!BJ179/'Sept 2019'!BJ179)),0)</f>
        <v>1.1111111111111112</v>
      </c>
      <c r="BK178" s="30">
        <f>IFERROR((IF('Sept 2020'!BK179=" "," ",'Sept 2020'!BK179/'Sept 2019'!BK179)),0)</f>
        <v>1.1111111111111112</v>
      </c>
      <c r="BL178" s="30">
        <f>IFERROR((IF('Sept 2020'!BL179=" "," ",'Sept 2020'!BL179/'Sept 2019'!BL179)),0)</f>
        <v>0</v>
      </c>
      <c r="BM178" s="30">
        <f>IFERROR((IF('Sept 2020'!BM179=" "," ",'Sept 2020'!BM179/'Sept 2019'!BM179)),0)</f>
        <v>1.0230560308211392</v>
      </c>
      <c r="BN178" s="30">
        <f>IFERROR((IF('Sept 2020'!BN179=" "," ",'Sept 2020'!BN179/'Sept 2019'!BN179)),0)</f>
        <v>0</v>
      </c>
      <c r="BO178" s="30">
        <f>IFERROR((IF('Sept 2020'!BO179=" "," ",'Sept 2020'!BO179/'Sept 2019'!BO179)),0)</f>
        <v>1.0923788786064235</v>
      </c>
      <c r="BP178" s="30">
        <f>IFERROR((IF('Sept 2020'!BP179=" "," ",'Sept 2020'!BP179/'Sept 2019'!BP179)),0)</f>
        <v>0</v>
      </c>
      <c r="BQ178" s="30">
        <f>IFERROR((IF('Sept 2020'!BQ179=" "," ",'Sept 2020'!BQ179/'Sept 2019'!BQ179)),0)</f>
        <v>0</v>
      </c>
      <c r="BR178" s="30">
        <f>IFERROR((IF('Sept 2020'!BR179=" "," ",'Sept 2020'!BR179/'Sept 2019'!BR179)),0)</f>
        <v>0</v>
      </c>
      <c r="BS178" s="30">
        <f>IFERROR((IF('Sept 2020'!BS179=" "," ",'Sept 2020'!BS179/'Sept 2019'!BS179)),0)</f>
        <v>0.74235807860262004</v>
      </c>
      <c r="BT178" s="30">
        <f>IFERROR((IF('Sept 2020'!BT179=" "," ",'Sept 2020'!BT179/'Sept 2019'!BT179)),0)</f>
        <v>0.94002998500749624</v>
      </c>
    </row>
    <row r="179" spans="1:72" s="2" customFormat="1" x14ac:dyDescent="0.25">
      <c r="A179" s="12" t="s">
        <v>201</v>
      </c>
      <c r="B179" s="12" t="s">
        <v>202</v>
      </c>
      <c r="C179" s="30">
        <f>IFERROR((IF('Sept 2020'!C180=" "," ",'Sept 2020'!C180/'Sept 2019'!C180)),0)</f>
        <v>0.85214007782101164</v>
      </c>
      <c r="D179" s="30">
        <f>IFERROR((IF('Sept 2020'!D180=" "," ",'Sept 2020'!D180/'Sept 2019'!D180)),0)</f>
        <v>1.0355648535564854</v>
      </c>
      <c r="E179" s="30">
        <f>IFERROR((IF('Sept 2020'!E180=" "," ",'Sept 2020'!E180/'Sept 2019'!E180)),0)</f>
        <v>0.91268191268191268</v>
      </c>
      <c r="F179" s="30">
        <f>IFERROR((IF('Sept 2020'!F180=" "," ",'Sept 2020'!F180/'Sept 2019'!F180)),0)</f>
        <v>0.89620758483033935</v>
      </c>
      <c r="G179" s="30">
        <f>IFERROR((IF('Sept 2020'!G180=" "," ",'Sept 2020'!G180/'Sept 2019'!G180)),0)</f>
        <v>0.93032786885245899</v>
      </c>
      <c r="H179" s="30">
        <f>IFERROR((IF('Sept 2020'!H180=" "," ",'Sept 2020'!H180/'Sept 2019'!H180)),0)</f>
        <v>0.9887892376681614</v>
      </c>
      <c r="I179" s="30">
        <f>IFERROR((IF('Sept 2020'!I180=" "," ",'Sept 2020'!I180/'Sept 2019'!I180)),0)</f>
        <v>0.85093167701863359</v>
      </c>
      <c r="J179" s="30">
        <f>IFERROR((IF('Sept 2020'!J180=" "," ",'Sept 2020'!J180/'Sept 2019'!J180)),0)</f>
        <v>0.97210300429184548</v>
      </c>
      <c r="K179" s="30">
        <f>IFERROR((IF('Sept 2020'!K180=" "," ",'Sept 2020'!K180/'Sept 2019'!K180)),0)</f>
        <v>1.0068181818181818</v>
      </c>
      <c r="L179" s="30">
        <f>IFERROR((IF('Sept 2020'!L180=" "," ",'Sept 2020'!L180/'Sept 2019'!L180)),0)</f>
        <v>1.0365853658536586</v>
      </c>
      <c r="M179" s="30">
        <f>IFERROR((IF('Sept 2020'!M180=" "," ",'Sept 2020'!M180/'Sept 2019'!M180)),0)</f>
        <v>0.91474654377880182</v>
      </c>
      <c r="N179" s="30">
        <f>IFERROR((IF('Sept 2020'!N180=" "," ",'Sept 2020'!N180/'Sept 2019'!N180)),0)</f>
        <v>1.0672043010752688</v>
      </c>
      <c r="O179" s="30">
        <f>IFERROR((IF('Sept 2020'!O180=" "," ",'Sept 2020'!O180/'Sept 2019'!O180)),0)</f>
        <v>0.94102564102564101</v>
      </c>
      <c r="P179" s="30">
        <f>IFERROR((IF('Sept 2020'!P180=" "," ",'Sept 2020'!P180/'Sept 2019'!P180)),0)</f>
        <v>0.950194816195155</v>
      </c>
      <c r="Q179" s="30">
        <f>IFERROR((IF('Sept 2020'!Q180=" "," ",'Sept 2020'!Q180/'Sept 2019'!Q180)),0)</f>
        <v>0.8461338661338661</v>
      </c>
      <c r="R179" s="30">
        <f>IFERROR((IF('Sept 2020'!R180=" "," ",'Sept 2020'!R180/'Sept 2019'!R180)),0)</f>
        <v>1.0335906841835865</v>
      </c>
      <c r="S179" s="30">
        <f>IFERROR((IF('Sept 2020'!S180=" "," ",'Sept 2020'!S180/'Sept 2019'!S180)),0)</f>
        <v>0.90069429833789194</v>
      </c>
      <c r="T179" s="30">
        <f>IFERROR((IF('Sept 2020'!T180=" "," ",'Sept 2020'!T180/'Sept 2019'!T180)),0)</f>
        <v>0.89197986373653038</v>
      </c>
      <c r="U179" s="30">
        <f>IFERROR((IF('Sept 2020'!U180=" "," ",'Sept 2020'!U180/'Sept 2019'!U180)),0)</f>
        <v>0.93280476131019263</v>
      </c>
      <c r="V179" s="30">
        <f>IFERROR((IF('Sept 2020'!V180=" "," ",'Sept 2020'!V180/'Sept 2019'!V180)),0)</f>
        <v>0.98715478484264607</v>
      </c>
      <c r="W179" s="30">
        <f>IFERROR((IF('Sept 2020'!W180=" "," ",'Sept 2020'!W180/'Sept 2019'!W180)),0)</f>
        <v>0.84576424353235402</v>
      </c>
      <c r="X179" s="30">
        <f>IFERROR((IF('Sept 2020'!X180=" "," ",'Sept 2020'!X180/'Sept 2019'!X180)),0)</f>
        <v>0.96719003789929625</v>
      </c>
      <c r="Y179" s="30">
        <f>IFERROR((IF('Sept 2020'!Y180=" "," ",'Sept 2020'!Y180/'Sept 2019'!Y180)),0)</f>
        <v>1.0107712888642864</v>
      </c>
      <c r="Z179" s="30">
        <f>IFERROR((IF('Sept 2020'!Z180=" "," ",'Sept 2020'!Z180/'Sept 2019'!Z180)),0)</f>
        <v>1.034400687032266</v>
      </c>
      <c r="AA179" s="30">
        <f>IFERROR((IF('Sept 2020'!AA180=" "," ",'Sept 2020'!AA180/'Sept 2019'!AA180)),0)</f>
        <v>0.91094177051002923</v>
      </c>
      <c r="AB179" s="30">
        <f>IFERROR((IF('Sept 2020'!AB180=" "," ",'Sept 2020'!AB180/'Sept 2019'!AB180)),0)</f>
        <v>1.0716031141671876</v>
      </c>
      <c r="AC179" s="30">
        <f>IFERROR((IF('Sept 2020'!AC180=" "," ",'Sept 2020'!AC180/'Sept 2019'!AC180)),0)</f>
        <v>0.99195421836931263</v>
      </c>
      <c r="AD179" s="30">
        <f>IFERROR((IF('Sept 2020'!AD180=" "," ",'Sept 2020'!AD180/'Sept 2019'!AD180)),0)</f>
        <v>0.95049175555694188</v>
      </c>
      <c r="AE179" s="30">
        <f>IFERROR((IF('Sept 2020'!AE180=" "," ",'Sept 2020'!AE180/'Sept 2019'!AE180)),0)</f>
        <v>1.04</v>
      </c>
      <c r="AF179" s="30">
        <f>IFERROR((IF('Sept 2020'!AF180=" "," ",'Sept 2020'!AF180/'Sept 2019'!AF180)),0)</f>
        <v>1.48</v>
      </c>
      <c r="AG179" s="30">
        <f>IFERROR((IF('Sept 2020'!AG180=" "," ",'Sept 2020'!AG180/'Sept 2019'!AG180)),0)</f>
        <v>1.6111111111111112</v>
      </c>
      <c r="AH179" s="30">
        <f>IFERROR((IF('Sept 2020'!AH180=" "," ",'Sept 2020'!AH180/'Sept 2019'!AH180)),0)</f>
        <v>1.3636363636363635</v>
      </c>
      <c r="AI179" s="30">
        <f>IFERROR((IF('Sept 2020'!AI180=" "," ",'Sept 2020'!AI180/'Sept 2019'!AI180)),0)</f>
        <v>0.8571428571428571</v>
      </c>
      <c r="AJ179" s="30">
        <f>IFERROR((IF('Sept 2020'!AJ180=" "," ",'Sept 2020'!AJ180/'Sept 2019'!AJ180)),0)</f>
        <v>1.0666666666666667</v>
      </c>
      <c r="AK179" s="30">
        <f>IFERROR((IF('Sept 2020'!AK180=" "," ",'Sept 2020'!AK180/'Sept 2019'!AK180)),0)</f>
        <v>1.4137931034482758</v>
      </c>
      <c r="AL179" s="30">
        <f>IFERROR((IF('Sept 2020'!AL180=" "," ",'Sept 2020'!AL180/'Sept 2019'!AL180)),0)</f>
        <v>1.25</v>
      </c>
      <c r="AM179" s="30">
        <f>IFERROR((IF('Sept 2020'!AM180=" "," ",'Sept 2020'!AM180/'Sept 2019'!AM180)),0)</f>
        <v>0.88235294117647056</v>
      </c>
      <c r="AN179" s="30">
        <f>IFERROR((IF('Sept 2020'!AN180=" "," ",'Sept 2020'!AN180/'Sept 2019'!AN180)),0)</f>
        <v>1.1818181818181819</v>
      </c>
      <c r="AO179" s="30">
        <f>IFERROR((IF('Sept 2020'!AO180=" "," ",'Sept 2020'!AO180/'Sept 2019'!AO180)),0)</f>
        <v>1.6153846153846154</v>
      </c>
      <c r="AP179" s="30">
        <f>IFERROR((IF('Sept 2020'!AP180=" "," ",'Sept 2020'!AP180/'Sept 2019'!AP180)),0)</f>
        <v>3.75</v>
      </c>
      <c r="AQ179" s="30">
        <f>IFERROR((IF('Sept 2020'!AQ180=" "," ",'Sept 2020'!AQ180/'Sept 2019'!AQ180)),0)</f>
        <v>1.6</v>
      </c>
      <c r="AR179" s="30">
        <f>IFERROR((IF('Sept 2020'!AR180=" "," ",'Sept 2020'!AR180/'Sept 2019'!AR180)),0)</f>
        <v>1.2508833922261484</v>
      </c>
      <c r="AS179" s="30">
        <f>IFERROR((IF('Sept 2020'!AS180=" "," ",'Sept 2020'!AS180/'Sept 2019'!AS180)),0)</f>
        <v>0.99919871794871795</v>
      </c>
      <c r="AT179" s="30">
        <f>IFERROR((IF('Sept 2020'!AT180=" "," ",'Sept 2020'!AT180/'Sept 2019'!AT180)),0)</f>
        <v>1.6765447667087012</v>
      </c>
      <c r="AU179" s="30">
        <f>IFERROR((IF('Sept 2020'!AU180=" "," ",'Sept 2020'!AU180/'Sept 2019'!AU180)),0)</f>
        <v>1.368975903614458</v>
      </c>
      <c r="AV179" s="30">
        <f>IFERROR((IF('Sept 2020'!AV180=" "," ",'Sept 2020'!AV180/'Sept 2019'!AV180)),0)</f>
        <v>1.4015151515151514</v>
      </c>
      <c r="AW179" s="30">
        <f>IFERROR((IF('Sept 2020'!AW180=" "," ",'Sept 2020'!AW180/'Sept 2019'!AW180)),0)</f>
        <v>0.86854917234664075</v>
      </c>
      <c r="AX179" s="30">
        <f>IFERROR((IF('Sept 2020'!AX180=" "," ",'Sept 2020'!AX180/'Sept 2019'!AX180)),0)</f>
        <v>1.0596877869605141</v>
      </c>
      <c r="AY179" s="30">
        <f>IFERROR((IF('Sept 2020'!AY180=" "," ",'Sept 2020'!AY180/'Sept 2019'!AY180)),0)</f>
        <v>1.4730647351742869</v>
      </c>
      <c r="AZ179" s="30">
        <f>IFERROR((IF('Sept 2020'!AZ180=" "," ",'Sept 2020'!AZ180/'Sept 2019'!AZ180)),0)</f>
        <v>1.0092631578947369</v>
      </c>
      <c r="BA179" s="30">
        <f>IFERROR((IF('Sept 2020'!BA180=" "," ",'Sept 2020'!BA180/'Sept 2019'!BA180)),0)</f>
        <v>0.87714072970960533</v>
      </c>
      <c r="BB179" s="30">
        <f>IFERROR((IF('Sept 2020'!BB180=" "," ",'Sept 2020'!BB180/'Sept 2019'!BB180)),0)</f>
        <v>1.2763306908267269</v>
      </c>
      <c r="BC179" s="30">
        <f>IFERROR((IF('Sept 2020'!BC180=" "," ",'Sept 2020'!BC180/'Sept 2019'!BC180)),0)</f>
        <v>1.4284323271665045</v>
      </c>
      <c r="BD179" s="30">
        <f>IFERROR((IF('Sept 2020'!BD180=" "," ",'Sept 2020'!BD180/'Sept 2019'!BD180)),0)</f>
        <v>6.5697674418604652</v>
      </c>
      <c r="BE179" s="30">
        <f>IFERROR((IF('Sept 2020'!BE180=" "," ",'Sept 2020'!BE180/'Sept 2019'!BE180)),0)</f>
        <v>0.44606413994169103</v>
      </c>
      <c r="BF179" s="30">
        <f>IFERROR((IF('Sept 2020'!BF180=" "," ",'Sept 2020'!BF180/'Sept 2019'!BF180)),0)</f>
        <v>1.1959941377625791</v>
      </c>
      <c r="BG179" s="30">
        <f>IFERROR((IF('Sept 2020'!BG180=" "," ",'Sept 2020'!BG180/'Sept 2019'!BG180)),0)</f>
        <v>0.90109890109890112</v>
      </c>
      <c r="BH179" s="30">
        <f>IFERROR((IF('Sept 2020'!BH180=" "," ",'Sept 2020'!BH180/'Sept 2019'!BH180)),0)</f>
        <v>1.0384615384615385</v>
      </c>
      <c r="BI179" s="30">
        <f>IFERROR((IF('Sept 2020'!BI180=" "," ",'Sept 2020'!BI180/'Sept 2019'!BI180)),0)</f>
        <v>0.89473684210526316</v>
      </c>
      <c r="BJ179" s="30">
        <f>IFERROR((IF('Sept 2020'!BJ180=" "," ",'Sept 2020'!BJ180/'Sept 2019'!BJ180)),0)</f>
        <v>0.56000000000000005</v>
      </c>
      <c r="BK179" s="30">
        <f>IFERROR((IF('Sept 2020'!BK180=" "," ",'Sept 2020'!BK180/'Sept 2019'!BK180)),0)</f>
        <v>0.56000000000000005</v>
      </c>
      <c r="BL179" s="30">
        <f>IFERROR((IF('Sept 2020'!BL180=" "," ",'Sept 2020'!BL180/'Sept 2019'!BL180)),0)</f>
        <v>0</v>
      </c>
      <c r="BM179" s="30">
        <f>IFERROR((IF('Sept 2020'!BM180=" "," ",'Sept 2020'!BM180/'Sept 2019'!BM180)),0)</f>
        <v>0.80743277783457712</v>
      </c>
      <c r="BN179" s="30">
        <f>IFERROR((IF('Sept 2020'!BN180=" "," ",'Sept 2020'!BN180/'Sept 2019'!BN180)),0)</f>
        <v>0</v>
      </c>
      <c r="BO179" s="30">
        <f>IFERROR((IF('Sept 2020'!BO180=" "," ",'Sept 2020'!BO180/'Sept 2019'!BO180)),0)</f>
        <v>0.92524509803921562</v>
      </c>
      <c r="BP179" s="30">
        <f>IFERROR((IF('Sept 2020'!BP180=" "," ",'Sept 2020'!BP180/'Sept 2019'!BP180)),0)</f>
        <v>0</v>
      </c>
      <c r="BQ179" s="30">
        <f>IFERROR((IF('Sept 2020'!BQ180=" "," ",'Sept 2020'!BQ180/'Sept 2019'!BQ180)),0)</f>
        <v>0</v>
      </c>
      <c r="BR179" s="30">
        <f>IFERROR((IF('Sept 2020'!BR180=" "," ",'Sept 2020'!BR180/'Sept 2019'!BR180)),0)</f>
        <v>0</v>
      </c>
      <c r="BS179" s="30">
        <f>IFERROR((IF('Sept 2020'!BS180=" "," ",'Sept 2020'!BS180/'Sept 2019'!BS180)),0)</f>
        <v>0.99</v>
      </c>
      <c r="BT179" s="30">
        <f>IFERROR((IF('Sept 2020'!BT180=" "," ",'Sept 2020'!BT180/'Sept 2019'!BT180)),0)</f>
        <v>0.9509345794392523</v>
      </c>
    </row>
    <row r="180" spans="1:72" s="2" customFormat="1" x14ac:dyDescent="0.25">
      <c r="A180" s="12" t="s">
        <v>631</v>
      </c>
      <c r="B180" s="12" t="s">
        <v>632</v>
      </c>
      <c r="C180" s="30">
        <f>IFERROR((IF('Sept 2020'!C181=" "," ",'Sept 2020'!C181/'Sept 2019'!C181)),0)</f>
        <v>0.61538461538461542</v>
      </c>
      <c r="D180" s="30">
        <f>IFERROR((IF('Sept 2020'!D181=" "," ",'Sept 2020'!D181/'Sept 2019'!D181)),0)</f>
        <v>2</v>
      </c>
      <c r="E180" s="30">
        <f>IFERROR((IF('Sept 2020'!E181=" "," ",'Sept 2020'!E181/'Sept 2019'!E181)),0)</f>
        <v>0.875</v>
      </c>
      <c r="F180" s="30">
        <f>IFERROR((IF('Sept 2020'!F181=" "," ",'Sept 2020'!F181/'Sept 2019'!F181)),0)</f>
        <v>1.1111111111111112</v>
      </c>
      <c r="G180" s="30">
        <f>IFERROR((IF('Sept 2020'!G181=" "," ",'Sept 2020'!G181/'Sept 2019'!G181)),0)</f>
        <v>1.8333333333333333</v>
      </c>
      <c r="H180" s="30">
        <f>IFERROR((IF('Sept 2020'!H181=" "," ",'Sept 2020'!H181/'Sept 2019'!H181)),0)</f>
        <v>1.25</v>
      </c>
      <c r="I180" s="30">
        <f>IFERROR((IF('Sept 2020'!I181=" "," ",'Sept 2020'!I181/'Sept 2019'!I181)),0)</f>
        <v>1</v>
      </c>
      <c r="J180" s="30">
        <f>IFERROR((IF('Sept 2020'!J181=" "," ",'Sept 2020'!J181/'Sept 2019'!J181)),0)</f>
        <v>1.1111111111111112</v>
      </c>
      <c r="K180" s="30">
        <f>IFERROR((IF('Sept 2020'!K181=" "," ",'Sept 2020'!K181/'Sept 2019'!K181)),0)</f>
        <v>1.25</v>
      </c>
      <c r="L180" s="30">
        <f>IFERROR((IF('Sept 2020'!L181=" "," ",'Sept 2020'!L181/'Sept 2019'!L181)),0)</f>
        <v>1.2222222222222223</v>
      </c>
      <c r="M180" s="30">
        <f>IFERROR((IF('Sept 2020'!M181=" "," ",'Sept 2020'!M181/'Sept 2019'!M181)),0)</f>
        <v>1.0833333333333333</v>
      </c>
      <c r="N180" s="30">
        <f>IFERROR((IF('Sept 2020'!N181=" "," ",'Sept 2020'!N181/'Sept 2019'!N181)),0)</f>
        <v>1.2</v>
      </c>
      <c r="O180" s="30">
        <f>IFERROR((IF('Sept 2020'!O181=" "," ",'Sept 2020'!O181/'Sept 2019'!O181)),0)</f>
        <v>0.81818181818181823</v>
      </c>
      <c r="P180" s="30">
        <f>IFERROR((IF('Sept 2020'!P181=" "," ",'Sept 2020'!P181/'Sept 2019'!P181)),0)</f>
        <v>1.125</v>
      </c>
      <c r="Q180" s="30">
        <f>IFERROR((IF('Sept 2020'!Q181=" "," ",'Sept 2020'!Q181/'Sept 2019'!Q181)),0)</f>
        <v>0.61538461538461542</v>
      </c>
      <c r="R180" s="30">
        <f>IFERROR((IF('Sept 2020'!R181=" "," ",'Sept 2020'!R181/'Sept 2019'!R181)),0)</f>
        <v>2</v>
      </c>
      <c r="S180" s="30">
        <f>IFERROR((IF('Sept 2020'!S181=" "," ",'Sept 2020'!S181/'Sept 2019'!S181)),0)</f>
        <v>0.875</v>
      </c>
      <c r="T180" s="30">
        <f>IFERROR((IF('Sept 2020'!T181=" "," ",'Sept 2020'!T181/'Sept 2019'!T181)),0)</f>
        <v>1.1111111111111112</v>
      </c>
      <c r="U180" s="30">
        <f>IFERROR((IF('Sept 2020'!U181=" "," ",'Sept 2020'!U181/'Sept 2019'!U181)),0)</f>
        <v>1.8333333333333333</v>
      </c>
      <c r="V180" s="30">
        <f>IFERROR((IF('Sept 2020'!V181=" "," ",'Sept 2020'!V181/'Sept 2019'!V181)),0)</f>
        <v>1.25</v>
      </c>
      <c r="W180" s="30">
        <f>IFERROR((IF('Sept 2020'!W181=" "," ",'Sept 2020'!W181/'Sept 2019'!W181)),0)</f>
        <v>1</v>
      </c>
      <c r="X180" s="30">
        <f>IFERROR((IF('Sept 2020'!X181=" "," ",'Sept 2020'!X181/'Sept 2019'!X181)),0)</f>
        <v>1.1792452830188678</v>
      </c>
      <c r="Y180" s="30">
        <f>IFERROR((IF('Sept 2020'!Y181=" "," ",'Sept 2020'!Y181/'Sept 2019'!Y181)),0)</f>
        <v>1.2050000000000001</v>
      </c>
      <c r="Z180" s="30">
        <f>IFERROR((IF('Sept 2020'!Z181=" "," ",'Sept 2020'!Z181/'Sept 2019'!Z181)),0)</f>
        <v>1.2731481481481481</v>
      </c>
      <c r="AA180" s="30">
        <f>IFERROR((IF('Sept 2020'!AA181=" "," ",'Sept 2020'!AA181/'Sept 2019'!AA181)),0)</f>
        <v>1.0175000000000001</v>
      </c>
      <c r="AB180" s="30">
        <f>IFERROR((IF('Sept 2020'!AB181=" "," ",'Sept 2020'!AB181/'Sept 2019'!AB181)),0)</f>
        <v>1.7852233676975946</v>
      </c>
      <c r="AC180" s="30">
        <f>IFERROR((IF('Sept 2020'!AC181=" "," ",'Sept 2020'!AC181/'Sept 2019'!AC181)),0)</f>
        <v>0.70955534531693465</v>
      </c>
      <c r="AD180" s="30">
        <f>IFERROR((IF('Sept 2020'!AD181=" "," ",'Sept 2020'!AD181/'Sept 2019'!AD181)),0)</f>
        <v>1.1417343463452976</v>
      </c>
      <c r="AE180" s="30">
        <f>IFERROR((IF('Sept 2020'!AE181=" "," ",'Sept 2020'!AE181/'Sept 2019'!AE181)),0)</f>
        <v>0</v>
      </c>
      <c r="AF180" s="30">
        <f>IFERROR((IF('Sept 2020'!AF181=" "," ",'Sept 2020'!AF181/'Sept 2019'!AF181)),0)</f>
        <v>0</v>
      </c>
      <c r="AG180" s="30">
        <f>IFERROR((IF('Sept 2020'!AG181=" "," ",'Sept 2020'!AG181/'Sept 2019'!AG181)),0)</f>
        <v>0</v>
      </c>
      <c r="AH180" s="30">
        <f>IFERROR((IF('Sept 2020'!AH181=" "," ",'Sept 2020'!AH181/'Sept 2019'!AH181)),0)</f>
        <v>0</v>
      </c>
      <c r="AI180" s="30">
        <f>IFERROR((IF('Sept 2020'!AI181=" "," ",'Sept 2020'!AI181/'Sept 2019'!AI181)),0)</f>
        <v>0</v>
      </c>
      <c r="AJ180" s="30">
        <f>IFERROR((IF('Sept 2020'!AJ181=" "," ",'Sept 2020'!AJ181/'Sept 2019'!AJ181)),0)</f>
        <v>0</v>
      </c>
      <c r="AK180" s="30">
        <f>IFERROR((IF('Sept 2020'!AK181=" "," ",'Sept 2020'!AK181/'Sept 2019'!AK181)),0)</f>
        <v>0</v>
      </c>
      <c r="AL180" s="30">
        <f>IFERROR((IF('Sept 2020'!AL181=" "," ",'Sept 2020'!AL181/'Sept 2019'!AL181)),0)</f>
        <v>0</v>
      </c>
      <c r="AM180" s="30">
        <f>IFERROR((IF('Sept 2020'!AM181=" "," ",'Sept 2020'!AM181/'Sept 2019'!AM181)),0)</f>
        <v>0</v>
      </c>
      <c r="AN180" s="30">
        <f>IFERROR((IF('Sept 2020'!AN181=" "," ",'Sept 2020'!AN181/'Sept 2019'!AN181)),0)</f>
        <v>0</v>
      </c>
      <c r="AO180" s="30">
        <f>IFERROR((IF('Sept 2020'!AO181=" "," ",'Sept 2020'!AO181/'Sept 2019'!AO181)),0)</f>
        <v>0</v>
      </c>
      <c r="AP180" s="30">
        <f>IFERROR((IF('Sept 2020'!AP181=" "," ",'Sept 2020'!AP181/'Sept 2019'!AP181)),0)</f>
        <v>0</v>
      </c>
      <c r="AQ180" s="30">
        <f>IFERROR((IF('Sept 2020'!AQ181=" "," ",'Sept 2020'!AQ181/'Sept 2019'!AQ181)),0)</f>
        <v>0</v>
      </c>
      <c r="AR180" s="30">
        <f>IFERROR((IF('Sept 2020'!AR181=" "," ",'Sept 2020'!AR181/'Sept 2019'!AR181)),0)</f>
        <v>0</v>
      </c>
      <c r="AS180" s="30">
        <f>IFERROR((IF('Sept 2020'!AS181=" "," ",'Sept 2020'!AS181/'Sept 2019'!AS181)),0)</f>
        <v>0</v>
      </c>
      <c r="AT180" s="30">
        <f>IFERROR((IF('Sept 2020'!AT181=" "," ",'Sept 2020'!AT181/'Sept 2019'!AT181)),0)</f>
        <v>0</v>
      </c>
      <c r="AU180" s="30">
        <f>IFERROR((IF('Sept 2020'!AU181=" "," ",'Sept 2020'!AU181/'Sept 2019'!AU181)),0)</f>
        <v>0</v>
      </c>
      <c r="AV180" s="30">
        <f>IFERROR((IF('Sept 2020'!AV181=" "," ",'Sept 2020'!AV181/'Sept 2019'!AV181)),0)</f>
        <v>0</v>
      </c>
      <c r="AW180" s="30">
        <f>IFERROR((IF('Sept 2020'!AW181=" "," ",'Sept 2020'!AW181/'Sept 2019'!AW181)),0)</f>
        <v>0</v>
      </c>
      <c r="AX180" s="30">
        <f>IFERROR((IF('Sept 2020'!AX181=" "," ",'Sept 2020'!AX181/'Sept 2019'!AX181)),0)</f>
        <v>0</v>
      </c>
      <c r="AY180" s="30">
        <f>IFERROR((IF('Sept 2020'!AY181=" "," ",'Sept 2020'!AY181/'Sept 2019'!AY181)),0)</f>
        <v>0</v>
      </c>
      <c r="AZ180" s="30">
        <f>IFERROR((IF('Sept 2020'!AZ181=" "," ",'Sept 2020'!AZ181/'Sept 2019'!AZ181)),0)</f>
        <v>0</v>
      </c>
      <c r="BA180" s="30">
        <f>IFERROR((IF('Sept 2020'!BA181=" "," ",'Sept 2020'!BA181/'Sept 2019'!BA181)),0)</f>
        <v>0</v>
      </c>
      <c r="BB180" s="30">
        <f>IFERROR((IF('Sept 2020'!BB181=" "," ",'Sept 2020'!BB181/'Sept 2019'!BB181)),0)</f>
        <v>0</v>
      </c>
      <c r="BC180" s="30">
        <f>IFERROR((IF('Sept 2020'!BC181=" "," ",'Sept 2020'!BC181/'Sept 2019'!BC181)),0)</f>
        <v>0</v>
      </c>
      <c r="BD180" s="30">
        <f>IFERROR((IF('Sept 2020'!BD181=" "," ",'Sept 2020'!BD181/'Sept 2019'!BD181)),0)</f>
        <v>0</v>
      </c>
      <c r="BE180" s="30">
        <f>IFERROR((IF('Sept 2020'!BE181=" "," ",'Sept 2020'!BE181/'Sept 2019'!BE181)),0)</f>
        <v>0</v>
      </c>
      <c r="BF180" s="30">
        <f>IFERROR((IF('Sept 2020'!BF181=" "," ",'Sept 2020'!BF181/'Sept 2019'!BF181)),0)</f>
        <v>0</v>
      </c>
      <c r="BG180" s="30">
        <f>IFERROR((IF('Sept 2020'!BG181=" "," ",'Sept 2020'!BG181/'Sept 2019'!BG181)),0)</f>
        <v>0</v>
      </c>
      <c r="BH180" s="30">
        <f>IFERROR((IF('Sept 2020'!BH181=" "," ",'Sept 2020'!BH181/'Sept 2019'!BH181)),0)</f>
        <v>0</v>
      </c>
      <c r="BI180" s="30">
        <f>IFERROR((IF('Sept 2020'!BI181=" "," ",'Sept 2020'!BI181/'Sept 2019'!BI181)),0)</f>
        <v>0</v>
      </c>
      <c r="BJ180" s="30">
        <f>IFERROR((IF('Sept 2020'!BJ181=" "," ",'Sept 2020'!BJ181/'Sept 2019'!BJ181)),0)</f>
        <v>0</v>
      </c>
      <c r="BK180" s="30">
        <f>IFERROR((IF('Sept 2020'!BK181=" "," ",'Sept 2020'!BK181/'Sept 2019'!BK181)),0)</f>
        <v>0</v>
      </c>
      <c r="BL180" s="30">
        <f>IFERROR((IF('Sept 2020'!BL181=" "," ",'Sept 2020'!BL181/'Sept 2019'!BL181)),0)</f>
        <v>0</v>
      </c>
      <c r="BM180" s="30">
        <f>IFERROR((IF('Sept 2020'!BM181=" "," ",'Sept 2020'!BM181/'Sept 2019'!BM181)),0)</f>
        <v>2.2692307692307692</v>
      </c>
      <c r="BN180" s="30">
        <f>IFERROR((IF('Sept 2020'!BN181=" "," ",'Sept 2020'!BN181/'Sept 2019'!BN181)),0)</f>
        <v>0</v>
      </c>
      <c r="BO180" s="30">
        <f>IFERROR((IF('Sept 2020'!BO181=" "," ",'Sept 2020'!BO181/'Sept 2019'!BO181)),0)</f>
        <v>1</v>
      </c>
      <c r="BP180" s="30">
        <f>IFERROR((IF('Sept 2020'!BP181=" "," ",'Sept 2020'!BP181/'Sept 2019'!BP181)),0)</f>
        <v>0</v>
      </c>
      <c r="BQ180" s="30">
        <f>IFERROR((IF('Sept 2020'!BQ181=" "," ",'Sept 2020'!BQ181/'Sept 2019'!BQ181)),0)</f>
        <v>0</v>
      </c>
      <c r="BR180" s="30">
        <f>IFERROR((IF('Sept 2020'!BR181=" "," ",'Sept 2020'!BR181/'Sept 2019'!BR181)),0)</f>
        <v>0</v>
      </c>
      <c r="BS180" s="30">
        <f>IFERROR((IF('Sept 2020'!BS181=" "," ",'Sept 2020'!BS181/'Sept 2019'!BS181)),0)</f>
        <v>0</v>
      </c>
      <c r="BT180" s="30">
        <f>IFERROR((IF('Sept 2020'!BT181=" "," ",'Sept 2020'!BT181/'Sept 2019'!BT181)),0)</f>
        <v>0.83333333333333337</v>
      </c>
    </row>
    <row r="181" spans="1:72" s="2" customFormat="1" x14ac:dyDescent="0.25">
      <c r="A181" s="12" t="s">
        <v>199</v>
      </c>
      <c r="B181" s="12" t="s">
        <v>200</v>
      </c>
      <c r="C181" s="30">
        <f>IFERROR((IF('Sept 2020'!C182=" "," ",'Sept 2020'!C182/'Sept 2019'!C182)),0)</f>
        <v>1.25</v>
      </c>
      <c r="D181" s="30">
        <f>IFERROR((IF('Sept 2020'!D182=" "," ",'Sept 2020'!D182/'Sept 2019'!D182)),0)</f>
        <v>1.2</v>
      </c>
      <c r="E181" s="30">
        <f>IFERROR((IF('Sept 2020'!E182=" "," ",'Sept 2020'!E182/'Sept 2019'!E182)),0)</f>
        <v>0.61538461538461542</v>
      </c>
      <c r="F181" s="30">
        <f>IFERROR((IF('Sept 2020'!F182=" "," ",'Sept 2020'!F182/'Sept 2019'!F182)),0)</f>
        <v>1.3888888888888888</v>
      </c>
      <c r="G181" s="30">
        <f>IFERROR((IF('Sept 2020'!G182=" "," ",'Sept 2020'!G182/'Sept 2019'!G182)),0)</f>
        <v>0.92</v>
      </c>
      <c r="H181" s="30">
        <f>IFERROR((IF('Sept 2020'!H182=" "," ",'Sept 2020'!H182/'Sept 2019'!H182)),0)</f>
        <v>1.2777777777777777</v>
      </c>
      <c r="I181" s="30">
        <f>IFERROR((IF('Sept 2020'!I182=" "," ",'Sept 2020'!I182/'Sept 2019'!I182)),0)</f>
        <v>0.84210526315789469</v>
      </c>
      <c r="J181" s="30">
        <f>IFERROR((IF('Sept 2020'!J182=" "," ",'Sept 2020'!J182/'Sept 2019'!J182)),0)</f>
        <v>0.76</v>
      </c>
      <c r="K181" s="30">
        <f>IFERROR((IF('Sept 2020'!K182=" "," ",'Sept 2020'!K182/'Sept 2019'!K182)),0)</f>
        <v>1.1599999999999999</v>
      </c>
      <c r="L181" s="30">
        <f>IFERROR((IF('Sept 2020'!L182=" "," ",'Sept 2020'!L182/'Sept 2019'!L182)),0)</f>
        <v>0.90322580645161288</v>
      </c>
      <c r="M181" s="30">
        <f>IFERROR((IF('Sept 2020'!M182=" "," ",'Sept 2020'!M182/'Sept 2019'!M182)),0)</f>
        <v>1.7222222222222223</v>
      </c>
      <c r="N181" s="30">
        <f>IFERROR((IF('Sept 2020'!N182=" "," ",'Sept 2020'!N182/'Sept 2019'!N182)),0)</f>
        <v>1.4615384615384615</v>
      </c>
      <c r="O181" s="30">
        <f>IFERROR((IF('Sept 2020'!O182=" "," ",'Sept 2020'!O182/'Sept 2019'!O182)),0)</f>
        <v>0.82352941176470584</v>
      </c>
      <c r="P181" s="30">
        <f>IFERROR((IF('Sept 2020'!P182=" "," ",'Sept 2020'!P182/'Sept 2019'!P182)),0)</f>
        <v>1.0592592592592593</v>
      </c>
      <c r="Q181" s="30">
        <f>IFERROR((IF('Sept 2020'!Q182=" "," ",'Sept 2020'!Q182/'Sept 2019'!Q182)),0)</f>
        <v>1.25</v>
      </c>
      <c r="R181" s="30">
        <f>IFERROR((IF('Sept 2020'!R182=" "," ",'Sept 2020'!R182/'Sept 2019'!R182)),0)</f>
        <v>1.2</v>
      </c>
      <c r="S181" s="30">
        <f>IFERROR((IF('Sept 2020'!S182=" "," ",'Sept 2020'!S182/'Sept 2019'!S182)),0)</f>
        <v>0.61538461538461542</v>
      </c>
      <c r="T181" s="30">
        <f>IFERROR((IF('Sept 2020'!T182=" "," ",'Sept 2020'!T182/'Sept 2019'!T182)),0)</f>
        <v>1.3888888888888888</v>
      </c>
      <c r="U181" s="30">
        <f>IFERROR((IF('Sept 2020'!U182=" "," ",'Sept 2020'!U182/'Sept 2019'!U182)),0)</f>
        <v>0.92</v>
      </c>
      <c r="V181" s="30">
        <f>IFERROR((IF('Sept 2020'!V182=" "," ",'Sept 2020'!V182/'Sept 2019'!V182)),0)</f>
        <v>1.2777777777777777</v>
      </c>
      <c r="W181" s="30">
        <f>IFERROR((IF('Sept 2020'!W182=" "," ",'Sept 2020'!W182/'Sept 2019'!W182)),0)</f>
        <v>0.84210526315789469</v>
      </c>
      <c r="X181" s="30">
        <f>IFERROR((IF('Sept 2020'!X182=" "," ",'Sept 2020'!X182/'Sept 2019'!X182)),0)</f>
        <v>0.76</v>
      </c>
      <c r="Y181" s="30">
        <f>IFERROR((IF('Sept 2020'!Y182=" "," ",'Sept 2020'!Y182/'Sept 2019'!Y182)),0)</f>
        <v>1.1599999999999999</v>
      </c>
      <c r="Z181" s="30">
        <f>IFERROR((IF('Sept 2020'!Z182=" "," ",'Sept 2020'!Z182/'Sept 2019'!Z182)),0)</f>
        <v>0.90322580645161288</v>
      </c>
      <c r="AA181" s="30">
        <f>IFERROR((IF('Sept 2020'!AA182=" "," ",'Sept 2020'!AA182/'Sept 2019'!AA182)),0)</f>
        <v>1.7222222222222223</v>
      </c>
      <c r="AB181" s="30">
        <f>IFERROR((IF('Sept 2020'!AB182=" "," ",'Sept 2020'!AB182/'Sept 2019'!AB182)),0)</f>
        <v>1.6587155963302751</v>
      </c>
      <c r="AC181" s="30">
        <f>IFERROR((IF('Sept 2020'!AC182=" "," ",'Sept 2020'!AC182/'Sept 2019'!AC182)),0)</f>
        <v>0.88803088803088814</v>
      </c>
      <c r="AD181" s="30">
        <f>IFERROR((IF('Sept 2020'!AD182=" "," ",'Sept 2020'!AD182/'Sept 2019'!AD182)),0)</f>
        <v>1.0692088275033778</v>
      </c>
      <c r="AE181" s="30">
        <f>IFERROR((IF('Sept 2020'!AE182=" "," ",'Sept 2020'!AE182/'Sept 2019'!AE182)),0)</f>
        <v>0</v>
      </c>
      <c r="AF181" s="30">
        <f>IFERROR((IF('Sept 2020'!AF182=" "," ",'Sept 2020'!AF182/'Sept 2019'!AF182)),0)</f>
        <v>0</v>
      </c>
      <c r="AG181" s="30">
        <f>IFERROR((IF('Sept 2020'!AG182=" "," ",'Sept 2020'!AG182/'Sept 2019'!AG182)),0)</f>
        <v>0</v>
      </c>
      <c r="AH181" s="30">
        <f>IFERROR((IF('Sept 2020'!AH182=" "," ",'Sept 2020'!AH182/'Sept 2019'!AH182)),0)</f>
        <v>0</v>
      </c>
      <c r="AI181" s="30">
        <f>IFERROR((IF('Sept 2020'!AI182=" "," ",'Sept 2020'!AI182/'Sept 2019'!AI182)),0)</f>
        <v>0</v>
      </c>
      <c r="AJ181" s="30">
        <f>IFERROR((IF('Sept 2020'!AJ182=" "," ",'Sept 2020'!AJ182/'Sept 2019'!AJ182)),0)</f>
        <v>0</v>
      </c>
      <c r="AK181" s="30">
        <f>IFERROR((IF('Sept 2020'!AK182=" "," ",'Sept 2020'!AK182/'Sept 2019'!AK182)),0)</f>
        <v>1</v>
      </c>
      <c r="AL181" s="30">
        <f>IFERROR((IF('Sept 2020'!AL182=" "," ",'Sept 2020'!AL182/'Sept 2019'!AL182)),0)</f>
        <v>0</v>
      </c>
      <c r="AM181" s="30">
        <f>IFERROR((IF('Sept 2020'!AM182=" "," ",'Sept 2020'!AM182/'Sept 2019'!AM182)),0)</f>
        <v>2</v>
      </c>
      <c r="AN181" s="30">
        <f>IFERROR((IF('Sept 2020'!AN182=" "," ",'Sept 2020'!AN182/'Sept 2019'!AN182)),0)</f>
        <v>0</v>
      </c>
      <c r="AO181" s="30">
        <f>IFERROR((IF('Sept 2020'!AO182=" "," ",'Sept 2020'!AO182/'Sept 2019'!AO182)),0)</f>
        <v>2</v>
      </c>
      <c r="AP181" s="30">
        <f>IFERROR((IF('Sept 2020'!AP182=" "," ",'Sept 2020'!AP182/'Sept 2019'!AP182)),0)</f>
        <v>0</v>
      </c>
      <c r="AQ181" s="30">
        <f>IFERROR((IF('Sept 2020'!AQ182=" "," ",'Sept 2020'!AQ182/'Sept 2019'!AQ182)),0)</f>
        <v>0</v>
      </c>
      <c r="AR181" s="30">
        <f>IFERROR((IF('Sept 2020'!AR182=" "," ",'Sept 2020'!AR182/'Sept 2019'!AR182)),0)</f>
        <v>3.2</v>
      </c>
      <c r="AS181" s="30">
        <f>IFERROR((IF('Sept 2020'!AS182=" "," ",'Sept 2020'!AS182/'Sept 2019'!AS182)),0)</f>
        <v>0</v>
      </c>
      <c r="AT181" s="30">
        <f>IFERROR((IF('Sept 2020'!AT182=" "," ",'Sept 2020'!AT182/'Sept 2019'!AT182)),0)</f>
        <v>0</v>
      </c>
      <c r="AU181" s="30">
        <f>IFERROR((IF('Sept 2020'!AU182=" "," ",'Sept 2020'!AU182/'Sept 2019'!AU182)),0)</f>
        <v>0</v>
      </c>
      <c r="AV181" s="30">
        <f>IFERROR((IF('Sept 2020'!AV182=" "," ",'Sept 2020'!AV182/'Sept 2019'!AV182)),0)</f>
        <v>0</v>
      </c>
      <c r="AW181" s="30">
        <f>IFERROR((IF('Sept 2020'!AW182=" "," ",'Sept 2020'!AW182/'Sept 2019'!AW182)),0)</f>
        <v>0</v>
      </c>
      <c r="AX181" s="30">
        <f>IFERROR((IF('Sept 2020'!AX182=" "," ",'Sept 2020'!AX182/'Sept 2019'!AX182)),0)</f>
        <v>0</v>
      </c>
      <c r="AY181" s="30">
        <f>IFERROR((IF('Sept 2020'!AY182=" "," ",'Sept 2020'!AY182/'Sept 2019'!AY182)),0)</f>
        <v>0.85</v>
      </c>
      <c r="AZ181" s="30">
        <f>IFERROR((IF('Sept 2020'!AZ182=" "," ",'Sept 2020'!AZ182/'Sept 2019'!AZ182)),0)</f>
        <v>0</v>
      </c>
      <c r="BA181" s="30">
        <f>IFERROR((IF('Sept 2020'!BA182=" "," ",'Sept 2020'!BA182/'Sept 2019'!BA182)),0)</f>
        <v>2.3529411764705883</v>
      </c>
      <c r="BB181" s="30">
        <f>IFERROR((IF('Sept 2020'!BB182=" "," ",'Sept 2020'!BB182/'Sept 2019'!BB182)),0)</f>
        <v>0</v>
      </c>
      <c r="BC181" s="30">
        <f>IFERROR((IF('Sept 2020'!BC182=" "," ",'Sept 2020'!BC182/'Sept 2019'!BC182)),0)</f>
        <v>2</v>
      </c>
      <c r="BD181" s="30">
        <f>IFERROR((IF('Sept 2020'!BD182=" "," ",'Sept 2020'!BD182/'Sept 2019'!BD182)),0)</f>
        <v>0</v>
      </c>
      <c r="BE181" s="30">
        <f>IFERROR((IF('Sept 2020'!BE182=" "," ",'Sept 2020'!BE182/'Sept 2019'!BE182)),0)</f>
        <v>0</v>
      </c>
      <c r="BF181" s="30">
        <f>IFERROR((IF('Sept 2020'!BF182=" "," ",'Sept 2020'!BF182/'Sept 2019'!BF182)),0)</f>
        <v>3.2680412371134024</v>
      </c>
      <c r="BG181" s="30">
        <f>IFERROR((IF('Sept 2020'!BG182=" "," ",'Sept 2020'!BG182/'Sept 2019'!BG182)),0)</f>
        <v>0.5</v>
      </c>
      <c r="BH181" s="30">
        <f>IFERROR((IF('Sept 2020'!BH182=" "," ",'Sept 2020'!BH182/'Sept 2019'!BH182)),0)</f>
        <v>0.33333333333333331</v>
      </c>
      <c r="BI181" s="30">
        <f>IFERROR((IF('Sept 2020'!BI182=" "," ",'Sept 2020'!BI182/'Sept 2019'!BI182)),0)</f>
        <v>0</v>
      </c>
      <c r="BJ181" s="30">
        <f>IFERROR((IF('Sept 2020'!BJ182=" "," ",'Sept 2020'!BJ182/'Sept 2019'!BJ182)),0)</f>
        <v>0</v>
      </c>
      <c r="BK181" s="30">
        <f>IFERROR((IF('Sept 2020'!BK182=" "," ",'Sept 2020'!BK182/'Sept 2019'!BK182)),0)</f>
        <v>0</v>
      </c>
      <c r="BL181" s="30">
        <f>IFERROR((IF('Sept 2020'!BL182=" "," ",'Sept 2020'!BL182/'Sept 2019'!BL182)),0)</f>
        <v>0</v>
      </c>
      <c r="BM181" s="30">
        <f>IFERROR((IF('Sept 2020'!BM182=" "," ",'Sept 2020'!BM182/'Sept 2019'!BM182)),0)</f>
        <v>0.48940677966101703</v>
      </c>
      <c r="BN181" s="30">
        <f>IFERROR((IF('Sept 2020'!BN182=" "," ",'Sept 2020'!BN182/'Sept 2019'!BN182)),0)</f>
        <v>0</v>
      </c>
      <c r="BO181" s="30">
        <f>IFERROR((IF('Sept 2020'!BO182=" "," ",'Sept 2020'!BO182/'Sept 2019'!BO182)),0)</f>
        <v>1.9902439024390244</v>
      </c>
      <c r="BP181" s="30">
        <f>IFERROR((IF('Sept 2020'!BP182=" "," ",'Sept 2020'!BP182/'Sept 2019'!BP182)),0)</f>
        <v>0</v>
      </c>
      <c r="BQ181" s="30">
        <f>IFERROR((IF('Sept 2020'!BQ182=" "," ",'Sept 2020'!BQ182/'Sept 2019'!BQ182)),0)</f>
        <v>0</v>
      </c>
      <c r="BR181" s="30">
        <f>IFERROR((IF('Sept 2020'!BR182=" "," ",'Sept 2020'!BR182/'Sept 2019'!BR182)),0)</f>
        <v>0</v>
      </c>
      <c r="BS181" s="30">
        <f>IFERROR((IF('Sept 2020'!BS182=" "," ",'Sept 2020'!BS182/'Sept 2019'!BS182)),0)</f>
        <v>2</v>
      </c>
      <c r="BT181" s="30">
        <f>IFERROR((IF('Sept 2020'!BT182=" "," ",'Sept 2020'!BT182/'Sept 2019'!BT182)),0)</f>
        <v>0.98039215686274506</v>
      </c>
    </row>
    <row r="182" spans="1:72" s="2" customFormat="1" x14ac:dyDescent="0.25">
      <c r="A182" s="12" t="s">
        <v>385</v>
      </c>
      <c r="B182" s="12" t="s">
        <v>386</v>
      </c>
      <c r="C182" s="30">
        <f>IFERROR((IF('Sept 2020'!C183=" "," ",'Sept 2020'!C183/'Sept 2019'!C183)),0)</f>
        <v>0.95714285714285718</v>
      </c>
      <c r="D182" s="30">
        <f>IFERROR((IF('Sept 2020'!D183=" "," ",'Sept 2020'!D183/'Sept 2019'!D183)),0)</f>
        <v>0.9538461538461539</v>
      </c>
      <c r="E182" s="30">
        <f>IFERROR((IF('Sept 2020'!E183=" "," ",'Sept 2020'!E183/'Sept 2019'!E183)),0)</f>
        <v>0.79166666666666663</v>
      </c>
      <c r="F182" s="30">
        <f>IFERROR((IF('Sept 2020'!F183=" "," ",'Sept 2020'!F183/'Sept 2019'!F183)),0)</f>
        <v>0.88311688311688308</v>
      </c>
      <c r="G182" s="30">
        <f>IFERROR((IF('Sept 2020'!G183=" "," ",'Sept 2020'!G183/'Sept 2019'!G183)),0)</f>
        <v>0.98734177215189878</v>
      </c>
      <c r="H182" s="30">
        <f>IFERROR((IF('Sept 2020'!H183=" "," ",'Sept 2020'!H183/'Sept 2019'!H183)),0)</f>
        <v>0.9375</v>
      </c>
      <c r="I182" s="30">
        <f>IFERROR((IF('Sept 2020'!I183=" "," ",'Sept 2020'!I183/'Sept 2019'!I183)),0)</f>
        <v>0.98750000000000004</v>
      </c>
      <c r="J182" s="30">
        <f>IFERROR((IF('Sept 2020'!J183=" "," ",'Sept 2020'!J183/'Sept 2019'!J183)),0)</f>
        <v>0.79569892473118276</v>
      </c>
      <c r="K182" s="30">
        <f>IFERROR((IF('Sept 2020'!K183=" "," ",'Sept 2020'!K183/'Sept 2019'!K183)),0)</f>
        <v>1.0476190476190477</v>
      </c>
      <c r="L182" s="30">
        <f>IFERROR((IF('Sept 2020'!L183=" "," ",'Sept 2020'!L183/'Sept 2019'!L183)),0)</f>
        <v>0.94505494505494503</v>
      </c>
      <c r="M182" s="30">
        <f>IFERROR((IF('Sept 2020'!M183=" "," ",'Sept 2020'!M183/'Sept 2019'!M183)),0)</f>
        <v>1.0109890109890109</v>
      </c>
      <c r="N182" s="30">
        <f>IFERROR((IF('Sept 2020'!N183=" "," ",'Sept 2020'!N183/'Sept 2019'!N183)),0)</f>
        <v>1.2222222222222223</v>
      </c>
      <c r="O182" s="30">
        <f>IFERROR((IF('Sept 2020'!O183=" "," ",'Sept 2020'!O183/'Sept 2019'!O183)),0)</f>
        <v>0.84337349397590367</v>
      </c>
      <c r="P182" s="30">
        <f>IFERROR((IF('Sept 2020'!P183=" "," ",'Sept 2020'!P183/'Sept 2019'!P183)),0)</f>
        <v>0.94889103182256507</v>
      </c>
      <c r="Q182" s="30">
        <f>IFERROR((IF('Sept 2020'!Q183=" "," ",'Sept 2020'!Q183/'Sept 2019'!Q183)),0)</f>
        <v>0.95714285714285718</v>
      </c>
      <c r="R182" s="30">
        <f>IFERROR((IF('Sept 2020'!R183=" "," ",'Sept 2020'!R183/'Sept 2019'!R183)),0)</f>
        <v>0.9538461538461539</v>
      </c>
      <c r="S182" s="30">
        <f>IFERROR((IF('Sept 2020'!S183=" "," ",'Sept 2020'!S183/'Sept 2019'!S183)),0)</f>
        <v>0.78569444444444447</v>
      </c>
      <c r="T182" s="30">
        <f>IFERROR((IF('Sept 2020'!T183=" "," ",'Sept 2020'!T183/'Sept 2019'!T183)),0)</f>
        <v>0.88888888888888884</v>
      </c>
      <c r="U182" s="30">
        <f>IFERROR((IF('Sept 2020'!U183=" "," ",'Sept 2020'!U183/'Sept 2019'!U183)),0)</f>
        <v>0.98101265822784811</v>
      </c>
      <c r="V182" s="30">
        <f>IFERROR((IF('Sept 2020'!V183=" "," ",'Sept 2020'!V183/'Sept 2019'!V183)),0)</f>
        <v>0.9375</v>
      </c>
      <c r="W182" s="30">
        <f>IFERROR((IF('Sept 2020'!W183=" "," ",'Sept 2020'!W183/'Sept 2019'!W183)),0)</f>
        <v>0.98750000000000004</v>
      </c>
      <c r="X182" s="30">
        <f>IFERROR((IF('Sept 2020'!X183=" "," ",'Sept 2020'!X183/'Sept 2019'!X183)),0)</f>
        <v>0.79569892473118276</v>
      </c>
      <c r="Y182" s="30">
        <f>IFERROR((IF('Sept 2020'!Y183=" "," ",'Sept 2020'!Y183/'Sept 2019'!Y183)),0)</f>
        <v>1.037857142857143</v>
      </c>
      <c r="Z182" s="30">
        <f>IFERROR((IF('Sept 2020'!Z183=" "," ",'Sept 2020'!Z183/'Sept 2019'!Z183)),0)</f>
        <v>0.9585376727596967</v>
      </c>
      <c r="AA182" s="30">
        <f>IFERROR((IF('Sept 2020'!AA183=" "," ",'Sept 2020'!AA183/'Sept 2019'!AA183)),0)</f>
        <v>1.0109890109890109</v>
      </c>
      <c r="AB182" s="30">
        <f>IFERROR((IF('Sept 2020'!AB183=" "," ",'Sept 2020'!AB183/'Sept 2019'!AB183)),0)</f>
        <v>1.2092858157035353</v>
      </c>
      <c r="AC182" s="30">
        <f>IFERROR((IF('Sept 2020'!AC183=" "," ",'Sept 2020'!AC183/'Sept 2019'!AC183)),0)</f>
        <v>0.93211206896551713</v>
      </c>
      <c r="AD182" s="30">
        <f>IFERROR((IF('Sept 2020'!AD183=" "," ",'Sept 2020'!AD183/'Sept 2019'!AD183)),0)</f>
        <v>0.95485369161568545</v>
      </c>
      <c r="AE182" s="30">
        <f>IFERROR((IF('Sept 2020'!AE183=" "," ",'Sept 2020'!AE183/'Sept 2019'!AE183)),0)</f>
        <v>0</v>
      </c>
      <c r="AF182" s="30">
        <f>IFERROR((IF('Sept 2020'!AF183=" "," ",'Sept 2020'!AF183/'Sept 2019'!AF183)),0)</f>
        <v>0</v>
      </c>
      <c r="AG182" s="30">
        <f>IFERROR((IF('Sept 2020'!AG183=" "," ",'Sept 2020'!AG183/'Sept 2019'!AG183)),0)</f>
        <v>0</v>
      </c>
      <c r="AH182" s="30">
        <f>IFERROR((IF('Sept 2020'!AH183=" "," ",'Sept 2020'!AH183/'Sept 2019'!AH183)),0)</f>
        <v>0</v>
      </c>
      <c r="AI182" s="30">
        <f>IFERROR((IF('Sept 2020'!AI183=" "," ",'Sept 2020'!AI183/'Sept 2019'!AI183)),0)</f>
        <v>0</v>
      </c>
      <c r="AJ182" s="30">
        <f>IFERROR((IF('Sept 2020'!AJ183=" "," ",'Sept 2020'!AJ183/'Sept 2019'!AJ183)),0)</f>
        <v>0</v>
      </c>
      <c r="AK182" s="30">
        <f>IFERROR((IF('Sept 2020'!AK183=" "," ",'Sept 2020'!AK183/'Sept 2019'!AK183)),0)</f>
        <v>0</v>
      </c>
      <c r="AL182" s="30">
        <f>IFERROR((IF('Sept 2020'!AL183=" "," ",'Sept 2020'!AL183/'Sept 2019'!AL183)),0)</f>
        <v>0.66666666666666663</v>
      </c>
      <c r="AM182" s="30">
        <f>IFERROR((IF('Sept 2020'!AM183=" "," ",'Sept 2020'!AM183/'Sept 2019'!AM183)),0)</f>
        <v>1</v>
      </c>
      <c r="AN182" s="30">
        <f>IFERROR((IF('Sept 2020'!AN183=" "," ",'Sept 2020'!AN183/'Sept 2019'!AN183)),0)</f>
        <v>1</v>
      </c>
      <c r="AO182" s="30">
        <f>IFERROR((IF('Sept 2020'!AO183=" "," ",'Sept 2020'!AO183/'Sept 2019'!AO183)),0)</f>
        <v>3.3333333333333335</v>
      </c>
      <c r="AP182" s="30">
        <f>IFERROR((IF('Sept 2020'!AP183=" "," ",'Sept 2020'!AP183/'Sept 2019'!AP183)),0)</f>
        <v>0.8571428571428571</v>
      </c>
      <c r="AQ182" s="30">
        <f>IFERROR((IF('Sept 2020'!AQ183=" "," ",'Sept 2020'!AQ183/'Sept 2019'!AQ183)),0)</f>
        <v>1.1818181818181819</v>
      </c>
      <c r="AR182" s="30">
        <f>IFERROR((IF('Sept 2020'!AR183=" "," ",'Sept 2020'!AR183/'Sept 2019'!AR183)),0)</f>
        <v>1.2580645161290323</v>
      </c>
      <c r="AS182" s="30">
        <f>IFERROR((IF('Sept 2020'!AS183=" "," ",'Sept 2020'!AS183/'Sept 2019'!AS183)),0)</f>
        <v>0</v>
      </c>
      <c r="AT182" s="30">
        <f>IFERROR((IF('Sept 2020'!AT183=" "," ",'Sept 2020'!AT183/'Sept 2019'!AT183)),0)</f>
        <v>0</v>
      </c>
      <c r="AU182" s="30">
        <f>IFERROR((IF('Sept 2020'!AU183=" "," ",'Sept 2020'!AU183/'Sept 2019'!AU183)),0)</f>
        <v>0</v>
      </c>
      <c r="AV182" s="30">
        <f>IFERROR((IF('Sept 2020'!AV183=" "," ",'Sept 2020'!AV183/'Sept 2019'!AV183)),0)</f>
        <v>0</v>
      </c>
      <c r="AW182" s="30">
        <f>IFERROR((IF('Sept 2020'!AW183=" "," ",'Sept 2020'!AW183/'Sept 2019'!AW183)),0)</f>
        <v>0</v>
      </c>
      <c r="AX182" s="30">
        <f>IFERROR((IF('Sept 2020'!AX183=" "," ",'Sept 2020'!AX183/'Sept 2019'!AX183)),0)</f>
        <v>0</v>
      </c>
      <c r="AY182" s="30">
        <f>IFERROR((IF('Sept 2020'!AY183=" "," ",'Sept 2020'!AY183/'Sept 2019'!AY183)),0)</f>
        <v>0</v>
      </c>
      <c r="AZ182" s="30">
        <f>IFERROR((IF('Sept 2020'!AZ183=" "," ",'Sept 2020'!AZ183/'Sept 2019'!AZ183)),0)</f>
        <v>1.0638297872340425</v>
      </c>
      <c r="BA182" s="30">
        <f>IFERROR((IF('Sept 2020'!BA183=" "," ",'Sept 2020'!BA183/'Sept 2019'!BA183)),0)</f>
        <v>0.82812500000000011</v>
      </c>
      <c r="BB182" s="30">
        <f>IFERROR((IF('Sept 2020'!BB183=" "," ",'Sept 2020'!BB183/'Sept 2019'!BB183)),0)</f>
        <v>1.1194029850746268</v>
      </c>
      <c r="BC182" s="30">
        <f>IFERROR((IF('Sept 2020'!BC183=" "," ",'Sept 2020'!BC183/'Sept 2019'!BC183)),0)</f>
        <v>3.3333333333333335</v>
      </c>
      <c r="BD182" s="30">
        <f>IFERROR((IF('Sept 2020'!BD183=" "," ",'Sept 2020'!BD183/'Sept 2019'!BD183)),0)</f>
        <v>0.87719298245614041</v>
      </c>
      <c r="BE182" s="30">
        <f>IFERROR((IF('Sept 2020'!BE183=" "," ",'Sept 2020'!BE183/'Sept 2019'!BE183)),0)</f>
        <v>1.3319672131147542</v>
      </c>
      <c r="BF182" s="30">
        <f>IFERROR((IF('Sept 2020'!BF183=" "," ",'Sept 2020'!BF183/'Sept 2019'!BF183)),0)</f>
        <v>1.3635714285714287</v>
      </c>
      <c r="BG182" s="30">
        <f>IFERROR((IF('Sept 2020'!BG183=" "," ",'Sept 2020'!BG183/'Sept 2019'!BG183)),0)</f>
        <v>0.9</v>
      </c>
      <c r="BH182" s="30">
        <f>IFERROR((IF('Sept 2020'!BH183=" "," ",'Sept 2020'!BH183/'Sept 2019'!BH183)),0)</f>
        <v>0.95</v>
      </c>
      <c r="BI182" s="30">
        <f>IFERROR((IF('Sept 2020'!BI183=" "," ",'Sept 2020'!BI183/'Sept 2019'!BI183)),0)</f>
        <v>0.66666666666666663</v>
      </c>
      <c r="BJ182" s="30">
        <f>IFERROR((IF('Sept 2020'!BJ183=" "," ",'Sept 2020'!BJ183/'Sept 2019'!BJ183)),0)</f>
        <v>1.5</v>
      </c>
      <c r="BK182" s="30">
        <f>IFERROR((IF('Sept 2020'!BK183=" "," ",'Sept 2020'!BK183/'Sept 2019'!BK183)),0)</f>
        <v>1.5</v>
      </c>
      <c r="BL182" s="30">
        <f>IFERROR((IF('Sept 2020'!BL183=" "," ",'Sept 2020'!BL183/'Sept 2019'!BL183)),0)</f>
        <v>0</v>
      </c>
      <c r="BM182" s="30">
        <f>IFERROR((IF('Sept 2020'!BM183=" "," ",'Sept 2020'!BM183/'Sept 2019'!BM183)),0)</f>
        <v>1.2212471131639722</v>
      </c>
      <c r="BN182" s="30">
        <f>IFERROR((IF('Sept 2020'!BN183=" "," ",'Sept 2020'!BN183/'Sept 2019'!BN183)),0)</f>
        <v>0</v>
      </c>
      <c r="BO182" s="30">
        <f>IFERROR((IF('Sept 2020'!BO183=" "," ",'Sept 2020'!BO183/'Sept 2019'!BO183)),0)</f>
        <v>0</v>
      </c>
      <c r="BP182" s="30">
        <f>IFERROR((IF('Sept 2020'!BP183=" "," ",'Sept 2020'!BP183/'Sept 2019'!BP183)),0)</f>
        <v>0</v>
      </c>
      <c r="BQ182" s="30">
        <f>IFERROR((IF('Sept 2020'!BQ183=" "," ",'Sept 2020'!BQ183/'Sept 2019'!BQ183)),0)</f>
        <v>0</v>
      </c>
      <c r="BR182" s="30">
        <f>IFERROR((IF('Sept 2020'!BR183=" "," ",'Sept 2020'!BR183/'Sept 2019'!BR183)),0)</f>
        <v>0</v>
      </c>
      <c r="BS182" s="30">
        <f>IFERROR((IF('Sept 2020'!BS183=" "," ",'Sept 2020'!BS183/'Sept 2019'!BS183)),0)</f>
        <v>0</v>
      </c>
      <c r="BT182" s="30">
        <f>IFERROR((IF('Sept 2020'!BT183=" "," ",'Sept 2020'!BT183/'Sept 2019'!BT183)),0)</f>
        <v>0</v>
      </c>
    </row>
    <row r="183" spans="1:72" s="2" customFormat="1" x14ac:dyDescent="0.25">
      <c r="A183" s="12" t="s">
        <v>197</v>
      </c>
      <c r="B183" s="12" t="s">
        <v>198</v>
      </c>
      <c r="C183" s="30">
        <f>IFERROR((IF('Sept 2020'!C184=" "," ",'Sept 2020'!C184/'Sept 2019'!C184)),0)</f>
        <v>0.70370370370370372</v>
      </c>
      <c r="D183" s="30">
        <f>IFERROR((IF('Sept 2020'!D184=" "," ",'Sept 2020'!D184/'Sept 2019'!D184)),0)</f>
        <v>1.2127659574468086</v>
      </c>
      <c r="E183" s="30">
        <f>IFERROR((IF('Sept 2020'!E184=" "," ",'Sept 2020'!E184/'Sept 2019'!E184)),0)</f>
        <v>1.3823529411764706</v>
      </c>
      <c r="F183" s="30">
        <f>IFERROR((IF('Sept 2020'!F184=" "," ",'Sept 2020'!F184/'Sept 2019'!F184)),0)</f>
        <v>0.625</v>
      </c>
      <c r="G183" s="30">
        <f>IFERROR((IF('Sept 2020'!G184=" "," ",'Sept 2020'!G184/'Sept 2019'!G184)),0)</f>
        <v>1.2954545454545454</v>
      </c>
      <c r="H183" s="30">
        <f>IFERROR((IF('Sept 2020'!H184=" "," ",'Sept 2020'!H184/'Sept 2019'!H184)),0)</f>
        <v>0.82608695652173914</v>
      </c>
      <c r="I183" s="30">
        <f>IFERROR((IF('Sept 2020'!I184=" "," ",'Sept 2020'!I184/'Sept 2019'!I184)),0)</f>
        <v>0.95833333333333337</v>
      </c>
      <c r="J183" s="30">
        <f>IFERROR((IF('Sept 2020'!J184=" "," ",'Sept 2020'!J184/'Sept 2019'!J184)),0)</f>
        <v>0.81818181818181823</v>
      </c>
      <c r="K183" s="30">
        <f>IFERROR((IF('Sept 2020'!K184=" "," ",'Sept 2020'!K184/'Sept 2019'!K184)),0)</f>
        <v>1.1428571428571428</v>
      </c>
      <c r="L183" s="30">
        <f>IFERROR((IF('Sept 2020'!L184=" "," ",'Sept 2020'!L184/'Sept 2019'!L184)),0)</f>
        <v>1.2926829268292683</v>
      </c>
      <c r="M183" s="30">
        <f>IFERROR((IF('Sept 2020'!M184=" "," ",'Sept 2020'!M184/'Sept 2019'!M184)),0)</f>
        <v>1.0833333333333333</v>
      </c>
      <c r="N183" s="30">
        <f>IFERROR((IF('Sept 2020'!N184=" "," ",'Sept 2020'!N184/'Sept 2019'!N184)),0)</f>
        <v>0.66666666666666663</v>
      </c>
      <c r="O183" s="30">
        <f>IFERROR((IF('Sept 2020'!O184=" "," ",'Sept 2020'!O184/'Sept 2019'!O184)),0)</f>
        <v>1.303030303030303</v>
      </c>
      <c r="P183" s="30">
        <f>IFERROR((IF('Sept 2020'!P184=" "," ",'Sept 2020'!P184/'Sept 2019'!P184)),0)</f>
        <v>0.99319727891156462</v>
      </c>
      <c r="Q183" s="30">
        <f>IFERROR((IF('Sept 2020'!Q184=" "," ",'Sept 2020'!Q184/'Sept 2019'!Q184)),0)</f>
        <v>0.71522680218332391</v>
      </c>
      <c r="R183" s="30">
        <f>IFERROR((IF('Sept 2020'!R184=" "," ",'Sept 2020'!R184/'Sept 2019'!R184)),0)</f>
        <v>1.2127659574468086</v>
      </c>
      <c r="S183" s="30">
        <f>IFERROR((IF('Sept 2020'!S184=" "," ",'Sept 2020'!S184/'Sept 2019'!S184)),0)</f>
        <v>1.3823529411764706</v>
      </c>
      <c r="T183" s="30">
        <f>IFERROR((IF('Sept 2020'!T184=" "," ",'Sept 2020'!T184/'Sept 2019'!T184)),0)</f>
        <v>0.625</v>
      </c>
      <c r="U183" s="30">
        <f>IFERROR((IF('Sept 2020'!U184=" "," ",'Sept 2020'!U184/'Sept 2019'!U184)),0)</f>
        <v>1.2954545454545454</v>
      </c>
      <c r="V183" s="30">
        <f>IFERROR((IF('Sept 2020'!V184=" "," ",'Sept 2020'!V184/'Sept 2019'!V184)),0)</f>
        <v>0.82608695652173914</v>
      </c>
      <c r="W183" s="30">
        <f>IFERROR((IF('Sept 2020'!W184=" "," ",'Sept 2020'!W184/'Sept 2019'!W184)),0)</f>
        <v>0.95833333333333337</v>
      </c>
      <c r="X183" s="30">
        <f>IFERROR((IF('Sept 2020'!X184=" "," ",'Sept 2020'!X184/'Sept 2019'!X184)),0)</f>
        <v>0.81672727272727275</v>
      </c>
      <c r="Y183" s="30">
        <f>IFERROR((IF('Sept 2020'!Y184=" "," ",'Sept 2020'!Y184/'Sept 2019'!Y184)),0)</f>
        <v>1.1428571428571428</v>
      </c>
      <c r="Z183" s="30">
        <f>IFERROR((IF('Sept 2020'!Z184=" "," ",'Sept 2020'!Z184/'Sept 2019'!Z184)),0)</f>
        <v>1.2917073170731708</v>
      </c>
      <c r="AA183" s="30">
        <f>IFERROR((IF('Sept 2020'!AA184=" "," ",'Sept 2020'!AA184/'Sept 2019'!AA184)),0)</f>
        <v>1.1214738054116291</v>
      </c>
      <c r="AB183" s="30">
        <f>IFERROR((IF('Sept 2020'!AB184=" "," ",'Sept 2020'!AB184/'Sept 2019'!AB184)),0)</f>
        <v>0.66375121477162302</v>
      </c>
      <c r="AC183" s="30">
        <f>IFERROR((IF('Sept 2020'!AC184=" "," ",'Sept 2020'!AC184/'Sept 2019'!AC184)),0)</f>
        <v>1.2213836477987423</v>
      </c>
      <c r="AD183" s="30">
        <f>IFERROR((IF('Sept 2020'!AD184=" "," ",'Sept 2020'!AD184/'Sept 2019'!AD184)),0)</f>
        <v>0.99340598798271451</v>
      </c>
      <c r="AE183" s="30">
        <f>IFERROR((IF('Sept 2020'!AE184=" "," ",'Sept 2020'!AE184/'Sept 2019'!AE184)),0)</f>
        <v>0</v>
      </c>
      <c r="AF183" s="30">
        <f>IFERROR((IF('Sept 2020'!AF184=" "," ",'Sept 2020'!AF184/'Sept 2019'!AF184)),0)</f>
        <v>0</v>
      </c>
      <c r="AG183" s="30">
        <f>IFERROR((IF('Sept 2020'!AG184=" "," ",'Sept 2020'!AG184/'Sept 2019'!AG184)),0)</f>
        <v>0</v>
      </c>
      <c r="AH183" s="30">
        <f>IFERROR((IF('Sept 2020'!AH184=" "," ",'Sept 2020'!AH184/'Sept 2019'!AH184)),0)</f>
        <v>0</v>
      </c>
      <c r="AI183" s="30">
        <f>IFERROR((IF('Sept 2020'!AI184=" "," ",'Sept 2020'!AI184/'Sept 2019'!AI184)),0)</f>
        <v>0</v>
      </c>
      <c r="AJ183" s="30">
        <f>IFERROR((IF('Sept 2020'!AJ184=" "," ",'Sept 2020'!AJ184/'Sept 2019'!AJ184)),0)</f>
        <v>0</v>
      </c>
      <c r="AK183" s="30">
        <f>IFERROR((IF('Sept 2020'!AK184=" "," ",'Sept 2020'!AK184/'Sept 2019'!AK184)),0)</f>
        <v>0</v>
      </c>
      <c r="AL183" s="30">
        <f>IFERROR((IF('Sept 2020'!AL184=" "," ",'Sept 2020'!AL184/'Sept 2019'!AL184)),0)</f>
        <v>0</v>
      </c>
      <c r="AM183" s="30">
        <f>IFERROR((IF('Sept 2020'!AM184=" "," ",'Sept 2020'!AM184/'Sept 2019'!AM184)),0)</f>
        <v>0</v>
      </c>
      <c r="AN183" s="30">
        <f>IFERROR((IF('Sept 2020'!AN184=" "," ",'Sept 2020'!AN184/'Sept 2019'!AN184)),0)</f>
        <v>0</v>
      </c>
      <c r="AO183" s="30">
        <f>IFERROR((IF('Sept 2020'!AO184=" "," ",'Sept 2020'!AO184/'Sept 2019'!AO184)),0)</f>
        <v>0</v>
      </c>
      <c r="AP183" s="30">
        <f>IFERROR((IF('Sept 2020'!AP184=" "," ",'Sept 2020'!AP184/'Sept 2019'!AP184)),0)</f>
        <v>0</v>
      </c>
      <c r="AQ183" s="30">
        <f>IFERROR((IF('Sept 2020'!AQ184=" "," ",'Sept 2020'!AQ184/'Sept 2019'!AQ184)),0)</f>
        <v>0</v>
      </c>
      <c r="AR183" s="30">
        <f>IFERROR((IF('Sept 2020'!AR184=" "," ",'Sept 2020'!AR184/'Sept 2019'!AR184)),0)</f>
        <v>0</v>
      </c>
      <c r="AS183" s="30">
        <f>IFERROR((IF('Sept 2020'!AS184=" "," ",'Sept 2020'!AS184/'Sept 2019'!AS184)),0)</f>
        <v>0</v>
      </c>
      <c r="AT183" s="30">
        <f>IFERROR((IF('Sept 2020'!AT184=" "," ",'Sept 2020'!AT184/'Sept 2019'!AT184)),0)</f>
        <v>0</v>
      </c>
      <c r="AU183" s="30">
        <f>IFERROR((IF('Sept 2020'!AU184=" "," ",'Sept 2020'!AU184/'Sept 2019'!AU184)),0)</f>
        <v>0</v>
      </c>
      <c r="AV183" s="30">
        <f>IFERROR((IF('Sept 2020'!AV184=" "," ",'Sept 2020'!AV184/'Sept 2019'!AV184)),0)</f>
        <v>0</v>
      </c>
      <c r="AW183" s="30">
        <f>IFERROR((IF('Sept 2020'!AW184=" "," ",'Sept 2020'!AW184/'Sept 2019'!AW184)),0)</f>
        <v>0</v>
      </c>
      <c r="AX183" s="30">
        <f>IFERROR((IF('Sept 2020'!AX184=" "," ",'Sept 2020'!AX184/'Sept 2019'!AX184)),0)</f>
        <v>0</v>
      </c>
      <c r="AY183" s="30">
        <f>IFERROR((IF('Sept 2020'!AY184=" "," ",'Sept 2020'!AY184/'Sept 2019'!AY184)),0)</f>
        <v>0</v>
      </c>
      <c r="AZ183" s="30">
        <f>IFERROR((IF('Sept 2020'!AZ184=" "," ",'Sept 2020'!AZ184/'Sept 2019'!AZ184)),0)</f>
        <v>0</v>
      </c>
      <c r="BA183" s="30">
        <f>IFERROR((IF('Sept 2020'!BA184=" "," ",'Sept 2020'!BA184/'Sept 2019'!BA184)),0)</f>
        <v>0</v>
      </c>
      <c r="BB183" s="30">
        <f>IFERROR((IF('Sept 2020'!BB184=" "," ",'Sept 2020'!BB184/'Sept 2019'!BB184)),0)</f>
        <v>0</v>
      </c>
      <c r="BC183" s="30">
        <f>IFERROR((IF('Sept 2020'!BC184=" "," ",'Sept 2020'!BC184/'Sept 2019'!BC184)),0)</f>
        <v>0</v>
      </c>
      <c r="BD183" s="30">
        <f>IFERROR((IF('Sept 2020'!BD184=" "," ",'Sept 2020'!BD184/'Sept 2019'!BD184)),0)</f>
        <v>0</v>
      </c>
      <c r="BE183" s="30">
        <f>IFERROR((IF('Sept 2020'!BE184=" "," ",'Sept 2020'!BE184/'Sept 2019'!BE184)),0)</f>
        <v>0</v>
      </c>
      <c r="BF183" s="30">
        <f>IFERROR((IF('Sept 2020'!BF184=" "," ",'Sept 2020'!BF184/'Sept 2019'!BF184)),0)</f>
        <v>0</v>
      </c>
      <c r="BG183" s="30">
        <f>IFERROR((IF('Sept 2020'!BG184=" "," ",'Sept 2020'!BG184/'Sept 2019'!BG184)),0)</f>
        <v>1.2068965517241379</v>
      </c>
      <c r="BH183" s="30">
        <f>IFERROR((IF('Sept 2020'!BH184=" "," ",'Sept 2020'!BH184/'Sept 2019'!BH184)),0)</f>
        <v>1.3333333333333333</v>
      </c>
      <c r="BI183" s="30">
        <f>IFERROR((IF('Sept 2020'!BI184=" "," ",'Sept 2020'!BI184/'Sept 2019'!BI184)),0)</f>
        <v>2</v>
      </c>
      <c r="BJ183" s="30">
        <f>IFERROR((IF('Sept 2020'!BJ184=" "," ",'Sept 2020'!BJ184/'Sept 2019'!BJ184)),0)</f>
        <v>0</v>
      </c>
      <c r="BK183" s="30">
        <f>IFERROR((IF('Sept 2020'!BK184=" "," ",'Sept 2020'!BK184/'Sept 2019'!BK184)),0)</f>
        <v>0</v>
      </c>
      <c r="BL183" s="30">
        <f>IFERROR((IF('Sept 2020'!BL184=" "," ",'Sept 2020'!BL184/'Sept 2019'!BL184)),0)</f>
        <v>0</v>
      </c>
      <c r="BM183" s="30">
        <f>IFERROR((IF('Sept 2020'!BM184=" "," ",'Sept 2020'!BM184/'Sept 2019'!BM184)),0)</f>
        <v>0.97076023391812871</v>
      </c>
      <c r="BN183" s="30">
        <f>IFERROR((IF('Sept 2020'!BN184=" "," ",'Sept 2020'!BN184/'Sept 2019'!BN184)),0)</f>
        <v>0</v>
      </c>
      <c r="BO183" s="30">
        <f>IFERROR((IF('Sept 2020'!BO184=" "," ",'Sept 2020'!BO184/'Sept 2019'!BO184)),0)</f>
        <v>0.71578947368421053</v>
      </c>
      <c r="BP183" s="30">
        <f>IFERROR((IF('Sept 2020'!BP184=" "," ",'Sept 2020'!BP184/'Sept 2019'!BP184)),0)</f>
        <v>0</v>
      </c>
      <c r="BQ183" s="30">
        <f>IFERROR((IF('Sept 2020'!BQ184=" "," ",'Sept 2020'!BQ184/'Sept 2019'!BQ184)),0)</f>
        <v>0</v>
      </c>
      <c r="BR183" s="30">
        <f>IFERROR((IF('Sept 2020'!BR184=" "," ",'Sept 2020'!BR184/'Sept 2019'!BR184)),0)</f>
        <v>0</v>
      </c>
      <c r="BS183" s="30">
        <f>IFERROR((IF('Sept 2020'!BS184=" "," ",'Sept 2020'!BS184/'Sept 2019'!BS184)),0)</f>
        <v>0.7</v>
      </c>
      <c r="BT183" s="30">
        <f>IFERROR((IF('Sept 2020'!BT184=" "," ",'Sept 2020'!BT184/'Sept 2019'!BT184)),0)</f>
        <v>0.82608695652173914</v>
      </c>
    </row>
    <row r="184" spans="1:72" s="2" customFormat="1" x14ac:dyDescent="0.25">
      <c r="A184" s="12" t="s">
        <v>347</v>
      </c>
      <c r="B184" s="12" t="s">
        <v>348</v>
      </c>
      <c r="C184" s="30">
        <f>IFERROR((IF('Sept 2020'!C185=" "," ",'Sept 2020'!C185/'Sept 2019'!C185)),0)</f>
        <v>0.73684210526315785</v>
      </c>
      <c r="D184" s="30">
        <f>IFERROR((IF('Sept 2020'!D185=" "," ",'Sept 2020'!D185/'Sept 2019'!D185)),0)</f>
        <v>1.0769230769230769</v>
      </c>
      <c r="E184" s="30">
        <f>IFERROR((IF('Sept 2020'!E185=" "," ",'Sept 2020'!E185/'Sept 2019'!E185)),0)</f>
        <v>0.47619047619047616</v>
      </c>
      <c r="F184" s="30">
        <f>IFERROR((IF('Sept 2020'!F185=" "," ",'Sept 2020'!F185/'Sept 2019'!F185)),0)</f>
        <v>1.0625</v>
      </c>
      <c r="G184" s="30">
        <f>IFERROR((IF('Sept 2020'!G185=" "," ",'Sept 2020'!G185/'Sept 2019'!G185)),0)</f>
        <v>1.1538461538461537</v>
      </c>
      <c r="H184" s="30">
        <f>IFERROR((IF('Sept 2020'!H185=" "," ",'Sept 2020'!H185/'Sept 2019'!H185)),0)</f>
        <v>0.77777777777777779</v>
      </c>
      <c r="I184" s="30">
        <f>IFERROR((IF('Sept 2020'!I185=" "," ",'Sept 2020'!I185/'Sept 2019'!I185)),0)</f>
        <v>0.9375</v>
      </c>
      <c r="J184" s="30">
        <f>IFERROR((IF('Sept 2020'!J185=" "," ",'Sept 2020'!J185/'Sept 2019'!J185)),0)</f>
        <v>1</v>
      </c>
      <c r="K184" s="30">
        <f>IFERROR((IF('Sept 2020'!K185=" "," ",'Sept 2020'!K185/'Sept 2019'!K185)),0)</f>
        <v>0.68</v>
      </c>
      <c r="L184" s="30">
        <f>IFERROR((IF('Sept 2020'!L185=" "," ",'Sept 2020'!L185/'Sept 2019'!L185)),0)</f>
        <v>0.95454545454545459</v>
      </c>
      <c r="M184" s="30">
        <f>IFERROR((IF('Sept 2020'!M185=" "," ",'Sept 2020'!M185/'Sept 2019'!M185)),0)</f>
        <v>1</v>
      </c>
      <c r="N184" s="30">
        <f>IFERROR((IF('Sept 2020'!N185=" "," ",'Sept 2020'!N185/'Sept 2019'!N185)),0)</f>
        <v>1</v>
      </c>
      <c r="O184" s="30">
        <f>IFERROR((IF('Sept 2020'!O185=" "," ",'Sept 2020'!O185/'Sept 2019'!O185)),0)</f>
        <v>0.69565217391304346</v>
      </c>
      <c r="P184" s="30">
        <f>IFERROR((IF('Sept 2020'!P185=" "," ",'Sept 2020'!P185/'Sept 2019'!P185)),0)</f>
        <v>0.86075949367088611</v>
      </c>
      <c r="Q184" s="30">
        <f>IFERROR((IF('Sept 2020'!Q185=" "," ",'Sept 2020'!Q185/'Sept 2019'!Q185)),0)</f>
        <v>0.73684210526315785</v>
      </c>
      <c r="R184" s="30">
        <f>IFERROR((IF('Sept 2020'!R185=" "," ",'Sept 2020'!R185/'Sept 2019'!R185)),0)</f>
        <v>1.0769230769230769</v>
      </c>
      <c r="S184" s="30">
        <f>IFERROR((IF('Sept 2020'!S185=" "," ",'Sept 2020'!S185/'Sept 2019'!S185)),0)</f>
        <v>0.47619047619047616</v>
      </c>
      <c r="T184" s="30">
        <f>IFERROR((IF('Sept 2020'!T185=" "," ",'Sept 2020'!T185/'Sept 2019'!T185)),0)</f>
        <v>1.0625</v>
      </c>
      <c r="U184" s="30">
        <f>IFERROR((IF('Sept 2020'!U185=" "," ",'Sept 2020'!U185/'Sept 2019'!U185)),0)</f>
        <v>1.1538461538461537</v>
      </c>
      <c r="V184" s="30">
        <f>IFERROR((IF('Sept 2020'!V185=" "," ",'Sept 2020'!V185/'Sept 2019'!V185)),0)</f>
        <v>0.77777777777777779</v>
      </c>
      <c r="W184" s="30">
        <f>IFERROR((IF('Sept 2020'!W185=" "," ",'Sept 2020'!W185/'Sept 2019'!W185)),0)</f>
        <v>0.9375</v>
      </c>
      <c r="X184" s="30">
        <f>IFERROR((IF('Sept 2020'!X185=" "," ",'Sept 2020'!X185/'Sept 2019'!X185)),0)</f>
        <v>1</v>
      </c>
      <c r="Y184" s="30">
        <f>IFERROR((IF('Sept 2020'!Y185=" "," ",'Sept 2020'!Y185/'Sept 2019'!Y185)),0)</f>
        <v>0.68</v>
      </c>
      <c r="Z184" s="30">
        <f>IFERROR((IF('Sept 2020'!Z185=" "," ",'Sept 2020'!Z185/'Sept 2019'!Z185)),0)</f>
        <v>0.95454545454545459</v>
      </c>
      <c r="AA184" s="30">
        <f>IFERROR((IF('Sept 2020'!AA185=" "," ",'Sept 2020'!AA185/'Sept 2019'!AA185)),0)</f>
        <v>1</v>
      </c>
      <c r="AB184" s="30">
        <f>IFERROR((IF('Sept 2020'!AB185=" "," ",'Sept 2020'!AB185/'Sept 2019'!AB185)),0)</f>
        <v>1.0473815461346634</v>
      </c>
      <c r="AC184" s="30">
        <f>IFERROR((IF('Sept 2020'!AC185=" "," ",'Sept 2020'!AC185/'Sept 2019'!AC185)),0)</f>
        <v>0.60988483685220729</v>
      </c>
      <c r="AD184" s="30">
        <f>IFERROR((IF('Sept 2020'!AD185=" "," ",'Sept 2020'!AD185/'Sept 2019'!AD185)),0)</f>
        <v>0.85731999315888496</v>
      </c>
      <c r="AE184" s="30">
        <f>IFERROR((IF('Sept 2020'!AE185=" "," ",'Sept 2020'!AE185/'Sept 2019'!AE185)),0)</f>
        <v>0</v>
      </c>
      <c r="AF184" s="30">
        <f>IFERROR((IF('Sept 2020'!AF185=" "," ",'Sept 2020'!AF185/'Sept 2019'!AF185)),0)</f>
        <v>0</v>
      </c>
      <c r="AG184" s="30">
        <f>IFERROR((IF('Sept 2020'!AG185=" "," ",'Sept 2020'!AG185/'Sept 2019'!AG185)),0)</f>
        <v>0</v>
      </c>
      <c r="AH184" s="30">
        <f>IFERROR((IF('Sept 2020'!AH185=" "," ",'Sept 2020'!AH185/'Sept 2019'!AH185)),0)</f>
        <v>0</v>
      </c>
      <c r="AI184" s="30">
        <f>IFERROR((IF('Sept 2020'!AI185=" "," ",'Sept 2020'!AI185/'Sept 2019'!AI185)),0)</f>
        <v>0</v>
      </c>
      <c r="AJ184" s="30">
        <f>IFERROR((IF('Sept 2020'!AJ185=" "," ",'Sept 2020'!AJ185/'Sept 2019'!AJ185)),0)</f>
        <v>0</v>
      </c>
      <c r="AK184" s="30">
        <f>IFERROR((IF('Sept 2020'!AK185=" "," ",'Sept 2020'!AK185/'Sept 2019'!AK185)),0)</f>
        <v>0</v>
      </c>
      <c r="AL184" s="30">
        <f>IFERROR((IF('Sept 2020'!AL185=" "," ",'Sept 2020'!AL185/'Sept 2019'!AL185)),0)</f>
        <v>0</v>
      </c>
      <c r="AM184" s="30">
        <f>IFERROR((IF('Sept 2020'!AM185=" "," ",'Sept 2020'!AM185/'Sept 2019'!AM185)),0)</f>
        <v>0</v>
      </c>
      <c r="AN184" s="30">
        <f>IFERROR((IF('Sept 2020'!AN185=" "," ",'Sept 2020'!AN185/'Sept 2019'!AN185)),0)</f>
        <v>0</v>
      </c>
      <c r="AO184" s="30">
        <f>IFERROR((IF('Sept 2020'!AO185=" "," ",'Sept 2020'!AO185/'Sept 2019'!AO185)),0)</f>
        <v>0</v>
      </c>
      <c r="AP184" s="30">
        <f>IFERROR((IF('Sept 2020'!AP185=" "," ",'Sept 2020'!AP185/'Sept 2019'!AP185)),0)</f>
        <v>0</v>
      </c>
      <c r="AQ184" s="30">
        <f>IFERROR((IF('Sept 2020'!AQ185=" "," ",'Sept 2020'!AQ185/'Sept 2019'!AQ185)),0)</f>
        <v>0</v>
      </c>
      <c r="AR184" s="30">
        <f>IFERROR((IF('Sept 2020'!AR185=" "," ",'Sept 2020'!AR185/'Sept 2019'!AR185)),0)</f>
        <v>0</v>
      </c>
      <c r="AS184" s="30">
        <f>IFERROR((IF('Sept 2020'!AS185=" "," ",'Sept 2020'!AS185/'Sept 2019'!AS185)),0)</f>
        <v>0</v>
      </c>
      <c r="AT184" s="30">
        <f>IFERROR((IF('Sept 2020'!AT185=" "," ",'Sept 2020'!AT185/'Sept 2019'!AT185)),0)</f>
        <v>0</v>
      </c>
      <c r="AU184" s="30">
        <f>IFERROR((IF('Sept 2020'!AU185=" "," ",'Sept 2020'!AU185/'Sept 2019'!AU185)),0)</f>
        <v>0</v>
      </c>
      <c r="AV184" s="30">
        <f>IFERROR((IF('Sept 2020'!AV185=" "," ",'Sept 2020'!AV185/'Sept 2019'!AV185)),0)</f>
        <v>0</v>
      </c>
      <c r="AW184" s="30">
        <f>IFERROR((IF('Sept 2020'!AW185=" "," ",'Sept 2020'!AW185/'Sept 2019'!AW185)),0)</f>
        <v>0</v>
      </c>
      <c r="AX184" s="30">
        <f>IFERROR((IF('Sept 2020'!AX185=" "," ",'Sept 2020'!AX185/'Sept 2019'!AX185)),0)</f>
        <v>0</v>
      </c>
      <c r="AY184" s="30">
        <f>IFERROR((IF('Sept 2020'!AY185=" "," ",'Sept 2020'!AY185/'Sept 2019'!AY185)),0)</f>
        <v>0</v>
      </c>
      <c r="AZ184" s="30">
        <f>IFERROR((IF('Sept 2020'!AZ185=" "," ",'Sept 2020'!AZ185/'Sept 2019'!AZ185)),0)</f>
        <v>0</v>
      </c>
      <c r="BA184" s="30">
        <f>IFERROR((IF('Sept 2020'!BA185=" "," ",'Sept 2020'!BA185/'Sept 2019'!BA185)),0)</f>
        <v>0</v>
      </c>
      <c r="BB184" s="30">
        <f>IFERROR((IF('Sept 2020'!BB185=" "," ",'Sept 2020'!BB185/'Sept 2019'!BB185)),0)</f>
        <v>0</v>
      </c>
      <c r="BC184" s="30">
        <f>IFERROR((IF('Sept 2020'!BC185=" "," ",'Sept 2020'!BC185/'Sept 2019'!BC185)),0)</f>
        <v>0</v>
      </c>
      <c r="BD184" s="30">
        <f>IFERROR((IF('Sept 2020'!BD185=" "," ",'Sept 2020'!BD185/'Sept 2019'!BD185)),0)</f>
        <v>0</v>
      </c>
      <c r="BE184" s="30">
        <f>IFERROR((IF('Sept 2020'!BE185=" "," ",'Sept 2020'!BE185/'Sept 2019'!BE185)),0)</f>
        <v>0</v>
      </c>
      <c r="BF184" s="30">
        <f>IFERROR((IF('Sept 2020'!BF185=" "," ",'Sept 2020'!BF185/'Sept 2019'!BF185)),0)</f>
        <v>0</v>
      </c>
      <c r="BG184" s="30">
        <f>IFERROR((IF('Sept 2020'!BG185=" "," ",'Sept 2020'!BG185/'Sept 2019'!BG185)),0)</f>
        <v>0</v>
      </c>
      <c r="BH184" s="30">
        <f>IFERROR((IF('Sept 2020'!BH185=" "," ",'Sept 2020'!BH185/'Sept 2019'!BH185)),0)</f>
        <v>0</v>
      </c>
      <c r="BI184" s="30">
        <f>IFERROR((IF('Sept 2020'!BI185=" "," ",'Sept 2020'!BI185/'Sept 2019'!BI185)),0)</f>
        <v>0</v>
      </c>
      <c r="BJ184" s="30">
        <f>IFERROR((IF('Sept 2020'!BJ185=" "," ",'Sept 2020'!BJ185/'Sept 2019'!BJ185)),0)</f>
        <v>0</v>
      </c>
      <c r="BK184" s="30">
        <f>IFERROR((IF('Sept 2020'!BK185=" "," ",'Sept 2020'!BK185/'Sept 2019'!BK185)),0)</f>
        <v>0</v>
      </c>
      <c r="BL184" s="30">
        <f>IFERROR((IF('Sept 2020'!BL185=" "," ",'Sept 2020'!BL185/'Sept 2019'!BL185)),0)</f>
        <v>0</v>
      </c>
      <c r="BM184" s="30">
        <f>IFERROR((IF('Sept 2020'!BM185=" "," ",'Sept 2020'!BM185/'Sept 2019'!BM185)),0)</f>
        <v>0.93867638129933229</v>
      </c>
      <c r="BN184" s="30">
        <f>IFERROR((IF('Sept 2020'!BN185=" "," ",'Sept 2020'!BN185/'Sept 2019'!BN185)),0)</f>
        <v>0</v>
      </c>
      <c r="BO184" s="30">
        <f>IFERROR((IF('Sept 2020'!BO185=" "," ",'Sept 2020'!BO185/'Sept 2019'!BO185)),0)</f>
        <v>0</v>
      </c>
      <c r="BP184" s="30">
        <f>IFERROR((IF('Sept 2020'!BP185=" "," ",'Sept 2020'!BP185/'Sept 2019'!BP185)),0)</f>
        <v>0</v>
      </c>
      <c r="BQ184" s="30">
        <f>IFERROR((IF('Sept 2020'!BQ185=" "," ",'Sept 2020'!BQ185/'Sept 2019'!BQ185)),0)</f>
        <v>0</v>
      </c>
      <c r="BR184" s="30">
        <f>IFERROR((IF('Sept 2020'!BR185=" "," ",'Sept 2020'!BR185/'Sept 2019'!BR185)),0)</f>
        <v>0</v>
      </c>
      <c r="BS184" s="30">
        <f>IFERROR((IF('Sept 2020'!BS185=" "," ",'Sept 2020'!BS185/'Sept 2019'!BS185)),0)</f>
        <v>1</v>
      </c>
      <c r="BT184" s="30">
        <f>IFERROR((IF('Sept 2020'!BT185=" "," ",'Sept 2020'!BT185/'Sept 2019'!BT185)),0)</f>
        <v>0.81481481481481477</v>
      </c>
    </row>
    <row r="185" spans="1:72" s="2" customFormat="1" x14ac:dyDescent="0.25">
      <c r="A185" s="12" t="s">
        <v>373</v>
      </c>
      <c r="B185" s="12" t="s">
        <v>374</v>
      </c>
      <c r="C185" s="30">
        <f>IFERROR((IF('Sept 2020'!C186=" "," ",'Sept 2020'!C186/'Sept 2019'!C186)),0)</f>
        <v>0.91176470588235292</v>
      </c>
      <c r="D185" s="30">
        <f>IFERROR((IF('Sept 2020'!D186=" "," ",'Sept 2020'!D186/'Sept 2019'!D186)),0)</f>
        <v>0.75862068965517238</v>
      </c>
      <c r="E185" s="30">
        <f>IFERROR((IF('Sept 2020'!E186=" "," ",'Sept 2020'!E186/'Sept 2019'!E186)),0)</f>
        <v>1</v>
      </c>
      <c r="F185" s="30">
        <f>IFERROR((IF('Sept 2020'!F186=" "," ",'Sept 2020'!F186/'Sept 2019'!F186)),0)</f>
        <v>1.3492063492063493</v>
      </c>
      <c r="G185" s="30">
        <f>IFERROR((IF('Sept 2020'!G186=" "," ",'Sept 2020'!G186/'Sept 2019'!G186)),0)</f>
        <v>0.69047619047619047</v>
      </c>
      <c r="H185" s="30">
        <f>IFERROR((IF('Sept 2020'!H186=" "," ",'Sept 2020'!H186/'Sept 2019'!H186)),0)</f>
        <v>1.1917808219178083</v>
      </c>
      <c r="I185" s="30">
        <f>IFERROR((IF('Sept 2020'!I186=" "," ",'Sept 2020'!I186/'Sept 2019'!I186)),0)</f>
        <v>0.81395348837209303</v>
      </c>
      <c r="J185" s="30">
        <f>IFERROR((IF('Sept 2020'!J186=" "," ",'Sept 2020'!J186/'Sept 2019'!J186)),0)</f>
        <v>0.84545454545454546</v>
      </c>
      <c r="K185" s="30">
        <f>IFERROR((IF('Sept 2020'!K186=" "," ",'Sept 2020'!K186/'Sept 2019'!K186)),0)</f>
        <v>1.358974358974359</v>
      </c>
      <c r="L185" s="30">
        <f>IFERROR((IF('Sept 2020'!L186=" "," ",'Sept 2020'!L186/'Sept 2019'!L186)),0)</f>
        <v>0.88421052631578945</v>
      </c>
      <c r="M185" s="30">
        <f>IFERROR((IF('Sept 2020'!M186=" "," ",'Sept 2020'!M186/'Sept 2019'!M186)),0)</f>
        <v>1.1511627906976745</v>
      </c>
      <c r="N185" s="30">
        <f>IFERROR((IF('Sept 2020'!N186=" "," ",'Sept 2020'!N186/'Sept 2019'!N186)),0)</f>
        <v>0.97802197802197799</v>
      </c>
      <c r="O185" s="30">
        <f>IFERROR((IF('Sept 2020'!O186=" "," ",'Sept 2020'!O186/'Sept 2019'!O186)),0)</f>
        <v>0.83478260869565213</v>
      </c>
      <c r="P185" s="30">
        <f>IFERROR((IF('Sept 2020'!P186=" "," ",'Sept 2020'!P186/'Sept 2019'!P186)),0)</f>
        <v>0.96336014298480788</v>
      </c>
      <c r="Q185" s="30">
        <f>IFERROR((IF('Sept 2020'!Q186=" "," ",'Sept 2020'!Q186/'Sept 2019'!Q186)),0)</f>
        <v>0.91176470588235292</v>
      </c>
      <c r="R185" s="30">
        <f>IFERROR((IF('Sept 2020'!R186=" "," ",'Sept 2020'!R186/'Sept 2019'!R186)),0)</f>
        <v>0.75862068965517238</v>
      </c>
      <c r="S185" s="30">
        <f>IFERROR((IF('Sept 2020'!S186=" "," ",'Sept 2020'!S186/'Sept 2019'!S186)),0)</f>
        <v>1</v>
      </c>
      <c r="T185" s="30">
        <f>IFERROR((IF('Sept 2020'!T186=" "," ",'Sept 2020'!T186/'Sept 2019'!T186)),0)</f>
        <v>1.3492063492063493</v>
      </c>
      <c r="U185" s="30">
        <f>IFERROR((IF('Sept 2020'!U186=" "," ",'Sept 2020'!U186/'Sept 2019'!U186)),0)</f>
        <v>0.69047619047619047</v>
      </c>
      <c r="V185" s="30">
        <f>IFERROR((IF('Sept 2020'!V186=" "," ",'Sept 2020'!V186/'Sept 2019'!V186)),0)</f>
        <v>1.1917808219178083</v>
      </c>
      <c r="W185" s="30">
        <f>IFERROR((IF('Sept 2020'!W186=" "," ",'Sept 2020'!W186/'Sept 2019'!W186)),0)</f>
        <v>0.81395348837209303</v>
      </c>
      <c r="X185" s="30">
        <f>IFERROR((IF('Sept 2020'!X186=" "," ",'Sept 2020'!X186/'Sept 2019'!X186)),0)</f>
        <v>0.84545454545454546</v>
      </c>
      <c r="Y185" s="30">
        <f>IFERROR((IF('Sept 2020'!Y186=" "," ",'Sept 2020'!Y186/'Sept 2019'!Y186)),0)</f>
        <v>1.358974358974359</v>
      </c>
      <c r="Z185" s="30">
        <f>IFERROR((IF('Sept 2020'!Z186=" "," ",'Sept 2020'!Z186/'Sept 2019'!Z186)),0)</f>
        <v>0.88421052631578945</v>
      </c>
      <c r="AA185" s="30">
        <f>IFERROR((IF('Sept 2020'!AA186=" "," ",'Sept 2020'!AA186/'Sept 2019'!AA186)),0)</f>
        <v>1.1511627906976745</v>
      </c>
      <c r="AB185" s="30">
        <f>IFERROR((IF('Sept 2020'!AB186=" "," ",'Sept 2020'!AB186/'Sept 2019'!AB186)),0)</f>
        <v>0.93274244004171014</v>
      </c>
      <c r="AC185" s="30">
        <f>IFERROR((IF('Sept 2020'!AC186=" "," ",'Sept 2020'!AC186/'Sept 2019'!AC186)),0)</f>
        <v>0.86350650724791034</v>
      </c>
      <c r="AD185" s="30">
        <f>IFERROR((IF('Sept 2020'!AD186=" "," ",'Sept 2020'!AD186/'Sept 2019'!AD186)),0)</f>
        <v>0.96489674700017503</v>
      </c>
      <c r="AE185" s="30">
        <f>IFERROR((IF('Sept 2020'!AE186=" "," ",'Sept 2020'!AE186/'Sept 2019'!AE186)),0)</f>
        <v>0</v>
      </c>
      <c r="AF185" s="30">
        <f>IFERROR((IF('Sept 2020'!AF186=" "," ",'Sept 2020'!AF186/'Sept 2019'!AF186)),0)</f>
        <v>0</v>
      </c>
      <c r="AG185" s="30">
        <f>IFERROR((IF('Sept 2020'!AG186=" "," ",'Sept 2020'!AG186/'Sept 2019'!AG186)),0)</f>
        <v>0</v>
      </c>
      <c r="AH185" s="30">
        <f>IFERROR((IF('Sept 2020'!AH186=" "," ",'Sept 2020'!AH186/'Sept 2019'!AH186)),0)</f>
        <v>0</v>
      </c>
      <c r="AI185" s="30">
        <f>IFERROR((IF('Sept 2020'!AI186=" "," ",'Sept 2020'!AI186/'Sept 2019'!AI186)),0)</f>
        <v>0</v>
      </c>
      <c r="AJ185" s="30">
        <f>IFERROR((IF('Sept 2020'!AJ186=" "," ",'Sept 2020'!AJ186/'Sept 2019'!AJ186)),0)</f>
        <v>0</v>
      </c>
      <c r="AK185" s="30">
        <f>IFERROR((IF('Sept 2020'!AK186=" "," ",'Sept 2020'!AK186/'Sept 2019'!AK186)),0)</f>
        <v>0</v>
      </c>
      <c r="AL185" s="30">
        <f>IFERROR((IF('Sept 2020'!AL186=" "," ",'Sept 2020'!AL186/'Sept 2019'!AL186)),0)</f>
        <v>1</v>
      </c>
      <c r="AM185" s="30">
        <f>IFERROR((IF('Sept 2020'!AM186=" "," ",'Sept 2020'!AM186/'Sept 2019'!AM186)),0)</f>
        <v>3</v>
      </c>
      <c r="AN185" s="30">
        <f>IFERROR((IF('Sept 2020'!AN186=" "," ",'Sept 2020'!AN186/'Sept 2019'!AN186)),0)</f>
        <v>0</v>
      </c>
      <c r="AO185" s="30">
        <f>IFERROR((IF('Sept 2020'!AO186=" "," ",'Sept 2020'!AO186/'Sept 2019'!AO186)),0)</f>
        <v>0.76923076923076927</v>
      </c>
      <c r="AP185" s="30">
        <f>IFERROR((IF('Sept 2020'!AP186=" "," ",'Sept 2020'!AP186/'Sept 2019'!AP186)),0)</f>
        <v>1.0666666666666667</v>
      </c>
      <c r="AQ185" s="30">
        <f>IFERROR((IF('Sept 2020'!AQ186=" "," ",'Sept 2020'!AQ186/'Sept 2019'!AQ186)),0)</f>
        <v>0.65116279069767447</v>
      </c>
      <c r="AR185" s="30">
        <f>IFERROR((IF('Sept 2020'!AR186=" "," ",'Sept 2020'!AR186/'Sept 2019'!AR186)),0)</f>
        <v>0.82191780821917804</v>
      </c>
      <c r="AS185" s="30">
        <f>IFERROR((IF('Sept 2020'!AS186=" "," ",'Sept 2020'!AS186/'Sept 2019'!AS186)),0)</f>
        <v>0</v>
      </c>
      <c r="AT185" s="30">
        <f>IFERROR((IF('Sept 2020'!AT186=" "," ",'Sept 2020'!AT186/'Sept 2019'!AT186)),0)</f>
        <v>0</v>
      </c>
      <c r="AU185" s="30">
        <f>IFERROR((IF('Sept 2020'!AU186=" "," ",'Sept 2020'!AU186/'Sept 2019'!AU186)),0)</f>
        <v>0</v>
      </c>
      <c r="AV185" s="30">
        <f>IFERROR((IF('Sept 2020'!AV186=" "," ",'Sept 2020'!AV186/'Sept 2019'!AV186)),0)</f>
        <v>0</v>
      </c>
      <c r="AW185" s="30">
        <f>IFERROR((IF('Sept 2020'!AW186=" "," ",'Sept 2020'!AW186/'Sept 2019'!AW186)),0)</f>
        <v>0</v>
      </c>
      <c r="AX185" s="30">
        <f>IFERROR((IF('Sept 2020'!AX186=" "," ",'Sept 2020'!AX186/'Sept 2019'!AX186)),0)</f>
        <v>0</v>
      </c>
      <c r="AY185" s="30">
        <f>IFERROR((IF('Sept 2020'!AY186=" "," ",'Sept 2020'!AY186/'Sept 2019'!AY186)),0)</f>
        <v>0</v>
      </c>
      <c r="AZ185" s="30">
        <f>IFERROR((IF('Sept 2020'!AZ186=" "," ",'Sept 2020'!AZ186/'Sept 2019'!AZ186)),0)</f>
        <v>1</v>
      </c>
      <c r="BA185" s="30">
        <f>IFERROR((IF('Sept 2020'!BA186=" "," ",'Sept 2020'!BA186/'Sept 2019'!BA186)),0)</f>
        <v>3</v>
      </c>
      <c r="BB185" s="30">
        <f>IFERROR((IF('Sept 2020'!BB186=" "," ",'Sept 2020'!BB186/'Sept 2019'!BB186)),0)</f>
        <v>0</v>
      </c>
      <c r="BC185" s="30">
        <f>IFERROR((IF('Sept 2020'!BC186=" "," ",'Sept 2020'!BC186/'Sept 2019'!BC186)),0)</f>
        <v>0.78864353312302837</v>
      </c>
      <c r="BD185" s="30">
        <f>IFERROR((IF('Sept 2020'!BD186=" "," ",'Sept 2020'!BD186/'Sept 2019'!BD186)),0)</f>
        <v>1.1173184357541899</v>
      </c>
      <c r="BE185" s="30">
        <f>IFERROR((IF('Sept 2020'!BE186=" "," ",'Sept 2020'!BE186/'Sept 2019'!BE186)),0)</f>
        <v>0.6390697674418605</v>
      </c>
      <c r="BF185" s="30">
        <f>IFERROR((IF('Sept 2020'!BF186=" "," ",'Sept 2020'!BF186/'Sept 2019'!BF186)),0)</f>
        <v>0.82611111111111113</v>
      </c>
      <c r="BG185" s="30">
        <f>IFERROR((IF('Sept 2020'!BG186=" "," ",'Sept 2020'!BG186/'Sept 2019'!BG186)),0)</f>
        <v>0.88709677419354838</v>
      </c>
      <c r="BH185" s="30">
        <f>IFERROR((IF('Sept 2020'!BH186=" "," ",'Sept 2020'!BH186/'Sept 2019'!BH186)),0)</f>
        <v>0.91891891891891897</v>
      </c>
      <c r="BI185" s="30">
        <f>IFERROR((IF('Sept 2020'!BI186=" "," ",'Sept 2020'!BI186/'Sept 2019'!BI186)),0)</f>
        <v>0.90322580645161288</v>
      </c>
      <c r="BJ185" s="30">
        <f>IFERROR((IF('Sept 2020'!BJ186=" "," ",'Sept 2020'!BJ186/'Sept 2019'!BJ186)),0)</f>
        <v>0</v>
      </c>
      <c r="BK185" s="30">
        <f>IFERROR((IF('Sept 2020'!BK186=" "," ",'Sept 2020'!BK186/'Sept 2019'!BK186)),0)</f>
        <v>0</v>
      </c>
      <c r="BL185" s="30">
        <f>IFERROR((IF('Sept 2020'!BL186=" "," ",'Sept 2020'!BL186/'Sept 2019'!BL186)),0)</f>
        <v>0</v>
      </c>
      <c r="BM185" s="30">
        <f>IFERROR((IF('Sept 2020'!BM186=" "," ",'Sept 2020'!BM186/'Sept 2019'!BM186)),0)</f>
        <v>0.79322033898305078</v>
      </c>
      <c r="BN185" s="30">
        <f>IFERROR((IF('Sept 2020'!BN186=" "," ",'Sept 2020'!BN186/'Sept 2019'!BN186)),0)</f>
        <v>0</v>
      </c>
      <c r="BO185" s="30">
        <f>IFERROR((IF('Sept 2020'!BO186=" "," ",'Sept 2020'!BO186/'Sept 2019'!BO186)),0)</f>
        <v>0</v>
      </c>
      <c r="BP185" s="30">
        <f>IFERROR((IF('Sept 2020'!BP186=" "," ",'Sept 2020'!BP186/'Sept 2019'!BP186)),0)</f>
        <v>0</v>
      </c>
      <c r="BQ185" s="30">
        <f>IFERROR((IF('Sept 2020'!BQ186=" "," ",'Sept 2020'!BQ186/'Sept 2019'!BQ186)),0)</f>
        <v>0</v>
      </c>
      <c r="BR185" s="30">
        <f>IFERROR((IF('Sept 2020'!BR186=" "," ",'Sept 2020'!BR186/'Sept 2019'!BR186)),0)</f>
        <v>0</v>
      </c>
      <c r="BS185" s="30">
        <f>IFERROR((IF('Sept 2020'!BS186=" "," ",'Sept 2020'!BS186/'Sept 2019'!BS186)),0)</f>
        <v>0.8</v>
      </c>
      <c r="BT185" s="30">
        <f>IFERROR((IF('Sept 2020'!BT186=" "," ",'Sept 2020'!BT186/'Sept 2019'!BT186)),0)</f>
        <v>0.99354838709677418</v>
      </c>
    </row>
    <row r="186" spans="1:72" s="2" customFormat="1" x14ac:dyDescent="0.25">
      <c r="A186" s="12" t="s">
        <v>561</v>
      </c>
      <c r="B186" s="12" t="s">
        <v>562</v>
      </c>
      <c r="C186" s="30">
        <f>IFERROR((IF('Sept 2020'!C187=" "," ",'Sept 2020'!C187/'Sept 2019'!C187)),0)</f>
        <v>0.76478494623655913</v>
      </c>
      <c r="D186" s="30">
        <f>IFERROR((IF('Sept 2020'!D187=" "," ",'Sept 2020'!D187/'Sept 2019'!D187)),0)</f>
        <v>0.99284692417739628</v>
      </c>
      <c r="E186" s="30">
        <f>IFERROR((IF('Sept 2020'!E187=" "," ",'Sept 2020'!E187/'Sept 2019'!E187)),0)</f>
        <v>0.89880159786950731</v>
      </c>
      <c r="F186" s="30">
        <f>IFERROR((IF('Sept 2020'!F187=" "," ",'Sept 2020'!F187/'Sept 2019'!F187)),0)</f>
        <v>1.1030927835051547</v>
      </c>
      <c r="G186" s="30">
        <f>IFERROR((IF('Sept 2020'!G187=" "," ",'Sept 2020'!G187/'Sept 2019'!G187)),0)</f>
        <v>0.91304347826086951</v>
      </c>
      <c r="H186" s="30">
        <f>IFERROR((IF('Sept 2020'!H187=" "," ",'Sept 2020'!H187/'Sept 2019'!H187)),0)</f>
        <v>0.9017857142857143</v>
      </c>
      <c r="I186" s="30">
        <f>IFERROR((IF('Sept 2020'!I187=" "," ",'Sept 2020'!I187/'Sept 2019'!I187)),0)</f>
        <v>1.0147453083109919</v>
      </c>
      <c r="J186" s="30">
        <f>IFERROR((IF('Sept 2020'!J187=" "," ",'Sept 2020'!J187/'Sept 2019'!J187)),0)</f>
        <v>0.96829590488771466</v>
      </c>
      <c r="K186" s="30">
        <f>IFERROR((IF('Sept 2020'!K187=" "," ",'Sept 2020'!K187/'Sept 2019'!K187)),0)</f>
        <v>1.0398351648351649</v>
      </c>
      <c r="L186" s="30">
        <f>IFERROR((IF('Sept 2020'!L187=" "," ",'Sept 2020'!L187/'Sept 2019'!L187)),0)</f>
        <v>0.95159515951595164</v>
      </c>
      <c r="M186" s="30">
        <f>IFERROR((IF('Sept 2020'!M187=" "," ",'Sept 2020'!M187/'Sept 2019'!M187)),0)</f>
        <v>1.0044247787610618</v>
      </c>
      <c r="N186" s="30">
        <f>IFERROR((IF('Sept 2020'!N187=" "," ",'Sept 2020'!N187/'Sept 2019'!N187)),0)</f>
        <v>1.0175219023779725</v>
      </c>
      <c r="O186" s="30">
        <f>IFERROR((IF('Sept 2020'!O187=" "," ",'Sept 2020'!O187/'Sept 2019'!O187)),0)</f>
        <v>1.0608575380359613</v>
      </c>
      <c r="P186" s="30">
        <f>IFERROR((IF('Sept 2020'!P187=" "," ",'Sept 2020'!P187/'Sept 2019'!P187)),0)</f>
        <v>0.97071256038647347</v>
      </c>
      <c r="Q186" s="30">
        <f>IFERROR((IF('Sept 2020'!Q187=" "," ",'Sept 2020'!Q187/'Sept 2019'!Q187)),0)</f>
        <v>0.7634636124117784</v>
      </c>
      <c r="R186" s="30">
        <f>IFERROR((IF('Sept 2020'!R187=" "," ",'Sept 2020'!R187/'Sept 2019'!R187)),0)</f>
        <v>0.99147522034388103</v>
      </c>
      <c r="S186" s="30">
        <f>IFERROR((IF('Sept 2020'!S187=" "," ",'Sept 2020'!S187/'Sept 2019'!S187)),0)</f>
        <v>0.8949557284679367</v>
      </c>
      <c r="T186" s="30">
        <f>IFERROR((IF('Sept 2020'!T187=" "," ",'Sept 2020'!T187/'Sept 2019'!T187)),0)</f>
        <v>1.1019306282722514</v>
      </c>
      <c r="U186" s="30">
        <f>IFERROR((IF('Sept 2020'!U187=" "," ",'Sept 2020'!U187/'Sept 2019'!U187)),0)</f>
        <v>0.91558395456159025</v>
      </c>
      <c r="V186" s="30">
        <f>IFERROR((IF('Sept 2020'!V187=" "," ",'Sept 2020'!V187/'Sept 2019'!V187)),0)</f>
        <v>0.89802009494281565</v>
      </c>
      <c r="W186" s="30">
        <f>IFERROR((IF('Sept 2020'!W187=" "," ",'Sept 2020'!W187/'Sept 2019'!W187)),0)</f>
        <v>1.0100038057956831</v>
      </c>
      <c r="X186" s="30">
        <f>IFERROR((IF('Sept 2020'!X187=" "," ",'Sept 2020'!X187/'Sept 2019'!X187)),0)</f>
        <v>0.96967785234899329</v>
      </c>
      <c r="Y186" s="30">
        <f>IFERROR((IF('Sept 2020'!Y187=" "," ",'Sept 2020'!Y187/'Sept 2019'!Y187)),0)</f>
        <v>1.0326715950937233</v>
      </c>
      <c r="Z186" s="30">
        <f>IFERROR((IF('Sept 2020'!Z187=" "," ",'Sept 2020'!Z187/'Sept 2019'!Z187)),0)</f>
        <v>0.95273857452550548</v>
      </c>
      <c r="AA186" s="30">
        <f>IFERROR((IF('Sept 2020'!AA187=" "," ",'Sept 2020'!AA187/'Sept 2019'!AA187)),0)</f>
        <v>1.0082085141028072</v>
      </c>
      <c r="AB186" s="30">
        <f>IFERROR((IF('Sept 2020'!AB187=" "," ",'Sept 2020'!AB187/'Sept 2019'!AB187)),0)</f>
        <v>0.99254175764966113</v>
      </c>
      <c r="AC186" s="30">
        <f>IFERROR((IF('Sept 2020'!AC187=" "," ",'Sept 2020'!AC187/'Sept 2019'!AC187)),0)</f>
        <v>1.0606767039015703</v>
      </c>
      <c r="AD186" s="30">
        <f>IFERROR((IF('Sept 2020'!AD187=" "," ",'Sept 2020'!AD187/'Sept 2019'!AD187)),0)</f>
        <v>0.96658888285592326</v>
      </c>
      <c r="AE186" s="30">
        <f>IFERROR((IF('Sept 2020'!AE187=" "," ",'Sept 2020'!AE187/'Sept 2019'!AE187)),0)</f>
        <v>0.73333333333333328</v>
      </c>
      <c r="AF186" s="30">
        <f>IFERROR((IF('Sept 2020'!AF187=" "," ",'Sept 2020'!AF187/'Sept 2019'!AF187)),0)</f>
        <v>0.91666666666666663</v>
      </c>
      <c r="AG186" s="30">
        <f>IFERROR((IF('Sept 2020'!AG187=" "," ",'Sept 2020'!AG187/'Sept 2019'!AG187)),0)</f>
        <v>1.1399999999999999</v>
      </c>
      <c r="AH186" s="30">
        <f>IFERROR((IF('Sept 2020'!AH187=" "," ",'Sept 2020'!AH187/'Sept 2019'!AH187)),0)</f>
        <v>0.90384615384615385</v>
      </c>
      <c r="AI186" s="30">
        <f>IFERROR((IF('Sept 2020'!AI187=" "," ",'Sept 2020'!AI187/'Sept 2019'!AI187)),0)</f>
        <v>0.80327868852459017</v>
      </c>
      <c r="AJ186" s="30">
        <f>IFERROR((IF('Sept 2020'!AJ187=" "," ",'Sept 2020'!AJ187/'Sept 2019'!AJ187)),0)</f>
        <v>1.0181818181818181</v>
      </c>
      <c r="AK186" s="30">
        <f>IFERROR((IF('Sept 2020'!AK187=" "," ",'Sept 2020'!AK187/'Sept 2019'!AK187)),0)</f>
        <v>0.94</v>
      </c>
      <c r="AL186" s="30">
        <f>IFERROR((IF('Sept 2020'!AL187=" "," ",'Sept 2020'!AL187/'Sept 2019'!AL187)),0)</f>
        <v>0.71186440677966101</v>
      </c>
      <c r="AM186" s="30">
        <f>IFERROR((IF('Sept 2020'!AM187=" "," ",'Sept 2020'!AM187/'Sept 2019'!AM187)),0)</f>
        <v>1.6857142857142857</v>
      </c>
      <c r="AN186" s="30">
        <f>IFERROR((IF('Sept 2020'!AN187=" "," ",'Sept 2020'!AN187/'Sept 2019'!AN187)),0)</f>
        <v>0.76363636363636367</v>
      </c>
      <c r="AO186" s="30">
        <f>IFERROR((IF('Sept 2020'!AO187=" "," ",'Sept 2020'!AO187/'Sept 2019'!AO187)),0)</f>
        <v>1.0655737704918034</v>
      </c>
      <c r="AP186" s="30">
        <f>IFERROR((IF('Sept 2020'!AP187=" "," ",'Sept 2020'!AP187/'Sept 2019'!AP187)),0)</f>
        <v>1.1754385964912282</v>
      </c>
      <c r="AQ186" s="30">
        <f>IFERROR((IF('Sept 2020'!AQ187=" "," ",'Sept 2020'!AQ187/'Sept 2019'!AQ187)),0)</f>
        <v>1.1111111111111112</v>
      </c>
      <c r="AR186" s="30">
        <f>IFERROR((IF('Sept 2020'!AR187=" "," ",'Sept 2020'!AR187/'Sept 2019'!AR187)),0)</f>
        <v>0.97493036211699169</v>
      </c>
      <c r="AS186" s="30">
        <f>IFERROR((IF('Sept 2020'!AS187=" "," ",'Sept 2020'!AS187/'Sept 2019'!AS187)),0)</f>
        <v>0.70909090909090911</v>
      </c>
      <c r="AT186" s="30">
        <f>IFERROR((IF('Sept 2020'!AT187=" "," ",'Sept 2020'!AT187/'Sept 2019'!AT187)),0)</f>
        <v>0.91242937853107342</v>
      </c>
      <c r="AU186" s="30">
        <f>IFERROR((IF('Sept 2020'!AU187=" "," ",'Sept 2020'!AU187/'Sept 2019'!AU187)),0)</f>
        <v>1.0945945945945947</v>
      </c>
      <c r="AV186" s="30">
        <f>IFERROR((IF('Sept 2020'!AV187=" "," ",'Sept 2020'!AV187/'Sept 2019'!AV187)),0)</f>
        <v>0.85149572649572658</v>
      </c>
      <c r="AW186" s="30">
        <f>IFERROR((IF('Sept 2020'!AW187=" "," ",'Sept 2020'!AW187/'Sept 2019'!AW187)),0)</f>
        <v>0.80204460966542757</v>
      </c>
      <c r="AX186" s="30">
        <f>IFERROR((IF('Sept 2020'!AX187=" "," ",'Sept 2020'!AX187/'Sept 2019'!AX187)),0)</f>
        <v>0.9674796747967479</v>
      </c>
      <c r="AY186" s="30">
        <f>IFERROR((IF('Sept 2020'!AY187=" "," ",'Sept 2020'!AY187/'Sept 2019'!AY187)),0)</f>
        <v>0.87701421800947854</v>
      </c>
      <c r="AZ186" s="30">
        <f>IFERROR((IF('Sept 2020'!AZ187=" "," ",'Sept 2020'!AZ187/'Sept 2019'!AZ187)),0)</f>
        <v>0.67988281250000004</v>
      </c>
      <c r="BA186" s="30">
        <f>IFERROR((IF('Sept 2020'!BA187=" "," ",'Sept 2020'!BA187/'Sept 2019'!BA187)),0)</f>
        <v>1.7371710526315791</v>
      </c>
      <c r="BB186" s="30">
        <f>IFERROR((IF('Sept 2020'!BB187=" "," ",'Sept 2020'!BB187/'Sept 2019'!BB187)),0)</f>
        <v>0.76893939393939403</v>
      </c>
      <c r="BC186" s="30">
        <f>IFERROR((IF('Sept 2020'!BC187=" "," ",'Sept 2020'!BC187/'Sept 2019'!BC187)),0)</f>
        <v>1.0548913958578885</v>
      </c>
      <c r="BD186" s="30">
        <f>IFERROR((IF('Sept 2020'!BD187=" "," ",'Sept 2020'!BD187/'Sept 2019'!BD187)),0)</f>
        <v>1.2097826086956522</v>
      </c>
      <c r="BE186" s="30">
        <f>IFERROR((IF('Sept 2020'!BE187=" "," ",'Sept 2020'!BE187/'Sept 2019'!BE187)),0)</f>
        <v>0.96086247508606637</v>
      </c>
      <c r="BF186" s="30">
        <f>IFERROR((IF('Sept 2020'!BF187=" "," ",'Sept 2020'!BF187/'Sept 2019'!BF187)),0)</f>
        <v>0.94531373229439408</v>
      </c>
      <c r="BG186" s="30">
        <f>IFERROR((IF('Sept 2020'!BG187=" "," ",'Sept 2020'!BG187/'Sept 2019'!BG187)),0)</f>
        <v>0.84482758620689657</v>
      </c>
      <c r="BH186" s="30">
        <f>IFERROR((IF('Sept 2020'!BH187=" "," ",'Sept 2020'!BH187/'Sept 2019'!BH187)),0)</f>
        <v>0.94791666666666663</v>
      </c>
      <c r="BI186" s="30">
        <f>IFERROR((IF('Sept 2020'!BI187=" "," ",'Sept 2020'!BI187/'Sept 2019'!BI187)),0)</f>
        <v>1.0091743119266054</v>
      </c>
      <c r="BJ186" s="30">
        <f>IFERROR((IF('Sept 2020'!BJ187=" "," ",'Sept 2020'!BJ187/'Sept 2019'!BJ187)),0)</f>
        <v>0</v>
      </c>
      <c r="BK186" s="30">
        <f>IFERROR((IF('Sept 2020'!BK187=" "," ",'Sept 2020'!BK187/'Sept 2019'!BK187)),0)</f>
        <v>0</v>
      </c>
      <c r="BL186" s="30">
        <f>IFERROR((IF('Sept 2020'!BL187=" "," ",'Sept 2020'!BL187/'Sept 2019'!BL187)),0)</f>
        <v>0</v>
      </c>
      <c r="BM186" s="30">
        <f>IFERROR((IF('Sept 2020'!BM187=" "," ",'Sept 2020'!BM187/'Sept 2019'!BM187)),0)</f>
        <v>1.0437615812229772</v>
      </c>
      <c r="BN186" s="30">
        <f>IFERROR((IF('Sept 2020'!BN187=" "," ",'Sept 2020'!BN187/'Sept 2019'!BN187)),0)</f>
        <v>0</v>
      </c>
      <c r="BO186" s="30">
        <f>IFERROR((IF('Sept 2020'!BO187=" "," ",'Sept 2020'!BO187/'Sept 2019'!BO187)),0)</f>
        <v>1.0462359217545938</v>
      </c>
      <c r="BP186" s="30">
        <f>IFERROR((IF('Sept 2020'!BP187=" "," ",'Sept 2020'!BP187/'Sept 2019'!BP187)),0)</f>
        <v>0</v>
      </c>
      <c r="BQ186" s="30">
        <f>IFERROR((IF('Sept 2020'!BQ187=" "," ",'Sept 2020'!BQ187/'Sept 2019'!BQ187)),0)</f>
        <v>0</v>
      </c>
      <c r="BR186" s="30">
        <f>IFERROR((IF('Sept 2020'!BR187=" "," ",'Sept 2020'!BR187/'Sept 2019'!BR187)),0)</f>
        <v>0</v>
      </c>
      <c r="BS186" s="30">
        <f>IFERROR((IF('Sept 2020'!BS187=" "," ",'Sept 2020'!BS187/'Sept 2019'!BS187)),0)</f>
        <v>0.58241758241758246</v>
      </c>
      <c r="BT186" s="30">
        <f>IFERROR((IF('Sept 2020'!BT187=" "," ",'Sept 2020'!BT187/'Sept 2019'!BT187)),0)</f>
        <v>0.61780104712041883</v>
      </c>
    </row>
    <row r="187" spans="1:72" s="2" customFormat="1" x14ac:dyDescent="0.25">
      <c r="A187" s="12" t="s">
        <v>371</v>
      </c>
      <c r="B187" s="12" t="s">
        <v>372</v>
      </c>
      <c r="C187" s="30">
        <f>IFERROR((IF('Sept 2020'!C188=" "," ",'Sept 2020'!C188/'Sept 2019'!C188)),0)</f>
        <v>1.6885813148788926</v>
      </c>
      <c r="D187" s="30">
        <f>IFERROR((IF('Sept 2020'!D188=" "," ",'Sept 2020'!D188/'Sept 2019'!D188)),0)</f>
        <v>1.7421383647798743</v>
      </c>
      <c r="E187" s="30">
        <f>IFERROR((IF('Sept 2020'!E188=" "," ",'Sept 2020'!E188/'Sept 2019'!E188)),0)</f>
        <v>1.7675159235668789</v>
      </c>
      <c r="F187" s="30">
        <f>IFERROR((IF('Sept 2020'!F188=" "," ",'Sept 2020'!F188/'Sept 2019'!F188)),0)</f>
        <v>1.8083832335329342</v>
      </c>
      <c r="G187" s="30">
        <f>IFERROR((IF('Sept 2020'!G188=" "," ",'Sept 2020'!G188/'Sept 2019'!G188)),0)</f>
        <v>1.7987804878048781</v>
      </c>
      <c r="H187" s="30">
        <f>IFERROR((IF('Sept 2020'!H188=" "," ",'Sept 2020'!H188/'Sept 2019'!H188)),0)</f>
        <v>1.7654986522911051</v>
      </c>
      <c r="I187" s="30">
        <f>IFERROR((IF('Sept 2020'!I188=" "," ",'Sept 2020'!I188/'Sept 2019'!I188)),0)</f>
        <v>1.7674943566591421</v>
      </c>
      <c r="J187" s="30">
        <f>IFERROR((IF('Sept 2020'!J188=" "," ",'Sept 2020'!J188/'Sept 2019'!J188)),0)</f>
        <v>1.6481149012567324</v>
      </c>
      <c r="K187" s="30">
        <f>IFERROR((IF('Sept 2020'!K188=" "," ",'Sept 2020'!K188/'Sept 2019'!K188)),0)</f>
        <v>1.3935681470137826</v>
      </c>
      <c r="L187" s="30">
        <f>IFERROR((IF('Sept 2020'!L188=" "," ",'Sept 2020'!L188/'Sept 2019'!L188)),0)</f>
        <v>1.3652173913043477</v>
      </c>
      <c r="M187" s="30">
        <f>IFERROR((IF('Sept 2020'!M188=" "," ",'Sept 2020'!M188/'Sept 2019'!M188)),0)</f>
        <v>1.3171717171717172</v>
      </c>
      <c r="N187" s="30">
        <f>IFERROR((IF('Sept 2020'!N188=" "," ",'Sept 2020'!N188/'Sept 2019'!N188)),0)</f>
        <v>1.2363112391930835</v>
      </c>
      <c r="O187" s="30">
        <f>IFERROR((IF('Sept 2020'!O188=" "," ",'Sept 2020'!O188/'Sept 2019'!O188)),0)</f>
        <v>1.02555910543131</v>
      </c>
      <c r="P187" s="30">
        <f>IFERROR((IF('Sept 2020'!P188=" "," ",'Sept 2020'!P188/'Sept 2019'!P188)),0)</f>
        <v>1.5446880269814502</v>
      </c>
      <c r="Q187" s="30">
        <f>IFERROR((IF('Sept 2020'!Q188=" "," ",'Sept 2020'!Q188/'Sept 2019'!Q188)),0)</f>
        <v>1.4118993135011442</v>
      </c>
      <c r="R187" s="30">
        <f>IFERROR((IF('Sept 2020'!R188=" "," ",'Sept 2020'!R188/'Sept 2019'!R188)),0)</f>
        <v>1.7700671570195077</v>
      </c>
      <c r="S187" s="30">
        <f>IFERROR((IF('Sept 2020'!S188=" "," ",'Sept 2020'!S188/'Sept 2019'!S188)),0)</f>
        <v>1.7887896019496345</v>
      </c>
      <c r="T187" s="30">
        <f>IFERROR((IF('Sept 2020'!T188=" "," ",'Sept 2020'!T188/'Sept 2019'!T188)),0)</f>
        <v>1.8621383258548663</v>
      </c>
      <c r="U187" s="30">
        <f>IFERROR((IF('Sept 2020'!U188=" "," ",'Sept 2020'!U188/'Sept 2019'!U188)),0)</f>
        <v>1.8336944575286542</v>
      </c>
      <c r="V187" s="30">
        <f>IFERROR((IF('Sept 2020'!V188=" "," ",'Sept 2020'!V188/'Sept 2019'!V188)),0)</f>
        <v>1.7738326449106876</v>
      </c>
      <c r="W187" s="30">
        <f>IFERROR((IF('Sept 2020'!W188=" "," ",'Sept 2020'!W188/'Sept 2019'!W188)),0)</f>
        <v>1.7938453033583639</v>
      </c>
      <c r="X187" s="30">
        <f>IFERROR((IF('Sept 2020'!X188=" "," ",'Sept 2020'!X188/'Sept 2019'!X188)),0)</f>
        <v>1.6880607188254153</v>
      </c>
      <c r="Y187" s="30">
        <f>IFERROR((IF('Sept 2020'!Y188=" "," ",'Sept 2020'!Y188/'Sept 2019'!Y188)),0)</f>
        <v>1.4094755179493563</v>
      </c>
      <c r="Z187" s="30">
        <f>IFERROR((IF('Sept 2020'!Z188=" "," ",'Sept 2020'!Z188/'Sept 2019'!Z188)),0)</f>
        <v>1.3833858462845612</v>
      </c>
      <c r="AA187" s="30">
        <f>IFERROR((IF('Sept 2020'!AA188=" "," ",'Sept 2020'!AA188/'Sept 2019'!AA188)),0)</f>
        <v>1.3353686396677051</v>
      </c>
      <c r="AB187" s="30">
        <f>IFERROR((IF('Sept 2020'!AB188=" "," ",'Sept 2020'!AB188/'Sept 2019'!AB188)),0)</f>
        <v>1.236467056407015</v>
      </c>
      <c r="AC187" s="30">
        <f>IFERROR((IF('Sept 2020'!AC188=" "," ",'Sept 2020'!AC188/'Sept 2019'!AC188)),0)</f>
        <v>1.0685268179846754</v>
      </c>
      <c r="AD187" s="30">
        <f>IFERROR((IF('Sept 2020'!AD188=" "," ",'Sept 2020'!AD188/'Sept 2019'!AD188)),0)</f>
        <v>1.5589551040234413</v>
      </c>
      <c r="AE187" s="30">
        <f>IFERROR((IF('Sept 2020'!AE188=" "," ",'Sept 2020'!AE188/'Sept 2019'!AE188)),0)</f>
        <v>2.5460992907801416</v>
      </c>
      <c r="AF187" s="30">
        <f>IFERROR((IF('Sept 2020'!AF188=" "," ",'Sept 2020'!AF188/'Sept 2019'!AF188)),0)</f>
        <v>2.5443786982248522</v>
      </c>
      <c r="AG187" s="30">
        <f>IFERROR((IF('Sept 2020'!AG188=" "," ",'Sept 2020'!AG188/'Sept 2019'!AG188)),0)</f>
        <v>2.7070063694267517</v>
      </c>
      <c r="AH187" s="30">
        <f>IFERROR((IF('Sept 2020'!AH188=" "," ",'Sept 2020'!AH188/'Sept 2019'!AH188)),0)</f>
        <v>2.270935960591133</v>
      </c>
      <c r="AI187" s="30">
        <f>IFERROR((IF('Sept 2020'!AI188=" "," ",'Sept 2020'!AI188/'Sept 2019'!AI188)),0)</f>
        <v>2.5549450549450547</v>
      </c>
      <c r="AJ187" s="30">
        <f>IFERROR((IF('Sept 2020'!AJ188=" "," ",'Sept 2020'!AJ188/'Sept 2019'!AJ188)),0)</f>
        <v>2.110655737704918</v>
      </c>
      <c r="AK187" s="30">
        <f>IFERROR((IF('Sept 2020'!AK188=" "," ",'Sept 2020'!AK188/'Sept 2019'!AK188)),0)</f>
        <v>2.3391608391608392</v>
      </c>
      <c r="AL187" s="30">
        <f>IFERROR((IF('Sept 2020'!AL188=" "," ",'Sept 2020'!AL188/'Sept 2019'!AL188)),0)</f>
        <v>1.8069767441860465</v>
      </c>
      <c r="AM187" s="30">
        <f>IFERROR((IF('Sept 2020'!AM188=" "," ",'Sept 2020'!AM188/'Sept 2019'!AM188)),0)</f>
        <v>1.5524752475247525</v>
      </c>
      <c r="AN187" s="30">
        <f>IFERROR((IF('Sept 2020'!AN188=" "," ",'Sept 2020'!AN188/'Sept 2019'!AN188)),0)</f>
        <v>1.4317673378076063</v>
      </c>
      <c r="AO187" s="30">
        <f>IFERROR((IF('Sept 2020'!AO188=" "," ",'Sept 2020'!AO188/'Sept 2019'!AO188)),0)</f>
        <v>1.3896103896103895</v>
      </c>
      <c r="AP187" s="30">
        <f>IFERROR((IF('Sept 2020'!AP188=" "," ",'Sept 2020'!AP188/'Sept 2019'!AP188)),0)</f>
        <v>1.2014652014652014</v>
      </c>
      <c r="AQ187" s="30">
        <f>IFERROR((IF('Sept 2020'!AQ188=" "," ",'Sept 2020'!AQ188/'Sept 2019'!AQ188)),0)</f>
        <v>1.1221719457013575</v>
      </c>
      <c r="AR187" s="30">
        <f>IFERROR((IF('Sept 2020'!AR188=" "," ",'Sept 2020'!AR188/'Sept 2019'!AR188)),0)</f>
        <v>1.8215756244853143</v>
      </c>
      <c r="AS187" s="30">
        <f>IFERROR((IF('Sept 2020'!AS188=" "," ",'Sept 2020'!AS188/'Sept 2019'!AS188)),0)</f>
        <v>2.5460992907801416</v>
      </c>
      <c r="AT187" s="30">
        <f>IFERROR((IF('Sept 2020'!AT188=" "," ",'Sept 2020'!AT188/'Sept 2019'!AT188)),0)</f>
        <v>2.6109422492401215</v>
      </c>
      <c r="AU187" s="30">
        <f>IFERROR((IF('Sept 2020'!AU188=" "," ",'Sept 2020'!AU188/'Sept 2019'!AU188)),0)</f>
        <v>2.7893864013266998</v>
      </c>
      <c r="AV187" s="30">
        <f>IFERROR((IF('Sept 2020'!AV188=" "," ",'Sept 2020'!AV188/'Sept 2019'!AV188)),0)</f>
        <v>2.3874577153265677</v>
      </c>
      <c r="AW187" s="30">
        <f>IFERROR((IF('Sept 2020'!AW188=" "," ",'Sept 2020'!AW188/'Sept 2019'!AW188)),0)</f>
        <v>2.6723108147289074</v>
      </c>
      <c r="AX187" s="30">
        <f>IFERROR((IF('Sept 2020'!AX188=" "," ",'Sept 2020'!AX188/'Sept 2019'!AX188)),0)</f>
        <v>2.1250939457202502</v>
      </c>
      <c r="AY187" s="30">
        <f>IFERROR((IF('Sept 2020'!AY188=" "," ",'Sept 2020'!AY188/'Sept 2019'!AY188)),0)</f>
        <v>2.3861020474022023</v>
      </c>
      <c r="AZ187" s="30">
        <f>IFERROR((IF('Sept 2020'!AZ188=" "," ",'Sept 2020'!AZ188/'Sept 2019'!AZ188)),0)</f>
        <v>1.8453984220437161</v>
      </c>
      <c r="BA187" s="30">
        <f>IFERROR((IF('Sept 2020'!BA188=" "," ",'Sept 2020'!BA188/'Sept 2019'!BA188)),0)</f>
        <v>1.5755240381705573</v>
      </c>
      <c r="BB187" s="30">
        <f>IFERROR((IF('Sept 2020'!BB188=" "," ",'Sept 2020'!BB188/'Sept 2019'!BB188)),0)</f>
        <v>1.457419532072707</v>
      </c>
      <c r="BC187" s="30">
        <f>IFERROR((IF('Sept 2020'!BC188=" "," ",'Sept 2020'!BC188/'Sept 2019'!BC188)),0)</f>
        <v>1.4193574383495411</v>
      </c>
      <c r="BD187" s="30">
        <f>IFERROR((IF('Sept 2020'!BD188=" "," ",'Sept 2020'!BD188/'Sept 2019'!BD188)),0)</f>
        <v>1.255074120962143</v>
      </c>
      <c r="BE187" s="30">
        <f>IFERROR((IF('Sept 2020'!BE188=" "," ",'Sept 2020'!BE188/'Sept 2019'!BE188)),0)</f>
        <v>1.2216783597106651</v>
      </c>
      <c r="BF187" s="30">
        <f>IFERROR((IF('Sept 2020'!BF188=" "," ",'Sept 2020'!BF188/'Sept 2019'!BF188)),0)</f>
        <v>1.8632545824371087</v>
      </c>
      <c r="BG187" s="30">
        <f>IFERROR((IF('Sept 2020'!BG188=" "," ",'Sept 2020'!BG188/'Sept 2019'!BG188)),0)</f>
        <v>1.0576923076923077</v>
      </c>
      <c r="BH187" s="30">
        <f>IFERROR((IF('Sept 2020'!BH188=" "," ",'Sept 2020'!BH188/'Sept 2019'!BH188)),0)</f>
        <v>1.1304347826086956</v>
      </c>
      <c r="BI187" s="30">
        <f>IFERROR((IF('Sept 2020'!BI188=" "," ",'Sept 2020'!BI188/'Sept 2019'!BI188)),0)</f>
        <v>0.84615384615384615</v>
      </c>
      <c r="BJ187" s="30">
        <f>IFERROR((IF('Sept 2020'!BJ188=" "," ",'Sept 2020'!BJ188/'Sept 2019'!BJ188)),0)</f>
        <v>0</v>
      </c>
      <c r="BK187" s="30">
        <f>IFERROR((IF('Sept 2020'!BK188=" "," ",'Sept 2020'!BK188/'Sept 2019'!BK188)),0)</f>
        <v>0</v>
      </c>
      <c r="BL187" s="30">
        <f>IFERROR((IF('Sept 2020'!BL188=" "," ",'Sept 2020'!BL188/'Sept 2019'!BL188)),0)</f>
        <v>0</v>
      </c>
      <c r="BM187" s="30">
        <f>IFERROR((IF('Sept 2020'!BM188=" "," ",'Sept 2020'!BM188/'Sept 2019'!BM188)),0)</f>
        <v>0.96495327102803741</v>
      </c>
      <c r="BN187" s="30">
        <f>IFERROR((IF('Sept 2020'!BN188=" "," ",'Sept 2020'!BN188/'Sept 2019'!BN188)),0)</f>
        <v>0</v>
      </c>
      <c r="BO187" s="30">
        <f>IFERROR((IF('Sept 2020'!BO188=" "," ",'Sept 2020'!BO188/'Sept 2019'!BO188)),0)</f>
        <v>1.3216019417475728</v>
      </c>
      <c r="BP187" s="30">
        <f>IFERROR((IF('Sept 2020'!BP188=" "," ",'Sept 2020'!BP188/'Sept 2019'!BP188)),0)</f>
        <v>0</v>
      </c>
      <c r="BQ187" s="30">
        <f>IFERROR((IF('Sept 2020'!BQ188=" "," ",'Sept 2020'!BQ188/'Sept 2019'!BQ188)),0)</f>
        <v>0</v>
      </c>
      <c r="BR187" s="30">
        <f>IFERROR((IF('Sept 2020'!BR188=" "," ",'Sept 2020'!BR188/'Sept 2019'!BR188)),0)</f>
        <v>0</v>
      </c>
      <c r="BS187" s="30">
        <f>IFERROR((IF('Sept 2020'!BS188=" "," ",'Sept 2020'!BS188/'Sept 2019'!BS188)),0)</f>
        <v>1.2777777777777777</v>
      </c>
      <c r="BT187" s="30">
        <f>IFERROR((IF('Sept 2020'!BT188=" "," ",'Sept 2020'!BT188/'Sept 2019'!BT188)),0)</f>
        <v>1.0875160875160874</v>
      </c>
    </row>
    <row r="188" spans="1:72" s="2" customFormat="1" x14ac:dyDescent="0.25">
      <c r="A188" s="12" t="s">
        <v>329</v>
      </c>
      <c r="B188" s="12" t="s">
        <v>330</v>
      </c>
      <c r="C188" s="30">
        <f>IFERROR((IF('Sept 2020'!C189=" "," ",'Sept 2020'!C189/'Sept 2019'!C189)),0)</f>
        <v>0.83333333333333337</v>
      </c>
      <c r="D188" s="30">
        <f>IFERROR((IF('Sept 2020'!D189=" "," ",'Sept 2020'!D189/'Sept 2019'!D189)),0)</f>
        <v>0.88524590163934425</v>
      </c>
      <c r="E188" s="30">
        <f>IFERROR((IF('Sept 2020'!E189=" "," ",'Sept 2020'!E189/'Sept 2019'!E189)),0)</f>
        <v>1.25</v>
      </c>
      <c r="F188" s="30">
        <f>IFERROR((IF('Sept 2020'!F189=" "," ",'Sept 2020'!F189/'Sept 2019'!F189)),0)</f>
        <v>0.75</v>
      </c>
      <c r="G188" s="30">
        <f>IFERROR((IF('Sept 2020'!G189=" "," ",'Sept 2020'!G189/'Sept 2019'!G189)),0)</f>
        <v>0.984375</v>
      </c>
      <c r="H188" s="30">
        <f>IFERROR((IF('Sept 2020'!H189=" "," ",'Sept 2020'!H189/'Sept 2019'!H189)),0)</f>
        <v>1</v>
      </c>
      <c r="I188" s="30">
        <f>IFERROR((IF('Sept 2020'!I189=" "," ",'Sept 2020'!I189/'Sept 2019'!I189)),0)</f>
        <v>0.82191780821917804</v>
      </c>
      <c r="J188" s="30">
        <f>IFERROR((IF('Sept 2020'!J189=" "," ",'Sept 2020'!J189/'Sept 2019'!J189)),0)</f>
        <v>0.88311688311688308</v>
      </c>
      <c r="K188" s="30">
        <f>IFERROR((IF('Sept 2020'!K189=" "," ",'Sept 2020'!K189/'Sept 2019'!K189)),0)</f>
        <v>1.088235294117647</v>
      </c>
      <c r="L188" s="30">
        <f>IFERROR((IF('Sept 2020'!L189=" "," ",'Sept 2020'!L189/'Sept 2019'!L189)),0)</f>
        <v>1.4</v>
      </c>
      <c r="M188" s="30">
        <f>IFERROR((IF('Sept 2020'!M189=" "," ",'Sept 2020'!M189/'Sept 2019'!M189)),0)</f>
        <v>0.60526315789473684</v>
      </c>
      <c r="N188" s="30">
        <f>IFERROR((IF('Sept 2020'!N189=" "," ",'Sept 2020'!N189/'Sept 2019'!N189)),0)</f>
        <v>1.6818181818181819</v>
      </c>
      <c r="O188" s="30">
        <f>IFERROR((IF('Sept 2020'!O189=" "," ",'Sept 2020'!O189/'Sept 2019'!O189)),0)</f>
        <v>0.86956521739130432</v>
      </c>
      <c r="P188" s="30">
        <f>IFERROR((IF('Sept 2020'!P189=" "," ",'Sept 2020'!P189/'Sept 2019'!P189)),0)</f>
        <v>0.96741854636591473</v>
      </c>
      <c r="Q188" s="30">
        <f>IFERROR((IF('Sept 2020'!Q189=" "," ",'Sept 2020'!Q189/'Sept 2019'!Q189)),0)</f>
        <v>0.83724045545880776</v>
      </c>
      <c r="R188" s="30">
        <f>IFERROR((IF('Sept 2020'!R189=" "," ",'Sept 2020'!R189/'Sept 2019'!R189)),0)</f>
        <v>0.88932806324110669</v>
      </c>
      <c r="S188" s="30">
        <f>IFERROR((IF('Sept 2020'!S189=" "," ",'Sept 2020'!S189/'Sept 2019'!S189)),0)</f>
        <v>1.25</v>
      </c>
      <c r="T188" s="30">
        <f>IFERROR((IF('Sept 2020'!T189=" "," ",'Sept 2020'!T189/'Sept 2019'!T189)),0)</f>
        <v>0.75</v>
      </c>
      <c r="U188" s="30">
        <f>IFERROR((IF('Sept 2020'!U189=" "," ",'Sept 2020'!U189/'Sept 2019'!U189)),0)</f>
        <v>0.984375</v>
      </c>
      <c r="V188" s="30">
        <f>IFERROR((IF('Sept 2020'!V189=" "," ",'Sept 2020'!V189/'Sept 2019'!V189)),0)</f>
        <v>1</v>
      </c>
      <c r="W188" s="30">
        <f>IFERROR((IF('Sept 2020'!W189=" "," ",'Sept 2020'!W189/'Sept 2019'!W189)),0)</f>
        <v>0.82191780821917804</v>
      </c>
      <c r="X188" s="30">
        <f>IFERROR((IF('Sept 2020'!X189=" "," ",'Sept 2020'!X189/'Sept 2019'!X189)),0)</f>
        <v>0.8660168940870695</v>
      </c>
      <c r="Y188" s="30">
        <f>IFERROR((IF('Sept 2020'!Y189=" "," ",'Sept 2020'!Y189/'Sept 2019'!Y189)),0)</f>
        <v>1.0998810939357908</v>
      </c>
      <c r="Z188" s="30">
        <f>IFERROR((IF('Sept 2020'!Z189=" "," ",'Sept 2020'!Z189/'Sept 2019'!Z189)),0)</f>
        <v>1.3868</v>
      </c>
      <c r="AA188" s="30">
        <f>IFERROR((IF('Sept 2020'!AA189=" "," ",'Sept 2020'!AA189/'Sept 2019'!AA189)),0)</f>
        <v>0.60999867391592633</v>
      </c>
      <c r="AB188" s="30">
        <f>IFERROR((IF('Sept 2020'!AB189=" "," ",'Sept 2020'!AB189/'Sept 2019'!AB189)),0)</f>
        <v>1.5852034525277436</v>
      </c>
      <c r="AC188" s="30">
        <f>IFERROR((IF('Sept 2020'!AC189=" "," ",'Sept 2020'!AC189/'Sept 2019'!AC189)),0)</f>
        <v>0.80260869565217396</v>
      </c>
      <c r="AD188" s="30">
        <f>IFERROR((IF('Sept 2020'!AD189=" "," ",'Sept 2020'!AD189/'Sept 2019'!AD189)),0)</f>
        <v>0.95527547531635193</v>
      </c>
      <c r="AE188" s="30">
        <f>IFERROR((IF('Sept 2020'!AE189=" "," ",'Sept 2020'!AE189/'Sept 2019'!AE189)),0)</f>
        <v>0</v>
      </c>
      <c r="AF188" s="30">
        <f>IFERROR((IF('Sept 2020'!AF189=" "," ",'Sept 2020'!AF189/'Sept 2019'!AF189)),0)</f>
        <v>0</v>
      </c>
      <c r="AG188" s="30">
        <f>IFERROR((IF('Sept 2020'!AG189=" "," ",'Sept 2020'!AG189/'Sept 2019'!AG189)),0)</f>
        <v>0</v>
      </c>
      <c r="AH188" s="30">
        <f>IFERROR((IF('Sept 2020'!AH189=" "," ",'Sept 2020'!AH189/'Sept 2019'!AH189)),0)</f>
        <v>0</v>
      </c>
      <c r="AI188" s="30">
        <f>IFERROR((IF('Sept 2020'!AI189=" "," ",'Sept 2020'!AI189/'Sept 2019'!AI189)),0)</f>
        <v>0</v>
      </c>
      <c r="AJ188" s="30">
        <f>IFERROR((IF('Sept 2020'!AJ189=" "," ",'Sept 2020'!AJ189/'Sept 2019'!AJ189)),0)</f>
        <v>0</v>
      </c>
      <c r="AK188" s="30">
        <f>IFERROR((IF('Sept 2020'!AK189=" "," ",'Sept 2020'!AK189/'Sept 2019'!AK189)),0)</f>
        <v>0</v>
      </c>
      <c r="AL188" s="30">
        <f>IFERROR((IF('Sept 2020'!AL189=" "," ",'Sept 2020'!AL189/'Sept 2019'!AL189)),0)</f>
        <v>0</v>
      </c>
      <c r="AM188" s="30">
        <f>IFERROR((IF('Sept 2020'!AM189=" "," ",'Sept 2020'!AM189/'Sept 2019'!AM189)),0)</f>
        <v>0</v>
      </c>
      <c r="AN188" s="30">
        <f>IFERROR((IF('Sept 2020'!AN189=" "," ",'Sept 2020'!AN189/'Sept 2019'!AN189)),0)</f>
        <v>0</v>
      </c>
      <c r="AO188" s="30">
        <f>IFERROR((IF('Sept 2020'!AO189=" "," ",'Sept 2020'!AO189/'Sept 2019'!AO189)),0)</f>
        <v>0</v>
      </c>
      <c r="AP188" s="30">
        <f>IFERROR((IF('Sept 2020'!AP189=" "," ",'Sept 2020'!AP189/'Sept 2019'!AP189)),0)</f>
        <v>0</v>
      </c>
      <c r="AQ188" s="30">
        <f>IFERROR((IF('Sept 2020'!AQ189=" "," ",'Sept 2020'!AQ189/'Sept 2019'!AQ189)),0)</f>
        <v>0</v>
      </c>
      <c r="AR188" s="30">
        <f>IFERROR((IF('Sept 2020'!AR189=" "," ",'Sept 2020'!AR189/'Sept 2019'!AR189)),0)</f>
        <v>0</v>
      </c>
      <c r="AS188" s="30">
        <f>IFERROR((IF('Sept 2020'!AS189=" "," ",'Sept 2020'!AS189/'Sept 2019'!AS189)),0)</f>
        <v>0</v>
      </c>
      <c r="AT188" s="30">
        <f>IFERROR((IF('Sept 2020'!AT189=" "," ",'Sept 2020'!AT189/'Sept 2019'!AT189)),0)</f>
        <v>0</v>
      </c>
      <c r="AU188" s="30">
        <f>IFERROR((IF('Sept 2020'!AU189=" "," ",'Sept 2020'!AU189/'Sept 2019'!AU189)),0)</f>
        <v>0</v>
      </c>
      <c r="AV188" s="30">
        <f>IFERROR((IF('Sept 2020'!AV189=" "," ",'Sept 2020'!AV189/'Sept 2019'!AV189)),0)</f>
        <v>0</v>
      </c>
      <c r="AW188" s="30">
        <f>IFERROR((IF('Sept 2020'!AW189=" "," ",'Sept 2020'!AW189/'Sept 2019'!AW189)),0)</f>
        <v>0</v>
      </c>
      <c r="AX188" s="30">
        <f>IFERROR((IF('Sept 2020'!AX189=" "," ",'Sept 2020'!AX189/'Sept 2019'!AX189)),0)</f>
        <v>0</v>
      </c>
      <c r="AY188" s="30">
        <f>IFERROR((IF('Sept 2020'!AY189=" "," ",'Sept 2020'!AY189/'Sept 2019'!AY189)),0)</f>
        <v>0</v>
      </c>
      <c r="AZ188" s="30">
        <f>IFERROR((IF('Sept 2020'!AZ189=" "," ",'Sept 2020'!AZ189/'Sept 2019'!AZ189)),0)</f>
        <v>0</v>
      </c>
      <c r="BA188" s="30">
        <f>IFERROR((IF('Sept 2020'!BA189=" "," ",'Sept 2020'!BA189/'Sept 2019'!BA189)),0)</f>
        <v>0</v>
      </c>
      <c r="BB188" s="30">
        <f>IFERROR((IF('Sept 2020'!BB189=" "," ",'Sept 2020'!BB189/'Sept 2019'!BB189)),0)</f>
        <v>0</v>
      </c>
      <c r="BC188" s="30">
        <f>IFERROR((IF('Sept 2020'!BC189=" "," ",'Sept 2020'!BC189/'Sept 2019'!BC189)),0)</f>
        <v>0</v>
      </c>
      <c r="BD188" s="30">
        <f>IFERROR((IF('Sept 2020'!BD189=" "," ",'Sept 2020'!BD189/'Sept 2019'!BD189)),0)</f>
        <v>0</v>
      </c>
      <c r="BE188" s="30">
        <f>IFERROR((IF('Sept 2020'!BE189=" "," ",'Sept 2020'!BE189/'Sept 2019'!BE189)),0)</f>
        <v>0</v>
      </c>
      <c r="BF188" s="30">
        <f>IFERROR((IF('Sept 2020'!BF189=" "," ",'Sept 2020'!BF189/'Sept 2019'!BF189)),0)</f>
        <v>0</v>
      </c>
      <c r="BG188" s="30">
        <f>IFERROR((IF('Sept 2020'!BG189=" "," ",'Sept 2020'!BG189/'Sept 2019'!BG189)),0)</f>
        <v>0.75</v>
      </c>
      <c r="BH188" s="30">
        <f>IFERROR((IF('Sept 2020'!BH189=" "," ",'Sept 2020'!BH189/'Sept 2019'!BH189)),0)</f>
        <v>0.92307692307692313</v>
      </c>
      <c r="BI188" s="30">
        <f>IFERROR((IF('Sept 2020'!BI189=" "," ",'Sept 2020'!BI189/'Sept 2019'!BI189)),0)</f>
        <v>1.1666666666666667</v>
      </c>
      <c r="BJ188" s="30">
        <f>IFERROR((IF('Sept 2020'!BJ189=" "," ",'Sept 2020'!BJ189/'Sept 2019'!BJ189)),0)</f>
        <v>0</v>
      </c>
      <c r="BK188" s="30">
        <f>IFERROR((IF('Sept 2020'!BK189=" "," ",'Sept 2020'!BK189/'Sept 2019'!BK189)),0)</f>
        <v>0</v>
      </c>
      <c r="BL188" s="30">
        <f>IFERROR((IF('Sept 2020'!BL189=" "," ",'Sept 2020'!BL189/'Sept 2019'!BL189)),0)</f>
        <v>0</v>
      </c>
      <c r="BM188" s="30">
        <f>IFERROR((IF('Sept 2020'!BM189=" "," ",'Sept 2020'!BM189/'Sept 2019'!BM189)),0)</f>
        <v>1.2487848554617547</v>
      </c>
      <c r="BN188" s="30">
        <f>IFERROR((IF('Sept 2020'!BN189=" "," ",'Sept 2020'!BN189/'Sept 2019'!BN189)),0)</f>
        <v>0</v>
      </c>
      <c r="BO188" s="30">
        <f>IFERROR((IF('Sept 2020'!BO189=" "," ",'Sept 2020'!BO189/'Sept 2019'!BO189)),0)</f>
        <v>1.2781954887218043</v>
      </c>
      <c r="BP188" s="30">
        <f>IFERROR((IF('Sept 2020'!BP189=" "," ",'Sept 2020'!BP189/'Sept 2019'!BP189)),0)</f>
        <v>0</v>
      </c>
      <c r="BQ188" s="30">
        <f>IFERROR((IF('Sept 2020'!BQ189=" "," ",'Sept 2020'!BQ189/'Sept 2019'!BQ189)),0)</f>
        <v>0</v>
      </c>
      <c r="BR188" s="30">
        <f>IFERROR((IF('Sept 2020'!BR189=" "," ",'Sept 2020'!BR189/'Sept 2019'!BR189)),0)</f>
        <v>0</v>
      </c>
      <c r="BS188" s="30">
        <f>IFERROR((IF('Sept 2020'!BS189=" "," ",'Sept 2020'!BS189/'Sept 2019'!BS189)),0)</f>
        <v>0</v>
      </c>
      <c r="BT188" s="30">
        <f>IFERROR((IF('Sept 2020'!BT189=" "," ",'Sept 2020'!BT189/'Sept 2019'!BT189)),0)</f>
        <v>1.0877192982456141</v>
      </c>
    </row>
    <row r="189" spans="1:72" s="2" customFormat="1" x14ac:dyDescent="0.25">
      <c r="A189" s="12" t="s">
        <v>531</v>
      </c>
      <c r="B189" s="12" t="s">
        <v>532</v>
      </c>
      <c r="C189" s="30">
        <f>IFERROR((IF('Sept 2020'!C190=" "," ",'Sept 2020'!C190/'Sept 2019'!C190)),0)</f>
        <v>1.25</v>
      </c>
      <c r="D189" s="30">
        <f>IFERROR((IF('Sept 2020'!D190=" "," ",'Sept 2020'!D190/'Sept 2019'!D190)),0)</f>
        <v>0.66666666666666663</v>
      </c>
      <c r="E189" s="30">
        <f>IFERROR((IF('Sept 2020'!E190=" "," ",'Sept 2020'!E190/'Sept 2019'!E190)),0)</f>
        <v>0.42857142857142855</v>
      </c>
      <c r="F189" s="30">
        <f>IFERROR((IF('Sept 2020'!F190=" "," ",'Sept 2020'!F190/'Sept 2019'!F190)),0)</f>
        <v>0.5</v>
      </c>
      <c r="G189" s="30">
        <f>IFERROR((IF('Sept 2020'!G190=" "," ",'Sept 2020'!G190/'Sept 2019'!G190)),0)</f>
        <v>0</v>
      </c>
      <c r="H189" s="30">
        <f>IFERROR((IF('Sept 2020'!H190=" "," ",'Sept 2020'!H190/'Sept 2019'!H190)),0)</f>
        <v>0.6</v>
      </c>
      <c r="I189" s="30">
        <f>IFERROR((IF('Sept 2020'!I190=" "," ",'Sept 2020'!I190/'Sept 2019'!I190)),0)</f>
        <v>0.83333333333333337</v>
      </c>
      <c r="J189" s="30">
        <f>IFERROR((IF('Sept 2020'!J190=" "," ",'Sept 2020'!J190/'Sept 2019'!J190)),0)</f>
        <v>2</v>
      </c>
      <c r="K189" s="30">
        <f>IFERROR((IF('Sept 2020'!K190=" "," ",'Sept 2020'!K190/'Sept 2019'!K190)),0)</f>
        <v>0.6</v>
      </c>
      <c r="L189" s="30">
        <f>IFERROR((IF('Sept 2020'!L190=" "," ",'Sept 2020'!L190/'Sept 2019'!L190)),0)</f>
        <v>0</v>
      </c>
      <c r="M189" s="30">
        <f>IFERROR((IF('Sept 2020'!M190=" "," ",'Sept 2020'!M190/'Sept 2019'!M190)),0)</f>
        <v>0</v>
      </c>
      <c r="N189" s="30">
        <f>IFERROR((IF('Sept 2020'!N190=" "," ",'Sept 2020'!N190/'Sept 2019'!N190)),0)</f>
        <v>0</v>
      </c>
      <c r="O189" s="30">
        <f>IFERROR((IF('Sept 2020'!O190=" "," ",'Sept 2020'!O190/'Sept 2019'!O190)),0)</f>
        <v>0</v>
      </c>
      <c r="P189" s="30">
        <f>IFERROR((IF('Sept 2020'!P190=" "," ",'Sept 2020'!P190/'Sept 2019'!P190)),0)</f>
        <v>0.90697674418604646</v>
      </c>
      <c r="Q189" s="30">
        <f>IFERROR((IF('Sept 2020'!Q190=" "," ",'Sept 2020'!Q190/'Sept 2019'!Q190)),0)</f>
        <v>1.4705882352941178</v>
      </c>
      <c r="R189" s="30">
        <f>IFERROR((IF('Sept 2020'!R190=" "," ",'Sept 2020'!R190/'Sept 2019'!R190)),0)</f>
        <v>0.86767895878524937</v>
      </c>
      <c r="S189" s="30">
        <f>IFERROR((IF('Sept 2020'!S190=" "," ",'Sept 2020'!S190/'Sept 2019'!S190)),0)</f>
        <v>0.46875</v>
      </c>
      <c r="T189" s="30">
        <f>IFERROR((IF('Sept 2020'!T190=" "," ",'Sept 2020'!T190/'Sept 2019'!T190)),0)</f>
        <v>0.66445182724252494</v>
      </c>
      <c r="U189" s="30">
        <f>IFERROR((IF('Sept 2020'!U190=" "," ",'Sept 2020'!U190/'Sept 2019'!U190)),0)</f>
        <v>0</v>
      </c>
      <c r="V189" s="30">
        <f>IFERROR((IF('Sept 2020'!V190=" "," ",'Sept 2020'!V190/'Sept 2019'!V190)),0)</f>
        <v>0.74812967581047385</v>
      </c>
      <c r="W189" s="30">
        <f>IFERROR((IF('Sept 2020'!W190=" "," ",'Sept 2020'!W190/'Sept 2019'!W190)),0)</f>
        <v>0.92592592592592582</v>
      </c>
      <c r="X189" s="30">
        <f>IFERROR((IF('Sept 2020'!X190=" "," ",'Sept 2020'!X190/'Sept 2019'!X190)),0)</f>
        <v>3.9603960396039604</v>
      </c>
      <c r="Y189" s="30">
        <f>IFERROR((IF('Sept 2020'!Y190=" "," ",'Sept 2020'!Y190/'Sept 2019'!Y190)),0)</f>
        <v>0.68181818181818177</v>
      </c>
      <c r="Z189" s="30">
        <f>IFERROR((IF('Sept 2020'!Z190=" "," ",'Sept 2020'!Z190/'Sept 2019'!Z190)),0)</f>
        <v>0</v>
      </c>
      <c r="AA189" s="30">
        <f>IFERROR((IF('Sept 2020'!AA190=" "," ",'Sept 2020'!AA190/'Sept 2019'!AA190)),0)</f>
        <v>0</v>
      </c>
      <c r="AB189" s="30">
        <f>IFERROR((IF('Sept 2020'!AB190=" "," ",'Sept 2020'!AB190/'Sept 2019'!AB190)),0)</f>
        <v>0</v>
      </c>
      <c r="AC189" s="30">
        <f>IFERROR((IF('Sept 2020'!AC190=" "," ",'Sept 2020'!AC190/'Sept 2019'!AC190)),0)</f>
        <v>0</v>
      </c>
      <c r="AD189" s="30">
        <f>IFERROR((IF('Sept 2020'!AD190=" "," ",'Sept 2020'!AD190/'Sept 2019'!AD190)),0)</f>
        <v>1.1063829787234043</v>
      </c>
      <c r="AE189" s="30">
        <f>IFERROR((IF('Sept 2020'!AE190=" "," ",'Sept 2020'!AE190/'Sept 2019'!AE190)),0)</f>
        <v>0</v>
      </c>
      <c r="AF189" s="30">
        <f>IFERROR((IF('Sept 2020'!AF190=" "," ",'Sept 2020'!AF190/'Sept 2019'!AF190)),0)</f>
        <v>0</v>
      </c>
      <c r="AG189" s="30">
        <f>IFERROR((IF('Sept 2020'!AG190=" "," ",'Sept 2020'!AG190/'Sept 2019'!AG190)),0)</f>
        <v>0</v>
      </c>
      <c r="AH189" s="30">
        <f>IFERROR((IF('Sept 2020'!AH190=" "," ",'Sept 2020'!AH190/'Sept 2019'!AH190)),0)</f>
        <v>0</v>
      </c>
      <c r="AI189" s="30">
        <f>IFERROR((IF('Sept 2020'!AI190=" "," ",'Sept 2020'!AI190/'Sept 2019'!AI190)),0)</f>
        <v>0</v>
      </c>
      <c r="AJ189" s="30">
        <f>IFERROR((IF('Sept 2020'!AJ190=" "," ",'Sept 2020'!AJ190/'Sept 2019'!AJ190)),0)</f>
        <v>0</v>
      </c>
      <c r="AK189" s="30">
        <f>IFERROR((IF('Sept 2020'!AK190=" "," ",'Sept 2020'!AK190/'Sept 2019'!AK190)),0)</f>
        <v>0</v>
      </c>
      <c r="AL189" s="30">
        <f>IFERROR((IF('Sept 2020'!AL190=" "," ",'Sept 2020'!AL190/'Sept 2019'!AL190)),0)</f>
        <v>0</v>
      </c>
      <c r="AM189" s="30">
        <f>IFERROR((IF('Sept 2020'!AM190=" "," ",'Sept 2020'!AM190/'Sept 2019'!AM190)),0)</f>
        <v>0</v>
      </c>
      <c r="AN189" s="30">
        <f>IFERROR((IF('Sept 2020'!AN190=" "," ",'Sept 2020'!AN190/'Sept 2019'!AN190)),0)</f>
        <v>0</v>
      </c>
      <c r="AO189" s="30">
        <f>IFERROR((IF('Sept 2020'!AO190=" "," ",'Sept 2020'!AO190/'Sept 2019'!AO190)),0)</f>
        <v>0</v>
      </c>
      <c r="AP189" s="30">
        <f>IFERROR((IF('Sept 2020'!AP190=" "," ",'Sept 2020'!AP190/'Sept 2019'!AP190)),0)</f>
        <v>0</v>
      </c>
      <c r="AQ189" s="30">
        <f>IFERROR((IF('Sept 2020'!AQ190=" "," ",'Sept 2020'!AQ190/'Sept 2019'!AQ190)),0)</f>
        <v>0</v>
      </c>
      <c r="AR189" s="30">
        <f>IFERROR((IF('Sept 2020'!AR190=" "," ",'Sept 2020'!AR190/'Sept 2019'!AR190)),0)</f>
        <v>0</v>
      </c>
      <c r="AS189" s="30">
        <f>IFERROR((IF('Sept 2020'!AS190=" "," ",'Sept 2020'!AS190/'Sept 2019'!AS190)),0)</f>
        <v>0</v>
      </c>
      <c r="AT189" s="30">
        <f>IFERROR((IF('Sept 2020'!AT190=" "," ",'Sept 2020'!AT190/'Sept 2019'!AT190)),0)</f>
        <v>0</v>
      </c>
      <c r="AU189" s="30">
        <f>IFERROR((IF('Sept 2020'!AU190=" "," ",'Sept 2020'!AU190/'Sept 2019'!AU190)),0)</f>
        <v>0</v>
      </c>
      <c r="AV189" s="30">
        <f>IFERROR((IF('Sept 2020'!AV190=" "," ",'Sept 2020'!AV190/'Sept 2019'!AV190)),0)</f>
        <v>0</v>
      </c>
      <c r="AW189" s="30">
        <f>IFERROR((IF('Sept 2020'!AW190=" "," ",'Sept 2020'!AW190/'Sept 2019'!AW190)),0)</f>
        <v>0</v>
      </c>
      <c r="AX189" s="30">
        <f>IFERROR((IF('Sept 2020'!AX190=" "," ",'Sept 2020'!AX190/'Sept 2019'!AX190)),0)</f>
        <v>0</v>
      </c>
      <c r="AY189" s="30">
        <f>IFERROR((IF('Sept 2020'!AY190=" "," ",'Sept 2020'!AY190/'Sept 2019'!AY190)),0)</f>
        <v>0</v>
      </c>
      <c r="AZ189" s="30">
        <f>IFERROR((IF('Sept 2020'!AZ190=" "," ",'Sept 2020'!AZ190/'Sept 2019'!AZ190)),0)</f>
        <v>0</v>
      </c>
      <c r="BA189" s="30">
        <f>IFERROR((IF('Sept 2020'!BA190=" "," ",'Sept 2020'!BA190/'Sept 2019'!BA190)),0)</f>
        <v>0</v>
      </c>
      <c r="BB189" s="30">
        <f>IFERROR((IF('Sept 2020'!BB190=" "," ",'Sept 2020'!BB190/'Sept 2019'!BB190)),0)</f>
        <v>0</v>
      </c>
      <c r="BC189" s="30">
        <f>IFERROR((IF('Sept 2020'!BC190=" "," ",'Sept 2020'!BC190/'Sept 2019'!BC190)),0)</f>
        <v>0</v>
      </c>
      <c r="BD189" s="30">
        <f>IFERROR((IF('Sept 2020'!BD190=" "," ",'Sept 2020'!BD190/'Sept 2019'!BD190)),0)</f>
        <v>0</v>
      </c>
      <c r="BE189" s="30">
        <f>IFERROR((IF('Sept 2020'!BE190=" "," ",'Sept 2020'!BE190/'Sept 2019'!BE190)),0)</f>
        <v>0</v>
      </c>
      <c r="BF189" s="30">
        <f>IFERROR((IF('Sept 2020'!BF190=" "," ",'Sept 2020'!BF190/'Sept 2019'!BF190)),0)</f>
        <v>0</v>
      </c>
      <c r="BG189" s="30">
        <f>IFERROR((IF('Sept 2020'!BG190=" "," ",'Sept 2020'!BG190/'Sept 2019'!BG190)),0)</f>
        <v>0</v>
      </c>
      <c r="BH189" s="30">
        <f>IFERROR((IF('Sept 2020'!BH190=" "," ",'Sept 2020'!BH190/'Sept 2019'!BH190)),0)</f>
        <v>0</v>
      </c>
      <c r="BI189" s="30">
        <f>IFERROR((IF('Sept 2020'!BI190=" "," ",'Sept 2020'!BI190/'Sept 2019'!BI190)),0)</f>
        <v>0</v>
      </c>
      <c r="BJ189" s="30">
        <f>IFERROR((IF('Sept 2020'!BJ190=" "," ",'Sept 2020'!BJ190/'Sept 2019'!BJ190)),0)</f>
        <v>0</v>
      </c>
      <c r="BK189" s="30">
        <f>IFERROR((IF('Sept 2020'!BK190=" "," ",'Sept 2020'!BK190/'Sept 2019'!BK190)),0)</f>
        <v>0</v>
      </c>
      <c r="BL189" s="30">
        <f>IFERROR((IF('Sept 2020'!BL190=" "," ",'Sept 2020'!BL190/'Sept 2019'!BL190)),0)</f>
        <v>0</v>
      </c>
      <c r="BM189" s="30">
        <f>IFERROR((IF('Sept 2020'!BM190=" "," ",'Sept 2020'!BM190/'Sept 2019'!BM190)),0)</f>
        <v>0</v>
      </c>
      <c r="BN189" s="30">
        <f>IFERROR((IF('Sept 2020'!BN190=" "," ",'Sept 2020'!BN190/'Sept 2019'!BN190)),0)</f>
        <v>0</v>
      </c>
      <c r="BO189" s="30">
        <f>IFERROR((IF('Sept 2020'!BO190=" "," ",'Sept 2020'!BO190/'Sept 2019'!BO190)),0)</f>
        <v>0</v>
      </c>
      <c r="BP189" s="30">
        <f>IFERROR((IF('Sept 2020'!BP190=" "," ",'Sept 2020'!BP190/'Sept 2019'!BP190)),0)</f>
        <v>0</v>
      </c>
      <c r="BQ189" s="30">
        <f>IFERROR((IF('Sept 2020'!BQ190=" "," ",'Sept 2020'!BQ190/'Sept 2019'!BQ190)),0)</f>
        <v>0</v>
      </c>
      <c r="BR189" s="30">
        <f>IFERROR((IF('Sept 2020'!BR190=" "," ",'Sept 2020'!BR190/'Sept 2019'!BR190)),0)</f>
        <v>0</v>
      </c>
      <c r="BS189" s="30">
        <f>IFERROR((IF('Sept 2020'!BS190=" "," ",'Sept 2020'!BS190/'Sept 2019'!BS190)),0)</f>
        <v>0</v>
      </c>
      <c r="BT189" s="30">
        <f>IFERROR((IF('Sept 2020'!BT190=" "," ",'Sept 2020'!BT190/'Sept 2019'!BT190)),0)</f>
        <v>0.75</v>
      </c>
    </row>
    <row r="190" spans="1:72" s="2" customFormat="1" x14ac:dyDescent="0.25">
      <c r="A190" s="12" t="s">
        <v>443</v>
      </c>
      <c r="B190" s="12" t="s">
        <v>444</v>
      </c>
      <c r="C190" s="30">
        <f>IFERROR((IF('Sept 2020'!C191=" "," ",'Sept 2020'!C191/'Sept 2019'!C191)),0)</f>
        <v>0.76744186046511631</v>
      </c>
      <c r="D190" s="30">
        <f>IFERROR((IF('Sept 2020'!D191=" "," ",'Sept 2020'!D191/'Sept 2019'!D191)),0)</f>
        <v>0.90322580645161288</v>
      </c>
      <c r="E190" s="30">
        <f>IFERROR((IF('Sept 2020'!E191=" "," ",'Sept 2020'!E191/'Sept 2019'!E191)),0)</f>
        <v>0.96969696969696972</v>
      </c>
      <c r="F190" s="30">
        <f>IFERROR((IF('Sept 2020'!F191=" "," ",'Sept 2020'!F191/'Sept 2019'!F191)),0)</f>
        <v>0.921875</v>
      </c>
      <c r="G190" s="30">
        <f>IFERROR((IF('Sept 2020'!G191=" "," ",'Sept 2020'!G191/'Sept 2019'!G191)),0)</f>
        <v>1.0833333333333333</v>
      </c>
      <c r="H190" s="30">
        <f>IFERROR((IF('Sept 2020'!H191=" "," ",'Sept 2020'!H191/'Sept 2019'!H191)),0)</f>
        <v>0.60952380952380958</v>
      </c>
      <c r="I190" s="30">
        <f>IFERROR((IF('Sept 2020'!I191=" "," ",'Sept 2020'!I191/'Sept 2019'!I191)),0)</f>
        <v>1.4285714285714286</v>
      </c>
      <c r="J190" s="30">
        <f>IFERROR((IF('Sept 2020'!J191=" "," ",'Sept 2020'!J191/'Sept 2019'!J191)),0)</f>
        <v>0.66666666666666663</v>
      </c>
      <c r="K190" s="30">
        <f>IFERROR((IF('Sept 2020'!K191=" "," ",'Sept 2020'!K191/'Sept 2019'!K191)),0)</f>
        <v>1.1733333333333333</v>
      </c>
      <c r="L190" s="30">
        <f>IFERROR((IF('Sept 2020'!L191=" "," ",'Sept 2020'!L191/'Sept 2019'!L191)),0)</f>
        <v>0.94827586206896552</v>
      </c>
      <c r="M190" s="30">
        <f>IFERROR((IF('Sept 2020'!M191=" "," ",'Sept 2020'!M191/'Sept 2019'!M191)),0)</f>
        <v>0.98181818181818181</v>
      </c>
      <c r="N190" s="30">
        <f>IFERROR((IF('Sept 2020'!N191=" "," ",'Sept 2020'!N191/'Sept 2019'!N191)),0)</f>
        <v>0.95238095238095233</v>
      </c>
      <c r="O190" s="30">
        <f>IFERROR((IF('Sept 2020'!O191=" "," ",'Sept 2020'!O191/'Sept 2019'!O191)),0)</f>
        <v>1.0249999999999999</v>
      </c>
      <c r="P190" s="30">
        <f>IFERROR((IF('Sept 2020'!P191=" "," ",'Sept 2020'!P191/'Sept 2019'!P191)),0)</f>
        <v>0.93536585365853664</v>
      </c>
      <c r="Q190" s="30">
        <f>IFERROR((IF('Sept 2020'!Q191=" "," ",'Sept 2020'!Q191/'Sept 2019'!Q191)),0)</f>
        <v>0.71212121212121215</v>
      </c>
      <c r="R190" s="30">
        <f>IFERROR((IF('Sept 2020'!R191=" "," ",'Sept 2020'!R191/'Sept 2019'!R191)),0)</f>
        <v>0.91773189118321863</v>
      </c>
      <c r="S190" s="30">
        <f>IFERROR((IF('Sept 2020'!S191=" "," ",'Sept 2020'!S191/'Sept 2019'!S191)),0)</f>
        <v>0.9871553884711779</v>
      </c>
      <c r="T190" s="30">
        <f>IFERROR((IF('Sept 2020'!T191=" "," ",'Sept 2020'!T191/'Sept 2019'!T191)),0)</f>
        <v>0.90683624801271856</v>
      </c>
      <c r="U190" s="30">
        <f>IFERROR((IF('Sept 2020'!U191=" "," ",'Sept 2020'!U191/'Sept 2019'!U191)),0)</f>
        <v>1.0667224080267559</v>
      </c>
      <c r="V190" s="30">
        <f>IFERROR((IF('Sept 2020'!V191=" "," ",'Sept 2020'!V191/'Sept 2019'!V191)),0)</f>
        <v>0.61068702290076338</v>
      </c>
      <c r="W190" s="30">
        <f>IFERROR((IF('Sept 2020'!W191=" "," ",'Sept 2020'!W191/'Sept 2019'!W191)),0)</f>
        <v>1.4190476190476191</v>
      </c>
      <c r="X190" s="30">
        <f>IFERROR((IF('Sept 2020'!X191=" "," ",'Sept 2020'!X191/'Sept 2019'!X191)),0)</f>
        <v>0.67075906032345645</v>
      </c>
      <c r="Y190" s="30">
        <f>IFERROR((IF('Sept 2020'!Y191=" "," ",'Sept 2020'!Y191/'Sept 2019'!Y191)),0)</f>
        <v>1.18</v>
      </c>
      <c r="Z190" s="30">
        <f>IFERROR((IF('Sept 2020'!Z191=" "," ",'Sept 2020'!Z191/'Sept 2019'!Z191)),0)</f>
        <v>0.97917037564536225</v>
      </c>
      <c r="AA190" s="30">
        <f>IFERROR((IF('Sept 2020'!AA191=" "," ",'Sept 2020'!AA191/'Sept 2019'!AA191)),0)</f>
        <v>1.0082427875608844</v>
      </c>
      <c r="AB190" s="30">
        <f>IFERROR((IF('Sept 2020'!AB191=" "," ",'Sept 2020'!AB191/'Sept 2019'!AB191)),0)</f>
        <v>0.98514115898959898</v>
      </c>
      <c r="AC190" s="30">
        <f>IFERROR((IF('Sept 2020'!AC191=" "," ",'Sept 2020'!AC191/'Sept 2019'!AC191)),0)</f>
        <v>1.0072639225181599</v>
      </c>
      <c r="AD190" s="30">
        <f>IFERROR((IF('Sept 2020'!AD191=" "," ",'Sept 2020'!AD191/'Sept 2019'!AD191)),0)</f>
        <v>0.94021458199377184</v>
      </c>
      <c r="AE190" s="30">
        <f>IFERROR((IF('Sept 2020'!AE191=" "," ",'Sept 2020'!AE191/'Sept 2019'!AE191)),0)</f>
        <v>0</v>
      </c>
      <c r="AF190" s="30">
        <f>IFERROR((IF('Sept 2020'!AF191=" "," ",'Sept 2020'!AF191/'Sept 2019'!AF191)),0)</f>
        <v>0</v>
      </c>
      <c r="AG190" s="30">
        <f>IFERROR((IF('Sept 2020'!AG191=" "," ",'Sept 2020'!AG191/'Sept 2019'!AG191)),0)</f>
        <v>0</v>
      </c>
      <c r="AH190" s="30">
        <f>IFERROR((IF('Sept 2020'!AH191=" "," ",'Sept 2020'!AH191/'Sept 2019'!AH191)),0)</f>
        <v>0</v>
      </c>
      <c r="AI190" s="30">
        <f>IFERROR((IF('Sept 2020'!AI191=" "," ",'Sept 2020'!AI191/'Sept 2019'!AI191)),0)</f>
        <v>0</v>
      </c>
      <c r="AJ190" s="30">
        <f>IFERROR((IF('Sept 2020'!AJ191=" "," ",'Sept 2020'!AJ191/'Sept 2019'!AJ191)),0)</f>
        <v>0</v>
      </c>
      <c r="AK190" s="30">
        <f>IFERROR((IF('Sept 2020'!AK191=" "," ",'Sept 2020'!AK191/'Sept 2019'!AK191)),0)</f>
        <v>0</v>
      </c>
      <c r="AL190" s="30">
        <f>IFERROR((IF('Sept 2020'!AL191=" "," ",'Sept 2020'!AL191/'Sept 2019'!AL191)),0)</f>
        <v>0</v>
      </c>
      <c r="AM190" s="30">
        <f>IFERROR((IF('Sept 2020'!AM191=" "," ",'Sept 2020'!AM191/'Sept 2019'!AM191)),0)</f>
        <v>0</v>
      </c>
      <c r="AN190" s="30">
        <f>IFERROR((IF('Sept 2020'!AN191=" "," ",'Sept 2020'!AN191/'Sept 2019'!AN191)),0)</f>
        <v>0</v>
      </c>
      <c r="AO190" s="30">
        <f>IFERROR((IF('Sept 2020'!AO191=" "," ",'Sept 2020'!AO191/'Sept 2019'!AO191)),0)</f>
        <v>0</v>
      </c>
      <c r="AP190" s="30">
        <f>IFERROR((IF('Sept 2020'!AP191=" "," ",'Sept 2020'!AP191/'Sept 2019'!AP191)),0)</f>
        <v>0</v>
      </c>
      <c r="AQ190" s="30">
        <f>IFERROR((IF('Sept 2020'!AQ191=" "," ",'Sept 2020'!AQ191/'Sept 2019'!AQ191)),0)</f>
        <v>0</v>
      </c>
      <c r="AR190" s="30">
        <f>IFERROR((IF('Sept 2020'!AR191=" "," ",'Sept 2020'!AR191/'Sept 2019'!AR191)),0)</f>
        <v>0</v>
      </c>
      <c r="AS190" s="30">
        <f>IFERROR((IF('Sept 2020'!AS191=" "," ",'Sept 2020'!AS191/'Sept 2019'!AS191)),0)</f>
        <v>0</v>
      </c>
      <c r="AT190" s="30">
        <f>IFERROR((IF('Sept 2020'!AT191=" "," ",'Sept 2020'!AT191/'Sept 2019'!AT191)),0)</f>
        <v>0</v>
      </c>
      <c r="AU190" s="30">
        <f>IFERROR((IF('Sept 2020'!AU191=" "," ",'Sept 2020'!AU191/'Sept 2019'!AU191)),0)</f>
        <v>0</v>
      </c>
      <c r="AV190" s="30">
        <f>IFERROR((IF('Sept 2020'!AV191=" "," ",'Sept 2020'!AV191/'Sept 2019'!AV191)),0)</f>
        <v>0</v>
      </c>
      <c r="AW190" s="30">
        <f>IFERROR((IF('Sept 2020'!AW191=" "," ",'Sept 2020'!AW191/'Sept 2019'!AW191)),0)</f>
        <v>0</v>
      </c>
      <c r="AX190" s="30">
        <f>IFERROR((IF('Sept 2020'!AX191=" "," ",'Sept 2020'!AX191/'Sept 2019'!AX191)),0)</f>
        <v>0</v>
      </c>
      <c r="AY190" s="30">
        <f>IFERROR((IF('Sept 2020'!AY191=" "," ",'Sept 2020'!AY191/'Sept 2019'!AY191)),0)</f>
        <v>0</v>
      </c>
      <c r="AZ190" s="30">
        <f>IFERROR((IF('Sept 2020'!AZ191=" "," ",'Sept 2020'!AZ191/'Sept 2019'!AZ191)),0)</f>
        <v>0</v>
      </c>
      <c r="BA190" s="30">
        <f>IFERROR((IF('Sept 2020'!BA191=" "," ",'Sept 2020'!BA191/'Sept 2019'!BA191)),0)</f>
        <v>0</v>
      </c>
      <c r="BB190" s="30">
        <f>IFERROR((IF('Sept 2020'!BB191=" "," ",'Sept 2020'!BB191/'Sept 2019'!BB191)),0)</f>
        <v>0</v>
      </c>
      <c r="BC190" s="30">
        <f>IFERROR((IF('Sept 2020'!BC191=" "," ",'Sept 2020'!BC191/'Sept 2019'!BC191)),0)</f>
        <v>0</v>
      </c>
      <c r="BD190" s="30">
        <f>IFERROR((IF('Sept 2020'!BD191=" "," ",'Sept 2020'!BD191/'Sept 2019'!BD191)),0)</f>
        <v>0</v>
      </c>
      <c r="BE190" s="30">
        <f>IFERROR((IF('Sept 2020'!BE191=" "," ",'Sept 2020'!BE191/'Sept 2019'!BE191)),0)</f>
        <v>0</v>
      </c>
      <c r="BF190" s="30">
        <f>IFERROR((IF('Sept 2020'!BF191=" "," ",'Sept 2020'!BF191/'Sept 2019'!BF191)),0)</f>
        <v>0</v>
      </c>
      <c r="BG190" s="30">
        <f>IFERROR((IF('Sept 2020'!BG191=" "," ",'Sept 2020'!BG191/'Sept 2019'!BG191)),0)</f>
        <v>0.84</v>
      </c>
      <c r="BH190" s="30">
        <f>IFERROR((IF('Sept 2020'!BH191=" "," ",'Sept 2020'!BH191/'Sept 2019'!BH191)),0)</f>
        <v>0.8</v>
      </c>
      <c r="BI190" s="30">
        <f>IFERROR((IF('Sept 2020'!BI191=" "," ",'Sept 2020'!BI191/'Sept 2019'!BI191)),0)</f>
        <v>0.77777777777777779</v>
      </c>
      <c r="BJ190" s="30">
        <f>IFERROR((IF('Sept 2020'!BJ191=" "," ",'Sept 2020'!BJ191/'Sept 2019'!BJ191)),0)</f>
        <v>0</v>
      </c>
      <c r="BK190" s="30">
        <f>IFERROR((IF('Sept 2020'!BK191=" "," ",'Sept 2020'!BK191/'Sept 2019'!BK191)),0)</f>
        <v>0</v>
      </c>
      <c r="BL190" s="30">
        <f>IFERROR((IF('Sept 2020'!BL191=" "," ",'Sept 2020'!BL191/'Sept 2019'!BL191)),0)</f>
        <v>0</v>
      </c>
      <c r="BM190" s="30">
        <f>IFERROR((IF('Sept 2020'!BM191=" "," ",'Sept 2020'!BM191/'Sept 2019'!BM191)),0)</f>
        <v>0.69915966386554618</v>
      </c>
      <c r="BN190" s="30">
        <f>IFERROR((IF('Sept 2020'!BN191=" "," ",'Sept 2020'!BN191/'Sept 2019'!BN191)),0)</f>
        <v>0</v>
      </c>
      <c r="BO190" s="30">
        <f>IFERROR((IF('Sept 2020'!BO191=" "," ",'Sept 2020'!BO191/'Sept 2019'!BO191)),0)</f>
        <v>0</v>
      </c>
      <c r="BP190" s="30">
        <f>IFERROR((IF('Sept 2020'!BP191=" "," ",'Sept 2020'!BP191/'Sept 2019'!BP191)),0)</f>
        <v>0</v>
      </c>
      <c r="BQ190" s="30">
        <f>IFERROR((IF('Sept 2020'!BQ191=" "," ",'Sept 2020'!BQ191/'Sept 2019'!BQ191)),0)</f>
        <v>0</v>
      </c>
      <c r="BR190" s="30">
        <f>IFERROR((IF('Sept 2020'!BR191=" "," ",'Sept 2020'!BR191/'Sept 2019'!BR191)),0)</f>
        <v>0</v>
      </c>
      <c r="BS190" s="30">
        <f>IFERROR((IF('Sept 2020'!BS191=" "," ",'Sept 2020'!BS191/'Sept 2019'!BS191)),0)</f>
        <v>1.1666666666666667</v>
      </c>
      <c r="BT190" s="30">
        <f>IFERROR((IF('Sept 2020'!BT191=" "," ",'Sept 2020'!BT191/'Sept 2019'!BT191)),0)</f>
        <v>0.92771084337349397</v>
      </c>
    </row>
    <row r="191" spans="1:72" s="2" customFormat="1" x14ac:dyDescent="0.25">
      <c r="A191" s="12" t="s">
        <v>501</v>
      </c>
      <c r="B191" s="12" t="s">
        <v>502</v>
      </c>
      <c r="C191" s="30">
        <f>IFERROR((IF('Sept 2020'!C192=" "," ",'Sept 2020'!C192/'Sept 2019'!C192)),0)</f>
        <v>0.66666666666666663</v>
      </c>
      <c r="D191" s="30">
        <f>IFERROR((IF('Sept 2020'!D192=" "," ",'Sept 2020'!D192/'Sept 2019'!D192)),0)</f>
        <v>1.2727272727272727</v>
      </c>
      <c r="E191" s="30">
        <f>IFERROR((IF('Sept 2020'!E192=" "," ",'Sept 2020'!E192/'Sept 2019'!E192)),0)</f>
        <v>1.3333333333333333</v>
      </c>
      <c r="F191" s="30">
        <f>IFERROR((IF('Sept 2020'!F192=" "," ",'Sept 2020'!F192/'Sept 2019'!F192)),0)</f>
        <v>0.88888888888888884</v>
      </c>
      <c r="G191" s="30">
        <f>IFERROR((IF('Sept 2020'!G192=" "," ",'Sept 2020'!G192/'Sept 2019'!G192)),0)</f>
        <v>0.88888888888888884</v>
      </c>
      <c r="H191" s="30">
        <f>IFERROR((IF('Sept 2020'!H192=" "," ",'Sept 2020'!H192/'Sept 2019'!H192)),0)</f>
        <v>1</v>
      </c>
      <c r="I191" s="30">
        <f>IFERROR((IF('Sept 2020'!I192=" "," ",'Sept 2020'!I192/'Sept 2019'!I192)),0)</f>
        <v>1.4285714285714286</v>
      </c>
      <c r="J191" s="30">
        <f>IFERROR((IF('Sept 2020'!J192=" "," ",'Sept 2020'!J192/'Sept 2019'!J192)),0)</f>
        <v>1.1428571428571428</v>
      </c>
      <c r="K191" s="30">
        <f>IFERROR((IF('Sept 2020'!K192=" "," ",'Sept 2020'!K192/'Sept 2019'!K192)),0)</f>
        <v>0</v>
      </c>
      <c r="L191" s="30">
        <f>IFERROR((IF('Sept 2020'!L192=" "," ",'Sept 2020'!L192/'Sept 2019'!L192)),0)</f>
        <v>0</v>
      </c>
      <c r="M191" s="30">
        <f>IFERROR((IF('Sept 2020'!M192=" "," ",'Sept 2020'!M192/'Sept 2019'!M192)),0)</f>
        <v>0</v>
      </c>
      <c r="N191" s="30">
        <f>IFERROR((IF('Sept 2020'!N192=" "," ",'Sept 2020'!N192/'Sept 2019'!N192)),0)</f>
        <v>0</v>
      </c>
      <c r="O191" s="30">
        <f>IFERROR((IF('Sept 2020'!O192=" "," ",'Sept 2020'!O192/'Sept 2019'!O192)),0)</f>
        <v>0</v>
      </c>
      <c r="P191" s="30">
        <f>IFERROR((IF('Sept 2020'!P192=" "," ",'Sept 2020'!P192/'Sept 2019'!P192)),0)</f>
        <v>1.0547945205479452</v>
      </c>
      <c r="Q191" s="30">
        <f>IFERROR((IF('Sept 2020'!Q192=" "," ",'Sept 2020'!Q192/'Sept 2019'!Q192)),0)</f>
        <v>0.66666666666666663</v>
      </c>
      <c r="R191" s="30">
        <f>IFERROR((IF('Sept 2020'!R192=" "," ",'Sept 2020'!R192/'Sept 2019'!R192)),0)</f>
        <v>1.2727272727272727</v>
      </c>
      <c r="S191" s="30">
        <f>IFERROR((IF('Sept 2020'!S192=" "," ",'Sept 2020'!S192/'Sept 2019'!S192)),0)</f>
        <v>1.3333333333333333</v>
      </c>
      <c r="T191" s="30">
        <f>IFERROR((IF('Sept 2020'!T192=" "," ",'Sept 2020'!T192/'Sept 2019'!T192)),0)</f>
        <v>0.88888888888888884</v>
      </c>
      <c r="U191" s="30">
        <f>IFERROR((IF('Sept 2020'!U192=" "," ",'Sept 2020'!U192/'Sept 2019'!U192)),0)</f>
        <v>0.88888888888888884</v>
      </c>
      <c r="V191" s="30">
        <f>IFERROR((IF('Sept 2020'!V192=" "," ",'Sept 2020'!V192/'Sept 2019'!V192)),0)</f>
        <v>1</v>
      </c>
      <c r="W191" s="30">
        <f>IFERROR((IF('Sept 2020'!W192=" "," ",'Sept 2020'!W192/'Sept 2019'!W192)),0)</f>
        <v>1.4285714285714286</v>
      </c>
      <c r="X191" s="30">
        <f>IFERROR((IF('Sept 2020'!X192=" "," ",'Sept 2020'!X192/'Sept 2019'!X192)),0)</f>
        <v>1.1428571428571428</v>
      </c>
      <c r="Y191" s="30">
        <f>IFERROR((IF('Sept 2020'!Y192=" "," ",'Sept 2020'!Y192/'Sept 2019'!Y192)),0)</f>
        <v>0</v>
      </c>
      <c r="Z191" s="30">
        <f>IFERROR((IF('Sept 2020'!Z192=" "," ",'Sept 2020'!Z192/'Sept 2019'!Z192)),0)</f>
        <v>0</v>
      </c>
      <c r="AA191" s="30">
        <f>IFERROR((IF('Sept 2020'!AA192=" "," ",'Sept 2020'!AA192/'Sept 2019'!AA192)),0)</f>
        <v>0</v>
      </c>
      <c r="AB191" s="30">
        <f>IFERROR((IF('Sept 2020'!AB192=" "," ",'Sept 2020'!AB192/'Sept 2019'!AB192)),0)</f>
        <v>0</v>
      </c>
      <c r="AC191" s="30">
        <f>IFERROR((IF('Sept 2020'!AC192=" "," ",'Sept 2020'!AC192/'Sept 2019'!AC192)),0)</f>
        <v>0</v>
      </c>
      <c r="AD191" s="30">
        <f>IFERROR((IF('Sept 2020'!AD192=" "," ",'Sept 2020'!AD192/'Sept 2019'!AD192)),0)</f>
        <v>1.0547945205479452</v>
      </c>
      <c r="AE191" s="30">
        <f>IFERROR((IF('Sept 2020'!AE192=" "," ",'Sept 2020'!AE192/'Sept 2019'!AE192)),0)</f>
        <v>0</v>
      </c>
      <c r="AF191" s="30">
        <f>IFERROR((IF('Sept 2020'!AF192=" "," ",'Sept 2020'!AF192/'Sept 2019'!AF192)),0)</f>
        <v>0</v>
      </c>
      <c r="AG191" s="30">
        <f>IFERROR((IF('Sept 2020'!AG192=" "," ",'Sept 2020'!AG192/'Sept 2019'!AG192)),0)</f>
        <v>0</v>
      </c>
      <c r="AH191" s="30">
        <f>IFERROR((IF('Sept 2020'!AH192=" "," ",'Sept 2020'!AH192/'Sept 2019'!AH192)),0)</f>
        <v>0</v>
      </c>
      <c r="AI191" s="30">
        <f>IFERROR((IF('Sept 2020'!AI192=" "," ",'Sept 2020'!AI192/'Sept 2019'!AI192)),0)</f>
        <v>0</v>
      </c>
      <c r="AJ191" s="30">
        <f>IFERROR((IF('Sept 2020'!AJ192=" "," ",'Sept 2020'!AJ192/'Sept 2019'!AJ192)),0)</f>
        <v>0</v>
      </c>
      <c r="AK191" s="30">
        <f>IFERROR((IF('Sept 2020'!AK192=" "," ",'Sept 2020'!AK192/'Sept 2019'!AK192)),0)</f>
        <v>0</v>
      </c>
      <c r="AL191" s="30">
        <f>IFERROR((IF('Sept 2020'!AL192=" "," ",'Sept 2020'!AL192/'Sept 2019'!AL192)),0)</f>
        <v>0</v>
      </c>
      <c r="AM191" s="30">
        <f>IFERROR((IF('Sept 2020'!AM192=" "," ",'Sept 2020'!AM192/'Sept 2019'!AM192)),0)</f>
        <v>0</v>
      </c>
      <c r="AN191" s="30">
        <f>IFERROR((IF('Sept 2020'!AN192=" "," ",'Sept 2020'!AN192/'Sept 2019'!AN192)),0)</f>
        <v>0</v>
      </c>
      <c r="AO191" s="30">
        <f>IFERROR((IF('Sept 2020'!AO192=" "," ",'Sept 2020'!AO192/'Sept 2019'!AO192)),0)</f>
        <v>0</v>
      </c>
      <c r="AP191" s="30">
        <f>IFERROR((IF('Sept 2020'!AP192=" "," ",'Sept 2020'!AP192/'Sept 2019'!AP192)),0)</f>
        <v>0</v>
      </c>
      <c r="AQ191" s="30">
        <f>IFERROR((IF('Sept 2020'!AQ192=" "," ",'Sept 2020'!AQ192/'Sept 2019'!AQ192)),0)</f>
        <v>0</v>
      </c>
      <c r="AR191" s="30">
        <f>IFERROR((IF('Sept 2020'!AR192=" "," ",'Sept 2020'!AR192/'Sept 2019'!AR192)),0)</f>
        <v>0</v>
      </c>
      <c r="AS191" s="30">
        <f>IFERROR((IF('Sept 2020'!AS192=" "," ",'Sept 2020'!AS192/'Sept 2019'!AS192)),0)</f>
        <v>0</v>
      </c>
      <c r="AT191" s="30">
        <f>IFERROR((IF('Sept 2020'!AT192=" "," ",'Sept 2020'!AT192/'Sept 2019'!AT192)),0)</f>
        <v>0</v>
      </c>
      <c r="AU191" s="30">
        <f>IFERROR((IF('Sept 2020'!AU192=" "," ",'Sept 2020'!AU192/'Sept 2019'!AU192)),0)</f>
        <v>0</v>
      </c>
      <c r="AV191" s="30">
        <f>IFERROR((IF('Sept 2020'!AV192=" "," ",'Sept 2020'!AV192/'Sept 2019'!AV192)),0)</f>
        <v>0</v>
      </c>
      <c r="AW191" s="30">
        <f>IFERROR((IF('Sept 2020'!AW192=" "," ",'Sept 2020'!AW192/'Sept 2019'!AW192)),0)</f>
        <v>0</v>
      </c>
      <c r="AX191" s="30">
        <f>IFERROR((IF('Sept 2020'!AX192=" "," ",'Sept 2020'!AX192/'Sept 2019'!AX192)),0)</f>
        <v>0</v>
      </c>
      <c r="AY191" s="30">
        <f>IFERROR((IF('Sept 2020'!AY192=" "," ",'Sept 2020'!AY192/'Sept 2019'!AY192)),0)</f>
        <v>0</v>
      </c>
      <c r="AZ191" s="30">
        <f>IFERROR((IF('Sept 2020'!AZ192=" "," ",'Sept 2020'!AZ192/'Sept 2019'!AZ192)),0)</f>
        <v>0</v>
      </c>
      <c r="BA191" s="30">
        <f>IFERROR((IF('Sept 2020'!BA192=" "," ",'Sept 2020'!BA192/'Sept 2019'!BA192)),0)</f>
        <v>0</v>
      </c>
      <c r="BB191" s="30">
        <f>IFERROR((IF('Sept 2020'!BB192=" "," ",'Sept 2020'!BB192/'Sept 2019'!BB192)),0)</f>
        <v>0</v>
      </c>
      <c r="BC191" s="30">
        <f>IFERROR((IF('Sept 2020'!BC192=" "," ",'Sept 2020'!BC192/'Sept 2019'!BC192)),0)</f>
        <v>0</v>
      </c>
      <c r="BD191" s="30">
        <f>IFERROR((IF('Sept 2020'!BD192=" "," ",'Sept 2020'!BD192/'Sept 2019'!BD192)),0)</f>
        <v>0</v>
      </c>
      <c r="BE191" s="30">
        <f>IFERROR((IF('Sept 2020'!BE192=" "," ",'Sept 2020'!BE192/'Sept 2019'!BE192)),0)</f>
        <v>0</v>
      </c>
      <c r="BF191" s="30">
        <f>IFERROR((IF('Sept 2020'!BF192=" "," ",'Sept 2020'!BF192/'Sept 2019'!BF192)),0)</f>
        <v>0</v>
      </c>
      <c r="BG191" s="30">
        <f>IFERROR((IF('Sept 2020'!BG192=" "," ",'Sept 2020'!BG192/'Sept 2019'!BG192)),0)</f>
        <v>0</v>
      </c>
      <c r="BH191" s="30">
        <f>IFERROR((IF('Sept 2020'!BH192=" "," ",'Sept 2020'!BH192/'Sept 2019'!BH192)),0)</f>
        <v>0</v>
      </c>
      <c r="BI191" s="30">
        <f>IFERROR((IF('Sept 2020'!BI192=" "," ",'Sept 2020'!BI192/'Sept 2019'!BI192)),0)</f>
        <v>0</v>
      </c>
      <c r="BJ191" s="30">
        <f>IFERROR((IF('Sept 2020'!BJ192=" "," ",'Sept 2020'!BJ192/'Sept 2019'!BJ192)),0)</f>
        <v>0</v>
      </c>
      <c r="BK191" s="30">
        <f>IFERROR((IF('Sept 2020'!BK192=" "," ",'Sept 2020'!BK192/'Sept 2019'!BK192)),0)</f>
        <v>0</v>
      </c>
      <c r="BL191" s="30">
        <f>IFERROR((IF('Sept 2020'!BL192=" "," ",'Sept 2020'!BL192/'Sept 2019'!BL192)),0)</f>
        <v>0</v>
      </c>
      <c r="BM191" s="30">
        <f>IFERROR((IF('Sept 2020'!BM192=" "," ",'Sept 2020'!BM192/'Sept 2019'!BM192)),0)</f>
        <v>0</v>
      </c>
      <c r="BN191" s="30">
        <f>IFERROR((IF('Sept 2020'!BN192=" "," ",'Sept 2020'!BN192/'Sept 2019'!BN192)),0)</f>
        <v>0</v>
      </c>
      <c r="BO191" s="30">
        <f>IFERROR((IF('Sept 2020'!BO192=" "," ",'Sept 2020'!BO192/'Sept 2019'!BO192)),0)</f>
        <v>0</v>
      </c>
      <c r="BP191" s="30">
        <f>IFERROR((IF('Sept 2020'!BP192=" "," ",'Sept 2020'!BP192/'Sept 2019'!BP192)),0)</f>
        <v>0</v>
      </c>
      <c r="BQ191" s="30">
        <f>IFERROR((IF('Sept 2020'!BQ192=" "," ",'Sept 2020'!BQ192/'Sept 2019'!BQ192)),0)</f>
        <v>0</v>
      </c>
      <c r="BR191" s="30">
        <f>IFERROR((IF('Sept 2020'!BR192=" "," ",'Sept 2020'!BR192/'Sept 2019'!BR192)),0)</f>
        <v>0</v>
      </c>
      <c r="BS191" s="30">
        <f>IFERROR((IF('Sept 2020'!BS192=" "," ",'Sept 2020'!BS192/'Sept 2019'!BS192)),0)</f>
        <v>0</v>
      </c>
      <c r="BT191" s="30">
        <f>IFERROR((IF('Sept 2020'!BT192=" "," ",'Sept 2020'!BT192/'Sept 2019'!BT192)),0)</f>
        <v>1.3333333333333333</v>
      </c>
    </row>
    <row r="192" spans="1:72" s="2" customFormat="1" x14ac:dyDescent="0.25">
      <c r="A192" s="12" t="s">
        <v>139</v>
      </c>
      <c r="B192" s="12" t="s">
        <v>140</v>
      </c>
      <c r="C192" s="30">
        <f>IFERROR((IF('Sept 2020'!C193=" "," ",'Sept 2020'!C193/'Sept 2019'!C193)),0)</f>
        <v>0.7142857142857143</v>
      </c>
      <c r="D192" s="30">
        <f>IFERROR((IF('Sept 2020'!D193=" "," ",'Sept 2020'!D193/'Sept 2019'!D193)),0)</f>
        <v>0.75</v>
      </c>
      <c r="E192" s="30">
        <f>IFERROR((IF('Sept 2020'!E193=" "," ",'Sept 2020'!E193/'Sept 2019'!E193)),0)</f>
        <v>1.3333333333333333</v>
      </c>
      <c r="F192" s="30">
        <f>IFERROR((IF('Sept 2020'!F193=" "," ",'Sept 2020'!F193/'Sept 2019'!F193)),0)</f>
        <v>1.25</v>
      </c>
      <c r="G192" s="30">
        <f>IFERROR((IF('Sept 2020'!G193=" "," ",'Sept 2020'!G193/'Sept 2019'!G193)),0)</f>
        <v>0.8</v>
      </c>
      <c r="H192" s="30">
        <f>IFERROR((IF('Sept 2020'!H193=" "," ",'Sept 2020'!H193/'Sept 2019'!H193)),0)</f>
        <v>1.5</v>
      </c>
      <c r="I192" s="30">
        <f>IFERROR((IF('Sept 2020'!I193=" "," ",'Sept 2020'!I193/'Sept 2019'!I193)),0)</f>
        <v>1</v>
      </c>
      <c r="J192" s="30">
        <f>IFERROR((IF('Sept 2020'!J193=" "," ",'Sept 2020'!J193/'Sept 2019'!J193)),0)</f>
        <v>0.44444444444444442</v>
      </c>
      <c r="K192" s="30">
        <f>IFERROR((IF('Sept 2020'!K193=" "," ",'Sept 2020'!K193/'Sept 2019'!K193)),0)</f>
        <v>4.5</v>
      </c>
      <c r="L192" s="30">
        <f>IFERROR((IF('Sept 2020'!L193=" "," ",'Sept 2020'!L193/'Sept 2019'!L193)),0)</f>
        <v>0</v>
      </c>
      <c r="M192" s="30">
        <f>IFERROR((IF('Sept 2020'!M193=" "," ",'Sept 2020'!M193/'Sept 2019'!M193)),0)</f>
        <v>0</v>
      </c>
      <c r="N192" s="30">
        <f>IFERROR((IF('Sept 2020'!N193=" "," ",'Sept 2020'!N193/'Sept 2019'!N193)),0)</f>
        <v>0</v>
      </c>
      <c r="O192" s="30">
        <f>IFERROR((IF('Sept 2020'!O193=" "," ",'Sept 2020'!O193/'Sept 2019'!O193)),0)</f>
        <v>0</v>
      </c>
      <c r="P192" s="30">
        <f>IFERROR((IF('Sept 2020'!P193=" "," ",'Sept 2020'!P193/'Sept 2019'!P193)),0)</f>
        <v>1.0222222222222221</v>
      </c>
      <c r="Q192" s="30">
        <f>IFERROR((IF('Sept 2020'!Q193=" "," ",'Sept 2020'!Q193/'Sept 2019'!Q193)),0)</f>
        <v>0.7142857142857143</v>
      </c>
      <c r="R192" s="30">
        <f>IFERROR((IF('Sept 2020'!R193=" "," ",'Sept 2020'!R193/'Sept 2019'!R193)),0)</f>
        <v>0.75</v>
      </c>
      <c r="S192" s="30">
        <f>IFERROR((IF('Sept 2020'!S193=" "," ",'Sept 2020'!S193/'Sept 2019'!S193)),0)</f>
        <v>1.3333333333333333</v>
      </c>
      <c r="T192" s="30">
        <f>IFERROR((IF('Sept 2020'!T193=" "," ",'Sept 2020'!T193/'Sept 2019'!T193)),0)</f>
        <v>1.25</v>
      </c>
      <c r="U192" s="30">
        <f>IFERROR((IF('Sept 2020'!U193=" "," ",'Sept 2020'!U193/'Sept 2019'!U193)),0)</f>
        <v>0.8</v>
      </c>
      <c r="V192" s="30">
        <f>IFERROR((IF('Sept 2020'!V193=" "," ",'Sept 2020'!V193/'Sept 2019'!V193)),0)</f>
        <v>1.5</v>
      </c>
      <c r="W192" s="30">
        <f>IFERROR((IF('Sept 2020'!W193=" "," ",'Sept 2020'!W193/'Sept 2019'!W193)),0)</f>
        <v>1</v>
      </c>
      <c r="X192" s="30">
        <f>IFERROR((IF('Sept 2020'!X193=" "," ",'Sept 2020'!X193/'Sept 2019'!X193)),0)</f>
        <v>0.44444444444444442</v>
      </c>
      <c r="Y192" s="30">
        <f>IFERROR((IF('Sept 2020'!Y193=" "," ",'Sept 2020'!Y193/'Sept 2019'!Y193)),0)</f>
        <v>4.5</v>
      </c>
      <c r="Z192" s="30">
        <f>IFERROR((IF('Sept 2020'!Z193=" "," ",'Sept 2020'!Z193/'Sept 2019'!Z193)),0)</f>
        <v>0</v>
      </c>
      <c r="AA192" s="30">
        <f>IFERROR((IF('Sept 2020'!AA193=" "," ",'Sept 2020'!AA193/'Sept 2019'!AA193)),0)</f>
        <v>0</v>
      </c>
      <c r="AB192" s="30">
        <f>IFERROR((IF('Sept 2020'!AB193=" "," ",'Sept 2020'!AB193/'Sept 2019'!AB193)),0)</f>
        <v>0</v>
      </c>
      <c r="AC192" s="30">
        <f>IFERROR((IF('Sept 2020'!AC193=" "," ",'Sept 2020'!AC193/'Sept 2019'!AC193)),0)</f>
        <v>0</v>
      </c>
      <c r="AD192" s="30">
        <f>IFERROR((IF('Sept 2020'!AD193=" "," ",'Sept 2020'!AD193/'Sept 2019'!AD193)),0)</f>
        <v>1.0222222222222221</v>
      </c>
      <c r="AE192" s="30">
        <f>IFERROR((IF('Sept 2020'!AE193=" "," ",'Sept 2020'!AE193/'Sept 2019'!AE193)),0)</f>
        <v>0</v>
      </c>
      <c r="AF192" s="30">
        <f>IFERROR((IF('Sept 2020'!AF193=" "," ",'Sept 2020'!AF193/'Sept 2019'!AF193)),0)</f>
        <v>0</v>
      </c>
      <c r="AG192" s="30">
        <f>IFERROR((IF('Sept 2020'!AG193=" "," ",'Sept 2020'!AG193/'Sept 2019'!AG193)),0)</f>
        <v>0</v>
      </c>
      <c r="AH192" s="30">
        <f>IFERROR((IF('Sept 2020'!AH193=" "," ",'Sept 2020'!AH193/'Sept 2019'!AH193)),0)</f>
        <v>0</v>
      </c>
      <c r="AI192" s="30">
        <f>IFERROR((IF('Sept 2020'!AI193=" "," ",'Sept 2020'!AI193/'Sept 2019'!AI193)),0)</f>
        <v>0</v>
      </c>
      <c r="AJ192" s="30">
        <f>IFERROR((IF('Sept 2020'!AJ193=" "," ",'Sept 2020'!AJ193/'Sept 2019'!AJ193)),0)</f>
        <v>0</v>
      </c>
      <c r="AK192" s="30">
        <f>IFERROR((IF('Sept 2020'!AK193=" "," ",'Sept 2020'!AK193/'Sept 2019'!AK193)),0)</f>
        <v>0</v>
      </c>
      <c r="AL192" s="30">
        <f>IFERROR((IF('Sept 2020'!AL193=" "," ",'Sept 2020'!AL193/'Sept 2019'!AL193)),0)</f>
        <v>0</v>
      </c>
      <c r="AM192" s="30">
        <f>IFERROR((IF('Sept 2020'!AM193=" "," ",'Sept 2020'!AM193/'Sept 2019'!AM193)),0)</f>
        <v>0</v>
      </c>
      <c r="AN192" s="30">
        <f>IFERROR((IF('Sept 2020'!AN193=" "," ",'Sept 2020'!AN193/'Sept 2019'!AN193)),0)</f>
        <v>0</v>
      </c>
      <c r="AO192" s="30">
        <f>IFERROR((IF('Sept 2020'!AO193=" "," ",'Sept 2020'!AO193/'Sept 2019'!AO193)),0)</f>
        <v>0</v>
      </c>
      <c r="AP192" s="30">
        <f>IFERROR((IF('Sept 2020'!AP193=" "," ",'Sept 2020'!AP193/'Sept 2019'!AP193)),0)</f>
        <v>0</v>
      </c>
      <c r="AQ192" s="30">
        <f>IFERROR((IF('Sept 2020'!AQ193=" "," ",'Sept 2020'!AQ193/'Sept 2019'!AQ193)),0)</f>
        <v>0</v>
      </c>
      <c r="AR192" s="30">
        <f>IFERROR((IF('Sept 2020'!AR193=" "," ",'Sept 2020'!AR193/'Sept 2019'!AR193)),0)</f>
        <v>0</v>
      </c>
      <c r="AS192" s="30">
        <f>IFERROR((IF('Sept 2020'!AS193=" "," ",'Sept 2020'!AS193/'Sept 2019'!AS193)),0)</f>
        <v>0</v>
      </c>
      <c r="AT192" s="30">
        <f>IFERROR((IF('Sept 2020'!AT193=" "," ",'Sept 2020'!AT193/'Sept 2019'!AT193)),0)</f>
        <v>0</v>
      </c>
      <c r="AU192" s="30">
        <f>IFERROR((IF('Sept 2020'!AU193=" "," ",'Sept 2020'!AU193/'Sept 2019'!AU193)),0)</f>
        <v>0</v>
      </c>
      <c r="AV192" s="30">
        <f>IFERROR((IF('Sept 2020'!AV193=" "," ",'Sept 2020'!AV193/'Sept 2019'!AV193)),0)</f>
        <v>0</v>
      </c>
      <c r="AW192" s="30">
        <f>IFERROR((IF('Sept 2020'!AW193=" "," ",'Sept 2020'!AW193/'Sept 2019'!AW193)),0)</f>
        <v>0</v>
      </c>
      <c r="AX192" s="30">
        <f>IFERROR((IF('Sept 2020'!AX193=" "," ",'Sept 2020'!AX193/'Sept 2019'!AX193)),0)</f>
        <v>0</v>
      </c>
      <c r="AY192" s="30">
        <f>IFERROR((IF('Sept 2020'!AY193=" "," ",'Sept 2020'!AY193/'Sept 2019'!AY193)),0)</f>
        <v>0</v>
      </c>
      <c r="AZ192" s="30">
        <f>IFERROR((IF('Sept 2020'!AZ193=" "," ",'Sept 2020'!AZ193/'Sept 2019'!AZ193)),0)</f>
        <v>0</v>
      </c>
      <c r="BA192" s="30">
        <f>IFERROR((IF('Sept 2020'!BA193=" "," ",'Sept 2020'!BA193/'Sept 2019'!BA193)),0)</f>
        <v>0</v>
      </c>
      <c r="BB192" s="30">
        <f>IFERROR((IF('Sept 2020'!BB193=" "," ",'Sept 2020'!BB193/'Sept 2019'!BB193)),0)</f>
        <v>0</v>
      </c>
      <c r="BC192" s="30">
        <f>IFERROR((IF('Sept 2020'!BC193=" "," ",'Sept 2020'!BC193/'Sept 2019'!BC193)),0)</f>
        <v>0</v>
      </c>
      <c r="BD192" s="30">
        <f>IFERROR((IF('Sept 2020'!BD193=" "," ",'Sept 2020'!BD193/'Sept 2019'!BD193)),0)</f>
        <v>0</v>
      </c>
      <c r="BE192" s="30">
        <f>IFERROR((IF('Sept 2020'!BE193=" "," ",'Sept 2020'!BE193/'Sept 2019'!BE193)),0)</f>
        <v>0</v>
      </c>
      <c r="BF192" s="30">
        <f>IFERROR((IF('Sept 2020'!BF193=" "," ",'Sept 2020'!BF193/'Sept 2019'!BF193)),0)</f>
        <v>0</v>
      </c>
      <c r="BG192" s="30">
        <f>IFERROR((IF('Sept 2020'!BG193=" "," ",'Sept 2020'!BG193/'Sept 2019'!BG193)),0)</f>
        <v>0</v>
      </c>
      <c r="BH192" s="30">
        <f>IFERROR((IF('Sept 2020'!BH193=" "," ",'Sept 2020'!BH193/'Sept 2019'!BH193)),0)</f>
        <v>0</v>
      </c>
      <c r="BI192" s="30">
        <f>IFERROR((IF('Sept 2020'!BI193=" "," ",'Sept 2020'!BI193/'Sept 2019'!BI193)),0)</f>
        <v>0</v>
      </c>
      <c r="BJ192" s="30">
        <f>IFERROR((IF('Sept 2020'!BJ193=" "," ",'Sept 2020'!BJ193/'Sept 2019'!BJ193)),0)</f>
        <v>0</v>
      </c>
      <c r="BK192" s="30">
        <f>IFERROR((IF('Sept 2020'!BK193=" "," ",'Sept 2020'!BK193/'Sept 2019'!BK193)),0)</f>
        <v>0</v>
      </c>
      <c r="BL192" s="30">
        <f>IFERROR((IF('Sept 2020'!BL193=" "," ",'Sept 2020'!BL193/'Sept 2019'!BL193)),0)</f>
        <v>0</v>
      </c>
      <c r="BM192" s="30">
        <f>IFERROR((IF('Sept 2020'!BM193=" "," ",'Sept 2020'!BM193/'Sept 2019'!BM193)),0)</f>
        <v>0</v>
      </c>
      <c r="BN192" s="30">
        <f>IFERROR((IF('Sept 2020'!BN193=" "," ",'Sept 2020'!BN193/'Sept 2019'!BN193)),0)</f>
        <v>0</v>
      </c>
      <c r="BO192" s="30">
        <f>IFERROR((IF('Sept 2020'!BO193=" "," ",'Sept 2020'!BO193/'Sept 2019'!BO193)),0)</f>
        <v>0</v>
      </c>
      <c r="BP192" s="30">
        <f>IFERROR((IF('Sept 2020'!BP193=" "," ",'Sept 2020'!BP193/'Sept 2019'!BP193)),0)</f>
        <v>0</v>
      </c>
      <c r="BQ192" s="30">
        <f>IFERROR((IF('Sept 2020'!BQ193=" "," ",'Sept 2020'!BQ193/'Sept 2019'!BQ193)),0)</f>
        <v>0</v>
      </c>
      <c r="BR192" s="30">
        <f>IFERROR((IF('Sept 2020'!BR193=" "," ",'Sept 2020'!BR193/'Sept 2019'!BR193)),0)</f>
        <v>0</v>
      </c>
      <c r="BS192" s="30">
        <f>IFERROR((IF('Sept 2020'!BS193=" "," ",'Sept 2020'!BS193/'Sept 2019'!BS193)),0)</f>
        <v>0</v>
      </c>
      <c r="BT192" s="30">
        <f>IFERROR((IF('Sept 2020'!BT193=" "," ",'Sept 2020'!BT193/'Sept 2019'!BT193)),0)</f>
        <v>0.63636363636363635</v>
      </c>
    </row>
    <row r="193" spans="1:72" s="2" customFormat="1" x14ac:dyDescent="0.25">
      <c r="A193" s="12" t="s">
        <v>123</v>
      </c>
      <c r="B193" s="12" t="s">
        <v>124</v>
      </c>
      <c r="C193" s="30">
        <f>IFERROR((IF('Sept 2020'!C194=" "," ",'Sept 2020'!C194/'Sept 2019'!C194)),0)</f>
        <v>0.8</v>
      </c>
      <c r="D193" s="30">
        <f>IFERROR((IF('Sept 2020'!D194=" "," ",'Sept 2020'!D194/'Sept 2019'!D194)),0)</f>
        <v>0.68</v>
      </c>
      <c r="E193" s="30">
        <f>IFERROR((IF('Sept 2020'!E194=" "," ",'Sept 2020'!E194/'Sept 2019'!E194)),0)</f>
        <v>1.2105263157894737</v>
      </c>
      <c r="F193" s="30">
        <f>IFERROR((IF('Sept 2020'!F194=" "," ",'Sept 2020'!F194/'Sept 2019'!F194)),0)</f>
        <v>0.8</v>
      </c>
      <c r="G193" s="30">
        <f>IFERROR((IF('Sept 2020'!G194=" "," ",'Sept 2020'!G194/'Sept 2019'!G194)),0)</f>
        <v>0.8571428571428571</v>
      </c>
      <c r="H193" s="30">
        <f>IFERROR((IF('Sept 2020'!H194=" "," ",'Sept 2020'!H194/'Sept 2019'!H194)),0)</f>
        <v>1.1111111111111112</v>
      </c>
      <c r="I193" s="30">
        <f>IFERROR((IF('Sept 2020'!I194=" "," ",'Sept 2020'!I194/'Sept 2019'!I194)),0)</f>
        <v>0.78947368421052633</v>
      </c>
      <c r="J193" s="30">
        <f>IFERROR((IF('Sept 2020'!J194=" "," ",'Sept 2020'!J194/'Sept 2019'!J194)),0)</f>
        <v>1.1578947368421053</v>
      </c>
      <c r="K193" s="30">
        <f>IFERROR((IF('Sept 2020'!K194=" "," ",'Sept 2020'!K194/'Sept 2019'!K194)),0)</f>
        <v>0.61904761904761907</v>
      </c>
      <c r="L193" s="30">
        <f>IFERROR((IF('Sept 2020'!L194=" "," ",'Sept 2020'!L194/'Sept 2019'!L194)),0)</f>
        <v>0</v>
      </c>
      <c r="M193" s="30">
        <f>IFERROR((IF('Sept 2020'!M194=" "," ",'Sept 2020'!M194/'Sept 2019'!M194)),0)</f>
        <v>0</v>
      </c>
      <c r="N193" s="30">
        <f>IFERROR((IF('Sept 2020'!N194=" "," ",'Sept 2020'!N194/'Sept 2019'!N194)),0)</f>
        <v>0</v>
      </c>
      <c r="O193" s="30">
        <f>IFERROR((IF('Sept 2020'!O194=" "," ",'Sept 2020'!O194/'Sept 2019'!O194)),0)</f>
        <v>0</v>
      </c>
      <c r="P193" s="30">
        <f>IFERROR((IF('Sept 2020'!P194=" "," ",'Sept 2020'!P194/'Sept 2019'!P194)),0)</f>
        <v>0.88135593220338981</v>
      </c>
      <c r="Q193" s="30">
        <f>IFERROR((IF('Sept 2020'!Q194=" "," ",'Sept 2020'!Q194/'Sept 2019'!Q194)),0)</f>
        <v>0.8</v>
      </c>
      <c r="R193" s="30">
        <f>IFERROR((IF('Sept 2020'!R194=" "," ",'Sept 2020'!R194/'Sept 2019'!R194)),0)</f>
        <v>0.68</v>
      </c>
      <c r="S193" s="30">
        <f>IFERROR((IF('Sept 2020'!S194=" "," ",'Sept 2020'!S194/'Sept 2019'!S194)),0)</f>
        <v>1.2105263157894737</v>
      </c>
      <c r="T193" s="30">
        <f>IFERROR((IF('Sept 2020'!T194=" "," ",'Sept 2020'!T194/'Sept 2019'!T194)),0)</f>
        <v>0.8</v>
      </c>
      <c r="U193" s="30">
        <f>IFERROR((IF('Sept 2020'!U194=" "," ",'Sept 2020'!U194/'Sept 2019'!U194)),0)</f>
        <v>0.8571428571428571</v>
      </c>
      <c r="V193" s="30">
        <f>IFERROR((IF('Sept 2020'!V194=" "," ",'Sept 2020'!V194/'Sept 2019'!V194)),0)</f>
        <v>1.1111111111111112</v>
      </c>
      <c r="W193" s="30">
        <f>IFERROR((IF('Sept 2020'!W194=" "," ",'Sept 2020'!W194/'Sept 2019'!W194)),0)</f>
        <v>0.78947368421052633</v>
      </c>
      <c r="X193" s="30">
        <f>IFERROR((IF('Sept 2020'!X194=" "," ",'Sept 2020'!X194/'Sept 2019'!X194)),0)</f>
        <v>1.1578947368421053</v>
      </c>
      <c r="Y193" s="30">
        <f>IFERROR((IF('Sept 2020'!Y194=" "," ",'Sept 2020'!Y194/'Sept 2019'!Y194)),0)</f>
        <v>0.61904761904761907</v>
      </c>
      <c r="Z193" s="30">
        <f>IFERROR((IF('Sept 2020'!Z194=" "," ",'Sept 2020'!Z194/'Sept 2019'!Z194)),0)</f>
        <v>0</v>
      </c>
      <c r="AA193" s="30">
        <f>IFERROR((IF('Sept 2020'!AA194=" "," ",'Sept 2020'!AA194/'Sept 2019'!AA194)),0)</f>
        <v>0</v>
      </c>
      <c r="AB193" s="30">
        <f>IFERROR((IF('Sept 2020'!AB194=" "," ",'Sept 2020'!AB194/'Sept 2019'!AB194)),0)</f>
        <v>0</v>
      </c>
      <c r="AC193" s="30">
        <f>IFERROR((IF('Sept 2020'!AC194=" "," ",'Sept 2020'!AC194/'Sept 2019'!AC194)),0)</f>
        <v>0</v>
      </c>
      <c r="AD193" s="30">
        <f>IFERROR((IF('Sept 2020'!AD194=" "," ",'Sept 2020'!AD194/'Sept 2019'!AD194)),0)</f>
        <v>0.88135593220338981</v>
      </c>
      <c r="AE193" s="30">
        <f>IFERROR((IF('Sept 2020'!AE194=" "," ",'Sept 2020'!AE194/'Sept 2019'!AE194)),0)</f>
        <v>0</v>
      </c>
      <c r="AF193" s="30">
        <f>IFERROR((IF('Sept 2020'!AF194=" "," ",'Sept 2020'!AF194/'Sept 2019'!AF194)),0)</f>
        <v>0</v>
      </c>
      <c r="AG193" s="30">
        <f>IFERROR((IF('Sept 2020'!AG194=" "," ",'Sept 2020'!AG194/'Sept 2019'!AG194)),0)</f>
        <v>0</v>
      </c>
      <c r="AH193" s="30">
        <f>IFERROR((IF('Sept 2020'!AH194=" "," ",'Sept 2020'!AH194/'Sept 2019'!AH194)),0)</f>
        <v>0</v>
      </c>
      <c r="AI193" s="30">
        <f>IFERROR((IF('Sept 2020'!AI194=" "," ",'Sept 2020'!AI194/'Sept 2019'!AI194)),0)</f>
        <v>0</v>
      </c>
      <c r="AJ193" s="30">
        <f>IFERROR((IF('Sept 2020'!AJ194=" "," ",'Sept 2020'!AJ194/'Sept 2019'!AJ194)),0)</f>
        <v>0</v>
      </c>
      <c r="AK193" s="30">
        <f>IFERROR((IF('Sept 2020'!AK194=" "," ",'Sept 2020'!AK194/'Sept 2019'!AK194)),0)</f>
        <v>0</v>
      </c>
      <c r="AL193" s="30">
        <f>IFERROR((IF('Sept 2020'!AL194=" "," ",'Sept 2020'!AL194/'Sept 2019'!AL194)),0)</f>
        <v>0</v>
      </c>
      <c r="AM193" s="30">
        <f>IFERROR((IF('Sept 2020'!AM194=" "," ",'Sept 2020'!AM194/'Sept 2019'!AM194)),0)</f>
        <v>0</v>
      </c>
      <c r="AN193" s="30">
        <f>IFERROR((IF('Sept 2020'!AN194=" "," ",'Sept 2020'!AN194/'Sept 2019'!AN194)),0)</f>
        <v>0</v>
      </c>
      <c r="AO193" s="30">
        <f>IFERROR((IF('Sept 2020'!AO194=" "," ",'Sept 2020'!AO194/'Sept 2019'!AO194)),0)</f>
        <v>0</v>
      </c>
      <c r="AP193" s="30">
        <f>IFERROR((IF('Sept 2020'!AP194=" "," ",'Sept 2020'!AP194/'Sept 2019'!AP194)),0)</f>
        <v>0</v>
      </c>
      <c r="AQ193" s="30">
        <f>IFERROR((IF('Sept 2020'!AQ194=" "," ",'Sept 2020'!AQ194/'Sept 2019'!AQ194)),0)</f>
        <v>0</v>
      </c>
      <c r="AR193" s="30">
        <f>IFERROR((IF('Sept 2020'!AR194=" "," ",'Sept 2020'!AR194/'Sept 2019'!AR194)),0)</f>
        <v>0</v>
      </c>
      <c r="AS193" s="30">
        <f>IFERROR((IF('Sept 2020'!AS194=" "," ",'Sept 2020'!AS194/'Sept 2019'!AS194)),0)</f>
        <v>0</v>
      </c>
      <c r="AT193" s="30">
        <f>IFERROR((IF('Sept 2020'!AT194=" "," ",'Sept 2020'!AT194/'Sept 2019'!AT194)),0)</f>
        <v>0</v>
      </c>
      <c r="AU193" s="30">
        <f>IFERROR((IF('Sept 2020'!AU194=" "," ",'Sept 2020'!AU194/'Sept 2019'!AU194)),0)</f>
        <v>0</v>
      </c>
      <c r="AV193" s="30">
        <f>IFERROR((IF('Sept 2020'!AV194=" "," ",'Sept 2020'!AV194/'Sept 2019'!AV194)),0)</f>
        <v>0</v>
      </c>
      <c r="AW193" s="30">
        <f>IFERROR((IF('Sept 2020'!AW194=" "," ",'Sept 2020'!AW194/'Sept 2019'!AW194)),0)</f>
        <v>0</v>
      </c>
      <c r="AX193" s="30">
        <f>IFERROR((IF('Sept 2020'!AX194=" "," ",'Sept 2020'!AX194/'Sept 2019'!AX194)),0)</f>
        <v>0</v>
      </c>
      <c r="AY193" s="30">
        <f>IFERROR((IF('Sept 2020'!AY194=" "," ",'Sept 2020'!AY194/'Sept 2019'!AY194)),0)</f>
        <v>0</v>
      </c>
      <c r="AZ193" s="30">
        <f>IFERROR((IF('Sept 2020'!AZ194=" "," ",'Sept 2020'!AZ194/'Sept 2019'!AZ194)),0)</f>
        <v>0</v>
      </c>
      <c r="BA193" s="30">
        <f>IFERROR((IF('Sept 2020'!BA194=" "," ",'Sept 2020'!BA194/'Sept 2019'!BA194)),0)</f>
        <v>0</v>
      </c>
      <c r="BB193" s="30">
        <f>IFERROR((IF('Sept 2020'!BB194=" "," ",'Sept 2020'!BB194/'Sept 2019'!BB194)),0)</f>
        <v>0</v>
      </c>
      <c r="BC193" s="30">
        <f>IFERROR((IF('Sept 2020'!BC194=" "," ",'Sept 2020'!BC194/'Sept 2019'!BC194)),0)</f>
        <v>0</v>
      </c>
      <c r="BD193" s="30">
        <f>IFERROR((IF('Sept 2020'!BD194=" "," ",'Sept 2020'!BD194/'Sept 2019'!BD194)),0)</f>
        <v>0</v>
      </c>
      <c r="BE193" s="30">
        <f>IFERROR((IF('Sept 2020'!BE194=" "," ",'Sept 2020'!BE194/'Sept 2019'!BE194)),0)</f>
        <v>0</v>
      </c>
      <c r="BF193" s="30">
        <f>IFERROR((IF('Sept 2020'!BF194=" "," ",'Sept 2020'!BF194/'Sept 2019'!BF194)),0)</f>
        <v>0</v>
      </c>
      <c r="BG193" s="30">
        <f>IFERROR((IF('Sept 2020'!BG194=" "," ",'Sept 2020'!BG194/'Sept 2019'!BG194)),0)</f>
        <v>0.859375</v>
      </c>
      <c r="BH193" s="30">
        <f>IFERROR((IF('Sept 2020'!BH194=" "," ",'Sept 2020'!BH194/'Sept 2019'!BH194)),0)</f>
        <v>0.75</v>
      </c>
      <c r="BI193" s="30">
        <f>IFERROR((IF('Sept 2020'!BI194=" "," ",'Sept 2020'!BI194/'Sept 2019'!BI194)),0)</f>
        <v>0.66666666666666663</v>
      </c>
      <c r="BJ193" s="30">
        <f>IFERROR((IF('Sept 2020'!BJ194=" "," ",'Sept 2020'!BJ194/'Sept 2019'!BJ194)),0)</f>
        <v>0</v>
      </c>
      <c r="BK193" s="30">
        <f>IFERROR((IF('Sept 2020'!BK194=" "," ",'Sept 2020'!BK194/'Sept 2019'!BK194)),0)</f>
        <v>0</v>
      </c>
      <c r="BL193" s="30">
        <f>IFERROR((IF('Sept 2020'!BL194=" "," ",'Sept 2020'!BL194/'Sept 2019'!BL194)),0)</f>
        <v>0</v>
      </c>
      <c r="BM193" s="30">
        <f>IFERROR((IF('Sept 2020'!BM194=" "," ",'Sept 2020'!BM194/'Sept 2019'!BM194)),0)</f>
        <v>0</v>
      </c>
      <c r="BN193" s="30">
        <f>IFERROR((IF('Sept 2020'!BN194=" "," ",'Sept 2020'!BN194/'Sept 2019'!BN194)),0)</f>
        <v>0</v>
      </c>
      <c r="BO193" s="30">
        <f>IFERROR((IF('Sept 2020'!BO194=" "," ",'Sept 2020'!BO194/'Sept 2019'!BO194)),0)</f>
        <v>0</v>
      </c>
      <c r="BP193" s="30">
        <f>IFERROR((IF('Sept 2020'!BP194=" "," ",'Sept 2020'!BP194/'Sept 2019'!BP194)),0)</f>
        <v>0</v>
      </c>
      <c r="BQ193" s="30">
        <f>IFERROR((IF('Sept 2020'!BQ194=" "," ",'Sept 2020'!BQ194/'Sept 2019'!BQ194)),0)</f>
        <v>0</v>
      </c>
      <c r="BR193" s="30">
        <f>IFERROR((IF('Sept 2020'!BR194=" "," ",'Sept 2020'!BR194/'Sept 2019'!BR194)),0)</f>
        <v>0</v>
      </c>
      <c r="BS193" s="30">
        <f>IFERROR((IF('Sept 2020'!BS194=" "," ",'Sept 2020'!BS194/'Sept 2019'!BS194)),0)</f>
        <v>0</v>
      </c>
      <c r="BT193" s="30">
        <f>IFERROR((IF('Sept 2020'!BT194=" "," ",'Sept 2020'!BT194/'Sept 2019'!BT194)),0)</f>
        <v>0</v>
      </c>
    </row>
    <row r="194" spans="1:72" s="2" customFormat="1" x14ac:dyDescent="0.25">
      <c r="A194" s="12" t="s">
        <v>383</v>
      </c>
      <c r="B194" s="12" t="s">
        <v>384</v>
      </c>
      <c r="C194" s="30">
        <f>IFERROR((IF('Sept 2020'!C195=" "," ",'Sept 2020'!C195/'Sept 2019'!C195)),0)</f>
        <v>0.75</v>
      </c>
      <c r="D194" s="30">
        <f>IFERROR((IF('Sept 2020'!D195=" "," ",'Sept 2020'!D195/'Sept 2019'!D195)),0)</f>
        <v>0.90243902439024393</v>
      </c>
      <c r="E194" s="30">
        <f>IFERROR((IF('Sept 2020'!E195=" "," ",'Sept 2020'!E195/'Sept 2019'!E195)),0)</f>
        <v>1.1081081081081081</v>
      </c>
      <c r="F194" s="30">
        <f>IFERROR((IF('Sept 2020'!F195=" "," ",'Sept 2020'!F195/'Sept 2019'!F195)),0)</f>
        <v>1</v>
      </c>
      <c r="G194" s="30">
        <f>IFERROR((IF('Sept 2020'!G195=" "," ",'Sept 2020'!G195/'Sept 2019'!G195)),0)</f>
        <v>0.82978723404255317</v>
      </c>
      <c r="H194" s="30">
        <f>IFERROR((IF('Sept 2020'!H195=" "," ",'Sept 2020'!H195/'Sept 2019'!H195)),0)</f>
        <v>0.95454545454545459</v>
      </c>
      <c r="I194" s="30">
        <f>IFERROR((IF('Sept 2020'!I195=" "," ",'Sept 2020'!I195/'Sept 2019'!I195)),0)</f>
        <v>1.236842105263158</v>
      </c>
      <c r="J194" s="30">
        <f>IFERROR((IF('Sept 2020'!J195=" "," ",'Sept 2020'!J195/'Sept 2019'!J195)),0)</f>
        <v>0.80434782608695654</v>
      </c>
      <c r="K194" s="30">
        <f>IFERROR((IF('Sept 2020'!K195=" "," ",'Sept 2020'!K195/'Sept 2019'!K195)),0)</f>
        <v>0.9</v>
      </c>
      <c r="L194" s="30">
        <f>IFERROR((IF('Sept 2020'!L195=" "," ",'Sept 2020'!L195/'Sept 2019'!L195)),0)</f>
        <v>1.0909090909090908</v>
      </c>
      <c r="M194" s="30">
        <f>IFERROR((IF('Sept 2020'!M195=" "," ",'Sept 2020'!M195/'Sept 2019'!M195)),0)</f>
        <v>1.1666666666666667</v>
      </c>
      <c r="N194" s="30">
        <f>IFERROR((IF('Sept 2020'!N195=" "," ",'Sept 2020'!N195/'Sept 2019'!N195)),0)</f>
        <v>0.75609756097560976</v>
      </c>
      <c r="O194" s="30">
        <f>IFERROR((IF('Sept 2020'!O195=" "," ",'Sept 2020'!O195/'Sept 2019'!O195)),0)</f>
        <v>1.4285714285714286</v>
      </c>
      <c r="P194" s="30">
        <f>IFERROR((IF('Sept 2020'!P195=" "," ",'Sept 2020'!P195/'Sept 2019'!P195)),0)</f>
        <v>0.97588126159554733</v>
      </c>
      <c r="Q194" s="30">
        <f>IFERROR((IF('Sept 2020'!Q195=" "," ",'Sept 2020'!Q195/'Sept 2019'!Q195)),0)</f>
        <v>0.75</v>
      </c>
      <c r="R194" s="30">
        <f>IFERROR((IF('Sept 2020'!R195=" "," ",'Sept 2020'!R195/'Sept 2019'!R195)),0)</f>
        <v>0.90243902439024393</v>
      </c>
      <c r="S194" s="30">
        <f>IFERROR((IF('Sept 2020'!S195=" "," ",'Sept 2020'!S195/'Sept 2019'!S195)),0)</f>
        <v>1.1081081081081081</v>
      </c>
      <c r="T194" s="30">
        <f>IFERROR((IF('Sept 2020'!T195=" "," ",'Sept 2020'!T195/'Sept 2019'!T195)),0)</f>
        <v>1.0164835164835164</v>
      </c>
      <c r="U194" s="30">
        <f>IFERROR((IF('Sept 2020'!U195=" "," ",'Sept 2020'!U195/'Sept 2019'!U195)),0)</f>
        <v>0.82106382978723413</v>
      </c>
      <c r="V194" s="30">
        <f>IFERROR((IF('Sept 2020'!V195=" "," ",'Sept 2020'!V195/'Sept 2019'!V195)),0)</f>
        <v>0.95454545454545459</v>
      </c>
      <c r="W194" s="30">
        <f>IFERROR((IF('Sept 2020'!W195=" "," ",'Sept 2020'!W195/'Sept 2019'!W195)),0)</f>
        <v>1.2533333333333334</v>
      </c>
      <c r="X194" s="30">
        <f>IFERROR((IF('Sept 2020'!X195=" "," ",'Sept 2020'!X195/'Sept 2019'!X195)),0)</f>
        <v>0.80434782608695654</v>
      </c>
      <c r="Y194" s="30">
        <f>IFERROR((IF('Sept 2020'!Y195=" "," ",'Sept 2020'!Y195/'Sept 2019'!Y195)),0)</f>
        <v>0.9</v>
      </c>
      <c r="Z194" s="30">
        <f>IFERROR((IF('Sept 2020'!Z195=" "," ",'Sept 2020'!Z195/'Sept 2019'!Z195)),0)</f>
        <v>1.0909090909090908</v>
      </c>
      <c r="AA194" s="30">
        <f>IFERROR((IF('Sept 2020'!AA195=" "," ",'Sept 2020'!AA195/'Sept 2019'!AA195)),0)</f>
        <v>1.1666666666666667</v>
      </c>
      <c r="AB194" s="30">
        <f>IFERROR((IF('Sept 2020'!AB195=" "," ",'Sept 2020'!AB195/'Sept 2019'!AB195)),0)</f>
        <v>0.74671240708976572</v>
      </c>
      <c r="AC194" s="30">
        <f>IFERROR((IF('Sept 2020'!AC195=" "," ",'Sept 2020'!AC195/'Sept 2019'!AC195)),0)</f>
        <v>1.4046352583586625</v>
      </c>
      <c r="AD194" s="30">
        <f>IFERROR((IF('Sept 2020'!AD195=" "," ",'Sept 2020'!AD195/'Sept 2019'!AD195)),0)</f>
        <v>0.97638626933232742</v>
      </c>
      <c r="AE194" s="30">
        <f>IFERROR((IF('Sept 2020'!AE195=" "," ",'Sept 2020'!AE195/'Sept 2019'!AE195)),0)</f>
        <v>0</v>
      </c>
      <c r="AF194" s="30">
        <f>IFERROR((IF('Sept 2020'!AF195=" "," ",'Sept 2020'!AF195/'Sept 2019'!AF195)),0)</f>
        <v>0</v>
      </c>
      <c r="AG194" s="30">
        <f>IFERROR((IF('Sept 2020'!AG195=" "," ",'Sept 2020'!AG195/'Sept 2019'!AG195)),0)</f>
        <v>0</v>
      </c>
      <c r="AH194" s="30">
        <f>IFERROR((IF('Sept 2020'!AH195=" "," ",'Sept 2020'!AH195/'Sept 2019'!AH195)),0)</f>
        <v>0</v>
      </c>
      <c r="AI194" s="30">
        <f>IFERROR((IF('Sept 2020'!AI195=" "," ",'Sept 2020'!AI195/'Sept 2019'!AI195)),0)</f>
        <v>0</v>
      </c>
      <c r="AJ194" s="30">
        <f>IFERROR((IF('Sept 2020'!AJ195=" "," ",'Sept 2020'!AJ195/'Sept 2019'!AJ195)),0)</f>
        <v>0.5</v>
      </c>
      <c r="AK194" s="30">
        <f>IFERROR((IF('Sept 2020'!AK195=" "," ",'Sept 2020'!AK195/'Sept 2019'!AK195)),0)</f>
        <v>2</v>
      </c>
      <c r="AL194" s="30">
        <f>IFERROR((IF('Sept 2020'!AL195=" "," ",'Sept 2020'!AL195/'Sept 2019'!AL195)),0)</f>
        <v>0</v>
      </c>
      <c r="AM194" s="30">
        <f>IFERROR((IF('Sept 2020'!AM195=" "," ",'Sept 2020'!AM195/'Sept 2019'!AM195)),0)</f>
        <v>1.5</v>
      </c>
      <c r="AN194" s="30">
        <f>IFERROR((IF('Sept 2020'!AN195=" "," ",'Sept 2020'!AN195/'Sept 2019'!AN195)),0)</f>
        <v>5</v>
      </c>
      <c r="AO194" s="30">
        <f>IFERROR((IF('Sept 2020'!AO195=" "," ",'Sept 2020'!AO195/'Sept 2019'!AO195)),0)</f>
        <v>2.5</v>
      </c>
      <c r="AP194" s="30">
        <f>IFERROR((IF('Sept 2020'!AP195=" "," ",'Sept 2020'!AP195/'Sept 2019'!AP195)),0)</f>
        <v>0.5</v>
      </c>
      <c r="AQ194" s="30">
        <f>IFERROR((IF('Sept 2020'!AQ195=" "," ",'Sept 2020'!AQ195/'Sept 2019'!AQ195)),0)</f>
        <v>2.5</v>
      </c>
      <c r="AR194" s="30">
        <f>IFERROR((IF('Sept 2020'!AR195=" "," ",'Sept 2020'!AR195/'Sept 2019'!AR195)),0)</f>
        <v>1.6428571428571428</v>
      </c>
      <c r="AS194" s="30">
        <f>IFERROR((IF('Sept 2020'!AS195=" "," ",'Sept 2020'!AS195/'Sept 2019'!AS195)),0)</f>
        <v>0</v>
      </c>
      <c r="AT194" s="30">
        <f>IFERROR((IF('Sept 2020'!AT195=" "," ",'Sept 2020'!AT195/'Sept 2019'!AT195)),0)</f>
        <v>0</v>
      </c>
      <c r="AU194" s="30">
        <f>IFERROR((IF('Sept 2020'!AU195=" "," ",'Sept 2020'!AU195/'Sept 2019'!AU195)),0)</f>
        <v>0</v>
      </c>
      <c r="AV194" s="30">
        <f>IFERROR((IF('Sept 2020'!AV195=" "," ",'Sept 2020'!AV195/'Sept 2019'!AV195)),0)</f>
        <v>0</v>
      </c>
      <c r="AW194" s="30">
        <f>IFERROR((IF('Sept 2020'!AW195=" "," ",'Sept 2020'!AW195/'Sept 2019'!AW195)),0)</f>
        <v>0</v>
      </c>
      <c r="AX194" s="30">
        <f>IFERROR((IF('Sept 2020'!AX195=" "," ",'Sept 2020'!AX195/'Sept 2019'!AX195)),0)</f>
        <v>0.5</v>
      </c>
      <c r="AY194" s="30">
        <f>IFERROR((IF('Sept 2020'!AY195=" "," ",'Sept 2020'!AY195/'Sept 2019'!AY195)),0)</f>
        <v>4</v>
      </c>
      <c r="AZ194" s="30">
        <f>IFERROR((IF('Sept 2020'!AZ195=" "," ",'Sept 2020'!AZ195/'Sept 2019'!AZ195)),0)</f>
        <v>0</v>
      </c>
      <c r="BA194" s="30">
        <f>IFERROR((IF('Sept 2020'!BA195=" "," ",'Sept 2020'!BA195/'Sept 2019'!BA195)),0)</f>
        <v>1.5</v>
      </c>
      <c r="BB194" s="30">
        <f>IFERROR((IF('Sept 2020'!BB195=" "," ",'Sept 2020'!BB195/'Sept 2019'!BB195)),0)</f>
        <v>5</v>
      </c>
      <c r="BC194" s="30">
        <f>IFERROR((IF('Sept 2020'!BC195=" "," ",'Sept 2020'!BC195/'Sept 2019'!BC195)),0)</f>
        <v>2.5</v>
      </c>
      <c r="BD194" s="30">
        <f>IFERROR((IF('Sept 2020'!BD195=" "," ",'Sept 2020'!BD195/'Sept 2019'!BD195)),0)</f>
        <v>0.5</v>
      </c>
      <c r="BE194" s="30">
        <f>IFERROR((IF('Sept 2020'!BE195=" "," ",'Sept 2020'!BE195/'Sept 2019'!BE195)),0)</f>
        <v>2.5</v>
      </c>
      <c r="BF194" s="30">
        <f>IFERROR((IF('Sept 2020'!BF195=" "," ",'Sept 2020'!BF195/'Sept 2019'!BF195)),0)</f>
        <v>1.7037037037037037</v>
      </c>
      <c r="BG194" s="30">
        <f>IFERROR((IF('Sept 2020'!BG195=" "," ",'Sept 2020'!BG195/'Sept 2019'!BG195)),0)</f>
        <v>1.0833333333333333</v>
      </c>
      <c r="BH194" s="30">
        <f>IFERROR((IF('Sept 2020'!BH195=" "," ",'Sept 2020'!BH195/'Sept 2019'!BH195)),0)</f>
        <v>1.0833333333333333</v>
      </c>
      <c r="BI194" s="30">
        <f>IFERROR((IF('Sept 2020'!BI195=" "," ",'Sept 2020'!BI195/'Sept 2019'!BI195)),0)</f>
        <v>0.52173913043478259</v>
      </c>
      <c r="BJ194" s="30">
        <f>IFERROR((IF('Sept 2020'!BJ195=" "," ",'Sept 2020'!BJ195/'Sept 2019'!BJ195)),0)</f>
        <v>0</v>
      </c>
      <c r="BK194" s="30">
        <f>IFERROR((IF('Sept 2020'!BK195=" "," ",'Sept 2020'!BK195/'Sept 2019'!BK195)),0)</f>
        <v>0</v>
      </c>
      <c r="BL194" s="30">
        <f>IFERROR((IF('Sept 2020'!BL195=" "," ",'Sept 2020'!BL195/'Sept 2019'!BL195)),0)</f>
        <v>0</v>
      </c>
      <c r="BM194" s="30">
        <f>IFERROR((IF('Sept 2020'!BM195=" "," ",'Sept 2020'!BM195/'Sept 2019'!BM195)),0)</f>
        <v>1.5934618608549875</v>
      </c>
      <c r="BN194" s="30">
        <f>IFERROR((IF('Sept 2020'!BN195=" "," ",'Sept 2020'!BN195/'Sept 2019'!BN195)),0)</f>
        <v>0</v>
      </c>
      <c r="BO194" s="30">
        <f>IFERROR((IF('Sept 2020'!BO195=" "," ",'Sept 2020'!BO195/'Sept 2019'!BO195)),0)</f>
        <v>0</v>
      </c>
      <c r="BP194" s="30">
        <f>IFERROR((IF('Sept 2020'!BP195=" "," ",'Sept 2020'!BP195/'Sept 2019'!BP195)),0)</f>
        <v>0</v>
      </c>
      <c r="BQ194" s="30">
        <f>IFERROR((IF('Sept 2020'!BQ195=" "," ",'Sept 2020'!BQ195/'Sept 2019'!BQ195)),0)</f>
        <v>0</v>
      </c>
      <c r="BR194" s="30">
        <f>IFERROR((IF('Sept 2020'!BR195=" "," ",'Sept 2020'!BR195/'Sept 2019'!BR195)),0)</f>
        <v>0</v>
      </c>
      <c r="BS194" s="30">
        <f>IFERROR((IF('Sept 2020'!BS195=" "," ",'Sept 2020'!BS195/'Sept 2019'!BS195)),0)</f>
        <v>0.75</v>
      </c>
      <c r="BT194" s="30">
        <f>IFERROR((IF('Sept 2020'!BT195=" "," ",'Sept 2020'!BT195/'Sept 2019'!BT195)),0)</f>
        <v>1.095890410958904</v>
      </c>
    </row>
    <row r="195" spans="1:72" s="2" customFormat="1" x14ac:dyDescent="0.25">
      <c r="A195" s="12" t="s">
        <v>417</v>
      </c>
      <c r="B195" s="12" t="s">
        <v>418</v>
      </c>
      <c r="C195" s="30">
        <f>IFERROR((IF('Sept 2020'!C196=" "," ",'Sept 2020'!C196/'Sept 2019'!C196)),0)</f>
        <v>0.65071770334928225</v>
      </c>
      <c r="D195" s="30">
        <f>IFERROR((IF('Sept 2020'!D196=" "," ",'Sept 2020'!D196/'Sept 2019'!D196)),0)</f>
        <v>1.0558659217877095</v>
      </c>
      <c r="E195" s="30">
        <f>IFERROR((IF('Sept 2020'!E196=" "," ",'Sept 2020'!E196/'Sept 2019'!E196)),0)</f>
        <v>0.74641148325358853</v>
      </c>
      <c r="F195" s="30">
        <f>IFERROR((IF('Sept 2020'!F196=" "," ",'Sept 2020'!F196/'Sept 2019'!F196)),0)</f>
        <v>0.93658536585365859</v>
      </c>
      <c r="G195" s="30">
        <f>IFERROR((IF('Sept 2020'!G196=" "," ",'Sept 2020'!G196/'Sept 2019'!G196)),0)</f>
        <v>0.9346733668341709</v>
      </c>
      <c r="H195" s="30">
        <f>IFERROR((IF('Sept 2020'!H196=" "," ",'Sept 2020'!H196/'Sept 2019'!H196)),0)</f>
        <v>0.90186915887850472</v>
      </c>
      <c r="I195" s="30">
        <f>IFERROR((IF('Sept 2020'!I196=" "," ",'Sept 2020'!I196/'Sept 2019'!I196)),0)</f>
        <v>0.87866108786610875</v>
      </c>
      <c r="J195" s="30">
        <f>IFERROR((IF('Sept 2020'!J196=" "," ",'Sept 2020'!J196/'Sept 2019'!J196)),0)</f>
        <v>0.99126637554585151</v>
      </c>
      <c r="K195" s="30">
        <f>IFERROR((IF('Sept 2020'!K196=" "," ",'Sept 2020'!K196/'Sept 2019'!K196)),0)</f>
        <v>1.0318181818181817</v>
      </c>
      <c r="L195" s="30">
        <f>IFERROR((IF('Sept 2020'!L196=" "," ",'Sept 2020'!L196/'Sept 2019'!L196)),0)</f>
        <v>1.1014492753623188</v>
      </c>
      <c r="M195" s="30">
        <f>IFERROR((IF('Sept 2020'!M196=" "," ",'Sept 2020'!M196/'Sept 2019'!M196)),0)</f>
        <v>1.0147783251231528</v>
      </c>
      <c r="N195" s="30">
        <f>IFERROR((IF('Sept 2020'!N196=" "," ",'Sept 2020'!N196/'Sept 2019'!N196)),0)</f>
        <v>1.0362694300518134</v>
      </c>
      <c r="O195" s="30">
        <f>IFERROR((IF('Sept 2020'!O196=" "," ",'Sept 2020'!O196/'Sept 2019'!O196)),0)</f>
        <v>1.1646341463414633</v>
      </c>
      <c r="P195" s="30">
        <f>IFERROR((IF('Sept 2020'!P196=" "," ",'Sept 2020'!P196/'Sept 2019'!P196)),0)</f>
        <v>0.95168539325842694</v>
      </c>
      <c r="Q195" s="30">
        <f>IFERROR((IF('Sept 2020'!Q196=" "," ",'Sept 2020'!Q196/'Sept 2019'!Q196)),0)</f>
        <v>0.65073245952197367</v>
      </c>
      <c r="R195" s="30">
        <f>IFERROR((IF('Sept 2020'!R196=" "," ",'Sept 2020'!R196/'Sept 2019'!R196)),0)</f>
        <v>1.0573525261078183</v>
      </c>
      <c r="S195" s="30">
        <f>IFERROR((IF('Sept 2020'!S196=" "," ",'Sept 2020'!S196/'Sept 2019'!S196)),0)</f>
        <v>0.73741626794258375</v>
      </c>
      <c r="T195" s="30">
        <f>IFERROR((IF('Sept 2020'!T196=" "," ",'Sept 2020'!T196/'Sept 2019'!T196)),0)</f>
        <v>0.92800000000000005</v>
      </c>
      <c r="U195" s="30">
        <f>IFERROR((IF('Sept 2020'!U196=" "," ",'Sept 2020'!U196/'Sept 2019'!U196)),0)</f>
        <v>0.92969849246231151</v>
      </c>
      <c r="V195" s="30">
        <f>IFERROR((IF('Sept 2020'!V196=" "," ",'Sept 2020'!V196/'Sept 2019'!V196)),0)</f>
        <v>0.89280373831775706</v>
      </c>
      <c r="W195" s="30">
        <f>IFERROR((IF('Sept 2020'!W196=" "," ",'Sept 2020'!W196/'Sept 2019'!W196)),0)</f>
        <v>0.87807747248130408</v>
      </c>
      <c r="X195" s="30">
        <f>IFERROR((IF('Sept 2020'!X196=" "," ",'Sept 2020'!X196/'Sept 2019'!X196)),0)</f>
        <v>0.99635180871170503</v>
      </c>
      <c r="Y195" s="30">
        <f>IFERROR((IF('Sept 2020'!Y196=" "," ",'Sept 2020'!Y196/'Sept 2019'!Y196)),0)</f>
        <v>1.0244180219579975</v>
      </c>
      <c r="Z195" s="30">
        <f>IFERROR((IF('Sept 2020'!Z196=" "," ",'Sept 2020'!Z196/'Sept 2019'!Z196)),0)</f>
        <v>1.1062917296164529</v>
      </c>
      <c r="AA195" s="30">
        <f>IFERROR((IF('Sept 2020'!AA196=" "," ",'Sept 2020'!AA196/'Sept 2019'!AA196)),0)</f>
        <v>1.0057635467980295</v>
      </c>
      <c r="AB195" s="30">
        <f>IFERROR((IF('Sept 2020'!AB196=" "," ",'Sept 2020'!AB196/'Sept 2019'!AB196)),0)</f>
        <v>0.98769790919622658</v>
      </c>
      <c r="AC195" s="30">
        <f>IFERROR((IF('Sept 2020'!AC196=" "," ",'Sept 2020'!AC196/'Sept 2019'!AC196)),0)</f>
        <v>1.2282706558625944</v>
      </c>
      <c r="AD195" s="30">
        <f>IFERROR((IF('Sept 2020'!AD196=" "," ",'Sept 2020'!AD196/'Sept 2019'!AD196)),0)</f>
        <v>0.94690484155464993</v>
      </c>
      <c r="AE195" s="30">
        <f>IFERROR((IF('Sept 2020'!AE196=" "," ",'Sept 2020'!AE196/'Sept 2019'!AE196)),0)</f>
        <v>0</v>
      </c>
      <c r="AF195" s="30">
        <f>IFERROR((IF('Sept 2020'!AF196=" "," ",'Sept 2020'!AF196/'Sept 2019'!AF196)),0)</f>
        <v>0</v>
      </c>
      <c r="AG195" s="30">
        <f>IFERROR((IF('Sept 2020'!AG196=" "," ",'Sept 2020'!AG196/'Sept 2019'!AG196)),0)</f>
        <v>0</v>
      </c>
      <c r="AH195" s="30">
        <f>IFERROR((IF('Sept 2020'!AH196=" "," ",'Sept 2020'!AH196/'Sept 2019'!AH196)),0)</f>
        <v>0</v>
      </c>
      <c r="AI195" s="30">
        <f>IFERROR((IF('Sept 2020'!AI196=" "," ",'Sept 2020'!AI196/'Sept 2019'!AI196)),0)</f>
        <v>0</v>
      </c>
      <c r="AJ195" s="30">
        <f>IFERROR((IF('Sept 2020'!AJ196=" "," ",'Sept 2020'!AJ196/'Sept 2019'!AJ196)),0)</f>
        <v>0</v>
      </c>
      <c r="AK195" s="30">
        <f>IFERROR((IF('Sept 2020'!AK196=" "," ",'Sept 2020'!AK196/'Sept 2019'!AK196)),0)</f>
        <v>0</v>
      </c>
      <c r="AL195" s="30">
        <f>IFERROR((IF('Sept 2020'!AL196=" "," ",'Sept 2020'!AL196/'Sept 2019'!AL196)),0)</f>
        <v>0</v>
      </c>
      <c r="AM195" s="30">
        <f>IFERROR((IF('Sept 2020'!AM196=" "," ",'Sept 2020'!AM196/'Sept 2019'!AM196)),0)</f>
        <v>0</v>
      </c>
      <c r="AN195" s="30">
        <f>IFERROR((IF('Sept 2020'!AN196=" "," ",'Sept 2020'!AN196/'Sept 2019'!AN196)),0)</f>
        <v>0</v>
      </c>
      <c r="AO195" s="30">
        <f>IFERROR((IF('Sept 2020'!AO196=" "," ",'Sept 2020'!AO196/'Sept 2019'!AO196)),0)</f>
        <v>0</v>
      </c>
      <c r="AP195" s="30">
        <f>IFERROR((IF('Sept 2020'!AP196=" "," ",'Sept 2020'!AP196/'Sept 2019'!AP196)),0)</f>
        <v>0</v>
      </c>
      <c r="AQ195" s="30">
        <f>IFERROR((IF('Sept 2020'!AQ196=" "," ",'Sept 2020'!AQ196/'Sept 2019'!AQ196)),0)</f>
        <v>0</v>
      </c>
      <c r="AR195" s="30">
        <f>IFERROR((IF('Sept 2020'!AR196=" "," ",'Sept 2020'!AR196/'Sept 2019'!AR196)),0)</f>
        <v>0</v>
      </c>
      <c r="AS195" s="30">
        <f>IFERROR((IF('Sept 2020'!AS196=" "," ",'Sept 2020'!AS196/'Sept 2019'!AS196)),0)</f>
        <v>0</v>
      </c>
      <c r="AT195" s="30">
        <f>IFERROR((IF('Sept 2020'!AT196=" "," ",'Sept 2020'!AT196/'Sept 2019'!AT196)),0)</f>
        <v>0</v>
      </c>
      <c r="AU195" s="30">
        <f>IFERROR((IF('Sept 2020'!AU196=" "," ",'Sept 2020'!AU196/'Sept 2019'!AU196)),0)</f>
        <v>0</v>
      </c>
      <c r="AV195" s="30">
        <f>IFERROR((IF('Sept 2020'!AV196=" "," ",'Sept 2020'!AV196/'Sept 2019'!AV196)),0)</f>
        <v>0</v>
      </c>
      <c r="AW195" s="30">
        <f>IFERROR((IF('Sept 2020'!AW196=" "," ",'Sept 2020'!AW196/'Sept 2019'!AW196)),0)</f>
        <v>0</v>
      </c>
      <c r="AX195" s="30">
        <f>IFERROR((IF('Sept 2020'!AX196=" "," ",'Sept 2020'!AX196/'Sept 2019'!AX196)),0)</f>
        <v>0</v>
      </c>
      <c r="AY195" s="30">
        <f>IFERROR((IF('Sept 2020'!AY196=" "," ",'Sept 2020'!AY196/'Sept 2019'!AY196)),0)</f>
        <v>0</v>
      </c>
      <c r="AZ195" s="30">
        <f>IFERROR((IF('Sept 2020'!AZ196=" "," ",'Sept 2020'!AZ196/'Sept 2019'!AZ196)),0)</f>
        <v>0</v>
      </c>
      <c r="BA195" s="30">
        <f>IFERROR((IF('Sept 2020'!BA196=" "," ",'Sept 2020'!BA196/'Sept 2019'!BA196)),0)</f>
        <v>0</v>
      </c>
      <c r="BB195" s="30">
        <f>IFERROR((IF('Sept 2020'!BB196=" "," ",'Sept 2020'!BB196/'Sept 2019'!BB196)),0)</f>
        <v>0</v>
      </c>
      <c r="BC195" s="30">
        <f>IFERROR((IF('Sept 2020'!BC196=" "," ",'Sept 2020'!BC196/'Sept 2019'!BC196)),0)</f>
        <v>0</v>
      </c>
      <c r="BD195" s="30">
        <f>IFERROR((IF('Sept 2020'!BD196=" "," ",'Sept 2020'!BD196/'Sept 2019'!BD196)),0)</f>
        <v>0</v>
      </c>
      <c r="BE195" s="30">
        <f>IFERROR((IF('Sept 2020'!BE196=" "," ",'Sept 2020'!BE196/'Sept 2019'!BE196)),0)</f>
        <v>0</v>
      </c>
      <c r="BF195" s="30">
        <f>IFERROR((IF('Sept 2020'!BF196=" "," ",'Sept 2020'!BF196/'Sept 2019'!BF196)),0)</f>
        <v>0</v>
      </c>
      <c r="BG195" s="30">
        <f>IFERROR((IF('Sept 2020'!BG196=" "," ",'Sept 2020'!BG196/'Sept 2019'!BG196)),0)</f>
        <v>0.94117647058823528</v>
      </c>
      <c r="BH195" s="30">
        <f>IFERROR((IF('Sept 2020'!BH196=" "," ",'Sept 2020'!BH196/'Sept 2019'!BH196)),0)</f>
        <v>0.95454545454545459</v>
      </c>
      <c r="BI195" s="30">
        <f>IFERROR((IF('Sept 2020'!BI196=" "," ",'Sept 2020'!BI196/'Sept 2019'!BI196)),0)</f>
        <v>1.4545454545454546</v>
      </c>
      <c r="BJ195" s="30">
        <f>IFERROR((IF('Sept 2020'!BJ196=" "," ",'Sept 2020'!BJ196/'Sept 2019'!BJ196)),0)</f>
        <v>0</v>
      </c>
      <c r="BK195" s="30">
        <f>IFERROR((IF('Sept 2020'!BK196=" "," ",'Sept 2020'!BK196/'Sept 2019'!BK196)),0)</f>
        <v>0</v>
      </c>
      <c r="BL195" s="30">
        <f>IFERROR((IF('Sept 2020'!BL196=" "," ",'Sept 2020'!BL196/'Sept 2019'!BL196)),0)</f>
        <v>0</v>
      </c>
      <c r="BM195" s="30">
        <f>IFERROR((IF('Sept 2020'!BM196=" "," ",'Sept 2020'!BM196/'Sept 2019'!BM196)),0)</f>
        <v>1.3841191829212103</v>
      </c>
      <c r="BN195" s="30">
        <f>IFERROR((IF('Sept 2020'!BN196=" "," ",'Sept 2020'!BN196/'Sept 2019'!BN196)),0)</f>
        <v>0</v>
      </c>
      <c r="BO195" s="30">
        <f>IFERROR((IF('Sept 2020'!BO196=" "," ",'Sept 2020'!BO196/'Sept 2019'!BO196)),0)</f>
        <v>1.0392749244712989</v>
      </c>
      <c r="BP195" s="30">
        <f>IFERROR((IF('Sept 2020'!BP196=" "," ",'Sept 2020'!BP196/'Sept 2019'!BP196)),0)</f>
        <v>0</v>
      </c>
      <c r="BQ195" s="30">
        <f>IFERROR((IF('Sept 2020'!BQ196=" "," ",'Sept 2020'!BQ196/'Sept 2019'!BQ196)),0)</f>
        <v>0</v>
      </c>
      <c r="BR195" s="30">
        <f>IFERROR((IF('Sept 2020'!BR196=" "," ",'Sept 2020'!BR196/'Sept 2019'!BR196)),0)</f>
        <v>0</v>
      </c>
      <c r="BS195" s="30">
        <f>IFERROR((IF('Sept 2020'!BS196=" "," ",'Sept 2020'!BS196/'Sept 2019'!BS196)),0)</f>
        <v>0.93939393939393945</v>
      </c>
      <c r="BT195" s="30">
        <f>IFERROR((IF('Sept 2020'!BT196=" "," ",'Sept 2020'!BT196/'Sept 2019'!BT196)),0)</f>
        <v>0.97643979057591623</v>
      </c>
    </row>
    <row r="196" spans="1:72" s="2" customFormat="1" x14ac:dyDescent="0.25">
      <c r="A196" s="12" t="s">
        <v>41</v>
      </c>
      <c r="B196" s="12" t="s">
        <v>42</v>
      </c>
      <c r="C196" s="30">
        <f>IFERROR((IF('Sept 2020'!C197=" "," ",'Sept 2020'!C197/'Sept 2019'!C197)),0)</f>
        <v>0.88338192419825068</v>
      </c>
      <c r="D196" s="30">
        <f>IFERROR((IF('Sept 2020'!D197=" "," ",'Sept 2020'!D197/'Sept 2019'!D197)),0)</f>
        <v>0.94366197183098588</v>
      </c>
      <c r="E196" s="30">
        <f>IFERROR((IF('Sept 2020'!E197=" "," ",'Sept 2020'!E197/'Sept 2019'!E197)),0)</f>
        <v>1.0512048192771084</v>
      </c>
      <c r="F196" s="30">
        <f>IFERROR((IF('Sept 2020'!F197=" "," ",'Sept 2020'!F197/'Sept 2019'!F197)),0)</f>
        <v>0.9027027027027027</v>
      </c>
      <c r="G196" s="30">
        <f>IFERROR((IF('Sept 2020'!G197=" "," ",'Sept 2020'!G197/'Sept 2019'!G197)),0)</f>
        <v>0.98128342245989308</v>
      </c>
      <c r="H196" s="30">
        <f>IFERROR((IF('Sept 2020'!H197=" "," ",'Sept 2020'!H197/'Sept 2019'!H197)),0)</f>
        <v>1.0742857142857143</v>
      </c>
      <c r="I196" s="30">
        <f>IFERROR((IF('Sept 2020'!I197=" "," ",'Sept 2020'!I197/'Sept 2019'!I197)),0)</f>
        <v>0.8589108910891089</v>
      </c>
      <c r="J196" s="30">
        <f>IFERROR((IF('Sept 2020'!J197=" "," ",'Sept 2020'!J197/'Sept 2019'!J197)),0)</f>
        <v>1.075880758807588</v>
      </c>
      <c r="K196" s="30">
        <f>IFERROR((IF('Sept 2020'!K197=" "," ",'Sept 2020'!K197/'Sept 2019'!K197)),0)</f>
        <v>1.0227272727272727</v>
      </c>
      <c r="L196" s="30">
        <f>IFERROR((IF('Sept 2020'!L197=" "," ",'Sept 2020'!L197/'Sept 2019'!L197)),0)</f>
        <v>0.98575498575498577</v>
      </c>
      <c r="M196" s="30">
        <f>IFERROR((IF('Sept 2020'!M197=" "," ",'Sept 2020'!M197/'Sept 2019'!M197)),0)</f>
        <v>1.0877742946708464</v>
      </c>
      <c r="N196" s="30">
        <f>IFERROR((IF('Sept 2020'!N197=" "," ",'Sept 2020'!N197/'Sept 2019'!N197)),0)</f>
        <v>1.0268456375838926</v>
      </c>
      <c r="O196" s="30">
        <f>IFERROR((IF('Sept 2020'!O197=" "," ",'Sept 2020'!O197/'Sept 2019'!O197)),0)</f>
        <v>1.0326797385620916</v>
      </c>
      <c r="P196" s="30">
        <f>IFERROR((IF('Sept 2020'!P197=" "," ",'Sept 2020'!P197/'Sept 2019'!P197)),0)</f>
        <v>0.99115631218217992</v>
      </c>
      <c r="Q196" s="30">
        <f>IFERROR((IF('Sept 2020'!Q197=" "," ",'Sept 2020'!Q197/'Sept 2019'!Q197)),0)</f>
        <v>0.88338192419825068</v>
      </c>
      <c r="R196" s="30">
        <f>IFERROR((IF('Sept 2020'!R197=" "," ",'Sept 2020'!R197/'Sept 2019'!R197)),0)</f>
        <v>0.94366197183098588</v>
      </c>
      <c r="S196" s="30">
        <f>IFERROR((IF('Sept 2020'!S197=" "," ",'Sept 2020'!S197/'Sept 2019'!S197)),0)</f>
        <v>1.0512048192771084</v>
      </c>
      <c r="T196" s="30">
        <f>IFERROR((IF('Sept 2020'!T197=" "," ",'Sept 2020'!T197/'Sept 2019'!T197)),0)</f>
        <v>0.9027027027027027</v>
      </c>
      <c r="U196" s="30">
        <f>IFERROR((IF('Sept 2020'!U197=" "," ",'Sept 2020'!U197/'Sept 2019'!U197)),0)</f>
        <v>0.98362413229342549</v>
      </c>
      <c r="V196" s="30">
        <f>IFERROR((IF('Sept 2020'!V197=" "," ",'Sept 2020'!V197/'Sept 2019'!V197)),0)</f>
        <v>1.0742395600618664</v>
      </c>
      <c r="W196" s="30">
        <f>IFERROR((IF('Sept 2020'!W197=" "," ",'Sept 2020'!W197/'Sept 2019'!W197)),0)</f>
        <v>0.86264760720944689</v>
      </c>
      <c r="X196" s="30">
        <f>IFERROR((IF('Sept 2020'!X197=" "," ",'Sept 2020'!X197/'Sept 2019'!X197)),0)</f>
        <v>1.0730623306233062</v>
      </c>
      <c r="Y196" s="30">
        <f>IFERROR((IF('Sept 2020'!Y197=" "," ",'Sept 2020'!Y197/'Sept 2019'!Y197)),0)</f>
        <v>1.0240047838715189</v>
      </c>
      <c r="Z196" s="30">
        <f>IFERROR((IF('Sept 2020'!Z197=" "," ",'Sept 2020'!Z197/'Sept 2019'!Z197)),0)</f>
        <v>0.98818345683957542</v>
      </c>
      <c r="AA196" s="30">
        <f>IFERROR((IF('Sept 2020'!AA197=" "," ",'Sept 2020'!AA197/'Sept 2019'!AA197)),0)</f>
        <v>1.0966760670490192</v>
      </c>
      <c r="AB196" s="30">
        <f>IFERROR((IF('Sept 2020'!AB197=" "," ",'Sept 2020'!AB197/'Sept 2019'!AB197)),0)</f>
        <v>1.053901317327929</v>
      </c>
      <c r="AC196" s="30">
        <f>IFERROR((IF('Sept 2020'!AC197=" "," ",'Sept 2020'!AC197/'Sept 2019'!AC197)),0)</f>
        <v>1.0855516233266658</v>
      </c>
      <c r="AD196" s="30">
        <f>IFERROR((IF('Sept 2020'!AD197=" "," ",'Sept 2020'!AD197/'Sept 2019'!AD197)),0)</f>
        <v>0.99624970630230092</v>
      </c>
      <c r="AE196" s="30">
        <f>IFERROR((IF('Sept 2020'!AE197=" "," ",'Sept 2020'!AE197/'Sept 2019'!AE197)),0)</f>
        <v>0</v>
      </c>
      <c r="AF196" s="30">
        <f>IFERROR((IF('Sept 2020'!AF197=" "," ",'Sept 2020'!AF197/'Sept 2019'!AF197)),0)</f>
        <v>0</v>
      </c>
      <c r="AG196" s="30">
        <f>IFERROR((IF('Sept 2020'!AG197=" "," ",'Sept 2020'!AG197/'Sept 2019'!AG197)),0)</f>
        <v>0</v>
      </c>
      <c r="AH196" s="30">
        <f>IFERROR((IF('Sept 2020'!AH197=" "," ",'Sept 2020'!AH197/'Sept 2019'!AH197)),0)</f>
        <v>0</v>
      </c>
      <c r="AI196" s="30">
        <f>IFERROR((IF('Sept 2020'!AI197=" "," ",'Sept 2020'!AI197/'Sept 2019'!AI197)),0)</f>
        <v>0</v>
      </c>
      <c r="AJ196" s="30">
        <f>IFERROR((IF('Sept 2020'!AJ197=" "," ",'Sept 2020'!AJ197/'Sept 2019'!AJ197)),0)</f>
        <v>0</v>
      </c>
      <c r="AK196" s="30">
        <f>IFERROR((IF('Sept 2020'!AK197=" "," ",'Sept 2020'!AK197/'Sept 2019'!AK197)),0)</f>
        <v>0</v>
      </c>
      <c r="AL196" s="30">
        <f>IFERROR((IF('Sept 2020'!AL197=" "," ",'Sept 2020'!AL197/'Sept 2019'!AL197)),0)</f>
        <v>0</v>
      </c>
      <c r="AM196" s="30">
        <f>IFERROR((IF('Sept 2020'!AM197=" "," ",'Sept 2020'!AM197/'Sept 2019'!AM197)),0)</f>
        <v>0</v>
      </c>
      <c r="AN196" s="30">
        <f>IFERROR((IF('Sept 2020'!AN197=" "," ",'Sept 2020'!AN197/'Sept 2019'!AN197)),0)</f>
        <v>0</v>
      </c>
      <c r="AO196" s="30">
        <f>IFERROR((IF('Sept 2020'!AO197=" "," ",'Sept 2020'!AO197/'Sept 2019'!AO197)),0)</f>
        <v>6</v>
      </c>
      <c r="AP196" s="30">
        <f>IFERROR((IF('Sept 2020'!AP197=" "," ",'Sept 2020'!AP197/'Sept 2019'!AP197)),0)</f>
        <v>2</v>
      </c>
      <c r="AQ196" s="30">
        <f>IFERROR((IF('Sept 2020'!AQ197=" "," ",'Sept 2020'!AQ197/'Sept 2019'!AQ197)),0)</f>
        <v>1</v>
      </c>
      <c r="AR196" s="30">
        <f>IFERROR((IF('Sept 2020'!AR197=" "," ",'Sept 2020'!AR197/'Sept 2019'!AR197)),0)</f>
        <v>1.4705882352941178</v>
      </c>
      <c r="AS196" s="30">
        <f>IFERROR((IF('Sept 2020'!AS197=" "," ",'Sept 2020'!AS197/'Sept 2019'!AS197)),0)</f>
        <v>0</v>
      </c>
      <c r="AT196" s="30">
        <f>IFERROR((IF('Sept 2020'!AT197=" "," ",'Sept 2020'!AT197/'Sept 2019'!AT197)),0)</f>
        <v>0</v>
      </c>
      <c r="AU196" s="30">
        <f>IFERROR((IF('Sept 2020'!AU197=" "," ",'Sept 2020'!AU197/'Sept 2019'!AU197)),0)</f>
        <v>0</v>
      </c>
      <c r="AV196" s="30">
        <f>IFERROR((IF('Sept 2020'!AV197=" "," ",'Sept 2020'!AV197/'Sept 2019'!AV197)),0)</f>
        <v>0</v>
      </c>
      <c r="AW196" s="30">
        <f>IFERROR((IF('Sept 2020'!AW197=" "," ",'Sept 2020'!AW197/'Sept 2019'!AW197)),0)</f>
        <v>0</v>
      </c>
      <c r="AX196" s="30">
        <f>IFERROR((IF('Sept 2020'!AX197=" "," ",'Sept 2020'!AX197/'Sept 2019'!AX197)),0)</f>
        <v>0</v>
      </c>
      <c r="AY196" s="30">
        <f>IFERROR((IF('Sept 2020'!AY197=" "," ",'Sept 2020'!AY197/'Sept 2019'!AY197)),0)</f>
        <v>0</v>
      </c>
      <c r="AZ196" s="30">
        <f>IFERROR((IF('Sept 2020'!AZ197=" "," ",'Sept 2020'!AZ197/'Sept 2019'!AZ197)),0)</f>
        <v>0</v>
      </c>
      <c r="BA196" s="30">
        <f>IFERROR((IF('Sept 2020'!BA197=" "," ",'Sept 2020'!BA197/'Sept 2019'!BA197)),0)</f>
        <v>0</v>
      </c>
      <c r="BB196" s="30">
        <f>IFERROR((IF('Sept 2020'!BB197=" "," ",'Sept 2020'!BB197/'Sept 2019'!BB197)),0)</f>
        <v>0</v>
      </c>
      <c r="BC196" s="30">
        <f>IFERROR((IF('Sept 2020'!BC197=" "," ",'Sept 2020'!BC197/'Sept 2019'!BC197)),0)</f>
        <v>6</v>
      </c>
      <c r="BD196" s="30">
        <f>IFERROR((IF('Sept 2020'!BD197=" "," ",'Sept 2020'!BD197/'Sept 2019'!BD197)),0)</f>
        <v>2</v>
      </c>
      <c r="BE196" s="30">
        <f>IFERROR((IF('Sept 2020'!BE197=" "," ",'Sept 2020'!BE197/'Sept 2019'!BE197)),0)</f>
        <v>0.93230769230769228</v>
      </c>
      <c r="BF196" s="30">
        <f>IFERROR((IF('Sept 2020'!BF197=" "," ",'Sept 2020'!BF197/'Sept 2019'!BF197)),0)</f>
        <v>1.4188235294117646</v>
      </c>
      <c r="BG196" s="30">
        <f>IFERROR((IF('Sept 2020'!BG197=" "," ",'Sept 2020'!BG197/'Sept 2019'!BG197)),0)</f>
        <v>0</v>
      </c>
      <c r="BH196" s="30">
        <f>IFERROR((IF('Sept 2020'!BH197=" "," ",'Sept 2020'!BH197/'Sept 2019'!BH197)),0)</f>
        <v>0</v>
      </c>
      <c r="BI196" s="30">
        <f>IFERROR((IF('Sept 2020'!BI197=" "," ",'Sept 2020'!BI197/'Sept 2019'!BI197)),0)</f>
        <v>0.96825396825396826</v>
      </c>
      <c r="BJ196" s="30">
        <f>IFERROR((IF('Sept 2020'!BJ197=" "," ",'Sept 2020'!BJ197/'Sept 2019'!BJ197)),0)</f>
        <v>1</v>
      </c>
      <c r="BK196" s="30">
        <f>IFERROR((IF('Sept 2020'!BK197=" "," ",'Sept 2020'!BK197/'Sept 2019'!BK197)),0)</f>
        <v>1</v>
      </c>
      <c r="BL196" s="30">
        <f>IFERROR((IF('Sept 2020'!BL197=" "," ",'Sept 2020'!BL197/'Sept 2019'!BL197)),0)</f>
        <v>0</v>
      </c>
      <c r="BM196" s="30">
        <f>IFERROR((IF('Sept 2020'!BM197=" "," ",'Sept 2020'!BM197/'Sept 2019'!BM197)),0)</f>
        <v>1.1098857426726279</v>
      </c>
      <c r="BN196" s="30">
        <f>IFERROR((IF('Sept 2020'!BN197=" "," ",'Sept 2020'!BN197/'Sept 2019'!BN197)),0)</f>
        <v>0</v>
      </c>
      <c r="BO196" s="30">
        <f>IFERROR((IF('Sept 2020'!BO197=" "," ",'Sept 2020'!BO197/'Sept 2019'!BO197)),0)</f>
        <v>1.1744791666666667</v>
      </c>
      <c r="BP196" s="30">
        <f>IFERROR((IF('Sept 2020'!BP197=" "," ",'Sept 2020'!BP197/'Sept 2019'!BP197)),0)</f>
        <v>0</v>
      </c>
      <c r="BQ196" s="30">
        <f>IFERROR((IF('Sept 2020'!BQ197=" "," ",'Sept 2020'!BQ197/'Sept 2019'!BQ197)),0)</f>
        <v>0</v>
      </c>
      <c r="BR196" s="30">
        <f>IFERROR((IF('Sept 2020'!BR197=" "," ",'Sept 2020'!BR197/'Sept 2019'!BR197)),0)</f>
        <v>0</v>
      </c>
      <c r="BS196" s="30">
        <f>IFERROR((IF('Sept 2020'!BS197=" "," ",'Sept 2020'!BS197/'Sept 2019'!BS197)),0)</f>
        <v>0.77777777777777779</v>
      </c>
      <c r="BT196" s="30">
        <f>IFERROR((IF('Sept 2020'!BT197=" "," ",'Sept 2020'!BT197/'Sept 2019'!BT197)),0)</f>
        <v>1.0376344086021505</v>
      </c>
    </row>
    <row r="197" spans="1:72" s="2" customFormat="1" x14ac:dyDescent="0.25">
      <c r="A197" s="12" t="s">
        <v>127</v>
      </c>
      <c r="B197" s="12" t="s">
        <v>128</v>
      </c>
      <c r="C197" s="30">
        <f>IFERROR((IF('Sept 2020'!C198=" "," ",'Sept 2020'!C198/'Sept 2019'!C198)),0)</f>
        <v>1.5</v>
      </c>
      <c r="D197" s="30">
        <f>IFERROR((IF('Sept 2020'!D198=" "," ",'Sept 2020'!D198/'Sept 2019'!D198)),0)</f>
        <v>1.3333333333333333</v>
      </c>
      <c r="E197" s="30">
        <f>IFERROR((IF('Sept 2020'!E198=" "," ",'Sept 2020'!E198/'Sept 2019'!E198)),0)</f>
        <v>4</v>
      </c>
      <c r="F197" s="30">
        <f>IFERROR((IF('Sept 2020'!F198=" "," ",'Sept 2020'!F198/'Sept 2019'!F198)),0)</f>
        <v>0.5</v>
      </c>
      <c r="G197" s="30">
        <f>IFERROR((IF('Sept 2020'!G198=" "," ",'Sept 2020'!G198/'Sept 2019'!G198)),0)</f>
        <v>1.5</v>
      </c>
      <c r="H197" s="30">
        <f>IFERROR((IF('Sept 2020'!H198=" "," ",'Sept 2020'!H198/'Sept 2019'!H198)),0)</f>
        <v>1</v>
      </c>
      <c r="I197" s="30">
        <f>IFERROR((IF('Sept 2020'!I198=" "," ",'Sept 2020'!I198/'Sept 2019'!I198)),0)</f>
        <v>0.8</v>
      </c>
      <c r="J197" s="30">
        <f>IFERROR((IF('Sept 2020'!J198=" "," ",'Sept 2020'!J198/'Sept 2019'!J198)),0)</f>
        <v>0</v>
      </c>
      <c r="K197" s="30">
        <f>IFERROR((IF('Sept 2020'!K198=" "," ",'Sept 2020'!K198/'Sept 2019'!K198)),0)</f>
        <v>0</v>
      </c>
      <c r="L197" s="30">
        <f>IFERROR((IF('Sept 2020'!L198=" "," ",'Sept 2020'!L198/'Sept 2019'!L198)),0)</f>
        <v>0</v>
      </c>
      <c r="M197" s="30">
        <f>IFERROR((IF('Sept 2020'!M198=" "," ",'Sept 2020'!M198/'Sept 2019'!M198)),0)</f>
        <v>0</v>
      </c>
      <c r="N197" s="30">
        <f>IFERROR((IF('Sept 2020'!N198=" "," ",'Sept 2020'!N198/'Sept 2019'!N198)),0)</f>
        <v>0</v>
      </c>
      <c r="O197" s="30">
        <f>IFERROR((IF('Sept 2020'!O198=" "," ",'Sept 2020'!O198/'Sept 2019'!O198)),0)</f>
        <v>0</v>
      </c>
      <c r="P197" s="30">
        <f>IFERROR((IF('Sept 2020'!P198=" "," ",'Sept 2020'!P198/'Sept 2019'!P198)),0)</f>
        <v>1.2</v>
      </c>
      <c r="Q197" s="30">
        <f>IFERROR((IF('Sept 2020'!Q198=" "," ",'Sept 2020'!Q198/'Sept 2019'!Q198)),0)</f>
        <v>1.5</v>
      </c>
      <c r="R197" s="30">
        <f>IFERROR((IF('Sept 2020'!R198=" "," ",'Sept 2020'!R198/'Sept 2019'!R198)),0)</f>
        <v>1.3333333333333333</v>
      </c>
      <c r="S197" s="30">
        <f>IFERROR((IF('Sept 2020'!S198=" "," ",'Sept 2020'!S198/'Sept 2019'!S198)),0)</f>
        <v>4</v>
      </c>
      <c r="T197" s="30">
        <f>IFERROR((IF('Sept 2020'!T198=" "," ",'Sept 2020'!T198/'Sept 2019'!T198)),0)</f>
        <v>0.5</v>
      </c>
      <c r="U197" s="30">
        <f>IFERROR((IF('Sept 2020'!U198=" "," ",'Sept 2020'!U198/'Sept 2019'!U198)),0)</f>
        <v>1.5</v>
      </c>
      <c r="V197" s="30">
        <f>IFERROR((IF('Sept 2020'!V198=" "," ",'Sept 2020'!V198/'Sept 2019'!V198)),0)</f>
        <v>1</v>
      </c>
      <c r="W197" s="30">
        <f>IFERROR((IF('Sept 2020'!W198=" "," ",'Sept 2020'!W198/'Sept 2019'!W198)),0)</f>
        <v>0.8</v>
      </c>
      <c r="X197" s="30">
        <f>IFERROR((IF('Sept 2020'!X198=" "," ",'Sept 2020'!X198/'Sept 2019'!X198)),0)</f>
        <v>0</v>
      </c>
      <c r="Y197" s="30">
        <f>IFERROR((IF('Sept 2020'!Y198=" "," ",'Sept 2020'!Y198/'Sept 2019'!Y198)),0)</f>
        <v>0</v>
      </c>
      <c r="Z197" s="30">
        <f>IFERROR((IF('Sept 2020'!Z198=" "," ",'Sept 2020'!Z198/'Sept 2019'!Z198)),0)</f>
        <v>0</v>
      </c>
      <c r="AA197" s="30">
        <f>IFERROR((IF('Sept 2020'!AA198=" "," ",'Sept 2020'!AA198/'Sept 2019'!AA198)),0)</f>
        <v>0</v>
      </c>
      <c r="AB197" s="30">
        <f>IFERROR((IF('Sept 2020'!AB198=" "," ",'Sept 2020'!AB198/'Sept 2019'!AB198)),0)</f>
        <v>0</v>
      </c>
      <c r="AC197" s="30">
        <f>IFERROR((IF('Sept 2020'!AC198=" "," ",'Sept 2020'!AC198/'Sept 2019'!AC198)),0)</f>
        <v>0</v>
      </c>
      <c r="AD197" s="30">
        <f>IFERROR((IF('Sept 2020'!AD198=" "," ",'Sept 2020'!AD198/'Sept 2019'!AD198)),0)</f>
        <v>1.2</v>
      </c>
      <c r="AE197" s="30">
        <f>IFERROR((IF('Sept 2020'!AE198=" "," ",'Sept 2020'!AE198/'Sept 2019'!AE198)),0)</f>
        <v>0</v>
      </c>
      <c r="AF197" s="30">
        <f>IFERROR((IF('Sept 2020'!AF198=" "," ",'Sept 2020'!AF198/'Sept 2019'!AF198)),0)</f>
        <v>0</v>
      </c>
      <c r="AG197" s="30">
        <f>IFERROR((IF('Sept 2020'!AG198=" "," ",'Sept 2020'!AG198/'Sept 2019'!AG198)),0)</f>
        <v>0</v>
      </c>
      <c r="AH197" s="30">
        <f>IFERROR((IF('Sept 2020'!AH198=" "," ",'Sept 2020'!AH198/'Sept 2019'!AH198)),0)</f>
        <v>0</v>
      </c>
      <c r="AI197" s="30">
        <f>IFERROR((IF('Sept 2020'!AI198=" "," ",'Sept 2020'!AI198/'Sept 2019'!AI198)),0)</f>
        <v>0</v>
      </c>
      <c r="AJ197" s="30">
        <f>IFERROR((IF('Sept 2020'!AJ198=" "," ",'Sept 2020'!AJ198/'Sept 2019'!AJ198)),0)</f>
        <v>0</v>
      </c>
      <c r="AK197" s="30">
        <f>IFERROR((IF('Sept 2020'!AK198=" "," ",'Sept 2020'!AK198/'Sept 2019'!AK198)),0)</f>
        <v>0</v>
      </c>
      <c r="AL197" s="30">
        <f>IFERROR((IF('Sept 2020'!AL198=" "," ",'Sept 2020'!AL198/'Sept 2019'!AL198)),0)</f>
        <v>0</v>
      </c>
      <c r="AM197" s="30">
        <f>IFERROR((IF('Sept 2020'!AM198=" "," ",'Sept 2020'!AM198/'Sept 2019'!AM198)),0)</f>
        <v>0</v>
      </c>
      <c r="AN197" s="30">
        <f>IFERROR((IF('Sept 2020'!AN198=" "," ",'Sept 2020'!AN198/'Sept 2019'!AN198)),0)</f>
        <v>0</v>
      </c>
      <c r="AO197" s="30">
        <f>IFERROR((IF('Sept 2020'!AO198=" "," ",'Sept 2020'!AO198/'Sept 2019'!AO198)),0)</f>
        <v>0</v>
      </c>
      <c r="AP197" s="30">
        <f>IFERROR((IF('Sept 2020'!AP198=" "," ",'Sept 2020'!AP198/'Sept 2019'!AP198)),0)</f>
        <v>0</v>
      </c>
      <c r="AQ197" s="30">
        <f>IFERROR((IF('Sept 2020'!AQ198=" "," ",'Sept 2020'!AQ198/'Sept 2019'!AQ198)),0)</f>
        <v>0</v>
      </c>
      <c r="AR197" s="30">
        <f>IFERROR((IF('Sept 2020'!AR198=" "," ",'Sept 2020'!AR198/'Sept 2019'!AR198)),0)</f>
        <v>0</v>
      </c>
      <c r="AS197" s="30">
        <f>IFERROR((IF('Sept 2020'!AS198=" "," ",'Sept 2020'!AS198/'Sept 2019'!AS198)),0)</f>
        <v>0</v>
      </c>
      <c r="AT197" s="30">
        <f>IFERROR((IF('Sept 2020'!AT198=" "," ",'Sept 2020'!AT198/'Sept 2019'!AT198)),0)</f>
        <v>0</v>
      </c>
      <c r="AU197" s="30">
        <f>IFERROR((IF('Sept 2020'!AU198=" "," ",'Sept 2020'!AU198/'Sept 2019'!AU198)),0)</f>
        <v>0</v>
      </c>
      <c r="AV197" s="30">
        <f>IFERROR((IF('Sept 2020'!AV198=" "," ",'Sept 2020'!AV198/'Sept 2019'!AV198)),0)</f>
        <v>0</v>
      </c>
      <c r="AW197" s="30">
        <f>IFERROR((IF('Sept 2020'!AW198=" "," ",'Sept 2020'!AW198/'Sept 2019'!AW198)),0)</f>
        <v>0</v>
      </c>
      <c r="AX197" s="30">
        <f>IFERROR((IF('Sept 2020'!AX198=" "," ",'Sept 2020'!AX198/'Sept 2019'!AX198)),0)</f>
        <v>0</v>
      </c>
      <c r="AY197" s="30">
        <f>IFERROR((IF('Sept 2020'!AY198=" "," ",'Sept 2020'!AY198/'Sept 2019'!AY198)),0)</f>
        <v>0</v>
      </c>
      <c r="AZ197" s="30">
        <f>IFERROR((IF('Sept 2020'!AZ198=" "," ",'Sept 2020'!AZ198/'Sept 2019'!AZ198)),0)</f>
        <v>0</v>
      </c>
      <c r="BA197" s="30">
        <f>IFERROR((IF('Sept 2020'!BA198=" "," ",'Sept 2020'!BA198/'Sept 2019'!BA198)),0)</f>
        <v>0</v>
      </c>
      <c r="BB197" s="30">
        <f>IFERROR((IF('Sept 2020'!BB198=" "," ",'Sept 2020'!BB198/'Sept 2019'!BB198)),0)</f>
        <v>0</v>
      </c>
      <c r="BC197" s="30">
        <f>IFERROR((IF('Sept 2020'!BC198=" "," ",'Sept 2020'!BC198/'Sept 2019'!BC198)),0)</f>
        <v>0</v>
      </c>
      <c r="BD197" s="30">
        <f>IFERROR((IF('Sept 2020'!BD198=" "," ",'Sept 2020'!BD198/'Sept 2019'!BD198)),0)</f>
        <v>0</v>
      </c>
      <c r="BE197" s="30">
        <f>IFERROR((IF('Sept 2020'!BE198=" "," ",'Sept 2020'!BE198/'Sept 2019'!BE198)),0)</f>
        <v>0</v>
      </c>
      <c r="BF197" s="30">
        <f>IFERROR((IF('Sept 2020'!BF198=" "," ",'Sept 2020'!BF198/'Sept 2019'!BF198)),0)</f>
        <v>0</v>
      </c>
      <c r="BG197" s="30">
        <f>IFERROR((IF('Sept 2020'!BG198=" "," ",'Sept 2020'!BG198/'Sept 2019'!BG198)),0)</f>
        <v>1</v>
      </c>
      <c r="BH197" s="30">
        <f>IFERROR((IF('Sept 2020'!BH198=" "," ",'Sept 2020'!BH198/'Sept 2019'!BH198)),0)</f>
        <v>0</v>
      </c>
      <c r="BI197" s="30">
        <f>IFERROR((IF('Sept 2020'!BI198=" "," ",'Sept 2020'!BI198/'Sept 2019'!BI198)),0)</f>
        <v>4</v>
      </c>
      <c r="BJ197" s="30">
        <f>IFERROR((IF('Sept 2020'!BJ198=" "," ",'Sept 2020'!BJ198/'Sept 2019'!BJ198)),0)</f>
        <v>0</v>
      </c>
      <c r="BK197" s="30">
        <f>IFERROR((IF('Sept 2020'!BK198=" "," ",'Sept 2020'!BK198/'Sept 2019'!BK198)),0)</f>
        <v>0</v>
      </c>
      <c r="BL197" s="30">
        <f>IFERROR((IF('Sept 2020'!BL198=" "," ",'Sept 2020'!BL198/'Sept 2019'!BL198)),0)</f>
        <v>0</v>
      </c>
      <c r="BM197" s="30">
        <f>IFERROR((IF('Sept 2020'!BM198=" "," ",'Sept 2020'!BM198/'Sept 2019'!BM198)),0)</f>
        <v>0</v>
      </c>
      <c r="BN197" s="30">
        <f>IFERROR((IF('Sept 2020'!BN198=" "," ",'Sept 2020'!BN198/'Sept 2019'!BN198)),0)</f>
        <v>0</v>
      </c>
      <c r="BO197" s="30">
        <f>IFERROR((IF('Sept 2020'!BO198=" "," ",'Sept 2020'!BO198/'Sept 2019'!BO198)),0)</f>
        <v>0</v>
      </c>
      <c r="BP197" s="30">
        <f>IFERROR((IF('Sept 2020'!BP198=" "," ",'Sept 2020'!BP198/'Sept 2019'!BP198)),0)</f>
        <v>0</v>
      </c>
      <c r="BQ197" s="30">
        <f>IFERROR((IF('Sept 2020'!BQ198=" "," ",'Sept 2020'!BQ198/'Sept 2019'!BQ198)),0)</f>
        <v>0</v>
      </c>
      <c r="BR197" s="30">
        <f>IFERROR((IF('Sept 2020'!BR198=" "," ",'Sept 2020'!BR198/'Sept 2019'!BR198)),0)</f>
        <v>0</v>
      </c>
      <c r="BS197" s="30">
        <f>IFERROR((IF('Sept 2020'!BS198=" "," ",'Sept 2020'!BS198/'Sept 2019'!BS198)),0)</f>
        <v>0</v>
      </c>
      <c r="BT197" s="30">
        <f>IFERROR((IF('Sept 2020'!BT198=" "," ",'Sept 2020'!BT198/'Sept 2019'!BT198)),0)</f>
        <v>1.6666666666666667</v>
      </c>
    </row>
    <row r="198" spans="1:72" s="2" customFormat="1" x14ac:dyDescent="0.25">
      <c r="A198" s="12" t="s">
        <v>617</v>
      </c>
      <c r="B198" s="12" t="s">
        <v>618</v>
      </c>
      <c r="C198" s="30">
        <f>IFERROR((IF('Sept 2020'!C199=" "," ",'Sept 2020'!C199/'Sept 2019'!C199)),0)</f>
        <v>0.66666666666666663</v>
      </c>
      <c r="D198" s="30">
        <f>IFERROR((IF('Sept 2020'!D199=" "," ",'Sept 2020'!D199/'Sept 2019'!D199)),0)</f>
        <v>0.73684210526315785</v>
      </c>
      <c r="E198" s="30">
        <f>IFERROR((IF('Sept 2020'!E199=" "," ",'Sept 2020'!E199/'Sept 2019'!E199)),0)</f>
        <v>0.7857142857142857</v>
      </c>
      <c r="F198" s="30">
        <f>IFERROR((IF('Sept 2020'!F199=" "," ",'Sept 2020'!F199/'Sept 2019'!F199)),0)</f>
        <v>0.90909090909090906</v>
      </c>
      <c r="G198" s="30">
        <f>IFERROR((IF('Sept 2020'!G199=" "," ",'Sept 2020'!G199/'Sept 2019'!G199)),0)</f>
        <v>0.52631578947368418</v>
      </c>
      <c r="H198" s="30">
        <f>IFERROR((IF('Sept 2020'!H199=" "," ",'Sept 2020'!H199/'Sept 2019'!H199)),0)</f>
        <v>2.1428571428571428</v>
      </c>
      <c r="I198" s="30">
        <f>IFERROR((IF('Sept 2020'!I199=" "," ",'Sept 2020'!I199/'Sept 2019'!I199)),0)</f>
        <v>0.72727272727272729</v>
      </c>
      <c r="J198" s="30">
        <f>IFERROR((IF('Sept 2020'!J199=" "," ",'Sept 2020'!J199/'Sept 2019'!J199)),0)</f>
        <v>1</v>
      </c>
      <c r="K198" s="30">
        <f>IFERROR((IF('Sept 2020'!K199=" "," ",'Sept 2020'!K199/'Sept 2019'!K199)),0)</f>
        <v>0.90909090909090906</v>
      </c>
      <c r="L198" s="30">
        <f>IFERROR((IF('Sept 2020'!L199=" "," ",'Sept 2020'!L199/'Sept 2019'!L199)),0)</f>
        <v>0.875</v>
      </c>
      <c r="M198" s="30">
        <f>IFERROR((IF('Sept 2020'!M199=" "," ",'Sept 2020'!M199/'Sept 2019'!M199)),0)</f>
        <v>1</v>
      </c>
      <c r="N198" s="30">
        <f>IFERROR((IF('Sept 2020'!N199=" "," ",'Sept 2020'!N199/'Sept 2019'!N199)),0)</f>
        <v>0.8125</v>
      </c>
      <c r="O198" s="30">
        <f>IFERROR((IF('Sept 2020'!O199=" "," ",'Sept 2020'!O199/'Sept 2019'!O199)),0)</f>
        <v>1.8</v>
      </c>
      <c r="P198" s="30">
        <f>IFERROR((IF('Sept 2020'!P199=" "," ",'Sept 2020'!P199/'Sept 2019'!P199)),0)</f>
        <v>0.90857142857142859</v>
      </c>
      <c r="Q198" s="30">
        <f>IFERROR((IF('Sept 2020'!Q199=" "," ",'Sept 2020'!Q199/'Sept 2019'!Q199)),0)</f>
        <v>0.6333333333333333</v>
      </c>
      <c r="R198" s="30">
        <f>IFERROR((IF('Sept 2020'!R199=" "," ",'Sept 2020'!R199/'Sept 2019'!R199)),0)</f>
        <v>0.73684210526315785</v>
      </c>
      <c r="S198" s="30">
        <f>IFERROR((IF('Sept 2020'!S199=" "," ",'Sept 2020'!S199/'Sept 2019'!S199)),0)</f>
        <v>0.7857142857142857</v>
      </c>
      <c r="T198" s="30">
        <f>IFERROR((IF('Sept 2020'!T199=" "," ",'Sept 2020'!T199/'Sept 2019'!T199)),0)</f>
        <v>0.90909090909090906</v>
      </c>
      <c r="U198" s="30">
        <f>IFERROR((IF('Sept 2020'!U199=" "," ",'Sept 2020'!U199/'Sept 2019'!U199)),0)</f>
        <v>0.5506607929515418</v>
      </c>
      <c r="V198" s="30">
        <f>IFERROR((IF('Sept 2020'!V199=" "," ",'Sept 2020'!V199/'Sept 2019'!V199)),0)</f>
        <v>2.1428571428571428</v>
      </c>
      <c r="W198" s="30">
        <f>IFERROR((IF('Sept 2020'!W199=" "," ",'Sept 2020'!W199/'Sept 2019'!W199)),0)</f>
        <v>0.72727272727272729</v>
      </c>
      <c r="X198" s="30">
        <f>IFERROR((IF('Sept 2020'!X199=" "," ",'Sept 2020'!X199/'Sept 2019'!X199)),0)</f>
        <v>1</v>
      </c>
      <c r="Y198" s="30">
        <f>IFERROR((IF('Sept 2020'!Y199=" "," ",'Sept 2020'!Y199/'Sept 2019'!Y199)),0)</f>
        <v>0.90909090909090906</v>
      </c>
      <c r="Z198" s="30">
        <f>IFERROR((IF('Sept 2020'!Z199=" "," ",'Sept 2020'!Z199/'Sept 2019'!Z199)),0)</f>
        <v>0.83</v>
      </c>
      <c r="AA198" s="30">
        <f>IFERROR((IF('Sept 2020'!AA199=" "," ",'Sept 2020'!AA199/'Sept 2019'!AA199)),0)</f>
        <v>0.95</v>
      </c>
      <c r="AB198" s="30">
        <f>IFERROR((IF('Sept 2020'!AB199=" "," ",'Sept 2020'!AB199/'Sept 2019'!AB199)),0)</f>
        <v>0.79125000000000001</v>
      </c>
      <c r="AC198" s="30">
        <f>IFERROR((IF('Sept 2020'!AC199=" "," ",'Sept 2020'!AC199/'Sept 2019'!AC199)),0)</f>
        <v>1.6829999999999998</v>
      </c>
      <c r="AD198" s="30">
        <f>IFERROR((IF('Sept 2020'!AD199=" "," ",'Sept 2020'!AD199/'Sept 2019'!AD199)),0)</f>
        <v>0.89297197978869991</v>
      </c>
      <c r="AE198" s="30">
        <f>IFERROR((IF('Sept 2020'!AE199=" "," ",'Sept 2020'!AE199/'Sept 2019'!AE199)),0)</f>
        <v>0</v>
      </c>
      <c r="AF198" s="30">
        <f>IFERROR((IF('Sept 2020'!AF199=" "," ",'Sept 2020'!AF199/'Sept 2019'!AF199)),0)</f>
        <v>0</v>
      </c>
      <c r="AG198" s="30">
        <f>IFERROR((IF('Sept 2020'!AG199=" "," ",'Sept 2020'!AG199/'Sept 2019'!AG199)),0)</f>
        <v>0</v>
      </c>
      <c r="AH198" s="30">
        <f>IFERROR((IF('Sept 2020'!AH199=" "," ",'Sept 2020'!AH199/'Sept 2019'!AH199)),0)</f>
        <v>0</v>
      </c>
      <c r="AI198" s="30">
        <f>IFERROR((IF('Sept 2020'!AI199=" "," ",'Sept 2020'!AI199/'Sept 2019'!AI199)),0)</f>
        <v>0</v>
      </c>
      <c r="AJ198" s="30">
        <f>IFERROR((IF('Sept 2020'!AJ199=" "," ",'Sept 2020'!AJ199/'Sept 2019'!AJ199)),0)</f>
        <v>0</v>
      </c>
      <c r="AK198" s="30">
        <f>IFERROR((IF('Sept 2020'!AK199=" "," ",'Sept 2020'!AK199/'Sept 2019'!AK199)),0)</f>
        <v>0</v>
      </c>
      <c r="AL198" s="30">
        <f>IFERROR((IF('Sept 2020'!AL199=" "," ",'Sept 2020'!AL199/'Sept 2019'!AL199)),0)</f>
        <v>0</v>
      </c>
      <c r="AM198" s="30">
        <f>IFERROR((IF('Sept 2020'!AM199=" "," ",'Sept 2020'!AM199/'Sept 2019'!AM199)),0)</f>
        <v>0</v>
      </c>
      <c r="AN198" s="30">
        <f>IFERROR((IF('Sept 2020'!AN199=" "," ",'Sept 2020'!AN199/'Sept 2019'!AN199)),0)</f>
        <v>0</v>
      </c>
      <c r="AO198" s="30">
        <f>IFERROR((IF('Sept 2020'!AO199=" "," ",'Sept 2020'!AO199/'Sept 2019'!AO199)),0)</f>
        <v>0</v>
      </c>
      <c r="AP198" s="30">
        <f>IFERROR((IF('Sept 2020'!AP199=" "," ",'Sept 2020'!AP199/'Sept 2019'!AP199)),0)</f>
        <v>0</v>
      </c>
      <c r="AQ198" s="30">
        <f>IFERROR((IF('Sept 2020'!AQ199=" "," ",'Sept 2020'!AQ199/'Sept 2019'!AQ199)),0)</f>
        <v>0</v>
      </c>
      <c r="AR198" s="30">
        <f>IFERROR((IF('Sept 2020'!AR199=" "," ",'Sept 2020'!AR199/'Sept 2019'!AR199)),0)</f>
        <v>0</v>
      </c>
      <c r="AS198" s="30">
        <f>IFERROR((IF('Sept 2020'!AS199=" "," ",'Sept 2020'!AS199/'Sept 2019'!AS199)),0)</f>
        <v>0</v>
      </c>
      <c r="AT198" s="30">
        <f>IFERROR((IF('Sept 2020'!AT199=" "," ",'Sept 2020'!AT199/'Sept 2019'!AT199)),0)</f>
        <v>0</v>
      </c>
      <c r="AU198" s="30">
        <f>IFERROR((IF('Sept 2020'!AU199=" "," ",'Sept 2020'!AU199/'Sept 2019'!AU199)),0)</f>
        <v>0</v>
      </c>
      <c r="AV198" s="30">
        <f>IFERROR((IF('Sept 2020'!AV199=" "," ",'Sept 2020'!AV199/'Sept 2019'!AV199)),0)</f>
        <v>0</v>
      </c>
      <c r="AW198" s="30">
        <f>IFERROR((IF('Sept 2020'!AW199=" "," ",'Sept 2020'!AW199/'Sept 2019'!AW199)),0)</f>
        <v>0</v>
      </c>
      <c r="AX198" s="30">
        <f>IFERROR((IF('Sept 2020'!AX199=" "," ",'Sept 2020'!AX199/'Sept 2019'!AX199)),0)</f>
        <v>0</v>
      </c>
      <c r="AY198" s="30">
        <f>IFERROR((IF('Sept 2020'!AY199=" "," ",'Sept 2020'!AY199/'Sept 2019'!AY199)),0)</f>
        <v>0</v>
      </c>
      <c r="AZ198" s="30">
        <f>IFERROR((IF('Sept 2020'!AZ199=" "," ",'Sept 2020'!AZ199/'Sept 2019'!AZ199)),0)</f>
        <v>0</v>
      </c>
      <c r="BA198" s="30">
        <f>IFERROR((IF('Sept 2020'!BA199=" "," ",'Sept 2020'!BA199/'Sept 2019'!BA199)),0)</f>
        <v>0</v>
      </c>
      <c r="BB198" s="30">
        <f>IFERROR((IF('Sept 2020'!BB199=" "," ",'Sept 2020'!BB199/'Sept 2019'!BB199)),0)</f>
        <v>0</v>
      </c>
      <c r="BC198" s="30">
        <f>IFERROR((IF('Sept 2020'!BC199=" "," ",'Sept 2020'!BC199/'Sept 2019'!BC199)),0)</f>
        <v>0</v>
      </c>
      <c r="BD198" s="30">
        <f>IFERROR((IF('Sept 2020'!BD199=" "," ",'Sept 2020'!BD199/'Sept 2019'!BD199)),0)</f>
        <v>0</v>
      </c>
      <c r="BE198" s="30">
        <f>IFERROR((IF('Sept 2020'!BE199=" "," ",'Sept 2020'!BE199/'Sept 2019'!BE199)),0)</f>
        <v>0</v>
      </c>
      <c r="BF198" s="30">
        <f>IFERROR((IF('Sept 2020'!BF199=" "," ",'Sept 2020'!BF199/'Sept 2019'!BF199)),0)</f>
        <v>0</v>
      </c>
      <c r="BG198" s="30">
        <f>IFERROR((IF('Sept 2020'!BG199=" "," ",'Sept 2020'!BG199/'Sept 2019'!BG199)),0)</f>
        <v>0</v>
      </c>
      <c r="BH198" s="30">
        <f>IFERROR((IF('Sept 2020'!BH199=" "," ",'Sept 2020'!BH199/'Sept 2019'!BH199)),0)</f>
        <v>0</v>
      </c>
      <c r="BI198" s="30">
        <f>IFERROR((IF('Sept 2020'!BI199=" "," ",'Sept 2020'!BI199/'Sept 2019'!BI199)),0)</f>
        <v>0</v>
      </c>
      <c r="BJ198" s="30">
        <f>IFERROR((IF('Sept 2020'!BJ199=" "," ",'Sept 2020'!BJ199/'Sept 2019'!BJ199)),0)</f>
        <v>0</v>
      </c>
      <c r="BK198" s="30">
        <f>IFERROR((IF('Sept 2020'!BK199=" "," ",'Sept 2020'!BK199/'Sept 2019'!BK199)),0)</f>
        <v>0</v>
      </c>
      <c r="BL198" s="30">
        <f>IFERROR((IF('Sept 2020'!BL199=" "," ",'Sept 2020'!BL199/'Sept 2019'!BL199)),0)</f>
        <v>0</v>
      </c>
      <c r="BM198" s="30">
        <f>IFERROR((IF('Sept 2020'!BM199=" "," ",'Sept 2020'!BM199/'Sept 2019'!BM199)),0)</f>
        <v>1.1204819277108433</v>
      </c>
      <c r="BN198" s="30">
        <f>IFERROR((IF('Sept 2020'!BN199=" "," ",'Sept 2020'!BN199/'Sept 2019'!BN199)),0)</f>
        <v>0</v>
      </c>
      <c r="BO198" s="30">
        <f>IFERROR((IF('Sept 2020'!BO199=" "," ",'Sept 2020'!BO199/'Sept 2019'!BO199)),0)</f>
        <v>0</v>
      </c>
      <c r="BP198" s="30">
        <f>IFERROR((IF('Sept 2020'!BP199=" "," ",'Sept 2020'!BP199/'Sept 2019'!BP199)),0)</f>
        <v>0</v>
      </c>
      <c r="BQ198" s="30">
        <f>IFERROR((IF('Sept 2020'!BQ199=" "," ",'Sept 2020'!BQ199/'Sept 2019'!BQ199)),0)</f>
        <v>0</v>
      </c>
      <c r="BR198" s="30">
        <f>IFERROR((IF('Sept 2020'!BR199=" "," ",'Sept 2020'!BR199/'Sept 2019'!BR199)),0)</f>
        <v>0</v>
      </c>
      <c r="BS198" s="30">
        <f>IFERROR((IF('Sept 2020'!BS199=" "," ",'Sept 2020'!BS199/'Sept 2019'!BS199)),0)</f>
        <v>0.5</v>
      </c>
      <c r="BT198" s="30">
        <f>IFERROR((IF('Sept 2020'!BT199=" "," ",'Sept 2020'!BT199/'Sept 2019'!BT199)),0)</f>
        <v>1</v>
      </c>
    </row>
    <row r="199" spans="1:72" s="2" customFormat="1" x14ac:dyDescent="0.25">
      <c r="A199" s="12" t="s">
        <v>145</v>
      </c>
      <c r="B199" s="12" t="s">
        <v>146</v>
      </c>
      <c r="C199" s="30">
        <f>IFERROR((IF('Sept 2020'!C200=" "," ",'Sept 2020'!C200/'Sept 2019'!C200)),0)</f>
        <v>0.9372666168782674</v>
      </c>
      <c r="D199" s="30">
        <f>IFERROR((IF('Sept 2020'!D200=" "," ",'Sept 2020'!D200/'Sept 2019'!D200)),0)</f>
        <v>0.91966759002770082</v>
      </c>
      <c r="E199" s="30">
        <f>IFERROR((IF('Sept 2020'!E200=" "," ",'Sept 2020'!E200/'Sept 2019'!E200)),0)</f>
        <v>0.98099929627023219</v>
      </c>
      <c r="F199" s="30">
        <f>IFERROR((IF('Sept 2020'!F200=" "," ",'Sept 2020'!F200/'Sept 2019'!F200)),0)</f>
        <v>0.94299450549450547</v>
      </c>
      <c r="G199" s="30">
        <f>IFERROR((IF('Sept 2020'!G200=" "," ",'Sept 2020'!G200/'Sept 2019'!G200)),0)</f>
        <v>0.95293315143246926</v>
      </c>
      <c r="H199" s="30">
        <f>IFERROR((IF('Sept 2020'!H200=" "," ",'Sept 2020'!H200/'Sept 2019'!H200)),0)</f>
        <v>0.94750656167978997</v>
      </c>
      <c r="I199" s="30">
        <f>IFERROR((IF('Sept 2020'!I200=" "," ",'Sept 2020'!I200/'Sept 2019'!I200)),0)</f>
        <v>0.97020725388601037</v>
      </c>
      <c r="J199" s="30">
        <f>IFERROR((IF('Sept 2020'!J200=" "," ",'Sept 2020'!J200/'Sept 2019'!J200)),0)</f>
        <v>1.0197278911564627</v>
      </c>
      <c r="K199" s="30">
        <f>IFERROR((IF('Sept 2020'!K200=" "," ",'Sept 2020'!K200/'Sept 2019'!K200)),0)</f>
        <v>1.0075497597803706</v>
      </c>
      <c r="L199" s="30">
        <f>IFERROR((IF('Sept 2020'!L200=" "," ",'Sept 2020'!L200/'Sept 2019'!L200)),0)</f>
        <v>1.0188547486033519</v>
      </c>
      <c r="M199" s="30">
        <f>IFERROR((IF('Sept 2020'!M200=" "," ",'Sept 2020'!M200/'Sept 2019'!M200)),0)</f>
        <v>1.0692771084337349</v>
      </c>
      <c r="N199" s="30">
        <f>IFERROR((IF('Sept 2020'!N200=" "," ",'Sept 2020'!N200/'Sept 2019'!N200)),0)</f>
        <v>0.97542814594192107</v>
      </c>
      <c r="O199" s="30">
        <f>IFERROR((IF('Sept 2020'!O200=" "," ",'Sept 2020'!O200/'Sept 2019'!O200)),0)</f>
        <v>1.044349070100143</v>
      </c>
      <c r="P199" s="30">
        <f>IFERROR((IF('Sept 2020'!P200=" "," ",'Sept 2020'!P200/'Sept 2019'!P200)),0)</f>
        <v>0.98297712383202662</v>
      </c>
      <c r="Q199" s="30">
        <f>IFERROR((IF('Sept 2020'!Q200=" "," ",'Sept 2020'!Q200/'Sept 2019'!Q200)),0)</f>
        <v>0.93613746731415759</v>
      </c>
      <c r="R199" s="30">
        <f>IFERROR((IF('Sept 2020'!R200=" "," ",'Sept 2020'!R200/'Sept 2019'!R200)),0)</f>
        <v>0.91886797682734156</v>
      </c>
      <c r="S199" s="30">
        <f>IFERROR((IF('Sept 2020'!S200=" "," ",'Sept 2020'!S200/'Sept 2019'!S200)),0)</f>
        <v>0.97976776917663622</v>
      </c>
      <c r="T199" s="30">
        <f>IFERROR((IF('Sept 2020'!T200=" "," ",'Sept 2020'!T200/'Sept 2019'!T200)),0)</f>
        <v>0.94076868112237888</v>
      </c>
      <c r="U199" s="30">
        <f>IFERROR((IF('Sept 2020'!U200=" "," ",'Sept 2020'!U200/'Sept 2019'!U200)),0)</f>
        <v>0.95025238744884033</v>
      </c>
      <c r="V199" s="30">
        <f>IFERROR((IF('Sept 2020'!V200=" "," ",'Sept 2020'!V200/'Sept 2019'!V200)),0)</f>
        <v>0.94570209973753283</v>
      </c>
      <c r="W199" s="30">
        <f>IFERROR((IF('Sept 2020'!W200=" "," ",'Sept 2020'!W200/'Sept 2019'!W200)),0)</f>
        <v>0.96814617345449583</v>
      </c>
      <c r="X199" s="30">
        <f>IFERROR((IF('Sept 2020'!X200=" "," ",'Sept 2020'!X200/'Sept 2019'!X200)),0)</f>
        <v>1.0178483807654561</v>
      </c>
      <c r="Y199" s="30">
        <f>IFERROR((IF('Sept 2020'!Y200=" "," ",'Sept 2020'!Y200/'Sept 2019'!Y200)),0)</f>
        <v>1.0071006323893319</v>
      </c>
      <c r="Z199" s="30">
        <f>IFERROR((IF('Sept 2020'!Z200=" "," ",'Sept 2020'!Z200/'Sept 2019'!Z200)),0)</f>
        <v>1.0127406568516419</v>
      </c>
      <c r="AA199" s="30">
        <f>IFERROR((IF('Sept 2020'!AA200=" "," ",'Sept 2020'!AA200/'Sept 2019'!AA200)),0)</f>
        <v>1.0644506567610001</v>
      </c>
      <c r="AB199" s="30">
        <f>IFERROR((IF('Sept 2020'!AB200=" "," ",'Sept 2020'!AB200/'Sept 2019'!AB200)),0)</f>
        <v>0.97442476957764557</v>
      </c>
      <c r="AC199" s="30">
        <f>IFERROR((IF('Sept 2020'!AC200=" "," ",'Sept 2020'!AC200/'Sept 2019'!AC200)),0)</f>
        <v>1.0659257882431203</v>
      </c>
      <c r="AD199" s="30">
        <f>IFERROR((IF('Sept 2020'!AD200=" "," ",'Sept 2020'!AD200/'Sept 2019'!AD200)),0)</f>
        <v>0.98083139149940091</v>
      </c>
      <c r="AE199" s="30">
        <f>IFERROR((IF('Sept 2020'!AE200=" "," ",'Sept 2020'!AE200/'Sept 2019'!AE200)),0)</f>
        <v>0</v>
      </c>
      <c r="AF199" s="30">
        <f>IFERROR((IF('Sept 2020'!AF200=" "," ",'Sept 2020'!AF200/'Sept 2019'!AF200)),0)</f>
        <v>29</v>
      </c>
      <c r="AG199" s="30">
        <f>IFERROR((IF('Sept 2020'!AG200=" "," ",'Sept 2020'!AG200/'Sept 2019'!AG200)),0)</f>
        <v>0</v>
      </c>
      <c r="AH199" s="30">
        <f>IFERROR((IF('Sept 2020'!AH200=" "," ",'Sept 2020'!AH200/'Sept 2019'!AH200)),0)</f>
        <v>10.5</v>
      </c>
      <c r="AI199" s="30">
        <f>IFERROR((IF('Sept 2020'!AI200=" "," ",'Sept 2020'!AI200/'Sept 2019'!AI200)),0)</f>
        <v>0</v>
      </c>
      <c r="AJ199" s="30">
        <f>IFERROR((IF('Sept 2020'!AJ200=" "," ",'Sept 2020'!AJ200/'Sept 2019'!AJ200)),0)</f>
        <v>8.5</v>
      </c>
      <c r="AK199" s="30">
        <f>IFERROR((IF('Sept 2020'!AK200=" "," ",'Sept 2020'!AK200/'Sept 2019'!AK200)),0)</f>
        <v>30</v>
      </c>
      <c r="AL199" s="30">
        <f>IFERROR((IF('Sept 2020'!AL200=" "," ",'Sept 2020'!AL200/'Sept 2019'!AL200)),0)</f>
        <v>15.666666666666666</v>
      </c>
      <c r="AM199" s="30">
        <f>IFERROR((IF('Sept 2020'!AM200=" "," ",'Sept 2020'!AM200/'Sept 2019'!AM200)),0)</f>
        <v>2.2666666666666666</v>
      </c>
      <c r="AN199" s="30">
        <f>IFERROR((IF('Sept 2020'!AN200=" "," ",'Sept 2020'!AN200/'Sept 2019'!AN200)),0)</f>
        <v>2.1818181818181817</v>
      </c>
      <c r="AO199" s="30">
        <f>IFERROR((IF('Sept 2020'!AO200=" "," ",'Sept 2020'!AO200/'Sept 2019'!AO200)),0)</f>
        <v>7</v>
      </c>
      <c r="AP199" s="30">
        <f>IFERROR((IF('Sept 2020'!AP200=" "," ",'Sept 2020'!AP200/'Sept 2019'!AP200)),0)</f>
        <v>1.8</v>
      </c>
      <c r="AQ199" s="30">
        <f>IFERROR((IF('Sept 2020'!AQ200=" "," ",'Sept 2020'!AQ200/'Sept 2019'!AQ200)),0)</f>
        <v>0.9375</v>
      </c>
      <c r="AR199" s="30">
        <f>IFERROR((IF('Sept 2020'!AR200=" "," ",'Sept 2020'!AR200/'Sept 2019'!AR200)),0)</f>
        <v>4.6585365853658534</v>
      </c>
      <c r="AS199" s="30">
        <f>IFERROR((IF('Sept 2020'!AS200=" "," ",'Sept 2020'!AS200/'Sept 2019'!AS200)),0)</f>
        <v>0</v>
      </c>
      <c r="AT199" s="30">
        <f>IFERROR((IF('Sept 2020'!AT200=" "," ",'Sept 2020'!AT200/'Sept 2019'!AT200)),0)</f>
        <v>29</v>
      </c>
      <c r="AU199" s="30">
        <f>IFERROR((IF('Sept 2020'!AU200=" "," ",'Sept 2020'!AU200/'Sept 2019'!AU200)),0)</f>
        <v>0</v>
      </c>
      <c r="AV199" s="30">
        <f>IFERROR((IF('Sept 2020'!AV200=" "," ",'Sept 2020'!AV200/'Sept 2019'!AV200)),0)</f>
        <v>14</v>
      </c>
      <c r="AW199" s="30">
        <f>IFERROR((IF('Sept 2020'!AW200=" "," ",'Sept 2020'!AW200/'Sept 2019'!AW200)),0)</f>
        <v>0</v>
      </c>
      <c r="AX199" s="30">
        <f>IFERROR((IF('Sept 2020'!AX200=" "," ",'Sept 2020'!AX200/'Sept 2019'!AX200)),0)</f>
        <v>8.5</v>
      </c>
      <c r="AY199" s="30">
        <f>IFERROR((IF('Sept 2020'!AY200=" "," ",'Sept 2020'!AY200/'Sept 2019'!AY200)),0)</f>
        <v>30</v>
      </c>
      <c r="AZ199" s="30">
        <f>IFERROR((IF('Sept 2020'!AZ200=" "," ",'Sept 2020'!AZ200/'Sept 2019'!AZ200)),0)</f>
        <v>9.4</v>
      </c>
      <c r="BA199" s="30">
        <f>IFERROR((IF('Sept 2020'!BA200=" "," ",'Sept 2020'!BA200/'Sept 2019'!BA200)),0)</f>
        <v>2.9255319148936167</v>
      </c>
      <c r="BB199" s="30">
        <f>IFERROR((IF('Sept 2020'!BB200=" "," ",'Sept 2020'!BB200/'Sept 2019'!BB200)),0)</f>
        <v>2.8275862068965516</v>
      </c>
      <c r="BC199" s="30">
        <f>IFERROR((IF('Sept 2020'!BC200=" "," ",'Sept 2020'!BC200/'Sept 2019'!BC200)),0)</f>
        <v>18.333333333333336</v>
      </c>
      <c r="BD199" s="30">
        <f>IFERROR((IF('Sept 2020'!BD200=" "," ",'Sept 2020'!BD200/'Sept 2019'!BD200)),0)</f>
        <v>2.1132075471698113</v>
      </c>
      <c r="BE199" s="30">
        <f>IFERROR((IF('Sept 2020'!BE200=" "," ",'Sept 2020'!BE200/'Sept 2019'!BE200)),0)</f>
        <v>1.1165644171779141</v>
      </c>
      <c r="BF199" s="30">
        <f>IFERROR((IF('Sept 2020'!BF200=" "," ",'Sept 2020'!BF200/'Sept 2019'!BF200)),0)</f>
        <v>7.8026348496147158</v>
      </c>
      <c r="BG199" s="30">
        <f>IFERROR((IF('Sept 2020'!BG200=" "," ",'Sept 2020'!BG200/'Sept 2019'!BG200)),0)</f>
        <v>0</v>
      </c>
      <c r="BH199" s="30">
        <f>IFERROR((IF('Sept 2020'!BH200=" "," ",'Sept 2020'!BH200/'Sept 2019'!BH200)),0)</f>
        <v>0</v>
      </c>
      <c r="BI199" s="30">
        <f>IFERROR((IF('Sept 2020'!BI200=" "," ",'Sept 2020'!BI200/'Sept 2019'!BI200)),0)</f>
        <v>0</v>
      </c>
      <c r="BJ199" s="30">
        <f>IFERROR((IF('Sept 2020'!BJ200=" "," ",'Sept 2020'!BJ200/'Sept 2019'!BJ200)),0)</f>
        <v>2.25</v>
      </c>
      <c r="BK199" s="30">
        <f>IFERROR((IF('Sept 2020'!BK200=" "," ",'Sept 2020'!BK200/'Sept 2019'!BK200)),0)</f>
        <v>2.25</v>
      </c>
      <c r="BL199" s="30">
        <f>IFERROR((IF('Sept 2020'!BL200=" "," ",'Sept 2020'!BL200/'Sept 2019'!BL200)),0)</f>
        <v>0</v>
      </c>
      <c r="BM199" s="30">
        <f>IFERROR((IF('Sept 2020'!BM200=" "," ",'Sept 2020'!BM200/'Sept 2019'!BM200)),0)</f>
        <v>0.75477829863343571</v>
      </c>
      <c r="BN199" s="30">
        <f>IFERROR((IF('Sept 2020'!BN200=" "," ",'Sept 2020'!BN200/'Sept 2019'!BN200)),0)</f>
        <v>0</v>
      </c>
      <c r="BO199" s="30">
        <f>IFERROR((IF('Sept 2020'!BO200=" "," ",'Sept 2020'!BO200/'Sept 2019'!BO200)),0)</f>
        <v>2.3227620684268082</v>
      </c>
      <c r="BP199" s="30">
        <f>IFERROR((IF('Sept 2020'!BP200=" "," ",'Sept 2020'!BP200/'Sept 2019'!BP200)),0)</f>
        <v>0</v>
      </c>
      <c r="BQ199" s="30">
        <f>IFERROR((IF('Sept 2020'!BQ200=" "," ",'Sept 2020'!BQ200/'Sept 2019'!BQ200)),0)</f>
        <v>0</v>
      </c>
      <c r="BR199" s="30">
        <f>IFERROR((IF('Sept 2020'!BR200=" "," ",'Sept 2020'!BR200/'Sept 2019'!BR200)),0)</f>
        <v>0</v>
      </c>
      <c r="BS199" s="30">
        <f>IFERROR((IF('Sept 2020'!BS200=" "," ",'Sept 2020'!BS200/'Sept 2019'!BS200)),0)</f>
        <v>1.0074626865671641</v>
      </c>
      <c r="BT199" s="30">
        <f>IFERROR((IF('Sept 2020'!BT200=" "," ",'Sept 2020'!BT200/'Sept 2019'!BT200)),0)</f>
        <v>1.0030932390631904</v>
      </c>
    </row>
    <row r="200" spans="1:72" s="2" customFormat="1" x14ac:dyDescent="0.25">
      <c r="A200" s="12" t="s">
        <v>377</v>
      </c>
      <c r="B200" s="12" t="s">
        <v>378</v>
      </c>
      <c r="C200" s="30">
        <f>IFERROR((IF('Sept 2020'!C201=" "," ",'Sept 2020'!C201/'Sept 2019'!C201)),0)</f>
        <v>1.3529411764705883</v>
      </c>
      <c r="D200" s="30">
        <f>IFERROR((IF('Sept 2020'!D201=" "," ",'Sept 2020'!D201/'Sept 2019'!D201)),0)</f>
        <v>1.2307692307692308</v>
      </c>
      <c r="E200" s="30">
        <f>IFERROR((IF('Sept 2020'!E201=" "," ",'Sept 2020'!E201/'Sept 2019'!E201)),0)</f>
        <v>0.82352941176470584</v>
      </c>
      <c r="F200" s="30">
        <f>IFERROR((IF('Sept 2020'!F201=" "," ",'Sept 2020'!F201/'Sept 2019'!F201)),0)</f>
        <v>0.78260869565217395</v>
      </c>
      <c r="G200" s="30">
        <f>IFERROR((IF('Sept 2020'!G201=" "," ",'Sept 2020'!G201/'Sept 2019'!G201)),0)</f>
        <v>0.80769230769230771</v>
      </c>
      <c r="H200" s="30">
        <f>IFERROR((IF('Sept 2020'!H201=" "," ",'Sept 2020'!H201/'Sept 2019'!H201)),0)</f>
        <v>1.6875</v>
      </c>
      <c r="I200" s="30">
        <f>IFERROR((IF('Sept 2020'!I201=" "," ",'Sept 2020'!I201/'Sept 2019'!I201)),0)</f>
        <v>0.45945945945945948</v>
      </c>
      <c r="J200" s="30">
        <f>IFERROR((IF('Sept 2020'!J201=" "," ",'Sept 2020'!J201/'Sept 2019'!J201)),0)</f>
        <v>1.4583333333333333</v>
      </c>
      <c r="K200" s="30">
        <f>IFERROR((IF('Sept 2020'!K201=" "," ",'Sept 2020'!K201/'Sept 2019'!K201)),0)</f>
        <v>0.72413793103448276</v>
      </c>
      <c r="L200" s="30">
        <f>IFERROR((IF('Sept 2020'!L201=" "," ",'Sept 2020'!L201/'Sept 2019'!L201)),0)</f>
        <v>1.04</v>
      </c>
      <c r="M200" s="30">
        <f>IFERROR((IF('Sept 2020'!M201=" "," ",'Sept 2020'!M201/'Sept 2019'!M201)),0)</f>
        <v>0.88888888888888884</v>
      </c>
      <c r="N200" s="30">
        <f>IFERROR((IF('Sept 2020'!N201=" "," ",'Sept 2020'!N201/'Sept 2019'!N201)),0)</f>
        <v>0.7</v>
      </c>
      <c r="O200" s="30">
        <f>IFERROR((IF('Sept 2020'!O201=" "," ",'Sept 2020'!O201/'Sept 2019'!O201)),0)</f>
        <v>1.2173913043478262</v>
      </c>
      <c r="P200" s="30">
        <f>IFERROR((IF('Sept 2020'!P201=" "," ",'Sept 2020'!P201/'Sept 2019'!P201)),0)</f>
        <v>0.94788273615635177</v>
      </c>
      <c r="Q200" s="30">
        <f>IFERROR((IF('Sept 2020'!Q201=" "," ",'Sept 2020'!Q201/'Sept 2019'!Q201)),0)</f>
        <v>1.3529411764705883</v>
      </c>
      <c r="R200" s="30">
        <f>IFERROR((IF('Sept 2020'!R201=" "," ",'Sept 2020'!R201/'Sept 2019'!R201)),0)</f>
        <v>1.2307692307692308</v>
      </c>
      <c r="S200" s="30">
        <f>IFERROR((IF('Sept 2020'!S201=" "," ",'Sept 2020'!S201/'Sept 2019'!S201)),0)</f>
        <v>0.82352941176470584</v>
      </c>
      <c r="T200" s="30">
        <f>IFERROR((IF('Sept 2020'!T201=" "," ",'Sept 2020'!T201/'Sept 2019'!T201)),0)</f>
        <v>0.78260869565217395</v>
      </c>
      <c r="U200" s="30">
        <f>IFERROR((IF('Sept 2020'!U201=" "," ",'Sept 2020'!U201/'Sept 2019'!U201)),0)</f>
        <v>0.80769230769230771</v>
      </c>
      <c r="V200" s="30">
        <f>IFERROR((IF('Sept 2020'!V201=" "," ",'Sept 2020'!V201/'Sept 2019'!V201)),0)</f>
        <v>1.6875</v>
      </c>
      <c r="W200" s="30">
        <f>IFERROR((IF('Sept 2020'!W201=" "," ",'Sept 2020'!W201/'Sept 2019'!W201)),0)</f>
        <v>0.45945945945945948</v>
      </c>
      <c r="X200" s="30">
        <f>IFERROR((IF('Sept 2020'!X201=" "," ",'Sept 2020'!X201/'Sept 2019'!X201)),0)</f>
        <v>1.4583333333333333</v>
      </c>
      <c r="Y200" s="30">
        <f>IFERROR((IF('Sept 2020'!Y201=" "," ",'Sept 2020'!Y201/'Sept 2019'!Y201)),0)</f>
        <v>0.72413793103448276</v>
      </c>
      <c r="Z200" s="30">
        <f>IFERROR((IF('Sept 2020'!Z201=" "," ",'Sept 2020'!Z201/'Sept 2019'!Z201)),0)</f>
        <v>1.04</v>
      </c>
      <c r="AA200" s="30">
        <f>IFERROR((IF('Sept 2020'!AA201=" "," ",'Sept 2020'!AA201/'Sept 2019'!AA201)),0)</f>
        <v>0.88888888888888884</v>
      </c>
      <c r="AB200" s="30">
        <f>IFERROR((IF('Sept 2020'!AB201=" "," ",'Sept 2020'!AB201/'Sept 2019'!AB201)),0)</f>
        <v>0.68552732871439559</v>
      </c>
      <c r="AC200" s="30">
        <f>IFERROR((IF('Sept 2020'!AC201=" "," ",'Sept 2020'!AC201/'Sept 2019'!AC201)),0)</f>
        <v>1.4174702212138401</v>
      </c>
      <c r="AD200" s="30">
        <f>IFERROR((IF('Sept 2020'!AD201=" "," ",'Sept 2020'!AD201/'Sept 2019'!AD201)),0)</f>
        <v>0.9569570914955815</v>
      </c>
      <c r="AE200" s="30">
        <f>IFERROR((IF('Sept 2020'!AE201=" "," ",'Sept 2020'!AE201/'Sept 2019'!AE201)),0)</f>
        <v>0</v>
      </c>
      <c r="AF200" s="30">
        <f>IFERROR((IF('Sept 2020'!AF201=" "," ",'Sept 2020'!AF201/'Sept 2019'!AF201)),0)</f>
        <v>0</v>
      </c>
      <c r="AG200" s="30">
        <f>IFERROR((IF('Sept 2020'!AG201=" "," ",'Sept 2020'!AG201/'Sept 2019'!AG201)),0)</f>
        <v>0</v>
      </c>
      <c r="AH200" s="30">
        <f>IFERROR((IF('Sept 2020'!AH201=" "," ",'Sept 2020'!AH201/'Sept 2019'!AH201)),0)</f>
        <v>0</v>
      </c>
      <c r="AI200" s="30">
        <f>IFERROR((IF('Sept 2020'!AI201=" "," ",'Sept 2020'!AI201/'Sept 2019'!AI201)),0)</f>
        <v>0</v>
      </c>
      <c r="AJ200" s="30">
        <f>IFERROR((IF('Sept 2020'!AJ201=" "," ",'Sept 2020'!AJ201/'Sept 2019'!AJ201)),0)</f>
        <v>0</v>
      </c>
      <c r="AK200" s="30">
        <f>IFERROR((IF('Sept 2020'!AK201=" "," ",'Sept 2020'!AK201/'Sept 2019'!AK201)),0)</f>
        <v>0</v>
      </c>
      <c r="AL200" s="30">
        <f>IFERROR((IF('Sept 2020'!AL201=" "," ",'Sept 2020'!AL201/'Sept 2019'!AL201)),0)</f>
        <v>0</v>
      </c>
      <c r="AM200" s="30">
        <f>IFERROR((IF('Sept 2020'!AM201=" "," ",'Sept 2020'!AM201/'Sept 2019'!AM201)),0)</f>
        <v>0</v>
      </c>
      <c r="AN200" s="30">
        <f>IFERROR((IF('Sept 2020'!AN201=" "," ",'Sept 2020'!AN201/'Sept 2019'!AN201)),0)</f>
        <v>0</v>
      </c>
      <c r="AO200" s="30">
        <f>IFERROR((IF('Sept 2020'!AO201=" "," ",'Sept 2020'!AO201/'Sept 2019'!AO201)),0)</f>
        <v>0</v>
      </c>
      <c r="AP200" s="30">
        <f>IFERROR((IF('Sept 2020'!AP201=" "," ",'Sept 2020'!AP201/'Sept 2019'!AP201)),0)</f>
        <v>0</v>
      </c>
      <c r="AQ200" s="30">
        <f>IFERROR((IF('Sept 2020'!AQ201=" "," ",'Sept 2020'!AQ201/'Sept 2019'!AQ201)),0)</f>
        <v>0</v>
      </c>
      <c r="AR200" s="30">
        <f>IFERROR((IF('Sept 2020'!AR201=" "," ",'Sept 2020'!AR201/'Sept 2019'!AR201)),0)</f>
        <v>0</v>
      </c>
      <c r="AS200" s="30">
        <f>IFERROR((IF('Sept 2020'!AS201=" "," ",'Sept 2020'!AS201/'Sept 2019'!AS201)),0)</f>
        <v>0</v>
      </c>
      <c r="AT200" s="30">
        <f>IFERROR((IF('Sept 2020'!AT201=" "," ",'Sept 2020'!AT201/'Sept 2019'!AT201)),0)</f>
        <v>0</v>
      </c>
      <c r="AU200" s="30">
        <f>IFERROR((IF('Sept 2020'!AU201=" "," ",'Sept 2020'!AU201/'Sept 2019'!AU201)),0)</f>
        <v>0</v>
      </c>
      <c r="AV200" s="30">
        <f>IFERROR((IF('Sept 2020'!AV201=" "," ",'Sept 2020'!AV201/'Sept 2019'!AV201)),0)</f>
        <v>0</v>
      </c>
      <c r="AW200" s="30">
        <f>IFERROR((IF('Sept 2020'!AW201=" "," ",'Sept 2020'!AW201/'Sept 2019'!AW201)),0)</f>
        <v>0</v>
      </c>
      <c r="AX200" s="30">
        <f>IFERROR((IF('Sept 2020'!AX201=" "," ",'Sept 2020'!AX201/'Sept 2019'!AX201)),0)</f>
        <v>0</v>
      </c>
      <c r="AY200" s="30">
        <f>IFERROR((IF('Sept 2020'!AY201=" "," ",'Sept 2020'!AY201/'Sept 2019'!AY201)),0)</f>
        <v>0</v>
      </c>
      <c r="AZ200" s="30">
        <f>IFERROR((IF('Sept 2020'!AZ201=" "," ",'Sept 2020'!AZ201/'Sept 2019'!AZ201)),0)</f>
        <v>0</v>
      </c>
      <c r="BA200" s="30">
        <f>IFERROR((IF('Sept 2020'!BA201=" "," ",'Sept 2020'!BA201/'Sept 2019'!BA201)),0)</f>
        <v>0</v>
      </c>
      <c r="BB200" s="30">
        <f>IFERROR((IF('Sept 2020'!BB201=" "," ",'Sept 2020'!BB201/'Sept 2019'!BB201)),0)</f>
        <v>0</v>
      </c>
      <c r="BC200" s="30">
        <f>IFERROR((IF('Sept 2020'!BC201=" "," ",'Sept 2020'!BC201/'Sept 2019'!BC201)),0)</f>
        <v>0</v>
      </c>
      <c r="BD200" s="30">
        <f>IFERROR((IF('Sept 2020'!BD201=" "," ",'Sept 2020'!BD201/'Sept 2019'!BD201)),0)</f>
        <v>0</v>
      </c>
      <c r="BE200" s="30">
        <f>IFERROR((IF('Sept 2020'!BE201=" "," ",'Sept 2020'!BE201/'Sept 2019'!BE201)),0)</f>
        <v>0</v>
      </c>
      <c r="BF200" s="30">
        <f>IFERROR((IF('Sept 2020'!BF201=" "," ",'Sept 2020'!BF201/'Sept 2019'!BF201)),0)</f>
        <v>0</v>
      </c>
      <c r="BG200" s="30">
        <f>IFERROR((IF('Sept 2020'!BG201=" "," ",'Sept 2020'!BG201/'Sept 2019'!BG201)),0)</f>
        <v>0.76923076923076927</v>
      </c>
      <c r="BH200" s="30">
        <f>IFERROR((IF('Sept 2020'!BH201=" "," ",'Sept 2020'!BH201/'Sept 2019'!BH201)),0)</f>
        <v>2.6</v>
      </c>
      <c r="BI200" s="30">
        <f>IFERROR((IF('Sept 2020'!BI201=" "," ",'Sept 2020'!BI201/'Sept 2019'!BI201)),0)</f>
        <v>0.92307692307692313</v>
      </c>
      <c r="BJ200" s="30">
        <f>IFERROR((IF('Sept 2020'!BJ201=" "," ",'Sept 2020'!BJ201/'Sept 2019'!BJ201)),0)</f>
        <v>0</v>
      </c>
      <c r="BK200" s="30">
        <f>IFERROR((IF('Sept 2020'!BK201=" "," ",'Sept 2020'!BK201/'Sept 2019'!BK201)),0)</f>
        <v>0</v>
      </c>
      <c r="BL200" s="30">
        <f>IFERROR((IF('Sept 2020'!BL201=" "," ",'Sept 2020'!BL201/'Sept 2019'!BL201)),0)</f>
        <v>0</v>
      </c>
      <c r="BM200" s="30">
        <f>IFERROR((IF('Sept 2020'!BM201=" "," ",'Sept 2020'!BM201/'Sept 2019'!BM201)),0)</f>
        <v>1.6501950585175551</v>
      </c>
      <c r="BN200" s="30">
        <f>IFERROR((IF('Sept 2020'!BN201=" "," ",'Sept 2020'!BN201/'Sept 2019'!BN201)),0)</f>
        <v>0</v>
      </c>
      <c r="BO200" s="30">
        <f>IFERROR((IF('Sept 2020'!BO201=" "," ",'Sept 2020'!BO201/'Sept 2019'!BO201)),0)</f>
        <v>0</v>
      </c>
      <c r="BP200" s="30">
        <f>IFERROR((IF('Sept 2020'!BP201=" "," ",'Sept 2020'!BP201/'Sept 2019'!BP201)),0)</f>
        <v>0</v>
      </c>
      <c r="BQ200" s="30">
        <f>IFERROR((IF('Sept 2020'!BQ201=" "," ",'Sept 2020'!BQ201/'Sept 2019'!BQ201)),0)</f>
        <v>0</v>
      </c>
      <c r="BR200" s="30">
        <f>IFERROR((IF('Sept 2020'!BR201=" "," ",'Sept 2020'!BR201/'Sept 2019'!BR201)),0)</f>
        <v>0</v>
      </c>
      <c r="BS200" s="30">
        <f>IFERROR((IF('Sept 2020'!BS201=" "," ",'Sept 2020'!BS201/'Sept 2019'!BS201)),0)</f>
        <v>1</v>
      </c>
      <c r="BT200" s="30">
        <f>IFERROR((IF('Sept 2020'!BT201=" "," ",'Sept 2020'!BT201/'Sept 2019'!BT201)),0)</f>
        <v>0.80392156862745101</v>
      </c>
    </row>
    <row r="201" spans="1:72" s="2" customFormat="1" x14ac:dyDescent="0.25">
      <c r="A201" s="12" t="s">
        <v>53</v>
      </c>
      <c r="B201" s="12" t="s">
        <v>54</v>
      </c>
      <c r="C201" s="30">
        <f>IFERROR((IF('Sept 2020'!C202=" "," ",'Sept 2020'!C202/'Sept 2019'!C202)),0)</f>
        <v>0.92307692307692313</v>
      </c>
      <c r="D201" s="30">
        <f>IFERROR((IF('Sept 2020'!D202=" "," ",'Sept 2020'!D202/'Sept 2019'!D202)),0)</f>
        <v>1.1333333333333333</v>
      </c>
      <c r="E201" s="30">
        <f>IFERROR((IF('Sept 2020'!E202=" "," ",'Sept 2020'!E202/'Sept 2019'!E202)),0)</f>
        <v>1.5</v>
      </c>
      <c r="F201" s="30">
        <f>IFERROR((IF('Sept 2020'!F202=" "," ",'Sept 2020'!F202/'Sept 2019'!F202)),0)</f>
        <v>1.4</v>
      </c>
      <c r="G201" s="30">
        <f>IFERROR((IF('Sept 2020'!G202=" "," ",'Sept 2020'!G202/'Sept 2019'!G202)),0)</f>
        <v>1.0714285714285714</v>
      </c>
      <c r="H201" s="30">
        <f>IFERROR((IF('Sept 2020'!H202=" "," ",'Sept 2020'!H202/'Sept 2019'!H202)),0)</f>
        <v>0.9375</v>
      </c>
      <c r="I201" s="30">
        <f>IFERROR((IF('Sept 2020'!I202=" "," ",'Sept 2020'!I202/'Sept 2019'!I202)),0)</f>
        <v>1.5</v>
      </c>
      <c r="J201" s="30">
        <f>IFERROR((IF('Sept 2020'!J202=" "," ",'Sept 2020'!J202/'Sept 2019'!J202)),0)</f>
        <v>0.93333333333333335</v>
      </c>
      <c r="K201" s="30">
        <f>IFERROR((IF('Sept 2020'!K202=" "," ",'Sept 2020'!K202/'Sept 2019'!K202)),0)</f>
        <v>1.4166666666666667</v>
      </c>
      <c r="L201" s="30">
        <f>IFERROR((IF('Sept 2020'!L202=" "," ",'Sept 2020'!L202/'Sept 2019'!L202)),0)</f>
        <v>0</v>
      </c>
      <c r="M201" s="30">
        <f>IFERROR((IF('Sept 2020'!M202=" "," ",'Sept 2020'!M202/'Sept 2019'!M202)),0)</f>
        <v>0</v>
      </c>
      <c r="N201" s="30">
        <f>IFERROR((IF('Sept 2020'!N202=" "," ",'Sept 2020'!N202/'Sept 2019'!N202)),0)</f>
        <v>0</v>
      </c>
      <c r="O201" s="30">
        <f>IFERROR((IF('Sept 2020'!O202=" "," ",'Sept 2020'!O202/'Sept 2019'!O202)),0)</f>
        <v>0</v>
      </c>
      <c r="P201" s="30">
        <f>IFERROR((IF('Sept 2020'!P202=" "," ",'Sept 2020'!P202/'Sept 2019'!P202)),0)</f>
        <v>1.170940170940171</v>
      </c>
      <c r="Q201" s="30">
        <f>IFERROR((IF('Sept 2020'!Q202=" "," ",'Sept 2020'!Q202/'Sept 2019'!Q202)),0)</f>
        <v>0.92307692307692313</v>
      </c>
      <c r="R201" s="30">
        <f>IFERROR((IF('Sept 2020'!R202=" "," ",'Sept 2020'!R202/'Sept 2019'!R202)),0)</f>
        <v>1.1333333333333333</v>
      </c>
      <c r="S201" s="30">
        <f>IFERROR((IF('Sept 2020'!S202=" "," ",'Sept 2020'!S202/'Sept 2019'!S202)),0)</f>
        <v>1.5</v>
      </c>
      <c r="T201" s="30">
        <f>IFERROR((IF('Sept 2020'!T202=" "," ",'Sept 2020'!T202/'Sept 2019'!T202)),0)</f>
        <v>1.4</v>
      </c>
      <c r="U201" s="30">
        <f>IFERROR((IF('Sept 2020'!U202=" "," ",'Sept 2020'!U202/'Sept 2019'!U202)),0)</f>
        <v>1.0714285714285714</v>
      </c>
      <c r="V201" s="30">
        <f>IFERROR((IF('Sept 2020'!V202=" "," ",'Sept 2020'!V202/'Sept 2019'!V202)),0)</f>
        <v>0.9375</v>
      </c>
      <c r="W201" s="30">
        <f>IFERROR((IF('Sept 2020'!W202=" "," ",'Sept 2020'!W202/'Sept 2019'!W202)),0)</f>
        <v>1.5</v>
      </c>
      <c r="X201" s="30">
        <f>IFERROR((IF('Sept 2020'!X202=" "," ",'Sept 2020'!X202/'Sept 2019'!X202)),0)</f>
        <v>0.93333333333333335</v>
      </c>
      <c r="Y201" s="30">
        <f>IFERROR((IF('Sept 2020'!Y202=" "," ",'Sept 2020'!Y202/'Sept 2019'!Y202)),0)</f>
        <v>1.4166666666666667</v>
      </c>
      <c r="Z201" s="30">
        <f>IFERROR((IF('Sept 2020'!Z202=" "," ",'Sept 2020'!Z202/'Sept 2019'!Z202)),0)</f>
        <v>0</v>
      </c>
      <c r="AA201" s="30">
        <f>IFERROR((IF('Sept 2020'!AA202=" "," ",'Sept 2020'!AA202/'Sept 2019'!AA202)),0)</f>
        <v>0</v>
      </c>
      <c r="AB201" s="30">
        <f>IFERROR((IF('Sept 2020'!AB202=" "," ",'Sept 2020'!AB202/'Sept 2019'!AB202)),0)</f>
        <v>0</v>
      </c>
      <c r="AC201" s="30">
        <f>IFERROR((IF('Sept 2020'!AC202=" "," ",'Sept 2020'!AC202/'Sept 2019'!AC202)),0)</f>
        <v>0</v>
      </c>
      <c r="AD201" s="30">
        <f>IFERROR((IF('Sept 2020'!AD202=" "," ",'Sept 2020'!AD202/'Sept 2019'!AD202)),0)</f>
        <v>1.170940170940171</v>
      </c>
      <c r="AE201" s="30">
        <f>IFERROR((IF('Sept 2020'!AE202=" "," ",'Sept 2020'!AE202/'Sept 2019'!AE202)),0)</f>
        <v>0</v>
      </c>
      <c r="AF201" s="30">
        <f>IFERROR((IF('Sept 2020'!AF202=" "," ",'Sept 2020'!AF202/'Sept 2019'!AF202)),0)</f>
        <v>0</v>
      </c>
      <c r="AG201" s="30">
        <f>IFERROR((IF('Sept 2020'!AG202=" "," ",'Sept 2020'!AG202/'Sept 2019'!AG202)),0)</f>
        <v>0</v>
      </c>
      <c r="AH201" s="30">
        <f>IFERROR((IF('Sept 2020'!AH202=" "," ",'Sept 2020'!AH202/'Sept 2019'!AH202)),0)</f>
        <v>0</v>
      </c>
      <c r="AI201" s="30">
        <f>IFERROR((IF('Sept 2020'!AI202=" "," ",'Sept 2020'!AI202/'Sept 2019'!AI202)),0)</f>
        <v>0</v>
      </c>
      <c r="AJ201" s="30">
        <f>IFERROR((IF('Sept 2020'!AJ202=" "," ",'Sept 2020'!AJ202/'Sept 2019'!AJ202)),0)</f>
        <v>0</v>
      </c>
      <c r="AK201" s="30">
        <f>IFERROR((IF('Sept 2020'!AK202=" "," ",'Sept 2020'!AK202/'Sept 2019'!AK202)),0)</f>
        <v>0</v>
      </c>
      <c r="AL201" s="30">
        <f>IFERROR((IF('Sept 2020'!AL202=" "," ",'Sept 2020'!AL202/'Sept 2019'!AL202)),0)</f>
        <v>0</v>
      </c>
      <c r="AM201" s="30">
        <f>IFERROR((IF('Sept 2020'!AM202=" "," ",'Sept 2020'!AM202/'Sept 2019'!AM202)),0)</f>
        <v>0</v>
      </c>
      <c r="AN201" s="30">
        <f>IFERROR((IF('Sept 2020'!AN202=" "," ",'Sept 2020'!AN202/'Sept 2019'!AN202)),0)</f>
        <v>0</v>
      </c>
      <c r="AO201" s="30">
        <f>IFERROR((IF('Sept 2020'!AO202=" "," ",'Sept 2020'!AO202/'Sept 2019'!AO202)),0)</f>
        <v>0</v>
      </c>
      <c r="AP201" s="30">
        <f>IFERROR((IF('Sept 2020'!AP202=" "," ",'Sept 2020'!AP202/'Sept 2019'!AP202)),0)</f>
        <v>0</v>
      </c>
      <c r="AQ201" s="30">
        <f>IFERROR((IF('Sept 2020'!AQ202=" "," ",'Sept 2020'!AQ202/'Sept 2019'!AQ202)),0)</f>
        <v>0</v>
      </c>
      <c r="AR201" s="30">
        <f>IFERROR((IF('Sept 2020'!AR202=" "," ",'Sept 2020'!AR202/'Sept 2019'!AR202)),0)</f>
        <v>0</v>
      </c>
      <c r="AS201" s="30">
        <f>IFERROR((IF('Sept 2020'!AS202=" "," ",'Sept 2020'!AS202/'Sept 2019'!AS202)),0)</f>
        <v>0</v>
      </c>
      <c r="AT201" s="30">
        <f>IFERROR((IF('Sept 2020'!AT202=" "," ",'Sept 2020'!AT202/'Sept 2019'!AT202)),0)</f>
        <v>0</v>
      </c>
      <c r="AU201" s="30">
        <f>IFERROR((IF('Sept 2020'!AU202=" "," ",'Sept 2020'!AU202/'Sept 2019'!AU202)),0)</f>
        <v>0</v>
      </c>
      <c r="AV201" s="30">
        <f>IFERROR((IF('Sept 2020'!AV202=" "," ",'Sept 2020'!AV202/'Sept 2019'!AV202)),0)</f>
        <v>0</v>
      </c>
      <c r="AW201" s="30">
        <f>IFERROR((IF('Sept 2020'!AW202=" "," ",'Sept 2020'!AW202/'Sept 2019'!AW202)),0)</f>
        <v>0</v>
      </c>
      <c r="AX201" s="30">
        <f>IFERROR((IF('Sept 2020'!AX202=" "," ",'Sept 2020'!AX202/'Sept 2019'!AX202)),0)</f>
        <v>0</v>
      </c>
      <c r="AY201" s="30">
        <f>IFERROR((IF('Sept 2020'!AY202=" "," ",'Sept 2020'!AY202/'Sept 2019'!AY202)),0)</f>
        <v>0</v>
      </c>
      <c r="AZ201" s="30">
        <f>IFERROR((IF('Sept 2020'!AZ202=" "," ",'Sept 2020'!AZ202/'Sept 2019'!AZ202)),0)</f>
        <v>0</v>
      </c>
      <c r="BA201" s="30">
        <f>IFERROR((IF('Sept 2020'!BA202=" "," ",'Sept 2020'!BA202/'Sept 2019'!BA202)),0)</f>
        <v>0</v>
      </c>
      <c r="BB201" s="30">
        <f>IFERROR((IF('Sept 2020'!BB202=" "," ",'Sept 2020'!BB202/'Sept 2019'!BB202)),0)</f>
        <v>0</v>
      </c>
      <c r="BC201" s="30">
        <f>IFERROR((IF('Sept 2020'!BC202=" "," ",'Sept 2020'!BC202/'Sept 2019'!BC202)),0)</f>
        <v>0</v>
      </c>
      <c r="BD201" s="30">
        <f>IFERROR((IF('Sept 2020'!BD202=" "," ",'Sept 2020'!BD202/'Sept 2019'!BD202)),0)</f>
        <v>0</v>
      </c>
      <c r="BE201" s="30">
        <f>IFERROR((IF('Sept 2020'!BE202=" "," ",'Sept 2020'!BE202/'Sept 2019'!BE202)),0)</f>
        <v>0</v>
      </c>
      <c r="BF201" s="30">
        <f>IFERROR((IF('Sept 2020'!BF202=" "," ",'Sept 2020'!BF202/'Sept 2019'!BF202)),0)</f>
        <v>0</v>
      </c>
      <c r="BG201" s="30">
        <f>IFERROR((IF('Sept 2020'!BG202=" "," ",'Sept 2020'!BG202/'Sept 2019'!BG202)),0)</f>
        <v>1</v>
      </c>
      <c r="BH201" s="30">
        <f>IFERROR((IF('Sept 2020'!BH202=" "," ",'Sept 2020'!BH202/'Sept 2019'!BH202)),0)</f>
        <v>0.6</v>
      </c>
      <c r="BI201" s="30">
        <f>IFERROR((IF('Sept 2020'!BI202=" "," ",'Sept 2020'!BI202/'Sept 2019'!BI202)),0)</f>
        <v>0</v>
      </c>
      <c r="BJ201" s="30">
        <f>IFERROR((IF('Sept 2020'!BJ202=" "," ",'Sept 2020'!BJ202/'Sept 2019'!BJ202)),0)</f>
        <v>0</v>
      </c>
      <c r="BK201" s="30">
        <f>IFERROR((IF('Sept 2020'!BK202=" "," ",'Sept 2020'!BK202/'Sept 2019'!BK202)),0)</f>
        <v>0</v>
      </c>
      <c r="BL201" s="30">
        <f>IFERROR((IF('Sept 2020'!BL202=" "," ",'Sept 2020'!BL202/'Sept 2019'!BL202)),0)</f>
        <v>0</v>
      </c>
      <c r="BM201" s="30">
        <f>IFERROR((IF('Sept 2020'!BM202=" "," ",'Sept 2020'!BM202/'Sept 2019'!BM202)),0)</f>
        <v>0</v>
      </c>
      <c r="BN201" s="30">
        <f>IFERROR((IF('Sept 2020'!BN202=" "," ",'Sept 2020'!BN202/'Sept 2019'!BN202)),0)</f>
        <v>0</v>
      </c>
      <c r="BO201" s="30">
        <f>IFERROR((IF('Sept 2020'!BO202=" "," ",'Sept 2020'!BO202/'Sept 2019'!BO202)),0)</f>
        <v>0</v>
      </c>
      <c r="BP201" s="30">
        <f>IFERROR((IF('Sept 2020'!BP202=" "," ",'Sept 2020'!BP202/'Sept 2019'!BP202)),0)</f>
        <v>0</v>
      </c>
      <c r="BQ201" s="30">
        <f>IFERROR((IF('Sept 2020'!BQ202=" "," ",'Sept 2020'!BQ202/'Sept 2019'!BQ202)),0)</f>
        <v>0</v>
      </c>
      <c r="BR201" s="30">
        <f>IFERROR((IF('Sept 2020'!BR202=" "," ",'Sept 2020'!BR202/'Sept 2019'!BR202)),0)</f>
        <v>0</v>
      </c>
      <c r="BS201" s="30">
        <f>IFERROR((IF('Sept 2020'!BS202=" "," ",'Sept 2020'!BS202/'Sept 2019'!BS202)),0)</f>
        <v>0</v>
      </c>
      <c r="BT201" s="30">
        <f>IFERROR((IF('Sept 2020'!BT202=" "," ",'Sept 2020'!BT202/'Sept 2019'!BT202)),0)</f>
        <v>1.2352941176470589</v>
      </c>
    </row>
    <row r="202" spans="1:72" s="2" customFormat="1" x14ac:dyDescent="0.25">
      <c r="A202" s="12" t="s">
        <v>331</v>
      </c>
      <c r="B202" s="12" t="s">
        <v>332</v>
      </c>
      <c r="C202" s="30">
        <f>IFERROR((IF('Sept 2020'!C203=" "," ",'Sept 2020'!C203/'Sept 2019'!C203)),0)</f>
        <v>1.4666666666666666</v>
      </c>
      <c r="D202" s="30">
        <f>IFERROR((IF('Sept 2020'!D203=" "," ",'Sept 2020'!D203/'Sept 2019'!D203)),0)</f>
        <v>0.82352941176470584</v>
      </c>
      <c r="E202" s="30">
        <f>IFERROR((IF('Sept 2020'!E203=" "," ",'Sept 2020'!E203/'Sept 2019'!E203)),0)</f>
        <v>0.77272727272727271</v>
      </c>
      <c r="F202" s="30">
        <f>IFERROR((IF('Sept 2020'!F203=" "," ",'Sept 2020'!F203/'Sept 2019'!F203)),0)</f>
        <v>1.5714285714285714</v>
      </c>
      <c r="G202" s="30">
        <f>IFERROR((IF('Sept 2020'!G203=" "," ",'Sept 2020'!G203/'Sept 2019'!G203)),0)</f>
        <v>0.53846153846153844</v>
      </c>
      <c r="H202" s="30">
        <f>IFERROR((IF('Sept 2020'!H203=" "," ",'Sept 2020'!H203/'Sept 2019'!H203)),0)</f>
        <v>1.2105263157894737</v>
      </c>
      <c r="I202" s="30">
        <f>IFERROR((IF('Sept 2020'!I203=" "," ",'Sept 2020'!I203/'Sept 2019'!I203)),0)</f>
        <v>0.76923076923076927</v>
      </c>
      <c r="J202" s="30">
        <f>IFERROR((IF('Sept 2020'!J203=" "," ",'Sept 2020'!J203/'Sept 2019'!J203)),0)</f>
        <v>1.6153846153846154</v>
      </c>
      <c r="K202" s="30">
        <f>IFERROR((IF('Sept 2020'!K203=" "," ",'Sept 2020'!K203/'Sept 2019'!K203)),0)</f>
        <v>0.7142857142857143</v>
      </c>
      <c r="L202" s="30">
        <f>IFERROR((IF('Sept 2020'!L203=" "," ",'Sept 2020'!L203/'Sept 2019'!L203)),0)</f>
        <v>1.1111111111111112</v>
      </c>
      <c r="M202" s="30">
        <f>IFERROR((IF('Sept 2020'!M203=" "," ",'Sept 2020'!M203/'Sept 2019'!M203)),0)</f>
        <v>0.95</v>
      </c>
      <c r="N202" s="30">
        <f>IFERROR((IF('Sept 2020'!N203=" "," ",'Sept 2020'!N203/'Sept 2019'!N203)),0)</f>
        <v>1</v>
      </c>
      <c r="O202" s="30">
        <f>IFERROR((IF('Sept 2020'!O203=" "," ",'Sept 2020'!O203/'Sept 2019'!O203)),0)</f>
        <v>1</v>
      </c>
      <c r="P202" s="30">
        <f>IFERROR((IF('Sept 2020'!P203=" "," ",'Sept 2020'!P203/'Sept 2019'!P203)),0)</f>
        <v>0.98399999999999999</v>
      </c>
      <c r="Q202" s="30">
        <f>IFERROR((IF('Sept 2020'!Q203=" "," ",'Sept 2020'!Q203/'Sept 2019'!Q203)),0)</f>
        <v>1.4666666666666666</v>
      </c>
      <c r="R202" s="30">
        <f>IFERROR((IF('Sept 2020'!R203=" "," ",'Sept 2020'!R203/'Sept 2019'!R203)),0)</f>
        <v>0.82352941176470584</v>
      </c>
      <c r="S202" s="30">
        <f>IFERROR((IF('Sept 2020'!S203=" "," ",'Sept 2020'!S203/'Sept 2019'!S203)),0)</f>
        <v>0.77272727272727271</v>
      </c>
      <c r="T202" s="30">
        <f>IFERROR((IF('Sept 2020'!T203=" "," ",'Sept 2020'!T203/'Sept 2019'!T203)),0)</f>
        <v>1.51</v>
      </c>
      <c r="U202" s="30">
        <f>IFERROR((IF('Sept 2020'!U203=" "," ",'Sept 2020'!U203/'Sept 2019'!U203)),0)</f>
        <v>0.53846153846153844</v>
      </c>
      <c r="V202" s="30">
        <f>IFERROR((IF('Sept 2020'!V203=" "," ",'Sept 2020'!V203/'Sept 2019'!V203)),0)</f>
        <v>1.2105263157894737</v>
      </c>
      <c r="W202" s="30">
        <f>IFERROR((IF('Sept 2020'!W203=" "," ",'Sept 2020'!W203/'Sept 2019'!W203)),0)</f>
        <v>0.74115384615384616</v>
      </c>
      <c r="X202" s="30">
        <f>IFERROR((IF('Sept 2020'!X203=" "," ",'Sept 2020'!X203/'Sept 2019'!X203)),0)</f>
        <v>1.6153846153846154</v>
      </c>
      <c r="Y202" s="30">
        <f>IFERROR((IF('Sept 2020'!Y203=" "," ",'Sept 2020'!Y203/'Sept 2019'!Y203)),0)</f>
        <v>0.6651785714285714</v>
      </c>
      <c r="Z202" s="30">
        <f>IFERROR((IF('Sept 2020'!Z203=" "," ",'Sept 2020'!Z203/'Sept 2019'!Z203)),0)</f>
        <v>1.0722222222222222</v>
      </c>
      <c r="AA202" s="30">
        <f>IFERROR((IF('Sept 2020'!AA203=" "," ",'Sept 2020'!AA203/'Sept 2019'!AA203)),0)</f>
        <v>0.90749999999999997</v>
      </c>
      <c r="AB202" s="30">
        <f>IFERROR((IF('Sept 2020'!AB203=" "," ",'Sept 2020'!AB203/'Sept 2019'!AB203)),0)</f>
        <v>0.94550561797752797</v>
      </c>
      <c r="AC202" s="30">
        <f>IFERROR((IF('Sept 2020'!AC203=" "," ",'Sept 2020'!AC203/'Sept 2019'!AC203)),0)</f>
        <v>0.97616407982261644</v>
      </c>
      <c r="AD202" s="30">
        <f>IFERROR((IF('Sept 2020'!AD203=" "," ",'Sept 2020'!AD203/'Sept 2019'!AD203)),0)</f>
        <v>0.96223577235772373</v>
      </c>
      <c r="AE202" s="30">
        <f>IFERROR((IF('Sept 2020'!AE203=" "," ",'Sept 2020'!AE203/'Sept 2019'!AE203)),0)</f>
        <v>0</v>
      </c>
      <c r="AF202" s="30">
        <f>IFERROR((IF('Sept 2020'!AF203=" "," ",'Sept 2020'!AF203/'Sept 2019'!AF203)),0)</f>
        <v>0</v>
      </c>
      <c r="AG202" s="30">
        <f>IFERROR((IF('Sept 2020'!AG203=" "," ",'Sept 2020'!AG203/'Sept 2019'!AG203)),0)</f>
        <v>0</v>
      </c>
      <c r="AH202" s="30">
        <f>IFERROR((IF('Sept 2020'!AH203=" "," ",'Sept 2020'!AH203/'Sept 2019'!AH203)),0)</f>
        <v>0</v>
      </c>
      <c r="AI202" s="30">
        <f>IFERROR((IF('Sept 2020'!AI203=" "," ",'Sept 2020'!AI203/'Sept 2019'!AI203)),0)</f>
        <v>0</v>
      </c>
      <c r="AJ202" s="30">
        <f>IFERROR((IF('Sept 2020'!AJ203=" "," ",'Sept 2020'!AJ203/'Sept 2019'!AJ203)),0)</f>
        <v>0</v>
      </c>
      <c r="AK202" s="30">
        <f>IFERROR((IF('Sept 2020'!AK203=" "," ",'Sept 2020'!AK203/'Sept 2019'!AK203)),0)</f>
        <v>0</v>
      </c>
      <c r="AL202" s="30">
        <f>IFERROR((IF('Sept 2020'!AL203=" "," ",'Sept 2020'!AL203/'Sept 2019'!AL203)),0)</f>
        <v>0</v>
      </c>
      <c r="AM202" s="30">
        <f>IFERROR((IF('Sept 2020'!AM203=" "," ",'Sept 2020'!AM203/'Sept 2019'!AM203)),0)</f>
        <v>0</v>
      </c>
      <c r="AN202" s="30">
        <f>IFERROR((IF('Sept 2020'!AN203=" "," ",'Sept 2020'!AN203/'Sept 2019'!AN203)),0)</f>
        <v>0</v>
      </c>
      <c r="AO202" s="30">
        <f>IFERROR((IF('Sept 2020'!AO203=" "," ",'Sept 2020'!AO203/'Sept 2019'!AO203)),0)</f>
        <v>0</v>
      </c>
      <c r="AP202" s="30">
        <f>IFERROR((IF('Sept 2020'!AP203=" "," ",'Sept 2020'!AP203/'Sept 2019'!AP203)),0)</f>
        <v>0</v>
      </c>
      <c r="AQ202" s="30">
        <f>IFERROR((IF('Sept 2020'!AQ203=" "," ",'Sept 2020'!AQ203/'Sept 2019'!AQ203)),0)</f>
        <v>0</v>
      </c>
      <c r="AR202" s="30">
        <f>IFERROR((IF('Sept 2020'!AR203=" "," ",'Sept 2020'!AR203/'Sept 2019'!AR203)),0)</f>
        <v>0</v>
      </c>
      <c r="AS202" s="30">
        <f>IFERROR((IF('Sept 2020'!AS203=" "," ",'Sept 2020'!AS203/'Sept 2019'!AS203)),0)</f>
        <v>0</v>
      </c>
      <c r="AT202" s="30">
        <f>IFERROR((IF('Sept 2020'!AT203=" "," ",'Sept 2020'!AT203/'Sept 2019'!AT203)),0)</f>
        <v>0</v>
      </c>
      <c r="AU202" s="30">
        <f>IFERROR((IF('Sept 2020'!AU203=" "," ",'Sept 2020'!AU203/'Sept 2019'!AU203)),0)</f>
        <v>0</v>
      </c>
      <c r="AV202" s="30">
        <f>IFERROR((IF('Sept 2020'!AV203=" "," ",'Sept 2020'!AV203/'Sept 2019'!AV203)),0)</f>
        <v>0</v>
      </c>
      <c r="AW202" s="30">
        <f>IFERROR((IF('Sept 2020'!AW203=" "," ",'Sept 2020'!AW203/'Sept 2019'!AW203)),0)</f>
        <v>0</v>
      </c>
      <c r="AX202" s="30">
        <f>IFERROR((IF('Sept 2020'!AX203=" "," ",'Sept 2020'!AX203/'Sept 2019'!AX203)),0)</f>
        <v>0</v>
      </c>
      <c r="AY202" s="30">
        <f>IFERROR((IF('Sept 2020'!AY203=" "," ",'Sept 2020'!AY203/'Sept 2019'!AY203)),0)</f>
        <v>0</v>
      </c>
      <c r="AZ202" s="30">
        <f>IFERROR((IF('Sept 2020'!AZ203=" "," ",'Sept 2020'!AZ203/'Sept 2019'!AZ203)),0)</f>
        <v>0</v>
      </c>
      <c r="BA202" s="30">
        <f>IFERROR((IF('Sept 2020'!BA203=" "," ",'Sept 2020'!BA203/'Sept 2019'!BA203)),0)</f>
        <v>0</v>
      </c>
      <c r="BB202" s="30">
        <f>IFERROR((IF('Sept 2020'!BB203=" "," ",'Sept 2020'!BB203/'Sept 2019'!BB203)),0)</f>
        <v>0</v>
      </c>
      <c r="BC202" s="30">
        <f>IFERROR((IF('Sept 2020'!BC203=" "," ",'Sept 2020'!BC203/'Sept 2019'!BC203)),0)</f>
        <v>0</v>
      </c>
      <c r="BD202" s="30">
        <f>IFERROR((IF('Sept 2020'!BD203=" "," ",'Sept 2020'!BD203/'Sept 2019'!BD203)),0)</f>
        <v>0</v>
      </c>
      <c r="BE202" s="30">
        <f>IFERROR((IF('Sept 2020'!BE203=" "," ",'Sept 2020'!BE203/'Sept 2019'!BE203)),0)</f>
        <v>0</v>
      </c>
      <c r="BF202" s="30">
        <f>IFERROR((IF('Sept 2020'!BF203=" "," ",'Sept 2020'!BF203/'Sept 2019'!BF203)),0)</f>
        <v>0</v>
      </c>
      <c r="BG202" s="30">
        <f>IFERROR((IF('Sept 2020'!BG203=" "," ",'Sept 2020'!BG203/'Sept 2019'!BG203)),0)</f>
        <v>0</v>
      </c>
      <c r="BH202" s="30">
        <f>IFERROR((IF('Sept 2020'!BH203=" "," ",'Sept 2020'!BH203/'Sept 2019'!BH203)),0)</f>
        <v>0</v>
      </c>
      <c r="BI202" s="30">
        <f>IFERROR((IF('Sept 2020'!BI203=" "," ",'Sept 2020'!BI203/'Sept 2019'!BI203)),0)</f>
        <v>0</v>
      </c>
      <c r="BJ202" s="30">
        <f>IFERROR((IF('Sept 2020'!BJ203=" "," ",'Sept 2020'!BJ203/'Sept 2019'!BJ203)),0)</f>
        <v>0</v>
      </c>
      <c r="BK202" s="30">
        <f>IFERROR((IF('Sept 2020'!BK203=" "," ",'Sept 2020'!BK203/'Sept 2019'!BK203)),0)</f>
        <v>0</v>
      </c>
      <c r="BL202" s="30">
        <f>IFERROR((IF('Sept 2020'!BL203=" "," ",'Sept 2020'!BL203/'Sept 2019'!BL203)),0)</f>
        <v>0</v>
      </c>
      <c r="BM202" s="30">
        <f>IFERROR((IF('Sept 2020'!BM203=" "," ",'Sept 2020'!BM203/'Sept 2019'!BM203)),0)</f>
        <v>1.1996268656716418</v>
      </c>
      <c r="BN202" s="30">
        <f>IFERROR((IF('Sept 2020'!BN203=" "," ",'Sept 2020'!BN203/'Sept 2019'!BN203)),0)</f>
        <v>0</v>
      </c>
      <c r="BO202" s="30">
        <f>IFERROR((IF('Sept 2020'!BO203=" "," ",'Sept 2020'!BO203/'Sept 2019'!BO203)),0)</f>
        <v>2.5703125</v>
      </c>
      <c r="BP202" s="30">
        <f>IFERROR((IF('Sept 2020'!BP203=" "," ",'Sept 2020'!BP203/'Sept 2019'!BP203)),0)</f>
        <v>0</v>
      </c>
      <c r="BQ202" s="30">
        <f>IFERROR((IF('Sept 2020'!BQ203=" "," ",'Sept 2020'!BQ203/'Sept 2019'!BQ203)),0)</f>
        <v>0</v>
      </c>
      <c r="BR202" s="30">
        <f>IFERROR((IF('Sept 2020'!BR203=" "," ",'Sept 2020'!BR203/'Sept 2019'!BR203)),0)</f>
        <v>0</v>
      </c>
      <c r="BS202" s="30">
        <f>IFERROR((IF('Sept 2020'!BS203=" "," ",'Sept 2020'!BS203/'Sept 2019'!BS203)),0)</f>
        <v>0.33333333333333331</v>
      </c>
      <c r="BT202" s="30">
        <f>IFERROR((IF('Sept 2020'!BT203=" "," ",'Sept 2020'!BT203/'Sept 2019'!BT203)),0)</f>
        <v>1</v>
      </c>
    </row>
    <row r="203" spans="1:72" s="2" customFormat="1" x14ac:dyDescent="0.25">
      <c r="A203" s="12" t="s">
        <v>421</v>
      </c>
      <c r="B203" s="12" t="s">
        <v>422</v>
      </c>
      <c r="C203" s="30">
        <f>IFERROR((IF('Sept 2020'!C204=" "," ",'Sept 2020'!C204/'Sept 2019'!C204)),0)</f>
        <v>0.73699421965317924</v>
      </c>
      <c r="D203" s="30">
        <f>IFERROR((IF('Sept 2020'!D204=" "," ",'Sept 2020'!D204/'Sept 2019'!D204)),0)</f>
        <v>0.9512937595129376</v>
      </c>
      <c r="E203" s="30">
        <f>IFERROR((IF('Sept 2020'!E204=" "," ",'Sept 2020'!E204/'Sept 2019'!E204)),0)</f>
        <v>0.93103448275862066</v>
      </c>
      <c r="F203" s="30">
        <f>IFERROR((IF('Sept 2020'!F204=" "," ",'Sept 2020'!F204/'Sept 2019'!F204)),0)</f>
        <v>0.8717201166180758</v>
      </c>
      <c r="G203" s="30">
        <f>IFERROR((IF('Sept 2020'!G204=" "," ",'Sept 2020'!G204/'Sept 2019'!G204)),0)</f>
        <v>0.98947368421052628</v>
      </c>
      <c r="H203" s="30">
        <f>IFERROR((IF('Sept 2020'!H204=" "," ",'Sept 2020'!H204/'Sept 2019'!H204)),0)</f>
        <v>0.88721804511278191</v>
      </c>
      <c r="I203" s="30">
        <f>IFERROR((IF('Sept 2020'!I204=" "," ",'Sept 2020'!I204/'Sept 2019'!I204)),0)</f>
        <v>0.92929292929292928</v>
      </c>
      <c r="J203" s="30">
        <f>IFERROR((IF('Sept 2020'!J204=" "," ",'Sept 2020'!J204/'Sept 2019'!J204)),0)</f>
        <v>0.86792452830188682</v>
      </c>
      <c r="K203" s="30">
        <f>IFERROR((IF('Sept 2020'!K204=" "," ",'Sept 2020'!K204/'Sept 2019'!K204)),0)</f>
        <v>0.92420212765957444</v>
      </c>
      <c r="L203" s="30">
        <f>IFERROR((IF('Sept 2020'!L204=" "," ",'Sept 2020'!L204/'Sept 2019'!L204)),0)</f>
        <v>0.93640897755610975</v>
      </c>
      <c r="M203" s="30">
        <f>IFERROR((IF('Sept 2020'!M204=" "," ",'Sept 2020'!M204/'Sept 2019'!M204)),0)</f>
        <v>1.0090791180285343</v>
      </c>
      <c r="N203" s="30">
        <f>IFERROR((IF('Sept 2020'!N204=" "," ",'Sept 2020'!N204/'Sept 2019'!N204)),0)</f>
        <v>0.95882352941176474</v>
      </c>
      <c r="O203" s="30">
        <f>IFERROR((IF('Sept 2020'!O204=" "," ",'Sept 2020'!O204/'Sept 2019'!O204)),0)</f>
        <v>0.99230769230769234</v>
      </c>
      <c r="P203" s="30">
        <f>IFERROR((IF('Sept 2020'!P204=" "," ",'Sept 2020'!P204/'Sept 2019'!P204)),0)</f>
        <v>0.92202793357527768</v>
      </c>
      <c r="Q203" s="30">
        <f>IFERROR((IF('Sept 2020'!Q204=" "," ",'Sept 2020'!Q204/'Sept 2019'!Q204)),0)</f>
        <v>0.73821898318864154</v>
      </c>
      <c r="R203" s="30">
        <f>IFERROR((IF('Sept 2020'!R204=" "," ",'Sept 2020'!R204/'Sept 2019'!R204)),0)</f>
        <v>0.94153846153846155</v>
      </c>
      <c r="S203" s="30">
        <f>IFERROR((IF('Sept 2020'!S204=" "," ",'Sept 2020'!S204/'Sept 2019'!S204)),0)</f>
        <v>0.92700156985871274</v>
      </c>
      <c r="T203" s="30">
        <f>IFERROR((IF('Sept 2020'!T204=" "," ",'Sept 2020'!T204/'Sept 2019'!T204)),0)</f>
        <v>0.86380482680129567</v>
      </c>
      <c r="U203" s="30">
        <f>IFERROR((IF('Sept 2020'!U204=" "," ",'Sept 2020'!U204/'Sept 2019'!U204)),0)</f>
        <v>0.98515789473684212</v>
      </c>
      <c r="V203" s="30">
        <f>IFERROR((IF('Sept 2020'!V204=" "," ",'Sept 2020'!V204/'Sept 2019'!V204)),0)</f>
        <v>0.8878103190992267</v>
      </c>
      <c r="W203" s="30">
        <f>IFERROR((IF('Sept 2020'!W204=" "," ",'Sept 2020'!W204/'Sept 2019'!W204)),0)</f>
        <v>0.91887445887445884</v>
      </c>
      <c r="X203" s="30">
        <f>IFERROR((IF('Sept 2020'!X204=" "," ",'Sept 2020'!X204/'Sept 2019'!X204)),0)</f>
        <v>0.86777429297572062</v>
      </c>
      <c r="Y203" s="30">
        <f>IFERROR((IF('Sept 2020'!Y204=" "," ",'Sept 2020'!Y204/'Sept 2019'!Y204)),0)</f>
        <v>0.92244222219255256</v>
      </c>
      <c r="Z203" s="30">
        <f>IFERROR((IF('Sept 2020'!Z204=" "," ",'Sept 2020'!Z204/'Sept 2019'!Z204)),0)</f>
        <v>0.93849938499384999</v>
      </c>
      <c r="AA203" s="30">
        <f>IFERROR((IF('Sept 2020'!AA204=" "," ",'Sept 2020'!AA204/'Sept 2019'!AA204)),0)</f>
        <v>1.0059088241048717</v>
      </c>
      <c r="AB203" s="30">
        <f>IFERROR((IF('Sept 2020'!AB204=" "," ",'Sept 2020'!AB204/'Sept 2019'!AB204)),0)</f>
        <v>0.92644384413016234</v>
      </c>
      <c r="AC203" s="30">
        <f>IFERROR((IF('Sept 2020'!AC204=" "," ",'Sept 2020'!AC204/'Sept 2019'!AC204)),0)</f>
        <v>0.93871994342291376</v>
      </c>
      <c r="AD203" s="30">
        <f>IFERROR((IF('Sept 2020'!AD204=" "," ",'Sept 2020'!AD204/'Sept 2019'!AD204)),0)</f>
        <v>0.91257342367318972</v>
      </c>
      <c r="AE203" s="30">
        <f>IFERROR((IF('Sept 2020'!AE204=" "," ",'Sept 2020'!AE204/'Sept 2019'!AE204)),0)</f>
        <v>0</v>
      </c>
      <c r="AF203" s="30">
        <f>IFERROR((IF('Sept 2020'!AF204=" "," ",'Sept 2020'!AF204/'Sept 2019'!AF204)),0)</f>
        <v>0</v>
      </c>
      <c r="AG203" s="30">
        <f>IFERROR((IF('Sept 2020'!AG204=" "," ",'Sept 2020'!AG204/'Sept 2019'!AG204)),0)</f>
        <v>0</v>
      </c>
      <c r="AH203" s="30">
        <f>IFERROR((IF('Sept 2020'!AH204=" "," ",'Sept 2020'!AH204/'Sept 2019'!AH204)),0)</f>
        <v>0</v>
      </c>
      <c r="AI203" s="30">
        <f>IFERROR((IF('Sept 2020'!AI204=" "," ",'Sept 2020'!AI204/'Sept 2019'!AI204)),0)</f>
        <v>0</v>
      </c>
      <c r="AJ203" s="30">
        <f>IFERROR((IF('Sept 2020'!AJ204=" "," ",'Sept 2020'!AJ204/'Sept 2019'!AJ204)),0)</f>
        <v>0</v>
      </c>
      <c r="AK203" s="30">
        <f>IFERROR((IF('Sept 2020'!AK204=" "," ",'Sept 2020'!AK204/'Sept 2019'!AK204)),0)</f>
        <v>0</v>
      </c>
      <c r="AL203" s="30">
        <f>IFERROR((IF('Sept 2020'!AL204=" "," ",'Sept 2020'!AL204/'Sept 2019'!AL204)),0)</f>
        <v>0</v>
      </c>
      <c r="AM203" s="30">
        <f>IFERROR((IF('Sept 2020'!AM204=" "," ",'Sept 2020'!AM204/'Sept 2019'!AM204)),0)</f>
        <v>0</v>
      </c>
      <c r="AN203" s="30">
        <f>IFERROR((IF('Sept 2020'!AN204=" "," ",'Sept 2020'!AN204/'Sept 2019'!AN204)),0)</f>
        <v>1.3333333333333333</v>
      </c>
      <c r="AO203" s="30">
        <f>IFERROR((IF('Sept 2020'!AO204=" "," ",'Sept 2020'!AO204/'Sept 2019'!AO204)),0)</f>
        <v>0.58333333333333337</v>
      </c>
      <c r="AP203" s="30">
        <f>IFERROR((IF('Sept 2020'!AP204=" "," ",'Sept 2020'!AP204/'Sept 2019'!AP204)),0)</f>
        <v>0.59259259259259256</v>
      </c>
      <c r="AQ203" s="30">
        <f>IFERROR((IF('Sept 2020'!AQ204=" "," ",'Sept 2020'!AQ204/'Sept 2019'!AQ204)),0)</f>
        <v>0.2857142857142857</v>
      </c>
      <c r="AR203" s="30">
        <f>IFERROR((IF('Sept 2020'!AR204=" "," ",'Sept 2020'!AR204/'Sept 2019'!AR204)),0)</f>
        <v>0.45714285714285713</v>
      </c>
      <c r="AS203" s="30">
        <f>IFERROR((IF('Sept 2020'!AS204=" "," ",'Sept 2020'!AS204/'Sept 2019'!AS204)),0)</f>
        <v>0</v>
      </c>
      <c r="AT203" s="30">
        <f>IFERROR((IF('Sept 2020'!AT204=" "," ",'Sept 2020'!AT204/'Sept 2019'!AT204)),0)</f>
        <v>0</v>
      </c>
      <c r="AU203" s="30">
        <f>IFERROR((IF('Sept 2020'!AU204=" "," ",'Sept 2020'!AU204/'Sept 2019'!AU204)),0)</f>
        <v>0</v>
      </c>
      <c r="AV203" s="30">
        <f>IFERROR((IF('Sept 2020'!AV204=" "," ",'Sept 2020'!AV204/'Sept 2019'!AV204)),0)</f>
        <v>0</v>
      </c>
      <c r="AW203" s="30">
        <f>IFERROR((IF('Sept 2020'!AW204=" "," ",'Sept 2020'!AW204/'Sept 2019'!AW204)),0)</f>
        <v>0</v>
      </c>
      <c r="AX203" s="30">
        <f>IFERROR((IF('Sept 2020'!AX204=" "," ",'Sept 2020'!AX204/'Sept 2019'!AX204)),0)</f>
        <v>0</v>
      </c>
      <c r="AY203" s="30">
        <f>IFERROR((IF('Sept 2020'!AY204=" "," ",'Sept 2020'!AY204/'Sept 2019'!AY204)),0)</f>
        <v>0</v>
      </c>
      <c r="AZ203" s="30">
        <f>IFERROR((IF('Sept 2020'!AZ204=" "," ",'Sept 2020'!AZ204/'Sept 2019'!AZ204)),0)</f>
        <v>0</v>
      </c>
      <c r="BA203" s="30">
        <f>IFERROR((IF('Sept 2020'!BA204=" "," ",'Sept 2020'!BA204/'Sept 2019'!BA204)),0)</f>
        <v>0</v>
      </c>
      <c r="BB203" s="30">
        <f>IFERROR((IF('Sept 2020'!BB204=" "," ",'Sept 2020'!BB204/'Sept 2019'!BB204)),0)</f>
        <v>7.0444444444444452</v>
      </c>
      <c r="BC203" s="30">
        <f>IFERROR((IF('Sept 2020'!BC204=" "," ",'Sept 2020'!BC204/'Sept 2019'!BC204)),0)</f>
        <v>0.62135922330097082</v>
      </c>
      <c r="BD203" s="30">
        <f>IFERROR((IF('Sept 2020'!BD204=" "," ",'Sept 2020'!BD204/'Sept 2019'!BD204)),0)</f>
        <v>0.49705014749262538</v>
      </c>
      <c r="BE203" s="30">
        <f>IFERROR((IF('Sept 2020'!BE204=" "," ",'Sept 2020'!BE204/'Sept 2019'!BE204)),0)</f>
        <v>0.50385728061716484</v>
      </c>
      <c r="BF203" s="30">
        <f>IFERROR((IF('Sept 2020'!BF204=" "," ",'Sept 2020'!BF204/'Sept 2019'!BF204)),0)</f>
        <v>0.61944623309723112</v>
      </c>
      <c r="BG203" s="30">
        <f>IFERROR((IF('Sept 2020'!BG204=" "," ",'Sept 2020'!BG204/'Sept 2019'!BG204)),0)</f>
        <v>0.83760683760683763</v>
      </c>
      <c r="BH203" s="30">
        <f>IFERROR((IF('Sept 2020'!BH204=" "," ",'Sept 2020'!BH204/'Sept 2019'!BH204)),0)</f>
        <v>1.2708333333333333</v>
      </c>
      <c r="BI203" s="30">
        <f>IFERROR((IF('Sept 2020'!BI204=" "," ",'Sept 2020'!BI204/'Sept 2019'!BI204)),0)</f>
        <v>0.97916666666666663</v>
      </c>
      <c r="BJ203" s="30">
        <f>IFERROR((IF('Sept 2020'!BJ204=" "," ",'Sept 2020'!BJ204/'Sept 2019'!BJ204)),0)</f>
        <v>0</v>
      </c>
      <c r="BK203" s="30">
        <f>IFERROR((IF('Sept 2020'!BK204=" "," ",'Sept 2020'!BK204/'Sept 2019'!BK204)),0)</f>
        <v>0</v>
      </c>
      <c r="BL203" s="30">
        <f>IFERROR((IF('Sept 2020'!BL204=" "," ",'Sept 2020'!BL204/'Sept 2019'!BL204)),0)</f>
        <v>0</v>
      </c>
      <c r="BM203" s="30">
        <f>IFERROR((IF('Sept 2020'!BM204=" "," ",'Sept 2020'!BM204/'Sept 2019'!BM204)),0)</f>
        <v>0.96227862380146634</v>
      </c>
      <c r="BN203" s="30">
        <f>IFERROR((IF('Sept 2020'!BN204=" "," ",'Sept 2020'!BN204/'Sept 2019'!BN204)),0)</f>
        <v>9.2803030303030304E-2</v>
      </c>
      <c r="BO203" s="30">
        <f>IFERROR((IF('Sept 2020'!BO204=" "," ",'Sept 2020'!BO204/'Sept 2019'!BO204)),0)</f>
        <v>0.594168868016828</v>
      </c>
      <c r="BP203" s="30">
        <f>IFERROR((IF('Sept 2020'!BP204=" "," ",'Sept 2020'!BP204/'Sept 2019'!BP204)),0)</f>
        <v>0</v>
      </c>
      <c r="BQ203" s="30">
        <f>IFERROR((IF('Sept 2020'!BQ204=" "," ",'Sept 2020'!BQ204/'Sept 2019'!BQ204)),0)</f>
        <v>0</v>
      </c>
      <c r="BR203" s="30">
        <f>IFERROR((IF('Sept 2020'!BR204=" "," ",'Sept 2020'!BR204/'Sept 2019'!BR204)),0)</f>
        <v>0</v>
      </c>
      <c r="BS203" s="30">
        <f>IFERROR((IF('Sept 2020'!BS204=" "," ",'Sept 2020'!BS204/'Sept 2019'!BS204)),0)</f>
        <v>0.75531914893617025</v>
      </c>
      <c r="BT203" s="30">
        <f>IFERROR((IF('Sept 2020'!BT204=" "," ",'Sept 2020'!BT204/'Sept 2019'!BT204)),0)</f>
        <v>0.86348122866894195</v>
      </c>
    </row>
    <row r="204" spans="1:72" s="2" customFormat="1" x14ac:dyDescent="0.25">
      <c r="A204" s="12" t="s">
        <v>363</v>
      </c>
      <c r="B204" s="12" t="s">
        <v>364</v>
      </c>
      <c r="C204" s="30">
        <f>IFERROR((IF('Sept 2020'!C205=" "," ",'Sept 2020'!C205/'Sept 2019'!C205)),0)</f>
        <v>0.75342465753424659</v>
      </c>
      <c r="D204" s="30">
        <f>IFERROR((IF('Sept 2020'!D205=" "," ",'Sept 2020'!D205/'Sept 2019'!D205)),0)</f>
        <v>0.8214285714285714</v>
      </c>
      <c r="E204" s="30">
        <f>IFERROR((IF('Sept 2020'!E205=" "," ",'Sept 2020'!E205/'Sept 2019'!E205)),0)</f>
        <v>1</v>
      </c>
      <c r="F204" s="30">
        <f>IFERROR((IF('Sept 2020'!F205=" "," ",'Sept 2020'!F205/'Sept 2019'!F205)),0)</f>
        <v>0.8904109589041096</v>
      </c>
      <c r="G204" s="30">
        <f>IFERROR((IF('Sept 2020'!G205=" "," ",'Sept 2020'!G205/'Sept 2019'!G205)),0)</f>
        <v>0.77647058823529413</v>
      </c>
      <c r="H204" s="30">
        <f>IFERROR((IF('Sept 2020'!H205=" "," ",'Sept 2020'!H205/'Sept 2019'!H205)),0)</f>
        <v>0.87951807228915657</v>
      </c>
      <c r="I204" s="30">
        <f>IFERROR((IF('Sept 2020'!I205=" "," ",'Sept 2020'!I205/'Sept 2019'!I205)),0)</f>
        <v>0.84615384615384615</v>
      </c>
      <c r="J204" s="30">
        <f>IFERROR((IF('Sept 2020'!J205=" "," ",'Sept 2020'!J205/'Sept 2019'!J205)),0)</f>
        <v>0.93975903614457834</v>
      </c>
      <c r="K204" s="30">
        <f>IFERROR((IF('Sept 2020'!K205=" "," ",'Sept 2020'!K205/'Sept 2019'!K205)),0)</f>
        <v>0.91463414634146345</v>
      </c>
      <c r="L204" s="30">
        <f>IFERROR((IF('Sept 2020'!L205=" "," ",'Sept 2020'!L205/'Sept 2019'!L205)),0)</f>
        <v>0</v>
      </c>
      <c r="M204" s="30">
        <f>IFERROR((IF('Sept 2020'!M205=" "," ",'Sept 2020'!M205/'Sept 2019'!M205)),0)</f>
        <v>0</v>
      </c>
      <c r="N204" s="30">
        <f>IFERROR((IF('Sept 2020'!N205=" "," ",'Sept 2020'!N205/'Sept 2019'!N205)),0)</f>
        <v>0</v>
      </c>
      <c r="O204" s="30">
        <f>IFERROR((IF('Sept 2020'!O205=" "," ",'Sept 2020'!O205/'Sept 2019'!O205)),0)</f>
        <v>0</v>
      </c>
      <c r="P204" s="30">
        <f>IFERROR((IF('Sept 2020'!P205=" "," ",'Sept 2020'!P205/'Sept 2019'!P205)),0)</f>
        <v>0.86885245901639341</v>
      </c>
      <c r="Q204" s="30">
        <f>IFERROR((IF('Sept 2020'!Q205=" "," ",'Sept 2020'!Q205/'Sept 2019'!Q205)),0)</f>
        <v>0.75757575757575768</v>
      </c>
      <c r="R204" s="30">
        <f>IFERROR((IF('Sept 2020'!R205=" "," ",'Sept 2020'!R205/'Sept 2019'!R205)),0)</f>
        <v>0.82535885167464118</v>
      </c>
      <c r="S204" s="30">
        <f>IFERROR((IF('Sept 2020'!S205=" "," ",'Sept 2020'!S205/'Sept 2019'!S205)),0)</f>
        <v>1</v>
      </c>
      <c r="T204" s="30">
        <f>IFERROR((IF('Sept 2020'!T205=" "," ",'Sept 2020'!T205/'Sept 2019'!T205)),0)</f>
        <v>0.8904109589041096</v>
      </c>
      <c r="U204" s="30">
        <f>IFERROR((IF('Sept 2020'!U205=" "," ",'Sept 2020'!U205/'Sept 2019'!U205)),0)</f>
        <v>0.77647058823529413</v>
      </c>
      <c r="V204" s="30">
        <f>IFERROR((IF('Sept 2020'!V205=" "," ",'Sept 2020'!V205/'Sept 2019'!V205)),0)</f>
        <v>0.87951807228915657</v>
      </c>
      <c r="W204" s="30">
        <f>IFERROR((IF('Sept 2020'!W205=" "," ",'Sept 2020'!W205/'Sept 2019'!W205)),0)</f>
        <v>0.84988962472406182</v>
      </c>
      <c r="X204" s="30">
        <f>IFERROR((IF('Sept 2020'!X205=" "," ",'Sept 2020'!X205/'Sept 2019'!X205)),0)</f>
        <v>0.9504081881320825</v>
      </c>
      <c r="Y204" s="30">
        <f>IFERROR((IF('Sept 2020'!Y205=" "," ",'Sept 2020'!Y205/'Sept 2019'!Y205)),0)</f>
        <v>0.91463414634146345</v>
      </c>
      <c r="Z204" s="30">
        <f>IFERROR((IF('Sept 2020'!Z205=" "," ",'Sept 2020'!Z205/'Sept 2019'!Z205)),0)</f>
        <v>0</v>
      </c>
      <c r="AA204" s="30">
        <f>IFERROR((IF('Sept 2020'!AA205=" "," ",'Sept 2020'!AA205/'Sept 2019'!AA205)),0)</f>
        <v>0</v>
      </c>
      <c r="AB204" s="30">
        <f>IFERROR((IF('Sept 2020'!AB205=" "," ",'Sept 2020'!AB205/'Sept 2019'!AB205)),0)</f>
        <v>0</v>
      </c>
      <c r="AC204" s="30">
        <f>IFERROR((IF('Sept 2020'!AC205=" "," ",'Sept 2020'!AC205/'Sept 2019'!AC205)),0)</f>
        <v>0</v>
      </c>
      <c r="AD204" s="30">
        <f>IFERROR((IF('Sept 2020'!AD205=" "," ",'Sept 2020'!AD205/'Sept 2019'!AD205)),0)</f>
        <v>0.87138805540712738</v>
      </c>
      <c r="AE204" s="30">
        <f>IFERROR((IF('Sept 2020'!AE205=" "," ",'Sept 2020'!AE205/'Sept 2019'!AE205)),0)</f>
        <v>0</v>
      </c>
      <c r="AF204" s="30">
        <f>IFERROR((IF('Sept 2020'!AF205=" "," ",'Sept 2020'!AF205/'Sept 2019'!AF205)),0)</f>
        <v>0</v>
      </c>
      <c r="AG204" s="30">
        <f>IFERROR((IF('Sept 2020'!AG205=" "," ",'Sept 2020'!AG205/'Sept 2019'!AG205)),0)</f>
        <v>0</v>
      </c>
      <c r="AH204" s="30">
        <f>IFERROR((IF('Sept 2020'!AH205=" "," ",'Sept 2020'!AH205/'Sept 2019'!AH205)),0)</f>
        <v>0</v>
      </c>
      <c r="AI204" s="30">
        <f>IFERROR((IF('Sept 2020'!AI205=" "," ",'Sept 2020'!AI205/'Sept 2019'!AI205)),0)</f>
        <v>0</v>
      </c>
      <c r="AJ204" s="30">
        <f>IFERROR((IF('Sept 2020'!AJ205=" "," ",'Sept 2020'!AJ205/'Sept 2019'!AJ205)),0)</f>
        <v>0</v>
      </c>
      <c r="AK204" s="30">
        <f>IFERROR((IF('Sept 2020'!AK205=" "," ",'Sept 2020'!AK205/'Sept 2019'!AK205)),0)</f>
        <v>0</v>
      </c>
      <c r="AL204" s="30">
        <f>IFERROR((IF('Sept 2020'!AL205=" "," ",'Sept 2020'!AL205/'Sept 2019'!AL205)),0)</f>
        <v>0</v>
      </c>
      <c r="AM204" s="30">
        <f>IFERROR((IF('Sept 2020'!AM205=" "," ",'Sept 2020'!AM205/'Sept 2019'!AM205)),0)</f>
        <v>0</v>
      </c>
      <c r="AN204" s="30">
        <f>IFERROR((IF('Sept 2020'!AN205=" "," ",'Sept 2020'!AN205/'Sept 2019'!AN205)),0)</f>
        <v>0</v>
      </c>
      <c r="AO204" s="30">
        <f>IFERROR((IF('Sept 2020'!AO205=" "," ",'Sept 2020'!AO205/'Sept 2019'!AO205)),0)</f>
        <v>0</v>
      </c>
      <c r="AP204" s="30">
        <f>IFERROR((IF('Sept 2020'!AP205=" "," ",'Sept 2020'!AP205/'Sept 2019'!AP205)),0)</f>
        <v>0</v>
      </c>
      <c r="AQ204" s="30">
        <f>IFERROR((IF('Sept 2020'!AQ205=" "," ",'Sept 2020'!AQ205/'Sept 2019'!AQ205)),0)</f>
        <v>0</v>
      </c>
      <c r="AR204" s="30">
        <f>IFERROR((IF('Sept 2020'!AR205=" "," ",'Sept 2020'!AR205/'Sept 2019'!AR205)),0)</f>
        <v>0</v>
      </c>
      <c r="AS204" s="30">
        <f>IFERROR((IF('Sept 2020'!AS205=" "," ",'Sept 2020'!AS205/'Sept 2019'!AS205)),0)</f>
        <v>0</v>
      </c>
      <c r="AT204" s="30">
        <f>IFERROR((IF('Sept 2020'!AT205=" "," ",'Sept 2020'!AT205/'Sept 2019'!AT205)),0)</f>
        <v>0</v>
      </c>
      <c r="AU204" s="30">
        <f>IFERROR((IF('Sept 2020'!AU205=" "," ",'Sept 2020'!AU205/'Sept 2019'!AU205)),0)</f>
        <v>0</v>
      </c>
      <c r="AV204" s="30">
        <f>IFERROR((IF('Sept 2020'!AV205=" "," ",'Sept 2020'!AV205/'Sept 2019'!AV205)),0)</f>
        <v>0</v>
      </c>
      <c r="AW204" s="30">
        <f>IFERROR((IF('Sept 2020'!AW205=" "," ",'Sept 2020'!AW205/'Sept 2019'!AW205)),0)</f>
        <v>0</v>
      </c>
      <c r="AX204" s="30">
        <f>IFERROR((IF('Sept 2020'!AX205=" "," ",'Sept 2020'!AX205/'Sept 2019'!AX205)),0)</f>
        <v>0</v>
      </c>
      <c r="AY204" s="30">
        <f>IFERROR((IF('Sept 2020'!AY205=" "," ",'Sept 2020'!AY205/'Sept 2019'!AY205)),0)</f>
        <v>0</v>
      </c>
      <c r="AZ204" s="30">
        <f>IFERROR((IF('Sept 2020'!AZ205=" "," ",'Sept 2020'!AZ205/'Sept 2019'!AZ205)),0)</f>
        <v>0</v>
      </c>
      <c r="BA204" s="30">
        <f>IFERROR((IF('Sept 2020'!BA205=" "," ",'Sept 2020'!BA205/'Sept 2019'!BA205)),0)</f>
        <v>0</v>
      </c>
      <c r="BB204" s="30">
        <f>IFERROR((IF('Sept 2020'!BB205=" "," ",'Sept 2020'!BB205/'Sept 2019'!BB205)),0)</f>
        <v>0</v>
      </c>
      <c r="BC204" s="30">
        <f>IFERROR((IF('Sept 2020'!BC205=" "," ",'Sept 2020'!BC205/'Sept 2019'!BC205)),0)</f>
        <v>0</v>
      </c>
      <c r="BD204" s="30">
        <f>IFERROR((IF('Sept 2020'!BD205=" "," ",'Sept 2020'!BD205/'Sept 2019'!BD205)),0)</f>
        <v>0</v>
      </c>
      <c r="BE204" s="30">
        <f>IFERROR((IF('Sept 2020'!BE205=" "," ",'Sept 2020'!BE205/'Sept 2019'!BE205)),0)</f>
        <v>0</v>
      </c>
      <c r="BF204" s="30">
        <f>IFERROR((IF('Sept 2020'!BF205=" "," ",'Sept 2020'!BF205/'Sept 2019'!BF205)),0)</f>
        <v>0</v>
      </c>
      <c r="BG204" s="30">
        <f>IFERROR((IF('Sept 2020'!BG205=" "," ",'Sept 2020'!BG205/'Sept 2019'!BG205)),0)</f>
        <v>1.625</v>
      </c>
      <c r="BH204" s="30">
        <f>IFERROR((IF('Sept 2020'!BH205=" "," ",'Sept 2020'!BH205/'Sept 2019'!BH205)),0)</f>
        <v>6</v>
      </c>
      <c r="BI204" s="30">
        <f>IFERROR((IF('Sept 2020'!BI205=" "," ",'Sept 2020'!BI205/'Sept 2019'!BI205)),0)</f>
        <v>0</v>
      </c>
      <c r="BJ204" s="30">
        <f>IFERROR((IF('Sept 2020'!BJ205=" "," ",'Sept 2020'!BJ205/'Sept 2019'!BJ205)),0)</f>
        <v>0</v>
      </c>
      <c r="BK204" s="30">
        <f>IFERROR((IF('Sept 2020'!BK205=" "," ",'Sept 2020'!BK205/'Sept 2019'!BK205)),0)</f>
        <v>0</v>
      </c>
      <c r="BL204" s="30">
        <f>IFERROR((IF('Sept 2020'!BL205=" "," ",'Sept 2020'!BL205/'Sept 2019'!BL205)),0)</f>
        <v>0</v>
      </c>
      <c r="BM204" s="30">
        <f>IFERROR((IF('Sept 2020'!BM205=" "," ",'Sept 2020'!BM205/'Sept 2019'!BM205)),0)</f>
        <v>0</v>
      </c>
      <c r="BN204" s="30">
        <f>IFERROR((IF('Sept 2020'!BN205=" "," ",'Sept 2020'!BN205/'Sept 2019'!BN205)),0)</f>
        <v>0</v>
      </c>
      <c r="BO204" s="30">
        <f>IFERROR((IF('Sept 2020'!BO205=" "," ",'Sept 2020'!BO205/'Sept 2019'!BO205)),0)</f>
        <v>0</v>
      </c>
      <c r="BP204" s="30">
        <f>IFERROR((IF('Sept 2020'!BP205=" "," ",'Sept 2020'!BP205/'Sept 2019'!BP205)),0)</f>
        <v>0</v>
      </c>
      <c r="BQ204" s="30">
        <f>IFERROR((IF('Sept 2020'!BQ205=" "," ",'Sept 2020'!BQ205/'Sept 2019'!BQ205)),0)</f>
        <v>0</v>
      </c>
      <c r="BR204" s="30">
        <f>IFERROR((IF('Sept 2020'!BR205=" "," ",'Sept 2020'!BR205/'Sept 2019'!BR205)),0)</f>
        <v>0</v>
      </c>
      <c r="BS204" s="30">
        <f>IFERROR((IF('Sept 2020'!BS205=" "," ",'Sept 2020'!BS205/'Sept 2019'!BS205)),0)</f>
        <v>0</v>
      </c>
      <c r="BT204" s="30">
        <f>IFERROR((IF('Sept 2020'!BT205=" "," ",'Sept 2020'!BT205/'Sept 2019'!BT205)),0)</f>
        <v>1.9191919191919191</v>
      </c>
    </row>
    <row r="205" spans="1:72" s="2" customFormat="1" x14ac:dyDescent="0.25">
      <c r="A205" s="12" t="s">
        <v>153</v>
      </c>
      <c r="B205" s="12" t="s">
        <v>154</v>
      </c>
      <c r="C205" s="30">
        <f>IFERROR((IF('Sept 2020'!C206=" "," ",'Sept 2020'!C206/'Sept 2019'!C206)),0)</f>
        <v>1.1578947368421053</v>
      </c>
      <c r="D205" s="30">
        <f>IFERROR((IF('Sept 2020'!D206=" "," ",'Sept 2020'!D206/'Sept 2019'!D206)),0)</f>
        <v>0.84</v>
      </c>
      <c r="E205" s="30">
        <f>IFERROR((IF('Sept 2020'!E206=" "," ",'Sept 2020'!E206/'Sept 2019'!E206)),0)</f>
        <v>0.80645161290322576</v>
      </c>
      <c r="F205" s="30">
        <f>IFERROR((IF('Sept 2020'!F206=" "," ",'Sept 2020'!F206/'Sept 2019'!F206)),0)</f>
        <v>1.4285714285714286</v>
      </c>
      <c r="G205" s="30">
        <f>IFERROR((IF('Sept 2020'!G206=" "," ",'Sept 2020'!G206/'Sept 2019'!G206)),0)</f>
        <v>1</v>
      </c>
      <c r="H205" s="30">
        <f>IFERROR((IF('Sept 2020'!H206=" "," ",'Sept 2020'!H206/'Sept 2019'!H206)),0)</f>
        <v>0.7931034482758621</v>
      </c>
      <c r="I205" s="30">
        <f>IFERROR((IF('Sept 2020'!I206=" "," ",'Sept 2020'!I206/'Sept 2019'!I206)),0)</f>
        <v>0.8928571428571429</v>
      </c>
      <c r="J205" s="30">
        <f>IFERROR((IF('Sept 2020'!J206=" "," ",'Sept 2020'!J206/'Sept 2019'!J206)),0)</f>
        <v>1.1200000000000001</v>
      </c>
      <c r="K205" s="30">
        <f>IFERROR((IF('Sept 2020'!K206=" "," ",'Sept 2020'!K206/'Sept 2019'!K206)),0)</f>
        <v>0.8214285714285714</v>
      </c>
      <c r="L205" s="30">
        <f>IFERROR((IF('Sept 2020'!L206=" "," ",'Sept 2020'!L206/'Sept 2019'!L206)),0)</f>
        <v>1.5454545454545454</v>
      </c>
      <c r="M205" s="30">
        <f>IFERROR((IF('Sept 2020'!M206=" "," ",'Sept 2020'!M206/'Sept 2019'!M206)),0)</f>
        <v>0.8</v>
      </c>
      <c r="N205" s="30">
        <f>IFERROR((IF('Sept 2020'!N206=" "," ",'Sept 2020'!N206/'Sept 2019'!N206)),0)</f>
        <v>0.95238095238095233</v>
      </c>
      <c r="O205" s="30">
        <f>IFERROR((IF('Sept 2020'!O206=" "," ",'Sept 2020'!O206/'Sept 2019'!O206)),0)</f>
        <v>0.91304347826086951</v>
      </c>
      <c r="P205" s="30">
        <f>IFERROR((IF('Sept 2020'!P206=" "," ",'Sept 2020'!P206/'Sept 2019'!P206)),0)</f>
        <v>0.98417721518987344</v>
      </c>
      <c r="Q205" s="30">
        <f>IFERROR((IF('Sept 2020'!Q206=" "," ",'Sept 2020'!Q206/'Sept 2019'!Q206)),0)</f>
        <v>1.1578947368421053</v>
      </c>
      <c r="R205" s="30">
        <f>IFERROR((IF('Sept 2020'!R206=" "," ",'Sept 2020'!R206/'Sept 2019'!R206)),0)</f>
        <v>0.84</v>
      </c>
      <c r="S205" s="30">
        <f>IFERROR((IF('Sept 2020'!S206=" "," ",'Sept 2020'!S206/'Sept 2019'!S206)),0)</f>
        <v>0.85763293310463129</v>
      </c>
      <c r="T205" s="30">
        <f>IFERROR((IF('Sept 2020'!T206=" "," ",'Sept 2020'!T206/'Sept 2019'!T206)),0)</f>
        <v>1.4955134596211366</v>
      </c>
      <c r="U205" s="30">
        <f>IFERROR((IF('Sept 2020'!U206=" "," ",'Sept 2020'!U206/'Sept 2019'!U206)),0)</f>
        <v>1</v>
      </c>
      <c r="V205" s="30">
        <f>IFERROR((IF('Sept 2020'!V206=" "," ",'Sept 2020'!V206/'Sept 2019'!V206)),0)</f>
        <v>0.84683357879234167</v>
      </c>
      <c r="W205" s="30">
        <f>IFERROR((IF('Sept 2020'!W206=" "," ",'Sept 2020'!W206/'Sept 2019'!W206)),0)</f>
        <v>0.95310712924132668</v>
      </c>
      <c r="X205" s="30">
        <f>IFERROR((IF('Sept 2020'!X206=" "," ",'Sept 2020'!X206/'Sept 2019'!X206)),0)</f>
        <v>1.1200000000000001</v>
      </c>
      <c r="Y205" s="30">
        <f>IFERROR((IF('Sept 2020'!Y206=" "," ",'Sept 2020'!Y206/'Sept 2019'!Y206)),0)</f>
        <v>0.82035714285714278</v>
      </c>
      <c r="Z205" s="30">
        <f>IFERROR((IF('Sept 2020'!Z206=" "," ",'Sept 2020'!Z206/'Sept 2019'!Z206)),0)</f>
        <v>1.5149999999999999</v>
      </c>
      <c r="AA205" s="30">
        <f>IFERROR((IF('Sept 2020'!AA206=" "," ",'Sept 2020'!AA206/'Sept 2019'!AA206)),0)</f>
        <v>0.8</v>
      </c>
      <c r="AB205" s="30">
        <f>IFERROR((IF('Sept 2020'!AB206=" "," ",'Sept 2020'!AB206/'Sept 2019'!AB206)),0)</f>
        <v>0.99206349206349209</v>
      </c>
      <c r="AC205" s="30">
        <f>IFERROR((IF('Sept 2020'!AC206=" "," ",'Sept 2020'!AC206/'Sept 2019'!AC206)),0)</f>
        <v>0.87725631768953072</v>
      </c>
      <c r="AD205" s="30">
        <f>IFERROR((IF('Sept 2020'!AD206=" "," ",'Sept 2020'!AD206/'Sept 2019'!AD206)),0)</f>
        <v>1.0026630293582746</v>
      </c>
      <c r="AE205" s="30">
        <f>IFERROR((IF('Sept 2020'!AE206=" "," ",'Sept 2020'!AE206/'Sept 2019'!AE206)),0)</f>
        <v>0</v>
      </c>
      <c r="AF205" s="30">
        <f>IFERROR((IF('Sept 2020'!AF206=" "," ",'Sept 2020'!AF206/'Sept 2019'!AF206)),0)</f>
        <v>0</v>
      </c>
      <c r="AG205" s="30">
        <f>IFERROR((IF('Sept 2020'!AG206=" "," ",'Sept 2020'!AG206/'Sept 2019'!AG206)),0)</f>
        <v>0</v>
      </c>
      <c r="AH205" s="30">
        <f>IFERROR((IF('Sept 2020'!AH206=" "," ",'Sept 2020'!AH206/'Sept 2019'!AH206)),0)</f>
        <v>0</v>
      </c>
      <c r="AI205" s="30">
        <f>IFERROR((IF('Sept 2020'!AI206=" "," ",'Sept 2020'!AI206/'Sept 2019'!AI206)),0)</f>
        <v>0</v>
      </c>
      <c r="AJ205" s="30">
        <f>IFERROR((IF('Sept 2020'!AJ206=" "," ",'Sept 2020'!AJ206/'Sept 2019'!AJ206)),0)</f>
        <v>0</v>
      </c>
      <c r="AK205" s="30">
        <f>IFERROR((IF('Sept 2020'!AK206=" "," ",'Sept 2020'!AK206/'Sept 2019'!AK206)),0)</f>
        <v>0</v>
      </c>
      <c r="AL205" s="30">
        <f>IFERROR((IF('Sept 2020'!AL206=" "," ",'Sept 2020'!AL206/'Sept 2019'!AL206)),0)</f>
        <v>0</v>
      </c>
      <c r="AM205" s="30">
        <f>IFERROR((IF('Sept 2020'!AM206=" "," ",'Sept 2020'!AM206/'Sept 2019'!AM206)),0)</f>
        <v>0</v>
      </c>
      <c r="AN205" s="30">
        <f>IFERROR((IF('Sept 2020'!AN206=" "," ",'Sept 2020'!AN206/'Sept 2019'!AN206)),0)</f>
        <v>0</v>
      </c>
      <c r="AO205" s="30">
        <f>IFERROR((IF('Sept 2020'!AO206=" "," ",'Sept 2020'!AO206/'Sept 2019'!AO206)),0)</f>
        <v>0</v>
      </c>
      <c r="AP205" s="30">
        <f>IFERROR((IF('Sept 2020'!AP206=" "," ",'Sept 2020'!AP206/'Sept 2019'!AP206)),0)</f>
        <v>0</v>
      </c>
      <c r="AQ205" s="30">
        <f>IFERROR((IF('Sept 2020'!AQ206=" "," ",'Sept 2020'!AQ206/'Sept 2019'!AQ206)),0)</f>
        <v>0</v>
      </c>
      <c r="AR205" s="30">
        <f>IFERROR((IF('Sept 2020'!AR206=" "," ",'Sept 2020'!AR206/'Sept 2019'!AR206)),0)</f>
        <v>0</v>
      </c>
      <c r="AS205" s="30">
        <f>IFERROR((IF('Sept 2020'!AS206=" "," ",'Sept 2020'!AS206/'Sept 2019'!AS206)),0)</f>
        <v>0</v>
      </c>
      <c r="AT205" s="30">
        <f>IFERROR((IF('Sept 2020'!AT206=" "," ",'Sept 2020'!AT206/'Sept 2019'!AT206)),0)</f>
        <v>0</v>
      </c>
      <c r="AU205" s="30">
        <f>IFERROR((IF('Sept 2020'!AU206=" "," ",'Sept 2020'!AU206/'Sept 2019'!AU206)),0)</f>
        <v>0</v>
      </c>
      <c r="AV205" s="30">
        <f>IFERROR((IF('Sept 2020'!AV206=" "," ",'Sept 2020'!AV206/'Sept 2019'!AV206)),0)</f>
        <v>0</v>
      </c>
      <c r="AW205" s="30">
        <f>IFERROR((IF('Sept 2020'!AW206=" "," ",'Sept 2020'!AW206/'Sept 2019'!AW206)),0)</f>
        <v>0</v>
      </c>
      <c r="AX205" s="30">
        <f>IFERROR((IF('Sept 2020'!AX206=" "," ",'Sept 2020'!AX206/'Sept 2019'!AX206)),0)</f>
        <v>0</v>
      </c>
      <c r="AY205" s="30">
        <f>IFERROR((IF('Sept 2020'!AY206=" "," ",'Sept 2020'!AY206/'Sept 2019'!AY206)),0)</f>
        <v>0</v>
      </c>
      <c r="AZ205" s="30">
        <f>IFERROR((IF('Sept 2020'!AZ206=" "," ",'Sept 2020'!AZ206/'Sept 2019'!AZ206)),0)</f>
        <v>0</v>
      </c>
      <c r="BA205" s="30">
        <f>IFERROR((IF('Sept 2020'!BA206=" "," ",'Sept 2020'!BA206/'Sept 2019'!BA206)),0)</f>
        <v>0</v>
      </c>
      <c r="BB205" s="30">
        <f>IFERROR((IF('Sept 2020'!BB206=" "," ",'Sept 2020'!BB206/'Sept 2019'!BB206)),0)</f>
        <v>0</v>
      </c>
      <c r="BC205" s="30">
        <f>IFERROR((IF('Sept 2020'!BC206=" "," ",'Sept 2020'!BC206/'Sept 2019'!BC206)),0)</f>
        <v>0</v>
      </c>
      <c r="BD205" s="30">
        <f>IFERROR((IF('Sept 2020'!BD206=" "," ",'Sept 2020'!BD206/'Sept 2019'!BD206)),0)</f>
        <v>0</v>
      </c>
      <c r="BE205" s="30">
        <f>IFERROR((IF('Sept 2020'!BE206=" "," ",'Sept 2020'!BE206/'Sept 2019'!BE206)),0)</f>
        <v>0</v>
      </c>
      <c r="BF205" s="30">
        <f>IFERROR((IF('Sept 2020'!BF206=" "," ",'Sept 2020'!BF206/'Sept 2019'!BF206)),0)</f>
        <v>0</v>
      </c>
      <c r="BG205" s="30">
        <f>IFERROR((IF('Sept 2020'!BG206=" "," ",'Sept 2020'!BG206/'Sept 2019'!BG206)),0)</f>
        <v>1</v>
      </c>
      <c r="BH205" s="30">
        <f>IFERROR((IF('Sept 2020'!BH206=" "," ",'Sept 2020'!BH206/'Sept 2019'!BH206)),0)</f>
        <v>1</v>
      </c>
      <c r="BI205" s="30">
        <f>IFERROR((IF('Sept 2020'!BI206=" "," ",'Sept 2020'!BI206/'Sept 2019'!BI206)),0)</f>
        <v>0</v>
      </c>
      <c r="BJ205" s="30">
        <f>IFERROR((IF('Sept 2020'!BJ206=" "," ",'Sept 2020'!BJ206/'Sept 2019'!BJ206)),0)</f>
        <v>0</v>
      </c>
      <c r="BK205" s="30">
        <f>IFERROR((IF('Sept 2020'!BK206=" "," ",'Sept 2020'!BK206/'Sept 2019'!BK206)),0)</f>
        <v>0</v>
      </c>
      <c r="BL205" s="30">
        <f>IFERROR((IF('Sept 2020'!BL206=" "," ",'Sept 2020'!BL206/'Sept 2019'!BL206)),0)</f>
        <v>0</v>
      </c>
      <c r="BM205" s="30">
        <f>IFERROR((IF('Sept 2020'!BM206=" "," ",'Sept 2020'!BM206/'Sept 2019'!BM206)),0)</f>
        <v>1.5411925352753755</v>
      </c>
      <c r="BN205" s="30">
        <f>IFERROR((IF('Sept 2020'!BN206=" "," ",'Sept 2020'!BN206/'Sept 2019'!BN206)),0)</f>
        <v>0</v>
      </c>
      <c r="BO205" s="30">
        <f>IFERROR((IF('Sept 2020'!BO206=" "," ",'Sept 2020'!BO206/'Sept 2019'!BO206)),0)</f>
        <v>0.65384615384615385</v>
      </c>
      <c r="BP205" s="30">
        <f>IFERROR((IF('Sept 2020'!BP206=" "," ",'Sept 2020'!BP206/'Sept 2019'!BP206)),0)</f>
        <v>0</v>
      </c>
      <c r="BQ205" s="30">
        <f>IFERROR((IF('Sept 2020'!BQ206=" "," ",'Sept 2020'!BQ206/'Sept 2019'!BQ206)),0)</f>
        <v>0</v>
      </c>
      <c r="BR205" s="30">
        <f>IFERROR((IF('Sept 2020'!BR206=" "," ",'Sept 2020'!BR206/'Sept 2019'!BR206)),0)</f>
        <v>0</v>
      </c>
      <c r="BS205" s="30">
        <f>IFERROR((IF('Sept 2020'!BS206=" "," ",'Sept 2020'!BS206/'Sept 2019'!BS206)),0)</f>
        <v>0.3</v>
      </c>
      <c r="BT205" s="30">
        <f>IFERROR((IF('Sept 2020'!BT206=" "," ",'Sept 2020'!BT206/'Sept 2019'!BT206)),0)</f>
        <v>1.2941176470588236</v>
      </c>
    </row>
    <row r="206" spans="1:72" s="2" customFormat="1" x14ac:dyDescent="0.25">
      <c r="A206" s="12" t="s">
        <v>77</v>
      </c>
      <c r="B206" s="12" t="s">
        <v>78</v>
      </c>
      <c r="C206" s="30">
        <f>IFERROR((IF('Sept 2020'!C207=" "," ",'Sept 2020'!C207/'Sept 2019'!C207)),0)</f>
        <v>0.88461538461538458</v>
      </c>
      <c r="D206" s="30">
        <f>IFERROR((IF('Sept 2020'!D207=" "," ",'Sept 2020'!D207/'Sept 2019'!D207)),0)</f>
        <v>0.84265734265734271</v>
      </c>
      <c r="E206" s="30">
        <f>IFERROR((IF('Sept 2020'!E207=" "," ",'Sept 2020'!E207/'Sept 2019'!E207)),0)</f>
        <v>0.96268656716417911</v>
      </c>
      <c r="F206" s="30">
        <f>IFERROR((IF('Sept 2020'!F207=" "," ",'Sept 2020'!F207/'Sept 2019'!F207)),0)</f>
        <v>0.86254295532646053</v>
      </c>
      <c r="G206" s="30">
        <f>IFERROR((IF('Sept 2020'!G207=" "," ",'Sept 2020'!G207/'Sept 2019'!G207)),0)</f>
        <v>0.99288256227758009</v>
      </c>
      <c r="H206" s="30">
        <f>IFERROR((IF('Sept 2020'!H207=" "," ",'Sept 2020'!H207/'Sept 2019'!H207)),0)</f>
        <v>0.98880597014925375</v>
      </c>
      <c r="I206" s="30">
        <f>IFERROR((IF('Sept 2020'!I207=" "," ",'Sept 2020'!I207/'Sept 2019'!I207)),0)</f>
        <v>0.85135135135135132</v>
      </c>
      <c r="J206" s="30">
        <f>IFERROR((IF('Sept 2020'!J207=" "," ",'Sept 2020'!J207/'Sept 2019'!J207)),0)</f>
        <v>0.97288135593220337</v>
      </c>
      <c r="K206" s="30">
        <f>IFERROR((IF('Sept 2020'!K207=" "," ",'Sept 2020'!K207/'Sept 2019'!K207)),0)</f>
        <v>0.94425087108013939</v>
      </c>
      <c r="L206" s="30">
        <f>IFERROR((IF('Sept 2020'!L207=" "," ",'Sept 2020'!L207/'Sept 2019'!L207)),0)</f>
        <v>1.0319148936170213</v>
      </c>
      <c r="M206" s="30">
        <f>IFERROR((IF('Sept 2020'!M207=" "," ",'Sept 2020'!M207/'Sept 2019'!M207)),0)</f>
        <v>0.92657342657342656</v>
      </c>
      <c r="N206" s="30">
        <f>IFERROR((IF('Sept 2020'!N207=" "," ",'Sept 2020'!N207/'Sept 2019'!N207)),0)</f>
        <v>1.0275590551181102</v>
      </c>
      <c r="O206" s="30">
        <f>IFERROR((IF('Sept 2020'!O207=" "," ",'Sept 2020'!O207/'Sept 2019'!O207)),0)</f>
        <v>0.81208053691275173</v>
      </c>
      <c r="P206" s="30">
        <f>IFERROR((IF('Sept 2020'!P207=" "," ",'Sept 2020'!P207/'Sept 2019'!P207)),0)</f>
        <v>0.9290799561883899</v>
      </c>
      <c r="Q206" s="30">
        <f>IFERROR((IF('Sept 2020'!Q207=" "," ",'Sept 2020'!Q207/'Sept 2019'!Q207)),0)</f>
        <v>0.88760561196806465</v>
      </c>
      <c r="R206" s="30">
        <f>IFERROR((IF('Sept 2020'!R207=" "," ",'Sept 2020'!R207/'Sept 2019'!R207)),0)</f>
        <v>0.84618367706680775</v>
      </c>
      <c r="S206" s="30">
        <f>IFERROR((IF('Sept 2020'!S207=" "," ",'Sept 2020'!S207/'Sept 2019'!S207)),0)</f>
        <v>0.95179104477611942</v>
      </c>
      <c r="T206" s="30">
        <f>IFERROR((IF('Sept 2020'!T207=" "," ",'Sept 2020'!T207/'Sept 2019'!T207)),0)</f>
        <v>0.85784094428576341</v>
      </c>
      <c r="U206" s="30">
        <f>IFERROR((IF('Sept 2020'!U207=" "," ",'Sept 2020'!U207/'Sept 2019'!U207)),0)</f>
        <v>0.99252669039145902</v>
      </c>
      <c r="V206" s="30">
        <f>IFERROR((IF('Sept 2020'!V207=" "," ",'Sept 2020'!V207/'Sept 2019'!V207)),0)</f>
        <v>0.98768656716417902</v>
      </c>
      <c r="W206" s="30">
        <f>IFERROR((IF('Sept 2020'!W207=" "," ",'Sept 2020'!W207/'Sept 2019'!W207)),0)</f>
        <v>0.84780405405405401</v>
      </c>
      <c r="X206" s="30">
        <f>IFERROR((IF('Sept 2020'!X207=" "," ",'Sept 2020'!X207/'Sept 2019'!X207)),0)</f>
        <v>0.97321367870011555</v>
      </c>
      <c r="Y206" s="30">
        <f>IFERROR((IF('Sept 2020'!Y207=" "," ",'Sept 2020'!Y207/'Sept 2019'!Y207)),0)</f>
        <v>0.94766768453195738</v>
      </c>
      <c r="Z206" s="30">
        <f>IFERROR((IF('Sept 2020'!Z207=" "," ",'Sept 2020'!Z207/'Sept 2019'!Z207)),0)</f>
        <v>1.0432725056465779</v>
      </c>
      <c r="AA206" s="30">
        <f>IFERROR((IF('Sept 2020'!AA207=" "," ",'Sept 2020'!AA207/'Sept 2019'!AA207)),0)</f>
        <v>0.93832552194290564</v>
      </c>
      <c r="AB206" s="30">
        <f>IFERROR((IF('Sept 2020'!AB207=" "," ",'Sept 2020'!AB207/'Sept 2019'!AB207)),0)</f>
        <v>1.0293812488209773</v>
      </c>
      <c r="AC206" s="30">
        <f>IFERROR((IF('Sept 2020'!AC207=" "," ",'Sept 2020'!AC207/'Sept 2019'!AC207)),0)</f>
        <v>0.8027018012008007</v>
      </c>
      <c r="AD206" s="30">
        <f>IFERROR((IF('Sept 2020'!AD207=" "," ",'Sept 2020'!AD207/'Sept 2019'!AD207)),0)</f>
        <v>0.93030705722687179</v>
      </c>
      <c r="AE206" s="30">
        <f>IFERROR((IF('Sept 2020'!AE207=" "," ",'Sept 2020'!AE207/'Sept 2019'!AE207)),0)</f>
        <v>0</v>
      </c>
      <c r="AF206" s="30">
        <f>IFERROR((IF('Sept 2020'!AF207=" "," ",'Sept 2020'!AF207/'Sept 2019'!AF207)),0)</f>
        <v>0</v>
      </c>
      <c r="AG206" s="30">
        <f>IFERROR((IF('Sept 2020'!AG207=" "," ",'Sept 2020'!AG207/'Sept 2019'!AG207)),0)</f>
        <v>0</v>
      </c>
      <c r="AH206" s="30">
        <f>IFERROR((IF('Sept 2020'!AH207=" "," ",'Sept 2020'!AH207/'Sept 2019'!AH207)),0)</f>
        <v>0</v>
      </c>
      <c r="AI206" s="30">
        <f>IFERROR((IF('Sept 2020'!AI207=" "," ",'Sept 2020'!AI207/'Sept 2019'!AI207)),0)</f>
        <v>0</v>
      </c>
      <c r="AJ206" s="30">
        <f>IFERROR((IF('Sept 2020'!AJ207=" "," ",'Sept 2020'!AJ207/'Sept 2019'!AJ207)),0)</f>
        <v>0</v>
      </c>
      <c r="AK206" s="30">
        <f>IFERROR((IF('Sept 2020'!AK207=" "," ",'Sept 2020'!AK207/'Sept 2019'!AK207)),0)</f>
        <v>0</v>
      </c>
      <c r="AL206" s="30">
        <f>IFERROR((IF('Sept 2020'!AL207=" "," ",'Sept 2020'!AL207/'Sept 2019'!AL207)),0)</f>
        <v>0</v>
      </c>
      <c r="AM206" s="30">
        <f>IFERROR((IF('Sept 2020'!AM207=" "," ",'Sept 2020'!AM207/'Sept 2019'!AM207)),0)</f>
        <v>0</v>
      </c>
      <c r="AN206" s="30">
        <f>IFERROR((IF('Sept 2020'!AN207=" "," ",'Sept 2020'!AN207/'Sept 2019'!AN207)),0)</f>
        <v>0</v>
      </c>
      <c r="AO206" s="30">
        <f>IFERROR((IF('Sept 2020'!AO207=" "," ",'Sept 2020'!AO207/'Sept 2019'!AO207)),0)</f>
        <v>0</v>
      </c>
      <c r="AP206" s="30">
        <f>IFERROR((IF('Sept 2020'!AP207=" "," ",'Sept 2020'!AP207/'Sept 2019'!AP207)),0)</f>
        <v>0</v>
      </c>
      <c r="AQ206" s="30">
        <f>IFERROR((IF('Sept 2020'!AQ207=" "," ",'Sept 2020'!AQ207/'Sept 2019'!AQ207)),0)</f>
        <v>0</v>
      </c>
      <c r="AR206" s="30">
        <f>IFERROR((IF('Sept 2020'!AR207=" "," ",'Sept 2020'!AR207/'Sept 2019'!AR207)),0)</f>
        <v>0</v>
      </c>
      <c r="AS206" s="30">
        <f>IFERROR((IF('Sept 2020'!AS207=" "," ",'Sept 2020'!AS207/'Sept 2019'!AS207)),0)</f>
        <v>0</v>
      </c>
      <c r="AT206" s="30">
        <f>IFERROR((IF('Sept 2020'!AT207=" "," ",'Sept 2020'!AT207/'Sept 2019'!AT207)),0)</f>
        <v>0</v>
      </c>
      <c r="AU206" s="30">
        <f>IFERROR((IF('Sept 2020'!AU207=" "," ",'Sept 2020'!AU207/'Sept 2019'!AU207)),0)</f>
        <v>0</v>
      </c>
      <c r="AV206" s="30">
        <f>IFERROR((IF('Sept 2020'!AV207=" "," ",'Sept 2020'!AV207/'Sept 2019'!AV207)),0)</f>
        <v>0</v>
      </c>
      <c r="AW206" s="30">
        <f>IFERROR((IF('Sept 2020'!AW207=" "," ",'Sept 2020'!AW207/'Sept 2019'!AW207)),0)</f>
        <v>0</v>
      </c>
      <c r="AX206" s="30">
        <f>IFERROR((IF('Sept 2020'!AX207=" "," ",'Sept 2020'!AX207/'Sept 2019'!AX207)),0)</f>
        <v>0</v>
      </c>
      <c r="AY206" s="30">
        <f>IFERROR((IF('Sept 2020'!AY207=" "," ",'Sept 2020'!AY207/'Sept 2019'!AY207)),0)</f>
        <v>0</v>
      </c>
      <c r="AZ206" s="30">
        <f>IFERROR((IF('Sept 2020'!AZ207=" "," ",'Sept 2020'!AZ207/'Sept 2019'!AZ207)),0)</f>
        <v>0</v>
      </c>
      <c r="BA206" s="30">
        <f>IFERROR((IF('Sept 2020'!BA207=" "," ",'Sept 2020'!BA207/'Sept 2019'!BA207)),0)</f>
        <v>0</v>
      </c>
      <c r="BB206" s="30">
        <f>IFERROR((IF('Sept 2020'!BB207=" "," ",'Sept 2020'!BB207/'Sept 2019'!BB207)),0)</f>
        <v>0</v>
      </c>
      <c r="BC206" s="30">
        <f>IFERROR((IF('Sept 2020'!BC207=" "," ",'Sept 2020'!BC207/'Sept 2019'!BC207)),0)</f>
        <v>0</v>
      </c>
      <c r="BD206" s="30">
        <f>IFERROR((IF('Sept 2020'!BD207=" "," ",'Sept 2020'!BD207/'Sept 2019'!BD207)),0)</f>
        <v>0</v>
      </c>
      <c r="BE206" s="30">
        <f>IFERROR((IF('Sept 2020'!BE207=" "," ",'Sept 2020'!BE207/'Sept 2019'!BE207)),0)</f>
        <v>0</v>
      </c>
      <c r="BF206" s="30">
        <f>IFERROR((IF('Sept 2020'!BF207=" "," ",'Sept 2020'!BF207/'Sept 2019'!BF207)),0)</f>
        <v>0</v>
      </c>
      <c r="BG206" s="30">
        <f>IFERROR((IF('Sept 2020'!BG207=" "," ",'Sept 2020'!BG207/'Sept 2019'!BG207)),0)</f>
        <v>1.4782608695652173</v>
      </c>
      <c r="BH206" s="30">
        <f>IFERROR((IF('Sept 2020'!BH207=" "," ",'Sept 2020'!BH207/'Sept 2019'!BH207)),0)</f>
        <v>0.89473684210526316</v>
      </c>
      <c r="BI206" s="30">
        <f>IFERROR((IF('Sept 2020'!BI207=" "," ",'Sept 2020'!BI207/'Sept 2019'!BI207)),0)</f>
        <v>0.6875</v>
      </c>
      <c r="BJ206" s="30">
        <f>IFERROR((IF('Sept 2020'!BJ207=" "," ",'Sept 2020'!BJ207/'Sept 2019'!BJ207)),0)</f>
        <v>0</v>
      </c>
      <c r="BK206" s="30">
        <f>IFERROR((IF('Sept 2020'!BK207=" "," ",'Sept 2020'!BK207/'Sept 2019'!BK207)),0)</f>
        <v>0</v>
      </c>
      <c r="BL206" s="30">
        <f>IFERROR((IF('Sept 2020'!BL207=" "," ",'Sept 2020'!BL207/'Sept 2019'!BL207)),0)</f>
        <v>0</v>
      </c>
      <c r="BM206" s="30">
        <f>IFERROR((IF('Sept 2020'!BM207=" "," ",'Sept 2020'!BM207/'Sept 2019'!BM207)),0)</f>
        <v>0.83521105603124535</v>
      </c>
      <c r="BN206" s="30">
        <f>IFERROR((IF('Sept 2020'!BN207=" "," ",'Sept 2020'!BN207/'Sept 2019'!BN207)),0)</f>
        <v>0</v>
      </c>
      <c r="BO206" s="30">
        <f>IFERROR((IF('Sept 2020'!BO207=" "," ",'Sept 2020'!BO207/'Sept 2019'!BO207)),0)</f>
        <v>0.79230028873917213</v>
      </c>
      <c r="BP206" s="30">
        <f>IFERROR((IF('Sept 2020'!BP207=" "," ",'Sept 2020'!BP207/'Sept 2019'!BP207)),0)</f>
        <v>0</v>
      </c>
      <c r="BQ206" s="30">
        <f>IFERROR((IF('Sept 2020'!BQ207=" "," ",'Sept 2020'!BQ207/'Sept 2019'!BQ207)),0)</f>
        <v>0</v>
      </c>
      <c r="BR206" s="30">
        <f>IFERROR((IF('Sept 2020'!BR207=" "," ",'Sept 2020'!BR207/'Sept 2019'!BR207)),0)</f>
        <v>0</v>
      </c>
      <c r="BS206" s="30">
        <f>IFERROR((IF('Sept 2020'!BS207=" "," ",'Sept 2020'!BS207/'Sept 2019'!BS207)),0)</f>
        <v>0</v>
      </c>
      <c r="BT206" s="30">
        <f>IFERROR((IF('Sept 2020'!BT207=" "," ",'Sept 2020'!BT207/'Sept 2019'!BT207)),0)</f>
        <v>1.076171875</v>
      </c>
    </row>
    <row r="207" spans="1:72" s="2" customFormat="1" x14ac:dyDescent="0.25">
      <c r="A207" s="12" t="s">
        <v>215</v>
      </c>
      <c r="B207" s="12" t="s">
        <v>216</v>
      </c>
      <c r="C207" s="30">
        <f>IFERROR((IF('Sept 2020'!C208=" "," ",'Sept 2020'!C208/'Sept 2019'!C208)),0)</f>
        <v>0.71052631578947367</v>
      </c>
      <c r="D207" s="30">
        <f>IFERROR((IF('Sept 2020'!D208=" "," ",'Sept 2020'!D208/'Sept 2019'!D208)),0)</f>
        <v>0.79012345679012341</v>
      </c>
      <c r="E207" s="30">
        <f>IFERROR((IF('Sept 2020'!E208=" "," ",'Sept 2020'!E208/'Sept 2019'!E208)),0)</f>
        <v>1.0405405405405406</v>
      </c>
      <c r="F207" s="30">
        <f>IFERROR((IF('Sept 2020'!F208=" "," ",'Sept 2020'!F208/'Sept 2019'!F208)),0)</f>
        <v>0.81176470588235294</v>
      </c>
      <c r="G207" s="30">
        <f>IFERROR((IF('Sept 2020'!G208=" "," ",'Sept 2020'!G208/'Sept 2019'!G208)),0)</f>
        <v>0.82474226804123707</v>
      </c>
      <c r="H207" s="30">
        <f>IFERROR((IF('Sept 2020'!H208=" "," ",'Sept 2020'!H208/'Sept 2019'!H208)),0)</f>
        <v>1.0113636363636365</v>
      </c>
      <c r="I207" s="30">
        <f>IFERROR((IF('Sept 2020'!I208=" "," ",'Sept 2020'!I208/'Sept 2019'!I208)),0)</f>
        <v>0.84158415841584155</v>
      </c>
      <c r="J207" s="30">
        <f>IFERROR((IF('Sept 2020'!J208=" "," ",'Sept 2020'!J208/'Sept 2019'!J208)),0)</f>
        <v>1.1477272727272727</v>
      </c>
      <c r="K207" s="30">
        <f>IFERROR((IF('Sept 2020'!K208=" "," ",'Sept 2020'!K208/'Sept 2019'!K208)),0)</f>
        <v>0.86</v>
      </c>
      <c r="L207" s="30">
        <f>IFERROR((IF('Sept 2020'!L208=" "," ",'Sept 2020'!L208/'Sept 2019'!L208)),0)</f>
        <v>0.74452554744525545</v>
      </c>
      <c r="M207" s="30">
        <f>IFERROR((IF('Sept 2020'!M208=" "," ",'Sept 2020'!M208/'Sept 2019'!M208)),0)</f>
        <v>1.4210526315789473</v>
      </c>
      <c r="N207" s="30">
        <f>IFERROR((IF('Sept 2020'!N208=" "," ",'Sept 2020'!N208/'Sept 2019'!N208)),0)</f>
        <v>0.96739130434782605</v>
      </c>
      <c r="O207" s="30">
        <f>IFERROR((IF('Sept 2020'!O208=" "," ",'Sept 2020'!O208/'Sept 2019'!O208)),0)</f>
        <v>1.263157894736842</v>
      </c>
      <c r="P207" s="30">
        <f>IFERROR((IF('Sept 2020'!P208=" "," ",'Sept 2020'!P208/'Sept 2019'!P208)),0)</f>
        <v>0.94705882352941173</v>
      </c>
      <c r="Q207" s="30">
        <f>IFERROR((IF('Sept 2020'!Q208=" "," ",'Sept 2020'!Q208/'Sept 2019'!Q208)),0)</f>
        <v>0.71052631578947367</v>
      </c>
      <c r="R207" s="30">
        <f>IFERROR((IF('Sept 2020'!R208=" "," ",'Sept 2020'!R208/'Sept 2019'!R208)),0)</f>
        <v>0.79012345679012341</v>
      </c>
      <c r="S207" s="30">
        <f>IFERROR((IF('Sept 2020'!S208=" "," ",'Sept 2020'!S208/'Sept 2019'!S208)),0)</f>
        <v>1.0405405405405406</v>
      </c>
      <c r="T207" s="30">
        <f>IFERROR((IF('Sept 2020'!T208=" "," ",'Sept 2020'!T208/'Sept 2019'!T208)),0)</f>
        <v>0.81176470588235294</v>
      </c>
      <c r="U207" s="30">
        <f>IFERROR((IF('Sept 2020'!U208=" "," ",'Sept 2020'!U208/'Sept 2019'!U208)),0)</f>
        <v>0.82474226804123707</v>
      </c>
      <c r="V207" s="30">
        <f>IFERROR((IF('Sept 2020'!V208=" "," ",'Sept 2020'!V208/'Sept 2019'!V208)),0)</f>
        <v>1.0113636363636365</v>
      </c>
      <c r="W207" s="30">
        <f>IFERROR((IF('Sept 2020'!W208=" "," ",'Sept 2020'!W208/'Sept 2019'!W208)),0)</f>
        <v>0.84158415841584155</v>
      </c>
      <c r="X207" s="30">
        <f>IFERROR((IF('Sept 2020'!X208=" "," ",'Sept 2020'!X208/'Sept 2019'!X208)),0)</f>
        <v>1.1550777676120769</v>
      </c>
      <c r="Y207" s="30">
        <f>IFERROR((IF('Sept 2020'!Y208=" "," ",'Sept 2020'!Y208/'Sept 2019'!Y208)),0)</f>
        <v>0.86120568796314845</v>
      </c>
      <c r="Z207" s="30">
        <f>IFERROR((IF('Sept 2020'!Z208=" "," ",'Sept 2020'!Z208/'Sept 2019'!Z208)),0)</f>
        <v>0.74605032182562891</v>
      </c>
      <c r="AA207" s="30">
        <f>IFERROR((IF('Sept 2020'!AA208=" "," ",'Sept 2020'!AA208/'Sept 2019'!AA208)),0)</f>
        <v>1.4380638997983228</v>
      </c>
      <c r="AB207" s="30">
        <f>IFERROR((IF('Sept 2020'!AB208=" "," ",'Sept 2020'!AB208/'Sept 2019'!AB208)),0)</f>
        <v>0.98240283580200027</v>
      </c>
      <c r="AC207" s="30">
        <f>IFERROR((IF('Sept 2020'!AC208=" "," ",'Sept 2020'!AC208/'Sept 2019'!AC208)),0)</f>
        <v>1.0479885967690845</v>
      </c>
      <c r="AD207" s="30">
        <f>IFERROR((IF('Sept 2020'!AD208=" "," ",'Sept 2020'!AD208/'Sept 2019'!AD208)),0)</f>
        <v>0.93452114663271268</v>
      </c>
      <c r="AE207" s="30">
        <f>IFERROR((IF('Sept 2020'!AE208=" "," ",'Sept 2020'!AE208/'Sept 2019'!AE208)),0)</f>
        <v>0</v>
      </c>
      <c r="AF207" s="30">
        <f>IFERROR((IF('Sept 2020'!AF208=" "," ",'Sept 2020'!AF208/'Sept 2019'!AF208)),0)</f>
        <v>1.25</v>
      </c>
      <c r="AG207" s="30">
        <f>IFERROR((IF('Sept 2020'!AG208=" "," ",'Sept 2020'!AG208/'Sept 2019'!AG208)),0)</f>
        <v>0</v>
      </c>
      <c r="AH207" s="30">
        <f>IFERROR((IF('Sept 2020'!AH208=" "," ",'Sept 2020'!AH208/'Sept 2019'!AH208)),0)</f>
        <v>2.6666666666666665</v>
      </c>
      <c r="AI207" s="30">
        <f>IFERROR((IF('Sept 2020'!AI208=" "," ",'Sept 2020'!AI208/'Sept 2019'!AI208)),0)</f>
        <v>3.75</v>
      </c>
      <c r="AJ207" s="30">
        <f>IFERROR((IF('Sept 2020'!AJ208=" "," ",'Sept 2020'!AJ208/'Sept 2019'!AJ208)),0)</f>
        <v>3.25</v>
      </c>
      <c r="AK207" s="30">
        <f>IFERROR((IF('Sept 2020'!AK208=" "," ",'Sept 2020'!AK208/'Sept 2019'!AK208)),0)</f>
        <v>1</v>
      </c>
      <c r="AL207" s="30">
        <f>IFERROR((IF('Sept 2020'!AL208=" "," ",'Sept 2020'!AL208/'Sept 2019'!AL208)),0)</f>
        <v>2.75</v>
      </c>
      <c r="AM207" s="30">
        <f>IFERROR((IF('Sept 2020'!AM208=" "," ",'Sept 2020'!AM208/'Sept 2019'!AM208)),0)</f>
        <v>4</v>
      </c>
      <c r="AN207" s="30">
        <f>IFERROR((IF('Sept 2020'!AN208=" "," ",'Sept 2020'!AN208/'Sept 2019'!AN208)),0)</f>
        <v>0.8</v>
      </c>
      <c r="AO207" s="30">
        <f>IFERROR((IF('Sept 2020'!AO208=" "," ",'Sept 2020'!AO208/'Sept 2019'!AO208)),0)</f>
        <v>4</v>
      </c>
      <c r="AP207" s="30">
        <f>IFERROR((IF('Sept 2020'!AP208=" "," ",'Sept 2020'!AP208/'Sept 2019'!AP208)),0)</f>
        <v>0.7142857142857143</v>
      </c>
      <c r="AQ207" s="30">
        <f>IFERROR((IF('Sept 2020'!AQ208=" "," ",'Sept 2020'!AQ208/'Sept 2019'!AQ208)),0)</f>
        <v>2.1428571428571428</v>
      </c>
      <c r="AR207" s="30">
        <f>IFERROR((IF('Sept 2020'!AR208=" "," ",'Sept 2020'!AR208/'Sept 2019'!AR208)),0)</f>
        <v>2.15</v>
      </c>
      <c r="AS207" s="30">
        <f>IFERROR((IF('Sept 2020'!AS208=" "," ",'Sept 2020'!AS208/'Sept 2019'!AS208)),0)</f>
        <v>0</v>
      </c>
      <c r="AT207" s="30">
        <f>IFERROR((IF('Sept 2020'!AT208=" "," ",'Sept 2020'!AT208/'Sept 2019'!AT208)),0)</f>
        <v>1.25</v>
      </c>
      <c r="AU207" s="30">
        <f>IFERROR((IF('Sept 2020'!AU208=" "," ",'Sept 2020'!AU208/'Sept 2019'!AU208)),0)</f>
        <v>0</v>
      </c>
      <c r="AV207" s="30">
        <f>IFERROR((IF('Sept 2020'!AV208=" "," ",'Sept 2020'!AV208/'Sept 2019'!AV208)),0)</f>
        <v>2.6666666666666665</v>
      </c>
      <c r="AW207" s="30">
        <f>IFERROR((IF('Sept 2020'!AW208=" "," ",'Sept 2020'!AW208/'Sept 2019'!AW208)),0)</f>
        <v>3.75</v>
      </c>
      <c r="AX207" s="30">
        <f>IFERROR((IF('Sept 2020'!AX208=" "," ",'Sept 2020'!AX208/'Sept 2019'!AX208)),0)</f>
        <v>3.25</v>
      </c>
      <c r="AY207" s="30">
        <f>IFERROR((IF('Sept 2020'!AY208=" "," ",'Sept 2020'!AY208/'Sept 2019'!AY208)),0)</f>
        <v>1</v>
      </c>
      <c r="AZ207" s="30">
        <f>IFERROR((IF('Sept 2020'!AZ208=" "," ",'Sept 2020'!AZ208/'Sept 2019'!AZ208)),0)</f>
        <v>3.0726256983240221</v>
      </c>
      <c r="BA207" s="30">
        <f>IFERROR((IF('Sept 2020'!BA208=" "," ",'Sept 2020'!BA208/'Sept 2019'!BA208)),0)</f>
        <v>4</v>
      </c>
      <c r="BB207" s="30">
        <f>IFERROR((IF('Sept 2020'!BB208=" "," ",'Sept 2020'!BB208/'Sept 2019'!BB208)),0)</f>
        <v>0.87614678899082554</v>
      </c>
      <c r="BC207" s="30">
        <f>IFERROR((IF('Sept 2020'!BC208=" "," ",'Sept 2020'!BC208/'Sept 2019'!BC208)),0)</f>
        <v>3.4240000000000004</v>
      </c>
      <c r="BD207" s="30">
        <f>IFERROR((IF('Sept 2020'!BD208=" "," ",'Sept 2020'!BD208/'Sept 2019'!BD208)),0)</f>
        <v>0.74175824175824168</v>
      </c>
      <c r="BE207" s="30">
        <f>IFERROR((IF('Sept 2020'!BE208=" "," ",'Sept 2020'!BE208/'Sept 2019'!BE208)),0)</f>
        <v>1.4203389830508475</v>
      </c>
      <c r="BF207" s="30">
        <f>IFERROR((IF('Sept 2020'!BF208=" "," ",'Sept 2020'!BF208/'Sept 2019'!BF208)),0)</f>
        <v>2.1442658875091305</v>
      </c>
      <c r="BG207" s="30">
        <f>IFERROR((IF('Sept 2020'!BG208=" "," ",'Sept 2020'!BG208/'Sept 2019'!BG208)),0)</f>
        <v>1.0555555555555556</v>
      </c>
      <c r="BH207" s="30">
        <f>IFERROR((IF('Sept 2020'!BH208=" "," ",'Sept 2020'!BH208/'Sept 2019'!BH208)),0)</f>
        <v>1.5</v>
      </c>
      <c r="BI207" s="30">
        <f>IFERROR((IF('Sept 2020'!BI208=" "," ",'Sept 2020'!BI208/'Sept 2019'!BI208)),0)</f>
        <v>0.75</v>
      </c>
      <c r="BJ207" s="30">
        <f>IFERROR((IF('Sept 2020'!BJ208=" "," ",'Sept 2020'!BJ208/'Sept 2019'!BJ208)),0)</f>
        <v>0</v>
      </c>
      <c r="BK207" s="30">
        <f>IFERROR((IF('Sept 2020'!BK208=" "," ",'Sept 2020'!BK208/'Sept 2019'!BK208)),0)</f>
        <v>0</v>
      </c>
      <c r="BL207" s="30">
        <f>IFERROR((IF('Sept 2020'!BL208=" "," ",'Sept 2020'!BL208/'Sept 2019'!BL208)),0)</f>
        <v>0</v>
      </c>
      <c r="BM207" s="30">
        <f>IFERROR((IF('Sept 2020'!BM208=" "," ",'Sept 2020'!BM208/'Sept 2019'!BM208)),0)</f>
        <v>0.93498452012383904</v>
      </c>
      <c r="BN207" s="30">
        <f>IFERROR((IF('Sept 2020'!BN208=" "," ",'Sept 2020'!BN208/'Sept 2019'!BN208)),0)</f>
        <v>0</v>
      </c>
      <c r="BO207" s="30">
        <f>IFERROR((IF('Sept 2020'!BO208=" "," ",'Sept 2020'!BO208/'Sept 2019'!BO208)),0)</f>
        <v>0</v>
      </c>
      <c r="BP207" s="30">
        <f>IFERROR((IF('Sept 2020'!BP208=" "," ",'Sept 2020'!BP208/'Sept 2019'!BP208)),0)</f>
        <v>0</v>
      </c>
      <c r="BQ207" s="30">
        <f>IFERROR((IF('Sept 2020'!BQ208=" "," ",'Sept 2020'!BQ208/'Sept 2019'!BQ208)),0)</f>
        <v>0</v>
      </c>
      <c r="BR207" s="30">
        <f>IFERROR((IF('Sept 2020'!BR208=" "," ",'Sept 2020'!BR208/'Sept 2019'!BR208)),0)</f>
        <v>0</v>
      </c>
      <c r="BS207" s="30">
        <f>IFERROR((IF('Sept 2020'!BS208=" "," ",'Sept 2020'!BS208/'Sept 2019'!BS208)),0)</f>
        <v>0.69230769230769229</v>
      </c>
      <c r="BT207" s="30">
        <f>IFERROR((IF('Sept 2020'!BT208=" "," ",'Sept 2020'!BT208/'Sept 2019'!BT208)),0)</f>
        <v>0.98113207547169812</v>
      </c>
    </row>
    <row r="208" spans="1:72" s="2" customFormat="1" x14ac:dyDescent="0.25">
      <c r="A208" s="12" t="s">
        <v>587</v>
      </c>
      <c r="B208" s="12" t="s">
        <v>588</v>
      </c>
      <c r="C208" s="30">
        <f>IFERROR((IF('Sept 2020'!C209=" "," ",'Sept 2020'!C209/'Sept 2019'!C209)),0)</f>
        <v>1.368421052631579</v>
      </c>
      <c r="D208" s="30">
        <f>IFERROR((IF('Sept 2020'!D209=" "," ",'Sept 2020'!D209/'Sept 2019'!D209)),0)</f>
        <v>1.25</v>
      </c>
      <c r="E208" s="30">
        <f>IFERROR((IF('Sept 2020'!E209=" "," ",'Sept 2020'!E209/'Sept 2019'!E209)),0)</f>
        <v>0.95238095238095233</v>
      </c>
      <c r="F208" s="30">
        <f>IFERROR((IF('Sept 2020'!F209=" "," ",'Sept 2020'!F209/'Sept 2019'!F209)),0)</f>
        <v>1.1176470588235294</v>
      </c>
      <c r="G208" s="30">
        <f>IFERROR((IF('Sept 2020'!G209=" "," ",'Sept 2020'!G209/'Sept 2019'!G209)),0)</f>
        <v>0.76190476190476186</v>
      </c>
      <c r="H208" s="30">
        <f>IFERROR((IF('Sept 2020'!H209=" "," ",'Sept 2020'!H209/'Sept 2019'!H209)),0)</f>
        <v>1.2105263157894737</v>
      </c>
      <c r="I208" s="30">
        <f>IFERROR((IF('Sept 2020'!I209=" "," ",'Sept 2020'!I209/'Sept 2019'!I209)),0)</f>
        <v>1.0588235294117647</v>
      </c>
      <c r="J208" s="30">
        <f>IFERROR((IF('Sept 2020'!J209=" "," ",'Sept 2020'!J209/'Sept 2019'!J209)),0)</f>
        <v>0.8571428571428571</v>
      </c>
      <c r="K208" s="30">
        <f>IFERROR((IF('Sept 2020'!K209=" "," ",'Sept 2020'!K209/'Sept 2019'!K209)),0)</f>
        <v>1</v>
      </c>
      <c r="L208" s="30">
        <f>IFERROR((IF('Sept 2020'!L209=" "," ",'Sept 2020'!L209/'Sept 2019'!L209)),0)</f>
        <v>1</v>
      </c>
      <c r="M208" s="30">
        <f>IFERROR((IF('Sept 2020'!M209=" "," ",'Sept 2020'!M209/'Sept 2019'!M209)),0)</f>
        <v>2.2222222222222223</v>
      </c>
      <c r="N208" s="30">
        <f>IFERROR((IF('Sept 2020'!N209=" "," ",'Sept 2020'!N209/'Sept 2019'!N209)),0)</f>
        <v>0.61111111111111116</v>
      </c>
      <c r="O208" s="30">
        <f>IFERROR((IF('Sept 2020'!O209=" "," ",'Sept 2020'!O209/'Sept 2019'!O209)),0)</f>
        <v>0.95652173913043481</v>
      </c>
      <c r="P208" s="30">
        <f>IFERROR((IF('Sept 2020'!P209=" "," ",'Sept 2020'!P209/'Sept 2019'!P209)),0)</f>
        <v>1.0493827160493827</v>
      </c>
      <c r="Q208" s="30">
        <f>IFERROR((IF('Sept 2020'!Q209=" "," ",'Sept 2020'!Q209/'Sept 2019'!Q209)),0)</f>
        <v>1.368421052631579</v>
      </c>
      <c r="R208" s="30">
        <f>IFERROR((IF('Sept 2020'!R209=" "," ",'Sept 2020'!R209/'Sept 2019'!R209)),0)</f>
        <v>1.25</v>
      </c>
      <c r="S208" s="30">
        <f>IFERROR((IF('Sept 2020'!S209=" "," ",'Sept 2020'!S209/'Sept 2019'!S209)),0)</f>
        <v>0.95238095238095233</v>
      </c>
      <c r="T208" s="30">
        <f>IFERROR((IF('Sept 2020'!T209=" "," ",'Sept 2020'!T209/'Sept 2019'!T209)),0)</f>
        <v>1.1176470588235294</v>
      </c>
      <c r="U208" s="30">
        <f>IFERROR((IF('Sept 2020'!U209=" "," ",'Sept 2020'!U209/'Sept 2019'!U209)),0)</f>
        <v>0.76190476190476186</v>
      </c>
      <c r="V208" s="30">
        <f>IFERROR((IF('Sept 2020'!V209=" "," ",'Sept 2020'!V209/'Sept 2019'!V209)),0)</f>
        <v>1.2105263157894737</v>
      </c>
      <c r="W208" s="30">
        <f>IFERROR((IF('Sept 2020'!W209=" "," ",'Sept 2020'!W209/'Sept 2019'!W209)),0)</f>
        <v>1.0588235294117647</v>
      </c>
      <c r="X208" s="30">
        <f>IFERROR((IF('Sept 2020'!X209=" "," ",'Sept 2020'!X209/'Sept 2019'!X209)),0)</f>
        <v>0.8571428571428571</v>
      </c>
      <c r="Y208" s="30">
        <f>IFERROR((IF('Sept 2020'!Y209=" "," ",'Sept 2020'!Y209/'Sept 2019'!Y209)),0)</f>
        <v>1</v>
      </c>
      <c r="Z208" s="30">
        <f>IFERROR((IF('Sept 2020'!Z209=" "," ",'Sept 2020'!Z209/'Sept 2019'!Z209)),0)</f>
        <v>1.0050251256281408</v>
      </c>
      <c r="AA208" s="30">
        <f>IFERROR((IF('Sept 2020'!AA209=" "," ",'Sept 2020'!AA209/'Sept 2019'!AA209)),0)</f>
        <v>2.2222222222222223</v>
      </c>
      <c r="AB208" s="30">
        <f>IFERROR((IF('Sept 2020'!AB209=" "," ",'Sept 2020'!AB209/'Sept 2019'!AB209)),0)</f>
        <v>0.55555555555555558</v>
      </c>
      <c r="AC208" s="30">
        <f>IFERROR((IF('Sept 2020'!AC209=" "," ",'Sept 2020'!AC209/'Sept 2019'!AC209)),0)</f>
        <v>0.86956521739130432</v>
      </c>
      <c r="AD208" s="30">
        <f>IFERROR((IF('Sept 2020'!AD209=" "," ",'Sept 2020'!AD209/'Sept 2019'!AD209)),0)</f>
        <v>1.0374639769452449</v>
      </c>
      <c r="AE208" s="30">
        <f>IFERROR((IF('Sept 2020'!AE209=" "," ",'Sept 2020'!AE209/'Sept 2019'!AE209)),0)</f>
        <v>0</v>
      </c>
      <c r="AF208" s="30">
        <f>IFERROR((IF('Sept 2020'!AF209=" "," ",'Sept 2020'!AF209/'Sept 2019'!AF209)),0)</f>
        <v>0</v>
      </c>
      <c r="AG208" s="30">
        <f>IFERROR((IF('Sept 2020'!AG209=" "," ",'Sept 2020'!AG209/'Sept 2019'!AG209)),0)</f>
        <v>0</v>
      </c>
      <c r="AH208" s="30">
        <f>IFERROR((IF('Sept 2020'!AH209=" "," ",'Sept 2020'!AH209/'Sept 2019'!AH209)),0)</f>
        <v>0</v>
      </c>
      <c r="AI208" s="30">
        <f>IFERROR((IF('Sept 2020'!AI209=" "," ",'Sept 2020'!AI209/'Sept 2019'!AI209)),0)</f>
        <v>0</v>
      </c>
      <c r="AJ208" s="30">
        <f>IFERROR((IF('Sept 2020'!AJ209=" "," ",'Sept 2020'!AJ209/'Sept 2019'!AJ209)),0)</f>
        <v>0</v>
      </c>
      <c r="AK208" s="30">
        <f>IFERROR((IF('Sept 2020'!AK209=" "," ",'Sept 2020'!AK209/'Sept 2019'!AK209)),0)</f>
        <v>0</v>
      </c>
      <c r="AL208" s="30">
        <f>IFERROR((IF('Sept 2020'!AL209=" "," ",'Sept 2020'!AL209/'Sept 2019'!AL209)),0)</f>
        <v>0</v>
      </c>
      <c r="AM208" s="30">
        <f>IFERROR((IF('Sept 2020'!AM209=" "," ",'Sept 2020'!AM209/'Sept 2019'!AM209)),0)</f>
        <v>0</v>
      </c>
      <c r="AN208" s="30">
        <f>IFERROR((IF('Sept 2020'!AN209=" "," ",'Sept 2020'!AN209/'Sept 2019'!AN209)),0)</f>
        <v>0</v>
      </c>
      <c r="AO208" s="30">
        <f>IFERROR((IF('Sept 2020'!AO209=" "," ",'Sept 2020'!AO209/'Sept 2019'!AO209)),0)</f>
        <v>0</v>
      </c>
      <c r="AP208" s="30">
        <f>IFERROR((IF('Sept 2020'!AP209=" "," ",'Sept 2020'!AP209/'Sept 2019'!AP209)),0)</f>
        <v>0</v>
      </c>
      <c r="AQ208" s="30">
        <f>IFERROR((IF('Sept 2020'!AQ209=" "," ",'Sept 2020'!AQ209/'Sept 2019'!AQ209)),0)</f>
        <v>0</v>
      </c>
      <c r="AR208" s="30">
        <f>IFERROR((IF('Sept 2020'!AR209=" "," ",'Sept 2020'!AR209/'Sept 2019'!AR209)),0)</f>
        <v>0</v>
      </c>
      <c r="AS208" s="30">
        <f>IFERROR((IF('Sept 2020'!AS209=" "," ",'Sept 2020'!AS209/'Sept 2019'!AS209)),0)</f>
        <v>0</v>
      </c>
      <c r="AT208" s="30">
        <f>IFERROR((IF('Sept 2020'!AT209=" "," ",'Sept 2020'!AT209/'Sept 2019'!AT209)),0)</f>
        <v>0</v>
      </c>
      <c r="AU208" s="30">
        <f>IFERROR((IF('Sept 2020'!AU209=" "," ",'Sept 2020'!AU209/'Sept 2019'!AU209)),0)</f>
        <v>0</v>
      </c>
      <c r="AV208" s="30">
        <f>IFERROR((IF('Sept 2020'!AV209=" "," ",'Sept 2020'!AV209/'Sept 2019'!AV209)),0)</f>
        <v>0</v>
      </c>
      <c r="AW208" s="30">
        <f>IFERROR((IF('Sept 2020'!AW209=" "," ",'Sept 2020'!AW209/'Sept 2019'!AW209)),0)</f>
        <v>0</v>
      </c>
      <c r="AX208" s="30">
        <f>IFERROR((IF('Sept 2020'!AX209=" "," ",'Sept 2020'!AX209/'Sept 2019'!AX209)),0)</f>
        <v>0</v>
      </c>
      <c r="AY208" s="30">
        <f>IFERROR((IF('Sept 2020'!AY209=" "," ",'Sept 2020'!AY209/'Sept 2019'!AY209)),0)</f>
        <v>0</v>
      </c>
      <c r="AZ208" s="30">
        <f>IFERROR((IF('Sept 2020'!AZ209=" "," ",'Sept 2020'!AZ209/'Sept 2019'!AZ209)),0)</f>
        <v>0</v>
      </c>
      <c r="BA208" s="30">
        <f>IFERROR((IF('Sept 2020'!BA209=" "," ",'Sept 2020'!BA209/'Sept 2019'!BA209)),0)</f>
        <v>0</v>
      </c>
      <c r="BB208" s="30">
        <f>IFERROR((IF('Sept 2020'!BB209=" "," ",'Sept 2020'!BB209/'Sept 2019'!BB209)),0)</f>
        <v>0</v>
      </c>
      <c r="BC208" s="30">
        <f>IFERROR((IF('Sept 2020'!BC209=" "," ",'Sept 2020'!BC209/'Sept 2019'!BC209)),0)</f>
        <v>0</v>
      </c>
      <c r="BD208" s="30">
        <f>IFERROR((IF('Sept 2020'!BD209=" "," ",'Sept 2020'!BD209/'Sept 2019'!BD209)),0)</f>
        <v>0</v>
      </c>
      <c r="BE208" s="30">
        <f>IFERROR((IF('Sept 2020'!BE209=" "," ",'Sept 2020'!BE209/'Sept 2019'!BE209)),0)</f>
        <v>0</v>
      </c>
      <c r="BF208" s="30">
        <f>IFERROR((IF('Sept 2020'!BF209=" "," ",'Sept 2020'!BF209/'Sept 2019'!BF209)),0)</f>
        <v>0</v>
      </c>
      <c r="BG208" s="30">
        <f>IFERROR((IF('Sept 2020'!BG209=" "," ",'Sept 2020'!BG209/'Sept 2019'!BG209)),0)</f>
        <v>0.70588235294117652</v>
      </c>
      <c r="BH208" s="30">
        <f>IFERROR((IF('Sept 2020'!BH209=" "," ",'Sept 2020'!BH209/'Sept 2019'!BH209)),0)</f>
        <v>1.08</v>
      </c>
      <c r="BI208" s="30">
        <f>IFERROR((IF('Sept 2020'!BI209=" "," ",'Sept 2020'!BI209/'Sept 2019'!BI209)),0)</f>
        <v>1.0833333333333333</v>
      </c>
      <c r="BJ208" s="30">
        <f>IFERROR((IF('Sept 2020'!BJ209=" "," ",'Sept 2020'!BJ209/'Sept 2019'!BJ209)),0)</f>
        <v>0</v>
      </c>
      <c r="BK208" s="30">
        <f>IFERROR((IF('Sept 2020'!BK209=" "," ",'Sept 2020'!BK209/'Sept 2019'!BK209)),0)</f>
        <v>0</v>
      </c>
      <c r="BL208" s="30">
        <f>IFERROR((IF('Sept 2020'!BL209=" "," ",'Sept 2020'!BL209/'Sept 2019'!BL209)),0)</f>
        <v>0</v>
      </c>
      <c r="BM208" s="30">
        <f>IFERROR((IF('Sept 2020'!BM209=" "," ",'Sept 2020'!BM209/'Sept 2019'!BM209)),0)</f>
        <v>1.288888888888889</v>
      </c>
      <c r="BN208" s="30">
        <f>IFERROR((IF('Sept 2020'!BN209=" "," ",'Sept 2020'!BN209/'Sept 2019'!BN209)),0)</f>
        <v>0</v>
      </c>
      <c r="BO208" s="30">
        <f>IFERROR((IF('Sept 2020'!BO209=" "," ",'Sept 2020'!BO209/'Sept 2019'!BO209)),0)</f>
        <v>0.79999999999999993</v>
      </c>
      <c r="BP208" s="30">
        <f>IFERROR((IF('Sept 2020'!BP209=" "," ",'Sept 2020'!BP209/'Sept 2019'!BP209)),0)</f>
        <v>0</v>
      </c>
      <c r="BQ208" s="30">
        <f>IFERROR((IF('Sept 2020'!BQ209=" "," ",'Sept 2020'!BQ209/'Sept 2019'!BQ209)),0)</f>
        <v>0</v>
      </c>
      <c r="BR208" s="30">
        <f>IFERROR((IF('Sept 2020'!BR209=" "," ",'Sept 2020'!BR209/'Sept 2019'!BR209)),0)</f>
        <v>0</v>
      </c>
      <c r="BS208" s="30">
        <f>IFERROR((IF('Sept 2020'!BS209=" "," ",'Sept 2020'!BS209/'Sept 2019'!BS209)),0)</f>
        <v>5</v>
      </c>
      <c r="BT208" s="30">
        <f>IFERROR((IF('Sept 2020'!BT209=" "," ",'Sept 2020'!BT209/'Sept 2019'!BT209)),0)</f>
        <v>1.1785714285714286</v>
      </c>
    </row>
    <row r="209" spans="1:72" s="2" customFormat="1" x14ac:dyDescent="0.25">
      <c r="A209" s="12" t="s">
        <v>529</v>
      </c>
      <c r="B209" s="12" t="s">
        <v>530</v>
      </c>
      <c r="C209" s="30">
        <f>IFERROR((IF('Sept 2020'!C210=" "," ",'Sept 2020'!C210/'Sept 2019'!C210)),0)</f>
        <v>0</v>
      </c>
      <c r="D209" s="30">
        <f>IFERROR((IF('Sept 2020'!D210=" "," ",'Sept 2020'!D210/'Sept 2019'!D210)),0)</f>
        <v>0</v>
      </c>
      <c r="E209" s="30">
        <f>IFERROR((IF('Sept 2020'!E210=" "," ",'Sept 2020'!E210/'Sept 2019'!E210)),0)</f>
        <v>0</v>
      </c>
      <c r="F209" s="30">
        <f>IFERROR((IF('Sept 2020'!F210=" "," ",'Sept 2020'!F210/'Sept 2019'!F210)),0)</f>
        <v>0</v>
      </c>
      <c r="G209" s="30">
        <f>IFERROR((IF('Sept 2020'!G210=" "," ",'Sept 2020'!G210/'Sept 2019'!G210)),0)</f>
        <v>0</v>
      </c>
      <c r="H209" s="30">
        <f>IFERROR((IF('Sept 2020'!H210=" "," ",'Sept 2020'!H210/'Sept 2019'!H210)),0)</f>
        <v>0</v>
      </c>
      <c r="I209" s="30">
        <f>IFERROR((IF('Sept 2020'!I210=" "," ",'Sept 2020'!I210/'Sept 2019'!I210)),0)</f>
        <v>0.956989247311828</v>
      </c>
      <c r="J209" s="30">
        <f>IFERROR((IF('Sept 2020'!J210=" "," ",'Sept 2020'!J210/'Sept 2019'!J210)),0)</f>
        <v>1.0917431192660549</v>
      </c>
      <c r="K209" s="30">
        <f>IFERROR((IF('Sept 2020'!K210=" "," ",'Sept 2020'!K210/'Sept 2019'!K210)),0)</f>
        <v>1.3113207547169812</v>
      </c>
      <c r="L209" s="30">
        <f>IFERROR((IF('Sept 2020'!L210=" "," ",'Sept 2020'!L210/'Sept 2019'!L210)),0)</f>
        <v>1.3452380952380953</v>
      </c>
      <c r="M209" s="30">
        <f>IFERROR((IF('Sept 2020'!M210=" "," ",'Sept 2020'!M210/'Sept 2019'!M210)),0)</f>
        <v>1.0444444444444445</v>
      </c>
      <c r="N209" s="30">
        <f>IFERROR((IF('Sept 2020'!N210=" "," ",'Sept 2020'!N210/'Sept 2019'!N210)),0)</f>
        <v>1.1200000000000001</v>
      </c>
      <c r="O209" s="30">
        <f>IFERROR((IF('Sept 2020'!O210=" "," ",'Sept 2020'!O210/'Sept 2019'!O210)),0)</f>
        <v>0</v>
      </c>
      <c r="P209" s="30">
        <f>IFERROR((IF('Sept 2020'!P210=" "," ",'Sept 2020'!P210/'Sept 2019'!P210)),0)</f>
        <v>1.2603231597845601</v>
      </c>
      <c r="Q209" s="30">
        <f>IFERROR((IF('Sept 2020'!Q210=" "," ",'Sept 2020'!Q210/'Sept 2019'!Q210)),0)</f>
        <v>0</v>
      </c>
      <c r="R209" s="30">
        <f>IFERROR((IF('Sept 2020'!R210=" "," ",'Sept 2020'!R210/'Sept 2019'!R210)),0)</f>
        <v>0</v>
      </c>
      <c r="S209" s="30">
        <f>IFERROR((IF('Sept 2020'!S210=" "," ",'Sept 2020'!S210/'Sept 2019'!S210)),0)</f>
        <v>0</v>
      </c>
      <c r="T209" s="30">
        <f>IFERROR((IF('Sept 2020'!T210=" "," ",'Sept 2020'!T210/'Sept 2019'!T210)),0)</f>
        <v>0</v>
      </c>
      <c r="U209" s="30">
        <f>IFERROR((IF('Sept 2020'!U210=" "," ",'Sept 2020'!U210/'Sept 2019'!U210)),0)</f>
        <v>0</v>
      </c>
      <c r="V209" s="30">
        <f>IFERROR((IF('Sept 2020'!V210=" "," ",'Sept 2020'!V210/'Sept 2019'!V210)),0)</f>
        <v>0</v>
      </c>
      <c r="W209" s="30">
        <f>IFERROR((IF('Sept 2020'!W210=" "," ",'Sept 2020'!W210/'Sept 2019'!W210)),0)</f>
        <v>0.956989247311828</v>
      </c>
      <c r="X209" s="30">
        <f>IFERROR((IF('Sept 2020'!X210=" "," ",'Sept 2020'!X210/'Sept 2019'!X210)),0)</f>
        <v>1.0917431192660549</v>
      </c>
      <c r="Y209" s="30">
        <f>IFERROR((IF('Sept 2020'!Y210=" "," ",'Sept 2020'!Y210/'Sept 2019'!Y210)),0)</f>
        <v>1.3113207547169812</v>
      </c>
      <c r="Z209" s="30">
        <f>IFERROR((IF('Sept 2020'!Z210=" "," ",'Sept 2020'!Z210/'Sept 2019'!Z210)),0)</f>
        <v>1.3452380952380953</v>
      </c>
      <c r="AA209" s="30">
        <f>IFERROR((IF('Sept 2020'!AA210=" "," ",'Sept 2020'!AA210/'Sept 2019'!AA210)),0)</f>
        <v>1.0444444444444445</v>
      </c>
      <c r="AB209" s="30">
        <f>IFERROR((IF('Sept 2020'!AB210=" "," ",'Sept 2020'!AB210/'Sept 2019'!AB210)),0)</f>
        <v>1.2398523985239853</v>
      </c>
      <c r="AC209" s="30">
        <f>IFERROR((IF('Sept 2020'!AC210=" "," ",'Sept 2020'!AC210/'Sept 2019'!AC210)),0)</f>
        <v>0</v>
      </c>
      <c r="AD209" s="30">
        <f>IFERROR((IF('Sept 2020'!AD210=" "," ",'Sept 2020'!AD210/'Sept 2019'!AD210)),0)</f>
        <v>1.2769440654843109</v>
      </c>
      <c r="AE209" s="30">
        <f>IFERROR((IF('Sept 2020'!AE210=" "," ",'Sept 2020'!AE210/'Sept 2019'!AE210)),0)</f>
        <v>0</v>
      </c>
      <c r="AF209" s="30">
        <f>IFERROR((IF('Sept 2020'!AF210=" "," ",'Sept 2020'!AF210/'Sept 2019'!AF210)),0)</f>
        <v>0</v>
      </c>
      <c r="AG209" s="30">
        <f>IFERROR((IF('Sept 2020'!AG210=" "," ",'Sept 2020'!AG210/'Sept 2019'!AG210)),0)</f>
        <v>0</v>
      </c>
      <c r="AH209" s="30">
        <f>IFERROR((IF('Sept 2020'!AH210=" "," ",'Sept 2020'!AH210/'Sept 2019'!AH210)),0)</f>
        <v>0</v>
      </c>
      <c r="AI209" s="30">
        <f>IFERROR((IF('Sept 2020'!AI210=" "," ",'Sept 2020'!AI210/'Sept 2019'!AI210)),0)</f>
        <v>0</v>
      </c>
      <c r="AJ209" s="30">
        <f>IFERROR((IF('Sept 2020'!AJ210=" "," ",'Sept 2020'!AJ210/'Sept 2019'!AJ210)),0)</f>
        <v>0</v>
      </c>
      <c r="AK209" s="30">
        <f>IFERROR((IF('Sept 2020'!AK210=" "," ",'Sept 2020'!AK210/'Sept 2019'!AK210)),0)</f>
        <v>0</v>
      </c>
      <c r="AL209" s="30">
        <f>IFERROR((IF('Sept 2020'!AL210=" "," ",'Sept 2020'!AL210/'Sept 2019'!AL210)),0)</f>
        <v>0</v>
      </c>
      <c r="AM209" s="30">
        <f>IFERROR((IF('Sept 2020'!AM210=" "," ",'Sept 2020'!AM210/'Sept 2019'!AM210)),0)</f>
        <v>0</v>
      </c>
      <c r="AN209" s="30">
        <f>IFERROR((IF('Sept 2020'!AN210=" "," ",'Sept 2020'!AN210/'Sept 2019'!AN210)),0)</f>
        <v>0</v>
      </c>
      <c r="AO209" s="30">
        <f>IFERROR((IF('Sept 2020'!AO210=" "," ",'Sept 2020'!AO210/'Sept 2019'!AO210)),0)</f>
        <v>0</v>
      </c>
      <c r="AP209" s="30">
        <f>IFERROR((IF('Sept 2020'!AP210=" "," ",'Sept 2020'!AP210/'Sept 2019'!AP210)),0)</f>
        <v>0</v>
      </c>
      <c r="AQ209" s="30">
        <f>IFERROR((IF('Sept 2020'!AQ210=" "," ",'Sept 2020'!AQ210/'Sept 2019'!AQ210)),0)</f>
        <v>0</v>
      </c>
      <c r="AR209" s="30">
        <f>IFERROR((IF('Sept 2020'!AR210=" "," ",'Sept 2020'!AR210/'Sept 2019'!AR210)),0)</f>
        <v>0</v>
      </c>
      <c r="AS209" s="30">
        <f>IFERROR((IF('Sept 2020'!AS210=" "," ",'Sept 2020'!AS210/'Sept 2019'!AS210)),0)</f>
        <v>0</v>
      </c>
      <c r="AT209" s="30">
        <f>IFERROR((IF('Sept 2020'!AT210=" "," ",'Sept 2020'!AT210/'Sept 2019'!AT210)),0)</f>
        <v>0</v>
      </c>
      <c r="AU209" s="30">
        <f>IFERROR((IF('Sept 2020'!AU210=" "," ",'Sept 2020'!AU210/'Sept 2019'!AU210)),0)</f>
        <v>0</v>
      </c>
      <c r="AV209" s="30">
        <f>IFERROR((IF('Sept 2020'!AV210=" "," ",'Sept 2020'!AV210/'Sept 2019'!AV210)),0)</f>
        <v>0</v>
      </c>
      <c r="AW209" s="30">
        <f>IFERROR((IF('Sept 2020'!AW210=" "," ",'Sept 2020'!AW210/'Sept 2019'!AW210)),0)</f>
        <v>0</v>
      </c>
      <c r="AX209" s="30">
        <f>IFERROR((IF('Sept 2020'!AX210=" "," ",'Sept 2020'!AX210/'Sept 2019'!AX210)),0)</f>
        <v>0</v>
      </c>
      <c r="AY209" s="30">
        <f>IFERROR((IF('Sept 2020'!AY210=" "," ",'Sept 2020'!AY210/'Sept 2019'!AY210)),0)</f>
        <v>0</v>
      </c>
      <c r="AZ209" s="30">
        <f>IFERROR((IF('Sept 2020'!AZ210=" "," ",'Sept 2020'!AZ210/'Sept 2019'!AZ210)),0)</f>
        <v>0</v>
      </c>
      <c r="BA209" s="30">
        <f>IFERROR((IF('Sept 2020'!BA210=" "," ",'Sept 2020'!BA210/'Sept 2019'!BA210)),0)</f>
        <v>0</v>
      </c>
      <c r="BB209" s="30">
        <f>IFERROR((IF('Sept 2020'!BB210=" "," ",'Sept 2020'!BB210/'Sept 2019'!BB210)),0)</f>
        <v>0</v>
      </c>
      <c r="BC209" s="30">
        <f>IFERROR((IF('Sept 2020'!BC210=" "," ",'Sept 2020'!BC210/'Sept 2019'!BC210)),0)</f>
        <v>0</v>
      </c>
      <c r="BD209" s="30">
        <f>IFERROR((IF('Sept 2020'!BD210=" "," ",'Sept 2020'!BD210/'Sept 2019'!BD210)),0)</f>
        <v>0</v>
      </c>
      <c r="BE209" s="30">
        <f>IFERROR((IF('Sept 2020'!BE210=" "," ",'Sept 2020'!BE210/'Sept 2019'!BE210)),0)</f>
        <v>0</v>
      </c>
      <c r="BF209" s="30">
        <f>IFERROR((IF('Sept 2020'!BF210=" "," ",'Sept 2020'!BF210/'Sept 2019'!BF210)),0)</f>
        <v>0</v>
      </c>
      <c r="BG209" s="30">
        <f>IFERROR((IF('Sept 2020'!BG210=" "," ",'Sept 2020'!BG210/'Sept 2019'!BG210)),0)</f>
        <v>0</v>
      </c>
      <c r="BH209" s="30">
        <f>IFERROR((IF('Sept 2020'!BH210=" "," ",'Sept 2020'!BH210/'Sept 2019'!BH210)),0)</f>
        <v>0</v>
      </c>
      <c r="BI209" s="30">
        <f>IFERROR((IF('Sept 2020'!BI210=" "," ",'Sept 2020'!BI210/'Sept 2019'!BI210)),0)</f>
        <v>0</v>
      </c>
      <c r="BJ209" s="30">
        <f>IFERROR((IF('Sept 2020'!BJ210=" "," ",'Sept 2020'!BJ210/'Sept 2019'!BJ210)),0)</f>
        <v>0</v>
      </c>
      <c r="BK209" s="30">
        <f>IFERROR((IF('Sept 2020'!BK210=" "," ",'Sept 2020'!BK210/'Sept 2019'!BK210)),0)</f>
        <v>0</v>
      </c>
      <c r="BL209" s="30">
        <f>IFERROR((IF('Sept 2020'!BL210=" "," ",'Sept 2020'!BL210/'Sept 2019'!BL210)),0)</f>
        <v>0</v>
      </c>
      <c r="BM209" s="30">
        <f>IFERROR((IF('Sept 2020'!BM210=" "," ",'Sept 2020'!BM210/'Sept 2019'!BM210)),0)</f>
        <v>0</v>
      </c>
      <c r="BN209" s="30">
        <f>IFERROR((IF('Sept 2020'!BN210=" "," ",'Sept 2020'!BN210/'Sept 2019'!BN210)),0)</f>
        <v>0</v>
      </c>
      <c r="BO209" s="30">
        <f>IFERROR((IF('Sept 2020'!BO210=" "," ",'Sept 2020'!BO210/'Sept 2019'!BO210)),0)</f>
        <v>0</v>
      </c>
      <c r="BP209" s="30">
        <f>IFERROR((IF('Sept 2020'!BP210=" "," ",'Sept 2020'!BP210/'Sept 2019'!BP210)),0)</f>
        <v>0</v>
      </c>
      <c r="BQ209" s="30">
        <f>IFERROR((IF('Sept 2020'!BQ210=" "," ",'Sept 2020'!BQ210/'Sept 2019'!BQ210)),0)</f>
        <v>0</v>
      </c>
      <c r="BR209" s="30">
        <f>IFERROR((IF('Sept 2020'!BR210=" "," ",'Sept 2020'!BR210/'Sept 2019'!BR210)),0)</f>
        <v>0</v>
      </c>
      <c r="BS209" s="30">
        <f>IFERROR((IF('Sept 2020'!BS210=" "," ",'Sept 2020'!BS210/'Sept 2019'!BS210)),0)</f>
        <v>0</v>
      </c>
      <c r="BT209" s="30">
        <f>IFERROR((IF('Sept 2020'!BT210=" "," ",'Sept 2020'!BT210/'Sept 2019'!BT210)),0)</f>
        <v>1.2386363636363635</v>
      </c>
    </row>
    <row r="210" spans="1:72" s="2" customFormat="1" x14ac:dyDescent="0.25">
      <c r="A210" s="12" t="s">
        <v>59</v>
      </c>
      <c r="B210" s="12" t="s">
        <v>60</v>
      </c>
      <c r="C210" s="30">
        <f>IFERROR((IF('Sept 2020'!C211=" "," ",'Sept 2020'!C211/'Sept 2019'!C211)),0)</f>
        <v>0.84736842105263155</v>
      </c>
      <c r="D210" s="30">
        <f>IFERROR((IF('Sept 2020'!D211=" "," ",'Sept 2020'!D211/'Sept 2019'!D211)),0)</f>
        <v>1.0123456790123457</v>
      </c>
      <c r="E210" s="30">
        <f>IFERROR((IF('Sept 2020'!E211=" "," ",'Sept 2020'!E211/'Sept 2019'!E211)),0)</f>
        <v>0.83240223463687146</v>
      </c>
      <c r="F210" s="30">
        <f>IFERROR((IF('Sept 2020'!F211=" "," ",'Sept 2020'!F211/'Sept 2019'!F211)),0)</f>
        <v>0.78500000000000003</v>
      </c>
      <c r="G210" s="30">
        <f>IFERROR((IF('Sept 2020'!G211=" "," ",'Sept 2020'!G211/'Sept 2019'!G211)),0)</f>
        <v>0.98453608247422686</v>
      </c>
      <c r="H210" s="30">
        <f>IFERROR((IF('Sept 2020'!H211=" "," ",'Sept 2020'!H211/'Sept 2019'!H211)),0)</f>
        <v>0.95979899497487442</v>
      </c>
      <c r="I210" s="30">
        <f>IFERROR((IF('Sept 2020'!I211=" "," ",'Sept 2020'!I211/'Sept 2019'!I211)),0)</f>
        <v>0.87962962962962965</v>
      </c>
      <c r="J210" s="30">
        <f>IFERROR((IF('Sept 2020'!J211=" "," ",'Sept 2020'!J211/'Sept 2019'!J211)),0)</f>
        <v>0.97222222222222221</v>
      </c>
      <c r="K210" s="30">
        <f>IFERROR((IF('Sept 2020'!K211=" "," ",'Sept 2020'!K211/'Sept 2019'!K211)),0)</f>
        <v>1.0804020100502512</v>
      </c>
      <c r="L210" s="30">
        <f>IFERROR((IF('Sept 2020'!L211=" "," ",'Sept 2020'!L211/'Sept 2019'!L211)),0)</f>
        <v>1</v>
      </c>
      <c r="M210" s="30">
        <f>IFERROR((IF('Sept 2020'!M211=" "," ",'Sept 2020'!M211/'Sept 2019'!M211)),0)</f>
        <v>0.9555555555555556</v>
      </c>
      <c r="N210" s="30">
        <f>IFERROR((IF('Sept 2020'!N211=" "," ",'Sept 2020'!N211/'Sept 2019'!N211)),0)</f>
        <v>1.1014492753623188</v>
      </c>
      <c r="O210" s="30">
        <f>IFERROR((IF('Sept 2020'!O211=" "," ",'Sept 2020'!O211/'Sept 2019'!O211)),0)</f>
        <v>1.1565656565656566</v>
      </c>
      <c r="P210" s="30">
        <f>IFERROR((IF('Sept 2020'!P211=" "," ",'Sept 2020'!P211/'Sept 2019'!P211)),0)</f>
        <v>0.96723207401696221</v>
      </c>
      <c r="Q210" s="30">
        <f>IFERROR((IF('Sept 2020'!Q211=" "," ",'Sept 2020'!Q211/'Sept 2019'!Q211)),0)</f>
        <v>0.85981308411214952</v>
      </c>
      <c r="R210" s="30">
        <f>IFERROR((IF('Sept 2020'!R211=" "," ",'Sept 2020'!R211/'Sept 2019'!R211)),0)</f>
        <v>1.0145375811939374</v>
      </c>
      <c r="S210" s="30">
        <f>IFERROR((IF('Sept 2020'!S211=" "," ",'Sept 2020'!S211/'Sept 2019'!S211)),0)</f>
        <v>0.83240223463687146</v>
      </c>
      <c r="T210" s="30">
        <f>IFERROR((IF('Sept 2020'!T211=" "," ",'Sept 2020'!T211/'Sept 2019'!T211)),0)</f>
        <v>0.78500000000000003</v>
      </c>
      <c r="U210" s="30">
        <f>IFERROR((IF('Sept 2020'!U211=" "," ",'Sept 2020'!U211/'Sept 2019'!U211)),0)</f>
        <v>0.98453608247422686</v>
      </c>
      <c r="V210" s="30">
        <f>IFERROR((IF('Sept 2020'!V211=" "," ",'Sept 2020'!V211/'Sept 2019'!V211)),0)</f>
        <v>0.95760197153347082</v>
      </c>
      <c r="W210" s="30">
        <f>IFERROR((IF('Sept 2020'!W211=" "," ",'Sept 2020'!W211/'Sept 2019'!W211)),0)</f>
        <v>0.87962962962962965</v>
      </c>
      <c r="X210" s="30">
        <f>IFERROR((IF('Sept 2020'!X211=" "," ",'Sept 2020'!X211/'Sept 2019'!X211)),0)</f>
        <v>0.97420671738727038</v>
      </c>
      <c r="Y210" s="30">
        <f>IFERROR((IF('Sept 2020'!Y211=" "," ",'Sept 2020'!Y211/'Sept 2019'!Y211)),0)</f>
        <v>1.0839721605809967</v>
      </c>
      <c r="Z210" s="30">
        <f>IFERROR((IF('Sept 2020'!Z211=" "," ",'Sept 2020'!Z211/'Sept 2019'!Z211)),0)</f>
        <v>1.0024481566820278</v>
      </c>
      <c r="AA210" s="30">
        <f>IFERROR((IF('Sept 2020'!AA211=" "," ",'Sept 2020'!AA211/'Sept 2019'!AA211)),0)</f>
        <v>0.95756062767475048</v>
      </c>
      <c r="AB210" s="30">
        <f>IFERROR((IF('Sept 2020'!AB211=" "," ",'Sept 2020'!AB211/'Sept 2019'!AB211)),0)</f>
        <v>1.1471459934138311</v>
      </c>
      <c r="AC210" s="30">
        <f>IFERROR((IF('Sept 2020'!AC211=" "," ",'Sept 2020'!AC211/'Sept 2019'!AC211)),0)</f>
        <v>1.2054897067997505</v>
      </c>
      <c r="AD210" s="30">
        <f>IFERROR((IF('Sept 2020'!AD211=" "," ",'Sept 2020'!AD211/'Sept 2019'!AD211)),0)</f>
        <v>0.9712952001615387</v>
      </c>
      <c r="AE210" s="30">
        <f>IFERROR((IF('Sept 2020'!AE211=" "," ",'Sept 2020'!AE211/'Sept 2019'!AE211)),0)</f>
        <v>0</v>
      </c>
      <c r="AF210" s="30">
        <f>IFERROR((IF('Sept 2020'!AF211=" "," ",'Sept 2020'!AF211/'Sept 2019'!AF211)),0)</f>
        <v>0</v>
      </c>
      <c r="AG210" s="30">
        <f>IFERROR((IF('Sept 2020'!AG211=" "," ",'Sept 2020'!AG211/'Sept 2019'!AG211)),0)</f>
        <v>0</v>
      </c>
      <c r="AH210" s="30">
        <f>IFERROR((IF('Sept 2020'!AH211=" "," ",'Sept 2020'!AH211/'Sept 2019'!AH211)),0)</f>
        <v>0</v>
      </c>
      <c r="AI210" s="30">
        <f>IFERROR((IF('Sept 2020'!AI211=" "," ",'Sept 2020'!AI211/'Sept 2019'!AI211)),0)</f>
        <v>0</v>
      </c>
      <c r="AJ210" s="30">
        <f>IFERROR((IF('Sept 2020'!AJ211=" "," ",'Sept 2020'!AJ211/'Sept 2019'!AJ211)),0)</f>
        <v>0</v>
      </c>
      <c r="AK210" s="30">
        <f>IFERROR((IF('Sept 2020'!AK211=" "," ",'Sept 2020'!AK211/'Sept 2019'!AK211)),0)</f>
        <v>0</v>
      </c>
      <c r="AL210" s="30">
        <f>IFERROR((IF('Sept 2020'!AL211=" "," ",'Sept 2020'!AL211/'Sept 2019'!AL211)),0)</f>
        <v>0</v>
      </c>
      <c r="AM210" s="30">
        <f>IFERROR((IF('Sept 2020'!AM211=" "," ",'Sept 2020'!AM211/'Sept 2019'!AM211)),0)</f>
        <v>0</v>
      </c>
      <c r="AN210" s="30">
        <f>IFERROR((IF('Sept 2020'!AN211=" "," ",'Sept 2020'!AN211/'Sept 2019'!AN211)),0)</f>
        <v>0</v>
      </c>
      <c r="AO210" s="30">
        <f>IFERROR((IF('Sept 2020'!AO211=" "," ",'Sept 2020'!AO211/'Sept 2019'!AO211)),0)</f>
        <v>0</v>
      </c>
      <c r="AP210" s="30">
        <f>IFERROR((IF('Sept 2020'!AP211=" "," ",'Sept 2020'!AP211/'Sept 2019'!AP211)),0)</f>
        <v>0</v>
      </c>
      <c r="AQ210" s="30">
        <f>IFERROR((IF('Sept 2020'!AQ211=" "," ",'Sept 2020'!AQ211/'Sept 2019'!AQ211)),0)</f>
        <v>0</v>
      </c>
      <c r="AR210" s="30">
        <f>IFERROR((IF('Sept 2020'!AR211=" "," ",'Sept 2020'!AR211/'Sept 2019'!AR211)),0)</f>
        <v>0</v>
      </c>
      <c r="AS210" s="30">
        <f>IFERROR((IF('Sept 2020'!AS211=" "," ",'Sept 2020'!AS211/'Sept 2019'!AS211)),0)</f>
        <v>0</v>
      </c>
      <c r="AT210" s="30">
        <f>IFERROR((IF('Sept 2020'!AT211=" "," ",'Sept 2020'!AT211/'Sept 2019'!AT211)),0)</f>
        <v>0</v>
      </c>
      <c r="AU210" s="30">
        <f>IFERROR((IF('Sept 2020'!AU211=" "," ",'Sept 2020'!AU211/'Sept 2019'!AU211)),0)</f>
        <v>0</v>
      </c>
      <c r="AV210" s="30">
        <f>IFERROR((IF('Sept 2020'!AV211=" "," ",'Sept 2020'!AV211/'Sept 2019'!AV211)),0)</f>
        <v>0</v>
      </c>
      <c r="AW210" s="30">
        <f>IFERROR((IF('Sept 2020'!AW211=" "," ",'Sept 2020'!AW211/'Sept 2019'!AW211)),0)</f>
        <v>0</v>
      </c>
      <c r="AX210" s="30">
        <f>IFERROR((IF('Sept 2020'!AX211=" "," ",'Sept 2020'!AX211/'Sept 2019'!AX211)),0)</f>
        <v>0</v>
      </c>
      <c r="AY210" s="30">
        <f>IFERROR((IF('Sept 2020'!AY211=" "," ",'Sept 2020'!AY211/'Sept 2019'!AY211)),0)</f>
        <v>0</v>
      </c>
      <c r="AZ210" s="30">
        <f>IFERROR((IF('Sept 2020'!AZ211=" "," ",'Sept 2020'!AZ211/'Sept 2019'!AZ211)),0)</f>
        <v>0</v>
      </c>
      <c r="BA210" s="30">
        <f>IFERROR((IF('Sept 2020'!BA211=" "," ",'Sept 2020'!BA211/'Sept 2019'!BA211)),0)</f>
        <v>0</v>
      </c>
      <c r="BB210" s="30">
        <f>IFERROR((IF('Sept 2020'!BB211=" "," ",'Sept 2020'!BB211/'Sept 2019'!BB211)),0)</f>
        <v>0</v>
      </c>
      <c r="BC210" s="30">
        <f>IFERROR((IF('Sept 2020'!BC211=" "," ",'Sept 2020'!BC211/'Sept 2019'!BC211)),0)</f>
        <v>0</v>
      </c>
      <c r="BD210" s="30">
        <f>IFERROR((IF('Sept 2020'!BD211=" "," ",'Sept 2020'!BD211/'Sept 2019'!BD211)),0)</f>
        <v>0</v>
      </c>
      <c r="BE210" s="30">
        <f>IFERROR((IF('Sept 2020'!BE211=" "," ",'Sept 2020'!BE211/'Sept 2019'!BE211)),0)</f>
        <v>0</v>
      </c>
      <c r="BF210" s="30">
        <f>IFERROR((IF('Sept 2020'!BF211=" "," ",'Sept 2020'!BF211/'Sept 2019'!BF211)),0)</f>
        <v>0</v>
      </c>
      <c r="BG210" s="30">
        <f>IFERROR((IF('Sept 2020'!BG211=" "," ",'Sept 2020'!BG211/'Sept 2019'!BG211)),0)</f>
        <v>0.85790884718498661</v>
      </c>
      <c r="BH210" s="30">
        <f>IFERROR((IF('Sept 2020'!BH211=" "," ",'Sept 2020'!BH211/'Sept 2019'!BH211)),0)</f>
        <v>1.1477832512315271</v>
      </c>
      <c r="BI210" s="30">
        <f>IFERROR((IF('Sept 2020'!BI211=" "," ",'Sept 2020'!BI211/'Sept 2019'!BI211)),0)</f>
        <v>0.67164179104477617</v>
      </c>
      <c r="BJ210" s="30">
        <f>IFERROR((IF('Sept 2020'!BJ211=" "," ",'Sept 2020'!BJ211/'Sept 2019'!BJ211)),0)</f>
        <v>4</v>
      </c>
      <c r="BK210" s="30">
        <f>IFERROR((IF('Sept 2020'!BK211=" "," ",'Sept 2020'!BK211/'Sept 2019'!BK211)),0)</f>
        <v>0</v>
      </c>
      <c r="BL210" s="30">
        <f>IFERROR((IF('Sept 2020'!BL211=" "," ",'Sept 2020'!BL211/'Sept 2019'!BL211)),0)</f>
        <v>0</v>
      </c>
      <c r="BM210" s="30">
        <f>IFERROR((IF('Sept 2020'!BM211=" "," ",'Sept 2020'!BM211/'Sept 2019'!BM211)),0)</f>
        <v>0</v>
      </c>
      <c r="BN210" s="30">
        <f>IFERROR((IF('Sept 2020'!BN211=" "," ",'Sept 2020'!BN211/'Sept 2019'!BN211)),0)</f>
        <v>0</v>
      </c>
      <c r="BO210" s="30">
        <f>IFERROR((IF('Sept 2020'!BO211=" "," ",'Sept 2020'!BO211/'Sept 2019'!BO211)),0)</f>
        <v>0</v>
      </c>
      <c r="BP210" s="30">
        <f>IFERROR((IF('Sept 2020'!BP211=" "," ",'Sept 2020'!BP211/'Sept 2019'!BP211)),0)</f>
        <v>0</v>
      </c>
      <c r="BQ210" s="30">
        <f>IFERROR((IF('Sept 2020'!BQ211=" "," ",'Sept 2020'!BQ211/'Sept 2019'!BQ211)),0)</f>
        <v>0</v>
      </c>
      <c r="BR210" s="30">
        <f>IFERROR((IF('Sept 2020'!BR211=" "," ",'Sept 2020'!BR211/'Sept 2019'!BR211)),0)</f>
        <v>0</v>
      </c>
      <c r="BS210" s="30">
        <f>IFERROR((IF('Sept 2020'!BS211=" "," ",'Sept 2020'!BS211/'Sept 2019'!BS211)),0)</f>
        <v>1.625</v>
      </c>
      <c r="BT210" s="30">
        <f>IFERROR((IF('Sept 2020'!BT211=" "," ",'Sept 2020'!BT211/'Sept 2019'!BT211)),0)</f>
        <v>0.98816568047337283</v>
      </c>
    </row>
    <row r="211" spans="1:72" s="2" customFormat="1" x14ac:dyDescent="0.25">
      <c r="A211" s="12" t="s">
        <v>613</v>
      </c>
      <c r="B211" s="12" t="s">
        <v>614</v>
      </c>
      <c r="C211" s="30">
        <f>IFERROR((IF('Sept 2020'!C212=" "," ",'Sept 2020'!C212/'Sept 2019'!C212)),0)</f>
        <v>1.0097560975609756</v>
      </c>
      <c r="D211" s="30">
        <f>IFERROR((IF('Sept 2020'!D212=" "," ",'Sept 2020'!D212/'Sept 2019'!D212)),0)</f>
        <v>0.83255813953488367</v>
      </c>
      <c r="E211" s="30">
        <f>IFERROR((IF('Sept 2020'!E212=" "," ",'Sept 2020'!E212/'Sept 2019'!E212)),0)</f>
        <v>0.93087557603686633</v>
      </c>
      <c r="F211" s="30">
        <f>IFERROR((IF('Sept 2020'!F212=" "," ",'Sept 2020'!F212/'Sept 2019'!F212)),0)</f>
        <v>0.92307692307692313</v>
      </c>
      <c r="G211" s="30">
        <f>IFERROR((IF('Sept 2020'!G212=" "," ",'Sept 2020'!G212/'Sept 2019'!G212)),0)</f>
        <v>0.91542288557213936</v>
      </c>
      <c r="H211" s="30">
        <f>IFERROR((IF('Sept 2020'!H212=" "," ",'Sept 2020'!H212/'Sept 2019'!H212)),0)</f>
        <v>0.9242424242424242</v>
      </c>
      <c r="I211" s="30">
        <f>IFERROR((IF('Sept 2020'!I212=" "," ",'Sept 2020'!I212/'Sept 2019'!I212)),0)</f>
        <v>0.78297872340425534</v>
      </c>
      <c r="J211" s="30">
        <f>IFERROR((IF('Sept 2020'!J212=" "," ",'Sept 2020'!J212/'Sept 2019'!J212)),0)</f>
        <v>0.91213389121338917</v>
      </c>
      <c r="K211" s="30">
        <f>IFERROR((IF('Sept 2020'!K212=" "," ",'Sept 2020'!K212/'Sept 2019'!K212)),0)</f>
        <v>1.0737327188940091</v>
      </c>
      <c r="L211" s="30">
        <f>IFERROR((IF('Sept 2020'!L212=" "," ",'Sept 2020'!L212/'Sept 2019'!L212)),0)</f>
        <v>0.9678899082568807</v>
      </c>
      <c r="M211" s="30">
        <f>IFERROR((IF('Sept 2020'!M212=" "," ",'Sept 2020'!M212/'Sept 2019'!M212)),0)</f>
        <v>1.1243523316062176</v>
      </c>
      <c r="N211" s="30">
        <f>IFERROR((IF('Sept 2020'!N212=" "," ",'Sept 2020'!N212/'Sept 2019'!N212)),0)</f>
        <v>0.97014925373134331</v>
      </c>
      <c r="O211" s="30">
        <f>IFERROR((IF('Sept 2020'!O212=" "," ",'Sept 2020'!O212/'Sept 2019'!O212)),0)</f>
        <v>0.93396226415094341</v>
      </c>
      <c r="P211" s="30">
        <f>IFERROR((IF('Sept 2020'!P212=" "," ",'Sept 2020'!P212/'Sept 2019'!P212)),0)</f>
        <v>0.94345777455599855</v>
      </c>
      <c r="Q211" s="30">
        <f>IFERROR((IF('Sept 2020'!Q212=" "," ",'Sept 2020'!Q212/'Sept 2019'!Q212)),0)</f>
        <v>1.0163000785545955</v>
      </c>
      <c r="R211" s="30">
        <f>IFERROR((IF('Sept 2020'!R212=" "," ",'Sept 2020'!R212/'Sept 2019'!R212)),0)</f>
        <v>0.83255813953488367</v>
      </c>
      <c r="S211" s="30">
        <f>IFERROR((IF('Sept 2020'!S212=" "," ",'Sept 2020'!S212/'Sept 2019'!S212)),0)</f>
        <v>0.9375725226270597</v>
      </c>
      <c r="T211" s="30">
        <f>IFERROR((IF('Sept 2020'!T212=" "," ",'Sept 2020'!T212/'Sept 2019'!T212)),0)</f>
        <v>0.92307692307692313</v>
      </c>
      <c r="U211" s="30">
        <f>IFERROR((IF('Sept 2020'!U212=" "," ",'Sept 2020'!U212/'Sept 2019'!U212)),0)</f>
        <v>0.91542288557213936</v>
      </c>
      <c r="V211" s="30">
        <f>IFERROR((IF('Sept 2020'!V212=" "," ",'Sept 2020'!V212/'Sept 2019'!V212)),0)</f>
        <v>0.9242424242424242</v>
      </c>
      <c r="W211" s="30">
        <f>IFERROR((IF('Sept 2020'!W212=" "," ",'Sept 2020'!W212/'Sept 2019'!W212)),0)</f>
        <v>0.77719388191062122</v>
      </c>
      <c r="X211" s="30">
        <f>IFERROR((IF('Sept 2020'!X212=" "," ",'Sept 2020'!X212/'Sept 2019'!X212)),0)</f>
        <v>0.90845783742719677</v>
      </c>
      <c r="Y211" s="30">
        <f>IFERROR((IF('Sept 2020'!Y212=" "," ",'Sept 2020'!Y212/'Sept 2019'!Y212)),0)</f>
        <v>1.077029968965677</v>
      </c>
      <c r="Z211" s="30">
        <f>IFERROR((IF('Sept 2020'!Z212=" "," ",'Sept 2020'!Z212/'Sept 2019'!Z212)),0)</f>
        <v>0.96980314416117297</v>
      </c>
      <c r="AA211" s="30">
        <f>IFERROR((IF('Sept 2020'!AA212=" "," ",'Sept 2020'!AA212/'Sept 2019'!AA212)),0)</f>
        <v>1.1326842105263157</v>
      </c>
      <c r="AB211" s="30">
        <f>IFERROR((IF('Sept 2020'!AB212=" "," ",'Sept 2020'!AB212/'Sept 2019'!AB212)),0)</f>
        <v>0.93868597706009838</v>
      </c>
      <c r="AC211" s="30">
        <f>IFERROR((IF('Sept 2020'!AC212=" "," ",'Sept 2020'!AC212/'Sept 2019'!AC212)),0)</f>
        <v>0.88075649107810672</v>
      </c>
      <c r="AD211" s="30">
        <f>IFERROR((IF('Sept 2020'!AD212=" "," ",'Sept 2020'!AD212/'Sept 2019'!AD212)),0)</f>
        <v>0.93855346143916218</v>
      </c>
      <c r="AE211" s="30">
        <f>IFERROR((IF('Sept 2020'!AE212=" "," ",'Sept 2020'!AE212/'Sept 2019'!AE212)),0)</f>
        <v>0</v>
      </c>
      <c r="AF211" s="30">
        <f>IFERROR((IF('Sept 2020'!AF212=" "," ",'Sept 2020'!AF212/'Sept 2019'!AF212)),0)</f>
        <v>0</v>
      </c>
      <c r="AG211" s="30">
        <f>IFERROR((IF('Sept 2020'!AG212=" "," ",'Sept 2020'!AG212/'Sept 2019'!AG212)),0)</f>
        <v>0</v>
      </c>
      <c r="AH211" s="30">
        <f>IFERROR((IF('Sept 2020'!AH212=" "," ",'Sept 2020'!AH212/'Sept 2019'!AH212)),0)</f>
        <v>0</v>
      </c>
      <c r="AI211" s="30">
        <f>IFERROR((IF('Sept 2020'!AI212=" "," ",'Sept 2020'!AI212/'Sept 2019'!AI212)),0)</f>
        <v>0</v>
      </c>
      <c r="AJ211" s="30">
        <f>IFERROR((IF('Sept 2020'!AJ212=" "," ",'Sept 2020'!AJ212/'Sept 2019'!AJ212)),0)</f>
        <v>0</v>
      </c>
      <c r="AK211" s="30">
        <f>IFERROR((IF('Sept 2020'!AK212=" "," ",'Sept 2020'!AK212/'Sept 2019'!AK212)),0)</f>
        <v>0</v>
      </c>
      <c r="AL211" s="30">
        <f>IFERROR((IF('Sept 2020'!AL212=" "," ",'Sept 2020'!AL212/'Sept 2019'!AL212)),0)</f>
        <v>0</v>
      </c>
      <c r="AM211" s="30">
        <f>IFERROR((IF('Sept 2020'!AM212=" "," ",'Sept 2020'!AM212/'Sept 2019'!AM212)),0)</f>
        <v>0</v>
      </c>
      <c r="AN211" s="30">
        <f>IFERROR((IF('Sept 2020'!AN212=" "," ",'Sept 2020'!AN212/'Sept 2019'!AN212)),0)</f>
        <v>0</v>
      </c>
      <c r="AO211" s="30">
        <f>IFERROR((IF('Sept 2020'!AO212=" "," ",'Sept 2020'!AO212/'Sept 2019'!AO212)),0)</f>
        <v>0</v>
      </c>
      <c r="AP211" s="30">
        <f>IFERROR((IF('Sept 2020'!AP212=" "," ",'Sept 2020'!AP212/'Sept 2019'!AP212)),0)</f>
        <v>0.5</v>
      </c>
      <c r="AQ211" s="30">
        <f>IFERROR((IF('Sept 2020'!AQ212=" "," ",'Sept 2020'!AQ212/'Sept 2019'!AQ212)),0)</f>
        <v>0.8</v>
      </c>
      <c r="AR211" s="30">
        <f>IFERROR((IF('Sept 2020'!AR212=" "," ",'Sept 2020'!AR212/'Sept 2019'!AR212)),0)</f>
        <v>0.55555555555555558</v>
      </c>
      <c r="AS211" s="30">
        <f>IFERROR((IF('Sept 2020'!AS212=" "," ",'Sept 2020'!AS212/'Sept 2019'!AS212)),0)</f>
        <v>0</v>
      </c>
      <c r="AT211" s="30">
        <f>IFERROR((IF('Sept 2020'!AT212=" "," ",'Sept 2020'!AT212/'Sept 2019'!AT212)),0)</f>
        <v>0</v>
      </c>
      <c r="AU211" s="30">
        <f>IFERROR((IF('Sept 2020'!AU212=" "," ",'Sept 2020'!AU212/'Sept 2019'!AU212)),0)</f>
        <v>0</v>
      </c>
      <c r="AV211" s="30">
        <f>IFERROR((IF('Sept 2020'!AV212=" "," ",'Sept 2020'!AV212/'Sept 2019'!AV212)),0)</f>
        <v>0</v>
      </c>
      <c r="AW211" s="30">
        <f>IFERROR((IF('Sept 2020'!AW212=" "," ",'Sept 2020'!AW212/'Sept 2019'!AW212)),0)</f>
        <v>0</v>
      </c>
      <c r="AX211" s="30">
        <f>IFERROR((IF('Sept 2020'!AX212=" "," ",'Sept 2020'!AX212/'Sept 2019'!AX212)),0)</f>
        <v>0</v>
      </c>
      <c r="AY211" s="30">
        <f>IFERROR((IF('Sept 2020'!AY212=" "," ",'Sept 2020'!AY212/'Sept 2019'!AY212)),0)</f>
        <v>0</v>
      </c>
      <c r="AZ211" s="30">
        <f>IFERROR((IF('Sept 2020'!AZ212=" "," ",'Sept 2020'!AZ212/'Sept 2019'!AZ212)),0)</f>
        <v>0</v>
      </c>
      <c r="BA211" s="30">
        <f>IFERROR((IF('Sept 2020'!BA212=" "," ",'Sept 2020'!BA212/'Sept 2019'!BA212)),0)</f>
        <v>0</v>
      </c>
      <c r="BB211" s="30">
        <f>IFERROR((IF('Sept 2020'!BB212=" "," ",'Sept 2020'!BB212/'Sept 2019'!BB212)),0)</f>
        <v>0</v>
      </c>
      <c r="BC211" s="30">
        <f>IFERROR((IF('Sept 2020'!BC212=" "," ",'Sept 2020'!BC212/'Sept 2019'!BC212)),0)</f>
        <v>0</v>
      </c>
      <c r="BD211" s="30">
        <f>IFERROR((IF('Sept 2020'!BD212=" "," ",'Sept 2020'!BD212/'Sept 2019'!BD212)),0)</f>
        <v>0.23611111111111113</v>
      </c>
      <c r="BE211" s="30">
        <f>IFERROR((IF('Sept 2020'!BE212=" "," ",'Sept 2020'!BE212/'Sept 2019'!BE212)),0)</f>
        <v>1.9920634920634919</v>
      </c>
      <c r="BF211" s="30">
        <f>IFERROR((IF('Sept 2020'!BF212=" "," ",'Sept 2020'!BF212/'Sept 2019'!BF212)),0)</f>
        <v>1.1452991452991452</v>
      </c>
      <c r="BG211" s="30">
        <f>IFERROR((IF('Sept 2020'!BG212=" "," ",'Sept 2020'!BG212/'Sept 2019'!BG212)),0)</f>
        <v>0.83505154639175261</v>
      </c>
      <c r="BH211" s="30">
        <f>IFERROR((IF('Sept 2020'!BH212=" "," ",'Sept 2020'!BH212/'Sept 2019'!BH212)),0)</f>
        <v>0.84</v>
      </c>
      <c r="BI211" s="30">
        <f>IFERROR((IF('Sept 2020'!BI212=" "," ",'Sept 2020'!BI212/'Sept 2019'!BI212)),0)</f>
        <v>1</v>
      </c>
      <c r="BJ211" s="30">
        <f>IFERROR((IF('Sept 2020'!BJ212=" "," ",'Sept 2020'!BJ212/'Sept 2019'!BJ212)),0)</f>
        <v>0</v>
      </c>
      <c r="BK211" s="30">
        <f>IFERROR((IF('Sept 2020'!BK212=" "," ",'Sept 2020'!BK212/'Sept 2019'!BK212)),0)</f>
        <v>0</v>
      </c>
      <c r="BL211" s="30">
        <f>IFERROR((IF('Sept 2020'!BL212=" "," ",'Sept 2020'!BL212/'Sept 2019'!BL212)),0)</f>
        <v>0</v>
      </c>
      <c r="BM211" s="30">
        <f>IFERROR((IF('Sept 2020'!BM212=" "," ",'Sept 2020'!BM212/'Sept 2019'!BM212)),0)</f>
        <v>0.80357142857142849</v>
      </c>
      <c r="BN211" s="30">
        <f>IFERROR((IF('Sept 2020'!BN212=" "," ",'Sept 2020'!BN212/'Sept 2019'!BN212)),0)</f>
        <v>0</v>
      </c>
      <c r="BO211" s="30">
        <f>IFERROR((IF('Sept 2020'!BO212=" "," ",'Sept 2020'!BO212/'Sept 2019'!BO212)),0)</f>
        <v>0</v>
      </c>
      <c r="BP211" s="30">
        <f>IFERROR((IF('Sept 2020'!BP212=" "," ",'Sept 2020'!BP212/'Sept 2019'!BP212)),0)</f>
        <v>0</v>
      </c>
      <c r="BQ211" s="30">
        <f>IFERROR((IF('Sept 2020'!BQ212=" "," ",'Sept 2020'!BQ212/'Sept 2019'!BQ212)),0)</f>
        <v>0</v>
      </c>
      <c r="BR211" s="30">
        <f>IFERROR((IF('Sept 2020'!BR212=" "," ",'Sept 2020'!BR212/'Sept 2019'!BR212)),0)</f>
        <v>0</v>
      </c>
      <c r="BS211" s="30">
        <f>IFERROR((IF('Sept 2020'!BS212=" "," ",'Sept 2020'!BS212/'Sept 2019'!BS212)),0)</f>
        <v>1.0384615384615385</v>
      </c>
      <c r="BT211" s="30">
        <f>IFERROR((IF('Sept 2020'!BT212=" "," ",'Sept 2020'!BT212/'Sept 2019'!BT212)),0)</f>
        <v>0.97068403908794787</v>
      </c>
    </row>
    <row r="212" spans="1:72" s="2" customFormat="1" x14ac:dyDescent="0.25">
      <c r="A212" s="12" t="s">
        <v>405</v>
      </c>
      <c r="B212" s="12" t="s">
        <v>406</v>
      </c>
      <c r="C212" s="30">
        <f>IFERROR((IF('Sept 2020'!C213=" "," ",'Sept 2020'!C213/'Sept 2019'!C213)),0)</f>
        <v>0.79504504504504503</v>
      </c>
      <c r="D212" s="30">
        <f>IFERROR((IF('Sept 2020'!D213=" "," ",'Sept 2020'!D213/'Sept 2019'!D213)),0)</f>
        <v>1.0210210210210211</v>
      </c>
      <c r="E212" s="30">
        <f>IFERROR((IF('Sept 2020'!E213=" "," ",'Sept 2020'!E213/'Sept 2019'!E213)),0)</f>
        <v>0.93504973668812175</v>
      </c>
      <c r="F212" s="30">
        <f>IFERROR((IF('Sept 2020'!F213=" "," ",'Sept 2020'!F213/'Sept 2019'!F213)),0)</f>
        <v>0.93505747126436778</v>
      </c>
      <c r="G212" s="30">
        <f>IFERROR((IF('Sept 2020'!G213=" "," ",'Sept 2020'!G213/'Sept 2019'!G213)),0)</f>
        <v>0.94097807757166951</v>
      </c>
      <c r="H212" s="30">
        <f>IFERROR((IF('Sept 2020'!H213=" "," ",'Sept 2020'!H213/'Sept 2019'!H213)),0)</f>
        <v>0.89206019719771668</v>
      </c>
      <c r="I212" s="30">
        <f>IFERROR((IF('Sept 2020'!I213=" "," ",'Sept 2020'!I213/'Sept 2019'!I213)),0)</f>
        <v>1.0713887339654211</v>
      </c>
      <c r="J212" s="30">
        <f>IFERROR((IF('Sept 2020'!J213=" "," ",'Sept 2020'!J213/'Sept 2019'!J213)),0)</f>
        <v>0.9619415333701048</v>
      </c>
      <c r="K212" s="30">
        <f>IFERROR((IF('Sept 2020'!K213=" "," ",'Sept 2020'!K213/'Sept 2019'!K213)),0)</f>
        <v>1.0257142857142858</v>
      </c>
      <c r="L212" s="30">
        <f>IFERROR((IF('Sept 2020'!L213=" "," ",'Sept 2020'!L213/'Sept 2019'!L213)),0)</f>
        <v>1.0216881594372802</v>
      </c>
      <c r="M212" s="30">
        <f>IFERROR((IF('Sept 2020'!M213=" "," ",'Sept 2020'!M213/'Sept 2019'!M213)),0)</f>
        <v>0.97736276174306735</v>
      </c>
      <c r="N212" s="30">
        <f>IFERROR((IF('Sept 2020'!N213=" "," ",'Sept 2020'!N213/'Sept 2019'!N213)),0)</f>
        <v>1.006723716381418</v>
      </c>
      <c r="O212" s="30">
        <f>IFERROR((IF('Sept 2020'!O213=" "," ",'Sept 2020'!O213/'Sept 2019'!O213)),0)</f>
        <v>1.0025673940949935</v>
      </c>
      <c r="P212" s="30">
        <f>IFERROR((IF('Sept 2020'!P213=" "," ",'Sept 2020'!P213/'Sept 2019'!P213)),0)</f>
        <v>0.96684203545691672</v>
      </c>
      <c r="Q212" s="30">
        <f>IFERROR((IF('Sept 2020'!Q213=" "," ",'Sept 2020'!Q213/'Sept 2019'!Q213)),0)</f>
        <v>0.79382622810379422</v>
      </c>
      <c r="R212" s="30">
        <f>IFERROR((IF('Sept 2020'!R213=" "," ",'Sept 2020'!R213/'Sept 2019'!R213)),0)</f>
        <v>1.0204444444444445</v>
      </c>
      <c r="S212" s="30">
        <f>IFERROR((IF('Sept 2020'!S213=" "," ",'Sept 2020'!S213/'Sept 2019'!S213)),0)</f>
        <v>0.93564101363061503</v>
      </c>
      <c r="T212" s="30">
        <f>IFERROR((IF('Sept 2020'!T213=" "," ",'Sept 2020'!T213/'Sept 2019'!T213)),0)</f>
        <v>0.93449425287356325</v>
      </c>
      <c r="U212" s="30">
        <f>IFERROR((IF('Sept 2020'!U213=" "," ",'Sept 2020'!U213/'Sept 2019'!U213)),0)</f>
        <v>0.94097807757166951</v>
      </c>
      <c r="V212" s="30">
        <f>IFERROR((IF('Sept 2020'!V213=" "," ",'Sept 2020'!V213/'Sept 2019'!V213)),0)</f>
        <v>0.89156720290607161</v>
      </c>
      <c r="W212" s="30">
        <f>IFERROR((IF('Sept 2020'!W213=" "," ",'Sept 2020'!W213/'Sept 2019'!W213)),0)</f>
        <v>1.0713887339654211</v>
      </c>
      <c r="X212" s="30">
        <f>IFERROR((IF('Sept 2020'!X213=" "," ",'Sept 2020'!X213/'Sept 2019'!X213)),0)</f>
        <v>0.9638080599771105</v>
      </c>
      <c r="Y212" s="30">
        <f>IFERROR((IF('Sept 2020'!Y213=" "," ",'Sept 2020'!Y213/'Sept 2019'!Y213)),0)</f>
        <v>1.027608859182185</v>
      </c>
      <c r="Z212" s="30">
        <f>IFERROR((IF('Sept 2020'!Z213=" "," ",'Sept 2020'!Z213/'Sept 2019'!Z213)),0)</f>
        <v>1.0231397565970668</v>
      </c>
      <c r="AA212" s="30">
        <f>IFERROR((IF('Sept 2020'!AA213=" "," ",'Sept 2020'!AA213/'Sept 2019'!AA213)),0)</f>
        <v>0.97909405687688034</v>
      </c>
      <c r="AB212" s="30">
        <f>IFERROR((IF('Sept 2020'!AB213=" "," ",'Sept 2020'!AB213/'Sept 2019'!AB213)),0)</f>
        <v>1.0197371160492457</v>
      </c>
      <c r="AC212" s="30">
        <f>IFERROR((IF('Sept 2020'!AC213=" "," ",'Sept 2020'!AC213/'Sept 2019'!AC213)),0)</f>
        <v>0.99531391186792106</v>
      </c>
      <c r="AD212" s="30">
        <f>IFERROR((IF('Sept 2020'!AD213=" "," ",'Sept 2020'!AD213/'Sept 2019'!AD213)),0)</f>
        <v>0.96700061574059282</v>
      </c>
      <c r="AE212" s="30">
        <f>IFERROR((IF('Sept 2020'!AE213=" "," ",'Sept 2020'!AE213/'Sept 2019'!AE213)),0)</f>
        <v>2</v>
      </c>
      <c r="AF212" s="30">
        <f>IFERROR((IF('Sept 2020'!AF213=" "," ",'Sept 2020'!AF213/'Sept 2019'!AF213)),0)</f>
        <v>6</v>
      </c>
      <c r="AG212" s="30">
        <f>IFERROR((IF('Sept 2020'!AG213=" "," ",'Sept 2020'!AG213/'Sept 2019'!AG213)),0)</f>
        <v>2.8</v>
      </c>
      <c r="AH212" s="30">
        <f>IFERROR((IF('Sept 2020'!AH213=" "," ",'Sept 2020'!AH213/'Sept 2019'!AH213)),0)</f>
        <v>1.375</v>
      </c>
      <c r="AI212" s="30">
        <f>IFERROR((IF('Sept 2020'!AI213=" "," ",'Sept 2020'!AI213/'Sept 2019'!AI213)),0)</f>
        <v>2.4</v>
      </c>
      <c r="AJ212" s="30">
        <f>IFERROR((IF('Sept 2020'!AJ213=" "," ",'Sept 2020'!AJ213/'Sept 2019'!AJ213)),0)</f>
        <v>1.25</v>
      </c>
      <c r="AK212" s="30">
        <f>IFERROR((IF('Sept 2020'!AK213=" "," ",'Sept 2020'!AK213/'Sept 2019'!AK213)),0)</f>
        <v>1.4285714285714286</v>
      </c>
      <c r="AL212" s="30">
        <f>IFERROR((IF('Sept 2020'!AL213=" "," ",'Sept 2020'!AL213/'Sept 2019'!AL213)),0)</f>
        <v>1.4444444444444444</v>
      </c>
      <c r="AM212" s="30">
        <f>IFERROR((IF('Sept 2020'!AM213=" "," ",'Sept 2020'!AM213/'Sept 2019'!AM213)),0)</f>
        <v>2.5</v>
      </c>
      <c r="AN212" s="30">
        <f>IFERROR((IF('Sept 2020'!AN213=" "," ",'Sept 2020'!AN213/'Sept 2019'!AN213)),0)</f>
        <v>1.263157894736842</v>
      </c>
      <c r="AO212" s="30">
        <f>IFERROR((IF('Sept 2020'!AO213=" "," ",'Sept 2020'!AO213/'Sept 2019'!AO213)),0)</f>
        <v>0.77272727272727271</v>
      </c>
      <c r="AP212" s="30">
        <f>IFERROR((IF('Sept 2020'!AP213=" "," ",'Sept 2020'!AP213/'Sept 2019'!AP213)),0)</f>
        <v>1.2156862745098038</v>
      </c>
      <c r="AQ212" s="30">
        <f>IFERROR((IF('Sept 2020'!AQ213=" "," ",'Sept 2020'!AQ213/'Sept 2019'!AQ213)),0)</f>
        <v>0.84693877551020413</v>
      </c>
      <c r="AR212" s="30">
        <f>IFERROR((IF('Sept 2020'!AR213=" "," ",'Sept 2020'!AR213/'Sept 2019'!AR213)),0)</f>
        <v>1.1808118081180812</v>
      </c>
      <c r="AS212" s="30">
        <f>IFERROR((IF('Sept 2020'!AS213=" "," ",'Sept 2020'!AS213/'Sept 2019'!AS213)),0)</f>
        <v>2</v>
      </c>
      <c r="AT212" s="30">
        <f>IFERROR((IF('Sept 2020'!AT213=" "," ",'Sept 2020'!AT213/'Sept 2019'!AT213)),0)</f>
        <v>6</v>
      </c>
      <c r="AU212" s="30">
        <f>IFERROR((IF('Sept 2020'!AU213=" "," ",'Sept 2020'!AU213/'Sept 2019'!AU213)),0)</f>
        <v>2.8</v>
      </c>
      <c r="AV212" s="30">
        <f>IFERROR((IF('Sept 2020'!AV213=" "," ",'Sept 2020'!AV213/'Sept 2019'!AV213)),0)</f>
        <v>1.375</v>
      </c>
      <c r="AW212" s="30">
        <f>IFERROR((IF('Sept 2020'!AW213=" "," ",'Sept 2020'!AW213/'Sept 2019'!AW213)),0)</f>
        <v>2.4</v>
      </c>
      <c r="AX212" s="30">
        <f>IFERROR((IF('Sept 2020'!AX213=" "," ",'Sept 2020'!AX213/'Sept 2019'!AX213)),0)</f>
        <v>1.25</v>
      </c>
      <c r="AY212" s="30">
        <f>IFERROR((IF('Sept 2020'!AY213=" "," ",'Sept 2020'!AY213/'Sept 2019'!AY213)),0)</f>
        <v>1.4285714285714286</v>
      </c>
      <c r="AZ212" s="30">
        <f>IFERROR((IF('Sept 2020'!AZ213=" "," ",'Sept 2020'!AZ213/'Sept 2019'!AZ213)),0)</f>
        <v>1.4366666666666665</v>
      </c>
      <c r="BA212" s="30">
        <f>IFERROR((IF('Sept 2020'!BA213=" "," ",'Sept 2020'!BA213/'Sept 2019'!BA213)),0)</f>
        <v>2.4980000000000002</v>
      </c>
      <c r="BB212" s="30">
        <f>IFERROR((IF('Sept 2020'!BB213=" "," ",'Sept 2020'!BB213/'Sept 2019'!BB213)),0)</f>
        <v>1.2510526315789474</v>
      </c>
      <c r="BC212" s="30">
        <f>IFERROR((IF('Sept 2020'!BC213=" "," ",'Sept 2020'!BC213/'Sept 2019'!BC213)),0)</f>
        <v>0.7917154224198456</v>
      </c>
      <c r="BD212" s="30">
        <f>IFERROR((IF('Sept 2020'!BD213=" "," ",'Sept 2020'!BD213/'Sept 2019'!BD213)),0)</f>
        <v>1.2700971275056829</v>
      </c>
      <c r="BE212" s="30">
        <f>IFERROR((IF('Sept 2020'!BE213=" "," ",'Sept 2020'!BE213/'Sept 2019'!BE213)),0)</f>
        <v>0.85038200339558578</v>
      </c>
      <c r="BF212" s="30">
        <f>IFERROR((IF('Sept 2020'!BF213=" "," ",'Sept 2020'!BF213/'Sept 2019'!BF213)),0)</f>
        <v>1.2002961725394896</v>
      </c>
      <c r="BG212" s="30">
        <f>IFERROR((IF('Sept 2020'!BG213=" "," ",'Sept 2020'!BG213/'Sept 2019'!BG213)),0)</f>
        <v>1.1310240963855422</v>
      </c>
      <c r="BH212" s="30">
        <f>IFERROR((IF('Sept 2020'!BH213=" "," ",'Sept 2020'!BH213/'Sept 2019'!BH213)),0)</f>
        <v>1.2179487179487178</v>
      </c>
      <c r="BI212" s="30">
        <f>IFERROR((IF('Sept 2020'!BI213=" "," ",'Sept 2020'!BI213/'Sept 2019'!BI213)),0)</f>
        <v>0.99575371549893843</v>
      </c>
      <c r="BJ212" s="30">
        <f>IFERROR((IF('Sept 2020'!BJ213=" "," ",'Sept 2020'!BJ213/'Sept 2019'!BJ213)),0)</f>
        <v>1.3787878787878789</v>
      </c>
      <c r="BK212" s="30">
        <f>IFERROR((IF('Sept 2020'!BK213=" "," ",'Sept 2020'!BK213/'Sept 2019'!BK213)),0)</f>
        <v>1.3787878787878789</v>
      </c>
      <c r="BL212" s="30">
        <f>IFERROR((IF('Sept 2020'!BL213=" "," ",'Sept 2020'!BL213/'Sept 2019'!BL213)),0)</f>
        <v>0</v>
      </c>
      <c r="BM212" s="30">
        <f>IFERROR((IF('Sept 2020'!BM213=" "," ",'Sept 2020'!BM213/'Sept 2019'!BM213)),0)</f>
        <v>0.99444371459703385</v>
      </c>
      <c r="BN212" s="30">
        <f>IFERROR((IF('Sept 2020'!BN213=" "," ",'Sept 2020'!BN213/'Sept 2019'!BN213)),0)</f>
        <v>0</v>
      </c>
      <c r="BO212" s="30">
        <f>IFERROR((IF('Sept 2020'!BO213=" "," ",'Sept 2020'!BO213/'Sept 2019'!BO213)),0)</f>
        <v>1.0518052335210335</v>
      </c>
      <c r="BP212" s="30">
        <f>IFERROR((IF('Sept 2020'!BP213=" "," ",'Sept 2020'!BP213/'Sept 2019'!BP213)),0)</f>
        <v>0</v>
      </c>
      <c r="BQ212" s="30">
        <f>IFERROR((IF('Sept 2020'!BQ213=" "," ",'Sept 2020'!BQ213/'Sept 2019'!BQ213)),0)</f>
        <v>0</v>
      </c>
      <c r="BR212" s="30">
        <f>IFERROR((IF('Sept 2020'!BR213=" "," ",'Sept 2020'!BR213/'Sept 2019'!BR213)),0)</f>
        <v>0</v>
      </c>
      <c r="BS212" s="30">
        <f>IFERROR((IF('Sept 2020'!BS213=" "," ",'Sept 2020'!BS213/'Sept 2019'!BS213)),0)</f>
        <v>0.95927601809954754</v>
      </c>
      <c r="BT212" s="30">
        <f>IFERROR((IF('Sept 2020'!BT213=" "," ",'Sept 2020'!BT213/'Sept 2019'!BT213)),0)</f>
        <v>0.93463035019455254</v>
      </c>
    </row>
    <row r="213" spans="1:72" s="2" customFormat="1" x14ac:dyDescent="0.25">
      <c r="A213" s="12" t="s">
        <v>207</v>
      </c>
      <c r="B213" s="12" t="s">
        <v>208</v>
      </c>
      <c r="C213" s="30">
        <f>IFERROR((IF('Sept 2020'!C214=" "," ",'Sept 2020'!C214/'Sept 2019'!C214)),0)</f>
        <v>1.2</v>
      </c>
      <c r="D213" s="30">
        <f>IFERROR((IF('Sept 2020'!D214=" "," ",'Sept 2020'!D214/'Sept 2019'!D214)),0)</f>
        <v>1.3333333333333333</v>
      </c>
      <c r="E213" s="30">
        <f>IFERROR((IF('Sept 2020'!E214=" "," ",'Sept 2020'!E214/'Sept 2019'!E214)),0)</f>
        <v>2</v>
      </c>
      <c r="F213" s="30">
        <f>IFERROR((IF('Sept 2020'!F214=" "," ",'Sept 2020'!F214/'Sept 2019'!F214)),0)</f>
        <v>0.2</v>
      </c>
      <c r="G213" s="30">
        <f>IFERROR((IF('Sept 2020'!G214=" "," ",'Sept 2020'!G214/'Sept 2019'!G214)),0)</f>
        <v>0.5</v>
      </c>
      <c r="H213" s="30">
        <f>IFERROR((IF('Sept 2020'!H214=" "," ",'Sept 2020'!H214/'Sept 2019'!H214)),0)</f>
        <v>1</v>
      </c>
      <c r="I213" s="30">
        <f>IFERROR((IF('Sept 2020'!I214=" "," ",'Sept 2020'!I214/'Sept 2019'!I214)),0)</f>
        <v>1</v>
      </c>
      <c r="J213" s="30">
        <f>IFERROR((IF('Sept 2020'!J214=" "," ",'Sept 2020'!J214/'Sept 2019'!J214)),0)</f>
        <v>1.5</v>
      </c>
      <c r="K213" s="30">
        <f>IFERROR((IF('Sept 2020'!K214=" "," ",'Sept 2020'!K214/'Sept 2019'!K214)),0)</f>
        <v>1</v>
      </c>
      <c r="L213" s="30">
        <f>IFERROR((IF('Sept 2020'!L214=" "," ",'Sept 2020'!L214/'Sept 2019'!L214)),0)</f>
        <v>0</v>
      </c>
      <c r="M213" s="30">
        <f>IFERROR((IF('Sept 2020'!M214=" "," ",'Sept 2020'!M214/'Sept 2019'!M214)),0)</f>
        <v>0</v>
      </c>
      <c r="N213" s="30">
        <f>IFERROR((IF('Sept 2020'!N214=" "," ",'Sept 2020'!N214/'Sept 2019'!N214)),0)</f>
        <v>0</v>
      </c>
      <c r="O213" s="30">
        <f>IFERROR((IF('Sept 2020'!O214=" "," ",'Sept 2020'!O214/'Sept 2019'!O214)),0)</f>
        <v>0</v>
      </c>
      <c r="P213" s="30">
        <f>IFERROR((IF('Sept 2020'!P214=" "," ",'Sept 2020'!P214/'Sept 2019'!P214)),0)</f>
        <v>0.96666666666666667</v>
      </c>
      <c r="Q213" s="30">
        <f>IFERROR((IF('Sept 2020'!Q214=" "," ",'Sept 2020'!Q214/'Sept 2019'!Q214)),0)</f>
        <v>1.2</v>
      </c>
      <c r="R213" s="30">
        <f>IFERROR((IF('Sept 2020'!R214=" "," ",'Sept 2020'!R214/'Sept 2019'!R214)),0)</f>
        <v>1.3333333333333333</v>
      </c>
      <c r="S213" s="30">
        <f>IFERROR((IF('Sept 2020'!S214=" "," ",'Sept 2020'!S214/'Sept 2019'!S214)),0)</f>
        <v>2</v>
      </c>
      <c r="T213" s="30">
        <f>IFERROR((IF('Sept 2020'!T214=" "," ",'Sept 2020'!T214/'Sept 2019'!T214)),0)</f>
        <v>0.2</v>
      </c>
      <c r="U213" s="30">
        <f>IFERROR((IF('Sept 2020'!U214=" "," ",'Sept 2020'!U214/'Sept 2019'!U214)),0)</f>
        <v>0.5</v>
      </c>
      <c r="V213" s="30">
        <f>IFERROR((IF('Sept 2020'!V214=" "," ",'Sept 2020'!V214/'Sept 2019'!V214)),0)</f>
        <v>1</v>
      </c>
      <c r="W213" s="30">
        <f>IFERROR((IF('Sept 2020'!W214=" "," ",'Sept 2020'!W214/'Sept 2019'!W214)),0)</f>
        <v>1</v>
      </c>
      <c r="X213" s="30">
        <f>IFERROR((IF('Sept 2020'!X214=" "," ",'Sept 2020'!X214/'Sept 2019'!X214)),0)</f>
        <v>1.5</v>
      </c>
      <c r="Y213" s="30">
        <f>IFERROR((IF('Sept 2020'!Y214=" "," ",'Sept 2020'!Y214/'Sept 2019'!Y214)),0)</f>
        <v>1</v>
      </c>
      <c r="Z213" s="30">
        <f>IFERROR((IF('Sept 2020'!Z214=" "," ",'Sept 2020'!Z214/'Sept 2019'!Z214)),0)</f>
        <v>0</v>
      </c>
      <c r="AA213" s="30">
        <f>IFERROR((IF('Sept 2020'!AA214=" "," ",'Sept 2020'!AA214/'Sept 2019'!AA214)),0)</f>
        <v>0</v>
      </c>
      <c r="AB213" s="30">
        <f>IFERROR((IF('Sept 2020'!AB214=" "," ",'Sept 2020'!AB214/'Sept 2019'!AB214)),0)</f>
        <v>0</v>
      </c>
      <c r="AC213" s="30">
        <f>IFERROR((IF('Sept 2020'!AC214=" "," ",'Sept 2020'!AC214/'Sept 2019'!AC214)),0)</f>
        <v>0</v>
      </c>
      <c r="AD213" s="30">
        <f>IFERROR((IF('Sept 2020'!AD214=" "," ",'Sept 2020'!AD214/'Sept 2019'!AD214)),0)</f>
        <v>0.96666666666666667</v>
      </c>
      <c r="AE213" s="30">
        <f>IFERROR((IF('Sept 2020'!AE214=" "," ",'Sept 2020'!AE214/'Sept 2019'!AE214)),0)</f>
        <v>0</v>
      </c>
      <c r="AF213" s="30">
        <f>IFERROR((IF('Sept 2020'!AF214=" "," ",'Sept 2020'!AF214/'Sept 2019'!AF214)),0)</f>
        <v>0</v>
      </c>
      <c r="AG213" s="30">
        <f>IFERROR((IF('Sept 2020'!AG214=" "," ",'Sept 2020'!AG214/'Sept 2019'!AG214)),0)</f>
        <v>0</v>
      </c>
      <c r="AH213" s="30">
        <f>IFERROR((IF('Sept 2020'!AH214=" "," ",'Sept 2020'!AH214/'Sept 2019'!AH214)),0)</f>
        <v>0</v>
      </c>
      <c r="AI213" s="30">
        <f>IFERROR((IF('Sept 2020'!AI214=" "," ",'Sept 2020'!AI214/'Sept 2019'!AI214)),0)</f>
        <v>0</v>
      </c>
      <c r="AJ213" s="30">
        <f>IFERROR((IF('Sept 2020'!AJ214=" "," ",'Sept 2020'!AJ214/'Sept 2019'!AJ214)),0)</f>
        <v>0</v>
      </c>
      <c r="AK213" s="30">
        <f>IFERROR((IF('Sept 2020'!AK214=" "," ",'Sept 2020'!AK214/'Sept 2019'!AK214)),0)</f>
        <v>0</v>
      </c>
      <c r="AL213" s="30">
        <f>IFERROR((IF('Sept 2020'!AL214=" "," ",'Sept 2020'!AL214/'Sept 2019'!AL214)),0)</f>
        <v>0</v>
      </c>
      <c r="AM213" s="30">
        <f>IFERROR((IF('Sept 2020'!AM214=" "," ",'Sept 2020'!AM214/'Sept 2019'!AM214)),0)</f>
        <v>0</v>
      </c>
      <c r="AN213" s="30">
        <f>IFERROR((IF('Sept 2020'!AN214=" "," ",'Sept 2020'!AN214/'Sept 2019'!AN214)),0)</f>
        <v>0</v>
      </c>
      <c r="AO213" s="30">
        <f>IFERROR((IF('Sept 2020'!AO214=" "," ",'Sept 2020'!AO214/'Sept 2019'!AO214)),0)</f>
        <v>0</v>
      </c>
      <c r="AP213" s="30">
        <f>IFERROR((IF('Sept 2020'!AP214=" "," ",'Sept 2020'!AP214/'Sept 2019'!AP214)),0)</f>
        <v>0</v>
      </c>
      <c r="AQ213" s="30">
        <f>IFERROR((IF('Sept 2020'!AQ214=" "," ",'Sept 2020'!AQ214/'Sept 2019'!AQ214)),0)</f>
        <v>0</v>
      </c>
      <c r="AR213" s="30">
        <f>IFERROR((IF('Sept 2020'!AR214=" "," ",'Sept 2020'!AR214/'Sept 2019'!AR214)),0)</f>
        <v>0</v>
      </c>
      <c r="AS213" s="30">
        <f>IFERROR((IF('Sept 2020'!AS214=" "," ",'Sept 2020'!AS214/'Sept 2019'!AS214)),0)</f>
        <v>0</v>
      </c>
      <c r="AT213" s="30">
        <f>IFERROR((IF('Sept 2020'!AT214=" "," ",'Sept 2020'!AT214/'Sept 2019'!AT214)),0)</f>
        <v>0</v>
      </c>
      <c r="AU213" s="30">
        <f>IFERROR((IF('Sept 2020'!AU214=" "," ",'Sept 2020'!AU214/'Sept 2019'!AU214)),0)</f>
        <v>0</v>
      </c>
      <c r="AV213" s="30">
        <f>IFERROR((IF('Sept 2020'!AV214=" "," ",'Sept 2020'!AV214/'Sept 2019'!AV214)),0)</f>
        <v>0</v>
      </c>
      <c r="AW213" s="30">
        <f>IFERROR((IF('Sept 2020'!AW214=" "," ",'Sept 2020'!AW214/'Sept 2019'!AW214)),0)</f>
        <v>0</v>
      </c>
      <c r="AX213" s="30">
        <f>IFERROR((IF('Sept 2020'!AX214=" "," ",'Sept 2020'!AX214/'Sept 2019'!AX214)),0)</f>
        <v>0</v>
      </c>
      <c r="AY213" s="30">
        <f>IFERROR((IF('Sept 2020'!AY214=" "," ",'Sept 2020'!AY214/'Sept 2019'!AY214)),0)</f>
        <v>0</v>
      </c>
      <c r="AZ213" s="30">
        <f>IFERROR((IF('Sept 2020'!AZ214=" "," ",'Sept 2020'!AZ214/'Sept 2019'!AZ214)),0)</f>
        <v>0</v>
      </c>
      <c r="BA213" s="30">
        <f>IFERROR((IF('Sept 2020'!BA214=" "," ",'Sept 2020'!BA214/'Sept 2019'!BA214)),0)</f>
        <v>0</v>
      </c>
      <c r="BB213" s="30">
        <f>IFERROR((IF('Sept 2020'!BB214=" "," ",'Sept 2020'!BB214/'Sept 2019'!BB214)),0)</f>
        <v>0</v>
      </c>
      <c r="BC213" s="30">
        <f>IFERROR((IF('Sept 2020'!BC214=" "," ",'Sept 2020'!BC214/'Sept 2019'!BC214)),0)</f>
        <v>0</v>
      </c>
      <c r="BD213" s="30">
        <f>IFERROR((IF('Sept 2020'!BD214=" "," ",'Sept 2020'!BD214/'Sept 2019'!BD214)),0)</f>
        <v>0</v>
      </c>
      <c r="BE213" s="30">
        <f>IFERROR((IF('Sept 2020'!BE214=" "," ",'Sept 2020'!BE214/'Sept 2019'!BE214)),0)</f>
        <v>0</v>
      </c>
      <c r="BF213" s="30">
        <f>IFERROR((IF('Sept 2020'!BF214=" "," ",'Sept 2020'!BF214/'Sept 2019'!BF214)),0)</f>
        <v>0</v>
      </c>
      <c r="BG213" s="30">
        <f>IFERROR((IF('Sept 2020'!BG214=" "," ",'Sept 2020'!BG214/'Sept 2019'!BG214)),0)</f>
        <v>0</v>
      </c>
      <c r="BH213" s="30">
        <f>IFERROR((IF('Sept 2020'!BH214=" "," ",'Sept 2020'!BH214/'Sept 2019'!BH214)),0)</f>
        <v>0</v>
      </c>
      <c r="BI213" s="30">
        <f>IFERROR((IF('Sept 2020'!BI214=" "," ",'Sept 2020'!BI214/'Sept 2019'!BI214)),0)</f>
        <v>0</v>
      </c>
      <c r="BJ213" s="30">
        <f>IFERROR((IF('Sept 2020'!BJ214=" "," ",'Sept 2020'!BJ214/'Sept 2019'!BJ214)),0)</f>
        <v>0</v>
      </c>
      <c r="BK213" s="30">
        <f>IFERROR((IF('Sept 2020'!BK214=" "," ",'Sept 2020'!BK214/'Sept 2019'!BK214)),0)</f>
        <v>0</v>
      </c>
      <c r="BL213" s="30">
        <f>IFERROR((IF('Sept 2020'!BL214=" "," ",'Sept 2020'!BL214/'Sept 2019'!BL214)),0)</f>
        <v>0</v>
      </c>
      <c r="BM213" s="30">
        <f>IFERROR((IF('Sept 2020'!BM214=" "," ",'Sept 2020'!BM214/'Sept 2019'!BM214)),0)</f>
        <v>0</v>
      </c>
      <c r="BN213" s="30">
        <f>IFERROR((IF('Sept 2020'!BN214=" "," ",'Sept 2020'!BN214/'Sept 2019'!BN214)),0)</f>
        <v>0</v>
      </c>
      <c r="BO213" s="30">
        <f>IFERROR((IF('Sept 2020'!BO214=" "," ",'Sept 2020'!BO214/'Sept 2019'!BO214)),0)</f>
        <v>0</v>
      </c>
      <c r="BP213" s="30">
        <f>IFERROR((IF('Sept 2020'!BP214=" "," ",'Sept 2020'!BP214/'Sept 2019'!BP214)),0)</f>
        <v>0</v>
      </c>
      <c r="BQ213" s="30">
        <f>IFERROR((IF('Sept 2020'!BQ214=" "," ",'Sept 2020'!BQ214/'Sept 2019'!BQ214)),0)</f>
        <v>0</v>
      </c>
      <c r="BR213" s="30">
        <f>IFERROR((IF('Sept 2020'!BR214=" "," ",'Sept 2020'!BR214/'Sept 2019'!BR214)),0)</f>
        <v>0</v>
      </c>
      <c r="BS213" s="30">
        <f>IFERROR((IF('Sept 2020'!BS214=" "," ",'Sept 2020'!BS214/'Sept 2019'!BS214)),0)</f>
        <v>0</v>
      </c>
      <c r="BT213" s="30">
        <f>IFERROR((IF('Sept 2020'!BT214=" "," ",'Sept 2020'!BT214/'Sept 2019'!BT214)),0)</f>
        <v>2</v>
      </c>
    </row>
    <row r="214" spans="1:72" s="2" customFormat="1" x14ac:dyDescent="0.25">
      <c r="A214" s="12" t="s">
        <v>211</v>
      </c>
      <c r="B214" s="12" t="s">
        <v>212</v>
      </c>
      <c r="C214" s="30">
        <f>IFERROR((IF('Sept 2020'!C215=" "," ",'Sept 2020'!C215/'Sept 2019'!C215)),0)</f>
        <v>0.86885245901639341</v>
      </c>
      <c r="D214" s="30">
        <f>IFERROR((IF('Sept 2020'!D215=" "," ",'Sept 2020'!D215/'Sept 2019'!D215)),0)</f>
        <v>0.94666666666666666</v>
      </c>
      <c r="E214" s="30">
        <f>IFERROR((IF('Sept 2020'!E215=" "," ",'Sept 2020'!E215/'Sept 2019'!E215)),0)</f>
        <v>0.97402597402597402</v>
      </c>
      <c r="F214" s="30">
        <f>IFERROR((IF('Sept 2020'!F215=" "," ",'Sept 2020'!F215/'Sept 2019'!F215)),0)</f>
        <v>1.0481927710843373</v>
      </c>
      <c r="G214" s="30">
        <f>IFERROR((IF('Sept 2020'!G215=" "," ",'Sept 2020'!G215/'Sept 2019'!G215)),0)</f>
        <v>1.2835820895522387</v>
      </c>
      <c r="H214" s="30">
        <f>IFERROR((IF('Sept 2020'!H215=" "," ",'Sept 2020'!H215/'Sept 2019'!H215)),0)</f>
        <v>0.93548387096774188</v>
      </c>
      <c r="I214" s="30">
        <f>IFERROR((IF('Sept 2020'!I215=" "," ",'Sept 2020'!I215/'Sept 2019'!I215)),0)</f>
        <v>0.76136363636363635</v>
      </c>
      <c r="J214" s="30">
        <f>IFERROR((IF('Sept 2020'!J215=" "," ",'Sept 2020'!J215/'Sept 2019'!J215)),0)</f>
        <v>1.1846153846153846</v>
      </c>
      <c r="K214" s="30">
        <f>IFERROR((IF('Sept 2020'!K215=" "," ",'Sept 2020'!K215/'Sept 2019'!K215)),0)</f>
        <v>1.0517241379310345</v>
      </c>
      <c r="L214" s="30">
        <f>IFERROR((IF('Sept 2020'!L215=" "," ",'Sept 2020'!L215/'Sept 2019'!L215)),0)</f>
        <v>1</v>
      </c>
      <c r="M214" s="30">
        <f>IFERROR((IF('Sept 2020'!M215=" "," ",'Sept 2020'!M215/'Sept 2019'!M215)),0)</f>
        <v>1.1363636363636365</v>
      </c>
      <c r="N214" s="30">
        <f>IFERROR((IF('Sept 2020'!N215=" "," ",'Sept 2020'!N215/'Sept 2019'!N215)),0)</f>
        <v>1.0434782608695652</v>
      </c>
      <c r="O214" s="30">
        <f>IFERROR((IF('Sept 2020'!O215=" "," ",'Sept 2020'!O215/'Sept 2019'!O215)),0)</f>
        <v>1.7142857142857142</v>
      </c>
      <c r="P214" s="30">
        <f>IFERROR((IF('Sept 2020'!P215=" "," ",'Sept 2020'!P215/'Sept 2019'!P215)),0)</f>
        <v>1.0180806675938805</v>
      </c>
      <c r="Q214" s="30">
        <f>IFERROR((IF('Sept 2020'!Q215=" "," ",'Sept 2020'!Q215/'Sept 2019'!Q215)),0)</f>
        <v>0.82887700534759357</v>
      </c>
      <c r="R214" s="30">
        <f>IFERROR((IF('Sept 2020'!R215=" "," ",'Sept 2020'!R215/'Sept 2019'!R215)),0)</f>
        <v>0.9540059347181008</v>
      </c>
      <c r="S214" s="30">
        <f>IFERROR((IF('Sept 2020'!S215=" "," ",'Sept 2020'!S215/'Sept 2019'!S215)),0)</f>
        <v>0.95732574679943105</v>
      </c>
      <c r="T214" s="30">
        <f>IFERROR((IF('Sept 2020'!T215=" "," ",'Sept 2020'!T215/'Sept 2019'!T215)),0)</f>
        <v>1.0940525587828491</v>
      </c>
      <c r="U214" s="30">
        <f>IFERROR((IF('Sept 2020'!U215=" "," ",'Sept 2020'!U215/'Sept 2019'!U215)),0)</f>
        <v>1.2667785234899329</v>
      </c>
      <c r="V214" s="30">
        <f>IFERROR((IF('Sept 2020'!V215=" "," ",'Sept 2020'!V215/'Sept 2019'!V215)),0)</f>
        <v>0.96545454545454545</v>
      </c>
      <c r="W214" s="30">
        <f>IFERROR((IF('Sept 2020'!W215=" "," ",'Sept 2020'!W215/'Sept 2019'!W215)),0)</f>
        <v>0.73563218390804597</v>
      </c>
      <c r="X214" s="30">
        <f>IFERROR((IF('Sept 2020'!X215=" "," ",'Sept 2020'!X215/'Sept 2019'!X215)),0)</f>
        <v>1.1738382099827882</v>
      </c>
      <c r="Y214" s="30">
        <f>IFERROR((IF('Sept 2020'!Y215=" "," ",'Sept 2020'!Y215/'Sept 2019'!Y215)),0)</f>
        <v>1.0736434108527131</v>
      </c>
      <c r="Z214" s="30">
        <f>IFERROR((IF('Sept 2020'!Z215=" "," ",'Sept 2020'!Z215/'Sept 2019'!Z215)),0)</f>
        <v>0.98333333333333339</v>
      </c>
      <c r="AA214" s="30">
        <f>IFERROR((IF('Sept 2020'!AA215=" "," ",'Sept 2020'!AA215/'Sept 2019'!AA215)),0)</f>
        <v>1.1318181818181818</v>
      </c>
      <c r="AB214" s="30">
        <f>IFERROR((IF('Sept 2020'!AB215=" "," ",'Sept 2020'!AB215/'Sept 2019'!AB215)),0)</f>
        <v>0.77741935483870972</v>
      </c>
      <c r="AC214" s="30">
        <f>IFERROR((IF('Sept 2020'!AC215=" "," ",'Sept 2020'!AC215/'Sept 2019'!AC215)),0)</f>
        <v>1.6897959183673468</v>
      </c>
      <c r="AD214" s="30">
        <f>IFERROR((IF('Sept 2020'!AD215=" "," ",'Sept 2020'!AD215/'Sept 2019'!AD215)),0)</f>
        <v>1.0120961981109611</v>
      </c>
      <c r="AE214" s="30">
        <f>IFERROR((IF('Sept 2020'!AE215=" "," ",'Sept 2020'!AE215/'Sept 2019'!AE215)),0)</f>
        <v>0.93617021276595747</v>
      </c>
      <c r="AF214" s="30">
        <f>IFERROR((IF('Sept 2020'!AF215=" "," ",'Sept 2020'!AF215/'Sept 2019'!AF215)),0)</f>
        <v>0.98305084745762716</v>
      </c>
      <c r="AG214" s="30">
        <f>IFERROR((IF('Sept 2020'!AG215=" "," ",'Sept 2020'!AG215/'Sept 2019'!AG215)),0)</f>
        <v>0.9242424242424242</v>
      </c>
      <c r="AH214" s="30">
        <f>IFERROR((IF('Sept 2020'!AH215=" "," ",'Sept 2020'!AH215/'Sept 2019'!AH215)),0)</f>
        <v>1.0704225352112675</v>
      </c>
      <c r="AI214" s="30">
        <f>IFERROR((IF('Sept 2020'!AI215=" "," ",'Sept 2020'!AI215/'Sept 2019'!AI215)),0)</f>
        <v>1.4230769230769231</v>
      </c>
      <c r="AJ214" s="30">
        <f>IFERROR((IF('Sept 2020'!AJ215=" "," ",'Sept 2020'!AJ215/'Sept 2019'!AJ215)),0)</f>
        <v>0.83018867924528306</v>
      </c>
      <c r="AK214" s="30">
        <f>IFERROR((IF('Sept 2020'!AK215=" "," ",'Sept 2020'!AK215/'Sept 2019'!AK215)),0)</f>
        <v>0.85074626865671643</v>
      </c>
      <c r="AL214" s="30">
        <f>IFERROR((IF('Sept 2020'!AL215=" "," ",'Sept 2020'!AL215/'Sept 2019'!AL215)),0)</f>
        <v>1.2553191489361701</v>
      </c>
      <c r="AM214" s="30">
        <f>IFERROR((IF('Sept 2020'!AM215=" "," ",'Sept 2020'!AM215/'Sept 2019'!AM215)),0)</f>
        <v>1.0476190476190477</v>
      </c>
      <c r="AN214" s="30">
        <f>IFERROR((IF('Sept 2020'!AN215=" "," ",'Sept 2020'!AN215/'Sept 2019'!AN215)),0)</f>
        <v>0</v>
      </c>
      <c r="AO214" s="30">
        <f>IFERROR((IF('Sept 2020'!AO215=" "," ",'Sept 2020'!AO215/'Sept 2019'!AO215)),0)</f>
        <v>0</v>
      </c>
      <c r="AP214" s="30">
        <f>IFERROR((IF('Sept 2020'!AP215=" "," ",'Sept 2020'!AP215/'Sept 2019'!AP215)),0)</f>
        <v>0</v>
      </c>
      <c r="AQ214" s="30">
        <f>IFERROR((IF('Sept 2020'!AQ215=" "," ",'Sept 2020'!AQ215/'Sept 2019'!AQ215)),0)</f>
        <v>0</v>
      </c>
      <c r="AR214" s="30">
        <f>IFERROR((IF('Sept 2020'!AR215=" "," ",'Sept 2020'!AR215/'Sept 2019'!AR215)),0)</f>
        <v>1.0257936507936507</v>
      </c>
      <c r="AS214" s="30">
        <f>IFERROR((IF('Sept 2020'!AS215=" "," ",'Sept 2020'!AS215/'Sept 2019'!AS215)),0)</f>
        <v>0.90163934426229508</v>
      </c>
      <c r="AT214" s="30">
        <f>IFERROR((IF('Sept 2020'!AT215=" "," ",'Sept 2020'!AT215/'Sept 2019'!AT215)),0)</f>
        <v>1.0077821011673151</v>
      </c>
      <c r="AU214" s="30">
        <f>IFERROR((IF('Sept 2020'!AU215=" "," ",'Sept 2020'!AU215/'Sept 2019'!AU215)),0)</f>
        <v>0.89881956155143339</v>
      </c>
      <c r="AV214" s="30">
        <f>IFERROR((IF('Sept 2020'!AV215=" "," ",'Sept 2020'!AV215/'Sept 2019'!AV215)),0)</f>
        <v>1.1293532338308456</v>
      </c>
      <c r="AW214" s="30">
        <f>IFERROR((IF('Sept 2020'!AW215=" "," ",'Sept 2020'!AW215/'Sept 2019'!AW215)),0)</f>
        <v>1.4237668161434978</v>
      </c>
      <c r="AX214" s="30">
        <f>IFERROR((IF('Sept 2020'!AX215=" "," ",'Sept 2020'!AX215/'Sept 2019'!AX215)),0)</f>
        <v>0.85</v>
      </c>
      <c r="AY214" s="30">
        <f>IFERROR((IF('Sept 2020'!AY215=" "," ",'Sept 2020'!AY215/'Sept 2019'!AY215)),0)</f>
        <v>0.86379310344827587</v>
      </c>
      <c r="AZ214" s="30">
        <f>IFERROR((IF('Sept 2020'!AZ215=" "," ",'Sept 2020'!AZ215/'Sept 2019'!AZ215)),0)</f>
        <v>1.2468827930174564</v>
      </c>
      <c r="BA214" s="30">
        <f>IFERROR((IF('Sept 2020'!BA215=" "," ",'Sept 2020'!BA215/'Sept 2019'!BA215)),0)</f>
        <v>1.0730337078651686</v>
      </c>
      <c r="BB214" s="30">
        <f>IFERROR((IF('Sept 2020'!BB215=" "," ",'Sept 2020'!BB215/'Sept 2019'!BB215)),0)</f>
        <v>0</v>
      </c>
      <c r="BC214" s="30">
        <f>IFERROR((IF('Sept 2020'!BC215=" "," ",'Sept 2020'!BC215/'Sept 2019'!BC215)),0)</f>
        <v>0</v>
      </c>
      <c r="BD214" s="30">
        <f>IFERROR((IF('Sept 2020'!BD215=" "," ",'Sept 2020'!BD215/'Sept 2019'!BD215)),0)</f>
        <v>0</v>
      </c>
      <c r="BE214" s="30">
        <f>IFERROR((IF('Sept 2020'!BE215=" "," ",'Sept 2020'!BE215/'Sept 2019'!BE215)),0)</f>
        <v>0</v>
      </c>
      <c r="BF214" s="30">
        <f>IFERROR((IF('Sept 2020'!BF215=" "," ",'Sept 2020'!BF215/'Sept 2019'!BF215)),0)</f>
        <v>1.0390755301405765</v>
      </c>
      <c r="BG214" s="30">
        <f>IFERROR((IF('Sept 2020'!BG215=" "," ",'Sept 2020'!BG215/'Sept 2019'!BG215)),0)</f>
        <v>0</v>
      </c>
      <c r="BH214" s="30">
        <f>IFERROR((IF('Sept 2020'!BH215=" "," ",'Sept 2020'!BH215/'Sept 2019'!BH215)),0)</f>
        <v>0</v>
      </c>
      <c r="BI214" s="30">
        <f>IFERROR((IF('Sept 2020'!BI215=" "," ",'Sept 2020'!BI215/'Sept 2019'!BI215)),0)</f>
        <v>0</v>
      </c>
      <c r="BJ214" s="30">
        <f>IFERROR((IF('Sept 2020'!BJ215=" "," ",'Sept 2020'!BJ215/'Sept 2019'!BJ215)),0)</f>
        <v>0</v>
      </c>
      <c r="BK214" s="30">
        <f>IFERROR((IF('Sept 2020'!BK215=" "," ",'Sept 2020'!BK215/'Sept 2019'!BK215)),0)</f>
        <v>0</v>
      </c>
      <c r="BL214" s="30">
        <f>IFERROR((IF('Sept 2020'!BL215=" "," ",'Sept 2020'!BL215/'Sept 2019'!BL215)),0)</f>
        <v>0</v>
      </c>
      <c r="BM214" s="30">
        <f>IFERROR((IF('Sept 2020'!BM215=" "," ",'Sept 2020'!BM215/'Sept 2019'!BM215)),0)</f>
        <v>0.90839694656488557</v>
      </c>
      <c r="BN214" s="30">
        <f>IFERROR((IF('Sept 2020'!BN215=" "," ",'Sept 2020'!BN215/'Sept 2019'!BN215)),0)</f>
        <v>0</v>
      </c>
      <c r="BO214" s="30">
        <f>IFERROR((IF('Sept 2020'!BO215=" "," ",'Sept 2020'!BO215/'Sept 2019'!BO215)),0)</f>
        <v>0</v>
      </c>
      <c r="BP214" s="30">
        <f>IFERROR((IF('Sept 2020'!BP215=" "," ",'Sept 2020'!BP215/'Sept 2019'!BP215)),0)</f>
        <v>0</v>
      </c>
      <c r="BQ214" s="30">
        <f>IFERROR((IF('Sept 2020'!BQ215=" "," ",'Sept 2020'!BQ215/'Sept 2019'!BQ215)),0)</f>
        <v>0</v>
      </c>
      <c r="BR214" s="30">
        <f>IFERROR((IF('Sept 2020'!BR215=" "," ",'Sept 2020'!BR215/'Sept 2019'!BR215)),0)</f>
        <v>0</v>
      </c>
      <c r="BS214" s="30">
        <f>IFERROR((IF('Sept 2020'!BS215=" "," ",'Sept 2020'!BS215/'Sept 2019'!BS215)),0)</f>
        <v>0</v>
      </c>
      <c r="BT214" s="30">
        <f>IFERROR((IF('Sept 2020'!BT215=" "," ",'Sept 2020'!BT215/'Sept 2019'!BT215)),0)</f>
        <v>0.76271186440677963</v>
      </c>
    </row>
    <row r="215" spans="1:72" s="2" customFormat="1" x14ac:dyDescent="0.25">
      <c r="A215" s="12" t="s">
        <v>87</v>
      </c>
      <c r="B215" s="12" t="s">
        <v>88</v>
      </c>
      <c r="C215" s="30">
        <f>IFERROR((IF('Sept 2020'!C216=" "," ",'Sept 2020'!C216/'Sept 2019'!C216)),0)</f>
        <v>0.7142857142857143</v>
      </c>
      <c r="D215" s="30">
        <f>IFERROR((IF('Sept 2020'!D216=" "," ",'Sept 2020'!D216/'Sept 2019'!D216)),0)</f>
        <v>1.5</v>
      </c>
      <c r="E215" s="30">
        <f>IFERROR((IF('Sept 2020'!E216=" "," ",'Sept 2020'!E216/'Sept 2019'!E216)),0)</f>
        <v>1.1428571428571428</v>
      </c>
      <c r="F215" s="30">
        <f>IFERROR((IF('Sept 2020'!F216=" "," ",'Sept 2020'!F216/'Sept 2019'!F216)),0)</f>
        <v>2</v>
      </c>
      <c r="G215" s="30">
        <f>IFERROR((IF('Sept 2020'!G216=" "," ",'Sept 2020'!G216/'Sept 2019'!G216)),0)</f>
        <v>0.72727272727272729</v>
      </c>
      <c r="H215" s="30">
        <f>IFERROR((IF('Sept 2020'!H216=" "," ",'Sept 2020'!H216/'Sept 2019'!H216)),0)</f>
        <v>2</v>
      </c>
      <c r="I215" s="30">
        <f>IFERROR((IF('Sept 2020'!I216=" "," ",'Sept 2020'!I216/'Sept 2019'!I216)),0)</f>
        <v>0.7</v>
      </c>
      <c r="J215" s="30">
        <f>IFERROR((IF('Sept 2020'!J216=" "," ",'Sept 2020'!J216/'Sept 2019'!J216)),0)</f>
        <v>0.91666666666666663</v>
      </c>
      <c r="K215" s="30">
        <f>IFERROR((IF('Sept 2020'!K216=" "," ",'Sept 2020'!K216/'Sept 2019'!K216)),0)</f>
        <v>1.5555555555555556</v>
      </c>
      <c r="L215" s="30">
        <f>IFERROR((IF('Sept 2020'!L216=" "," ",'Sept 2020'!L216/'Sept 2019'!L216)),0)</f>
        <v>0.81818181818181823</v>
      </c>
      <c r="M215" s="30">
        <f>IFERROR((IF('Sept 2020'!M216=" "," ",'Sept 2020'!M216/'Sept 2019'!M216)),0)</f>
        <v>1.1000000000000001</v>
      </c>
      <c r="N215" s="30">
        <f>IFERROR((IF('Sept 2020'!N216=" "," ",'Sept 2020'!N216/'Sept 2019'!N216)),0)</f>
        <v>1.5</v>
      </c>
      <c r="O215" s="30">
        <f>IFERROR((IF('Sept 2020'!O216=" "," ",'Sept 2020'!O216/'Sept 2019'!O216)),0)</f>
        <v>0.875</v>
      </c>
      <c r="P215" s="30">
        <f>IFERROR((IF('Sept 2020'!P216=" "," ",'Sept 2020'!P216/'Sept 2019'!P216)),0)</f>
        <v>1.1008403361344539</v>
      </c>
      <c r="Q215" s="30">
        <f>IFERROR((IF('Sept 2020'!Q216=" "," ",'Sept 2020'!Q216/'Sept 2019'!Q216)),0)</f>
        <v>0.7142857142857143</v>
      </c>
      <c r="R215" s="30">
        <f>IFERROR((IF('Sept 2020'!R216=" "," ",'Sept 2020'!R216/'Sept 2019'!R216)),0)</f>
        <v>1.5</v>
      </c>
      <c r="S215" s="30">
        <f>IFERROR((IF('Sept 2020'!S216=" "," ",'Sept 2020'!S216/'Sept 2019'!S216)),0)</f>
        <v>1.1428571428571428</v>
      </c>
      <c r="T215" s="30">
        <f>IFERROR((IF('Sept 2020'!T216=" "," ",'Sept 2020'!T216/'Sept 2019'!T216)),0)</f>
        <v>2</v>
      </c>
      <c r="U215" s="30">
        <f>IFERROR((IF('Sept 2020'!U216=" "," ",'Sept 2020'!U216/'Sept 2019'!U216)),0)</f>
        <v>0.72727272727272729</v>
      </c>
      <c r="V215" s="30">
        <f>IFERROR((IF('Sept 2020'!V216=" "," ",'Sept 2020'!V216/'Sept 2019'!V216)),0)</f>
        <v>2</v>
      </c>
      <c r="W215" s="30">
        <f>IFERROR((IF('Sept 2020'!W216=" "," ",'Sept 2020'!W216/'Sept 2019'!W216)),0)</f>
        <v>0.7</v>
      </c>
      <c r="X215" s="30">
        <f>IFERROR((IF('Sept 2020'!X216=" "," ",'Sept 2020'!X216/'Sept 2019'!X216)),0)</f>
        <v>0.91666666666666663</v>
      </c>
      <c r="Y215" s="30">
        <f>IFERROR((IF('Sept 2020'!Y216=" "," ",'Sept 2020'!Y216/'Sept 2019'!Y216)),0)</f>
        <v>1.5555555555555556</v>
      </c>
      <c r="Z215" s="30">
        <f>IFERROR((IF('Sept 2020'!Z216=" "," ",'Sept 2020'!Z216/'Sept 2019'!Z216)),0)</f>
        <v>0.81818181818181823</v>
      </c>
      <c r="AA215" s="30">
        <f>IFERROR((IF('Sept 2020'!AA216=" "," ",'Sept 2020'!AA216/'Sept 2019'!AA216)),0)</f>
        <v>1.1000000000000001</v>
      </c>
      <c r="AB215" s="30">
        <f>IFERROR((IF('Sept 2020'!AB216=" "," ",'Sept 2020'!AB216/'Sept 2019'!AB216)),0)</f>
        <v>1.4833333333333334</v>
      </c>
      <c r="AC215" s="30">
        <f>IFERROR((IF('Sept 2020'!AC216=" "," ",'Sept 2020'!AC216/'Sept 2019'!AC216)),0)</f>
        <v>0.875</v>
      </c>
      <c r="AD215" s="30">
        <f>IFERROR((IF('Sept 2020'!AD216=" "," ",'Sept 2020'!AD216/'Sept 2019'!AD216)),0)</f>
        <v>1.1000000000000001</v>
      </c>
      <c r="AE215" s="30">
        <f>IFERROR((IF('Sept 2020'!AE216=" "," ",'Sept 2020'!AE216/'Sept 2019'!AE216)),0)</f>
        <v>0</v>
      </c>
      <c r="AF215" s="30">
        <f>IFERROR((IF('Sept 2020'!AF216=" "," ",'Sept 2020'!AF216/'Sept 2019'!AF216)),0)</f>
        <v>0</v>
      </c>
      <c r="AG215" s="30">
        <f>IFERROR((IF('Sept 2020'!AG216=" "," ",'Sept 2020'!AG216/'Sept 2019'!AG216)),0)</f>
        <v>0</v>
      </c>
      <c r="AH215" s="30">
        <f>IFERROR((IF('Sept 2020'!AH216=" "," ",'Sept 2020'!AH216/'Sept 2019'!AH216)),0)</f>
        <v>0</v>
      </c>
      <c r="AI215" s="30">
        <f>IFERROR((IF('Sept 2020'!AI216=" "," ",'Sept 2020'!AI216/'Sept 2019'!AI216)),0)</f>
        <v>0</v>
      </c>
      <c r="AJ215" s="30">
        <f>IFERROR((IF('Sept 2020'!AJ216=" "," ",'Sept 2020'!AJ216/'Sept 2019'!AJ216)),0)</f>
        <v>0</v>
      </c>
      <c r="AK215" s="30">
        <f>IFERROR((IF('Sept 2020'!AK216=" "," ",'Sept 2020'!AK216/'Sept 2019'!AK216)),0)</f>
        <v>0</v>
      </c>
      <c r="AL215" s="30">
        <f>IFERROR((IF('Sept 2020'!AL216=" "," ",'Sept 2020'!AL216/'Sept 2019'!AL216)),0)</f>
        <v>0</v>
      </c>
      <c r="AM215" s="30">
        <f>IFERROR((IF('Sept 2020'!AM216=" "," ",'Sept 2020'!AM216/'Sept 2019'!AM216)),0)</f>
        <v>0</v>
      </c>
      <c r="AN215" s="30">
        <f>IFERROR((IF('Sept 2020'!AN216=" "," ",'Sept 2020'!AN216/'Sept 2019'!AN216)),0)</f>
        <v>0</v>
      </c>
      <c r="AO215" s="30">
        <f>IFERROR((IF('Sept 2020'!AO216=" "," ",'Sept 2020'!AO216/'Sept 2019'!AO216)),0)</f>
        <v>0</v>
      </c>
      <c r="AP215" s="30">
        <f>IFERROR((IF('Sept 2020'!AP216=" "," ",'Sept 2020'!AP216/'Sept 2019'!AP216)),0)</f>
        <v>0</v>
      </c>
      <c r="AQ215" s="30">
        <f>IFERROR((IF('Sept 2020'!AQ216=" "," ",'Sept 2020'!AQ216/'Sept 2019'!AQ216)),0)</f>
        <v>0</v>
      </c>
      <c r="AR215" s="30">
        <f>IFERROR((IF('Sept 2020'!AR216=" "," ",'Sept 2020'!AR216/'Sept 2019'!AR216)),0)</f>
        <v>0</v>
      </c>
      <c r="AS215" s="30">
        <f>IFERROR((IF('Sept 2020'!AS216=" "," ",'Sept 2020'!AS216/'Sept 2019'!AS216)),0)</f>
        <v>0</v>
      </c>
      <c r="AT215" s="30">
        <f>IFERROR((IF('Sept 2020'!AT216=" "," ",'Sept 2020'!AT216/'Sept 2019'!AT216)),0)</f>
        <v>0</v>
      </c>
      <c r="AU215" s="30">
        <f>IFERROR((IF('Sept 2020'!AU216=" "," ",'Sept 2020'!AU216/'Sept 2019'!AU216)),0)</f>
        <v>0</v>
      </c>
      <c r="AV215" s="30">
        <f>IFERROR((IF('Sept 2020'!AV216=" "," ",'Sept 2020'!AV216/'Sept 2019'!AV216)),0)</f>
        <v>0</v>
      </c>
      <c r="AW215" s="30">
        <f>IFERROR((IF('Sept 2020'!AW216=" "," ",'Sept 2020'!AW216/'Sept 2019'!AW216)),0)</f>
        <v>0</v>
      </c>
      <c r="AX215" s="30">
        <f>IFERROR((IF('Sept 2020'!AX216=" "," ",'Sept 2020'!AX216/'Sept 2019'!AX216)),0)</f>
        <v>0</v>
      </c>
      <c r="AY215" s="30">
        <f>IFERROR((IF('Sept 2020'!AY216=" "," ",'Sept 2020'!AY216/'Sept 2019'!AY216)),0)</f>
        <v>0</v>
      </c>
      <c r="AZ215" s="30">
        <f>IFERROR((IF('Sept 2020'!AZ216=" "," ",'Sept 2020'!AZ216/'Sept 2019'!AZ216)),0)</f>
        <v>0</v>
      </c>
      <c r="BA215" s="30">
        <f>IFERROR((IF('Sept 2020'!BA216=" "," ",'Sept 2020'!BA216/'Sept 2019'!BA216)),0)</f>
        <v>0</v>
      </c>
      <c r="BB215" s="30">
        <f>IFERROR((IF('Sept 2020'!BB216=" "," ",'Sept 2020'!BB216/'Sept 2019'!BB216)),0)</f>
        <v>0</v>
      </c>
      <c r="BC215" s="30">
        <f>IFERROR((IF('Sept 2020'!BC216=" "," ",'Sept 2020'!BC216/'Sept 2019'!BC216)),0)</f>
        <v>0</v>
      </c>
      <c r="BD215" s="30">
        <f>IFERROR((IF('Sept 2020'!BD216=" "," ",'Sept 2020'!BD216/'Sept 2019'!BD216)),0)</f>
        <v>0</v>
      </c>
      <c r="BE215" s="30">
        <f>IFERROR((IF('Sept 2020'!BE216=" "," ",'Sept 2020'!BE216/'Sept 2019'!BE216)),0)</f>
        <v>0</v>
      </c>
      <c r="BF215" s="30">
        <f>IFERROR((IF('Sept 2020'!BF216=" "," ",'Sept 2020'!BF216/'Sept 2019'!BF216)),0)</f>
        <v>0</v>
      </c>
      <c r="BG215" s="30">
        <f>IFERROR((IF('Sept 2020'!BG216=" "," ",'Sept 2020'!BG216/'Sept 2019'!BG216)),0)</f>
        <v>0</v>
      </c>
      <c r="BH215" s="30">
        <f>IFERROR((IF('Sept 2020'!BH216=" "," ",'Sept 2020'!BH216/'Sept 2019'!BH216)),0)</f>
        <v>0</v>
      </c>
      <c r="BI215" s="30">
        <f>IFERROR((IF('Sept 2020'!BI216=" "," ",'Sept 2020'!BI216/'Sept 2019'!BI216)),0)</f>
        <v>0</v>
      </c>
      <c r="BJ215" s="30">
        <f>IFERROR((IF('Sept 2020'!BJ216=" "," ",'Sept 2020'!BJ216/'Sept 2019'!BJ216)),0)</f>
        <v>0</v>
      </c>
      <c r="BK215" s="30">
        <f>IFERROR((IF('Sept 2020'!BK216=" "," ",'Sept 2020'!BK216/'Sept 2019'!BK216)),0)</f>
        <v>0</v>
      </c>
      <c r="BL215" s="30">
        <f>IFERROR((IF('Sept 2020'!BL216=" "," ",'Sept 2020'!BL216/'Sept 2019'!BL216)),0)</f>
        <v>0</v>
      </c>
      <c r="BM215" s="30">
        <f>IFERROR((IF('Sept 2020'!BM216=" "," ",'Sept 2020'!BM216/'Sept 2019'!BM216)),0)</f>
        <v>0.26315789473684209</v>
      </c>
      <c r="BN215" s="30">
        <f>IFERROR((IF('Sept 2020'!BN216=" "," ",'Sept 2020'!BN216/'Sept 2019'!BN216)),0)</f>
        <v>0</v>
      </c>
      <c r="BO215" s="30">
        <f>IFERROR((IF('Sept 2020'!BO216=" "," ",'Sept 2020'!BO216/'Sept 2019'!BO216)),0)</f>
        <v>0.1097804391217565</v>
      </c>
      <c r="BP215" s="30">
        <f>IFERROR((IF('Sept 2020'!BP216=" "," ",'Sept 2020'!BP216/'Sept 2019'!BP216)),0)</f>
        <v>0</v>
      </c>
      <c r="BQ215" s="30">
        <f>IFERROR((IF('Sept 2020'!BQ216=" "," ",'Sept 2020'!BQ216/'Sept 2019'!BQ216)),0)</f>
        <v>0</v>
      </c>
      <c r="BR215" s="30">
        <f>IFERROR((IF('Sept 2020'!BR216=" "," ",'Sept 2020'!BR216/'Sept 2019'!BR216)),0)</f>
        <v>0</v>
      </c>
      <c r="BS215" s="30">
        <f>IFERROR((IF('Sept 2020'!BS216=" "," ",'Sept 2020'!BS216/'Sept 2019'!BS216)),0)</f>
        <v>0</v>
      </c>
      <c r="BT215" s="30">
        <f>IFERROR((IF('Sept 2020'!BT216=" "," ",'Sept 2020'!BT216/'Sept 2019'!BT216)),0)</f>
        <v>0.91176470588235292</v>
      </c>
    </row>
    <row r="216" spans="1:72" s="2" customFormat="1" x14ac:dyDescent="0.25">
      <c r="A216" s="12" t="s">
        <v>85</v>
      </c>
      <c r="B216" s="12" t="s">
        <v>86</v>
      </c>
      <c r="C216" s="30">
        <f>IFERROR((IF('Sept 2020'!C217=" "," ",'Sept 2020'!C217/'Sept 2019'!C217)),0)</f>
        <v>0.86486486486486491</v>
      </c>
      <c r="D216" s="30">
        <f>IFERROR((IF('Sept 2020'!D217=" "," ",'Sept 2020'!D217/'Sept 2019'!D217)),0)</f>
        <v>0.86842105263157898</v>
      </c>
      <c r="E216" s="30">
        <f>IFERROR((IF('Sept 2020'!E217=" "," ",'Sept 2020'!E217/'Sept 2019'!E217)),0)</f>
        <v>0.85526315789473684</v>
      </c>
      <c r="F216" s="30">
        <f>IFERROR((IF('Sept 2020'!F217=" "," ",'Sept 2020'!F217/'Sept 2019'!F217)),0)</f>
        <v>1.1343283582089552</v>
      </c>
      <c r="G216" s="30">
        <f>IFERROR((IF('Sept 2020'!G217=" "," ",'Sept 2020'!G217/'Sept 2019'!G217)),0)</f>
        <v>0.80246913580246915</v>
      </c>
      <c r="H216" s="30">
        <f>IFERROR((IF('Sept 2020'!H217=" "," ",'Sept 2020'!H217/'Sept 2019'!H217)),0)</f>
        <v>1.1159420289855073</v>
      </c>
      <c r="I216" s="30">
        <f>IFERROR((IF('Sept 2020'!I217=" "," ",'Sept 2020'!I217/'Sept 2019'!I217)),0)</f>
        <v>1</v>
      </c>
      <c r="J216" s="30">
        <f>IFERROR((IF('Sept 2020'!J217=" "," ",'Sept 2020'!J217/'Sept 2019'!J217)),0)</f>
        <v>0.75</v>
      </c>
      <c r="K216" s="30">
        <f>IFERROR((IF('Sept 2020'!K217=" "," ",'Sept 2020'!K217/'Sept 2019'!K217)),0)</f>
        <v>1.0810810810810811</v>
      </c>
      <c r="L216" s="30">
        <f>IFERROR((IF('Sept 2020'!L217=" "," ",'Sept 2020'!L217/'Sept 2019'!L217)),0)</f>
        <v>1.2620320855614973</v>
      </c>
      <c r="M216" s="30">
        <f>IFERROR((IF('Sept 2020'!M217=" "," ",'Sept 2020'!M217/'Sept 2019'!M217)),0)</f>
        <v>1.2154195011337869</v>
      </c>
      <c r="N216" s="30">
        <f>IFERROR((IF('Sept 2020'!N217=" "," ",'Sept 2020'!N217/'Sept 2019'!N217)),0)</f>
        <v>1.1051724137931034</v>
      </c>
      <c r="O216" s="30">
        <f>IFERROR((IF('Sept 2020'!O217=" "," ",'Sept 2020'!O217/'Sept 2019'!O217)),0)</f>
        <v>1.184863523573201</v>
      </c>
      <c r="P216" s="30">
        <f>IFERROR((IF('Sept 2020'!P217=" "," ",'Sept 2020'!P217/'Sept 2019'!P217)),0)</f>
        <v>1.1150837988826816</v>
      </c>
      <c r="Q216" s="30">
        <f>IFERROR((IF('Sept 2020'!Q217=" "," ",'Sept 2020'!Q217/'Sept 2019'!Q217)),0)</f>
        <v>0.86</v>
      </c>
      <c r="R216" s="30">
        <f>IFERROR((IF('Sept 2020'!R217=" "," ",'Sept 2020'!R217/'Sept 2019'!R217)),0)</f>
        <v>0.86842105263157898</v>
      </c>
      <c r="S216" s="30">
        <f>IFERROR((IF('Sept 2020'!S217=" "," ",'Sept 2020'!S217/'Sept 2019'!S217)),0)</f>
        <v>0.85092105263157902</v>
      </c>
      <c r="T216" s="30">
        <f>IFERROR((IF('Sept 2020'!T217=" "," ",'Sept 2020'!T217/'Sept 2019'!T217)),0)</f>
        <v>1.1428571428571428</v>
      </c>
      <c r="U216" s="30">
        <f>IFERROR((IF('Sept 2020'!U217=" "," ",'Sept 2020'!U217/'Sept 2019'!U217)),0)</f>
        <v>0.80246913580246915</v>
      </c>
      <c r="V216" s="30">
        <f>IFERROR((IF('Sept 2020'!V217=" "," ",'Sept 2020'!V217/'Sept 2019'!V217)),0)</f>
        <v>1.1240875912408759</v>
      </c>
      <c r="W216" s="30">
        <f>IFERROR((IF('Sept 2020'!W217=" "," ",'Sept 2020'!W217/'Sept 2019'!W217)),0)</f>
        <v>0.98828571428571443</v>
      </c>
      <c r="X216" s="30">
        <f>IFERROR((IF('Sept 2020'!X217=" "," ",'Sept 2020'!X217/'Sept 2019'!X217)),0)</f>
        <v>0.75</v>
      </c>
      <c r="Y216" s="30">
        <f>IFERROR((IF('Sept 2020'!Y217=" "," ",'Sept 2020'!Y217/'Sept 2019'!Y217)),0)</f>
        <v>1.0810810810810811</v>
      </c>
      <c r="Z216" s="30">
        <f>IFERROR((IF('Sept 2020'!Z217=" "," ",'Sept 2020'!Z217/'Sept 2019'!Z217)),0)</f>
        <v>1.188169164882227</v>
      </c>
      <c r="AA216" s="30">
        <f>IFERROR((IF('Sept 2020'!AA217=" "," ",'Sept 2020'!AA217/'Sept 2019'!AA217)),0)</f>
        <v>1.117040603142883</v>
      </c>
      <c r="AB216" s="30">
        <f>IFERROR((IF('Sept 2020'!AB217=" "," ",'Sept 2020'!AB217/'Sept 2019'!AB217)),0)</f>
        <v>1.0751743597934302</v>
      </c>
      <c r="AC216" s="30">
        <f>IFERROR((IF('Sept 2020'!AC217=" "," ",'Sept 2020'!AC217/'Sept 2019'!AC217)),0)</f>
        <v>1.0409088612710922</v>
      </c>
      <c r="AD216" s="30">
        <f>IFERROR((IF('Sept 2020'!AD217=" "," ",'Sept 2020'!AD217/'Sept 2019'!AD217)),0)</f>
        <v>1.0437074207984438</v>
      </c>
      <c r="AE216" s="30">
        <f>IFERROR((IF('Sept 2020'!AE217=" "," ",'Sept 2020'!AE217/'Sept 2019'!AE217)),0)</f>
        <v>0</v>
      </c>
      <c r="AF216" s="30">
        <f>IFERROR((IF('Sept 2020'!AF217=" "," ",'Sept 2020'!AF217/'Sept 2019'!AF217)),0)</f>
        <v>0</v>
      </c>
      <c r="AG216" s="30">
        <f>IFERROR((IF('Sept 2020'!AG217=" "," ",'Sept 2020'!AG217/'Sept 2019'!AG217)),0)</f>
        <v>0</v>
      </c>
      <c r="AH216" s="30">
        <f>IFERROR((IF('Sept 2020'!AH217=" "," ",'Sept 2020'!AH217/'Sept 2019'!AH217)),0)</f>
        <v>0</v>
      </c>
      <c r="AI216" s="30">
        <f>IFERROR((IF('Sept 2020'!AI217=" "," ",'Sept 2020'!AI217/'Sept 2019'!AI217)),0)</f>
        <v>0</v>
      </c>
      <c r="AJ216" s="30">
        <f>IFERROR((IF('Sept 2020'!AJ217=" "," ",'Sept 2020'!AJ217/'Sept 2019'!AJ217)),0)</f>
        <v>0.5</v>
      </c>
      <c r="AK216" s="30">
        <f>IFERROR((IF('Sept 2020'!AK217=" "," ",'Sept 2020'!AK217/'Sept 2019'!AK217)),0)</f>
        <v>1</v>
      </c>
      <c r="AL216" s="30">
        <f>IFERROR((IF('Sept 2020'!AL217=" "," ",'Sept 2020'!AL217/'Sept 2019'!AL217)),0)</f>
        <v>0</v>
      </c>
      <c r="AM216" s="30">
        <f>IFERROR((IF('Sept 2020'!AM217=" "," ",'Sept 2020'!AM217/'Sept 2019'!AM217)),0)</f>
        <v>0</v>
      </c>
      <c r="AN216" s="30">
        <f>IFERROR((IF('Sept 2020'!AN217=" "," ",'Sept 2020'!AN217/'Sept 2019'!AN217)),0)</f>
        <v>1.6938775510204083</v>
      </c>
      <c r="AO216" s="30">
        <f>IFERROR((IF('Sept 2020'!AO217=" "," ",'Sept 2020'!AO217/'Sept 2019'!AO217)),0)</f>
        <v>1.2117962466487935</v>
      </c>
      <c r="AP216" s="30">
        <f>IFERROR((IF('Sept 2020'!AP217=" "," ",'Sept 2020'!AP217/'Sept 2019'!AP217)),0)</f>
        <v>1.177734375</v>
      </c>
      <c r="AQ216" s="30">
        <f>IFERROR((IF('Sept 2020'!AQ217=" "," ",'Sept 2020'!AQ217/'Sept 2019'!AQ217)),0)</f>
        <v>1.2053691275167786</v>
      </c>
      <c r="AR216" s="30">
        <f>IFERROR((IF('Sept 2020'!AR217=" "," ",'Sept 2020'!AR217/'Sept 2019'!AR217)),0)</f>
        <v>1.2235023041474655</v>
      </c>
      <c r="AS216" s="30">
        <f>IFERROR((IF('Sept 2020'!AS217=" "," ",'Sept 2020'!AS217/'Sept 2019'!AS217)),0)</f>
        <v>0</v>
      </c>
      <c r="AT216" s="30">
        <f>IFERROR((IF('Sept 2020'!AT217=" "," ",'Sept 2020'!AT217/'Sept 2019'!AT217)),0)</f>
        <v>0</v>
      </c>
      <c r="AU216" s="30">
        <f>IFERROR((IF('Sept 2020'!AU217=" "," ",'Sept 2020'!AU217/'Sept 2019'!AU217)),0)</f>
        <v>0</v>
      </c>
      <c r="AV216" s="30">
        <f>IFERROR((IF('Sept 2020'!AV217=" "," ",'Sept 2020'!AV217/'Sept 2019'!AV217)),0)</f>
        <v>0</v>
      </c>
      <c r="AW216" s="30">
        <f>IFERROR((IF('Sept 2020'!AW217=" "," ",'Sept 2020'!AW217/'Sept 2019'!AW217)),0)</f>
        <v>0</v>
      </c>
      <c r="AX216" s="30">
        <f>IFERROR((IF('Sept 2020'!AX217=" "," ",'Sept 2020'!AX217/'Sept 2019'!AX217)),0)</f>
        <v>0.5</v>
      </c>
      <c r="AY216" s="30">
        <f>IFERROR((IF('Sept 2020'!AY217=" "," ",'Sept 2020'!AY217/'Sept 2019'!AY217)),0)</f>
        <v>1</v>
      </c>
      <c r="AZ216" s="30">
        <f>IFERROR((IF('Sept 2020'!AZ217=" "," ",'Sept 2020'!AZ217/'Sept 2019'!AZ217)),0)</f>
        <v>0</v>
      </c>
      <c r="BA216" s="30">
        <f>IFERROR((IF('Sept 2020'!BA217=" "," ",'Sept 2020'!BA217/'Sept 2019'!BA217)),0)</f>
        <v>0</v>
      </c>
      <c r="BB216" s="30">
        <f>IFERROR((IF('Sept 2020'!BB217=" "," ",'Sept 2020'!BB217/'Sept 2019'!BB217)),0)</f>
        <v>1.5584975369458129</v>
      </c>
      <c r="BC216" s="30">
        <f>IFERROR((IF('Sept 2020'!BC217=" "," ",'Sept 2020'!BC217/'Sept 2019'!BC217)),0)</f>
        <v>1.0933830232184032</v>
      </c>
      <c r="BD216" s="30">
        <f>IFERROR((IF('Sept 2020'!BD217=" "," ",'Sept 2020'!BD217/'Sept 2019'!BD217)),0)</f>
        <v>1.1381377167485216</v>
      </c>
      <c r="BE216" s="30">
        <f>IFERROR((IF('Sept 2020'!BE217=" "," ",'Sept 2020'!BE217/'Sept 2019'!BE217)),0)</f>
        <v>1.0492087312414735</v>
      </c>
      <c r="BF216" s="30">
        <f>IFERROR((IF('Sept 2020'!BF217=" "," ",'Sept 2020'!BF217/'Sept 2019'!BF217)),0)</f>
        <v>1.1118647635642822</v>
      </c>
      <c r="BG216" s="30">
        <f>IFERROR((IF('Sept 2020'!BG217=" "," ",'Sept 2020'!BG217/'Sept 2019'!BG217)),0)</f>
        <v>0.67073170731707321</v>
      </c>
      <c r="BH216" s="30">
        <f>IFERROR((IF('Sept 2020'!BH217=" "," ",'Sept 2020'!BH217/'Sept 2019'!BH217)),0)</f>
        <v>0.84810126582278478</v>
      </c>
      <c r="BI216" s="30">
        <f>IFERROR((IF('Sept 2020'!BI217=" "," ",'Sept 2020'!BI217/'Sept 2019'!BI217)),0)</f>
        <v>0.45454545454545453</v>
      </c>
      <c r="BJ216" s="30">
        <f>IFERROR((IF('Sept 2020'!BJ217=" "," ",'Sept 2020'!BJ217/'Sept 2019'!BJ217)),0)</f>
        <v>0.88888888888888884</v>
      </c>
      <c r="BK216" s="30">
        <f>IFERROR((IF('Sept 2020'!BK217=" "," ",'Sept 2020'!BK217/'Sept 2019'!BK217)),0)</f>
        <v>0.88888888888888884</v>
      </c>
      <c r="BL216" s="30">
        <f>IFERROR((IF('Sept 2020'!BL217=" "," ",'Sept 2020'!BL217/'Sept 2019'!BL217)),0)</f>
        <v>0</v>
      </c>
      <c r="BM216" s="30">
        <f>IFERROR((IF('Sept 2020'!BM217=" "," ",'Sept 2020'!BM217/'Sept 2019'!BM217)),0)</f>
        <v>0.96889952153110059</v>
      </c>
      <c r="BN216" s="30">
        <f>IFERROR((IF('Sept 2020'!BN217=" "," ",'Sept 2020'!BN217/'Sept 2019'!BN217)),0)</f>
        <v>0</v>
      </c>
      <c r="BO216" s="30">
        <f>IFERROR((IF('Sept 2020'!BO217=" "," ",'Sept 2020'!BO217/'Sept 2019'!BO217)),0)</f>
        <v>0</v>
      </c>
      <c r="BP216" s="30">
        <f>IFERROR((IF('Sept 2020'!BP217=" "," ",'Sept 2020'!BP217/'Sept 2019'!BP217)),0)</f>
        <v>0</v>
      </c>
      <c r="BQ216" s="30">
        <f>IFERROR((IF('Sept 2020'!BQ217=" "," ",'Sept 2020'!BQ217/'Sept 2019'!BQ217)),0)</f>
        <v>0</v>
      </c>
      <c r="BR216" s="30">
        <f>IFERROR((IF('Sept 2020'!BR217=" "," ",'Sept 2020'!BR217/'Sept 2019'!BR217)),0)</f>
        <v>0</v>
      </c>
      <c r="BS216" s="30">
        <f>IFERROR((IF('Sept 2020'!BS217=" "," ",'Sept 2020'!BS217/'Sept 2019'!BS217)),0)</f>
        <v>1.2727272727272727</v>
      </c>
      <c r="BT216" s="30">
        <f>IFERROR((IF('Sept 2020'!BT217=" "," ",'Sept 2020'!BT217/'Sept 2019'!BT217)),0)</f>
        <v>1.0660980810234542</v>
      </c>
    </row>
    <row r="217" spans="1:72" s="2" customFormat="1" x14ac:dyDescent="0.25">
      <c r="A217" s="12" t="s">
        <v>189</v>
      </c>
      <c r="B217" s="12" t="s">
        <v>190</v>
      </c>
      <c r="C217" s="30">
        <f>IFERROR((IF('Sept 2020'!C218=" "," ",'Sept 2020'!C218/'Sept 2019'!C218)),0)</f>
        <v>0.65</v>
      </c>
      <c r="D217" s="30">
        <f>IFERROR((IF('Sept 2020'!D218=" "," ",'Sept 2020'!D218/'Sept 2019'!D218)),0)</f>
        <v>1.5</v>
      </c>
      <c r="E217" s="30">
        <f>IFERROR((IF('Sept 2020'!E218=" "," ",'Sept 2020'!E218/'Sept 2019'!E218)),0)</f>
        <v>0.6875</v>
      </c>
      <c r="F217" s="30">
        <f>IFERROR((IF('Sept 2020'!F218=" "," ",'Sept 2020'!F218/'Sept 2019'!F218)),0)</f>
        <v>1.0625</v>
      </c>
      <c r="G217" s="30">
        <f>IFERROR((IF('Sept 2020'!G218=" "," ",'Sept 2020'!G218/'Sept 2019'!G218)),0)</f>
        <v>0.89473684210526316</v>
      </c>
      <c r="H217" s="30">
        <f>IFERROR((IF('Sept 2020'!H218=" "," ",'Sept 2020'!H218/'Sept 2019'!H218)),0)</f>
        <v>0.73684210526315785</v>
      </c>
      <c r="I217" s="30">
        <f>IFERROR((IF('Sept 2020'!I218=" "," ",'Sept 2020'!I218/'Sept 2019'!I218)),0)</f>
        <v>1.3846153846153846</v>
      </c>
      <c r="J217" s="30">
        <f>IFERROR((IF('Sept 2020'!J218=" "," ",'Sept 2020'!J218/'Sept 2019'!J218)),0)</f>
        <v>0.9285714285714286</v>
      </c>
      <c r="K217" s="30">
        <f>IFERROR((IF('Sept 2020'!K218=" "," ",'Sept 2020'!K218/'Sept 2019'!K218)),0)</f>
        <v>1.5</v>
      </c>
      <c r="L217" s="30">
        <f>IFERROR((IF('Sept 2020'!L218=" "," ",'Sept 2020'!L218/'Sept 2019'!L218)),0)</f>
        <v>0.66666666666666663</v>
      </c>
      <c r="M217" s="30">
        <f>IFERROR((IF('Sept 2020'!M218=" "," ",'Sept 2020'!M218/'Sept 2019'!M218)),0)</f>
        <v>1.5</v>
      </c>
      <c r="N217" s="30">
        <f>IFERROR((IF('Sept 2020'!N218=" "," ",'Sept 2020'!N218/'Sept 2019'!N218)),0)</f>
        <v>1.1000000000000001</v>
      </c>
      <c r="O217" s="30">
        <f>IFERROR((IF('Sept 2020'!O218=" "," ",'Sept 2020'!O218/'Sept 2019'!O218)),0)</f>
        <v>1.1818181818181819</v>
      </c>
      <c r="P217" s="30">
        <f>IFERROR((IF('Sept 2020'!P218=" "," ",'Sept 2020'!P218/'Sept 2019'!P218)),0)</f>
        <v>1.0053475935828877</v>
      </c>
      <c r="Q217" s="30">
        <f>IFERROR((IF('Sept 2020'!Q218=" "," ",'Sept 2020'!Q218/'Sept 2019'!Q218)),0)</f>
        <v>0.65</v>
      </c>
      <c r="R217" s="30">
        <f>IFERROR((IF('Sept 2020'!R218=" "," ",'Sept 2020'!R218/'Sept 2019'!R218)),0)</f>
        <v>1.5</v>
      </c>
      <c r="S217" s="30">
        <f>IFERROR((IF('Sept 2020'!S218=" "," ",'Sept 2020'!S218/'Sept 2019'!S218)),0)</f>
        <v>0.6875</v>
      </c>
      <c r="T217" s="30">
        <f>IFERROR((IF('Sept 2020'!T218=" "," ",'Sept 2020'!T218/'Sept 2019'!T218)),0)</f>
        <v>1.0625</v>
      </c>
      <c r="U217" s="30">
        <f>IFERROR((IF('Sept 2020'!U218=" "," ",'Sept 2020'!U218/'Sept 2019'!U218)),0)</f>
        <v>0.89473684210526316</v>
      </c>
      <c r="V217" s="30">
        <f>IFERROR((IF('Sept 2020'!V218=" "," ",'Sept 2020'!V218/'Sept 2019'!V218)),0)</f>
        <v>0.73684210526315785</v>
      </c>
      <c r="W217" s="30">
        <f>IFERROR((IF('Sept 2020'!W218=" "," ",'Sept 2020'!W218/'Sept 2019'!W218)),0)</f>
        <v>1.3846153846153846</v>
      </c>
      <c r="X217" s="30">
        <f>IFERROR((IF('Sept 2020'!X218=" "," ",'Sept 2020'!X218/'Sept 2019'!X218)),0)</f>
        <v>0.9285714285714286</v>
      </c>
      <c r="Y217" s="30">
        <f>IFERROR((IF('Sept 2020'!Y218=" "," ",'Sept 2020'!Y218/'Sept 2019'!Y218)),0)</f>
        <v>1.5</v>
      </c>
      <c r="Z217" s="30">
        <f>IFERROR((IF('Sept 2020'!Z218=" "," ",'Sept 2020'!Z218/'Sept 2019'!Z218)),0)</f>
        <v>0.66666666666666663</v>
      </c>
      <c r="AA217" s="30">
        <f>IFERROR((IF('Sept 2020'!AA218=" "," ",'Sept 2020'!AA218/'Sept 2019'!AA218)),0)</f>
        <v>1.5</v>
      </c>
      <c r="AB217" s="30">
        <f>IFERROR((IF('Sept 2020'!AB218=" "," ",'Sept 2020'!AB218/'Sept 2019'!AB218)),0)</f>
        <v>1.1000000000000001</v>
      </c>
      <c r="AC217" s="30">
        <f>IFERROR((IF('Sept 2020'!AC218=" "," ",'Sept 2020'!AC218/'Sept 2019'!AC218)),0)</f>
        <v>1.1818181818181819</v>
      </c>
      <c r="AD217" s="30">
        <f>IFERROR((IF('Sept 2020'!AD218=" "," ",'Sept 2020'!AD218/'Sept 2019'!AD218)),0)</f>
        <v>1.0053475935828877</v>
      </c>
      <c r="AE217" s="30">
        <f>IFERROR((IF('Sept 2020'!AE218=" "," ",'Sept 2020'!AE218/'Sept 2019'!AE218)),0)</f>
        <v>0</v>
      </c>
      <c r="AF217" s="30">
        <f>IFERROR((IF('Sept 2020'!AF218=" "," ",'Sept 2020'!AF218/'Sept 2019'!AF218)),0)</f>
        <v>0</v>
      </c>
      <c r="AG217" s="30">
        <f>IFERROR((IF('Sept 2020'!AG218=" "," ",'Sept 2020'!AG218/'Sept 2019'!AG218)),0)</f>
        <v>0</v>
      </c>
      <c r="AH217" s="30">
        <f>IFERROR((IF('Sept 2020'!AH218=" "," ",'Sept 2020'!AH218/'Sept 2019'!AH218)),0)</f>
        <v>0</v>
      </c>
      <c r="AI217" s="30">
        <f>IFERROR((IF('Sept 2020'!AI218=" "," ",'Sept 2020'!AI218/'Sept 2019'!AI218)),0)</f>
        <v>0</v>
      </c>
      <c r="AJ217" s="30">
        <f>IFERROR((IF('Sept 2020'!AJ218=" "," ",'Sept 2020'!AJ218/'Sept 2019'!AJ218)),0)</f>
        <v>0</v>
      </c>
      <c r="AK217" s="30">
        <f>IFERROR((IF('Sept 2020'!AK218=" "," ",'Sept 2020'!AK218/'Sept 2019'!AK218)),0)</f>
        <v>0</v>
      </c>
      <c r="AL217" s="30">
        <f>IFERROR((IF('Sept 2020'!AL218=" "," ",'Sept 2020'!AL218/'Sept 2019'!AL218)),0)</f>
        <v>0</v>
      </c>
      <c r="AM217" s="30">
        <f>IFERROR((IF('Sept 2020'!AM218=" "," ",'Sept 2020'!AM218/'Sept 2019'!AM218)),0)</f>
        <v>0</v>
      </c>
      <c r="AN217" s="30">
        <f>IFERROR((IF('Sept 2020'!AN218=" "," ",'Sept 2020'!AN218/'Sept 2019'!AN218)),0)</f>
        <v>0</v>
      </c>
      <c r="AO217" s="30">
        <f>IFERROR((IF('Sept 2020'!AO218=" "," ",'Sept 2020'!AO218/'Sept 2019'!AO218)),0)</f>
        <v>0</v>
      </c>
      <c r="AP217" s="30">
        <f>IFERROR((IF('Sept 2020'!AP218=" "," ",'Sept 2020'!AP218/'Sept 2019'!AP218)),0)</f>
        <v>0</v>
      </c>
      <c r="AQ217" s="30">
        <f>IFERROR((IF('Sept 2020'!AQ218=" "," ",'Sept 2020'!AQ218/'Sept 2019'!AQ218)),0)</f>
        <v>0</v>
      </c>
      <c r="AR217" s="30">
        <f>IFERROR((IF('Sept 2020'!AR218=" "," ",'Sept 2020'!AR218/'Sept 2019'!AR218)),0)</f>
        <v>0</v>
      </c>
      <c r="AS217" s="30">
        <f>IFERROR((IF('Sept 2020'!AS218=" "," ",'Sept 2020'!AS218/'Sept 2019'!AS218)),0)</f>
        <v>0</v>
      </c>
      <c r="AT217" s="30">
        <f>IFERROR((IF('Sept 2020'!AT218=" "," ",'Sept 2020'!AT218/'Sept 2019'!AT218)),0)</f>
        <v>0</v>
      </c>
      <c r="AU217" s="30">
        <f>IFERROR((IF('Sept 2020'!AU218=" "," ",'Sept 2020'!AU218/'Sept 2019'!AU218)),0)</f>
        <v>0</v>
      </c>
      <c r="AV217" s="30">
        <f>IFERROR((IF('Sept 2020'!AV218=" "," ",'Sept 2020'!AV218/'Sept 2019'!AV218)),0)</f>
        <v>0</v>
      </c>
      <c r="AW217" s="30">
        <f>IFERROR((IF('Sept 2020'!AW218=" "," ",'Sept 2020'!AW218/'Sept 2019'!AW218)),0)</f>
        <v>0</v>
      </c>
      <c r="AX217" s="30">
        <f>IFERROR((IF('Sept 2020'!AX218=" "," ",'Sept 2020'!AX218/'Sept 2019'!AX218)),0)</f>
        <v>0</v>
      </c>
      <c r="AY217" s="30">
        <f>IFERROR((IF('Sept 2020'!AY218=" "," ",'Sept 2020'!AY218/'Sept 2019'!AY218)),0)</f>
        <v>0</v>
      </c>
      <c r="AZ217" s="30">
        <f>IFERROR((IF('Sept 2020'!AZ218=" "," ",'Sept 2020'!AZ218/'Sept 2019'!AZ218)),0)</f>
        <v>0</v>
      </c>
      <c r="BA217" s="30">
        <f>IFERROR((IF('Sept 2020'!BA218=" "," ",'Sept 2020'!BA218/'Sept 2019'!BA218)),0)</f>
        <v>0</v>
      </c>
      <c r="BB217" s="30">
        <f>IFERROR((IF('Sept 2020'!BB218=" "," ",'Sept 2020'!BB218/'Sept 2019'!BB218)),0)</f>
        <v>0</v>
      </c>
      <c r="BC217" s="30">
        <f>IFERROR((IF('Sept 2020'!BC218=" "," ",'Sept 2020'!BC218/'Sept 2019'!BC218)),0)</f>
        <v>0</v>
      </c>
      <c r="BD217" s="30">
        <f>IFERROR((IF('Sept 2020'!BD218=" "," ",'Sept 2020'!BD218/'Sept 2019'!BD218)),0)</f>
        <v>0</v>
      </c>
      <c r="BE217" s="30">
        <f>IFERROR((IF('Sept 2020'!BE218=" "," ",'Sept 2020'!BE218/'Sept 2019'!BE218)),0)</f>
        <v>0</v>
      </c>
      <c r="BF217" s="30">
        <f>IFERROR((IF('Sept 2020'!BF218=" "," ",'Sept 2020'!BF218/'Sept 2019'!BF218)),0)</f>
        <v>0</v>
      </c>
      <c r="BG217" s="30">
        <f>IFERROR((IF('Sept 2020'!BG218=" "," ",'Sept 2020'!BG218/'Sept 2019'!BG218)),0)</f>
        <v>1.2142857142857142</v>
      </c>
      <c r="BH217" s="30">
        <f>IFERROR((IF('Sept 2020'!BH218=" "," ",'Sept 2020'!BH218/'Sept 2019'!BH218)),0)</f>
        <v>1.1818181818181819</v>
      </c>
      <c r="BI217" s="30">
        <f>IFERROR((IF('Sept 2020'!BI218=" "," ",'Sept 2020'!BI218/'Sept 2019'!BI218)),0)</f>
        <v>0</v>
      </c>
      <c r="BJ217" s="30">
        <f>IFERROR((IF('Sept 2020'!BJ218=" "," ",'Sept 2020'!BJ218/'Sept 2019'!BJ218)),0)</f>
        <v>0</v>
      </c>
      <c r="BK217" s="30">
        <f>IFERROR((IF('Sept 2020'!BK218=" "," ",'Sept 2020'!BK218/'Sept 2019'!BK218)),0)</f>
        <v>0</v>
      </c>
      <c r="BL217" s="30">
        <f>IFERROR((IF('Sept 2020'!BL218=" "," ",'Sept 2020'!BL218/'Sept 2019'!BL218)),0)</f>
        <v>0</v>
      </c>
      <c r="BM217" s="30">
        <f>IFERROR((IF('Sept 2020'!BM218=" "," ",'Sept 2020'!BM218/'Sept 2019'!BM218)),0)</f>
        <v>1.0526315789473684</v>
      </c>
      <c r="BN217" s="30">
        <f>IFERROR((IF('Sept 2020'!BN218=" "," ",'Sept 2020'!BN218/'Sept 2019'!BN218)),0)</f>
        <v>0</v>
      </c>
      <c r="BO217" s="30">
        <f>IFERROR((IF('Sept 2020'!BO218=" "," ",'Sept 2020'!BO218/'Sept 2019'!BO218)),0)</f>
        <v>0</v>
      </c>
      <c r="BP217" s="30">
        <f>IFERROR((IF('Sept 2020'!BP218=" "," ",'Sept 2020'!BP218/'Sept 2019'!BP218)),0)</f>
        <v>0</v>
      </c>
      <c r="BQ217" s="30">
        <f>IFERROR((IF('Sept 2020'!BQ218=" "," ",'Sept 2020'!BQ218/'Sept 2019'!BQ218)),0)</f>
        <v>0</v>
      </c>
      <c r="BR217" s="30">
        <f>IFERROR((IF('Sept 2020'!BR218=" "," ",'Sept 2020'!BR218/'Sept 2019'!BR218)),0)</f>
        <v>0</v>
      </c>
      <c r="BS217" s="30">
        <f>IFERROR((IF('Sept 2020'!BS218=" "," ",'Sept 2020'!BS218/'Sept 2019'!BS218)),0)</f>
        <v>0</v>
      </c>
      <c r="BT217" s="30">
        <f>IFERROR((IF('Sept 2020'!BT218=" "," ",'Sept 2020'!BT218/'Sept 2019'!BT218)),0)</f>
        <v>0</v>
      </c>
    </row>
    <row r="218" spans="1:72" s="2" customFormat="1" x14ac:dyDescent="0.25">
      <c r="A218" s="12" t="s">
        <v>157</v>
      </c>
      <c r="B218" s="12" t="s">
        <v>158</v>
      </c>
      <c r="C218" s="30">
        <f>IFERROR((IF('Sept 2020'!C219=" "," ",'Sept 2020'!C219/'Sept 2019'!C219)),0)</f>
        <v>0.91703056768558955</v>
      </c>
      <c r="D218" s="30">
        <f>IFERROR((IF('Sept 2020'!D219=" "," ",'Sept 2020'!D219/'Sept 2019'!D219)),0)</f>
        <v>1.0465116279069768</v>
      </c>
      <c r="E218" s="30">
        <f>IFERROR((IF('Sept 2020'!E219=" "," ",'Sept 2020'!E219/'Sept 2019'!E219)),0)</f>
        <v>0.90557939914163088</v>
      </c>
      <c r="F218" s="30">
        <f>IFERROR((IF('Sept 2020'!F219=" "," ",'Sept 2020'!F219/'Sept 2019'!F219)),0)</f>
        <v>0.93511450381679384</v>
      </c>
      <c r="G218" s="30">
        <f>IFERROR((IF('Sept 2020'!G219=" "," ",'Sept 2020'!G219/'Sept 2019'!G219)),0)</f>
        <v>1.1024590163934427</v>
      </c>
      <c r="H218" s="30">
        <f>IFERROR((IF('Sept 2020'!H219=" "," ",'Sept 2020'!H219/'Sept 2019'!H219)),0)</f>
        <v>1.0081300813008129</v>
      </c>
      <c r="I218" s="30">
        <f>IFERROR((IF('Sept 2020'!I219=" "," ",'Sept 2020'!I219/'Sept 2019'!I219)),0)</f>
        <v>0.94339622641509435</v>
      </c>
      <c r="J218" s="30">
        <f>IFERROR((IF('Sept 2020'!J219=" "," ",'Sept 2020'!J219/'Sept 2019'!J219)),0)</f>
        <v>1.2081447963800904</v>
      </c>
      <c r="K218" s="30">
        <f>IFERROR((IF('Sept 2020'!K219=" "," ",'Sept 2020'!K219/'Sept 2019'!K219)),0)</f>
        <v>0.90833333333333333</v>
      </c>
      <c r="L218" s="30">
        <f>IFERROR((IF('Sept 2020'!L219=" "," ",'Sept 2020'!L219/'Sept 2019'!L219)),0)</f>
        <v>1.2819148936170213</v>
      </c>
      <c r="M218" s="30">
        <f>IFERROR((IF('Sept 2020'!M219=" "," ",'Sept 2020'!M219/'Sept 2019'!M219)),0)</f>
        <v>0.87155963302752293</v>
      </c>
      <c r="N218" s="30">
        <f>IFERROR((IF('Sept 2020'!N219=" "," ",'Sept 2020'!N219/'Sept 2019'!N219)),0)</f>
        <v>1.108910891089109</v>
      </c>
      <c r="O218" s="30">
        <f>IFERROR((IF('Sept 2020'!O219=" "," ",'Sept 2020'!O219/'Sept 2019'!O219)),0)</f>
        <v>0.97235023041474655</v>
      </c>
      <c r="P218" s="30">
        <f>IFERROR((IF('Sept 2020'!P219=" "," ",'Sept 2020'!P219/'Sept 2019'!P219)),0)</f>
        <v>1.0097315436241612</v>
      </c>
      <c r="Q218" s="30">
        <f>IFERROR((IF('Sept 2020'!Q219=" "," ",'Sept 2020'!Q219/'Sept 2019'!Q219)),0)</f>
        <v>0.91484716157205237</v>
      </c>
      <c r="R218" s="30">
        <f>IFERROR((IF('Sept 2020'!R219=" "," ",'Sept 2020'!R219/'Sept 2019'!R219)),0)</f>
        <v>1.0465116279069768</v>
      </c>
      <c r="S218" s="30">
        <f>IFERROR((IF('Sept 2020'!S219=" "," ",'Sept 2020'!S219/'Sept 2019'!S219)),0)</f>
        <v>0.90557939914163088</v>
      </c>
      <c r="T218" s="30">
        <f>IFERROR((IF('Sept 2020'!T219=" "," ",'Sept 2020'!T219/'Sept 2019'!T219)),0)</f>
        <v>0.93511450381679384</v>
      </c>
      <c r="U218" s="30">
        <f>IFERROR((IF('Sept 2020'!U219=" "," ",'Sept 2020'!U219/'Sept 2019'!U219)),0)</f>
        <v>1.1024590163934427</v>
      </c>
      <c r="V218" s="30">
        <f>IFERROR((IF('Sept 2020'!V219=" "," ",'Sept 2020'!V219/'Sept 2019'!V219)),0)</f>
        <v>1.0081300813008129</v>
      </c>
      <c r="W218" s="30">
        <f>IFERROR((IF('Sept 2020'!W219=" "," ",'Sept 2020'!W219/'Sept 2019'!W219)),0)</f>
        <v>0.94339622641509435</v>
      </c>
      <c r="X218" s="30">
        <f>IFERROR((IF('Sept 2020'!X219=" "," ",'Sept 2020'!X219/'Sept 2019'!X219)),0)</f>
        <v>1.2131400790585669</v>
      </c>
      <c r="Y218" s="30">
        <f>IFERROR((IF('Sept 2020'!Y219=" "," ",'Sept 2020'!Y219/'Sept 2019'!Y219)),0)</f>
        <v>0.90737500000000004</v>
      </c>
      <c r="Z218" s="30">
        <f>IFERROR((IF('Sept 2020'!Z219=" "," ",'Sept 2020'!Z219/'Sept 2019'!Z219)),0)</f>
        <v>1.2819148936170213</v>
      </c>
      <c r="AA218" s="30">
        <f>IFERROR((IF('Sept 2020'!AA219=" "," ",'Sept 2020'!AA219/'Sept 2019'!AA219)),0)</f>
        <v>0.87493092650580218</v>
      </c>
      <c r="AB218" s="30">
        <f>IFERROR((IF('Sept 2020'!AB219=" "," ",'Sept 2020'!AB219/'Sept 2019'!AB219)),0)</f>
        <v>1.1177155530912115</v>
      </c>
      <c r="AC218" s="30">
        <f>IFERROR((IF('Sept 2020'!AC219=" "," ",'Sept 2020'!AC219/'Sept 2019'!AC219)),0)</f>
        <v>1.0233038187842902</v>
      </c>
      <c r="AD218" s="30">
        <f>IFERROR((IF('Sept 2020'!AD219=" "," ",'Sept 2020'!AD219/'Sept 2019'!AD219)),0)</f>
        <v>1.0135240056230312</v>
      </c>
      <c r="AE218" s="30">
        <f>IFERROR((IF('Sept 2020'!AE219=" "," ",'Sept 2020'!AE219/'Sept 2019'!AE219)),0)</f>
        <v>0</v>
      </c>
      <c r="AF218" s="30">
        <f>IFERROR((IF('Sept 2020'!AF219=" "," ",'Sept 2020'!AF219/'Sept 2019'!AF219)),0)</f>
        <v>0</v>
      </c>
      <c r="AG218" s="30">
        <f>IFERROR((IF('Sept 2020'!AG219=" "," ",'Sept 2020'!AG219/'Sept 2019'!AG219)),0)</f>
        <v>0</v>
      </c>
      <c r="AH218" s="30">
        <f>IFERROR((IF('Sept 2020'!AH219=" "," ",'Sept 2020'!AH219/'Sept 2019'!AH219)),0)</f>
        <v>0</v>
      </c>
      <c r="AI218" s="30">
        <f>IFERROR((IF('Sept 2020'!AI219=" "," ",'Sept 2020'!AI219/'Sept 2019'!AI219)),0)</f>
        <v>0</v>
      </c>
      <c r="AJ218" s="30">
        <f>IFERROR((IF('Sept 2020'!AJ219=" "," ",'Sept 2020'!AJ219/'Sept 2019'!AJ219)),0)</f>
        <v>0</v>
      </c>
      <c r="AK218" s="30">
        <f>IFERROR((IF('Sept 2020'!AK219=" "," ",'Sept 2020'!AK219/'Sept 2019'!AK219)),0)</f>
        <v>0</v>
      </c>
      <c r="AL218" s="30">
        <f>IFERROR((IF('Sept 2020'!AL219=" "," ",'Sept 2020'!AL219/'Sept 2019'!AL219)),0)</f>
        <v>0</v>
      </c>
      <c r="AM218" s="30">
        <f>IFERROR((IF('Sept 2020'!AM219=" "," ",'Sept 2020'!AM219/'Sept 2019'!AM219)),0)</f>
        <v>0</v>
      </c>
      <c r="AN218" s="30">
        <f>IFERROR((IF('Sept 2020'!AN219=" "," ",'Sept 2020'!AN219/'Sept 2019'!AN219)),0)</f>
        <v>1</v>
      </c>
      <c r="AO218" s="30">
        <f>IFERROR((IF('Sept 2020'!AO219=" "," ",'Sept 2020'!AO219/'Sept 2019'!AO219)),0)</f>
        <v>2</v>
      </c>
      <c r="AP218" s="30">
        <f>IFERROR((IF('Sept 2020'!AP219=" "," ",'Sept 2020'!AP219/'Sept 2019'!AP219)),0)</f>
        <v>1.3333333333333333</v>
      </c>
      <c r="AQ218" s="30">
        <f>IFERROR((IF('Sept 2020'!AQ219=" "," ",'Sept 2020'!AQ219/'Sept 2019'!AQ219)),0)</f>
        <v>1.4</v>
      </c>
      <c r="AR218" s="30">
        <f>IFERROR((IF('Sept 2020'!AR219=" "," ",'Sept 2020'!AR219/'Sept 2019'!AR219)),0)</f>
        <v>4.3</v>
      </c>
      <c r="AS218" s="30">
        <f>IFERROR((IF('Sept 2020'!AS219=" "," ",'Sept 2020'!AS219/'Sept 2019'!AS219)),0)</f>
        <v>0</v>
      </c>
      <c r="AT218" s="30">
        <f>IFERROR((IF('Sept 2020'!AT219=" "," ",'Sept 2020'!AT219/'Sept 2019'!AT219)),0)</f>
        <v>0</v>
      </c>
      <c r="AU218" s="30">
        <f>IFERROR((IF('Sept 2020'!AU219=" "," ",'Sept 2020'!AU219/'Sept 2019'!AU219)),0)</f>
        <v>0</v>
      </c>
      <c r="AV218" s="30">
        <f>IFERROR((IF('Sept 2020'!AV219=" "," ",'Sept 2020'!AV219/'Sept 2019'!AV219)),0)</f>
        <v>0</v>
      </c>
      <c r="AW218" s="30">
        <f>IFERROR((IF('Sept 2020'!AW219=" "," ",'Sept 2020'!AW219/'Sept 2019'!AW219)),0)</f>
        <v>0</v>
      </c>
      <c r="AX218" s="30">
        <f>IFERROR((IF('Sept 2020'!AX219=" "," ",'Sept 2020'!AX219/'Sept 2019'!AX219)),0)</f>
        <v>0</v>
      </c>
      <c r="AY218" s="30">
        <f>IFERROR((IF('Sept 2020'!AY219=" "," ",'Sept 2020'!AY219/'Sept 2019'!AY219)),0)</f>
        <v>0</v>
      </c>
      <c r="AZ218" s="30">
        <f>IFERROR((IF('Sept 2020'!AZ219=" "," ",'Sept 2020'!AZ219/'Sept 2019'!AZ219)),0)</f>
        <v>0</v>
      </c>
      <c r="BA218" s="30">
        <f>IFERROR((IF('Sept 2020'!BA219=" "," ",'Sept 2020'!BA219/'Sept 2019'!BA219)),0)</f>
        <v>0</v>
      </c>
      <c r="BB218" s="30">
        <f>IFERROR((IF('Sept 2020'!BB219=" "," ",'Sept 2020'!BB219/'Sept 2019'!BB219)),0)</f>
        <v>1</v>
      </c>
      <c r="BC218" s="30">
        <f>IFERROR((IF('Sept 2020'!BC219=" "," ",'Sept 2020'!BC219/'Sept 2019'!BC219)),0)</f>
        <v>2</v>
      </c>
      <c r="BD218" s="30">
        <f>IFERROR((IF('Sept 2020'!BD219=" "," ",'Sept 2020'!BD219/'Sept 2019'!BD219)),0)</f>
        <v>1.2816326530612245</v>
      </c>
      <c r="BE218" s="30">
        <f>IFERROR((IF('Sept 2020'!BE219=" "," ",'Sept 2020'!BE219/'Sept 2019'!BE219)),0)</f>
        <v>1.4</v>
      </c>
      <c r="BF218" s="30">
        <f>IFERROR((IF('Sept 2020'!BF219=" "," ",'Sept 2020'!BF219/'Sept 2019'!BF219)),0)</f>
        <v>4.3534391534391537</v>
      </c>
      <c r="BG218" s="30">
        <f>IFERROR((IF('Sept 2020'!BG219=" "," ",'Sept 2020'!BG219/'Sept 2019'!BG219)),0)</f>
        <v>1.075208913649025</v>
      </c>
      <c r="BH218" s="30">
        <f>IFERROR((IF('Sept 2020'!BH219=" "," ",'Sept 2020'!BH219/'Sept 2019'!BH219)),0)</f>
        <v>1.0285714285714285</v>
      </c>
      <c r="BI218" s="30">
        <f>IFERROR((IF('Sept 2020'!BI219=" "," ",'Sept 2020'!BI219/'Sept 2019'!BI219)),0)</f>
        <v>1.1545064377682404</v>
      </c>
      <c r="BJ218" s="30">
        <f>IFERROR((IF('Sept 2020'!BJ219=" "," ",'Sept 2020'!BJ219/'Sept 2019'!BJ219)),0)</f>
        <v>0</v>
      </c>
      <c r="BK218" s="30">
        <f>IFERROR((IF('Sept 2020'!BK219=" "," ",'Sept 2020'!BK219/'Sept 2019'!BK219)),0)</f>
        <v>0</v>
      </c>
      <c r="BL218" s="30">
        <f>IFERROR((IF('Sept 2020'!BL219=" "," ",'Sept 2020'!BL219/'Sept 2019'!BL219)),0)</f>
        <v>0</v>
      </c>
      <c r="BM218" s="30">
        <f>IFERROR((IF('Sept 2020'!BM219=" "," ",'Sept 2020'!BM219/'Sept 2019'!BM219)),0)</f>
        <v>1.2244100723222298</v>
      </c>
      <c r="BN218" s="30">
        <f>IFERROR((IF('Sept 2020'!BN219=" "," ",'Sept 2020'!BN219/'Sept 2019'!BN219)),0)</f>
        <v>0</v>
      </c>
      <c r="BO218" s="30">
        <f>IFERROR((IF('Sept 2020'!BO219=" "," ",'Sept 2020'!BO219/'Sept 2019'!BO219)),0)</f>
        <v>1.1934156378600822</v>
      </c>
      <c r="BP218" s="30">
        <f>IFERROR((IF('Sept 2020'!BP219=" "," ",'Sept 2020'!BP219/'Sept 2019'!BP219)),0)</f>
        <v>0</v>
      </c>
      <c r="BQ218" s="30">
        <f>IFERROR((IF('Sept 2020'!BQ219=" "," ",'Sept 2020'!BQ219/'Sept 2019'!BQ219)),0)</f>
        <v>0</v>
      </c>
      <c r="BR218" s="30">
        <f>IFERROR((IF('Sept 2020'!BR219=" "," ",'Sept 2020'!BR219/'Sept 2019'!BR219)),0)</f>
        <v>0</v>
      </c>
      <c r="BS218" s="30">
        <f>IFERROR((IF('Sept 2020'!BS219=" "," ",'Sept 2020'!BS219/'Sept 2019'!BS219)),0)</f>
        <v>0</v>
      </c>
      <c r="BT218" s="30">
        <f>IFERROR((IF('Sept 2020'!BT219=" "," ",'Sept 2020'!BT219/'Sept 2019'!BT219)),0)</f>
        <v>1.078125</v>
      </c>
    </row>
    <row r="219" spans="1:72" s="2" customFormat="1" x14ac:dyDescent="0.25">
      <c r="A219" s="12" t="s">
        <v>563</v>
      </c>
      <c r="B219" s="12" t="s">
        <v>564</v>
      </c>
      <c r="C219" s="30">
        <f>IFERROR((IF('Sept 2020'!C220=" "," ",'Sept 2020'!C220/'Sept 2019'!C220)),0)</f>
        <v>0.77380952380952384</v>
      </c>
      <c r="D219" s="30">
        <f>IFERROR((IF('Sept 2020'!D220=" "," ",'Sept 2020'!D220/'Sept 2019'!D220)),0)</f>
        <v>1.3389830508474576</v>
      </c>
      <c r="E219" s="30">
        <f>IFERROR((IF('Sept 2020'!E220=" "," ",'Sept 2020'!E220/'Sept 2019'!E220)),0)</f>
        <v>0.77777777777777779</v>
      </c>
      <c r="F219" s="30">
        <f>IFERROR((IF('Sept 2020'!F220=" "," ",'Sept 2020'!F220/'Sept 2019'!F220)),0)</f>
        <v>0.76744186046511631</v>
      </c>
      <c r="G219" s="30">
        <f>IFERROR((IF('Sept 2020'!G220=" "," ",'Sept 2020'!G220/'Sept 2019'!G220)),0)</f>
        <v>1.2258064516129032</v>
      </c>
      <c r="H219" s="30">
        <f>IFERROR((IF('Sept 2020'!H220=" "," ",'Sept 2020'!H220/'Sept 2019'!H220)),0)</f>
        <v>0.74683544303797467</v>
      </c>
      <c r="I219" s="30">
        <f>IFERROR((IF('Sept 2020'!I220=" "," ",'Sept 2020'!I220/'Sept 2019'!I220)),0)</f>
        <v>1.1857142857142857</v>
      </c>
      <c r="J219" s="30">
        <f>IFERROR((IF('Sept 2020'!J220=" "," ",'Sept 2020'!J220/'Sept 2019'!J220)),0)</f>
        <v>0.88732394366197187</v>
      </c>
      <c r="K219" s="30">
        <f>IFERROR((IF('Sept 2020'!K220=" "," ",'Sept 2020'!K220/'Sept 2019'!K220)),0)</f>
        <v>1.0149253731343284</v>
      </c>
      <c r="L219" s="30">
        <f>IFERROR((IF('Sept 2020'!L220=" "," ",'Sept 2020'!L220/'Sept 2019'!L220)),0)</f>
        <v>0.81944444444444442</v>
      </c>
      <c r="M219" s="30">
        <f>IFERROR((IF('Sept 2020'!M220=" "," ",'Sept 2020'!M220/'Sept 2019'!M220)),0)</f>
        <v>1.1176470588235294</v>
      </c>
      <c r="N219" s="30">
        <f>IFERROR((IF('Sept 2020'!N220=" "," ",'Sept 2020'!N220/'Sept 2019'!N220)),0)</f>
        <v>1.5263157894736843</v>
      </c>
      <c r="O219" s="30">
        <f>IFERROR((IF('Sept 2020'!O220=" "," ",'Sept 2020'!O220/'Sept 2019'!O220)),0)</f>
        <v>0.69811320754716977</v>
      </c>
      <c r="P219" s="30">
        <f>IFERROR((IF('Sept 2020'!P220=" "," ",'Sept 2020'!P220/'Sept 2019'!P220)),0)</f>
        <v>0.95913734392735528</v>
      </c>
      <c r="Q219" s="30">
        <f>IFERROR((IF('Sept 2020'!Q220=" "," ",'Sept 2020'!Q220/'Sept 2019'!Q220)),0)</f>
        <v>0.77380952380952384</v>
      </c>
      <c r="R219" s="30">
        <f>IFERROR((IF('Sept 2020'!R220=" "," ",'Sept 2020'!R220/'Sept 2019'!R220)),0)</f>
        <v>1.3389830508474576</v>
      </c>
      <c r="S219" s="30">
        <f>IFERROR((IF('Sept 2020'!S220=" "," ",'Sept 2020'!S220/'Sept 2019'!S220)),0)</f>
        <v>0.77777777777777779</v>
      </c>
      <c r="T219" s="30">
        <f>IFERROR((IF('Sept 2020'!T220=" "," ",'Sept 2020'!T220/'Sept 2019'!T220)),0)</f>
        <v>0.76744186046511631</v>
      </c>
      <c r="U219" s="30">
        <f>IFERROR((IF('Sept 2020'!U220=" "," ",'Sept 2020'!U220/'Sept 2019'!U220)),0)</f>
        <v>1.2258064516129032</v>
      </c>
      <c r="V219" s="30">
        <f>IFERROR((IF('Sept 2020'!V220=" "," ",'Sept 2020'!V220/'Sept 2019'!V220)),0)</f>
        <v>0.74683544303797467</v>
      </c>
      <c r="W219" s="30">
        <f>IFERROR((IF('Sept 2020'!W220=" "," ",'Sept 2020'!W220/'Sept 2019'!W220)),0)</f>
        <v>1.1857142857142857</v>
      </c>
      <c r="X219" s="30">
        <f>IFERROR((IF('Sept 2020'!X220=" "," ",'Sept 2020'!X220/'Sept 2019'!X220)),0)</f>
        <v>0.89083710407239824</v>
      </c>
      <c r="Y219" s="30">
        <f>IFERROR((IF('Sept 2020'!Y220=" "," ",'Sept 2020'!Y220/'Sept 2019'!Y220)),0)</f>
        <v>1.0149253731343284</v>
      </c>
      <c r="Z219" s="30">
        <f>IFERROR((IF('Sept 2020'!Z220=" "," ",'Sept 2020'!Z220/'Sept 2019'!Z220)),0)</f>
        <v>0.81944444444444442</v>
      </c>
      <c r="AA219" s="30">
        <f>IFERROR((IF('Sept 2020'!AA220=" "," ",'Sept 2020'!AA220/'Sept 2019'!AA220)),0)</f>
        <v>1.1222681630242173</v>
      </c>
      <c r="AB219" s="30">
        <f>IFERROR((IF('Sept 2020'!AB220=" "," ",'Sept 2020'!AB220/'Sept 2019'!AB220)),0)</f>
        <v>1.5515916575192097</v>
      </c>
      <c r="AC219" s="30">
        <f>IFERROR((IF('Sept 2020'!AC220=" "," ",'Sept 2020'!AC220/'Sept 2019'!AC220)),0)</f>
        <v>0.62934362934362942</v>
      </c>
      <c r="AD219" s="30">
        <f>IFERROR((IF('Sept 2020'!AD220=" "," ",'Sept 2020'!AD220/'Sept 2019'!AD220)),0)</f>
        <v>0.95608877950961613</v>
      </c>
      <c r="AE219" s="30">
        <f>IFERROR((IF('Sept 2020'!AE220=" "," ",'Sept 2020'!AE220/'Sept 2019'!AE220)),0)</f>
        <v>0</v>
      </c>
      <c r="AF219" s="30">
        <f>IFERROR((IF('Sept 2020'!AF220=" "," ",'Sept 2020'!AF220/'Sept 2019'!AF220)),0)</f>
        <v>0</v>
      </c>
      <c r="AG219" s="30">
        <f>IFERROR((IF('Sept 2020'!AG220=" "," ",'Sept 2020'!AG220/'Sept 2019'!AG220)),0)</f>
        <v>0</v>
      </c>
      <c r="AH219" s="30">
        <f>IFERROR((IF('Sept 2020'!AH220=" "," ",'Sept 2020'!AH220/'Sept 2019'!AH220)),0)</f>
        <v>0</v>
      </c>
      <c r="AI219" s="30">
        <f>IFERROR((IF('Sept 2020'!AI220=" "," ",'Sept 2020'!AI220/'Sept 2019'!AI220)),0)</f>
        <v>0</v>
      </c>
      <c r="AJ219" s="30">
        <f>IFERROR((IF('Sept 2020'!AJ220=" "," ",'Sept 2020'!AJ220/'Sept 2019'!AJ220)),0)</f>
        <v>0</v>
      </c>
      <c r="AK219" s="30">
        <f>IFERROR((IF('Sept 2020'!AK220=" "," ",'Sept 2020'!AK220/'Sept 2019'!AK220)),0)</f>
        <v>0</v>
      </c>
      <c r="AL219" s="30">
        <f>IFERROR((IF('Sept 2020'!AL220=" "," ",'Sept 2020'!AL220/'Sept 2019'!AL220)),0)</f>
        <v>0</v>
      </c>
      <c r="AM219" s="30">
        <f>IFERROR((IF('Sept 2020'!AM220=" "," ",'Sept 2020'!AM220/'Sept 2019'!AM220)),0)</f>
        <v>0</v>
      </c>
      <c r="AN219" s="30">
        <f>IFERROR((IF('Sept 2020'!AN220=" "," ",'Sept 2020'!AN220/'Sept 2019'!AN220)),0)</f>
        <v>0</v>
      </c>
      <c r="AO219" s="30">
        <f>IFERROR((IF('Sept 2020'!AO220=" "," ",'Sept 2020'!AO220/'Sept 2019'!AO220)),0)</f>
        <v>0</v>
      </c>
      <c r="AP219" s="30">
        <f>IFERROR((IF('Sept 2020'!AP220=" "," ",'Sept 2020'!AP220/'Sept 2019'!AP220)),0)</f>
        <v>0</v>
      </c>
      <c r="AQ219" s="30">
        <f>IFERROR((IF('Sept 2020'!AQ220=" "," ",'Sept 2020'!AQ220/'Sept 2019'!AQ220)),0)</f>
        <v>0</v>
      </c>
      <c r="AR219" s="30">
        <f>IFERROR((IF('Sept 2020'!AR220=" "," ",'Sept 2020'!AR220/'Sept 2019'!AR220)),0)</f>
        <v>0</v>
      </c>
      <c r="AS219" s="30">
        <f>IFERROR((IF('Sept 2020'!AS220=" "," ",'Sept 2020'!AS220/'Sept 2019'!AS220)),0)</f>
        <v>0</v>
      </c>
      <c r="AT219" s="30">
        <f>IFERROR((IF('Sept 2020'!AT220=" "," ",'Sept 2020'!AT220/'Sept 2019'!AT220)),0)</f>
        <v>0</v>
      </c>
      <c r="AU219" s="30">
        <f>IFERROR((IF('Sept 2020'!AU220=" "," ",'Sept 2020'!AU220/'Sept 2019'!AU220)),0)</f>
        <v>0</v>
      </c>
      <c r="AV219" s="30">
        <f>IFERROR((IF('Sept 2020'!AV220=" "," ",'Sept 2020'!AV220/'Sept 2019'!AV220)),0)</f>
        <v>0</v>
      </c>
      <c r="AW219" s="30">
        <f>IFERROR((IF('Sept 2020'!AW220=" "," ",'Sept 2020'!AW220/'Sept 2019'!AW220)),0)</f>
        <v>0</v>
      </c>
      <c r="AX219" s="30">
        <f>IFERROR((IF('Sept 2020'!AX220=" "," ",'Sept 2020'!AX220/'Sept 2019'!AX220)),0)</f>
        <v>0</v>
      </c>
      <c r="AY219" s="30">
        <f>IFERROR((IF('Sept 2020'!AY220=" "," ",'Sept 2020'!AY220/'Sept 2019'!AY220)),0)</f>
        <v>0</v>
      </c>
      <c r="AZ219" s="30">
        <f>IFERROR((IF('Sept 2020'!AZ220=" "," ",'Sept 2020'!AZ220/'Sept 2019'!AZ220)),0)</f>
        <v>0</v>
      </c>
      <c r="BA219" s="30">
        <f>IFERROR((IF('Sept 2020'!BA220=" "," ",'Sept 2020'!BA220/'Sept 2019'!BA220)),0)</f>
        <v>0</v>
      </c>
      <c r="BB219" s="30">
        <f>IFERROR((IF('Sept 2020'!BB220=" "," ",'Sept 2020'!BB220/'Sept 2019'!BB220)),0)</f>
        <v>0</v>
      </c>
      <c r="BC219" s="30">
        <f>IFERROR((IF('Sept 2020'!BC220=" "," ",'Sept 2020'!BC220/'Sept 2019'!BC220)),0)</f>
        <v>0</v>
      </c>
      <c r="BD219" s="30">
        <f>IFERROR((IF('Sept 2020'!BD220=" "," ",'Sept 2020'!BD220/'Sept 2019'!BD220)),0)</f>
        <v>0</v>
      </c>
      <c r="BE219" s="30">
        <f>IFERROR((IF('Sept 2020'!BE220=" "," ",'Sept 2020'!BE220/'Sept 2019'!BE220)),0)</f>
        <v>0</v>
      </c>
      <c r="BF219" s="30">
        <f>IFERROR((IF('Sept 2020'!BF220=" "," ",'Sept 2020'!BF220/'Sept 2019'!BF220)),0)</f>
        <v>0</v>
      </c>
      <c r="BG219" s="30">
        <f>IFERROR((IF('Sept 2020'!BG220=" "," ",'Sept 2020'!BG220/'Sept 2019'!BG220)),0)</f>
        <v>0</v>
      </c>
      <c r="BH219" s="30">
        <f>IFERROR((IF('Sept 2020'!BH220=" "," ",'Sept 2020'!BH220/'Sept 2019'!BH220)),0)</f>
        <v>0</v>
      </c>
      <c r="BI219" s="30">
        <f>IFERROR((IF('Sept 2020'!BI220=" "," ",'Sept 2020'!BI220/'Sept 2019'!BI220)),0)</f>
        <v>0</v>
      </c>
      <c r="BJ219" s="30">
        <f>IFERROR((IF('Sept 2020'!BJ220=" "," ",'Sept 2020'!BJ220/'Sept 2019'!BJ220)),0)</f>
        <v>1.25</v>
      </c>
      <c r="BK219" s="30">
        <f>IFERROR((IF('Sept 2020'!BK220=" "," ",'Sept 2020'!BK220/'Sept 2019'!BK220)),0)</f>
        <v>1.6666666666666667</v>
      </c>
      <c r="BL219" s="30">
        <f>IFERROR((IF('Sept 2020'!BL220=" "," ",'Sept 2020'!BL220/'Sept 2019'!BL220)),0)</f>
        <v>0</v>
      </c>
      <c r="BM219" s="30">
        <f>IFERROR((IF('Sept 2020'!BM220=" "," ",'Sept 2020'!BM220/'Sept 2019'!BM220)),0)</f>
        <v>0.82005141388174818</v>
      </c>
      <c r="BN219" s="30">
        <f>IFERROR((IF('Sept 2020'!BN220=" "," ",'Sept 2020'!BN220/'Sept 2019'!BN220)),0)</f>
        <v>0</v>
      </c>
      <c r="BO219" s="30">
        <f>IFERROR((IF('Sept 2020'!BO220=" "," ",'Sept 2020'!BO220/'Sept 2019'!BO220)),0)</f>
        <v>0.90697674418604646</v>
      </c>
      <c r="BP219" s="30">
        <f>IFERROR((IF('Sept 2020'!BP220=" "," ",'Sept 2020'!BP220/'Sept 2019'!BP220)),0)</f>
        <v>0</v>
      </c>
      <c r="BQ219" s="30">
        <f>IFERROR((IF('Sept 2020'!BQ220=" "," ",'Sept 2020'!BQ220/'Sept 2019'!BQ220)),0)</f>
        <v>0</v>
      </c>
      <c r="BR219" s="30">
        <f>IFERROR((IF('Sept 2020'!BR220=" "," ",'Sept 2020'!BR220/'Sept 2019'!BR220)),0)</f>
        <v>0</v>
      </c>
      <c r="BS219" s="30">
        <f>IFERROR((IF('Sept 2020'!BS220=" "," ",'Sept 2020'!BS220/'Sept 2019'!BS220)),0)</f>
        <v>0.8</v>
      </c>
      <c r="BT219" s="30">
        <f>IFERROR((IF('Sept 2020'!BT220=" "," ",'Sept 2020'!BT220/'Sept 2019'!BT220)),0)</f>
        <v>1.0782608695652174</v>
      </c>
    </row>
    <row r="220" spans="1:72" s="2" customFormat="1" x14ac:dyDescent="0.25">
      <c r="A220" s="12" t="s">
        <v>261</v>
      </c>
      <c r="B220" s="12" t="s">
        <v>262</v>
      </c>
      <c r="C220" s="30">
        <f>IFERROR((IF('Sept 2020'!C221=" "," ",'Sept 2020'!C221/'Sept 2019'!C221)),0)</f>
        <v>0</v>
      </c>
      <c r="D220" s="30">
        <f>IFERROR((IF('Sept 2020'!D221=" "," ",'Sept 2020'!D221/'Sept 2019'!D221)),0)</f>
        <v>0</v>
      </c>
      <c r="E220" s="30">
        <f>IFERROR((IF('Sept 2020'!E221=" "," ",'Sept 2020'!E221/'Sept 2019'!E221)),0)</f>
        <v>0</v>
      </c>
      <c r="F220" s="30">
        <f>IFERROR((IF('Sept 2020'!F221=" "," ",'Sept 2020'!F221/'Sept 2019'!F221)),0)</f>
        <v>0</v>
      </c>
      <c r="G220" s="30">
        <f>IFERROR((IF('Sept 2020'!G221=" "," ",'Sept 2020'!G221/'Sept 2019'!G221)),0)</f>
        <v>0</v>
      </c>
      <c r="H220" s="30">
        <f>IFERROR((IF('Sept 2020'!H221=" "," ",'Sept 2020'!H221/'Sept 2019'!H221)),0)</f>
        <v>0.8764044943820225</v>
      </c>
      <c r="I220" s="30">
        <f>IFERROR((IF('Sept 2020'!I221=" "," ",'Sept 2020'!I221/'Sept 2019'!I221)),0)</f>
        <v>1.0113636363636365</v>
      </c>
      <c r="J220" s="30">
        <f>IFERROR((IF('Sept 2020'!J221=" "," ",'Sept 2020'!J221/'Sept 2019'!J221)),0)</f>
        <v>0.9887640449438202</v>
      </c>
      <c r="K220" s="30">
        <f>IFERROR((IF('Sept 2020'!K221=" "," ",'Sept 2020'!K221/'Sept 2019'!K221)),0)</f>
        <v>1.0470588235294118</v>
      </c>
      <c r="L220" s="30">
        <f>IFERROR((IF('Sept 2020'!L221=" "," ",'Sept 2020'!L221/'Sept 2019'!L221)),0)</f>
        <v>0</v>
      </c>
      <c r="M220" s="30">
        <f>IFERROR((IF('Sept 2020'!M221=" "," ",'Sept 2020'!M221/'Sept 2019'!M221)),0)</f>
        <v>0</v>
      </c>
      <c r="N220" s="30">
        <f>IFERROR((IF('Sept 2020'!N221=" "," ",'Sept 2020'!N221/'Sept 2019'!N221)),0)</f>
        <v>0</v>
      </c>
      <c r="O220" s="30">
        <f>IFERROR((IF('Sept 2020'!O221=" "," ",'Sept 2020'!O221/'Sept 2019'!O221)),0)</f>
        <v>0</v>
      </c>
      <c r="P220" s="30">
        <f>IFERROR((IF('Sept 2020'!P221=" "," ",'Sept 2020'!P221/'Sept 2019'!P221)),0)</f>
        <v>0.98005698005698005</v>
      </c>
      <c r="Q220" s="30">
        <f>IFERROR((IF('Sept 2020'!Q221=" "," ",'Sept 2020'!Q221/'Sept 2019'!Q221)),0)</f>
        <v>0</v>
      </c>
      <c r="R220" s="30">
        <f>IFERROR((IF('Sept 2020'!R221=" "," ",'Sept 2020'!R221/'Sept 2019'!R221)),0)</f>
        <v>0</v>
      </c>
      <c r="S220" s="30">
        <f>IFERROR((IF('Sept 2020'!S221=" "," ",'Sept 2020'!S221/'Sept 2019'!S221)),0)</f>
        <v>0</v>
      </c>
      <c r="T220" s="30">
        <f>IFERROR((IF('Sept 2020'!T221=" "," ",'Sept 2020'!T221/'Sept 2019'!T221)),0)</f>
        <v>0</v>
      </c>
      <c r="U220" s="30">
        <f>IFERROR((IF('Sept 2020'!U221=" "," ",'Sept 2020'!U221/'Sept 2019'!U221)),0)</f>
        <v>0</v>
      </c>
      <c r="V220" s="30">
        <f>IFERROR((IF('Sept 2020'!V221=" "," ",'Sept 2020'!V221/'Sept 2019'!V221)),0)</f>
        <v>0.8764044943820225</v>
      </c>
      <c r="W220" s="30">
        <f>IFERROR((IF('Sept 2020'!W221=" "," ",'Sept 2020'!W221/'Sept 2019'!W221)),0)</f>
        <v>1.0113636363636365</v>
      </c>
      <c r="X220" s="30">
        <f>IFERROR((IF('Sept 2020'!X221=" "," ",'Sept 2020'!X221/'Sept 2019'!X221)),0)</f>
        <v>0.9887640449438202</v>
      </c>
      <c r="Y220" s="30">
        <f>IFERROR((IF('Sept 2020'!Y221=" "," ",'Sept 2020'!Y221/'Sept 2019'!Y221)),0)</f>
        <v>1.0470588235294118</v>
      </c>
      <c r="Z220" s="30">
        <f>IFERROR((IF('Sept 2020'!Z221=" "," ",'Sept 2020'!Z221/'Sept 2019'!Z221)),0)</f>
        <v>0</v>
      </c>
      <c r="AA220" s="30">
        <f>IFERROR((IF('Sept 2020'!AA221=" "," ",'Sept 2020'!AA221/'Sept 2019'!AA221)),0)</f>
        <v>0</v>
      </c>
      <c r="AB220" s="30">
        <f>IFERROR((IF('Sept 2020'!AB221=" "," ",'Sept 2020'!AB221/'Sept 2019'!AB221)),0)</f>
        <v>0</v>
      </c>
      <c r="AC220" s="30">
        <f>IFERROR((IF('Sept 2020'!AC221=" "," ",'Sept 2020'!AC221/'Sept 2019'!AC221)),0)</f>
        <v>0</v>
      </c>
      <c r="AD220" s="30">
        <f>IFERROR((IF('Sept 2020'!AD221=" "," ",'Sept 2020'!AD221/'Sept 2019'!AD221)),0)</f>
        <v>0.98005698005698005</v>
      </c>
      <c r="AE220" s="30">
        <f>IFERROR((IF('Sept 2020'!AE221=" "," ",'Sept 2020'!AE221/'Sept 2019'!AE221)),0)</f>
        <v>0</v>
      </c>
      <c r="AF220" s="30">
        <f>IFERROR((IF('Sept 2020'!AF221=" "," ",'Sept 2020'!AF221/'Sept 2019'!AF221)),0)</f>
        <v>0</v>
      </c>
      <c r="AG220" s="30">
        <f>IFERROR((IF('Sept 2020'!AG221=" "," ",'Sept 2020'!AG221/'Sept 2019'!AG221)),0)</f>
        <v>0</v>
      </c>
      <c r="AH220" s="30">
        <f>IFERROR((IF('Sept 2020'!AH221=" "," ",'Sept 2020'!AH221/'Sept 2019'!AH221)),0)</f>
        <v>0</v>
      </c>
      <c r="AI220" s="30">
        <f>IFERROR((IF('Sept 2020'!AI221=" "," ",'Sept 2020'!AI221/'Sept 2019'!AI221)),0)</f>
        <v>0</v>
      </c>
      <c r="AJ220" s="30">
        <f>IFERROR((IF('Sept 2020'!AJ221=" "," ",'Sept 2020'!AJ221/'Sept 2019'!AJ221)),0)</f>
        <v>0</v>
      </c>
      <c r="AK220" s="30">
        <f>IFERROR((IF('Sept 2020'!AK221=" "," ",'Sept 2020'!AK221/'Sept 2019'!AK221)),0)</f>
        <v>0</v>
      </c>
      <c r="AL220" s="30">
        <f>IFERROR((IF('Sept 2020'!AL221=" "," ",'Sept 2020'!AL221/'Sept 2019'!AL221)),0)</f>
        <v>0</v>
      </c>
      <c r="AM220" s="30">
        <f>IFERROR((IF('Sept 2020'!AM221=" "," ",'Sept 2020'!AM221/'Sept 2019'!AM221)),0)</f>
        <v>0</v>
      </c>
      <c r="AN220" s="30">
        <f>IFERROR((IF('Sept 2020'!AN221=" "," ",'Sept 2020'!AN221/'Sept 2019'!AN221)),0)</f>
        <v>0</v>
      </c>
      <c r="AO220" s="30">
        <f>IFERROR((IF('Sept 2020'!AO221=" "," ",'Sept 2020'!AO221/'Sept 2019'!AO221)),0)</f>
        <v>0</v>
      </c>
      <c r="AP220" s="30">
        <f>IFERROR((IF('Sept 2020'!AP221=" "," ",'Sept 2020'!AP221/'Sept 2019'!AP221)),0)</f>
        <v>0</v>
      </c>
      <c r="AQ220" s="30">
        <f>IFERROR((IF('Sept 2020'!AQ221=" "," ",'Sept 2020'!AQ221/'Sept 2019'!AQ221)),0)</f>
        <v>0</v>
      </c>
      <c r="AR220" s="30">
        <f>IFERROR((IF('Sept 2020'!AR221=" "," ",'Sept 2020'!AR221/'Sept 2019'!AR221)),0)</f>
        <v>0</v>
      </c>
      <c r="AS220" s="30">
        <f>IFERROR((IF('Sept 2020'!AS221=" "," ",'Sept 2020'!AS221/'Sept 2019'!AS221)),0)</f>
        <v>0</v>
      </c>
      <c r="AT220" s="30">
        <f>IFERROR((IF('Sept 2020'!AT221=" "," ",'Sept 2020'!AT221/'Sept 2019'!AT221)),0)</f>
        <v>0</v>
      </c>
      <c r="AU220" s="30">
        <f>IFERROR((IF('Sept 2020'!AU221=" "," ",'Sept 2020'!AU221/'Sept 2019'!AU221)),0)</f>
        <v>0</v>
      </c>
      <c r="AV220" s="30">
        <f>IFERROR((IF('Sept 2020'!AV221=" "," ",'Sept 2020'!AV221/'Sept 2019'!AV221)),0)</f>
        <v>0</v>
      </c>
      <c r="AW220" s="30">
        <f>IFERROR((IF('Sept 2020'!AW221=" "," ",'Sept 2020'!AW221/'Sept 2019'!AW221)),0)</f>
        <v>0</v>
      </c>
      <c r="AX220" s="30">
        <f>IFERROR((IF('Sept 2020'!AX221=" "," ",'Sept 2020'!AX221/'Sept 2019'!AX221)),0)</f>
        <v>0</v>
      </c>
      <c r="AY220" s="30">
        <f>IFERROR((IF('Sept 2020'!AY221=" "," ",'Sept 2020'!AY221/'Sept 2019'!AY221)),0)</f>
        <v>0</v>
      </c>
      <c r="AZ220" s="30">
        <f>IFERROR((IF('Sept 2020'!AZ221=" "," ",'Sept 2020'!AZ221/'Sept 2019'!AZ221)),0)</f>
        <v>0</v>
      </c>
      <c r="BA220" s="30">
        <f>IFERROR((IF('Sept 2020'!BA221=" "," ",'Sept 2020'!BA221/'Sept 2019'!BA221)),0)</f>
        <v>0</v>
      </c>
      <c r="BB220" s="30">
        <f>IFERROR((IF('Sept 2020'!BB221=" "," ",'Sept 2020'!BB221/'Sept 2019'!BB221)),0)</f>
        <v>0</v>
      </c>
      <c r="BC220" s="30">
        <f>IFERROR((IF('Sept 2020'!BC221=" "," ",'Sept 2020'!BC221/'Sept 2019'!BC221)),0)</f>
        <v>0</v>
      </c>
      <c r="BD220" s="30">
        <f>IFERROR((IF('Sept 2020'!BD221=" "," ",'Sept 2020'!BD221/'Sept 2019'!BD221)),0)</f>
        <v>0</v>
      </c>
      <c r="BE220" s="30">
        <f>IFERROR((IF('Sept 2020'!BE221=" "," ",'Sept 2020'!BE221/'Sept 2019'!BE221)),0)</f>
        <v>0</v>
      </c>
      <c r="BF220" s="30">
        <f>IFERROR((IF('Sept 2020'!BF221=" "," ",'Sept 2020'!BF221/'Sept 2019'!BF221)),0)</f>
        <v>0</v>
      </c>
      <c r="BG220" s="30">
        <f>IFERROR((IF('Sept 2020'!BG221=" "," ",'Sept 2020'!BG221/'Sept 2019'!BG221)),0)</f>
        <v>0.55319148936170215</v>
      </c>
      <c r="BH220" s="30">
        <f>IFERROR((IF('Sept 2020'!BH221=" "," ",'Sept 2020'!BH221/'Sept 2019'!BH221)),0)</f>
        <v>1.0285714285714285</v>
      </c>
      <c r="BI220" s="30">
        <f>IFERROR((IF('Sept 2020'!BI221=" "," ",'Sept 2020'!BI221/'Sept 2019'!BI221)),0)</f>
        <v>0.77419354838709675</v>
      </c>
      <c r="BJ220" s="30">
        <f>IFERROR((IF('Sept 2020'!BJ221=" "," ",'Sept 2020'!BJ221/'Sept 2019'!BJ221)),0)</f>
        <v>0</v>
      </c>
      <c r="BK220" s="30">
        <f>IFERROR((IF('Sept 2020'!BK221=" "," ",'Sept 2020'!BK221/'Sept 2019'!BK221)),0)</f>
        <v>0</v>
      </c>
      <c r="BL220" s="30">
        <f>IFERROR((IF('Sept 2020'!BL221=" "," ",'Sept 2020'!BL221/'Sept 2019'!BL221)),0)</f>
        <v>0</v>
      </c>
      <c r="BM220" s="30">
        <f>IFERROR((IF('Sept 2020'!BM221=" "," ",'Sept 2020'!BM221/'Sept 2019'!BM221)),0)</f>
        <v>0</v>
      </c>
      <c r="BN220" s="30">
        <f>IFERROR((IF('Sept 2020'!BN221=" "," ",'Sept 2020'!BN221/'Sept 2019'!BN221)),0)</f>
        <v>0</v>
      </c>
      <c r="BO220" s="30">
        <f>IFERROR((IF('Sept 2020'!BO221=" "," ",'Sept 2020'!BO221/'Sept 2019'!BO221)),0)</f>
        <v>0</v>
      </c>
      <c r="BP220" s="30">
        <f>IFERROR((IF('Sept 2020'!BP221=" "," ",'Sept 2020'!BP221/'Sept 2019'!BP221)),0)</f>
        <v>0</v>
      </c>
      <c r="BQ220" s="30">
        <f>IFERROR((IF('Sept 2020'!BQ221=" "," ",'Sept 2020'!BQ221/'Sept 2019'!BQ221)),0)</f>
        <v>0</v>
      </c>
      <c r="BR220" s="30">
        <f>IFERROR((IF('Sept 2020'!BR221=" "," ",'Sept 2020'!BR221/'Sept 2019'!BR221)),0)</f>
        <v>0</v>
      </c>
      <c r="BS220" s="30">
        <f>IFERROR((IF('Sept 2020'!BS221=" "," ",'Sept 2020'!BS221/'Sept 2019'!BS221)),0)</f>
        <v>0</v>
      </c>
      <c r="BT220" s="30">
        <f>IFERROR((IF('Sept 2020'!BT221=" "," ",'Sept 2020'!BT221/'Sept 2019'!BT221)),0)</f>
        <v>0.92105263157894735</v>
      </c>
    </row>
    <row r="221" spans="1:72" s="2" customFormat="1" x14ac:dyDescent="0.25">
      <c r="A221" s="12" t="s">
        <v>387</v>
      </c>
      <c r="B221" s="12" t="s">
        <v>388</v>
      </c>
      <c r="C221" s="30">
        <f>IFERROR((IF('Sept 2020'!C222=" "," ",'Sept 2020'!C222/'Sept 2019'!C222)),0)</f>
        <v>1.3461538461538463</v>
      </c>
      <c r="D221" s="30">
        <f>IFERROR((IF('Sept 2020'!D222=" "," ",'Sept 2020'!D222/'Sept 2019'!D222)),0)</f>
        <v>0.6428571428571429</v>
      </c>
      <c r="E221" s="30">
        <f>IFERROR((IF('Sept 2020'!E222=" "," ",'Sept 2020'!E222/'Sept 2019'!E222)),0)</f>
        <v>1</v>
      </c>
      <c r="F221" s="30">
        <f>IFERROR((IF('Sept 2020'!F222=" "," ",'Sept 2020'!F222/'Sept 2019'!F222)),0)</f>
        <v>1.2352941176470589</v>
      </c>
      <c r="G221" s="30">
        <f>IFERROR((IF('Sept 2020'!G222=" "," ",'Sept 2020'!G222/'Sept 2019'!G222)),0)</f>
        <v>0.79166666666666663</v>
      </c>
      <c r="H221" s="30">
        <f>IFERROR((IF('Sept 2020'!H222=" "," ",'Sept 2020'!H222/'Sept 2019'!H222)),0)</f>
        <v>1.8214285714285714</v>
      </c>
      <c r="I221" s="30">
        <f>IFERROR((IF('Sept 2020'!I222=" "," ",'Sept 2020'!I222/'Sept 2019'!I222)),0)</f>
        <v>0.61224489795918369</v>
      </c>
      <c r="J221" s="30">
        <f>IFERROR((IF('Sept 2020'!J222=" "," ",'Sept 2020'!J222/'Sept 2019'!J222)),0)</f>
        <v>1.0816326530612246</v>
      </c>
      <c r="K221" s="30">
        <f>IFERROR((IF('Sept 2020'!K222=" "," ",'Sept 2020'!K222/'Sept 2019'!K222)),0)</f>
        <v>1.0869565217391304</v>
      </c>
      <c r="L221" s="30">
        <f>IFERROR((IF('Sept 2020'!L222=" "," ",'Sept 2020'!L222/'Sept 2019'!L222)),0)</f>
        <v>1.0425531914893618</v>
      </c>
      <c r="M221" s="30">
        <f>IFERROR((IF('Sept 2020'!M222=" "," ",'Sept 2020'!M222/'Sept 2019'!M222)),0)</f>
        <v>0.97872340425531912</v>
      </c>
      <c r="N221" s="30">
        <f>IFERROR((IF('Sept 2020'!N222=" "," ",'Sept 2020'!N222/'Sept 2019'!N222)),0)</f>
        <v>0.94444444444444442</v>
      </c>
      <c r="O221" s="30">
        <f>IFERROR((IF('Sept 2020'!O222=" "," ",'Sept 2020'!O222/'Sept 2019'!O222)),0)</f>
        <v>1</v>
      </c>
      <c r="P221" s="30">
        <f>IFERROR((IF('Sept 2020'!P222=" "," ",'Sept 2020'!P222/'Sept 2019'!P222)),0)</f>
        <v>1.0056179775280898</v>
      </c>
      <c r="Q221" s="30">
        <f>IFERROR((IF('Sept 2020'!Q222=" "," ",'Sept 2020'!Q222/'Sept 2019'!Q222)),0)</f>
        <v>1.3461538461538463</v>
      </c>
      <c r="R221" s="30">
        <f>IFERROR((IF('Sept 2020'!R222=" "," ",'Sept 2020'!R222/'Sept 2019'!R222)),0)</f>
        <v>0.6428571428571429</v>
      </c>
      <c r="S221" s="30">
        <f>IFERROR((IF('Sept 2020'!S222=" "," ",'Sept 2020'!S222/'Sept 2019'!S222)),0)</f>
        <v>1</v>
      </c>
      <c r="T221" s="30">
        <f>IFERROR((IF('Sept 2020'!T222=" "," ",'Sept 2020'!T222/'Sept 2019'!T222)),0)</f>
        <v>1.2352941176470589</v>
      </c>
      <c r="U221" s="30">
        <f>IFERROR((IF('Sept 2020'!U222=" "," ",'Sept 2020'!U222/'Sept 2019'!U222)),0)</f>
        <v>0.79166666666666663</v>
      </c>
      <c r="V221" s="30">
        <f>IFERROR((IF('Sept 2020'!V222=" "," ",'Sept 2020'!V222/'Sept 2019'!V222)),0)</f>
        <v>1.8214285714285714</v>
      </c>
      <c r="W221" s="30">
        <f>IFERROR((IF('Sept 2020'!W222=" "," ",'Sept 2020'!W222/'Sept 2019'!W222)),0)</f>
        <v>0.61299550469963227</v>
      </c>
      <c r="X221" s="30">
        <f>IFERROR((IF('Sept 2020'!X222=" "," ",'Sept 2020'!X222/'Sept 2019'!X222)),0)</f>
        <v>1.0816326530612246</v>
      </c>
      <c r="Y221" s="30">
        <f>IFERROR((IF('Sept 2020'!Y222=" "," ",'Sept 2020'!Y222/'Sept 2019'!Y222)),0)</f>
        <v>1.0869565217391304</v>
      </c>
      <c r="Z221" s="30">
        <f>IFERROR((IF('Sept 2020'!Z222=" "," ",'Sept 2020'!Z222/'Sept 2019'!Z222)),0)</f>
        <v>1.0425531914893618</v>
      </c>
      <c r="AA221" s="30">
        <f>IFERROR((IF('Sept 2020'!AA222=" "," ",'Sept 2020'!AA222/'Sept 2019'!AA222)),0)</f>
        <v>0.97872340425531912</v>
      </c>
      <c r="AB221" s="30">
        <f>IFERROR((IF('Sept 2020'!AB222=" "," ",'Sept 2020'!AB222/'Sept 2019'!AB222)),0)</f>
        <v>0.94313079916192766</v>
      </c>
      <c r="AC221" s="30">
        <f>IFERROR((IF('Sept 2020'!AC222=" "," ",'Sept 2020'!AC222/'Sept 2019'!AC222)),0)</f>
        <v>0.95383710673331368</v>
      </c>
      <c r="AD221" s="30">
        <f>IFERROR((IF('Sept 2020'!AD222=" "," ",'Sept 2020'!AD222/'Sept 2019'!AD222)),0)</f>
        <v>1.0030207462573144</v>
      </c>
      <c r="AE221" s="30">
        <f>IFERROR((IF('Sept 2020'!AE222=" "," ",'Sept 2020'!AE222/'Sept 2019'!AE222)),0)</f>
        <v>0</v>
      </c>
      <c r="AF221" s="30">
        <f>IFERROR((IF('Sept 2020'!AF222=" "," ",'Sept 2020'!AF222/'Sept 2019'!AF222)),0)</f>
        <v>0</v>
      </c>
      <c r="AG221" s="30">
        <f>IFERROR((IF('Sept 2020'!AG222=" "," ",'Sept 2020'!AG222/'Sept 2019'!AG222)),0)</f>
        <v>0</v>
      </c>
      <c r="AH221" s="30">
        <f>IFERROR((IF('Sept 2020'!AH222=" "," ",'Sept 2020'!AH222/'Sept 2019'!AH222)),0)</f>
        <v>0</v>
      </c>
      <c r="AI221" s="30">
        <f>IFERROR((IF('Sept 2020'!AI222=" "," ",'Sept 2020'!AI222/'Sept 2019'!AI222)),0)</f>
        <v>0</v>
      </c>
      <c r="AJ221" s="30">
        <f>IFERROR((IF('Sept 2020'!AJ222=" "," ",'Sept 2020'!AJ222/'Sept 2019'!AJ222)),0)</f>
        <v>0</v>
      </c>
      <c r="AK221" s="30">
        <f>IFERROR((IF('Sept 2020'!AK222=" "," ",'Sept 2020'!AK222/'Sept 2019'!AK222)),0)</f>
        <v>0</v>
      </c>
      <c r="AL221" s="30">
        <f>IFERROR((IF('Sept 2020'!AL222=" "," ",'Sept 2020'!AL222/'Sept 2019'!AL222)),0)</f>
        <v>0</v>
      </c>
      <c r="AM221" s="30">
        <f>IFERROR((IF('Sept 2020'!AM222=" "," ",'Sept 2020'!AM222/'Sept 2019'!AM222)),0)</f>
        <v>0</v>
      </c>
      <c r="AN221" s="30">
        <f>IFERROR((IF('Sept 2020'!AN222=" "," ",'Sept 2020'!AN222/'Sept 2019'!AN222)),0)</f>
        <v>1</v>
      </c>
      <c r="AO221" s="30">
        <f>IFERROR((IF('Sept 2020'!AO222=" "," ",'Sept 2020'!AO222/'Sept 2019'!AO222)),0)</f>
        <v>0</v>
      </c>
      <c r="AP221" s="30">
        <f>IFERROR((IF('Sept 2020'!AP222=" "," ",'Sept 2020'!AP222/'Sept 2019'!AP222)),0)</f>
        <v>0</v>
      </c>
      <c r="AQ221" s="30">
        <f>IFERROR((IF('Sept 2020'!AQ222=" "," ",'Sept 2020'!AQ222/'Sept 2019'!AQ222)),0)</f>
        <v>0</v>
      </c>
      <c r="AR221" s="30">
        <f>IFERROR((IF('Sept 2020'!AR222=" "," ",'Sept 2020'!AR222/'Sept 2019'!AR222)),0)</f>
        <v>1</v>
      </c>
      <c r="AS221" s="30">
        <f>IFERROR((IF('Sept 2020'!AS222=" "," ",'Sept 2020'!AS222/'Sept 2019'!AS222)),0)</f>
        <v>0</v>
      </c>
      <c r="AT221" s="30">
        <f>IFERROR((IF('Sept 2020'!AT222=" "," ",'Sept 2020'!AT222/'Sept 2019'!AT222)),0)</f>
        <v>0</v>
      </c>
      <c r="AU221" s="30">
        <f>IFERROR((IF('Sept 2020'!AU222=" "," ",'Sept 2020'!AU222/'Sept 2019'!AU222)),0)</f>
        <v>0</v>
      </c>
      <c r="AV221" s="30">
        <f>IFERROR((IF('Sept 2020'!AV222=" "," ",'Sept 2020'!AV222/'Sept 2019'!AV222)),0)</f>
        <v>0</v>
      </c>
      <c r="AW221" s="30">
        <f>IFERROR((IF('Sept 2020'!AW222=" "," ",'Sept 2020'!AW222/'Sept 2019'!AW222)),0)</f>
        <v>0</v>
      </c>
      <c r="AX221" s="30">
        <f>IFERROR((IF('Sept 2020'!AX222=" "," ",'Sept 2020'!AX222/'Sept 2019'!AX222)),0)</f>
        <v>0</v>
      </c>
      <c r="AY221" s="30">
        <f>IFERROR((IF('Sept 2020'!AY222=" "," ",'Sept 2020'!AY222/'Sept 2019'!AY222)),0)</f>
        <v>0</v>
      </c>
      <c r="AZ221" s="30">
        <f>IFERROR((IF('Sept 2020'!AZ222=" "," ",'Sept 2020'!AZ222/'Sept 2019'!AZ222)),0)</f>
        <v>0</v>
      </c>
      <c r="BA221" s="30">
        <f>IFERROR((IF('Sept 2020'!BA222=" "," ",'Sept 2020'!BA222/'Sept 2019'!BA222)),0)</f>
        <v>0</v>
      </c>
      <c r="BB221" s="30">
        <f>IFERROR((IF('Sept 2020'!BB222=" "," ",'Sept 2020'!BB222/'Sept 2019'!BB222)),0)</f>
        <v>1</v>
      </c>
      <c r="BC221" s="30">
        <f>IFERROR((IF('Sept 2020'!BC222=" "," ",'Sept 2020'!BC222/'Sept 2019'!BC222)),0)</f>
        <v>0</v>
      </c>
      <c r="BD221" s="30">
        <f>IFERROR((IF('Sept 2020'!BD222=" "," ",'Sept 2020'!BD222/'Sept 2019'!BD222)),0)</f>
        <v>0</v>
      </c>
      <c r="BE221" s="30">
        <f>IFERROR((IF('Sept 2020'!BE222=" "," ",'Sept 2020'!BE222/'Sept 2019'!BE222)),0)</f>
        <v>0</v>
      </c>
      <c r="BF221" s="30">
        <f>IFERROR((IF('Sept 2020'!BF222=" "," ",'Sept 2020'!BF222/'Sept 2019'!BF222)),0)</f>
        <v>1</v>
      </c>
      <c r="BG221" s="30">
        <f>IFERROR((IF('Sept 2020'!BG222=" "," ",'Sept 2020'!BG222/'Sept 2019'!BG222)),0)</f>
        <v>0.9</v>
      </c>
      <c r="BH221" s="30">
        <f>IFERROR((IF('Sept 2020'!BH222=" "," ",'Sept 2020'!BH222/'Sept 2019'!BH222)),0)</f>
        <v>1</v>
      </c>
      <c r="BI221" s="30">
        <f>IFERROR((IF('Sept 2020'!BI222=" "," ",'Sept 2020'!BI222/'Sept 2019'!BI222)),0)</f>
        <v>0.83333333333333337</v>
      </c>
      <c r="BJ221" s="30">
        <f>IFERROR((IF('Sept 2020'!BJ222=" "," ",'Sept 2020'!BJ222/'Sept 2019'!BJ222)),0)</f>
        <v>0</v>
      </c>
      <c r="BK221" s="30">
        <f>IFERROR((IF('Sept 2020'!BK222=" "," ",'Sept 2020'!BK222/'Sept 2019'!BK222)),0)</f>
        <v>0</v>
      </c>
      <c r="BL221" s="30">
        <f>IFERROR((IF('Sept 2020'!BL222=" "," ",'Sept 2020'!BL222/'Sept 2019'!BL222)),0)</f>
        <v>0</v>
      </c>
      <c r="BM221" s="30">
        <f>IFERROR((IF('Sept 2020'!BM222=" "," ",'Sept 2020'!BM222/'Sept 2019'!BM222)),0)</f>
        <v>0.89020771513353125</v>
      </c>
      <c r="BN221" s="30">
        <f>IFERROR((IF('Sept 2020'!BN222=" "," ",'Sept 2020'!BN222/'Sept 2019'!BN222)),0)</f>
        <v>0</v>
      </c>
      <c r="BO221" s="30">
        <f>IFERROR((IF('Sept 2020'!BO222=" "," ",'Sept 2020'!BO222/'Sept 2019'!BO222)),0)</f>
        <v>0</v>
      </c>
      <c r="BP221" s="30">
        <f>IFERROR((IF('Sept 2020'!BP222=" "," ",'Sept 2020'!BP222/'Sept 2019'!BP222)),0)</f>
        <v>0</v>
      </c>
      <c r="BQ221" s="30">
        <f>IFERROR((IF('Sept 2020'!BQ222=" "," ",'Sept 2020'!BQ222/'Sept 2019'!BQ222)),0)</f>
        <v>0</v>
      </c>
      <c r="BR221" s="30">
        <f>IFERROR((IF('Sept 2020'!BR222=" "," ",'Sept 2020'!BR222/'Sept 2019'!BR222)),0)</f>
        <v>0</v>
      </c>
      <c r="BS221" s="30">
        <f>IFERROR((IF('Sept 2020'!BS222=" "," ",'Sept 2020'!BS222/'Sept 2019'!BS222)),0)</f>
        <v>0</v>
      </c>
      <c r="BT221" s="30">
        <f>IFERROR((IF('Sept 2020'!BT222=" "," ",'Sept 2020'!BT222/'Sept 2019'!BT222)),0)</f>
        <v>0</v>
      </c>
    </row>
    <row r="222" spans="1:72" s="2" customFormat="1" x14ac:dyDescent="0.25">
      <c r="A222" s="12" t="s">
        <v>341</v>
      </c>
      <c r="B222" s="12" t="s">
        <v>342</v>
      </c>
      <c r="C222" s="30">
        <f>IFERROR((IF('Sept 2020'!C223=" "," ",'Sept 2020'!C223/'Sept 2019'!C223)),0)</f>
        <v>0.71698113207547165</v>
      </c>
      <c r="D222" s="30">
        <f>IFERROR((IF('Sept 2020'!D223=" "," ",'Sept 2020'!D223/'Sept 2019'!D223)),0)</f>
        <v>1.5555555555555556</v>
      </c>
      <c r="E222" s="30">
        <f>IFERROR((IF('Sept 2020'!E223=" "," ",'Sept 2020'!E223/'Sept 2019'!E223)),0)</f>
        <v>0.93478260869565222</v>
      </c>
      <c r="F222" s="30">
        <f>IFERROR((IF('Sept 2020'!F223=" "," ",'Sept 2020'!F223/'Sept 2019'!F223)),0)</f>
        <v>0.92307692307692313</v>
      </c>
      <c r="G222" s="30">
        <f>IFERROR((IF('Sept 2020'!G223=" "," ",'Sept 2020'!G223/'Sept 2019'!G223)),0)</f>
        <v>1.5</v>
      </c>
      <c r="H222" s="30">
        <f>IFERROR((IF('Sept 2020'!H223=" "," ",'Sept 2020'!H223/'Sept 2019'!H223)),0)</f>
        <v>0.7592592592592593</v>
      </c>
      <c r="I222" s="30">
        <f>IFERROR((IF('Sept 2020'!I223=" "," ",'Sept 2020'!I223/'Sept 2019'!I223)),0)</f>
        <v>1.1489361702127661</v>
      </c>
      <c r="J222" s="30">
        <f>IFERROR((IF('Sept 2020'!J223=" "," ",'Sept 2020'!J223/'Sept 2019'!J223)),0)</f>
        <v>0.67213114754098358</v>
      </c>
      <c r="K222" s="30">
        <f>IFERROR((IF('Sept 2020'!K223=" "," ",'Sept 2020'!K223/'Sept 2019'!K223)),0)</f>
        <v>1.326086956521739</v>
      </c>
      <c r="L222" s="30">
        <f>IFERROR((IF('Sept 2020'!L223=" "," ",'Sept 2020'!L223/'Sept 2019'!L223)),0)</f>
        <v>0.92592592592592593</v>
      </c>
      <c r="M222" s="30">
        <f>IFERROR((IF('Sept 2020'!M223=" "," ",'Sept 2020'!M223/'Sept 2019'!M223)),0)</f>
        <v>0.76271186440677963</v>
      </c>
      <c r="N222" s="30">
        <f>IFERROR((IF('Sept 2020'!N223=" "," ",'Sept 2020'!N223/'Sept 2019'!N223)),0)</f>
        <v>1.1428571428571428</v>
      </c>
      <c r="O222" s="30">
        <f>IFERROR((IF('Sept 2020'!O223=" "," ",'Sept 2020'!O223/'Sept 2019'!O223)),0)</f>
        <v>0.86956521739130432</v>
      </c>
      <c r="P222" s="30">
        <f>IFERROR((IF('Sept 2020'!P223=" "," ",'Sept 2020'!P223/'Sept 2019'!P223)),0)</f>
        <v>0.98270440251572322</v>
      </c>
      <c r="Q222" s="30">
        <f>IFERROR((IF('Sept 2020'!Q223=" "," ",'Sept 2020'!Q223/'Sept 2019'!Q223)),0)</f>
        <v>0.71698113207547165</v>
      </c>
      <c r="R222" s="30">
        <f>IFERROR((IF('Sept 2020'!R223=" "," ",'Sept 2020'!R223/'Sept 2019'!R223)),0)</f>
        <v>1.5555555555555556</v>
      </c>
      <c r="S222" s="30">
        <f>IFERROR((IF('Sept 2020'!S223=" "," ",'Sept 2020'!S223/'Sept 2019'!S223)),0)</f>
        <v>0.93478260869565222</v>
      </c>
      <c r="T222" s="30">
        <f>IFERROR((IF('Sept 2020'!T223=" "," ",'Sept 2020'!T223/'Sept 2019'!T223)),0)</f>
        <v>0.93622001170275004</v>
      </c>
      <c r="U222" s="30">
        <f>IFERROR((IF('Sept 2020'!U223=" "," ",'Sept 2020'!U223/'Sept 2019'!U223)),0)</f>
        <v>1.5131478172070463</v>
      </c>
      <c r="V222" s="30">
        <f>IFERROR((IF('Sept 2020'!V223=" "," ",'Sept 2020'!V223/'Sept 2019'!V223)),0)</f>
        <v>0.74388888888888893</v>
      </c>
      <c r="W222" s="30">
        <f>IFERROR((IF('Sept 2020'!W223=" "," ",'Sept 2020'!W223/'Sept 2019'!W223)),0)</f>
        <v>1.1127659574468085</v>
      </c>
      <c r="X222" s="30">
        <f>IFERROR((IF('Sept 2020'!X223=" "," ",'Sept 2020'!X223/'Sept 2019'!X223)),0)</f>
        <v>0.63606557377049178</v>
      </c>
      <c r="Y222" s="30">
        <f>IFERROR((IF('Sept 2020'!Y223=" "," ",'Sept 2020'!Y223/'Sept 2019'!Y223)),0)</f>
        <v>1.1521501855490068</v>
      </c>
      <c r="Z222" s="30">
        <f>IFERROR((IF('Sept 2020'!Z223=" "," ",'Sept 2020'!Z223/'Sept 2019'!Z223)),0)</f>
        <v>0.92390497401633254</v>
      </c>
      <c r="AA222" s="30">
        <f>IFERROR((IF('Sept 2020'!AA223=" "," ",'Sept 2020'!AA223/'Sept 2019'!AA223)),0)</f>
        <v>0.7488119484046164</v>
      </c>
      <c r="AB222" s="30">
        <f>IFERROR((IF('Sept 2020'!AB223=" "," ",'Sept 2020'!AB223/'Sept 2019'!AB223)),0)</f>
        <v>1.07502679528403</v>
      </c>
      <c r="AC222" s="30">
        <f>IFERROR((IF('Sept 2020'!AC223=" "," ",'Sept 2020'!AC223/'Sept 2019'!AC223)),0)</f>
        <v>0.76168860644575576</v>
      </c>
      <c r="AD222" s="30">
        <f>IFERROR((IF('Sept 2020'!AD223=" "," ",'Sept 2020'!AD223/'Sept 2019'!AD223)),0)</f>
        <v>0.94974738217809163</v>
      </c>
      <c r="AE222" s="30">
        <f>IFERROR((IF('Sept 2020'!AE223=" "," ",'Sept 2020'!AE223/'Sept 2019'!AE223)),0)</f>
        <v>0</v>
      </c>
      <c r="AF222" s="30">
        <f>IFERROR((IF('Sept 2020'!AF223=" "," ",'Sept 2020'!AF223/'Sept 2019'!AF223)),0)</f>
        <v>0</v>
      </c>
      <c r="AG222" s="30">
        <f>IFERROR((IF('Sept 2020'!AG223=" "," ",'Sept 2020'!AG223/'Sept 2019'!AG223)),0)</f>
        <v>0</v>
      </c>
      <c r="AH222" s="30">
        <f>IFERROR((IF('Sept 2020'!AH223=" "," ",'Sept 2020'!AH223/'Sept 2019'!AH223)),0)</f>
        <v>0</v>
      </c>
      <c r="AI222" s="30">
        <f>IFERROR((IF('Sept 2020'!AI223=" "," ",'Sept 2020'!AI223/'Sept 2019'!AI223)),0)</f>
        <v>0</v>
      </c>
      <c r="AJ222" s="30">
        <f>IFERROR((IF('Sept 2020'!AJ223=" "," ",'Sept 2020'!AJ223/'Sept 2019'!AJ223)),0)</f>
        <v>0</v>
      </c>
      <c r="AK222" s="30">
        <f>IFERROR((IF('Sept 2020'!AK223=" "," ",'Sept 2020'!AK223/'Sept 2019'!AK223)),0)</f>
        <v>0</v>
      </c>
      <c r="AL222" s="30">
        <f>IFERROR((IF('Sept 2020'!AL223=" "," ",'Sept 2020'!AL223/'Sept 2019'!AL223)),0)</f>
        <v>0</v>
      </c>
      <c r="AM222" s="30">
        <f>IFERROR((IF('Sept 2020'!AM223=" "," ",'Sept 2020'!AM223/'Sept 2019'!AM223)),0)</f>
        <v>0</v>
      </c>
      <c r="AN222" s="30">
        <f>IFERROR((IF('Sept 2020'!AN223=" "," ",'Sept 2020'!AN223/'Sept 2019'!AN223)),0)</f>
        <v>0</v>
      </c>
      <c r="AO222" s="30">
        <f>IFERROR((IF('Sept 2020'!AO223=" "," ",'Sept 2020'!AO223/'Sept 2019'!AO223)),0)</f>
        <v>0</v>
      </c>
      <c r="AP222" s="30">
        <f>IFERROR((IF('Sept 2020'!AP223=" "," ",'Sept 2020'!AP223/'Sept 2019'!AP223)),0)</f>
        <v>0</v>
      </c>
      <c r="AQ222" s="30">
        <f>IFERROR((IF('Sept 2020'!AQ223=" "," ",'Sept 2020'!AQ223/'Sept 2019'!AQ223)),0)</f>
        <v>0</v>
      </c>
      <c r="AR222" s="30">
        <f>IFERROR((IF('Sept 2020'!AR223=" "," ",'Sept 2020'!AR223/'Sept 2019'!AR223)),0)</f>
        <v>0</v>
      </c>
      <c r="AS222" s="30">
        <f>IFERROR((IF('Sept 2020'!AS223=" "," ",'Sept 2020'!AS223/'Sept 2019'!AS223)),0)</f>
        <v>0</v>
      </c>
      <c r="AT222" s="30">
        <f>IFERROR((IF('Sept 2020'!AT223=" "," ",'Sept 2020'!AT223/'Sept 2019'!AT223)),0)</f>
        <v>0</v>
      </c>
      <c r="AU222" s="30">
        <f>IFERROR((IF('Sept 2020'!AU223=" "," ",'Sept 2020'!AU223/'Sept 2019'!AU223)),0)</f>
        <v>0</v>
      </c>
      <c r="AV222" s="30">
        <f>IFERROR((IF('Sept 2020'!AV223=" "," ",'Sept 2020'!AV223/'Sept 2019'!AV223)),0)</f>
        <v>0</v>
      </c>
      <c r="AW222" s="30">
        <f>IFERROR((IF('Sept 2020'!AW223=" "," ",'Sept 2020'!AW223/'Sept 2019'!AW223)),0)</f>
        <v>0</v>
      </c>
      <c r="AX222" s="30">
        <f>IFERROR((IF('Sept 2020'!AX223=" "," ",'Sept 2020'!AX223/'Sept 2019'!AX223)),0)</f>
        <v>0</v>
      </c>
      <c r="AY222" s="30">
        <f>IFERROR((IF('Sept 2020'!AY223=" "," ",'Sept 2020'!AY223/'Sept 2019'!AY223)),0)</f>
        <v>0</v>
      </c>
      <c r="AZ222" s="30">
        <f>IFERROR((IF('Sept 2020'!AZ223=" "," ",'Sept 2020'!AZ223/'Sept 2019'!AZ223)),0)</f>
        <v>0</v>
      </c>
      <c r="BA222" s="30">
        <f>IFERROR((IF('Sept 2020'!BA223=" "," ",'Sept 2020'!BA223/'Sept 2019'!BA223)),0)</f>
        <v>0</v>
      </c>
      <c r="BB222" s="30">
        <f>IFERROR((IF('Sept 2020'!BB223=" "," ",'Sept 2020'!BB223/'Sept 2019'!BB223)),0)</f>
        <v>0</v>
      </c>
      <c r="BC222" s="30">
        <f>IFERROR((IF('Sept 2020'!BC223=" "," ",'Sept 2020'!BC223/'Sept 2019'!BC223)),0)</f>
        <v>0</v>
      </c>
      <c r="BD222" s="30">
        <f>IFERROR((IF('Sept 2020'!BD223=" "," ",'Sept 2020'!BD223/'Sept 2019'!BD223)),0)</f>
        <v>0</v>
      </c>
      <c r="BE222" s="30">
        <f>IFERROR((IF('Sept 2020'!BE223=" "," ",'Sept 2020'!BE223/'Sept 2019'!BE223)),0)</f>
        <v>0</v>
      </c>
      <c r="BF222" s="30">
        <f>IFERROR((IF('Sept 2020'!BF223=" "," ",'Sept 2020'!BF223/'Sept 2019'!BF223)),0)</f>
        <v>0</v>
      </c>
      <c r="BG222" s="30">
        <f>IFERROR((IF('Sept 2020'!BG223=" "," ",'Sept 2020'!BG223/'Sept 2019'!BG223)),0)</f>
        <v>1.25</v>
      </c>
      <c r="BH222" s="30">
        <f>IFERROR((IF('Sept 2020'!BH223=" "," ",'Sept 2020'!BH223/'Sept 2019'!BH223)),0)</f>
        <v>0.5</v>
      </c>
      <c r="BI222" s="30">
        <f>IFERROR((IF('Sept 2020'!BI223=" "," ",'Sept 2020'!BI223/'Sept 2019'!BI223)),0)</f>
        <v>0.5714285714285714</v>
      </c>
      <c r="BJ222" s="30">
        <f>IFERROR((IF('Sept 2020'!BJ223=" "," ",'Sept 2020'!BJ223/'Sept 2019'!BJ223)),0)</f>
        <v>0</v>
      </c>
      <c r="BK222" s="30">
        <f>IFERROR((IF('Sept 2020'!BK223=" "," ",'Sept 2020'!BK223/'Sept 2019'!BK223)),0)</f>
        <v>0</v>
      </c>
      <c r="BL222" s="30">
        <f>IFERROR((IF('Sept 2020'!BL223=" "," ",'Sept 2020'!BL223/'Sept 2019'!BL223)),0)</f>
        <v>0</v>
      </c>
      <c r="BM222" s="30">
        <f>IFERROR((IF('Sept 2020'!BM223=" "," ",'Sept 2020'!BM223/'Sept 2019'!BM223)),0)</f>
        <v>1.705455692210659</v>
      </c>
      <c r="BN222" s="30">
        <f>IFERROR((IF('Sept 2020'!BN223=" "," ",'Sept 2020'!BN223/'Sept 2019'!BN223)),0)</f>
        <v>0</v>
      </c>
      <c r="BO222" s="30">
        <f>IFERROR((IF('Sept 2020'!BO223=" "," ",'Sept 2020'!BO223/'Sept 2019'!BO223)),0)</f>
        <v>1.9869918699186992</v>
      </c>
      <c r="BP222" s="30">
        <f>IFERROR((IF('Sept 2020'!BP223=" "," ",'Sept 2020'!BP223/'Sept 2019'!BP223)),0)</f>
        <v>0</v>
      </c>
      <c r="BQ222" s="30">
        <f>IFERROR((IF('Sept 2020'!BQ223=" "," ",'Sept 2020'!BQ223/'Sept 2019'!BQ223)),0)</f>
        <v>0</v>
      </c>
      <c r="BR222" s="30">
        <f>IFERROR((IF('Sept 2020'!BR223=" "," ",'Sept 2020'!BR223/'Sept 2019'!BR223)),0)</f>
        <v>0</v>
      </c>
      <c r="BS222" s="30">
        <f>IFERROR((IF('Sept 2020'!BS223=" "," ",'Sept 2020'!BS223/'Sept 2019'!BS223)),0)</f>
        <v>1</v>
      </c>
      <c r="BT222" s="30">
        <f>IFERROR((IF('Sept 2020'!BT223=" "," ",'Sept 2020'!BT223/'Sept 2019'!BT223)),0)</f>
        <v>1.1911764705882353</v>
      </c>
    </row>
    <row r="223" spans="1:72" s="2" customFormat="1" x14ac:dyDescent="0.25">
      <c r="A223" s="12" t="s">
        <v>229</v>
      </c>
      <c r="B223" s="12" t="s">
        <v>230</v>
      </c>
      <c r="C223" s="30">
        <f>IFERROR((IF('Sept 2020'!C224=" "," ",'Sept 2020'!C224/'Sept 2019'!C224)),0)</f>
        <v>0.84690553745928343</v>
      </c>
      <c r="D223" s="30">
        <f>IFERROR((IF('Sept 2020'!D224=" "," ",'Sept 2020'!D224/'Sept 2019'!D224)),0)</f>
        <v>0.98771498771498767</v>
      </c>
      <c r="E223" s="30">
        <f>IFERROR((IF('Sept 2020'!E224=" "," ",'Sept 2020'!E224/'Sept 2019'!E224)),0)</f>
        <v>1.0330788804071247</v>
      </c>
      <c r="F223" s="30">
        <f>IFERROR((IF('Sept 2020'!F224=" "," ",'Sept 2020'!F224/'Sept 2019'!F224)),0)</f>
        <v>0.93713813068651775</v>
      </c>
      <c r="G223" s="30">
        <f>IFERROR((IF('Sept 2020'!G224=" "," ",'Sept 2020'!G224/'Sept 2019'!G224)),0)</f>
        <v>0.94150641025641024</v>
      </c>
      <c r="H223" s="30">
        <f>IFERROR((IF('Sept 2020'!H224=" "," ",'Sept 2020'!H224/'Sept 2019'!H224)),0)</f>
        <v>0.95098814229249007</v>
      </c>
      <c r="I223" s="30">
        <f>IFERROR((IF('Sept 2020'!I224=" "," ",'Sept 2020'!I224/'Sept 2019'!I224)),0)</f>
        <v>0.99837000814995924</v>
      </c>
      <c r="J223" s="30">
        <f>IFERROR((IF('Sept 2020'!J224=" "," ",'Sept 2020'!J224/'Sept 2019'!J224)),0)</f>
        <v>1.0823327615780447</v>
      </c>
      <c r="K223" s="30">
        <f>IFERROR((IF('Sept 2020'!K224=" "," ",'Sept 2020'!K224/'Sept 2019'!K224)),0)</f>
        <v>1.0571169537624661</v>
      </c>
      <c r="L223" s="30">
        <f>IFERROR((IF('Sept 2020'!L224=" "," ",'Sept 2020'!L224/'Sept 2019'!L224)),0)</f>
        <v>1.0357798165137615</v>
      </c>
      <c r="M223" s="30">
        <f>IFERROR((IF('Sept 2020'!M224=" "," ",'Sept 2020'!M224/'Sept 2019'!M224)),0)</f>
        <v>0.99820305480682836</v>
      </c>
      <c r="N223" s="30">
        <f>IFERROR((IF('Sept 2020'!N224=" "," ",'Sept 2020'!N224/'Sept 2019'!N224)),0)</f>
        <v>1.015212981744422</v>
      </c>
      <c r="O223" s="30">
        <f>IFERROR((IF('Sept 2020'!O224=" "," ",'Sept 2020'!O224/'Sept 2019'!O224)),0)</f>
        <v>1.0146443514644352</v>
      </c>
      <c r="P223" s="30">
        <f>IFERROR((IF('Sept 2020'!P224=" "," ",'Sept 2020'!P224/'Sept 2019'!P224)),0)</f>
        <v>0.9898605830164765</v>
      </c>
      <c r="Q223" s="30">
        <f>IFERROR((IF('Sept 2020'!Q224=" "," ",'Sept 2020'!Q224/'Sept 2019'!Q224)),0)</f>
        <v>0.84389206868356492</v>
      </c>
      <c r="R223" s="30">
        <f>IFERROR((IF('Sept 2020'!R224=" "," ",'Sept 2020'!R224/'Sept 2019'!R224)),0)</f>
        <v>0.98771498771498767</v>
      </c>
      <c r="S223" s="30">
        <f>IFERROR((IF('Sept 2020'!S224=" "," ",'Sept 2020'!S224/'Sept 2019'!S224)),0)</f>
        <v>1.0322476675148431</v>
      </c>
      <c r="T223" s="30">
        <f>IFERROR((IF('Sept 2020'!T224=" "," ",'Sept 2020'!T224/'Sept 2019'!T224)),0)</f>
        <v>0.93728439182984646</v>
      </c>
      <c r="U223" s="30">
        <f>IFERROR((IF('Sept 2020'!U224=" "," ",'Sept 2020'!U224/'Sept 2019'!U224)),0)</f>
        <v>0.94124862702338674</v>
      </c>
      <c r="V223" s="30">
        <f>IFERROR((IF('Sept 2020'!V224=" "," ",'Sept 2020'!V224/'Sept 2019'!V224)),0)</f>
        <v>0.95003162055335966</v>
      </c>
      <c r="W223" s="30">
        <f>IFERROR((IF('Sept 2020'!W224=" "," ",'Sept 2020'!W224/'Sept 2019'!W224)),0)</f>
        <v>0.99741646291768538</v>
      </c>
      <c r="X223" s="30">
        <f>IFERROR((IF('Sept 2020'!X224=" "," ",'Sept 2020'!X224/'Sept 2019'!X224)),0)</f>
        <v>1.0812033690211467</v>
      </c>
      <c r="Y223" s="30">
        <f>IFERROR((IF('Sept 2020'!Y224=" "," ",'Sept 2020'!Y224/'Sept 2019'!Y224)),0)</f>
        <v>1.0577829011264306</v>
      </c>
      <c r="Z223" s="30">
        <f>IFERROR((IF('Sept 2020'!Z224=" "," ",'Sept 2020'!Z224/'Sept 2019'!Z224)),0)</f>
        <v>1.0362075298438935</v>
      </c>
      <c r="AA223" s="30">
        <f>IFERROR((IF('Sept 2020'!AA224=" "," ",'Sept 2020'!AA224/'Sept 2019'!AA224)),0)</f>
        <v>0.98879519048176201</v>
      </c>
      <c r="AB223" s="30">
        <f>IFERROR((IF('Sept 2020'!AB224=" "," ",'Sept 2020'!AB224/'Sept 2019'!AB224)),0)</f>
        <v>1.0437328066586726</v>
      </c>
      <c r="AC223" s="30">
        <f>IFERROR((IF('Sept 2020'!AC224=" "," ",'Sept 2020'!AC224/'Sept 2019'!AC224)),0)</f>
        <v>1.0318865930541889</v>
      </c>
      <c r="AD223" s="30">
        <f>IFERROR((IF('Sept 2020'!AD224=" "," ",'Sept 2020'!AD224/'Sept 2019'!AD224)),0)</f>
        <v>0.99084389763110492</v>
      </c>
      <c r="AE223" s="30">
        <f>IFERROR((IF('Sept 2020'!AE224=" "," ",'Sept 2020'!AE224/'Sept 2019'!AE224)),0)</f>
        <v>0.8</v>
      </c>
      <c r="AF223" s="30">
        <f>IFERROR((IF('Sept 2020'!AF224=" "," ",'Sept 2020'!AF224/'Sept 2019'!AF224)),0)</f>
        <v>1</v>
      </c>
      <c r="AG223" s="30">
        <f>IFERROR((IF('Sept 2020'!AG224=" "," ",'Sept 2020'!AG224/'Sept 2019'!AG224)),0)</f>
        <v>1.125</v>
      </c>
      <c r="AH223" s="30">
        <f>IFERROR((IF('Sept 2020'!AH224=" "," ",'Sept 2020'!AH224/'Sept 2019'!AH224)),0)</f>
        <v>0.35294117647058826</v>
      </c>
      <c r="AI223" s="30">
        <f>IFERROR((IF('Sept 2020'!AI224=" "," ",'Sept 2020'!AI224/'Sept 2019'!AI224)),0)</f>
        <v>1.4166666666666667</v>
      </c>
      <c r="AJ223" s="30">
        <f>IFERROR((IF('Sept 2020'!AJ224=" "," ",'Sept 2020'!AJ224/'Sept 2019'!AJ224)),0)</f>
        <v>0.92307692307692313</v>
      </c>
      <c r="AK223" s="30">
        <f>IFERROR((IF('Sept 2020'!AK224=" "," ",'Sept 2020'!AK224/'Sept 2019'!AK224)),0)</f>
        <v>1.4545454545454546</v>
      </c>
      <c r="AL223" s="30">
        <f>IFERROR((IF('Sept 2020'!AL224=" "," ",'Sept 2020'!AL224/'Sept 2019'!AL224)),0)</f>
        <v>0.8571428571428571</v>
      </c>
      <c r="AM223" s="30">
        <f>IFERROR((IF('Sept 2020'!AM224=" "," ",'Sept 2020'!AM224/'Sept 2019'!AM224)),0)</f>
        <v>1.0714285714285714</v>
      </c>
      <c r="AN223" s="30">
        <f>IFERROR((IF('Sept 2020'!AN224=" "," ",'Sept 2020'!AN224/'Sept 2019'!AN224)),0)</f>
        <v>2.3333333333333335</v>
      </c>
      <c r="AO223" s="30">
        <f>IFERROR((IF('Sept 2020'!AO224=" "," ",'Sept 2020'!AO224/'Sept 2019'!AO224)),0)</f>
        <v>0.61904761904761907</v>
      </c>
      <c r="AP223" s="30">
        <f>IFERROR((IF('Sept 2020'!AP224=" "," ",'Sept 2020'!AP224/'Sept 2019'!AP224)),0)</f>
        <v>1.5</v>
      </c>
      <c r="AQ223" s="30">
        <f>IFERROR((IF('Sept 2020'!AQ224=" "," ",'Sept 2020'!AQ224/'Sept 2019'!AQ224)),0)</f>
        <v>1.64</v>
      </c>
      <c r="AR223" s="30">
        <f>IFERROR((IF('Sept 2020'!AR224=" "," ",'Sept 2020'!AR224/'Sept 2019'!AR224)),0)</f>
        <v>1.103448275862069</v>
      </c>
      <c r="AS223" s="30">
        <f>IFERROR((IF('Sept 2020'!AS224=" "," ",'Sept 2020'!AS224/'Sept 2019'!AS224)),0)</f>
        <v>0.8</v>
      </c>
      <c r="AT223" s="30">
        <f>IFERROR((IF('Sept 2020'!AT224=" "," ",'Sept 2020'!AT224/'Sept 2019'!AT224)),0)</f>
        <v>1</v>
      </c>
      <c r="AU223" s="30">
        <f>IFERROR((IF('Sept 2020'!AU224=" "," ",'Sept 2020'!AU224/'Sept 2019'!AU224)),0)</f>
        <v>1.125</v>
      </c>
      <c r="AV223" s="30">
        <f>IFERROR((IF('Sept 2020'!AV224=" "," ",'Sept 2020'!AV224/'Sept 2019'!AV224)),0)</f>
        <v>0.37406483790523692</v>
      </c>
      <c r="AW223" s="30">
        <f>IFERROR((IF('Sept 2020'!AW224=" "," ",'Sept 2020'!AW224/'Sept 2019'!AW224)),0)</f>
        <v>1.4249363867684479</v>
      </c>
      <c r="AX223" s="30">
        <f>IFERROR((IF('Sept 2020'!AX224=" "," ",'Sept 2020'!AX224/'Sept 2019'!AX224)),0)</f>
        <v>0.90692307692307683</v>
      </c>
      <c r="AY223" s="30">
        <f>IFERROR((IF('Sept 2020'!AY224=" "," ",'Sept 2020'!AY224/'Sept 2019'!AY224)),0)</f>
        <v>1.3909090909090909</v>
      </c>
      <c r="AZ223" s="30">
        <f>IFERROR((IF('Sept 2020'!AZ224=" "," ",'Sept 2020'!AZ224/'Sept 2019'!AZ224)),0)</f>
        <v>0.90909090909090917</v>
      </c>
      <c r="BA223" s="30">
        <f>IFERROR((IF('Sept 2020'!BA224=" "," ",'Sept 2020'!BA224/'Sept 2019'!BA224)),0)</f>
        <v>1.0142857142857142</v>
      </c>
      <c r="BB223" s="30">
        <f>IFERROR((IF('Sept 2020'!BB224=" "," ",'Sept 2020'!BB224/'Sept 2019'!BB224)),0)</f>
        <v>2.1666666666666665</v>
      </c>
      <c r="BC223" s="30">
        <f>IFERROR((IF('Sept 2020'!BC224=" "," ",'Sept 2020'!BC224/'Sept 2019'!BC224)),0)</f>
        <v>0.66203950880939677</v>
      </c>
      <c r="BD223" s="30">
        <f>IFERROR((IF('Sept 2020'!BD224=" "," ",'Sept 2020'!BD224/'Sept 2019'!BD224)),0)</f>
        <v>1.4363636363636365</v>
      </c>
      <c r="BE223" s="30">
        <f>IFERROR((IF('Sept 2020'!BE224=" "," ",'Sept 2020'!BE224/'Sept 2019'!BE224)),0)</f>
        <v>1.7321428571428572</v>
      </c>
      <c r="BF223" s="30">
        <f>IFERROR((IF('Sept 2020'!BF224=" "," ",'Sept 2020'!BF224/'Sept 2019'!BF224)),0)</f>
        <v>1.1174609084139988</v>
      </c>
      <c r="BG223" s="30">
        <f>IFERROR((IF('Sept 2020'!BG224=" "," ",'Sept 2020'!BG224/'Sept 2019'!BG224)),0)</f>
        <v>0.89340659340659345</v>
      </c>
      <c r="BH223" s="30">
        <f>IFERROR((IF('Sept 2020'!BH224=" "," ",'Sept 2020'!BH224/'Sept 2019'!BH224)),0)</f>
        <v>1.137370753323486</v>
      </c>
      <c r="BI223" s="30">
        <f>IFERROR((IF('Sept 2020'!BI224=" "," ",'Sept 2020'!BI224/'Sept 2019'!BI224)),0)</f>
        <v>0.91761363636363635</v>
      </c>
      <c r="BJ223" s="30">
        <f>IFERROR((IF('Sept 2020'!BJ224=" "," ",'Sept 2020'!BJ224/'Sept 2019'!BJ224)),0)</f>
        <v>0.45714285714285713</v>
      </c>
      <c r="BK223" s="30">
        <f>IFERROR((IF('Sept 2020'!BK224=" "," ",'Sept 2020'!BK224/'Sept 2019'!BK224)),0)</f>
        <v>0.47058823529411764</v>
      </c>
      <c r="BL223" s="30">
        <f>IFERROR((IF('Sept 2020'!BL224=" "," ",'Sept 2020'!BL224/'Sept 2019'!BL224)),0)</f>
        <v>0</v>
      </c>
      <c r="BM223" s="30">
        <f>IFERROR((IF('Sept 2020'!BM224=" "," ",'Sept 2020'!BM224/'Sept 2019'!BM224)),0)</f>
        <v>1.1768364835855285</v>
      </c>
      <c r="BN223" s="30">
        <f>IFERROR((IF('Sept 2020'!BN224=" "," ",'Sept 2020'!BN224/'Sept 2019'!BN224)),0)</f>
        <v>0</v>
      </c>
      <c r="BO223" s="30">
        <f>IFERROR((IF('Sept 2020'!BO224=" "," ",'Sept 2020'!BO224/'Sept 2019'!BO224)),0)</f>
        <v>1.1350851862546925</v>
      </c>
      <c r="BP223" s="30">
        <f>IFERROR((IF('Sept 2020'!BP224=" "," ",'Sept 2020'!BP224/'Sept 2019'!BP224)),0)</f>
        <v>0</v>
      </c>
      <c r="BQ223" s="30">
        <f>IFERROR((IF('Sept 2020'!BQ224=" "," ",'Sept 2020'!BQ224/'Sept 2019'!BQ224)),0)</f>
        <v>0</v>
      </c>
      <c r="BR223" s="30">
        <f>IFERROR((IF('Sept 2020'!BR224=" "," ",'Sept 2020'!BR224/'Sept 2019'!BR224)),0)</f>
        <v>0</v>
      </c>
      <c r="BS223" s="30">
        <f>IFERROR((IF('Sept 2020'!BS224=" "," ",'Sept 2020'!BS224/'Sept 2019'!BS224)),0)</f>
        <v>0.75598086124401909</v>
      </c>
      <c r="BT223" s="30">
        <f>IFERROR((IF('Sept 2020'!BT224=" "," ",'Sept 2020'!BT224/'Sept 2019'!BT224)),0)</f>
        <v>1.0644501278772378</v>
      </c>
    </row>
    <row r="224" spans="1:72" s="2" customFormat="1" x14ac:dyDescent="0.25">
      <c r="A224" s="12" t="s">
        <v>143</v>
      </c>
      <c r="B224" s="12" t="s">
        <v>144</v>
      </c>
      <c r="C224" s="30">
        <f>IFERROR((IF('Sept 2020'!C226=" "," ",'Sept 2020'!C226/'Sept 2019'!C226)),0)</f>
        <v>0.75</v>
      </c>
      <c r="D224" s="30">
        <f>IFERROR((IF('Sept 2020'!D226=" "," ",'Sept 2020'!D226/'Sept 2019'!D226)),0)</f>
        <v>0.85185185185185186</v>
      </c>
      <c r="E224" s="30">
        <f>IFERROR((IF('Sept 2020'!E226=" "," ",'Sept 2020'!E226/'Sept 2019'!E226)),0)</f>
        <v>0.8529411764705882</v>
      </c>
      <c r="F224" s="30">
        <f>IFERROR((IF('Sept 2020'!F226=" "," ",'Sept 2020'!F226/'Sept 2019'!F226)),0)</f>
        <v>1.096774193548387</v>
      </c>
      <c r="G224" s="30">
        <f>IFERROR((IF('Sept 2020'!G226=" "," ",'Sept 2020'!G226/'Sept 2019'!G226)),0)</f>
        <v>1.2962962962962963</v>
      </c>
      <c r="H224" s="30">
        <f>IFERROR((IF('Sept 2020'!H226=" "," ",'Sept 2020'!H226/'Sept 2019'!H226)),0)</f>
        <v>1.2608695652173914</v>
      </c>
      <c r="I224" s="30">
        <f>IFERROR((IF('Sept 2020'!I226=" "," ",'Sept 2020'!I226/'Sept 2019'!I226)),0)</f>
        <v>0.95833333333333337</v>
      </c>
      <c r="J224" s="30">
        <f>IFERROR((IF('Sept 2020'!J226=" "," ",'Sept 2020'!J226/'Sept 2019'!J226)),0)</f>
        <v>1.2173913043478262</v>
      </c>
      <c r="K224" s="30">
        <f>IFERROR((IF('Sept 2020'!K226=" "," ",'Sept 2020'!K226/'Sept 2019'!K226)),0)</f>
        <v>1.24</v>
      </c>
      <c r="L224" s="30">
        <f>IFERROR((IF('Sept 2020'!L226=" "," ",'Sept 2020'!L226/'Sept 2019'!L226)),0)</f>
        <v>1.3</v>
      </c>
      <c r="M224" s="30">
        <f>IFERROR((IF('Sept 2020'!M226=" "," ",'Sept 2020'!M226/'Sept 2019'!M226)),0)</f>
        <v>1.5833333333333333</v>
      </c>
      <c r="N224" s="30">
        <f>IFERROR((IF('Sept 2020'!N226=" "," ",'Sept 2020'!N226/'Sept 2019'!N226)),0)</f>
        <v>1.368421052631579</v>
      </c>
      <c r="O224" s="30">
        <f>IFERROR((IF('Sept 2020'!O226=" "," ",'Sept 2020'!O226/'Sept 2019'!O226)),0)</f>
        <v>1.4705882352941178</v>
      </c>
      <c r="P224" s="30">
        <f>IFERROR((IF('Sept 2020'!P226=" "," ",'Sept 2020'!P226/'Sept 2019'!P226)),0)</f>
        <v>1.1524390243902438</v>
      </c>
      <c r="Q224" s="30">
        <f>IFERROR((IF('Sept 2020'!Q226=" "," ",'Sept 2020'!Q226/'Sept 2019'!Q226)),0)</f>
        <v>0.72340425531914898</v>
      </c>
      <c r="R224" s="30">
        <f>IFERROR((IF('Sept 2020'!R226=" "," ",'Sept 2020'!R226/'Sept 2019'!R226)),0)</f>
        <v>0.85185185185185186</v>
      </c>
      <c r="S224" s="30">
        <f>IFERROR((IF('Sept 2020'!S226=" "," ",'Sept 2020'!S226/'Sept 2019'!S226)),0)</f>
        <v>0.8529411764705882</v>
      </c>
      <c r="T224" s="30">
        <f>IFERROR((IF('Sept 2020'!T226=" "," ",'Sept 2020'!T226/'Sept 2019'!T226)),0)</f>
        <v>1.096774193548387</v>
      </c>
      <c r="U224" s="30">
        <f>IFERROR((IF('Sept 2020'!U226=" "," ",'Sept 2020'!U226/'Sept 2019'!U226)),0)</f>
        <v>1.2962962962962963</v>
      </c>
      <c r="V224" s="30">
        <f>IFERROR((IF('Sept 2020'!V226=" "," ",'Sept 2020'!V226/'Sept 2019'!V226)),0)</f>
        <v>1.2608695652173914</v>
      </c>
      <c r="W224" s="30">
        <f>IFERROR((IF('Sept 2020'!W226=" "," ",'Sept 2020'!W226/'Sept 2019'!W226)),0)</f>
        <v>0.95833333333333337</v>
      </c>
      <c r="X224" s="30">
        <f>IFERROR((IF('Sept 2020'!X226=" "," ",'Sept 2020'!X226/'Sept 2019'!X226)),0)</f>
        <v>1.2173913043478262</v>
      </c>
      <c r="Y224" s="30">
        <f>IFERROR((IF('Sept 2020'!Y226=" "," ",'Sept 2020'!Y226/'Sept 2019'!Y226)),0)</f>
        <v>1.24</v>
      </c>
      <c r="Z224" s="30">
        <f>IFERROR((IF('Sept 2020'!Z226=" "," ",'Sept 2020'!Z226/'Sept 2019'!Z226)),0)</f>
        <v>1.3246396705559369</v>
      </c>
      <c r="AA224" s="30">
        <f>IFERROR((IF('Sept 2020'!AA226=" "," ",'Sept 2020'!AA226/'Sept 2019'!AA226)),0)</f>
        <v>1.8482490272373542</v>
      </c>
      <c r="AB224" s="30">
        <f>IFERROR((IF('Sept 2020'!AB226=" "," ",'Sept 2020'!AB226/'Sept 2019'!AB226)),0)</f>
        <v>1.3416030534351144</v>
      </c>
      <c r="AC224" s="30">
        <f>IFERROR((IF('Sept 2020'!AC226=" "," ",'Sept 2020'!AC226/'Sept 2019'!AC226)),0)</f>
        <v>1.3358823529411765</v>
      </c>
      <c r="AD224" s="30">
        <f>IFERROR((IF('Sept 2020'!AD226=" "," ",'Sept 2020'!AD226/'Sept 2019'!AD226)),0)</f>
        <v>1.1546636659164791</v>
      </c>
      <c r="AE224" s="30">
        <f>IFERROR((IF('Sept 2020'!AE226=" "," ",'Sept 2020'!AE226/'Sept 2019'!AE226)),0)</f>
        <v>2</v>
      </c>
      <c r="AF224" s="30">
        <f>IFERROR((IF('Sept 2020'!AF226=" "," ",'Sept 2020'!AF226/'Sept 2019'!AF226)),0)</f>
        <v>0.16666666666666666</v>
      </c>
      <c r="AG224" s="30">
        <f>IFERROR((IF('Sept 2020'!AG226=" "," ",'Sept 2020'!AG226/'Sept 2019'!AG226)),0)</f>
        <v>4</v>
      </c>
      <c r="AH224" s="30">
        <f>IFERROR((IF('Sept 2020'!AH226=" "," ",'Sept 2020'!AH226/'Sept 2019'!AH226)),0)</f>
        <v>0.14285714285714285</v>
      </c>
      <c r="AI224" s="30">
        <f>IFERROR((IF('Sept 2020'!AI226=" "," ",'Sept 2020'!AI226/'Sept 2019'!AI226)),0)</f>
        <v>3.5</v>
      </c>
      <c r="AJ224" s="30">
        <f>IFERROR((IF('Sept 2020'!AJ226=" "," ",'Sept 2020'!AJ226/'Sept 2019'!AJ226)),0)</f>
        <v>0.5</v>
      </c>
      <c r="AK224" s="30">
        <f>IFERROR((IF('Sept 2020'!AK226=" "," ",'Sept 2020'!AK226/'Sept 2019'!AK226)),0)</f>
        <v>0.8</v>
      </c>
      <c r="AL224" s="30">
        <f>IFERROR((IF('Sept 2020'!AL226=" "," ",'Sept 2020'!AL226/'Sept 2019'!AL226)),0)</f>
        <v>7</v>
      </c>
      <c r="AM224" s="30">
        <f>IFERROR((IF('Sept 2020'!AM226=" "," ",'Sept 2020'!AM226/'Sept 2019'!AM226)),0)</f>
        <v>0.25</v>
      </c>
      <c r="AN224" s="30">
        <f>IFERROR((IF('Sept 2020'!AN226=" "," ",'Sept 2020'!AN226/'Sept 2019'!AN226)),0)</f>
        <v>3.25</v>
      </c>
      <c r="AO224" s="30">
        <f>IFERROR((IF('Sept 2020'!AO226=" "," ",'Sept 2020'!AO226/'Sept 2019'!AO226)),0)</f>
        <v>8</v>
      </c>
      <c r="AP224" s="30">
        <f>IFERROR((IF('Sept 2020'!AP226=" "," ",'Sept 2020'!AP226/'Sept 2019'!AP226)),0)</f>
        <v>1</v>
      </c>
      <c r="AQ224" s="30">
        <f>IFERROR((IF('Sept 2020'!AQ226=" "," ",'Sept 2020'!AQ226/'Sept 2019'!AQ226)),0)</f>
        <v>3</v>
      </c>
      <c r="AR224" s="30">
        <f>IFERROR((IF('Sept 2020'!AR226=" "," ",'Sept 2020'!AR226/'Sept 2019'!AR226)),0)</f>
        <v>1.4883720930232558</v>
      </c>
      <c r="AS224" s="30">
        <f>IFERROR((IF('Sept 2020'!AS226=" "," ",'Sept 2020'!AS226/'Sept 2019'!AS226)),0)</f>
        <v>2</v>
      </c>
      <c r="AT224" s="30">
        <f>IFERROR((IF('Sept 2020'!AT226=" "," ",'Sept 2020'!AT226/'Sept 2019'!AT226)),0)</f>
        <v>0.16666666666666666</v>
      </c>
      <c r="AU224" s="30">
        <f>IFERROR((IF('Sept 2020'!AU226=" "," ",'Sept 2020'!AU226/'Sept 2019'!AU226)),0)</f>
        <v>4</v>
      </c>
      <c r="AV224" s="30">
        <f>IFERROR((IF('Sept 2020'!AV226=" "," ",'Sept 2020'!AV226/'Sept 2019'!AV226)),0)</f>
        <v>0.14285714285714285</v>
      </c>
      <c r="AW224" s="30">
        <f>IFERROR((IF('Sept 2020'!AW226=" "," ",'Sept 2020'!AW226/'Sept 2019'!AW226)),0)</f>
        <v>3.5</v>
      </c>
      <c r="AX224" s="30">
        <f>IFERROR((IF('Sept 2020'!AX226=" "," ",'Sept 2020'!AX226/'Sept 2019'!AX226)),0)</f>
        <v>0.5</v>
      </c>
      <c r="AY224" s="30">
        <f>IFERROR((IF('Sept 2020'!AY226=" "," ",'Sept 2020'!AY226/'Sept 2019'!AY226)),0)</f>
        <v>0.8</v>
      </c>
      <c r="AZ224" s="30">
        <f>IFERROR((IF('Sept 2020'!AZ226=" "," ",'Sept 2020'!AZ226/'Sept 2019'!AZ226)),0)</f>
        <v>7</v>
      </c>
      <c r="BA224" s="30">
        <f>IFERROR((IF('Sept 2020'!BA226=" "," ",'Sept 2020'!BA226/'Sept 2019'!BA226)),0)</f>
        <v>0.25</v>
      </c>
      <c r="BB224" s="30">
        <f>IFERROR((IF('Sept 2020'!BB226=" "," ",'Sept 2020'!BB226/'Sept 2019'!BB226)),0)</f>
        <v>3.15</v>
      </c>
      <c r="BC224" s="30">
        <f>IFERROR((IF('Sept 2020'!BC226=" "," ",'Sept 2020'!BC226/'Sept 2019'!BC226)),0)</f>
        <v>8</v>
      </c>
      <c r="BD224" s="30">
        <f>IFERROR((IF('Sept 2020'!BD226=" "," ",'Sept 2020'!BD226/'Sept 2019'!BD226)),0)</f>
        <v>0.95</v>
      </c>
      <c r="BE224" s="30">
        <f>IFERROR((IF('Sept 2020'!BE226=" "," ",'Sept 2020'!BE226/'Sept 2019'!BE226)),0)</f>
        <v>3</v>
      </c>
      <c r="BF224" s="30">
        <f>IFERROR((IF('Sept 2020'!BF226=" "," ",'Sept 2020'!BF226/'Sept 2019'!BF226)),0)</f>
        <v>1.4682352941176471</v>
      </c>
      <c r="BG224" s="30">
        <f>IFERROR((IF('Sept 2020'!BG226=" "," ",'Sept 2020'!BG226/'Sept 2019'!BG226)),0)</f>
        <v>0</v>
      </c>
      <c r="BH224" s="30">
        <f>IFERROR((IF('Sept 2020'!BH226=" "," ",'Sept 2020'!BH226/'Sept 2019'!BH226)),0)</f>
        <v>0</v>
      </c>
      <c r="BI224" s="30">
        <f>IFERROR((IF('Sept 2020'!BI226=" "," ",'Sept 2020'!BI226/'Sept 2019'!BI226)),0)</f>
        <v>0</v>
      </c>
      <c r="BJ224" s="30">
        <f>IFERROR((IF('Sept 2020'!BJ226=" "," ",'Sept 2020'!BJ226/'Sept 2019'!BJ226)),0)</f>
        <v>0</v>
      </c>
      <c r="BK224" s="30">
        <f>IFERROR((IF('Sept 2020'!BK226=" "," ",'Sept 2020'!BK226/'Sept 2019'!BK226)),0)</f>
        <v>0</v>
      </c>
      <c r="BL224" s="30">
        <f>IFERROR((IF('Sept 2020'!BL226=" "," ",'Sept 2020'!BL226/'Sept 2019'!BL226)),0)</f>
        <v>0</v>
      </c>
      <c r="BM224" s="30">
        <f>IFERROR((IF('Sept 2020'!BM226=" "," ",'Sept 2020'!BM226/'Sept 2019'!BM226)),0)</f>
        <v>1.8888888888888891</v>
      </c>
      <c r="BN224" s="30">
        <f>IFERROR((IF('Sept 2020'!BN226=" "," ",'Sept 2020'!BN226/'Sept 2019'!BN226)),0)</f>
        <v>0</v>
      </c>
      <c r="BO224" s="30">
        <f>IFERROR((IF('Sept 2020'!BO226=" "," ",'Sept 2020'!BO226/'Sept 2019'!BO226)),0)</f>
        <v>0</v>
      </c>
      <c r="BP224" s="30">
        <f>IFERROR((IF('Sept 2020'!BP226=" "," ",'Sept 2020'!BP226/'Sept 2019'!BP226)),0)</f>
        <v>0</v>
      </c>
      <c r="BQ224" s="30">
        <f>IFERROR((IF('Sept 2020'!BQ226=" "," ",'Sept 2020'!BQ226/'Sept 2019'!BQ226)),0)</f>
        <v>0</v>
      </c>
      <c r="BR224" s="30">
        <f>IFERROR((IF('Sept 2020'!BR226=" "," ",'Sept 2020'!BR226/'Sept 2019'!BR226)),0)</f>
        <v>0</v>
      </c>
      <c r="BS224" s="30">
        <f>IFERROR((IF('Sept 2020'!BS226=" "," ",'Sept 2020'!BS226/'Sept 2019'!BS226)),0)</f>
        <v>1.5</v>
      </c>
      <c r="BT224" s="30">
        <f>IFERROR((IF('Sept 2020'!BT226=" "," ",'Sept 2020'!BT226/'Sept 2019'!BT226)),0)</f>
        <v>1.0810810810810811</v>
      </c>
    </row>
    <row r="225" spans="1:72" s="2" customFormat="1" x14ac:dyDescent="0.25">
      <c r="A225" s="12" t="s">
        <v>61</v>
      </c>
      <c r="B225" s="12" t="s">
        <v>62</v>
      </c>
      <c r="C225" s="30">
        <f>IFERROR((IF('Sept 2020'!C227=" "," ",'Sept 2020'!C227/'Sept 2019'!C227)),0)</f>
        <v>0.8597748208802457</v>
      </c>
      <c r="D225" s="30">
        <f>IFERROR((IF('Sept 2020'!D227=" "," ",'Sept 2020'!D227/'Sept 2019'!D227)),0)</f>
        <v>0.98455200823892897</v>
      </c>
      <c r="E225" s="30">
        <f>IFERROR((IF('Sept 2020'!E227=" "," ",'Sept 2020'!E227/'Sept 2019'!E227)),0)</f>
        <v>0.86622390891840606</v>
      </c>
      <c r="F225" s="30">
        <f>IFERROR((IF('Sept 2020'!F227=" "," ",'Sept 2020'!F227/'Sept 2019'!F227)),0)</f>
        <v>1.0317145688800793</v>
      </c>
      <c r="G225" s="30">
        <f>IFERROR((IF('Sept 2020'!G227=" "," ",'Sept 2020'!G227/'Sept 2019'!G227)),0)</f>
        <v>0.92837209302325585</v>
      </c>
      <c r="H225" s="30">
        <f>IFERROR((IF('Sept 2020'!H227=" "," ",'Sept 2020'!H227/'Sept 2019'!H227)),0)</f>
        <v>0.96608615948670939</v>
      </c>
      <c r="I225" s="30">
        <f>IFERROR((IF('Sept 2020'!I227=" "," ",'Sept 2020'!I227/'Sept 2019'!I227)),0)</f>
        <v>0.97977941176470584</v>
      </c>
      <c r="J225" s="30">
        <f>IFERROR((IF('Sept 2020'!J227=" "," ",'Sept 2020'!J227/'Sept 2019'!J227)),0)</f>
        <v>0.9288224956063269</v>
      </c>
      <c r="K225" s="30">
        <f>IFERROR((IF('Sept 2020'!K227=" "," ",'Sept 2020'!K227/'Sept 2019'!K227)),0)</f>
        <v>1.0206093189964158</v>
      </c>
      <c r="L225" s="30">
        <f>IFERROR((IF('Sept 2020'!L227=" "," ",'Sept 2020'!L227/'Sept 2019'!L227)),0)</f>
        <v>1.0732421875</v>
      </c>
      <c r="M225" s="30">
        <f>IFERROR((IF('Sept 2020'!M227=" "," ",'Sept 2020'!M227/'Sept 2019'!M227)),0)</f>
        <v>0.8928571428571429</v>
      </c>
      <c r="N225" s="30">
        <f>IFERROR((IF('Sept 2020'!N227=" "," ",'Sept 2020'!N227/'Sept 2019'!N227)),0)</f>
        <v>0.93617021276595747</v>
      </c>
      <c r="O225" s="30">
        <f>IFERROR((IF('Sept 2020'!O227=" "," ",'Sept 2020'!O227/'Sept 2019'!O227)),0)</f>
        <v>1.0750469043151969</v>
      </c>
      <c r="P225" s="30">
        <f>IFERROR((IF('Sept 2020'!P227=" "," ",'Sept 2020'!P227/'Sept 2019'!P227)),0)</f>
        <v>0.96463952563453614</v>
      </c>
      <c r="Q225" s="30">
        <f>IFERROR((IF('Sept 2020'!Q227=" "," ",'Sept 2020'!Q227/'Sept 2019'!Q227)),0)</f>
        <v>0.84021525189497037</v>
      </c>
      <c r="R225" s="30">
        <f>IFERROR((IF('Sept 2020'!R227=" "," ",'Sept 2020'!R227/'Sept 2019'!R227)),0)</f>
        <v>0.98512359179631082</v>
      </c>
      <c r="S225" s="30">
        <f>IFERROR((IF('Sept 2020'!S227=" "," ",'Sept 2020'!S227/'Sept 2019'!S227)),0)</f>
        <v>0.86473292031861138</v>
      </c>
      <c r="T225" s="30">
        <f>IFERROR((IF('Sept 2020'!T227=" "," ",'Sept 2020'!T227/'Sept 2019'!T227)),0)</f>
        <v>1.0319100319895089</v>
      </c>
      <c r="U225" s="30">
        <f>IFERROR((IF('Sept 2020'!U227=" "," ",'Sept 2020'!U227/'Sept 2019'!U227)),0)</f>
        <v>0.92665157401455234</v>
      </c>
      <c r="V225" s="30">
        <f>IFERROR((IF('Sept 2020'!V227=" "," ",'Sept 2020'!V227/'Sept 2019'!V227)),0)</f>
        <v>0.96896513639877768</v>
      </c>
      <c r="W225" s="30">
        <f>IFERROR((IF('Sept 2020'!W227=" "," ",'Sept 2020'!W227/'Sept 2019'!W227)),0)</f>
        <v>0.9786053223076282</v>
      </c>
      <c r="X225" s="30">
        <f>IFERROR((IF('Sept 2020'!X227=" "," ",'Sept 2020'!X227/'Sept 2019'!X227)),0)</f>
        <v>0.9271963135589486</v>
      </c>
      <c r="Y225" s="30">
        <f>IFERROR((IF('Sept 2020'!Y227=" "," ",'Sept 2020'!Y227/'Sept 2019'!Y227)),0)</f>
        <v>1.0176048431282729</v>
      </c>
      <c r="Z225" s="30">
        <f>IFERROR((IF('Sept 2020'!Z227=" "," ",'Sept 2020'!Z227/'Sept 2019'!Z227)),0)</f>
        <v>1.0716229893189477</v>
      </c>
      <c r="AA225" s="30">
        <f>IFERROR((IF('Sept 2020'!AA227=" "," ",'Sept 2020'!AA227/'Sept 2019'!AA227)),0)</f>
        <v>0.89160291271084879</v>
      </c>
      <c r="AB225" s="30">
        <f>IFERROR((IF('Sept 2020'!AB227=" "," ",'Sept 2020'!AB227/'Sept 2019'!AB227)),0)</f>
        <v>0.92270446067684253</v>
      </c>
      <c r="AC225" s="30">
        <f>IFERROR((IF('Sept 2020'!AC227=" "," ",'Sept 2020'!AC227/'Sept 2019'!AC227)),0)</f>
        <v>1.1104586301168335</v>
      </c>
      <c r="AD225" s="30">
        <f>IFERROR((IF('Sept 2020'!AD227=" "," ",'Sept 2020'!AD227/'Sept 2019'!AD227)),0)</f>
        <v>0.96220226994591029</v>
      </c>
      <c r="AE225" s="30">
        <f>IFERROR((IF('Sept 2020'!AE227=" "," ",'Sept 2020'!AE227/'Sept 2019'!AE227)),0)</f>
        <v>1.8048780487804879</v>
      </c>
      <c r="AF225" s="30">
        <f>IFERROR((IF('Sept 2020'!AF227=" "," ",'Sept 2020'!AF227/'Sept 2019'!AF227)),0)</f>
        <v>2.0499999999999998</v>
      </c>
      <c r="AG225" s="30">
        <f>IFERROR((IF('Sept 2020'!AG227=" "," ",'Sept 2020'!AG227/'Sept 2019'!AG227)),0)</f>
        <v>1.346938775510204</v>
      </c>
      <c r="AH225" s="30">
        <f>IFERROR((IF('Sept 2020'!AH227=" "," ",'Sept 2020'!AH227/'Sept 2019'!AH227)),0)</f>
        <v>1.8076923076923077</v>
      </c>
      <c r="AI225" s="30">
        <f>IFERROR((IF('Sept 2020'!AI227=" "," ",'Sept 2020'!AI227/'Sept 2019'!AI227)),0)</f>
        <v>1.6666666666666667</v>
      </c>
      <c r="AJ225" s="30">
        <f>IFERROR((IF('Sept 2020'!AJ227=" "," ",'Sept 2020'!AJ227/'Sept 2019'!AJ227)),0)</f>
        <v>1.0833333333333333</v>
      </c>
      <c r="AK225" s="30">
        <f>IFERROR((IF('Sept 2020'!AK227=" "," ",'Sept 2020'!AK227/'Sept 2019'!AK227)),0)</f>
        <v>1.9555555555555555</v>
      </c>
      <c r="AL225" s="30">
        <f>IFERROR((IF('Sept 2020'!AL227=" "," ",'Sept 2020'!AL227/'Sept 2019'!AL227)),0)</f>
        <v>1.3409090909090908</v>
      </c>
      <c r="AM225" s="30">
        <f>IFERROR((IF('Sept 2020'!AM227=" "," ",'Sept 2020'!AM227/'Sept 2019'!AM227)),0)</f>
        <v>1.2244897959183674</v>
      </c>
      <c r="AN225" s="30">
        <f>IFERROR((IF('Sept 2020'!AN227=" "," ",'Sept 2020'!AN227/'Sept 2019'!AN227)),0)</f>
        <v>2.3888888888888888</v>
      </c>
      <c r="AO225" s="30">
        <f>IFERROR((IF('Sept 2020'!AO227=" "," ",'Sept 2020'!AO227/'Sept 2019'!AO227)),0)</f>
        <v>1.2857142857142858</v>
      </c>
      <c r="AP225" s="30">
        <f>IFERROR((IF('Sept 2020'!AP227=" "," ",'Sept 2020'!AP227/'Sept 2019'!AP227)),0)</f>
        <v>0.9</v>
      </c>
      <c r="AQ225" s="30">
        <f>IFERROR((IF('Sept 2020'!AQ227=" "," ",'Sept 2020'!AQ227/'Sept 2019'!AQ227)),0)</f>
        <v>0.89655172413793105</v>
      </c>
      <c r="AR225" s="30">
        <f>IFERROR((IF('Sept 2020'!AR227=" "," ",'Sept 2020'!AR227/'Sept 2019'!AR227)),0)</f>
        <v>1.4314381270903009</v>
      </c>
      <c r="AS225" s="30">
        <f>IFERROR((IF('Sept 2020'!AS227=" "," ",'Sept 2020'!AS227/'Sept 2019'!AS227)),0)</f>
        <v>1.7824390243902439</v>
      </c>
      <c r="AT225" s="30">
        <f>IFERROR((IF('Sept 2020'!AT227=" "," ",'Sept 2020'!AT227/'Sept 2019'!AT227)),0)</f>
        <v>2.0829094608341814</v>
      </c>
      <c r="AU225" s="30">
        <f>IFERROR((IF('Sept 2020'!AU227=" "," ",'Sept 2020'!AU227/'Sept 2019'!AU227)),0)</f>
        <v>1.3592561284868976</v>
      </c>
      <c r="AV225" s="30">
        <f>IFERROR((IF('Sept 2020'!AV227=" "," ",'Sept 2020'!AV227/'Sept 2019'!AV227)),0)</f>
        <v>1.826799297834991</v>
      </c>
      <c r="AW225" s="30">
        <f>IFERROR((IF('Sept 2020'!AW227=" "," ",'Sept 2020'!AW227/'Sept 2019'!AW227)),0)</f>
        <v>1.6723749436683188</v>
      </c>
      <c r="AX225" s="30">
        <f>IFERROR((IF('Sept 2020'!AX227=" "," ",'Sept 2020'!AX227/'Sept 2019'!AX227)),0)</f>
        <v>1.097560975609756</v>
      </c>
      <c r="AY225" s="30">
        <f>IFERROR((IF('Sept 2020'!AY227=" "," ",'Sept 2020'!AY227/'Sept 2019'!AY227)),0)</f>
        <v>1.9930151338766005</v>
      </c>
      <c r="AZ225" s="30">
        <f>IFERROR((IF('Sept 2020'!AZ227=" "," ",'Sept 2020'!AZ227/'Sept 2019'!AZ227)),0)</f>
        <v>1.3311348646804639</v>
      </c>
      <c r="BA225" s="30">
        <f>IFERROR((IF('Sept 2020'!BA227=" "," ",'Sept 2020'!BA227/'Sept 2019'!BA227)),0)</f>
        <v>1.2386788533444122</v>
      </c>
      <c r="BB225" s="30">
        <f>IFERROR((IF('Sept 2020'!BB227=" "," ",'Sept 2020'!BB227/'Sept 2019'!BB227)),0)</f>
        <v>2.3474122546103509</v>
      </c>
      <c r="BC225" s="30">
        <f>IFERROR((IF('Sept 2020'!BC227=" "," ",'Sept 2020'!BC227/'Sept 2019'!BC227)),0)</f>
        <v>1.2680161943319836</v>
      </c>
      <c r="BD225" s="30">
        <f>IFERROR((IF('Sept 2020'!BD227=" "," ",'Sept 2020'!BD227/'Sept 2019'!BD227)),0)</f>
        <v>1.2336192109777016</v>
      </c>
      <c r="BE225" s="30">
        <f>IFERROR((IF('Sept 2020'!BE227=" "," ",'Sept 2020'!BE227/'Sept 2019'!BE227)),0)</f>
        <v>1.0829464562055091</v>
      </c>
      <c r="BF225" s="30">
        <f>IFERROR((IF('Sept 2020'!BF227=" "," ",'Sept 2020'!BF227/'Sept 2019'!BF227)),0)</f>
        <v>1.4956123043388394</v>
      </c>
      <c r="BG225" s="30">
        <f>IFERROR((IF('Sept 2020'!BG227=" "," ",'Sept 2020'!BG227/'Sept 2019'!BG227)),0)</f>
        <v>0.93333333333333335</v>
      </c>
      <c r="BH225" s="30">
        <f>IFERROR((IF('Sept 2020'!BH227=" "," ",'Sept 2020'!BH227/'Sept 2019'!BH227)),0)</f>
        <v>1.1357466063348416</v>
      </c>
      <c r="BI225" s="30">
        <f>IFERROR((IF('Sept 2020'!BI227=" "," ",'Sept 2020'!BI227/'Sept 2019'!BI227)),0)</f>
        <v>0.85064935064935066</v>
      </c>
      <c r="BJ225" s="30">
        <f>IFERROR((IF('Sept 2020'!BJ227=" "," ",'Sept 2020'!BJ227/'Sept 2019'!BJ227)),0)</f>
        <v>2</v>
      </c>
      <c r="BK225" s="30">
        <f>IFERROR((IF('Sept 2020'!BK227=" "," ",'Sept 2020'!BK227/'Sept 2019'!BK227)),0)</f>
        <v>2.238721804511278</v>
      </c>
      <c r="BL225" s="30">
        <f>IFERROR((IF('Sept 2020'!BL227=" "," ",'Sept 2020'!BL227/'Sept 2019'!BL227)),0)</f>
        <v>0</v>
      </c>
      <c r="BM225" s="30">
        <f>IFERROR((IF('Sept 2020'!BM227=" "," ",'Sept 2020'!BM227/'Sept 2019'!BM227)),0)</f>
        <v>1.3709868915218919</v>
      </c>
      <c r="BN225" s="30">
        <f>IFERROR((IF('Sept 2020'!BN227=" "," ",'Sept 2020'!BN227/'Sept 2019'!BN227)),0)</f>
        <v>0</v>
      </c>
      <c r="BO225" s="30">
        <f>IFERROR((IF('Sept 2020'!BO227=" "," ",'Sept 2020'!BO227/'Sept 2019'!BO227)),0)</f>
        <v>1.3487049905243209</v>
      </c>
      <c r="BP225" s="30">
        <f>IFERROR((IF('Sept 2020'!BP227=" "," ",'Sept 2020'!BP227/'Sept 2019'!BP227)),0)</f>
        <v>0</v>
      </c>
      <c r="BQ225" s="30">
        <f>IFERROR((IF('Sept 2020'!BQ227=" "," ",'Sept 2020'!BQ227/'Sept 2019'!BQ227)),0)</f>
        <v>0</v>
      </c>
      <c r="BR225" s="30">
        <f>IFERROR((IF('Sept 2020'!BR227=" "," ",'Sept 2020'!BR227/'Sept 2019'!BR227)),0)</f>
        <v>0</v>
      </c>
      <c r="BS225" s="30">
        <f>IFERROR((IF('Sept 2020'!BS227=" "," ",'Sept 2020'!BS227/'Sept 2019'!BS227)),0)</f>
        <v>1.5523809523809524</v>
      </c>
      <c r="BT225" s="30">
        <f>IFERROR((IF('Sept 2020'!BT227=" "," ",'Sept 2020'!BT227/'Sept 2019'!BT227)),0)</f>
        <v>0.94779116465863456</v>
      </c>
    </row>
    <row r="226" spans="1:72" s="2" customFormat="1" x14ac:dyDescent="0.25">
      <c r="A226" s="12" t="s">
        <v>105</v>
      </c>
      <c r="B226" s="12" t="s">
        <v>106</v>
      </c>
      <c r="C226" s="30">
        <f>IFERROR((IF('Sept 2020'!C228=" "," ",'Sept 2020'!C228/'Sept 2019'!C228)),0)</f>
        <v>0.8764044943820225</v>
      </c>
      <c r="D226" s="30">
        <f>IFERROR((IF('Sept 2020'!D228=" "," ",'Sept 2020'!D228/'Sept 2019'!D228)),0)</f>
        <v>0.86988847583643125</v>
      </c>
      <c r="E226" s="30">
        <f>IFERROR((IF('Sept 2020'!E228=" "," ",'Sept 2020'!E228/'Sept 2019'!E228)),0)</f>
        <v>0.85964912280701755</v>
      </c>
      <c r="F226" s="30">
        <f>IFERROR((IF('Sept 2020'!F228=" "," ",'Sept 2020'!F228/'Sept 2019'!F228)),0)</f>
        <v>0.91349480968858132</v>
      </c>
      <c r="G226" s="30">
        <f>IFERROR((IF('Sept 2020'!G228=" "," ",'Sept 2020'!G228/'Sept 2019'!G228)),0)</f>
        <v>1.0338345864661653</v>
      </c>
      <c r="H226" s="30">
        <f>IFERROR((IF('Sept 2020'!H228=" "," ",'Sept 2020'!H228/'Sept 2019'!H228)),0)</f>
        <v>0.97297297297297303</v>
      </c>
      <c r="I226" s="30">
        <f>IFERROR((IF('Sept 2020'!I228=" "," ",'Sept 2020'!I228/'Sept 2019'!I228)),0)</f>
        <v>0.85161290322580641</v>
      </c>
      <c r="J226" s="30">
        <f>IFERROR((IF('Sept 2020'!J228=" "," ",'Sept 2020'!J228/'Sept 2019'!J228)),0)</f>
        <v>1.106761565836299</v>
      </c>
      <c r="K226" s="30">
        <f>IFERROR((IF('Sept 2020'!K228=" "," ",'Sept 2020'!K228/'Sept 2019'!K228)),0)</f>
        <v>1.0745098039215686</v>
      </c>
      <c r="L226" s="30">
        <f>IFERROR((IF('Sept 2020'!L228=" "," ",'Sept 2020'!L228/'Sept 2019'!L228)),0)</f>
        <v>1.2431192660550459</v>
      </c>
      <c r="M226" s="30">
        <f>IFERROR((IF('Sept 2020'!M228=" "," ",'Sept 2020'!M228/'Sept 2019'!M228)),0)</f>
        <v>0.81886792452830193</v>
      </c>
      <c r="N226" s="30">
        <f>IFERROR((IF('Sept 2020'!N228=" "," ",'Sept 2020'!N228/'Sept 2019'!N228)),0)</f>
        <v>1.1581395348837209</v>
      </c>
      <c r="O226" s="30">
        <f>IFERROR((IF('Sept 2020'!O228=" "," ",'Sept 2020'!O228/'Sept 2019'!O228)),0)</f>
        <v>1.0260416666666667</v>
      </c>
      <c r="P226" s="30">
        <f>IFERROR((IF('Sept 2020'!P228=" "," ",'Sept 2020'!P228/'Sept 2019'!P228)),0)</f>
        <v>0.97508157816671615</v>
      </c>
      <c r="Q226" s="30">
        <f>IFERROR((IF('Sept 2020'!Q228=" "," ",'Sept 2020'!Q228/'Sept 2019'!Q228)),0)</f>
        <v>0.87273408239700379</v>
      </c>
      <c r="R226" s="30">
        <f>IFERROR((IF('Sept 2020'!R228=" "," ",'Sept 2020'!R228/'Sept 2019'!R228)),0)</f>
        <v>0.86209984329527656</v>
      </c>
      <c r="S226" s="30">
        <f>IFERROR((IF('Sept 2020'!S228=" "," ",'Sept 2020'!S228/'Sept 2019'!S228)),0)</f>
        <v>0.85628070175438598</v>
      </c>
      <c r="T226" s="30">
        <f>IFERROR((IF('Sept 2020'!T228=" "," ",'Sept 2020'!T228/'Sept 2019'!T228)),0)</f>
        <v>0.90979793069925707</v>
      </c>
      <c r="U226" s="30">
        <f>IFERROR((IF('Sept 2020'!U228=" "," ",'Sept 2020'!U228/'Sept 2019'!U228)),0)</f>
        <v>1.0414694186707063</v>
      </c>
      <c r="V226" s="30">
        <f>IFERROR((IF('Sept 2020'!V228=" "," ",'Sept 2020'!V228/'Sept 2019'!V228)),0)</f>
        <v>0.97297297297297303</v>
      </c>
      <c r="W226" s="30">
        <f>IFERROR((IF('Sept 2020'!W228=" "," ",'Sept 2020'!W228/'Sept 2019'!W228)),0)</f>
        <v>0.85161290322580641</v>
      </c>
      <c r="X226" s="30">
        <f>IFERROR((IF('Sept 2020'!X228=" "," ",'Sept 2020'!X228/'Sept 2019'!X228)),0)</f>
        <v>1.1121214290828383</v>
      </c>
      <c r="Y226" s="30">
        <f>IFERROR((IF('Sept 2020'!Y228=" "," ",'Sept 2020'!Y228/'Sept 2019'!Y228)),0)</f>
        <v>1.0749313456257357</v>
      </c>
      <c r="Z226" s="30">
        <f>IFERROR((IF('Sept 2020'!Z228=" "," ",'Sept 2020'!Z228/'Sept 2019'!Z228)),0)</f>
        <v>1.2431192660550459</v>
      </c>
      <c r="AA226" s="30">
        <f>IFERROR((IF('Sept 2020'!AA228=" "," ",'Sept 2020'!AA228/'Sept 2019'!AA228)),0)</f>
        <v>0.81883509833585488</v>
      </c>
      <c r="AB226" s="30">
        <f>IFERROR((IF('Sept 2020'!AB228=" "," ",'Sept 2020'!AB228/'Sept 2019'!AB228)),0)</f>
        <v>1.1486723780130899</v>
      </c>
      <c r="AC226" s="30">
        <f>IFERROR((IF('Sept 2020'!AC228=" "," ",'Sept 2020'!AC228/'Sept 2019'!AC228)),0)</f>
        <v>0.99941769056076402</v>
      </c>
      <c r="AD226" s="30">
        <f>IFERROR((IF('Sept 2020'!AD228=" "," ",'Sept 2020'!AD228/'Sept 2019'!AD228)),0)</f>
        <v>0.9708897657495803</v>
      </c>
      <c r="AE226" s="30">
        <f>IFERROR((IF('Sept 2020'!AE228=" "," ",'Sept 2020'!AE228/'Sept 2019'!AE228)),0)</f>
        <v>0</v>
      </c>
      <c r="AF226" s="30">
        <f>IFERROR((IF('Sept 2020'!AF228=" "," ",'Sept 2020'!AF228/'Sept 2019'!AF228)),0)</f>
        <v>0</v>
      </c>
      <c r="AG226" s="30">
        <f>IFERROR((IF('Sept 2020'!AG228=" "," ",'Sept 2020'!AG228/'Sept 2019'!AG228)),0)</f>
        <v>0</v>
      </c>
      <c r="AH226" s="30">
        <f>IFERROR((IF('Sept 2020'!AH228=" "," ",'Sept 2020'!AH228/'Sept 2019'!AH228)),0)</f>
        <v>0</v>
      </c>
      <c r="AI226" s="30">
        <f>IFERROR((IF('Sept 2020'!AI228=" "," ",'Sept 2020'!AI228/'Sept 2019'!AI228)),0)</f>
        <v>0</v>
      </c>
      <c r="AJ226" s="30">
        <f>IFERROR((IF('Sept 2020'!AJ228=" "," ",'Sept 2020'!AJ228/'Sept 2019'!AJ228)),0)</f>
        <v>0</v>
      </c>
      <c r="AK226" s="30">
        <f>IFERROR((IF('Sept 2020'!AK228=" "," ",'Sept 2020'!AK228/'Sept 2019'!AK228)),0)</f>
        <v>0</v>
      </c>
      <c r="AL226" s="30">
        <f>IFERROR((IF('Sept 2020'!AL228=" "," ",'Sept 2020'!AL228/'Sept 2019'!AL228)),0)</f>
        <v>0</v>
      </c>
      <c r="AM226" s="30">
        <f>IFERROR((IF('Sept 2020'!AM228=" "," ",'Sept 2020'!AM228/'Sept 2019'!AM228)),0)</f>
        <v>0</v>
      </c>
      <c r="AN226" s="30">
        <f>IFERROR((IF('Sept 2020'!AN228=" "," ",'Sept 2020'!AN228/'Sept 2019'!AN228)),0)</f>
        <v>0</v>
      </c>
      <c r="AO226" s="30">
        <f>IFERROR((IF('Sept 2020'!AO228=" "," ",'Sept 2020'!AO228/'Sept 2019'!AO228)),0)</f>
        <v>0</v>
      </c>
      <c r="AP226" s="30">
        <f>IFERROR((IF('Sept 2020'!AP228=" "," ",'Sept 2020'!AP228/'Sept 2019'!AP228)),0)</f>
        <v>0.4</v>
      </c>
      <c r="AQ226" s="30">
        <f>IFERROR((IF('Sept 2020'!AQ228=" "," ",'Sept 2020'!AQ228/'Sept 2019'!AQ228)),0)</f>
        <v>0.25</v>
      </c>
      <c r="AR226" s="30">
        <f>IFERROR((IF('Sept 2020'!AR228=" "," ",'Sept 2020'!AR228/'Sept 2019'!AR228)),0)</f>
        <v>0.38461538461538464</v>
      </c>
      <c r="AS226" s="30">
        <f>IFERROR((IF('Sept 2020'!AS228=" "," ",'Sept 2020'!AS228/'Sept 2019'!AS228)),0)</f>
        <v>0</v>
      </c>
      <c r="AT226" s="30">
        <f>IFERROR((IF('Sept 2020'!AT228=" "," ",'Sept 2020'!AT228/'Sept 2019'!AT228)),0)</f>
        <v>0</v>
      </c>
      <c r="AU226" s="30">
        <f>IFERROR((IF('Sept 2020'!AU228=" "," ",'Sept 2020'!AU228/'Sept 2019'!AU228)),0)</f>
        <v>0</v>
      </c>
      <c r="AV226" s="30">
        <f>IFERROR((IF('Sept 2020'!AV228=" "," ",'Sept 2020'!AV228/'Sept 2019'!AV228)),0)</f>
        <v>0</v>
      </c>
      <c r="AW226" s="30">
        <f>IFERROR((IF('Sept 2020'!AW228=" "," ",'Sept 2020'!AW228/'Sept 2019'!AW228)),0)</f>
        <v>0</v>
      </c>
      <c r="AX226" s="30">
        <f>IFERROR((IF('Sept 2020'!AX228=" "," ",'Sept 2020'!AX228/'Sept 2019'!AX228)),0)</f>
        <v>0</v>
      </c>
      <c r="AY226" s="30">
        <f>IFERROR((IF('Sept 2020'!AY228=" "," ",'Sept 2020'!AY228/'Sept 2019'!AY228)),0)</f>
        <v>0</v>
      </c>
      <c r="AZ226" s="30">
        <f>IFERROR((IF('Sept 2020'!AZ228=" "," ",'Sept 2020'!AZ228/'Sept 2019'!AZ228)),0)</f>
        <v>0</v>
      </c>
      <c r="BA226" s="30">
        <f>IFERROR((IF('Sept 2020'!BA228=" "," ",'Sept 2020'!BA228/'Sept 2019'!BA228)),0)</f>
        <v>0</v>
      </c>
      <c r="BB226" s="30">
        <f>IFERROR((IF('Sept 2020'!BB228=" "," ",'Sept 2020'!BB228/'Sept 2019'!BB228)),0)</f>
        <v>0</v>
      </c>
      <c r="BC226" s="30">
        <f>IFERROR((IF('Sept 2020'!BC228=" "," ",'Sept 2020'!BC228/'Sept 2019'!BC228)),0)</f>
        <v>0</v>
      </c>
      <c r="BD226" s="30">
        <f>IFERROR((IF('Sept 2020'!BD228=" "," ",'Sept 2020'!BD228/'Sept 2019'!BD228)),0)</f>
        <v>0.4</v>
      </c>
      <c r="BE226" s="30">
        <f>IFERROR((IF('Sept 2020'!BE228=" "," ",'Sept 2020'!BE228/'Sept 2019'!BE228)),0)</f>
        <v>0.22222222222222224</v>
      </c>
      <c r="BF226" s="30">
        <f>IFERROR((IF('Sept 2020'!BF228=" "," ",'Sept 2020'!BF228/'Sept 2019'!BF228)),0)</f>
        <v>0.35714285714285715</v>
      </c>
      <c r="BG226" s="30">
        <f>IFERROR((IF('Sept 2020'!BG228=" "," ",'Sept 2020'!BG228/'Sept 2019'!BG228)),0)</f>
        <v>1.0188679245283019</v>
      </c>
      <c r="BH226" s="30">
        <f>IFERROR((IF('Sept 2020'!BH228=" "," ",'Sept 2020'!BH228/'Sept 2019'!BH228)),0)</f>
        <v>1.1363636363636365</v>
      </c>
      <c r="BI226" s="30">
        <f>IFERROR((IF('Sept 2020'!BI228=" "," ",'Sept 2020'!BI228/'Sept 2019'!BI228)),0)</f>
        <v>0.8529411764705882</v>
      </c>
      <c r="BJ226" s="30">
        <f>IFERROR((IF('Sept 2020'!BJ228=" "," ",'Sept 2020'!BJ228/'Sept 2019'!BJ228)),0)</f>
        <v>0.4</v>
      </c>
      <c r="BK226" s="30">
        <f>IFERROR((IF('Sept 2020'!BK228=" "," ",'Sept 2020'!BK228/'Sept 2019'!BK228)),0)</f>
        <v>0.4</v>
      </c>
      <c r="BL226" s="30">
        <f>IFERROR((IF('Sept 2020'!BL228=" "," ",'Sept 2020'!BL228/'Sept 2019'!BL228)),0)</f>
        <v>0</v>
      </c>
      <c r="BM226" s="30">
        <f>IFERROR((IF('Sept 2020'!BM228=" "," ",'Sept 2020'!BM228/'Sept 2019'!BM228)),0)</f>
        <v>1.1178253839935328</v>
      </c>
      <c r="BN226" s="30">
        <f>IFERROR((IF('Sept 2020'!BN228=" "," ",'Sept 2020'!BN228/'Sept 2019'!BN228)),0)</f>
        <v>0</v>
      </c>
      <c r="BO226" s="30">
        <f>IFERROR((IF('Sept 2020'!BO228=" "," ",'Sept 2020'!BO228/'Sept 2019'!BO228)),0)</f>
        <v>1.2520197044334975</v>
      </c>
      <c r="BP226" s="30">
        <f>IFERROR((IF('Sept 2020'!BP228=" "," ",'Sept 2020'!BP228/'Sept 2019'!BP228)),0)</f>
        <v>0</v>
      </c>
      <c r="BQ226" s="30">
        <f>IFERROR((IF('Sept 2020'!BQ228=" "," ",'Sept 2020'!BQ228/'Sept 2019'!BQ228)),0)</f>
        <v>0</v>
      </c>
      <c r="BR226" s="30">
        <f>IFERROR((IF('Sept 2020'!BR228=" "," ",'Sept 2020'!BR228/'Sept 2019'!BR228)),0)</f>
        <v>0</v>
      </c>
      <c r="BS226" s="30">
        <f>IFERROR((IF('Sept 2020'!BS228=" "," ",'Sept 2020'!BS228/'Sept 2019'!BS228)),0)</f>
        <v>1.263157894736842</v>
      </c>
      <c r="BT226" s="30">
        <f>IFERROR((IF('Sept 2020'!BT228=" "," ",'Sept 2020'!BT228/'Sept 2019'!BT228)),0)</f>
        <v>0.96285714285714286</v>
      </c>
    </row>
    <row r="227" spans="1:72" s="2" customFormat="1" x14ac:dyDescent="0.25">
      <c r="A227" s="12" t="s">
        <v>45</v>
      </c>
      <c r="B227" s="12" t="s">
        <v>46</v>
      </c>
      <c r="C227" s="30">
        <f>IFERROR((IF('Sept 2020'!C229=" "," ",'Sept 2020'!C229/'Sept 2019'!C229)),0)</f>
        <v>0.5714285714285714</v>
      </c>
      <c r="D227" s="30">
        <f>IFERROR((IF('Sept 2020'!D229=" "," ",'Sept 2020'!D229/'Sept 2019'!D229)),0)</f>
        <v>1.2083333333333333</v>
      </c>
      <c r="E227" s="30">
        <f>IFERROR((IF('Sept 2020'!E229=" "," ",'Sept 2020'!E229/'Sept 2019'!E229)),0)</f>
        <v>0.8571428571428571</v>
      </c>
      <c r="F227" s="30">
        <f>IFERROR((IF('Sept 2020'!F229=" "," ",'Sept 2020'!F229/'Sept 2019'!F229)),0)</f>
        <v>1.08</v>
      </c>
      <c r="G227" s="30">
        <f>IFERROR((IF('Sept 2020'!G229=" "," ",'Sept 2020'!G229/'Sept 2019'!G229)),0)</f>
        <v>1.4</v>
      </c>
      <c r="H227" s="30">
        <f>IFERROR((IF('Sept 2020'!H229=" "," ",'Sept 2020'!H229/'Sept 2019'!H229)),0)</f>
        <v>0.7142857142857143</v>
      </c>
      <c r="I227" s="30">
        <f>IFERROR((IF('Sept 2020'!I229=" "," ",'Sept 2020'!I229/'Sept 2019'!I229)),0)</f>
        <v>0.6875</v>
      </c>
      <c r="J227" s="30">
        <f>IFERROR((IF('Sept 2020'!J229=" "," ",'Sept 2020'!J229/'Sept 2019'!J229)),0)</f>
        <v>1.1000000000000001</v>
      </c>
      <c r="K227" s="30">
        <f>IFERROR((IF('Sept 2020'!K229=" "," ",'Sept 2020'!K229/'Sept 2019'!K229)),0)</f>
        <v>0.90322580645161288</v>
      </c>
      <c r="L227" s="30">
        <f>IFERROR((IF('Sept 2020'!L229=" "," ",'Sept 2020'!L229/'Sept 2019'!L229)),0)</f>
        <v>1.5789473684210527</v>
      </c>
      <c r="M227" s="30">
        <f>IFERROR((IF('Sept 2020'!M229=" "," ",'Sept 2020'!M229/'Sept 2019'!M229)),0)</f>
        <v>0.95238095238095233</v>
      </c>
      <c r="N227" s="30">
        <f>IFERROR((IF('Sept 2020'!N229=" "," ",'Sept 2020'!N229/'Sept 2019'!N229)),0)</f>
        <v>0.8</v>
      </c>
      <c r="O227" s="30">
        <f>IFERROR((IF('Sept 2020'!O229=" "," ",'Sept 2020'!O229/'Sept 2019'!O229)),0)</f>
        <v>0.65</v>
      </c>
      <c r="P227" s="30">
        <f>IFERROR((IF('Sept 2020'!P229=" "," ",'Sept 2020'!P229/'Sept 2019'!P229)),0)</f>
        <v>0.92022792022792022</v>
      </c>
      <c r="Q227" s="30">
        <f>IFERROR((IF('Sept 2020'!Q229=" "," ",'Sept 2020'!Q229/'Sept 2019'!Q229)),0)</f>
        <v>0.5714285714285714</v>
      </c>
      <c r="R227" s="30">
        <f>IFERROR((IF('Sept 2020'!R229=" "," ",'Sept 2020'!R229/'Sept 2019'!R229)),0)</f>
        <v>1.2083333333333333</v>
      </c>
      <c r="S227" s="30">
        <f>IFERROR((IF('Sept 2020'!S229=" "," ",'Sept 2020'!S229/'Sept 2019'!S229)),0)</f>
        <v>0.8571428571428571</v>
      </c>
      <c r="T227" s="30">
        <f>IFERROR((IF('Sept 2020'!T229=" "," ",'Sept 2020'!T229/'Sept 2019'!T229)),0)</f>
        <v>1.08</v>
      </c>
      <c r="U227" s="30">
        <f>IFERROR((IF('Sept 2020'!U229=" "," ",'Sept 2020'!U229/'Sept 2019'!U229)),0)</f>
        <v>1.4</v>
      </c>
      <c r="V227" s="30">
        <f>IFERROR((IF('Sept 2020'!V229=" "," ",'Sept 2020'!V229/'Sept 2019'!V229)),0)</f>
        <v>0.7142857142857143</v>
      </c>
      <c r="W227" s="30">
        <f>IFERROR((IF('Sept 2020'!W229=" "," ",'Sept 2020'!W229/'Sept 2019'!W229)),0)</f>
        <v>0.6875</v>
      </c>
      <c r="X227" s="30">
        <f>IFERROR((IF('Sept 2020'!X229=" "," ",'Sept 2020'!X229/'Sept 2019'!X229)),0)</f>
        <v>1.1000000000000001</v>
      </c>
      <c r="Y227" s="30">
        <f>IFERROR((IF('Sept 2020'!Y229=" "," ",'Sept 2020'!Y229/'Sept 2019'!Y229)),0)</f>
        <v>0.90322580645161288</v>
      </c>
      <c r="Z227" s="30">
        <f>IFERROR((IF('Sept 2020'!Z229=" "," ",'Sept 2020'!Z229/'Sept 2019'!Z229)),0)</f>
        <v>1.5789473684210527</v>
      </c>
      <c r="AA227" s="30">
        <f>IFERROR((IF('Sept 2020'!AA229=" "," ",'Sept 2020'!AA229/'Sept 2019'!AA229)),0)</f>
        <v>0.95238095238095233</v>
      </c>
      <c r="AB227" s="30">
        <f>IFERROR((IF('Sept 2020'!AB229=" "," ",'Sept 2020'!AB229/'Sept 2019'!AB229)),0)</f>
        <v>0.81516183986371382</v>
      </c>
      <c r="AC227" s="30">
        <f>IFERROR((IF('Sept 2020'!AC229=" "," ",'Sept 2020'!AC229/'Sept 2019'!AC229)),0)</f>
        <v>0.64615384615384619</v>
      </c>
      <c r="AD227" s="30">
        <f>IFERROR((IF('Sept 2020'!AD229=" "," ",'Sept 2020'!AD229/'Sept 2019'!AD229)),0)</f>
        <v>0.92629923094849664</v>
      </c>
      <c r="AE227" s="30">
        <f>IFERROR((IF('Sept 2020'!AE229=" "," ",'Sept 2020'!AE229/'Sept 2019'!AE229)),0)</f>
        <v>0</v>
      </c>
      <c r="AF227" s="30">
        <f>IFERROR((IF('Sept 2020'!AF229=" "," ",'Sept 2020'!AF229/'Sept 2019'!AF229)),0)</f>
        <v>0</v>
      </c>
      <c r="AG227" s="30">
        <f>IFERROR((IF('Sept 2020'!AG229=" "," ",'Sept 2020'!AG229/'Sept 2019'!AG229)),0)</f>
        <v>0</v>
      </c>
      <c r="AH227" s="30">
        <f>IFERROR((IF('Sept 2020'!AH229=" "," ",'Sept 2020'!AH229/'Sept 2019'!AH229)),0)</f>
        <v>0</v>
      </c>
      <c r="AI227" s="30">
        <f>IFERROR((IF('Sept 2020'!AI229=" "," ",'Sept 2020'!AI229/'Sept 2019'!AI229)),0)</f>
        <v>0</v>
      </c>
      <c r="AJ227" s="30">
        <f>IFERROR((IF('Sept 2020'!AJ229=" "," ",'Sept 2020'!AJ229/'Sept 2019'!AJ229)),0)</f>
        <v>0</v>
      </c>
      <c r="AK227" s="30">
        <f>IFERROR((IF('Sept 2020'!AK229=" "," ",'Sept 2020'!AK229/'Sept 2019'!AK229)),0)</f>
        <v>0</v>
      </c>
      <c r="AL227" s="30">
        <f>IFERROR((IF('Sept 2020'!AL229=" "," ",'Sept 2020'!AL229/'Sept 2019'!AL229)),0)</f>
        <v>0</v>
      </c>
      <c r="AM227" s="30">
        <f>IFERROR((IF('Sept 2020'!AM229=" "," ",'Sept 2020'!AM229/'Sept 2019'!AM229)),0)</f>
        <v>0</v>
      </c>
      <c r="AN227" s="30">
        <f>IFERROR((IF('Sept 2020'!AN229=" "," ",'Sept 2020'!AN229/'Sept 2019'!AN229)),0)</f>
        <v>0</v>
      </c>
      <c r="AO227" s="30">
        <f>IFERROR((IF('Sept 2020'!AO229=" "," ",'Sept 2020'!AO229/'Sept 2019'!AO229)),0)</f>
        <v>0</v>
      </c>
      <c r="AP227" s="30">
        <f>IFERROR((IF('Sept 2020'!AP229=" "," ",'Sept 2020'!AP229/'Sept 2019'!AP229)),0)</f>
        <v>0</v>
      </c>
      <c r="AQ227" s="30">
        <f>IFERROR((IF('Sept 2020'!AQ229=" "," ",'Sept 2020'!AQ229/'Sept 2019'!AQ229)),0)</f>
        <v>0</v>
      </c>
      <c r="AR227" s="30">
        <f>IFERROR((IF('Sept 2020'!AR229=" "," ",'Sept 2020'!AR229/'Sept 2019'!AR229)),0)</f>
        <v>0</v>
      </c>
      <c r="AS227" s="30">
        <f>IFERROR((IF('Sept 2020'!AS229=" "," ",'Sept 2020'!AS229/'Sept 2019'!AS229)),0)</f>
        <v>0</v>
      </c>
      <c r="AT227" s="30">
        <f>IFERROR((IF('Sept 2020'!AT229=" "," ",'Sept 2020'!AT229/'Sept 2019'!AT229)),0)</f>
        <v>0</v>
      </c>
      <c r="AU227" s="30">
        <f>IFERROR((IF('Sept 2020'!AU229=" "," ",'Sept 2020'!AU229/'Sept 2019'!AU229)),0)</f>
        <v>0</v>
      </c>
      <c r="AV227" s="30">
        <f>IFERROR((IF('Sept 2020'!AV229=" "," ",'Sept 2020'!AV229/'Sept 2019'!AV229)),0)</f>
        <v>0</v>
      </c>
      <c r="AW227" s="30">
        <f>IFERROR((IF('Sept 2020'!AW229=" "," ",'Sept 2020'!AW229/'Sept 2019'!AW229)),0)</f>
        <v>0</v>
      </c>
      <c r="AX227" s="30">
        <f>IFERROR((IF('Sept 2020'!AX229=" "," ",'Sept 2020'!AX229/'Sept 2019'!AX229)),0)</f>
        <v>0</v>
      </c>
      <c r="AY227" s="30">
        <f>IFERROR((IF('Sept 2020'!AY229=" "," ",'Sept 2020'!AY229/'Sept 2019'!AY229)),0)</f>
        <v>0</v>
      </c>
      <c r="AZ227" s="30">
        <f>IFERROR((IF('Sept 2020'!AZ229=" "," ",'Sept 2020'!AZ229/'Sept 2019'!AZ229)),0)</f>
        <v>0</v>
      </c>
      <c r="BA227" s="30">
        <f>IFERROR((IF('Sept 2020'!BA229=" "," ",'Sept 2020'!BA229/'Sept 2019'!BA229)),0)</f>
        <v>0</v>
      </c>
      <c r="BB227" s="30">
        <f>IFERROR((IF('Sept 2020'!BB229=" "," ",'Sept 2020'!BB229/'Sept 2019'!BB229)),0)</f>
        <v>0</v>
      </c>
      <c r="BC227" s="30">
        <f>IFERROR((IF('Sept 2020'!BC229=" "," ",'Sept 2020'!BC229/'Sept 2019'!BC229)),0)</f>
        <v>0</v>
      </c>
      <c r="BD227" s="30">
        <f>IFERROR((IF('Sept 2020'!BD229=" "," ",'Sept 2020'!BD229/'Sept 2019'!BD229)),0)</f>
        <v>0</v>
      </c>
      <c r="BE227" s="30">
        <f>IFERROR((IF('Sept 2020'!BE229=" "," ",'Sept 2020'!BE229/'Sept 2019'!BE229)),0)</f>
        <v>0</v>
      </c>
      <c r="BF227" s="30">
        <f>IFERROR((IF('Sept 2020'!BF229=" "," ",'Sept 2020'!BF229/'Sept 2019'!BF229)),0)</f>
        <v>0</v>
      </c>
      <c r="BG227" s="30">
        <f>IFERROR((IF('Sept 2020'!BG229=" "," ",'Sept 2020'!BG229/'Sept 2019'!BG229)),0)</f>
        <v>0</v>
      </c>
      <c r="BH227" s="30">
        <f>IFERROR((IF('Sept 2020'!BH229=" "," ",'Sept 2020'!BH229/'Sept 2019'!BH229)),0)</f>
        <v>0</v>
      </c>
      <c r="BI227" s="30">
        <f>IFERROR((IF('Sept 2020'!BI229=" "," ",'Sept 2020'!BI229/'Sept 2019'!BI229)),0)</f>
        <v>0</v>
      </c>
      <c r="BJ227" s="30">
        <f>IFERROR((IF('Sept 2020'!BJ229=" "," ",'Sept 2020'!BJ229/'Sept 2019'!BJ229)),0)</f>
        <v>0</v>
      </c>
      <c r="BK227" s="30">
        <f>IFERROR((IF('Sept 2020'!BK229=" "," ",'Sept 2020'!BK229/'Sept 2019'!BK229)),0)</f>
        <v>0</v>
      </c>
      <c r="BL227" s="30">
        <f>IFERROR((IF('Sept 2020'!BL229=" "," ",'Sept 2020'!BL229/'Sept 2019'!BL229)),0)</f>
        <v>0</v>
      </c>
      <c r="BM227" s="30">
        <f>IFERROR((IF('Sept 2020'!BM229=" "," ",'Sept 2020'!BM229/'Sept 2019'!BM229)),0)</f>
        <v>0.93145161290322576</v>
      </c>
      <c r="BN227" s="30">
        <f>IFERROR((IF('Sept 2020'!BN229=" "," ",'Sept 2020'!BN229/'Sept 2019'!BN229)),0)</f>
        <v>0</v>
      </c>
      <c r="BO227" s="30">
        <f>IFERROR((IF('Sept 2020'!BO229=" "," ",'Sept 2020'!BO229/'Sept 2019'!BO229)),0)</f>
        <v>0.93912337662337664</v>
      </c>
      <c r="BP227" s="30">
        <f>IFERROR((IF('Sept 2020'!BP229=" "," ",'Sept 2020'!BP229/'Sept 2019'!BP229)),0)</f>
        <v>0</v>
      </c>
      <c r="BQ227" s="30">
        <f>IFERROR((IF('Sept 2020'!BQ229=" "," ",'Sept 2020'!BQ229/'Sept 2019'!BQ229)),0)</f>
        <v>0</v>
      </c>
      <c r="BR227" s="30">
        <f>IFERROR((IF('Sept 2020'!BR229=" "," ",'Sept 2020'!BR229/'Sept 2019'!BR229)),0)</f>
        <v>0</v>
      </c>
      <c r="BS227" s="30">
        <f>IFERROR((IF('Sept 2020'!BS229=" "," ",'Sept 2020'!BS229/'Sept 2019'!BS229)),0)</f>
        <v>0</v>
      </c>
      <c r="BT227" s="30">
        <f>IFERROR((IF('Sept 2020'!BT229=" "," ",'Sept 2020'!BT229/'Sept 2019'!BT229)),0)</f>
        <v>0.86206896551724133</v>
      </c>
    </row>
    <row r="228" spans="1:72" s="2" customFormat="1" x14ac:dyDescent="0.25">
      <c r="A228" s="12" t="s">
        <v>525</v>
      </c>
      <c r="B228" s="12" t="s">
        <v>526</v>
      </c>
      <c r="C228" s="30">
        <f>IFERROR((IF('Sept 2020'!C230=" "," ",'Sept 2020'!C230/'Sept 2019'!C230)),0)</f>
        <v>0.78703703703703709</v>
      </c>
      <c r="D228" s="30">
        <f>IFERROR((IF('Sept 2020'!D230=" "," ",'Sept 2020'!D230/'Sept 2019'!D230)),0)</f>
        <v>1</v>
      </c>
      <c r="E228" s="30">
        <f>IFERROR((IF('Sept 2020'!E230=" "," ",'Sept 2020'!E230/'Sept 2019'!E230)),0)</f>
        <v>0.90721649484536082</v>
      </c>
      <c r="F228" s="30">
        <f>IFERROR((IF('Sept 2020'!F230=" "," ",'Sept 2020'!F230/'Sept 2019'!F230)),0)</f>
        <v>0.90825688073394495</v>
      </c>
      <c r="G228" s="30">
        <f>IFERROR((IF('Sept 2020'!G230=" "," ",'Sept 2020'!G230/'Sept 2019'!G230)),0)</f>
        <v>1.1226415094339623</v>
      </c>
      <c r="H228" s="30">
        <f>IFERROR((IF('Sept 2020'!H230=" "," ",'Sept 2020'!H230/'Sept 2019'!H230)),0)</f>
        <v>1.0495049504950495</v>
      </c>
      <c r="I228" s="30">
        <f>IFERROR((IF('Sept 2020'!I230=" "," ",'Sept 2020'!I230/'Sept 2019'!I230)),0)</f>
        <v>0.82051282051282048</v>
      </c>
      <c r="J228" s="30">
        <f>IFERROR((IF('Sept 2020'!J230=" "," ",'Sept 2020'!J230/'Sept 2019'!J230)),0)</f>
        <v>1.0560747663551402</v>
      </c>
      <c r="K228" s="30">
        <f>IFERROR((IF('Sept 2020'!K230=" "," ",'Sept 2020'!K230/'Sept 2019'!K230)),0)</f>
        <v>0.9916666666666667</v>
      </c>
      <c r="L228" s="30">
        <f>IFERROR((IF('Sept 2020'!L230=" "," ",'Sept 2020'!L230/'Sept 2019'!L230)),0)</f>
        <v>1.1308411214953271</v>
      </c>
      <c r="M228" s="30">
        <f>IFERROR((IF('Sept 2020'!M230=" "," ",'Sept 2020'!M230/'Sept 2019'!M230)),0)</f>
        <v>0.90677966101694918</v>
      </c>
      <c r="N228" s="30">
        <f>IFERROR((IF('Sept 2020'!N230=" "," ",'Sept 2020'!N230/'Sept 2019'!N230)),0)</f>
        <v>0.91666666666666663</v>
      </c>
      <c r="O228" s="30">
        <f>IFERROR((IF('Sept 2020'!O230=" "," ",'Sept 2020'!O230/'Sept 2019'!O230)),0)</f>
        <v>0.97872340425531912</v>
      </c>
      <c r="P228" s="30">
        <f>IFERROR((IF('Sept 2020'!P230=" "," ",'Sept 2020'!P230/'Sept 2019'!P230)),0)</f>
        <v>0.96499999999999997</v>
      </c>
      <c r="Q228" s="30">
        <f>IFERROR((IF('Sept 2020'!Q230=" "," ",'Sept 2020'!Q230/'Sept 2019'!Q230)),0)</f>
        <v>0.78703703703703709</v>
      </c>
      <c r="R228" s="30">
        <f>IFERROR((IF('Sept 2020'!R230=" "," ",'Sept 2020'!R230/'Sept 2019'!R230)),0)</f>
        <v>0.99010416666666667</v>
      </c>
      <c r="S228" s="30">
        <f>IFERROR((IF('Sept 2020'!S230=" "," ",'Sept 2020'!S230/'Sept 2019'!S230)),0)</f>
        <v>0.91647573422203699</v>
      </c>
      <c r="T228" s="30">
        <f>IFERROR((IF('Sept 2020'!T230=" "," ",'Sept 2020'!T230/'Sept 2019'!T230)),0)</f>
        <v>0.90825688073394495</v>
      </c>
      <c r="U228" s="30">
        <f>IFERROR((IF('Sept 2020'!U230=" "," ",'Sept 2020'!U230/'Sept 2019'!U230)),0)</f>
        <v>1.1226415094339623</v>
      </c>
      <c r="V228" s="30">
        <f>IFERROR((IF('Sept 2020'!V230=" "," ",'Sept 2020'!V230/'Sept 2019'!V230)),0)</f>
        <v>1.0495049504950495</v>
      </c>
      <c r="W228" s="30">
        <f>IFERROR((IF('Sept 2020'!W230=" "," ",'Sept 2020'!W230/'Sept 2019'!W230)),0)</f>
        <v>0.82051282051282048</v>
      </c>
      <c r="X228" s="30">
        <f>IFERROR((IF('Sept 2020'!X230=" "," ",'Sept 2020'!X230/'Sept 2019'!X230)),0)</f>
        <v>1.0634293242988895</v>
      </c>
      <c r="Y228" s="30">
        <f>IFERROR((IF('Sept 2020'!Y230=" "," ",'Sept 2020'!Y230/'Sept 2019'!Y230)),0)</f>
        <v>0.9916666666666667</v>
      </c>
      <c r="Z228" s="30">
        <f>IFERROR((IF('Sept 2020'!Z230=" "," ",'Sept 2020'!Z230/'Sept 2019'!Z230)),0)</f>
        <v>1.1308411214953271</v>
      </c>
      <c r="AA228" s="30">
        <f>IFERROR((IF('Sept 2020'!AA230=" "," ",'Sept 2020'!AA230/'Sept 2019'!AA230)),0)</f>
        <v>0.89491525423728813</v>
      </c>
      <c r="AB228" s="30">
        <f>IFERROR((IF('Sept 2020'!AB230=" "," ",'Sept 2020'!AB230/'Sept 2019'!AB230)),0)</f>
        <v>1.0307346326836582</v>
      </c>
      <c r="AC228" s="30">
        <f>IFERROR((IF('Sept 2020'!AC230=" "," ",'Sept 2020'!AC230/'Sept 2019'!AC230)),0)</f>
        <v>0.9896583778759005</v>
      </c>
      <c r="AD228" s="30">
        <f>IFERROR((IF('Sept 2020'!AD230=" "," ",'Sept 2020'!AD230/'Sept 2019'!AD230)),0)</f>
        <v>0.97440924868923651</v>
      </c>
      <c r="AE228" s="30">
        <f>IFERROR((IF('Sept 2020'!AE230=" "," ",'Sept 2020'!AE230/'Sept 2019'!AE230)),0)</f>
        <v>0.6</v>
      </c>
      <c r="AF228" s="30">
        <f>IFERROR((IF('Sept 2020'!AF230=" "," ",'Sept 2020'!AF230/'Sept 2019'!AF230)),0)</f>
        <v>2.1428571428571428</v>
      </c>
      <c r="AG228" s="30">
        <f>IFERROR((IF('Sept 2020'!AG230=" "," ",'Sept 2020'!AG230/'Sept 2019'!AG230)),0)</f>
        <v>4.25</v>
      </c>
      <c r="AH228" s="30">
        <f>IFERROR((IF('Sept 2020'!AH230=" "," ",'Sept 2020'!AH230/'Sept 2019'!AH230)),0)</f>
        <v>2.5</v>
      </c>
      <c r="AI228" s="30">
        <f>IFERROR((IF('Sept 2020'!AI230=" "," ",'Sept 2020'!AI230/'Sept 2019'!AI230)),0)</f>
        <v>3.25</v>
      </c>
      <c r="AJ228" s="30">
        <f>IFERROR((IF('Sept 2020'!AJ230=" "," ",'Sept 2020'!AJ230/'Sept 2019'!AJ230)),0)</f>
        <v>4.333333333333333</v>
      </c>
      <c r="AK228" s="30">
        <f>IFERROR((IF('Sept 2020'!AK230=" "," ",'Sept 2020'!AK230/'Sept 2019'!AK230)),0)</f>
        <v>1.8333333333333333</v>
      </c>
      <c r="AL228" s="30">
        <f>IFERROR((IF('Sept 2020'!AL230=" "," ",'Sept 2020'!AL230/'Sept 2019'!AL230)),0)</f>
        <v>1.6</v>
      </c>
      <c r="AM228" s="30">
        <f>IFERROR((IF('Sept 2020'!AM230=" "," ",'Sept 2020'!AM230/'Sept 2019'!AM230)),0)</f>
        <v>2</v>
      </c>
      <c r="AN228" s="30">
        <f>IFERROR((IF('Sept 2020'!AN230=" "," ",'Sept 2020'!AN230/'Sept 2019'!AN230)),0)</f>
        <v>1.3</v>
      </c>
      <c r="AO228" s="30">
        <f>IFERROR((IF('Sept 2020'!AO230=" "," ",'Sept 2020'!AO230/'Sept 2019'!AO230)),0)</f>
        <v>1.2</v>
      </c>
      <c r="AP228" s="30">
        <f>IFERROR((IF('Sept 2020'!AP230=" "," ",'Sept 2020'!AP230/'Sept 2019'!AP230)),0)</f>
        <v>0.73333333333333328</v>
      </c>
      <c r="AQ228" s="30">
        <f>IFERROR((IF('Sept 2020'!AQ230=" "," ",'Sept 2020'!AQ230/'Sept 2019'!AQ230)),0)</f>
        <v>1.3076923076923077</v>
      </c>
      <c r="AR228" s="30">
        <f>IFERROR((IF('Sept 2020'!AR230=" "," ",'Sept 2020'!AR230/'Sept 2019'!AR230)),0)</f>
        <v>1.6363636363636365</v>
      </c>
      <c r="AS228" s="30">
        <f>IFERROR((IF('Sept 2020'!AS230=" "," ",'Sept 2020'!AS230/'Sept 2019'!AS230)),0)</f>
        <v>0.6</v>
      </c>
      <c r="AT228" s="30">
        <f>IFERROR((IF('Sept 2020'!AT230=" "," ",'Sept 2020'!AT230/'Sept 2019'!AT230)),0)</f>
        <v>2.1428571428571428</v>
      </c>
      <c r="AU228" s="30">
        <f>IFERROR((IF('Sept 2020'!AU230=" "," ",'Sept 2020'!AU230/'Sept 2019'!AU230)),0)</f>
        <v>4.25</v>
      </c>
      <c r="AV228" s="30">
        <f>IFERROR((IF('Sept 2020'!AV230=" "," ",'Sept 2020'!AV230/'Sept 2019'!AV230)),0)</f>
        <v>2.5</v>
      </c>
      <c r="AW228" s="30">
        <f>IFERROR((IF('Sept 2020'!AW230=" "," ",'Sept 2020'!AW230/'Sept 2019'!AW230)),0)</f>
        <v>3.25</v>
      </c>
      <c r="AX228" s="30">
        <f>IFERROR((IF('Sept 2020'!AX230=" "," ",'Sept 2020'!AX230/'Sept 2019'!AX230)),0)</f>
        <v>4.333333333333333</v>
      </c>
      <c r="AY228" s="30">
        <f>IFERROR((IF('Sept 2020'!AY230=" "," ",'Sept 2020'!AY230/'Sept 2019'!AY230)),0)</f>
        <v>1.8333333333333333</v>
      </c>
      <c r="AZ228" s="30">
        <f>IFERROR((IF('Sept 2020'!AZ230=" "," ",'Sept 2020'!AZ230/'Sept 2019'!AZ230)),0)</f>
        <v>1.6</v>
      </c>
      <c r="BA228" s="30">
        <f>IFERROR((IF('Sept 2020'!BA230=" "," ",'Sept 2020'!BA230/'Sept 2019'!BA230)),0)</f>
        <v>2</v>
      </c>
      <c r="BB228" s="30">
        <f>IFERROR((IF('Sept 2020'!BB230=" "," ",'Sept 2020'!BB230/'Sept 2019'!BB230)),0)</f>
        <v>1.3</v>
      </c>
      <c r="BC228" s="30">
        <f>IFERROR((IF('Sept 2020'!BC230=" "," ",'Sept 2020'!BC230/'Sept 2019'!BC230)),0)</f>
        <v>1.2</v>
      </c>
      <c r="BD228" s="30">
        <f>IFERROR((IF('Sept 2020'!BD230=" "," ",'Sept 2020'!BD230/'Sept 2019'!BD230)),0)</f>
        <v>0.73333333333333328</v>
      </c>
      <c r="BE228" s="30">
        <f>IFERROR((IF('Sept 2020'!BE230=" "," ",'Sept 2020'!BE230/'Sept 2019'!BE230)),0)</f>
        <v>1.2967213114754099</v>
      </c>
      <c r="BF228" s="30">
        <f>IFERROR((IF('Sept 2020'!BF230=" "," ",'Sept 2020'!BF230/'Sept 2019'!BF230)),0)</f>
        <v>1.6376782077393075</v>
      </c>
      <c r="BG228" s="30">
        <f>IFERROR((IF('Sept 2020'!BG230=" "," ",'Sept 2020'!BG230/'Sept 2019'!BG230)),0)</f>
        <v>1.8</v>
      </c>
      <c r="BH228" s="30">
        <f>IFERROR((IF('Sept 2020'!BH230=" "," ",'Sept 2020'!BH230/'Sept 2019'!BH230)),0)</f>
        <v>2</v>
      </c>
      <c r="BI228" s="30">
        <f>IFERROR((IF('Sept 2020'!BI230=" "," ",'Sept 2020'!BI230/'Sept 2019'!BI230)),0)</f>
        <v>1</v>
      </c>
      <c r="BJ228" s="30">
        <f>IFERROR((IF('Sept 2020'!BJ230=" "," ",'Sept 2020'!BJ230/'Sept 2019'!BJ230)),0)</f>
        <v>0</v>
      </c>
      <c r="BK228" s="30">
        <f>IFERROR((IF('Sept 2020'!BK230=" "," ",'Sept 2020'!BK230/'Sept 2019'!BK230)),0)</f>
        <v>0</v>
      </c>
      <c r="BL228" s="30">
        <f>IFERROR((IF('Sept 2020'!BL230=" "," ",'Sept 2020'!BL230/'Sept 2019'!BL230)),0)</f>
        <v>0</v>
      </c>
      <c r="BM228" s="30">
        <f>IFERROR((IF('Sept 2020'!BM230=" "," ",'Sept 2020'!BM230/'Sept 2019'!BM230)),0)</f>
        <v>0.79590017825311954</v>
      </c>
      <c r="BN228" s="30">
        <f>IFERROR((IF('Sept 2020'!BN230=" "," ",'Sept 2020'!BN230/'Sept 2019'!BN230)),0)</f>
        <v>0</v>
      </c>
      <c r="BO228" s="30">
        <f>IFERROR((IF('Sept 2020'!BO230=" "," ",'Sept 2020'!BO230/'Sept 2019'!BO230)),0)</f>
        <v>0.4743975903614458</v>
      </c>
      <c r="BP228" s="30">
        <f>IFERROR((IF('Sept 2020'!BP230=" "," ",'Sept 2020'!BP230/'Sept 2019'!BP230)),0)</f>
        <v>0</v>
      </c>
      <c r="BQ228" s="30">
        <f>IFERROR((IF('Sept 2020'!BQ230=" "," ",'Sept 2020'!BQ230/'Sept 2019'!BQ230)),0)</f>
        <v>0</v>
      </c>
      <c r="BR228" s="30">
        <f>IFERROR((IF('Sept 2020'!BR230=" "," ",'Sept 2020'!BR230/'Sept 2019'!BR230)),0)</f>
        <v>0</v>
      </c>
      <c r="BS228" s="30">
        <f>IFERROR((IF('Sept 2020'!BS230=" "," ",'Sept 2020'!BS230/'Sept 2019'!BS230)),0)</f>
        <v>1.2857142857142858</v>
      </c>
      <c r="BT228" s="30">
        <f>IFERROR((IF('Sept 2020'!BT230=" "," ",'Sept 2020'!BT230/'Sept 2019'!BT230)),0)</f>
        <v>0.90134529147982068</v>
      </c>
    </row>
    <row r="229" spans="1:72" s="2" customFormat="1" x14ac:dyDescent="0.25">
      <c r="A229" s="12" t="s">
        <v>237</v>
      </c>
      <c r="B229" s="12" t="s">
        <v>238</v>
      </c>
      <c r="C229" s="30">
        <f>IFERROR((IF('Sept 2020'!C231=" "," ",'Sept 2020'!C231/'Sept 2019'!C231)),0)</f>
        <v>0.80334728033472802</v>
      </c>
      <c r="D229" s="30">
        <f>IFERROR((IF('Sept 2020'!D231=" "," ",'Sept 2020'!D231/'Sept 2019'!D231)),0)</f>
        <v>0.87356321839080464</v>
      </c>
      <c r="E229" s="30">
        <f>IFERROR((IF('Sept 2020'!E231=" "," ",'Sept 2020'!E231/'Sept 2019'!E231)),0)</f>
        <v>0.98689956331877726</v>
      </c>
      <c r="F229" s="30">
        <f>IFERROR((IF('Sept 2020'!F231=" "," ",'Sept 2020'!F231/'Sept 2019'!F231)),0)</f>
        <v>0.83003952569169959</v>
      </c>
      <c r="G229" s="30">
        <f>IFERROR((IF('Sept 2020'!G231=" "," ",'Sept 2020'!G231/'Sept 2019'!G231)),0)</f>
        <v>0.8844621513944223</v>
      </c>
      <c r="H229" s="30">
        <f>IFERROR((IF('Sept 2020'!H231=" "," ",'Sept 2020'!H231/'Sept 2019'!H231)),0)</f>
        <v>0.98373983739837401</v>
      </c>
      <c r="I229" s="30">
        <f>IFERROR((IF('Sept 2020'!I231=" "," ",'Sept 2020'!I231/'Sept 2019'!I231)),0)</f>
        <v>0.84926470588235292</v>
      </c>
      <c r="J229" s="30">
        <f>IFERROR((IF('Sept 2020'!J231=" "," ",'Sept 2020'!J231/'Sept 2019'!J231)),0)</f>
        <v>0.97047970479704793</v>
      </c>
      <c r="K229" s="30">
        <f>IFERROR((IF('Sept 2020'!K231=" "," ",'Sept 2020'!K231/'Sept 2019'!K231)),0)</f>
        <v>1.0158730158730158</v>
      </c>
      <c r="L229" s="30">
        <f>IFERROR((IF('Sept 2020'!L231=" "," ",'Sept 2020'!L231/'Sept 2019'!L231)),0)</f>
        <v>0.88513513513513509</v>
      </c>
      <c r="M229" s="30">
        <f>IFERROR((IF('Sept 2020'!M231=" "," ",'Sept 2020'!M231/'Sept 2019'!M231)),0)</f>
        <v>1.1875</v>
      </c>
      <c r="N229" s="30">
        <f>IFERROR((IF('Sept 2020'!N231=" "," ",'Sept 2020'!N231/'Sept 2019'!N231)),0)</f>
        <v>0.81327800829875518</v>
      </c>
      <c r="O229" s="30">
        <f>IFERROR((IF('Sept 2020'!O231=" "," ",'Sept 2020'!O231/'Sept 2019'!O231)),0)</f>
        <v>1.0277777777777777</v>
      </c>
      <c r="P229" s="30">
        <f>IFERROR((IF('Sept 2020'!P231=" "," ",'Sept 2020'!P231/'Sept 2019'!P231)),0)</f>
        <v>0.92898683807774718</v>
      </c>
      <c r="Q229" s="30">
        <f>IFERROR((IF('Sept 2020'!Q231=" "," ",'Sept 2020'!Q231/'Sept 2019'!Q231)),0)</f>
        <v>0.8063838723225536</v>
      </c>
      <c r="R229" s="30">
        <f>IFERROR((IF('Sept 2020'!R231=" "," ",'Sept 2020'!R231/'Sept 2019'!R231)),0)</f>
        <v>0.8764188093583507</v>
      </c>
      <c r="S229" s="30">
        <f>IFERROR((IF('Sept 2020'!S231=" "," ",'Sept 2020'!S231/'Sept 2019'!S231)),0)</f>
        <v>0.98254462523573527</v>
      </c>
      <c r="T229" s="30">
        <f>IFERROR((IF('Sept 2020'!T231=" "," ",'Sept 2020'!T231/'Sept 2019'!T231)),0)</f>
        <v>0.82933894135386088</v>
      </c>
      <c r="U229" s="30">
        <f>IFERROR((IF('Sept 2020'!U231=" "," ",'Sept 2020'!U231/'Sept 2019'!U231)),0)</f>
        <v>0.88055776892430282</v>
      </c>
      <c r="V229" s="30">
        <f>IFERROR((IF('Sept 2020'!V231=" "," ",'Sept 2020'!V231/'Sept 2019'!V231)),0)</f>
        <v>0.97638211382113815</v>
      </c>
      <c r="W229" s="30">
        <f>IFERROR((IF('Sept 2020'!W231=" "," ",'Sept 2020'!W231/'Sept 2019'!W231)),0)</f>
        <v>0.84664901052012054</v>
      </c>
      <c r="X229" s="30">
        <f>IFERROR((IF('Sept 2020'!X231=" "," ",'Sept 2020'!X231/'Sept 2019'!X231)),0)</f>
        <v>0.97047970479704793</v>
      </c>
      <c r="Y229" s="30">
        <f>IFERROR((IF('Sept 2020'!Y231=" "," ",'Sept 2020'!Y231/'Sept 2019'!Y231)),0)</f>
        <v>1.013968253968254</v>
      </c>
      <c r="Z229" s="30">
        <f>IFERROR((IF('Sept 2020'!Z231=" "," ",'Sept 2020'!Z231/'Sept 2019'!Z231)),0)</f>
        <v>0.88610687022900769</v>
      </c>
      <c r="AA229" s="30">
        <f>IFERROR((IF('Sept 2020'!AA231=" "," ",'Sept 2020'!AA231/'Sept 2019'!AA231)),0)</f>
        <v>1.1886800334168754</v>
      </c>
      <c r="AB229" s="30">
        <f>IFERROR((IF('Sept 2020'!AB231=" "," ",'Sept 2020'!AB231/'Sept 2019'!AB231)),0)</f>
        <v>0.77915861584401891</v>
      </c>
      <c r="AC229" s="30">
        <f>IFERROR((IF('Sept 2020'!AC231=" "," ",'Sept 2020'!AC231/'Sept 2019'!AC231)),0)</f>
        <v>1.0149370684166708</v>
      </c>
      <c r="AD229" s="30">
        <f>IFERROR((IF('Sept 2020'!AD231=" "," ",'Sept 2020'!AD231/'Sept 2019'!AD231)),0)</f>
        <v>0.92497843941553037</v>
      </c>
      <c r="AE229" s="30">
        <f>IFERROR((IF('Sept 2020'!AE231=" "," ",'Sept 2020'!AE231/'Sept 2019'!AE231)),0)</f>
        <v>2.75</v>
      </c>
      <c r="AF229" s="30">
        <f>IFERROR((IF('Sept 2020'!AF231=" "," ",'Sept 2020'!AF231/'Sept 2019'!AF231)),0)</f>
        <v>1.125</v>
      </c>
      <c r="AG229" s="30">
        <f>IFERROR((IF('Sept 2020'!AG231=" "," ",'Sept 2020'!AG231/'Sept 2019'!AG231)),0)</f>
        <v>2.25</v>
      </c>
      <c r="AH229" s="30">
        <f>IFERROR((IF('Sept 2020'!AH231=" "," ",'Sept 2020'!AH231/'Sept 2019'!AH231)),0)</f>
        <v>0.5</v>
      </c>
      <c r="AI229" s="30">
        <f>IFERROR((IF('Sept 2020'!AI231=" "," ",'Sept 2020'!AI231/'Sept 2019'!AI231)),0)</f>
        <v>0.7142857142857143</v>
      </c>
      <c r="AJ229" s="30">
        <f>IFERROR((IF('Sept 2020'!AJ231=" "," ",'Sept 2020'!AJ231/'Sept 2019'!AJ231)),0)</f>
        <v>0.88888888888888884</v>
      </c>
      <c r="AK229" s="30">
        <f>IFERROR((IF('Sept 2020'!AK231=" "," ",'Sept 2020'!AK231/'Sept 2019'!AK231)),0)</f>
        <v>1.0833333333333333</v>
      </c>
      <c r="AL229" s="30">
        <f>IFERROR((IF('Sept 2020'!AL231=" "," ",'Sept 2020'!AL231/'Sept 2019'!AL231)),0)</f>
        <v>0.8</v>
      </c>
      <c r="AM229" s="30">
        <f>IFERROR((IF('Sept 2020'!AM231=" "," ",'Sept 2020'!AM231/'Sept 2019'!AM231)),0)</f>
        <v>1.05</v>
      </c>
      <c r="AN229" s="30">
        <f>IFERROR((IF('Sept 2020'!AN231=" "," ",'Sept 2020'!AN231/'Sept 2019'!AN231)),0)</f>
        <v>1.1000000000000001</v>
      </c>
      <c r="AO229" s="30">
        <f>IFERROR((IF('Sept 2020'!AO231=" "," ",'Sept 2020'!AO231/'Sept 2019'!AO231)),0)</f>
        <v>0.92307692307692313</v>
      </c>
      <c r="AP229" s="30">
        <f>IFERROR((IF('Sept 2020'!AP231=" "," ",'Sept 2020'!AP231/'Sept 2019'!AP231)),0)</f>
        <v>1.4736842105263157</v>
      </c>
      <c r="AQ229" s="30">
        <f>IFERROR((IF('Sept 2020'!AQ231=" "," ",'Sept 2020'!AQ231/'Sept 2019'!AQ231)),0)</f>
        <v>1.1666666666666667</v>
      </c>
      <c r="AR229" s="30">
        <f>IFERROR((IF('Sept 2020'!AR231=" "," ",'Sept 2020'!AR231/'Sept 2019'!AR231)),0)</f>
        <v>1.1075949367088607</v>
      </c>
      <c r="AS229" s="30">
        <f>IFERROR((IF('Sept 2020'!AS231=" "," ",'Sept 2020'!AS231/'Sept 2019'!AS231)),0)</f>
        <v>2.75</v>
      </c>
      <c r="AT229" s="30">
        <f>IFERROR((IF('Sept 2020'!AT231=" "," ",'Sept 2020'!AT231/'Sept 2019'!AT231)),0)</f>
        <v>1.125</v>
      </c>
      <c r="AU229" s="30">
        <f>IFERROR((IF('Sept 2020'!AU231=" "," ",'Sept 2020'!AU231/'Sept 2019'!AU231)),0)</f>
        <v>2.25</v>
      </c>
      <c r="AV229" s="30">
        <f>IFERROR((IF('Sept 2020'!AV231=" "," ",'Sept 2020'!AV231/'Sept 2019'!AV231)),0)</f>
        <v>0.5</v>
      </c>
      <c r="AW229" s="30">
        <f>IFERROR((IF('Sept 2020'!AW231=" "," ",'Sept 2020'!AW231/'Sept 2019'!AW231)),0)</f>
        <v>0.7142857142857143</v>
      </c>
      <c r="AX229" s="30">
        <f>IFERROR((IF('Sept 2020'!AX231=" "," ",'Sept 2020'!AX231/'Sept 2019'!AX231)),0)</f>
        <v>0.88888888888888884</v>
      </c>
      <c r="AY229" s="30">
        <f>IFERROR((IF('Sept 2020'!AY231=" "," ",'Sept 2020'!AY231/'Sept 2019'!AY231)),0)</f>
        <v>1.0833333333333333</v>
      </c>
      <c r="AZ229" s="30">
        <f>IFERROR((IF('Sept 2020'!AZ231=" "," ",'Sept 2020'!AZ231/'Sept 2019'!AZ231)),0)</f>
        <v>0.8</v>
      </c>
      <c r="BA229" s="30">
        <f>IFERROR((IF('Sept 2020'!BA231=" "," ",'Sept 2020'!BA231/'Sept 2019'!BA231)),0)</f>
        <v>1.05</v>
      </c>
      <c r="BB229" s="30">
        <f>IFERROR((IF('Sept 2020'!BB231=" "," ",'Sept 2020'!BB231/'Sept 2019'!BB231)),0)</f>
        <v>1.1000000000000001</v>
      </c>
      <c r="BC229" s="30">
        <f>IFERROR((IF('Sept 2020'!BC231=" "," ",'Sept 2020'!BC231/'Sept 2019'!BC231)),0)</f>
        <v>0.92307692307692313</v>
      </c>
      <c r="BD229" s="30">
        <f>IFERROR((IF('Sept 2020'!BD231=" "," ",'Sept 2020'!BD231/'Sept 2019'!BD231)),0)</f>
        <v>1.45989010989011</v>
      </c>
      <c r="BE229" s="30">
        <f>IFERROR((IF('Sept 2020'!BE231=" "," ",'Sept 2020'!BE231/'Sept 2019'!BE231)),0)</f>
        <v>1.1816970235450912</v>
      </c>
      <c r="BF229" s="30">
        <f>IFERROR((IF('Sept 2020'!BF231=" "," ",'Sept 2020'!BF231/'Sept 2019'!BF231)),0)</f>
        <v>1.1057093314494895</v>
      </c>
      <c r="BG229" s="30">
        <f>IFERROR((IF('Sept 2020'!BG231=" "," ",'Sept 2020'!BG231/'Sept 2019'!BG231)),0)</f>
        <v>0.94871794871794868</v>
      </c>
      <c r="BH229" s="30">
        <f>IFERROR((IF('Sept 2020'!BH231=" "," ",'Sept 2020'!BH231/'Sept 2019'!BH231)),0)</f>
        <v>1.0465116279069768</v>
      </c>
      <c r="BI229" s="30">
        <f>IFERROR((IF('Sept 2020'!BI231=" "," ",'Sept 2020'!BI231/'Sept 2019'!BI231)),0)</f>
        <v>0.86153846153846159</v>
      </c>
      <c r="BJ229" s="30">
        <f>IFERROR((IF('Sept 2020'!BJ231=" "," ",'Sept 2020'!BJ231/'Sept 2019'!BJ231)),0)</f>
        <v>0</v>
      </c>
      <c r="BK229" s="30">
        <f>IFERROR((IF('Sept 2020'!BK231=" "," ",'Sept 2020'!BK231/'Sept 2019'!BK231)),0)</f>
        <v>0</v>
      </c>
      <c r="BL229" s="30">
        <f>IFERROR((IF('Sept 2020'!BL231=" "," ",'Sept 2020'!BL231/'Sept 2019'!BL231)),0)</f>
        <v>0</v>
      </c>
      <c r="BM229" s="30">
        <f>IFERROR((IF('Sept 2020'!BM231=" "," ",'Sept 2020'!BM231/'Sept 2019'!BM231)),0)</f>
        <v>0.85618900873138171</v>
      </c>
      <c r="BN229" s="30">
        <f>IFERROR((IF('Sept 2020'!BN231=" "," ",'Sept 2020'!BN231/'Sept 2019'!BN231)),0)</f>
        <v>0</v>
      </c>
      <c r="BO229" s="30">
        <f>IFERROR((IF('Sept 2020'!BO231=" "," ",'Sept 2020'!BO231/'Sept 2019'!BO231)),0)</f>
        <v>0.78229665071770349</v>
      </c>
      <c r="BP229" s="30">
        <f>IFERROR((IF('Sept 2020'!BP231=" "," ",'Sept 2020'!BP231/'Sept 2019'!BP231)),0)</f>
        <v>0</v>
      </c>
      <c r="BQ229" s="30">
        <f>IFERROR((IF('Sept 2020'!BQ231=" "," ",'Sept 2020'!BQ231/'Sept 2019'!BQ231)),0)</f>
        <v>0</v>
      </c>
      <c r="BR229" s="30">
        <f>IFERROR((IF('Sept 2020'!BR231=" "," ",'Sept 2020'!BR231/'Sept 2019'!BR231)),0)</f>
        <v>0</v>
      </c>
      <c r="BS229" s="30">
        <f>IFERROR((IF('Sept 2020'!BS231=" "," ",'Sept 2020'!BS231/'Sept 2019'!BS231)),0)</f>
        <v>0.68</v>
      </c>
      <c r="BT229" s="30">
        <f>IFERROR((IF('Sept 2020'!BT231=" "," ",'Sept 2020'!BT231/'Sept 2019'!BT231)),0)</f>
        <v>1.0287539936102237</v>
      </c>
    </row>
    <row r="230" spans="1:72" s="2" customFormat="1" x14ac:dyDescent="0.25">
      <c r="A230" s="12" t="s">
        <v>567</v>
      </c>
      <c r="B230" s="12" t="s">
        <v>568</v>
      </c>
      <c r="C230" s="30">
        <f>IFERROR((IF('Sept 2020'!C232=" "," ",'Sept 2020'!C232/'Sept 2019'!C232)),0)</f>
        <v>0.98051948051948057</v>
      </c>
      <c r="D230" s="30">
        <f>IFERROR((IF('Sept 2020'!D232=" "," ",'Sept 2020'!D232/'Sept 2019'!D232)),0)</f>
        <v>0.78142076502732238</v>
      </c>
      <c r="E230" s="30">
        <f>IFERROR((IF('Sept 2020'!E232=" "," ",'Sept 2020'!E232/'Sept 2019'!E232)),0)</f>
        <v>1.1325301204819278</v>
      </c>
      <c r="F230" s="30">
        <f>IFERROR((IF('Sept 2020'!F232=" "," ",'Sept 2020'!F232/'Sept 2019'!F232)),0)</f>
        <v>0.84864864864864864</v>
      </c>
      <c r="G230" s="30">
        <f>IFERROR((IF('Sept 2020'!G232=" "," ",'Sept 2020'!G232/'Sept 2019'!G232)),0)</f>
        <v>1.1104294478527608</v>
      </c>
      <c r="H230" s="30">
        <f>IFERROR((IF('Sept 2020'!H232=" "," ",'Sept 2020'!H232/'Sept 2019'!H232)),0)</f>
        <v>1.0316455696202531</v>
      </c>
      <c r="I230" s="30">
        <f>IFERROR((IF('Sept 2020'!I232=" "," ",'Sept 2020'!I232/'Sept 2019'!I232)),0)</f>
        <v>1.0121212121212122</v>
      </c>
      <c r="J230" s="30">
        <f>IFERROR((IF('Sept 2020'!J232=" "," ",'Sept 2020'!J232/'Sept 2019'!J232)),0)</f>
        <v>0.89130434782608692</v>
      </c>
      <c r="K230" s="30">
        <f>IFERROR((IF('Sept 2020'!K232=" "," ",'Sept 2020'!K232/'Sept 2019'!K232)),0)</f>
        <v>0.95953757225433522</v>
      </c>
      <c r="L230" s="30">
        <f>IFERROR((IF('Sept 2020'!L232=" "," ",'Sept 2020'!L232/'Sept 2019'!L232)),0)</f>
        <v>1.0375000000000001</v>
      </c>
      <c r="M230" s="30">
        <f>IFERROR((IF('Sept 2020'!M232=" "," ",'Sept 2020'!M232/'Sept 2019'!M232)),0)</f>
        <v>0.92982456140350878</v>
      </c>
      <c r="N230" s="30">
        <f>IFERROR((IF('Sept 2020'!N232=" "," ",'Sept 2020'!N232/'Sept 2019'!N232)),0)</f>
        <v>1.0774647887323943</v>
      </c>
      <c r="O230" s="30">
        <f>IFERROR((IF('Sept 2020'!O232=" "," ",'Sept 2020'!O232/'Sept 2019'!O232)),0)</f>
        <v>1.2016129032258065</v>
      </c>
      <c r="P230" s="30">
        <f>IFERROR((IF('Sept 2020'!P232=" "," ",'Sept 2020'!P232/'Sept 2019'!P232)),0)</f>
        <v>0.99013157894736847</v>
      </c>
      <c r="Q230" s="30">
        <f>IFERROR((IF('Sept 2020'!Q232=" "," ",'Sept 2020'!Q232/'Sept 2019'!Q232)),0)</f>
        <v>0.98051948051948057</v>
      </c>
      <c r="R230" s="30">
        <f>IFERROR((IF('Sept 2020'!R232=" "," ",'Sept 2020'!R232/'Sept 2019'!R232)),0)</f>
        <v>0.78142076502732238</v>
      </c>
      <c r="S230" s="30">
        <f>IFERROR((IF('Sept 2020'!S232=" "," ",'Sept 2020'!S232/'Sept 2019'!S232)),0)</f>
        <v>1.13595166163142</v>
      </c>
      <c r="T230" s="30">
        <f>IFERROR((IF('Sept 2020'!T232=" "," ",'Sept 2020'!T232/'Sept 2019'!T232)),0)</f>
        <v>0.84864864864864864</v>
      </c>
      <c r="U230" s="30">
        <f>IFERROR((IF('Sept 2020'!U232=" "," ",'Sept 2020'!U232/'Sept 2019'!U232)),0)</f>
        <v>1.1138461538461539</v>
      </c>
      <c r="V230" s="30">
        <f>IFERROR((IF('Sept 2020'!V232=" "," ",'Sept 2020'!V232/'Sept 2019'!V232)),0)</f>
        <v>1.0316455696202531</v>
      </c>
      <c r="W230" s="30">
        <f>IFERROR((IF('Sept 2020'!W232=" "," ",'Sept 2020'!W232/'Sept 2019'!W232)),0)</f>
        <v>1.0085137436146923</v>
      </c>
      <c r="X230" s="30">
        <f>IFERROR((IF('Sept 2020'!X232=" "," ",'Sept 2020'!X232/'Sept 2019'!X232)),0)</f>
        <v>0.89130434782608692</v>
      </c>
      <c r="Y230" s="30">
        <f>IFERROR((IF('Sept 2020'!Y232=" "," ",'Sept 2020'!Y232/'Sept 2019'!Y232)),0)</f>
        <v>0.95554390258113386</v>
      </c>
      <c r="Z230" s="30">
        <f>IFERROR((IF('Sept 2020'!Z232=" "," ",'Sept 2020'!Z232/'Sept 2019'!Z232)),0)</f>
        <v>1.0326875</v>
      </c>
      <c r="AA230" s="30">
        <f>IFERROR((IF('Sept 2020'!AA232=" "," ",'Sept 2020'!AA232/'Sept 2019'!AA232)),0)</f>
        <v>0.92937503681451372</v>
      </c>
      <c r="AB230" s="30">
        <f>IFERROR((IF('Sept 2020'!AB232=" "," ",'Sept 2020'!AB232/'Sept 2019'!AB232)),0)</f>
        <v>0.99392073874567144</v>
      </c>
      <c r="AC230" s="30">
        <f>IFERROR((IF('Sept 2020'!AC232=" "," ",'Sept 2020'!AC232/'Sept 2019'!AC232)),0)</f>
        <v>1.1058875219683655</v>
      </c>
      <c r="AD230" s="30">
        <f>IFERROR((IF('Sept 2020'!AD232=" "," ",'Sept 2020'!AD232/'Sept 2019'!AD232)),0)</f>
        <v>0.97776445453204475</v>
      </c>
      <c r="AE230" s="30">
        <f>IFERROR((IF('Sept 2020'!AE232=" "," ",'Sept 2020'!AE232/'Sept 2019'!AE232)),0)</f>
        <v>0</v>
      </c>
      <c r="AF230" s="30">
        <f>IFERROR((IF('Sept 2020'!AF232=" "," ",'Sept 2020'!AF232/'Sept 2019'!AF232)),0)</f>
        <v>0</v>
      </c>
      <c r="AG230" s="30">
        <f>IFERROR((IF('Sept 2020'!AG232=" "," ",'Sept 2020'!AG232/'Sept 2019'!AG232)),0)</f>
        <v>0</v>
      </c>
      <c r="AH230" s="30">
        <f>IFERROR((IF('Sept 2020'!AH232=" "," ",'Sept 2020'!AH232/'Sept 2019'!AH232)),0)</f>
        <v>0</v>
      </c>
      <c r="AI230" s="30">
        <f>IFERROR((IF('Sept 2020'!AI232=" "," ",'Sept 2020'!AI232/'Sept 2019'!AI232)),0)</f>
        <v>0</v>
      </c>
      <c r="AJ230" s="30">
        <f>IFERROR((IF('Sept 2020'!AJ232=" "," ",'Sept 2020'!AJ232/'Sept 2019'!AJ232)),0)</f>
        <v>0</v>
      </c>
      <c r="AK230" s="30">
        <f>IFERROR((IF('Sept 2020'!AK232=" "," ",'Sept 2020'!AK232/'Sept 2019'!AK232)),0)</f>
        <v>0</v>
      </c>
      <c r="AL230" s="30">
        <f>IFERROR((IF('Sept 2020'!AL232=" "," ",'Sept 2020'!AL232/'Sept 2019'!AL232)),0)</f>
        <v>0</v>
      </c>
      <c r="AM230" s="30">
        <f>IFERROR((IF('Sept 2020'!AM232=" "," ",'Sept 2020'!AM232/'Sept 2019'!AM232)),0)</f>
        <v>0</v>
      </c>
      <c r="AN230" s="30">
        <f>IFERROR((IF('Sept 2020'!AN232=" "," ",'Sept 2020'!AN232/'Sept 2019'!AN232)),0)</f>
        <v>0</v>
      </c>
      <c r="AO230" s="30">
        <f>IFERROR((IF('Sept 2020'!AO232=" "," ",'Sept 2020'!AO232/'Sept 2019'!AO232)),0)</f>
        <v>3</v>
      </c>
      <c r="AP230" s="30">
        <f>IFERROR((IF('Sept 2020'!AP232=" "," ",'Sept 2020'!AP232/'Sept 2019'!AP232)),0)</f>
        <v>3</v>
      </c>
      <c r="AQ230" s="30">
        <f>IFERROR((IF('Sept 2020'!AQ232=" "," ",'Sept 2020'!AQ232/'Sept 2019'!AQ232)),0)</f>
        <v>1.4</v>
      </c>
      <c r="AR230" s="30">
        <f>IFERROR((IF('Sept 2020'!AR232=" "," ",'Sept 2020'!AR232/'Sept 2019'!AR232)),0)</f>
        <v>1.6666666666666667</v>
      </c>
      <c r="AS230" s="30">
        <f>IFERROR((IF('Sept 2020'!AS232=" "," ",'Sept 2020'!AS232/'Sept 2019'!AS232)),0)</f>
        <v>0</v>
      </c>
      <c r="AT230" s="30">
        <f>IFERROR((IF('Sept 2020'!AT232=" "," ",'Sept 2020'!AT232/'Sept 2019'!AT232)),0)</f>
        <v>0</v>
      </c>
      <c r="AU230" s="30">
        <f>IFERROR((IF('Sept 2020'!AU232=" "," ",'Sept 2020'!AU232/'Sept 2019'!AU232)),0)</f>
        <v>0</v>
      </c>
      <c r="AV230" s="30">
        <f>IFERROR((IF('Sept 2020'!AV232=" "," ",'Sept 2020'!AV232/'Sept 2019'!AV232)),0)</f>
        <v>0</v>
      </c>
      <c r="AW230" s="30">
        <f>IFERROR((IF('Sept 2020'!AW232=" "," ",'Sept 2020'!AW232/'Sept 2019'!AW232)),0)</f>
        <v>0</v>
      </c>
      <c r="AX230" s="30">
        <f>IFERROR((IF('Sept 2020'!AX232=" "," ",'Sept 2020'!AX232/'Sept 2019'!AX232)),0)</f>
        <v>0</v>
      </c>
      <c r="AY230" s="30">
        <f>IFERROR((IF('Sept 2020'!AY232=" "," ",'Sept 2020'!AY232/'Sept 2019'!AY232)),0)</f>
        <v>0</v>
      </c>
      <c r="AZ230" s="30">
        <f>IFERROR((IF('Sept 2020'!AZ232=" "," ",'Sept 2020'!AZ232/'Sept 2019'!AZ232)),0)</f>
        <v>0</v>
      </c>
      <c r="BA230" s="30">
        <f>IFERROR((IF('Sept 2020'!BA232=" "," ",'Sept 2020'!BA232/'Sept 2019'!BA232)),0)</f>
        <v>0</v>
      </c>
      <c r="BB230" s="30">
        <f>IFERROR((IF('Sept 2020'!BB232=" "," ",'Sept 2020'!BB232/'Sept 2019'!BB232)),0)</f>
        <v>0</v>
      </c>
      <c r="BC230" s="30">
        <f>IFERROR((IF('Sept 2020'!BC232=" "," ",'Sept 2020'!BC232/'Sept 2019'!BC232)),0)</f>
        <v>3</v>
      </c>
      <c r="BD230" s="30">
        <f>IFERROR((IF('Sept 2020'!BD232=" "," ",'Sept 2020'!BD232/'Sept 2019'!BD232)),0)</f>
        <v>3</v>
      </c>
      <c r="BE230" s="30">
        <f>IFERROR((IF('Sept 2020'!BE232=" "," ",'Sept 2020'!BE232/'Sept 2019'!BE232)),0)</f>
        <v>1.4</v>
      </c>
      <c r="BF230" s="30">
        <f>IFERROR((IF('Sept 2020'!BF232=" "," ",'Sept 2020'!BF232/'Sept 2019'!BF232)),0)</f>
        <v>1.6666666666666667</v>
      </c>
      <c r="BG230" s="30">
        <f>IFERROR((IF('Sept 2020'!BG232=" "," ",'Sept 2020'!BG232/'Sept 2019'!BG232)),0)</f>
        <v>1.3020833333333333</v>
      </c>
      <c r="BH230" s="30">
        <f>IFERROR((IF('Sept 2020'!BH232=" "," ",'Sept 2020'!BH232/'Sept 2019'!BH232)),0)</f>
        <v>1.0975609756097562</v>
      </c>
      <c r="BI230" s="30">
        <f>IFERROR((IF('Sept 2020'!BI232=" "," ",'Sept 2020'!BI232/'Sept 2019'!BI232)),0)</f>
        <v>0.5357142857142857</v>
      </c>
      <c r="BJ230" s="30">
        <f>IFERROR((IF('Sept 2020'!BJ232=" "," ",'Sept 2020'!BJ232/'Sept 2019'!BJ232)),0)</f>
        <v>0.77777777777777779</v>
      </c>
      <c r="BK230" s="30">
        <f>IFERROR((IF('Sept 2020'!BK232=" "," ",'Sept 2020'!BK232/'Sept 2019'!BK232)),0)</f>
        <v>0.5714285714285714</v>
      </c>
      <c r="BL230" s="30">
        <f>IFERROR((IF('Sept 2020'!BL232=" "," ",'Sept 2020'!BL232/'Sept 2019'!BL232)),0)</f>
        <v>0</v>
      </c>
      <c r="BM230" s="30">
        <f>IFERROR((IF('Sept 2020'!BM232=" "," ",'Sept 2020'!BM232/'Sept 2019'!BM232)),0)</f>
        <v>1.489717901397311</v>
      </c>
      <c r="BN230" s="30">
        <f>IFERROR((IF('Sept 2020'!BN232=" "," ",'Sept 2020'!BN232/'Sept 2019'!BN232)),0)</f>
        <v>0</v>
      </c>
      <c r="BO230" s="30">
        <f>IFERROR((IF('Sept 2020'!BO232=" "," ",'Sept 2020'!BO232/'Sept 2019'!BO232)),0)</f>
        <v>0</v>
      </c>
      <c r="BP230" s="30">
        <f>IFERROR((IF('Sept 2020'!BP232=" "," ",'Sept 2020'!BP232/'Sept 2019'!BP232)),0)</f>
        <v>0</v>
      </c>
      <c r="BQ230" s="30">
        <f>IFERROR((IF('Sept 2020'!BQ232=" "," ",'Sept 2020'!BQ232/'Sept 2019'!BQ232)),0)</f>
        <v>0</v>
      </c>
      <c r="BR230" s="30">
        <f>IFERROR((IF('Sept 2020'!BR232=" "," ",'Sept 2020'!BR232/'Sept 2019'!BR232)),0)</f>
        <v>0</v>
      </c>
      <c r="BS230" s="30">
        <f>IFERROR((IF('Sept 2020'!BS232=" "," ",'Sept 2020'!BS232/'Sept 2019'!BS232)),0)</f>
        <v>1.1176470588235294</v>
      </c>
      <c r="BT230" s="30">
        <f>IFERROR((IF('Sept 2020'!BT232=" "," ",'Sept 2020'!BT232/'Sept 2019'!BT232)),0)</f>
        <v>0.98675496688741726</v>
      </c>
    </row>
    <row r="231" spans="1:72" s="2" customFormat="1" x14ac:dyDescent="0.25">
      <c r="A231" s="12" t="s">
        <v>305</v>
      </c>
      <c r="B231" s="12" t="s">
        <v>306</v>
      </c>
      <c r="C231" s="30">
        <f>IFERROR((IF('Sept 2020'!C233=" "," ",'Sept 2020'!C233/'Sept 2019'!C233)),0)</f>
        <v>2</v>
      </c>
      <c r="D231" s="30">
        <f>IFERROR((IF('Sept 2020'!D233=" "," ",'Sept 2020'!D233/'Sept 2019'!D233)),0)</f>
        <v>0.33333333333333331</v>
      </c>
      <c r="E231" s="30">
        <f>IFERROR((IF('Sept 2020'!E233=" "," ",'Sept 2020'!E233/'Sept 2019'!E233)),0)</f>
        <v>1.75</v>
      </c>
      <c r="F231" s="30">
        <f>IFERROR((IF('Sept 2020'!F233=" "," ",'Sept 2020'!F233/'Sept 2019'!F233)),0)</f>
        <v>2.5</v>
      </c>
      <c r="G231" s="30">
        <f>IFERROR((IF('Sept 2020'!G233=" "," ",'Sept 2020'!G233/'Sept 2019'!G233)),0)</f>
        <v>0.25</v>
      </c>
      <c r="H231" s="30">
        <f>IFERROR((IF('Sept 2020'!H233=" "," ",'Sept 2020'!H233/'Sept 2019'!H233)),0)</f>
        <v>2.5</v>
      </c>
      <c r="I231" s="30">
        <f>IFERROR((IF('Sept 2020'!I233=" "," ",'Sept 2020'!I233/'Sept 2019'!I233)),0)</f>
        <v>2</v>
      </c>
      <c r="J231" s="30">
        <f>IFERROR((IF('Sept 2020'!J233=" "," ",'Sept 2020'!J233/'Sept 2019'!J233)),0)</f>
        <v>0</v>
      </c>
      <c r="K231" s="30">
        <f>IFERROR((IF('Sept 2020'!K233=" "," ",'Sept 2020'!K233/'Sept 2019'!K233)),0)</f>
        <v>0</v>
      </c>
      <c r="L231" s="30">
        <f>IFERROR((IF('Sept 2020'!L233=" "," ",'Sept 2020'!L233/'Sept 2019'!L233)),0)</f>
        <v>0</v>
      </c>
      <c r="M231" s="30">
        <f>IFERROR((IF('Sept 2020'!M233=" "," ",'Sept 2020'!M233/'Sept 2019'!M233)),0)</f>
        <v>0</v>
      </c>
      <c r="N231" s="30">
        <f>IFERROR((IF('Sept 2020'!N233=" "," ",'Sept 2020'!N233/'Sept 2019'!N233)),0)</f>
        <v>0</v>
      </c>
      <c r="O231" s="30">
        <f>IFERROR((IF('Sept 2020'!O233=" "," ",'Sept 2020'!O233/'Sept 2019'!O233)),0)</f>
        <v>0</v>
      </c>
      <c r="P231" s="30">
        <f>IFERROR((IF('Sept 2020'!P233=" "," ",'Sept 2020'!P233/'Sept 2019'!P233)),0)</f>
        <v>1.2142857142857142</v>
      </c>
      <c r="Q231" s="30">
        <f>IFERROR((IF('Sept 2020'!Q233=" "," ",'Sept 2020'!Q233/'Sept 2019'!Q233)),0)</f>
        <v>2</v>
      </c>
      <c r="R231" s="30">
        <f>IFERROR((IF('Sept 2020'!R233=" "," ",'Sept 2020'!R233/'Sept 2019'!R233)),0)</f>
        <v>0.33333333333333331</v>
      </c>
      <c r="S231" s="30">
        <f>IFERROR((IF('Sept 2020'!S233=" "," ",'Sept 2020'!S233/'Sept 2019'!S233)),0)</f>
        <v>1.75</v>
      </c>
      <c r="T231" s="30">
        <f>IFERROR((IF('Sept 2020'!T233=" "," ",'Sept 2020'!T233/'Sept 2019'!T233)),0)</f>
        <v>2.5</v>
      </c>
      <c r="U231" s="30">
        <f>IFERROR((IF('Sept 2020'!U233=" "," ",'Sept 2020'!U233/'Sept 2019'!U233)),0)</f>
        <v>0.25</v>
      </c>
      <c r="V231" s="30">
        <f>IFERROR((IF('Sept 2020'!V233=" "," ",'Sept 2020'!V233/'Sept 2019'!V233)),0)</f>
        <v>2.5</v>
      </c>
      <c r="W231" s="30">
        <f>IFERROR((IF('Sept 2020'!W233=" "," ",'Sept 2020'!W233/'Sept 2019'!W233)),0)</f>
        <v>2</v>
      </c>
      <c r="X231" s="30">
        <f>IFERROR((IF('Sept 2020'!X233=" "," ",'Sept 2020'!X233/'Sept 2019'!X233)),0)</f>
        <v>0</v>
      </c>
      <c r="Y231" s="30">
        <f>IFERROR((IF('Sept 2020'!Y233=" "," ",'Sept 2020'!Y233/'Sept 2019'!Y233)),0)</f>
        <v>0</v>
      </c>
      <c r="Z231" s="30">
        <f>IFERROR((IF('Sept 2020'!Z233=" "," ",'Sept 2020'!Z233/'Sept 2019'!Z233)),0)</f>
        <v>0</v>
      </c>
      <c r="AA231" s="30">
        <f>IFERROR((IF('Sept 2020'!AA233=" "," ",'Sept 2020'!AA233/'Sept 2019'!AA233)),0)</f>
        <v>0</v>
      </c>
      <c r="AB231" s="30">
        <f>IFERROR((IF('Sept 2020'!AB233=" "," ",'Sept 2020'!AB233/'Sept 2019'!AB233)),0)</f>
        <v>0</v>
      </c>
      <c r="AC231" s="30">
        <f>IFERROR((IF('Sept 2020'!AC233=" "," ",'Sept 2020'!AC233/'Sept 2019'!AC233)),0)</f>
        <v>0</v>
      </c>
      <c r="AD231" s="30">
        <f>IFERROR((IF('Sept 2020'!AD233=" "," ",'Sept 2020'!AD233/'Sept 2019'!AD233)),0)</f>
        <v>1.2142857142857142</v>
      </c>
      <c r="AE231" s="30">
        <f>IFERROR((IF('Sept 2020'!AE233=" "," ",'Sept 2020'!AE233/'Sept 2019'!AE233)),0)</f>
        <v>0</v>
      </c>
      <c r="AF231" s="30">
        <f>IFERROR((IF('Sept 2020'!AF233=" "," ",'Sept 2020'!AF233/'Sept 2019'!AF233)),0)</f>
        <v>0</v>
      </c>
      <c r="AG231" s="30">
        <f>IFERROR((IF('Sept 2020'!AG233=" "," ",'Sept 2020'!AG233/'Sept 2019'!AG233)),0)</f>
        <v>0</v>
      </c>
      <c r="AH231" s="30">
        <f>IFERROR((IF('Sept 2020'!AH233=" "," ",'Sept 2020'!AH233/'Sept 2019'!AH233)),0)</f>
        <v>0</v>
      </c>
      <c r="AI231" s="30">
        <f>IFERROR((IF('Sept 2020'!AI233=" "," ",'Sept 2020'!AI233/'Sept 2019'!AI233)),0)</f>
        <v>0</v>
      </c>
      <c r="AJ231" s="30">
        <f>IFERROR((IF('Sept 2020'!AJ233=" "," ",'Sept 2020'!AJ233/'Sept 2019'!AJ233)),0)</f>
        <v>0</v>
      </c>
      <c r="AK231" s="30">
        <f>IFERROR((IF('Sept 2020'!AK233=" "," ",'Sept 2020'!AK233/'Sept 2019'!AK233)),0)</f>
        <v>0</v>
      </c>
      <c r="AL231" s="30">
        <f>IFERROR((IF('Sept 2020'!AL233=" "," ",'Sept 2020'!AL233/'Sept 2019'!AL233)),0)</f>
        <v>0</v>
      </c>
      <c r="AM231" s="30">
        <f>IFERROR((IF('Sept 2020'!AM233=" "," ",'Sept 2020'!AM233/'Sept 2019'!AM233)),0)</f>
        <v>0</v>
      </c>
      <c r="AN231" s="30">
        <f>IFERROR((IF('Sept 2020'!AN233=" "," ",'Sept 2020'!AN233/'Sept 2019'!AN233)),0)</f>
        <v>0</v>
      </c>
      <c r="AO231" s="30">
        <f>IFERROR((IF('Sept 2020'!AO233=" "," ",'Sept 2020'!AO233/'Sept 2019'!AO233)),0)</f>
        <v>0</v>
      </c>
      <c r="AP231" s="30">
        <f>IFERROR((IF('Sept 2020'!AP233=" "," ",'Sept 2020'!AP233/'Sept 2019'!AP233)),0)</f>
        <v>0</v>
      </c>
      <c r="AQ231" s="30">
        <f>IFERROR((IF('Sept 2020'!AQ233=" "," ",'Sept 2020'!AQ233/'Sept 2019'!AQ233)),0)</f>
        <v>0</v>
      </c>
      <c r="AR231" s="30">
        <f>IFERROR((IF('Sept 2020'!AR233=" "," ",'Sept 2020'!AR233/'Sept 2019'!AR233)),0)</f>
        <v>0</v>
      </c>
      <c r="AS231" s="30">
        <f>IFERROR((IF('Sept 2020'!AS233=" "," ",'Sept 2020'!AS233/'Sept 2019'!AS233)),0)</f>
        <v>0</v>
      </c>
      <c r="AT231" s="30">
        <f>IFERROR((IF('Sept 2020'!AT233=" "," ",'Sept 2020'!AT233/'Sept 2019'!AT233)),0)</f>
        <v>0</v>
      </c>
      <c r="AU231" s="30">
        <f>IFERROR((IF('Sept 2020'!AU233=" "," ",'Sept 2020'!AU233/'Sept 2019'!AU233)),0)</f>
        <v>0</v>
      </c>
      <c r="AV231" s="30">
        <f>IFERROR((IF('Sept 2020'!AV233=" "," ",'Sept 2020'!AV233/'Sept 2019'!AV233)),0)</f>
        <v>0</v>
      </c>
      <c r="AW231" s="30">
        <f>IFERROR((IF('Sept 2020'!AW233=" "," ",'Sept 2020'!AW233/'Sept 2019'!AW233)),0)</f>
        <v>0</v>
      </c>
      <c r="AX231" s="30">
        <f>IFERROR((IF('Sept 2020'!AX233=" "," ",'Sept 2020'!AX233/'Sept 2019'!AX233)),0)</f>
        <v>0</v>
      </c>
      <c r="AY231" s="30">
        <f>IFERROR((IF('Sept 2020'!AY233=" "," ",'Sept 2020'!AY233/'Sept 2019'!AY233)),0)</f>
        <v>0</v>
      </c>
      <c r="AZ231" s="30">
        <f>IFERROR((IF('Sept 2020'!AZ233=" "," ",'Sept 2020'!AZ233/'Sept 2019'!AZ233)),0)</f>
        <v>0</v>
      </c>
      <c r="BA231" s="30">
        <f>IFERROR((IF('Sept 2020'!BA233=" "," ",'Sept 2020'!BA233/'Sept 2019'!BA233)),0)</f>
        <v>0</v>
      </c>
      <c r="BB231" s="30">
        <f>IFERROR((IF('Sept 2020'!BB233=" "," ",'Sept 2020'!BB233/'Sept 2019'!BB233)),0)</f>
        <v>0</v>
      </c>
      <c r="BC231" s="30">
        <f>IFERROR((IF('Sept 2020'!BC233=" "," ",'Sept 2020'!BC233/'Sept 2019'!BC233)),0)</f>
        <v>0</v>
      </c>
      <c r="BD231" s="30">
        <f>IFERROR((IF('Sept 2020'!BD233=" "," ",'Sept 2020'!BD233/'Sept 2019'!BD233)),0)</f>
        <v>0</v>
      </c>
      <c r="BE231" s="30">
        <f>IFERROR((IF('Sept 2020'!BE233=" "," ",'Sept 2020'!BE233/'Sept 2019'!BE233)),0)</f>
        <v>0</v>
      </c>
      <c r="BF231" s="30">
        <f>IFERROR((IF('Sept 2020'!BF233=" "," ",'Sept 2020'!BF233/'Sept 2019'!BF233)),0)</f>
        <v>0</v>
      </c>
      <c r="BG231" s="30">
        <f>IFERROR((IF('Sept 2020'!BG233=" "," ",'Sept 2020'!BG233/'Sept 2019'!BG233)),0)</f>
        <v>1.4285714285714286</v>
      </c>
      <c r="BH231" s="30">
        <f>IFERROR((IF('Sept 2020'!BH233=" "," ",'Sept 2020'!BH233/'Sept 2019'!BH233)),0)</f>
        <v>0</v>
      </c>
      <c r="BI231" s="30">
        <f>IFERROR((IF('Sept 2020'!BI233=" "," ",'Sept 2020'!BI233/'Sept 2019'!BI233)),0)</f>
        <v>0</v>
      </c>
      <c r="BJ231" s="30">
        <f>IFERROR((IF('Sept 2020'!BJ233=" "," ",'Sept 2020'!BJ233/'Sept 2019'!BJ233)),0)</f>
        <v>0</v>
      </c>
      <c r="BK231" s="30">
        <f>IFERROR((IF('Sept 2020'!BK233=" "," ",'Sept 2020'!BK233/'Sept 2019'!BK233)),0)</f>
        <v>0</v>
      </c>
      <c r="BL231" s="30">
        <f>IFERROR((IF('Sept 2020'!BL233=" "," ",'Sept 2020'!BL233/'Sept 2019'!BL233)),0)</f>
        <v>0</v>
      </c>
      <c r="BM231" s="30">
        <f>IFERROR((IF('Sept 2020'!BM233=" "," ",'Sept 2020'!BM233/'Sept 2019'!BM233)),0)</f>
        <v>0</v>
      </c>
      <c r="BN231" s="30">
        <f>IFERROR((IF('Sept 2020'!BN233=" "," ",'Sept 2020'!BN233/'Sept 2019'!BN233)),0)</f>
        <v>0</v>
      </c>
      <c r="BO231" s="30">
        <f>IFERROR((IF('Sept 2020'!BO233=" "," ",'Sept 2020'!BO233/'Sept 2019'!BO233)),0)</f>
        <v>0</v>
      </c>
      <c r="BP231" s="30">
        <f>IFERROR((IF('Sept 2020'!BP233=" "," ",'Sept 2020'!BP233/'Sept 2019'!BP233)),0)</f>
        <v>0</v>
      </c>
      <c r="BQ231" s="30">
        <f>IFERROR((IF('Sept 2020'!BQ233=" "," ",'Sept 2020'!BQ233/'Sept 2019'!BQ233)),0)</f>
        <v>0</v>
      </c>
      <c r="BR231" s="30">
        <f>IFERROR((IF('Sept 2020'!BR233=" "," ",'Sept 2020'!BR233/'Sept 2019'!BR233)),0)</f>
        <v>0</v>
      </c>
      <c r="BS231" s="30">
        <f>IFERROR((IF('Sept 2020'!BS233=" "," ",'Sept 2020'!BS233/'Sept 2019'!BS233)),0)</f>
        <v>0</v>
      </c>
      <c r="BT231" s="30">
        <f>IFERROR((IF('Sept 2020'!BT233=" "," ",'Sept 2020'!BT233/'Sept 2019'!BT233)),0)</f>
        <v>0</v>
      </c>
    </row>
    <row r="232" spans="1:72" s="2" customFormat="1" x14ac:dyDescent="0.25">
      <c r="A232" s="12" t="s">
        <v>627</v>
      </c>
      <c r="B232" s="12" t="s">
        <v>628</v>
      </c>
      <c r="C232" s="30">
        <f>IFERROR((IF('Sept 2020'!C234=" "," ",'Sept 2020'!C234/'Sept 2019'!C234)),0)</f>
        <v>0.52631578947368418</v>
      </c>
      <c r="D232" s="30">
        <f>IFERROR((IF('Sept 2020'!D234=" "," ",'Sept 2020'!D234/'Sept 2019'!D234)),0)</f>
        <v>1.1333333333333333</v>
      </c>
      <c r="E232" s="30">
        <f>IFERROR((IF('Sept 2020'!E234=" "," ",'Sept 2020'!E234/'Sept 2019'!E234)),0)</f>
        <v>0.8125</v>
      </c>
      <c r="F232" s="30">
        <f>IFERROR((IF('Sept 2020'!F234=" "," ",'Sept 2020'!F234/'Sept 2019'!F234)),0)</f>
        <v>0.65217391304347827</v>
      </c>
      <c r="G232" s="30">
        <f>IFERROR((IF('Sept 2020'!G234=" "," ",'Sept 2020'!G234/'Sept 2019'!G234)),0)</f>
        <v>1.5</v>
      </c>
      <c r="H232" s="30">
        <f>IFERROR((IF('Sept 2020'!H234=" "," ",'Sept 2020'!H234/'Sept 2019'!H234)),0)</f>
        <v>0.91666666666666663</v>
      </c>
      <c r="I232" s="30">
        <f>IFERROR((IF('Sept 2020'!I234=" "," ",'Sept 2020'!I234/'Sept 2019'!I234)),0)</f>
        <v>0.47368421052631576</v>
      </c>
      <c r="J232" s="30">
        <f>IFERROR((IF('Sept 2020'!J234=" "," ",'Sept 2020'!J234/'Sept 2019'!J234)),0)</f>
        <v>1.2307692307692308</v>
      </c>
      <c r="K232" s="30">
        <f>IFERROR((IF('Sept 2020'!K234=" "," ",'Sept 2020'!K234/'Sept 2019'!K234)),0)</f>
        <v>1</v>
      </c>
      <c r="L232" s="30">
        <f>IFERROR((IF('Sept 2020'!L234=" "," ",'Sept 2020'!L234/'Sept 2019'!L234)),0)</f>
        <v>0.5</v>
      </c>
      <c r="M232" s="30">
        <f>IFERROR((IF('Sept 2020'!M234=" "," ",'Sept 2020'!M234/'Sept 2019'!M234)),0)</f>
        <v>1.0714285714285714</v>
      </c>
      <c r="N232" s="30">
        <f>IFERROR((IF('Sept 2020'!N234=" "," ",'Sept 2020'!N234/'Sept 2019'!N234)),0)</f>
        <v>0.75</v>
      </c>
      <c r="O232" s="30">
        <f>IFERROR((IF('Sept 2020'!O234=" "," ",'Sept 2020'!O234/'Sept 2019'!O234)),0)</f>
        <v>1.2307692307692308</v>
      </c>
      <c r="P232" s="30">
        <f>IFERROR((IF('Sept 2020'!P234=" "," ",'Sept 2020'!P234/'Sept 2019'!P234)),0)</f>
        <v>0.85858585858585856</v>
      </c>
      <c r="Q232" s="30">
        <f>IFERROR((IF('Sept 2020'!Q234=" "," ",'Sept 2020'!Q234/'Sept 2019'!Q234)),0)</f>
        <v>0.52631578947368418</v>
      </c>
      <c r="R232" s="30">
        <f>IFERROR((IF('Sept 2020'!R234=" "," ",'Sept 2020'!R234/'Sept 2019'!R234)),0)</f>
        <v>1.1333333333333333</v>
      </c>
      <c r="S232" s="30">
        <f>IFERROR((IF('Sept 2020'!S234=" "," ",'Sept 2020'!S234/'Sept 2019'!S234)),0)</f>
        <v>0.86206896551724133</v>
      </c>
      <c r="T232" s="30">
        <f>IFERROR((IF('Sept 2020'!T234=" "," ",'Sept 2020'!T234/'Sept 2019'!T234)),0)</f>
        <v>0.61217391304347823</v>
      </c>
      <c r="U232" s="30">
        <f>IFERROR((IF('Sept 2020'!U234=" "," ",'Sept 2020'!U234/'Sept 2019'!U234)),0)</f>
        <v>1.6114592658907789</v>
      </c>
      <c r="V232" s="30">
        <f>IFERROR((IF('Sept 2020'!V234=" "," ",'Sept 2020'!V234/'Sept 2019'!V234)),0)</f>
        <v>0.91666666666666663</v>
      </c>
      <c r="W232" s="30">
        <f>IFERROR((IF('Sept 2020'!W234=" "," ",'Sept 2020'!W234/'Sept 2019'!W234)),0)</f>
        <v>0.49532195927352773</v>
      </c>
      <c r="X232" s="30">
        <f>IFERROR((IF('Sept 2020'!X234=" "," ",'Sept 2020'!X234/'Sept 2019'!X234)),0)</f>
        <v>1.2307692307692308</v>
      </c>
      <c r="Y232" s="30">
        <f>IFERROR((IF('Sept 2020'!Y234=" "," ",'Sept 2020'!Y234/'Sept 2019'!Y234)),0)</f>
        <v>1</v>
      </c>
      <c r="Z232" s="30">
        <f>IFERROR((IF('Sept 2020'!Z234=" "," ",'Sept 2020'!Z234/'Sept 2019'!Z234)),0)</f>
        <v>0.46875</v>
      </c>
      <c r="AA232" s="30">
        <f>IFERROR((IF('Sept 2020'!AA234=" "," ",'Sept 2020'!AA234/'Sept 2019'!AA234)),0)</f>
        <v>1.1389521640091116</v>
      </c>
      <c r="AB232" s="30">
        <f>IFERROR((IF('Sept 2020'!AB234=" "," ",'Sept 2020'!AB234/'Sept 2019'!AB234)),0)</f>
        <v>0.77455504284772581</v>
      </c>
      <c r="AC232" s="30">
        <f>IFERROR((IF('Sept 2020'!AC234=" "," ",'Sept 2020'!AC234/'Sept 2019'!AC234)),0)</f>
        <v>1.5223596574690772</v>
      </c>
      <c r="AD232" s="30">
        <f>IFERROR((IF('Sept 2020'!AD234=" "," ",'Sept 2020'!AD234/'Sept 2019'!AD234)),0)</f>
        <v>0.88006482982171796</v>
      </c>
      <c r="AE232" s="30">
        <f>IFERROR((IF('Sept 2020'!AE234=" "," ",'Sept 2020'!AE234/'Sept 2019'!AE234)),0)</f>
        <v>0</v>
      </c>
      <c r="AF232" s="30">
        <f>IFERROR((IF('Sept 2020'!AF234=" "," ",'Sept 2020'!AF234/'Sept 2019'!AF234)),0)</f>
        <v>0</v>
      </c>
      <c r="AG232" s="30">
        <f>IFERROR((IF('Sept 2020'!AG234=" "," ",'Sept 2020'!AG234/'Sept 2019'!AG234)),0)</f>
        <v>0</v>
      </c>
      <c r="AH232" s="30">
        <f>IFERROR((IF('Sept 2020'!AH234=" "," ",'Sept 2020'!AH234/'Sept 2019'!AH234)),0)</f>
        <v>0</v>
      </c>
      <c r="AI232" s="30">
        <f>IFERROR((IF('Sept 2020'!AI234=" "," ",'Sept 2020'!AI234/'Sept 2019'!AI234)),0)</f>
        <v>0</v>
      </c>
      <c r="AJ232" s="30">
        <f>IFERROR((IF('Sept 2020'!AJ234=" "," ",'Sept 2020'!AJ234/'Sept 2019'!AJ234)),0)</f>
        <v>0</v>
      </c>
      <c r="AK232" s="30">
        <f>IFERROR((IF('Sept 2020'!AK234=" "," ",'Sept 2020'!AK234/'Sept 2019'!AK234)),0)</f>
        <v>0</v>
      </c>
      <c r="AL232" s="30">
        <f>IFERROR((IF('Sept 2020'!AL234=" "," ",'Sept 2020'!AL234/'Sept 2019'!AL234)),0)</f>
        <v>0</v>
      </c>
      <c r="AM232" s="30">
        <f>IFERROR((IF('Sept 2020'!AM234=" "," ",'Sept 2020'!AM234/'Sept 2019'!AM234)),0)</f>
        <v>0</v>
      </c>
      <c r="AN232" s="30">
        <f>IFERROR((IF('Sept 2020'!AN234=" "," ",'Sept 2020'!AN234/'Sept 2019'!AN234)),0)</f>
        <v>0</v>
      </c>
      <c r="AO232" s="30">
        <f>IFERROR((IF('Sept 2020'!AO234=" "," ",'Sept 2020'!AO234/'Sept 2019'!AO234)),0)</f>
        <v>0</v>
      </c>
      <c r="AP232" s="30">
        <f>IFERROR((IF('Sept 2020'!AP234=" "," ",'Sept 2020'!AP234/'Sept 2019'!AP234)),0)</f>
        <v>0</v>
      </c>
      <c r="AQ232" s="30">
        <f>IFERROR((IF('Sept 2020'!AQ234=" "," ",'Sept 2020'!AQ234/'Sept 2019'!AQ234)),0)</f>
        <v>0</v>
      </c>
      <c r="AR232" s="30">
        <f>IFERROR((IF('Sept 2020'!AR234=" "," ",'Sept 2020'!AR234/'Sept 2019'!AR234)),0)</f>
        <v>0</v>
      </c>
      <c r="AS232" s="30">
        <f>IFERROR((IF('Sept 2020'!AS234=" "," ",'Sept 2020'!AS234/'Sept 2019'!AS234)),0)</f>
        <v>0</v>
      </c>
      <c r="AT232" s="30">
        <f>IFERROR((IF('Sept 2020'!AT234=" "," ",'Sept 2020'!AT234/'Sept 2019'!AT234)),0)</f>
        <v>0</v>
      </c>
      <c r="AU232" s="30">
        <f>IFERROR((IF('Sept 2020'!AU234=" "," ",'Sept 2020'!AU234/'Sept 2019'!AU234)),0)</f>
        <v>0</v>
      </c>
      <c r="AV232" s="30">
        <f>IFERROR((IF('Sept 2020'!AV234=" "," ",'Sept 2020'!AV234/'Sept 2019'!AV234)),0)</f>
        <v>0</v>
      </c>
      <c r="AW232" s="30">
        <f>IFERROR((IF('Sept 2020'!AW234=" "," ",'Sept 2020'!AW234/'Sept 2019'!AW234)),0)</f>
        <v>0</v>
      </c>
      <c r="AX232" s="30">
        <f>IFERROR((IF('Sept 2020'!AX234=" "," ",'Sept 2020'!AX234/'Sept 2019'!AX234)),0)</f>
        <v>0</v>
      </c>
      <c r="AY232" s="30">
        <f>IFERROR((IF('Sept 2020'!AY234=" "," ",'Sept 2020'!AY234/'Sept 2019'!AY234)),0)</f>
        <v>0</v>
      </c>
      <c r="AZ232" s="30">
        <f>IFERROR((IF('Sept 2020'!AZ234=" "," ",'Sept 2020'!AZ234/'Sept 2019'!AZ234)),0)</f>
        <v>0</v>
      </c>
      <c r="BA232" s="30">
        <f>IFERROR((IF('Sept 2020'!BA234=" "," ",'Sept 2020'!BA234/'Sept 2019'!BA234)),0)</f>
        <v>0</v>
      </c>
      <c r="BB232" s="30">
        <f>IFERROR((IF('Sept 2020'!BB234=" "," ",'Sept 2020'!BB234/'Sept 2019'!BB234)),0)</f>
        <v>0</v>
      </c>
      <c r="BC232" s="30">
        <f>IFERROR((IF('Sept 2020'!BC234=" "," ",'Sept 2020'!BC234/'Sept 2019'!BC234)),0)</f>
        <v>0</v>
      </c>
      <c r="BD232" s="30">
        <f>IFERROR((IF('Sept 2020'!BD234=" "," ",'Sept 2020'!BD234/'Sept 2019'!BD234)),0)</f>
        <v>0</v>
      </c>
      <c r="BE232" s="30">
        <f>IFERROR((IF('Sept 2020'!BE234=" "," ",'Sept 2020'!BE234/'Sept 2019'!BE234)),0)</f>
        <v>0</v>
      </c>
      <c r="BF232" s="30">
        <f>IFERROR((IF('Sept 2020'!BF234=" "," ",'Sept 2020'!BF234/'Sept 2019'!BF234)),0)</f>
        <v>0</v>
      </c>
      <c r="BG232" s="30">
        <f>IFERROR((IF('Sept 2020'!BG234=" "," ",'Sept 2020'!BG234/'Sept 2019'!BG234)),0)</f>
        <v>0</v>
      </c>
      <c r="BH232" s="30">
        <f>IFERROR((IF('Sept 2020'!BH234=" "," ",'Sept 2020'!BH234/'Sept 2019'!BH234)),0)</f>
        <v>0</v>
      </c>
      <c r="BI232" s="30">
        <f>IFERROR((IF('Sept 2020'!BI234=" "," ",'Sept 2020'!BI234/'Sept 2019'!BI234)),0)</f>
        <v>0</v>
      </c>
      <c r="BJ232" s="30">
        <f>IFERROR((IF('Sept 2020'!BJ234=" "," ",'Sept 2020'!BJ234/'Sept 2019'!BJ234)),0)</f>
        <v>0</v>
      </c>
      <c r="BK232" s="30">
        <f>IFERROR((IF('Sept 2020'!BK234=" "," ",'Sept 2020'!BK234/'Sept 2019'!BK234)),0)</f>
        <v>0</v>
      </c>
      <c r="BL232" s="30">
        <f>IFERROR((IF('Sept 2020'!BL234=" "," ",'Sept 2020'!BL234/'Sept 2019'!BL234)),0)</f>
        <v>0</v>
      </c>
      <c r="BM232" s="30">
        <f>IFERROR((IF('Sept 2020'!BM234=" "," ",'Sept 2020'!BM234/'Sept 2019'!BM234)),0)</f>
        <v>1.0294117647058825</v>
      </c>
      <c r="BN232" s="30">
        <f>IFERROR((IF('Sept 2020'!BN234=" "," ",'Sept 2020'!BN234/'Sept 2019'!BN234)),0)</f>
        <v>0</v>
      </c>
      <c r="BO232" s="30">
        <f>IFERROR((IF('Sept 2020'!BO234=" "," ",'Sept 2020'!BO234/'Sept 2019'!BO234)),0)</f>
        <v>1.8134715025906736</v>
      </c>
      <c r="BP232" s="30">
        <f>IFERROR((IF('Sept 2020'!BP234=" "," ",'Sept 2020'!BP234/'Sept 2019'!BP234)),0)</f>
        <v>0</v>
      </c>
      <c r="BQ232" s="30">
        <f>IFERROR((IF('Sept 2020'!BQ234=" "," ",'Sept 2020'!BQ234/'Sept 2019'!BQ234)),0)</f>
        <v>0</v>
      </c>
      <c r="BR232" s="30">
        <f>IFERROR((IF('Sept 2020'!BR234=" "," ",'Sept 2020'!BR234/'Sept 2019'!BR234)),0)</f>
        <v>0</v>
      </c>
      <c r="BS232" s="30">
        <f>IFERROR((IF('Sept 2020'!BS234=" "," ",'Sept 2020'!BS234/'Sept 2019'!BS234)),0)</f>
        <v>1</v>
      </c>
      <c r="BT232" s="30">
        <f>IFERROR((IF('Sept 2020'!BT234=" "," ",'Sept 2020'!BT234/'Sept 2019'!BT234)),0)</f>
        <v>0.79487179487179482</v>
      </c>
    </row>
    <row r="233" spans="1:72" s="2" customFormat="1" x14ac:dyDescent="0.25">
      <c r="A233" s="12" t="s">
        <v>165</v>
      </c>
      <c r="B233" s="12" t="s">
        <v>166</v>
      </c>
      <c r="C233" s="30">
        <f>IFERROR((IF('Sept 2020'!C235=" "," ",'Sept 2020'!C235/'Sept 2019'!C235)),0)</f>
        <v>1.1071428571428572</v>
      </c>
      <c r="D233" s="30">
        <f>IFERROR((IF('Sept 2020'!D235=" "," ",'Sept 2020'!D235/'Sept 2019'!D235)),0)</f>
        <v>0.83969465648854957</v>
      </c>
      <c r="E233" s="30">
        <f>IFERROR((IF('Sept 2020'!E235=" "," ",'Sept 2020'!E235/'Sept 2019'!E235)),0)</f>
        <v>0.96240601503759393</v>
      </c>
      <c r="F233" s="30">
        <f>IFERROR((IF('Sept 2020'!F235=" "," ",'Sept 2020'!F235/'Sept 2019'!F235)),0)</f>
        <v>0.97902097902097907</v>
      </c>
      <c r="G233" s="30">
        <f>IFERROR((IF('Sept 2020'!G235=" "," ",'Sept 2020'!G235/'Sept 2019'!G235)),0)</f>
        <v>1.0072463768115942</v>
      </c>
      <c r="H233" s="30">
        <f>IFERROR((IF('Sept 2020'!H235=" "," ",'Sept 2020'!H235/'Sept 2019'!H235)),0)</f>
        <v>0.88079470198675491</v>
      </c>
      <c r="I233" s="30">
        <f>IFERROR((IF('Sept 2020'!I235=" "," ",'Sept 2020'!I235/'Sept 2019'!I235)),0)</f>
        <v>0.87654320987654322</v>
      </c>
      <c r="J233" s="30">
        <f>IFERROR((IF('Sept 2020'!J235=" "," ",'Sept 2020'!J235/'Sept 2019'!J235)),0)</f>
        <v>1.1267605633802817</v>
      </c>
      <c r="K233" s="30">
        <f>IFERROR((IF('Sept 2020'!K235=" "," ",'Sept 2020'!K235/'Sept 2019'!K235)),0)</f>
        <v>1.0223880597014925</v>
      </c>
      <c r="L233" s="30">
        <f>IFERROR((IF('Sept 2020'!L235=" "," ",'Sept 2020'!L235/'Sept 2019'!L235)),0)</f>
        <v>1.0975609756097562</v>
      </c>
      <c r="M233" s="30">
        <f>IFERROR((IF('Sept 2020'!M235=" "," ",'Sept 2020'!M235/'Sept 2019'!M235)),0)</f>
        <v>0.80272108843537415</v>
      </c>
      <c r="N233" s="30">
        <f>IFERROR((IF('Sept 2020'!N235=" "," ",'Sept 2020'!N235/'Sept 2019'!N235)),0)</f>
        <v>1.1025641025641026</v>
      </c>
      <c r="O233" s="30">
        <f>IFERROR((IF('Sept 2020'!O235=" "," ",'Sept 2020'!O235/'Sept 2019'!O235)),0)</f>
        <v>0.9107142857142857</v>
      </c>
      <c r="P233" s="30">
        <f>IFERROR((IF('Sept 2020'!P235=" "," ",'Sept 2020'!P235/'Sept 2019'!P235)),0)</f>
        <v>0.97249283667621778</v>
      </c>
      <c r="Q233" s="30">
        <f>IFERROR((IF('Sept 2020'!Q235=" "," ",'Sept 2020'!Q235/'Sept 2019'!Q235)),0)</f>
        <v>1.1071428571428572</v>
      </c>
      <c r="R233" s="30">
        <f>IFERROR((IF('Sept 2020'!R235=" "," ",'Sept 2020'!R235/'Sept 2019'!R235)),0)</f>
        <v>0.8414932680538556</v>
      </c>
      <c r="S233" s="30">
        <f>IFERROR((IF('Sept 2020'!S235=" "," ",'Sept 2020'!S235/'Sept 2019'!S235)),0)</f>
        <v>0.96240601503759393</v>
      </c>
      <c r="T233" s="30">
        <f>IFERROR((IF('Sept 2020'!T235=" "," ",'Sept 2020'!T235/'Sept 2019'!T235)),0)</f>
        <v>0.97902097902097907</v>
      </c>
      <c r="U233" s="30">
        <f>IFERROR((IF('Sept 2020'!U235=" "," ",'Sept 2020'!U235/'Sept 2019'!U235)),0)</f>
        <v>1.0072463768115942</v>
      </c>
      <c r="V233" s="30">
        <f>IFERROR((IF('Sept 2020'!V235=" "," ",'Sept 2020'!V235/'Sept 2019'!V235)),0)</f>
        <v>0.88079470198675491</v>
      </c>
      <c r="W233" s="30">
        <f>IFERROR((IF('Sept 2020'!W235=" "," ",'Sept 2020'!W235/'Sept 2019'!W235)),0)</f>
        <v>0.87654320987654322</v>
      </c>
      <c r="X233" s="30">
        <f>IFERROR((IF('Sept 2020'!X235=" "," ",'Sept 2020'!X235/'Sept 2019'!X235)),0)</f>
        <v>1.1228873239436619</v>
      </c>
      <c r="Y233" s="30">
        <f>IFERROR((IF('Sept 2020'!Y235=" "," ",'Sept 2020'!Y235/'Sept 2019'!Y235)),0)</f>
        <v>1.0100746268656715</v>
      </c>
      <c r="Z233" s="30">
        <f>IFERROR((IF('Sept 2020'!Z235=" "," ",'Sept 2020'!Z235/'Sept 2019'!Z235)),0)</f>
        <v>1.0967479674796747</v>
      </c>
      <c r="AA233" s="30">
        <f>IFERROR((IF('Sept 2020'!AA235=" "," ",'Sept 2020'!AA235/'Sept 2019'!AA235)),0)</f>
        <v>0.80576131687242791</v>
      </c>
      <c r="AB233" s="30">
        <f>IFERROR((IF('Sept 2020'!AB235=" "," ",'Sept 2020'!AB235/'Sept 2019'!AB235)),0)</f>
        <v>1.0819639076519809</v>
      </c>
      <c r="AC233" s="30">
        <f>IFERROR((IF('Sept 2020'!AC235=" "," ",'Sept 2020'!AC235/'Sept 2019'!AC235)),0)</f>
        <v>0.91381167851756084</v>
      </c>
      <c r="AD233" s="30">
        <f>IFERROR((IF('Sept 2020'!AD235=" "," ",'Sept 2020'!AD235/'Sept 2019'!AD235)),0)</f>
        <v>0.9699917376196141</v>
      </c>
      <c r="AE233" s="30">
        <f>IFERROR((IF('Sept 2020'!AE235=" "," ",'Sept 2020'!AE235/'Sept 2019'!AE235)),0)</f>
        <v>0</v>
      </c>
      <c r="AF233" s="30">
        <f>IFERROR((IF('Sept 2020'!AF235=" "," ",'Sept 2020'!AF235/'Sept 2019'!AF235)),0)</f>
        <v>0</v>
      </c>
      <c r="AG233" s="30">
        <f>IFERROR((IF('Sept 2020'!AG235=" "," ",'Sept 2020'!AG235/'Sept 2019'!AG235)),0)</f>
        <v>0</v>
      </c>
      <c r="AH233" s="30">
        <f>IFERROR((IF('Sept 2020'!AH235=" "," ",'Sept 2020'!AH235/'Sept 2019'!AH235)),0)</f>
        <v>0</v>
      </c>
      <c r="AI233" s="30">
        <f>IFERROR((IF('Sept 2020'!AI235=" "," ",'Sept 2020'!AI235/'Sept 2019'!AI235)),0)</f>
        <v>0</v>
      </c>
      <c r="AJ233" s="30">
        <f>IFERROR((IF('Sept 2020'!AJ235=" "," ",'Sept 2020'!AJ235/'Sept 2019'!AJ235)),0)</f>
        <v>0</v>
      </c>
      <c r="AK233" s="30">
        <f>IFERROR((IF('Sept 2020'!AK235=" "," ",'Sept 2020'!AK235/'Sept 2019'!AK235)),0)</f>
        <v>0</v>
      </c>
      <c r="AL233" s="30">
        <f>IFERROR((IF('Sept 2020'!AL235=" "," ",'Sept 2020'!AL235/'Sept 2019'!AL235)),0)</f>
        <v>0</v>
      </c>
      <c r="AM233" s="30">
        <f>IFERROR((IF('Sept 2020'!AM235=" "," ",'Sept 2020'!AM235/'Sept 2019'!AM235)),0)</f>
        <v>0</v>
      </c>
      <c r="AN233" s="30">
        <f>IFERROR((IF('Sept 2020'!AN235=" "," ",'Sept 2020'!AN235/'Sept 2019'!AN235)),0)</f>
        <v>0</v>
      </c>
      <c r="AO233" s="30">
        <f>IFERROR((IF('Sept 2020'!AO235=" "," ",'Sept 2020'!AO235/'Sept 2019'!AO235)),0)</f>
        <v>0</v>
      </c>
      <c r="AP233" s="30">
        <f>IFERROR((IF('Sept 2020'!AP235=" "," ",'Sept 2020'!AP235/'Sept 2019'!AP235)),0)</f>
        <v>0</v>
      </c>
      <c r="AQ233" s="30">
        <f>IFERROR((IF('Sept 2020'!AQ235=" "," ",'Sept 2020'!AQ235/'Sept 2019'!AQ235)),0)</f>
        <v>0</v>
      </c>
      <c r="AR233" s="30">
        <f>IFERROR((IF('Sept 2020'!AR235=" "," ",'Sept 2020'!AR235/'Sept 2019'!AR235)),0)</f>
        <v>0</v>
      </c>
      <c r="AS233" s="30">
        <f>IFERROR((IF('Sept 2020'!AS235=" "," ",'Sept 2020'!AS235/'Sept 2019'!AS235)),0)</f>
        <v>0</v>
      </c>
      <c r="AT233" s="30">
        <f>IFERROR((IF('Sept 2020'!AT235=" "," ",'Sept 2020'!AT235/'Sept 2019'!AT235)),0)</f>
        <v>0</v>
      </c>
      <c r="AU233" s="30">
        <f>IFERROR((IF('Sept 2020'!AU235=" "," ",'Sept 2020'!AU235/'Sept 2019'!AU235)),0)</f>
        <v>0</v>
      </c>
      <c r="AV233" s="30">
        <f>IFERROR((IF('Sept 2020'!AV235=" "," ",'Sept 2020'!AV235/'Sept 2019'!AV235)),0)</f>
        <v>0</v>
      </c>
      <c r="AW233" s="30">
        <f>IFERROR((IF('Sept 2020'!AW235=" "," ",'Sept 2020'!AW235/'Sept 2019'!AW235)),0)</f>
        <v>0</v>
      </c>
      <c r="AX233" s="30">
        <f>IFERROR((IF('Sept 2020'!AX235=" "," ",'Sept 2020'!AX235/'Sept 2019'!AX235)),0)</f>
        <v>0</v>
      </c>
      <c r="AY233" s="30">
        <f>IFERROR((IF('Sept 2020'!AY235=" "," ",'Sept 2020'!AY235/'Sept 2019'!AY235)),0)</f>
        <v>0</v>
      </c>
      <c r="AZ233" s="30">
        <f>IFERROR((IF('Sept 2020'!AZ235=" "," ",'Sept 2020'!AZ235/'Sept 2019'!AZ235)),0)</f>
        <v>0</v>
      </c>
      <c r="BA233" s="30">
        <f>IFERROR((IF('Sept 2020'!BA235=" "," ",'Sept 2020'!BA235/'Sept 2019'!BA235)),0)</f>
        <v>0</v>
      </c>
      <c r="BB233" s="30">
        <f>IFERROR((IF('Sept 2020'!BB235=" "," ",'Sept 2020'!BB235/'Sept 2019'!BB235)),0)</f>
        <v>0</v>
      </c>
      <c r="BC233" s="30">
        <f>IFERROR((IF('Sept 2020'!BC235=" "," ",'Sept 2020'!BC235/'Sept 2019'!BC235)),0)</f>
        <v>0</v>
      </c>
      <c r="BD233" s="30">
        <f>IFERROR((IF('Sept 2020'!BD235=" "," ",'Sept 2020'!BD235/'Sept 2019'!BD235)),0)</f>
        <v>0</v>
      </c>
      <c r="BE233" s="30">
        <f>IFERROR((IF('Sept 2020'!BE235=" "," ",'Sept 2020'!BE235/'Sept 2019'!BE235)),0)</f>
        <v>0</v>
      </c>
      <c r="BF233" s="30">
        <f>IFERROR((IF('Sept 2020'!BF235=" "," ",'Sept 2020'!BF235/'Sept 2019'!BF235)),0)</f>
        <v>0</v>
      </c>
      <c r="BG233" s="30">
        <f>IFERROR((IF('Sept 2020'!BG235=" "," ",'Sept 2020'!BG235/'Sept 2019'!BG235)),0)</f>
        <v>1.0341685649202734</v>
      </c>
      <c r="BH233" s="30">
        <f>IFERROR((IF('Sept 2020'!BH235=" "," ",'Sept 2020'!BH235/'Sept 2019'!BH235)),0)</f>
        <v>1.150214592274678</v>
      </c>
      <c r="BI233" s="30">
        <f>IFERROR((IF('Sept 2020'!BI235=" "," ",'Sept 2020'!BI235/'Sept 2019'!BI235)),0)</f>
        <v>0.50802139037433158</v>
      </c>
      <c r="BJ233" s="30">
        <f>IFERROR((IF('Sept 2020'!BJ235=" "," ",'Sept 2020'!BJ235/'Sept 2019'!BJ235)),0)</f>
        <v>0</v>
      </c>
      <c r="BK233" s="30">
        <f>IFERROR((IF('Sept 2020'!BK235=" "," ",'Sept 2020'!BK235/'Sept 2019'!BK235)),0)</f>
        <v>0</v>
      </c>
      <c r="BL233" s="30">
        <f>IFERROR((IF('Sept 2020'!BL235=" "," ",'Sept 2020'!BL235/'Sept 2019'!BL235)),0)</f>
        <v>0</v>
      </c>
      <c r="BM233" s="30">
        <f>IFERROR((IF('Sept 2020'!BM235=" "," ",'Sept 2020'!BM235/'Sept 2019'!BM235)),0)</f>
        <v>1.1224444444444444</v>
      </c>
      <c r="BN233" s="30">
        <f>IFERROR((IF('Sept 2020'!BN235=" "," ",'Sept 2020'!BN235/'Sept 2019'!BN235)),0)</f>
        <v>0</v>
      </c>
      <c r="BO233" s="30">
        <f>IFERROR((IF('Sept 2020'!BO235=" "," ",'Sept 2020'!BO235/'Sept 2019'!BO235)),0)</f>
        <v>1.3982954545454545</v>
      </c>
      <c r="BP233" s="30">
        <f>IFERROR((IF('Sept 2020'!BP235=" "," ",'Sept 2020'!BP235/'Sept 2019'!BP235)),0)</f>
        <v>0</v>
      </c>
      <c r="BQ233" s="30">
        <f>IFERROR((IF('Sept 2020'!BQ235=" "," ",'Sept 2020'!BQ235/'Sept 2019'!BQ235)),0)</f>
        <v>0</v>
      </c>
      <c r="BR233" s="30">
        <f>IFERROR((IF('Sept 2020'!BR235=" "," ",'Sept 2020'!BR235/'Sept 2019'!BR235)),0)</f>
        <v>0</v>
      </c>
      <c r="BS233" s="30">
        <f>IFERROR((IF('Sept 2020'!BS235=" "," ",'Sept 2020'!BS235/'Sept 2019'!BS235)),0)</f>
        <v>1.8333333333333333</v>
      </c>
      <c r="BT233" s="30">
        <f>IFERROR((IF('Sept 2020'!BT235=" "," ",'Sept 2020'!BT235/'Sept 2019'!BT235)),0)</f>
        <v>1.1197916666666667</v>
      </c>
    </row>
    <row r="234" spans="1:72" s="2" customFormat="1" x14ac:dyDescent="0.25">
      <c r="A234" s="12" t="s">
        <v>447</v>
      </c>
      <c r="B234" s="12" t="s">
        <v>448</v>
      </c>
      <c r="C234" s="30">
        <f>IFERROR((IF('Sept 2020'!C236=" "," ",'Sept 2020'!C236/'Sept 2019'!C236)),0)</f>
        <v>0.96</v>
      </c>
      <c r="D234" s="30">
        <f>IFERROR((IF('Sept 2020'!D236=" "," ",'Sept 2020'!D236/'Sept 2019'!D236)),0)</f>
        <v>1.1860465116279071</v>
      </c>
      <c r="E234" s="30">
        <f>IFERROR((IF('Sept 2020'!E236=" "," ",'Sept 2020'!E236/'Sept 2019'!E236)),0)</f>
        <v>0.84905660377358494</v>
      </c>
      <c r="F234" s="30">
        <f>IFERROR((IF('Sept 2020'!F236=" "," ",'Sept 2020'!F236/'Sept 2019'!F236)),0)</f>
        <v>1.0384615384615385</v>
      </c>
      <c r="G234" s="30">
        <f>IFERROR((IF('Sept 2020'!G236=" "," ",'Sept 2020'!G236/'Sept 2019'!G236)),0)</f>
        <v>0.8125</v>
      </c>
      <c r="H234" s="30">
        <f>IFERROR((IF('Sept 2020'!H236=" "," ",'Sept 2020'!H236/'Sept 2019'!H236)),0)</f>
        <v>0.95714285714285718</v>
      </c>
      <c r="I234" s="30">
        <f>IFERROR((IF('Sept 2020'!I236=" "," ",'Sept 2020'!I236/'Sept 2019'!I236)),0)</f>
        <v>1.3953488372093024</v>
      </c>
      <c r="J234" s="30">
        <f>IFERROR((IF('Sept 2020'!J236=" "," ",'Sept 2020'!J236/'Sept 2019'!J236)),0)</f>
        <v>0.80645161290322576</v>
      </c>
      <c r="K234" s="30">
        <f>IFERROR((IF('Sept 2020'!K236=" "," ",'Sept 2020'!K236/'Sept 2019'!K236)),0)</f>
        <v>1.0317460317460319</v>
      </c>
      <c r="L234" s="30">
        <f>IFERROR((IF('Sept 2020'!L236=" "," ",'Sept 2020'!L236/'Sept 2019'!L236)),0)</f>
        <v>0.81395348837209303</v>
      </c>
      <c r="M234" s="30">
        <f>IFERROR((IF('Sept 2020'!M236=" "," ",'Sept 2020'!M236/'Sept 2019'!M236)),0)</f>
        <v>1.265625</v>
      </c>
      <c r="N234" s="30">
        <f>IFERROR((IF('Sept 2020'!N236=" "," ",'Sept 2020'!N236/'Sept 2019'!N236)),0)</f>
        <v>1.1016949152542372</v>
      </c>
      <c r="O234" s="30">
        <f>IFERROR((IF('Sept 2020'!O236=" "," ",'Sept 2020'!O236/'Sept 2019'!O236)),0)</f>
        <v>0.73255813953488369</v>
      </c>
      <c r="P234" s="30">
        <f>IFERROR((IF('Sept 2020'!P236=" "," ",'Sept 2020'!P236/'Sept 2019'!P236)),0)</f>
        <v>0.96981132075471699</v>
      </c>
      <c r="Q234" s="30">
        <f>IFERROR((IF('Sept 2020'!Q236=" "," ",'Sept 2020'!Q236/'Sept 2019'!Q236)),0)</f>
        <v>0.92</v>
      </c>
      <c r="R234" s="30">
        <f>IFERROR((IF('Sept 2020'!R236=" "," ",'Sept 2020'!R236/'Sept 2019'!R236)),0)</f>
        <v>1.1406976744186046</v>
      </c>
      <c r="S234" s="30">
        <f>IFERROR((IF('Sept 2020'!S236=" "," ",'Sept 2020'!S236/'Sept 2019'!S236)),0)</f>
        <v>0.81849056603773584</v>
      </c>
      <c r="T234" s="30">
        <f>IFERROR((IF('Sept 2020'!T236=" "," ",'Sept 2020'!T236/'Sept 2019'!T236)),0)</f>
        <v>1.0138461538461538</v>
      </c>
      <c r="U234" s="30">
        <f>IFERROR((IF('Sept 2020'!U236=" "," ",'Sept 2020'!U236/'Sept 2019'!U236)),0)</f>
        <v>0.80974515146658121</v>
      </c>
      <c r="V234" s="30">
        <f>IFERROR((IF('Sept 2020'!V236=" "," ",'Sept 2020'!V236/'Sept 2019'!V236)),0)</f>
        <v>0.93685714285714283</v>
      </c>
      <c r="W234" s="30">
        <f>IFERROR((IF('Sept 2020'!W236=" "," ",'Sept 2020'!W236/'Sept 2019'!W236)),0)</f>
        <v>1.3748251748251747</v>
      </c>
      <c r="X234" s="30">
        <f>IFERROR((IF('Sept 2020'!X236=" "," ",'Sept 2020'!X236/'Sept 2019'!X236)),0)</f>
        <v>0.77828871735917227</v>
      </c>
      <c r="Y234" s="30">
        <f>IFERROR((IF('Sept 2020'!Y236=" "," ",'Sept 2020'!Y236/'Sept 2019'!Y236)),0)</f>
        <v>1.0274234693877551</v>
      </c>
      <c r="Z234" s="30">
        <f>IFERROR((IF('Sept 2020'!Z236=" "," ",'Sept 2020'!Z236/'Sept 2019'!Z236)),0)</f>
        <v>0.83655705996131535</v>
      </c>
      <c r="AA234" s="30">
        <f>IFERROR((IF('Sept 2020'!AA236=" "," ",'Sept 2020'!AA236/'Sept 2019'!AA236)),0)</f>
        <v>1.2500394632991318</v>
      </c>
      <c r="AB234" s="30">
        <f>IFERROR((IF('Sept 2020'!AB236=" "," ",'Sept 2020'!AB236/'Sept 2019'!AB236)),0)</f>
        <v>1.0692877291960508</v>
      </c>
      <c r="AC234" s="30">
        <f>IFERROR((IF('Sept 2020'!AC236=" "," ",'Sept 2020'!AC236/'Sept 2019'!AC236)),0)</f>
        <v>0.7603051391862955</v>
      </c>
      <c r="AD234" s="30">
        <f>IFERROR((IF('Sept 2020'!AD236=" "," ",'Sept 2020'!AD236/'Sept 2019'!AD236)),0)</f>
        <v>0.96061517800648233</v>
      </c>
      <c r="AE234" s="30">
        <f>IFERROR((IF('Sept 2020'!AE236=" "," ",'Sept 2020'!AE236/'Sept 2019'!AE236)),0)</f>
        <v>0</v>
      </c>
      <c r="AF234" s="30">
        <f>IFERROR((IF('Sept 2020'!AF236=" "," ",'Sept 2020'!AF236/'Sept 2019'!AF236)),0)</f>
        <v>0</v>
      </c>
      <c r="AG234" s="30">
        <f>IFERROR((IF('Sept 2020'!AG236=" "," ",'Sept 2020'!AG236/'Sept 2019'!AG236)),0)</f>
        <v>0</v>
      </c>
      <c r="AH234" s="30">
        <f>IFERROR((IF('Sept 2020'!AH236=" "," ",'Sept 2020'!AH236/'Sept 2019'!AH236)),0)</f>
        <v>0</v>
      </c>
      <c r="AI234" s="30">
        <f>IFERROR((IF('Sept 2020'!AI236=" "," ",'Sept 2020'!AI236/'Sept 2019'!AI236)),0)</f>
        <v>8</v>
      </c>
      <c r="AJ234" s="30">
        <f>IFERROR((IF('Sept 2020'!AJ236=" "," ",'Sept 2020'!AJ236/'Sept 2019'!AJ236)),0)</f>
        <v>9</v>
      </c>
      <c r="AK234" s="30">
        <f>IFERROR((IF('Sept 2020'!AK236=" "," ",'Sept 2020'!AK236/'Sept 2019'!AK236)),0)</f>
        <v>0</v>
      </c>
      <c r="AL234" s="30">
        <f>IFERROR((IF('Sept 2020'!AL236=" "," ",'Sept 2020'!AL236/'Sept 2019'!AL236)),0)</f>
        <v>0</v>
      </c>
      <c r="AM234" s="30">
        <f>IFERROR((IF('Sept 2020'!AM236=" "," ",'Sept 2020'!AM236/'Sept 2019'!AM236)),0)</f>
        <v>3.5</v>
      </c>
      <c r="AN234" s="30">
        <f>IFERROR((IF('Sept 2020'!AN236=" "," ",'Sept 2020'!AN236/'Sept 2019'!AN236)),0)</f>
        <v>2.5</v>
      </c>
      <c r="AO234" s="30">
        <f>IFERROR((IF('Sept 2020'!AO236=" "," ",'Sept 2020'!AO236/'Sept 2019'!AO236)),0)</f>
        <v>1</v>
      </c>
      <c r="AP234" s="30">
        <f>IFERROR((IF('Sept 2020'!AP236=" "," ",'Sept 2020'!AP236/'Sept 2019'!AP236)),0)</f>
        <v>4</v>
      </c>
      <c r="AQ234" s="30">
        <f>IFERROR((IF('Sept 2020'!AQ236=" "," ",'Sept 2020'!AQ236/'Sept 2019'!AQ236)),0)</f>
        <v>5</v>
      </c>
      <c r="AR234" s="30">
        <f>IFERROR((IF('Sept 2020'!AR236=" "," ",'Sept 2020'!AR236/'Sept 2019'!AR236)),0)</f>
        <v>7.833333333333333</v>
      </c>
      <c r="AS234" s="30">
        <f>IFERROR((IF('Sept 2020'!AS236=" "," ",'Sept 2020'!AS236/'Sept 2019'!AS236)),0)</f>
        <v>0</v>
      </c>
      <c r="AT234" s="30">
        <f>IFERROR((IF('Sept 2020'!AT236=" "," ",'Sept 2020'!AT236/'Sept 2019'!AT236)),0)</f>
        <v>0</v>
      </c>
      <c r="AU234" s="30">
        <f>IFERROR((IF('Sept 2020'!AU236=" "," ",'Sept 2020'!AU236/'Sept 2019'!AU236)),0)</f>
        <v>0</v>
      </c>
      <c r="AV234" s="30">
        <f>IFERROR((IF('Sept 2020'!AV236=" "," ",'Sept 2020'!AV236/'Sept 2019'!AV236)),0)</f>
        <v>0</v>
      </c>
      <c r="AW234" s="30">
        <f>IFERROR((IF('Sept 2020'!AW236=" "," ",'Sept 2020'!AW236/'Sept 2019'!AW236)),0)</f>
        <v>17.555555555555557</v>
      </c>
      <c r="AX234" s="30">
        <f>IFERROR((IF('Sept 2020'!AX236=" "," ",'Sept 2020'!AX236/'Sept 2019'!AX236)),0)</f>
        <v>7.98</v>
      </c>
      <c r="AY234" s="30">
        <f>IFERROR((IF('Sept 2020'!AY236=" "," ",'Sept 2020'!AY236/'Sept 2019'!AY236)),0)</f>
        <v>0</v>
      </c>
      <c r="AZ234" s="30">
        <f>IFERROR((IF('Sept 2020'!AZ236=" "," ",'Sept 2020'!AZ236/'Sept 2019'!AZ236)),0)</f>
        <v>0</v>
      </c>
      <c r="BA234" s="30">
        <f>IFERROR((IF('Sept 2020'!BA236=" "," ",'Sept 2020'!BA236/'Sept 2019'!BA236)),0)</f>
        <v>3.5930232558139532</v>
      </c>
      <c r="BB234" s="30">
        <f>IFERROR((IF('Sept 2020'!BB236=" "," ",'Sept 2020'!BB236/'Sept 2019'!BB236)),0)</f>
        <v>6.666666666666667</v>
      </c>
      <c r="BC234" s="30">
        <f>IFERROR((IF('Sept 2020'!BC236=" "," ",'Sept 2020'!BC236/'Sept 2019'!BC236)),0)</f>
        <v>0.86029411764705876</v>
      </c>
      <c r="BD234" s="30">
        <f>IFERROR((IF('Sept 2020'!BD236=" "," ",'Sept 2020'!BD236/'Sept 2019'!BD236)),0)</f>
        <v>5.166666666666667</v>
      </c>
      <c r="BE234" s="30">
        <f>IFERROR((IF('Sept 2020'!BE236=" "," ",'Sept 2020'!BE236/'Sept 2019'!BE236)),0)</f>
        <v>3.94</v>
      </c>
      <c r="BF234" s="30">
        <f>IFERROR((IF('Sept 2020'!BF236=" "," ",'Sept 2020'!BF236/'Sept 2019'!BF236)),0)</f>
        <v>8.4047619047619051</v>
      </c>
      <c r="BG234" s="30">
        <f>IFERROR((IF('Sept 2020'!BG236=" "," ",'Sept 2020'!BG236/'Sept 2019'!BG236)),0)</f>
        <v>1.7142857142857142</v>
      </c>
      <c r="BH234" s="30">
        <f>IFERROR((IF('Sept 2020'!BH236=" "," ",'Sept 2020'!BH236/'Sept 2019'!BH236)),0)</f>
        <v>1.25</v>
      </c>
      <c r="BI234" s="30">
        <f>IFERROR((IF('Sept 2020'!BI236=" "," ",'Sept 2020'!BI236/'Sept 2019'!BI236)),0)</f>
        <v>1</v>
      </c>
      <c r="BJ234" s="30">
        <f>IFERROR((IF('Sept 2020'!BJ236=" "," ",'Sept 2020'!BJ236/'Sept 2019'!BJ236)),0)</f>
        <v>0</v>
      </c>
      <c r="BK234" s="30">
        <f>IFERROR((IF('Sept 2020'!BK236=" "," ",'Sept 2020'!BK236/'Sept 2019'!BK236)),0)</f>
        <v>0</v>
      </c>
      <c r="BL234" s="30">
        <f>IFERROR((IF('Sept 2020'!BL236=" "," ",'Sept 2020'!BL236/'Sept 2019'!BL236)),0)</f>
        <v>0</v>
      </c>
      <c r="BM234" s="30">
        <f>IFERROR((IF('Sept 2020'!BM236=" "," ",'Sept 2020'!BM236/'Sept 2019'!BM236)),0)</f>
        <v>0</v>
      </c>
      <c r="BN234" s="30">
        <f>IFERROR((IF('Sept 2020'!BN236=" "," ",'Sept 2020'!BN236/'Sept 2019'!BN236)),0)</f>
        <v>0</v>
      </c>
      <c r="BO234" s="30">
        <f>IFERROR((IF('Sept 2020'!BO236=" "," ",'Sept 2020'!BO236/'Sept 2019'!BO236)),0)</f>
        <v>0</v>
      </c>
      <c r="BP234" s="30">
        <f>IFERROR((IF('Sept 2020'!BP236=" "," ",'Sept 2020'!BP236/'Sept 2019'!BP236)),0)</f>
        <v>0</v>
      </c>
      <c r="BQ234" s="30">
        <f>IFERROR((IF('Sept 2020'!BQ236=" "," ",'Sept 2020'!BQ236/'Sept 2019'!BQ236)),0)</f>
        <v>0</v>
      </c>
      <c r="BR234" s="30">
        <f>IFERROR((IF('Sept 2020'!BR236=" "," ",'Sept 2020'!BR236/'Sept 2019'!BR236)),0)</f>
        <v>0</v>
      </c>
      <c r="BS234" s="30">
        <f>IFERROR((IF('Sept 2020'!BS236=" "," ",'Sept 2020'!BS236/'Sept 2019'!BS236)),0)</f>
        <v>1.5</v>
      </c>
      <c r="BT234" s="30">
        <f>IFERROR((IF('Sept 2020'!BT236=" "," ",'Sept 2020'!BT236/'Sept 2019'!BT236)),0)</f>
        <v>1.152542372881356</v>
      </c>
    </row>
    <row r="235" spans="1:72" s="2" customFormat="1" x14ac:dyDescent="0.25">
      <c r="A235" s="12" t="s">
        <v>193</v>
      </c>
      <c r="B235" s="12" t="s">
        <v>194</v>
      </c>
      <c r="C235" s="30">
        <f>IFERROR((IF('Sept 2020'!C237=" "," ",'Sept 2020'!C237/'Sept 2019'!C237)),0)</f>
        <v>1.1818181818181819</v>
      </c>
      <c r="D235" s="30">
        <f>IFERROR((IF('Sept 2020'!D237=" "," ",'Sept 2020'!D237/'Sept 2019'!D237)),0)</f>
        <v>1.4</v>
      </c>
      <c r="E235" s="30">
        <f>IFERROR((IF('Sept 2020'!E237=" "," ",'Sept 2020'!E237/'Sept 2019'!E237)),0)</f>
        <v>0.66666666666666663</v>
      </c>
      <c r="F235" s="30">
        <f>IFERROR((IF('Sept 2020'!F237=" "," ",'Sept 2020'!F237/'Sept 2019'!F237)),0)</f>
        <v>1</v>
      </c>
      <c r="G235" s="30">
        <f>IFERROR((IF('Sept 2020'!G237=" "," ",'Sept 2020'!G237/'Sept 2019'!G237)),0)</f>
        <v>1</v>
      </c>
      <c r="H235" s="30">
        <f>IFERROR((IF('Sept 2020'!H237=" "," ",'Sept 2020'!H237/'Sept 2019'!H237)),0)</f>
        <v>0.54545454545454541</v>
      </c>
      <c r="I235" s="30">
        <f>IFERROR((IF('Sept 2020'!I237=" "," ",'Sept 2020'!I237/'Sept 2019'!I237)),0)</f>
        <v>0.7142857142857143</v>
      </c>
      <c r="J235" s="30">
        <f>IFERROR((IF('Sept 2020'!J237=" "," ",'Sept 2020'!J237/'Sept 2019'!J237)),0)</f>
        <v>0</v>
      </c>
      <c r="K235" s="30">
        <f>IFERROR((IF('Sept 2020'!K237=" "," ",'Sept 2020'!K237/'Sept 2019'!K237)),0)</f>
        <v>0</v>
      </c>
      <c r="L235" s="30">
        <f>IFERROR((IF('Sept 2020'!L237=" "," ",'Sept 2020'!L237/'Sept 2019'!L237)),0)</f>
        <v>0</v>
      </c>
      <c r="M235" s="30">
        <f>IFERROR((IF('Sept 2020'!M237=" "," ",'Sept 2020'!M237/'Sept 2019'!M237)),0)</f>
        <v>0</v>
      </c>
      <c r="N235" s="30">
        <f>IFERROR((IF('Sept 2020'!N237=" "," ",'Sept 2020'!N237/'Sept 2019'!N237)),0)</f>
        <v>0</v>
      </c>
      <c r="O235" s="30">
        <f>IFERROR((IF('Sept 2020'!O237=" "," ",'Sept 2020'!O237/'Sept 2019'!O237)),0)</f>
        <v>0</v>
      </c>
      <c r="P235" s="30">
        <f>IFERROR((IF('Sept 2020'!P237=" "," ",'Sept 2020'!P237/'Sept 2019'!P237)),0)</f>
        <v>0.89830508474576276</v>
      </c>
      <c r="Q235" s="30">
        <f>IFERROR((IF('Sept 2020'!Q237=" "," ",'Sept 2020'!Q237/'Sept 2019'!Q237)),0)</f>
        <v>1.1818181818181819</v>
      </c>
      <c r="R235" s="30">
        <f>IFERROR((IF('Sept 2020'!R237=" "," ",'Sept 2020'!R237/'Sept 2019'!R237)),0)</f>
        <v>1.4</v>
      </c>
      <c r="S235" s="30">
        <f>IFERROR((IF('Sept 2020'!S237=" "," ",'Sept 2020'!S237/'Sept 2019'!S237)),0)</f>
        <v>0.66666666666666663</v>
      </c>
      <c r="T235" s="30">
        <f>IFERROR((IF('Sept 2020'!T237=" "," ",'Sept 2020'!T237/'Sept 2019'!T237)),0)</f>
        <v>1</v>
      </c>
      <c r="U235" s="30">
        <f>IFERROR((IF('Sept 2020'!U237=" "," ",'Sept 2020'!U237/'Sept 2019'!U237)),0)</f>
        <v>1</v>
      </c>
      <c r="V235" s="30">
        <f>IFERROR((IF('Sept 2020'!V237=" "," ",'Sept 2020'!V237/'Sept 2019'!V237)),0)</f>
        <v>0.54545454545454541</v>
      </c>
      <c r="W235" s="30">
        <f>IFERROR((IF('Sept 2020'!W237=" "," ",'Sept 2020'!W237/'Sept 2019'!W237)),0)</f>
        <v>0.7142857142857143</v>
      </c>
      <c r="X235" s="30">
        <f>IFERROR((IF('Sept 2020'!X237=" "," ",'Sept 2020'!X237/'Sept 2019'!X237)),0)</f>
        <v>0</v>
      </c>
      <c r="Y235" s="30">
        <f>IFERROR((IF('Sept 2020'!Y237=" "," ",'Sept 2020'!Y237/'Sept 2019'!Y237)),0)</f>
        <v>0</v>
      </c>
      <c r="Z235" s="30">
        <f>IFERROR((IF('Sept 2020'!Z237=" "," ",'Sept 2020'!Z237/'Sept 2019'!Z237)),0)</f>
        <v>0</v>
      </c>
      <c r="AA235" s="30">
        <f>IFERROR((IF('Sept 2020'!AA237=" "," ",'Sept 2020'!AA237/'Sept 2019'!AA237)),0)</f>
        <v>0</v>
      </c>
      <c r="AB235" s="30">
        <f>IFERROR((IF('Sept 2020'!AB237=" "," ",'Sept 2020'!AB237/'Sept 2019'!AB237)),0)</f>
        <v>0</v>
      </c>
      <c r="AC235" s="30">
        <f>IFERROR((IF('Sept 2020'!AC237=" "," ",'Sept 2020'!AC237/'Sept 2019'!AC237)),0)</f>
        <v>0</v>
      </c>
      <c r="AD235" s="30">
        <f>IFERROR((IF('Sept 2020'!AD237=" "," ",'Sept 2020'!AD237/'Sept 2019'!AD237)),0)</f>
        <v>0.89830508474576276</v>
      </c>
      <c r="AE235" s="30">
        <f>IFERROR((IF('Sept 2020'!AE237=" "," ",'Sept 2020'!AE237/'Sept 2019'!AE237)),0)</f>
        <v>0</v>
      </c>
      <c r="AF235" s="30">
        <f>IFERROR((IF('Sept 2020'!AF237=" "," ",'Sept 2020'!AF237/'Sept 2019'!AF237)),0)</f>
        <v>0</v>
      </c>
      <c r="AG235" s="30">
        <f>IFERROR((IF('Sept 2020'!AG237=" "," ",'Sept 2020'!AG237/'Sept 2019'!AG237)),0)</f>
        <v>0</v>
      </c>
      <c r="AH235" s="30">
        <f>IFERROR((IF('Sept 2020'!AH237=" "," ",'Sept 2020'!AH237/'Sept 2019'!AH237)),0)</f>
        <v>0</v>
      </c>
      <c r="AI235" s="30">
        <f>IFERROR((IF('Sept 2020'!AI237=" "," ",'Sept 2020'!AI237/'Sept 2019'!AI237)),0)</f>
        <v>0</v>
      </c>
      <c r="AJ235" s="30">
        <f>IFERROR((IF('Sept 2020'!AJ237=" "," ",'Sept 2020'!AJ237/'Sept 2019'!AJ237)),0)</f>
        <v>0</v>
      </c>
      <c r="AK235" s="30">
        <f>IFERROR((IF('Sept 2020'!AK237=" "," ",'Sept 2020'!AK237/'Sept 2019'!AK237)),0)</f>
        <v>0</v>
      </c>
      <c r="AL235" s="30">
        <f>IFERROR((IF('Sept 2020'!AL237=" "," ",'Sept 2020'!AL237/'Sept 2019'!AL237)),0)</f>
        <v>0</v>
      </c>
      <c r="AM235" s="30">
        <f>IFERROR((IF('Sept 2020'!AM237=" "," ",'Sept 2020'!AM237/'Sept 2019'!AM237)),0)</f>
        <v>0</v>
      </c>
      <c r="AN235" s="30">
        <f>IFERROR((IF('Sept 2020'!AN237=" "," ",'Sept 2020'!AN237/'Sept 2019'!AN237)),0)</f>
        <v>0</v>
      </c>
      <c r="AO235" s="30">
        <f>IFERROR((IF('Sept 2020'!AO237=" "," ",'Sept 2020'!AO237/'Sept 2019'!AO237)),0)</f>
        <v>0</v>
      </c>
      <c r="AP235" s="30">
        <f>IFERROR((IF('Sept 2020'!AP237=" "," ",'Sept 2020'!AP237/'Sept 2019'!AP237)),0)</f>
        <v>0</v>
      </c>
      <c r="AQ235" s="30">
        <f>IFERROR((IF('Sept 2020'!AQ237=" "," ",'Sept 2020'!AQ237/'Sept 2019'!AQ237)),0)</f>
        <v>0</v>
      </c>
      <c r="AR235" s="30">
        <f>IFERROR((IF('Sept 2020'!AR237=" "," ",'Sept 2020'!AR237/'Sept 2019'!AR237)),0)</f>
        <v>0</v>
      </c>
      <c r="AS235" s="30">
        <f>IFERROR((IF('Sept 2020'!AS237=" "," ",'Sept 2020'!AS237/'Sept 2019'!AS237)),0)</f>
        <v>0</v>
      </c>
      <c r="AT235" s="30">
        <f>IFERROR((IF('Sept 2020'!AT237=" "," ",'Sept 2020'!AT237/'Sept 2019'!AT237)),0)</f>
        <v>0</v>
      </c>
      <c r="AU235" s="30">
        <f>IFERROR((IF('Sept 2020'!AU237=" "," ",'Sept 2020'!AU237/'Sept 2019'!AU237)),0)</f>
        <v>0</v>
      </c>
      <c r="AV235" s="30">
        <f>IFERROR((IF('Sept 2020'!AV237=" "," ",'Sept 2020'!AV237/'Sept 2019'!AV237)),0)</f>
        <v>0</v>
      </c>
      <c r="AW235" s="30">
        <f>IFERROR((IF('Sept 2020'!AW237=" "," ",'Sept 2020'!AW237/'Sept 2019'!AW237)),0)</f>
        <v>0</v>
      </c>
      <c r="AX235" s="30">
        <f>IFERROR((IF('Sept 2020'!AX237=" "," ",'Sept 2020'!AX237/'Sept 2019'!AX237)),0)</f>
        <v>0</v>
      </c>
      <c r="AY235" s="30">
        <f>IFERROR((IF('Sept 2020'!AY237=" "," ",'Sept 2020'!AY237/'Sept 2019'!AY237)),0)</f>
        <v>0</v>
      </c>
      <c r="AZ235" s="30">
        <f>IFERROR((IF('Sept 2020'!AZ237=" "," ",'Sept 2020'!AZ237/'Sept 2019'!AZ237)),0)</f>
        <v>0</v>
      </c>
      <c r="BA235" s="30">
        <f>IFERROR((IF('Sept 2020'!BA237=" "," ",'Sept 2020'!BA237/'Sept 2019'!BA237)),0)</f>
        <v>0</v>
      </c>
      <c r="BB235" s="30">
        <f>IFERROR((IF('Sept 2020'!BB237=" "," ",'Sept 2020'!BB237/'Sept 2019'!BB237)),0)</f>
        <v>0</v>
      </c>
      <c r="BC235" s="30">
        <f>IFERROR((IF('Sept 2020'!BC237=" "," ",'Sept 2020'!BC237/'Sept 2019'!BC237)),0)</f>
        <v>0</v>
      </c>
      <c r="BD235" s="30">
        <f>IFERROR((IF('Sept 2020'!BD237=" "," ",'Sept 2020'!BD237/'Sept 2019'!BD237)),0)</f>
        <v>0</v>
      </c>
      <c r="BE235" s="30">
        <f>IFERROR((IF('Sept 2020'!BE237=" "," ",'Sept 2020'!BE237/'Sept 2019'!BE237)),0)</f>
        <v>0</v>
      </c>
      <c r="BF235" s="30">
        <f>IFERROR((IF('Sept 2020'!BF237=" "," ",'Sept 2020'!BF237/'Sept 2019'!BF237)),0)</f>
        <v>0</v>
      </c>
      <c r="BG235" s="30">
        <f>IFERROR((IF('Sept 2020'!BG237=" "," ",'Sept 2020'!BG237/'Sept 2019'!BG237)),0)</f>
        <v>0</v>
      </c>
      <c r="BH235" s="30">
        <f>IFERROR((IF('Sept 2020'!BH237=" "," ",'Sept 2020'!BH237/'Sept 2019'!BH237)),0)</f>
        <v>0</v>
      </c>
      <c r="BI235" s="30">
        <f>IFERROR((IF('Sept 2020'!BI237=" "," ",'Sept 2020'!BI237/'Sept 2019'!BI237)),0)</f>
        <v>0</v>
      </c>
      <c r="BJ235" s="30">
        <f>IFERROR((IF('Sept 2020'!BJ237=" "," ",'Sept 2020'!BJ237/'Sept 2019'!BJ237)),0)</f>
        <v>0</v>
      </c>
      <c r="BK235" s="30">
        <f>IFERROR((IF('Sept 2020'!BK237=" "," ",'Sept 2020'!BK237/'Sept 2019'!BK237)),0)</f>
        <v>0</v>
      </c>
      <c r="BL235" s="30">
        <f>IFERROR((IF('Sept 2020'!BL237=" "," ",'Sept 2020'!BL237/'Sept 2019'!BL237)),0)</f>
        <v>0</v>
      </c>
      <c r="BM235" s="30">
        <f>IFERROR((IF('Sept 2020'!BM237=" "," ",'Sept 2020'!BM237/'Sept 2019'!BM237)),0)</f>
        <v>0</v>
      </c>
      <c r="BN235" s="30">
        <f>IFERROR((IF('Sept 2020'!BN237=" "," ",'Sept 2020'!BN237/'Sept 2019'!BN237)),0)</f>
        <v>0</v>
      </c>
      <c r="BO235" s="30">
        <f>IFERROR((IF('Sept 2020'!BO237=" "," ",'Sept 2020'!BO237/'Sept 2019'!BO237)),0)</f>
        <v>0</v>
      </c>
      <c r="BP235" s="30">
        <f>IFERROR((IF('Sept 2020'!BP237=" "," ",'Sept 2020'!BP237/'Sept 2019'!BP237)),0)</f>
        <v>0</v>
      </c>
      <c r="BQ235" s="30">
        <f>IFERROR((IF('Sept 2020'!BQ237=" "," ",'Sept 2020'!BQ237/'Sept 2019'!BQ237)),0)</f>
        <v>0</v>
      </c>
      <c r="BR235" s="30">
        <f>IFERROR((IF('Sept 2020'!BR237=" "," ",'Sept 2020'!BR237/'Sept 2019'!BR237)),0)</f>
        <v>0</v>
      </c>
      <c r="BS235" s="30">
        <f>IFERROR((IF('Sept 2020'!BS237=" "," ",'Sept 2020'!BS237/'Sept 2019'!BS237)),0)</f>
        <v>0</v>
      </c>
      <c r="BT235" s="30">
        <f>IFERROR((IF('Sept 2020'!BT237=" "," ",'Sept 2020'!BT237/'Sept 2019'!BT237)),0)</f>
        <v>0.90909090909090906</v>
      </c>
    </row>
    <row r="236" spans="1:72" s="2" customFormat="1" x14ac:dyDescent="0.25">
      <c r="A236" s="12" t="s">
        <v>217</v>
      </c>
      <c r="B236" s="12" t="s">
        <v>218</v>
      </c>
      <c r="C236" s="30">
        <f>IFERROR((IF('Sept 2020'!C238=" "," ",'Sept 2020'!C238/'Sept 2019'!C238)),0)</f>
        <v>0.86173491853808892</v>
      </c>
      <c r="D236" s="30">
        <f>IFERROR((IF('Sept 2020'!D238=" "," ",'Sept 2020'!D238/'Sept 2019'!D238)),0)</f>
        <v>0.97265625</v>
      </c>
      <c r="E236" s="30">
        <f>IFERROR((IF('Sept 2020'!E238=" "," ",'Sept 2020'!E238/'Sept 2019'!E238)),0)</f>
        <v>0.99752252252252249</v>
      </c>
      <c r="F236" s="30">
        <f>IFERROR((IF('Sept 2020'!F238=" "," ",'Sept 2020'!F238/'Sept 2019'!F238)),0)</f>
        <v>0.9504504504504504</v>
      </c>
      <c r="G236" s="30">
        <f>IFERROR((IF('Sept 2020'!G238=" "," ",'Sept 2020'!G238/'Sept 2019'!G238)),0)</f>
        <v>0.96337327605697487</v>
      </c>
      <c r="H236" s="30">
        <f>IFERROR((IF('Sept 2020'!H238=" "," ",'Sept 2020'!H238/'Sept 2019'!H238)),0)</f>
        <v>0.93754152823920267</v>
      </c>
      <c r="I236" s="30">
        <f>IFERROR((IF('Sept 2020'!I238=" "," ",'Sept 2020'!I238/'Sept 2019'!I238)),0)</f>
        <v>1.0176441351888668</v>
      </c>
      <c r="J236" s="30">
        <f>IFERROR((IF('Sept 2020'!J238=" "," ",'Sept 2020'!J238/'Sept 2019'!J238)),0)</f>
        <v>0.96971935007385524</v>
      </c>
      <c r="K236" s="30">
        <f>IFERROR((IF('Sept 2020'!K238=" "," ",'Sept 2020'!K238/'Sept 2019'!K238)),0)</f>
        <v>1.0799251537022188</v>
      </c>
      <c r="L236" s="30">
        <f>IFERROR((IF('Sept 2020'!L238=" "," ",'Sept 2020'!L238/'Sept 2019'!L238)),0)</f>
        <v>1.0063391442155309</v>
      </c>
      <c r="M236" s="30">
        <f>IFERROR((IF('Sept 2020'!M238=" "," ",'Sept 2020'!M238/'Sept 2019'!M238)),0)</f>
        <v>1.0763295673739322</v>
      </c>
      <c r="N236" s="30">
        <f>IFERROR((IF('Sept 2020'!N238=" "," ",'Sept 2020'!N238/'Sept 2019'!N238)),0)</f>
        <v>1.0054519368723098</v>
      </c>
      <c r="O236" s="30">
        <f>IFERROR((IF('Sept 2020'!O238=" "," ",'Sept 2020'!O238/'Sept 2019'!O238)),0)</f>
        <v>1.0738887253458935</v>
      </c>
      <c r="P236" s="30">
        <f>IFERROR((IF('Sept 2020'!P238=" "," ",'Sept 2020'!P238/'Sept 2019'!P238)),0)</f>
        <v>0.98849167482859945</v>
      </c>
      <c r="Q236" s="30">
        <f>IFERROR((IF('Sept 2020'!Q238=" "," ",'Sept 2020'!Q238/'Sept 2019'!Q238)),0)</f>
        <v>0.86159958245335078</v>
      </c>
      <c r="R236" s="30">
        <f>IFERROR((IF('Sept 2020'!R238=" "," ",'Sept 2020'!R238/'Sept 2019'!R238)),0)</f>
        <v>0.97255077282335534</v>
      </c>
      <c r="S236" s="30">
        <f>IFERROR((IF('Sept 2020'!S238=" "," ",'Sept 2020'!S238/'Sept 2019'!S238)),0)</f>
        <v>0.99730826756045687</v>
      </c>
      <c r="T236" s="30">
        <f>IFERROR((IF('Sept 2020'!T238=" "," ",'Sept 2020'!T238/'Sept 2019'!T238)),0)</f>
        <v>0.95053899095486438</v>
      </c>
      <c r="U236" s="30">
        <f>IFERROR((IF('Sept 2020'!U238=" "," ",'Sept 2020'!U238/'Sept 2019'!U238)),0)</f>
        <v>0.96354779178954597</v>
      </c>
      <c r="V236" s="30">
        <f>IFERROR((IF('Sept 2020'!V238=" "," ",'Sept 2020'!V238/'Sept 2019'!V238)),0)</f>
        <v>0.93724256356284275</v>
      </c>
      <c r="W236" s="30">
        <f>IFERROR((IF('Sept 2020'!W238=" "," ",'Sept 2020'!W238/'Sept 2019'!W238)),0)</f>
        <v>1.0172166998011929</v>
      </c>
      <c r="X236" s="30">
        <f>IFERROR((IF('Sept 2020'!X238=" "," ",'Sept 2020'!X238/'Sept 2019'!X238)),0)</f>
        <v>0.95838539523399791</v>
      </c>
      <c r="Y236" s="30">
        <f>IFERROR((IF('Sept 2020'!Y238=" "," ",'Sept 2020'!Y238/'Sept 2019'!Y238)),0)</f>
        <v>1.0627172324183856</v>
      </c>
      <c r="Z236" s="30">
        <f>IFERROR((IF('Sept 2020'!Z238=" "," ",'Sept 2020'!Z238/'Sept 2019'!Z238)),0)</f>
        <v>0.98283954083389413</v>
      </c>
      <c r="AA236" s="30">
        <f>IFERROR((IF('Sept 2020'!AA238=" "," ",'Sept 2020'!AA238/'Sept 2019'!AA238)),0)</f>
        <v>1.0535107807020456</v>
      </c>
      <c r="AB236" s="30">
        <f>IFERROR((IF('Sept 2020'!AB238=" "," ",'Sept 2020'!AB238/'Sept 2019'!AB238)),0)</f>
        <v>0.98645511935853669</v>
      </c>
      <c r="AC236" s="30">
        <f>IFERROR((IF('Sept 2020'!AC238=" "," ",'Sept 2020'!AC238/'Sept 2019'!AC238)),0)</f>
        <v>1.0780309016181187</v>
      </c>
      <c r="AD236" s="30">
        <f>IFERROR((IF('Sept 2020'!AD238=" "," ",'Sept 2020'!AD238/'Sept 2019'!AD238)),0)</f>
        <v>0.98132593693222203</v>
      </c>
      <c r="AE236" s="30">
        <f>IFERROR((IF('Sept 2020'!AE238=" "," ",'Sept 2020'!AE238/'Sept 2019'!AE238)),0)</f>
        <v>0.63157894736842102</v>
      </c>
      <c r="AF236" s="30">
        <f>IFERROR((IF('Sept 2020'!AF238=" "," ",'Sept 2020'!AF238/'Sept 2019'!AF238)),0)</f>
        <v>0.96153846153846156</v>
      </c>
      <c r="AG236" s="30">
        <f>IFERROR((IF('Sept 2020'!AG238=" "," ",'Sept 2020'!AG238/'Sept 2019'!AG238)),0)</f>
        <v>1.0952380952380953</v>
      </c>
      <c r="AH236" s="30">
        <f>IFERROR((IF('Sept 2020'!AH238=" "," ",'Sept 2020'!AH238/'Sept 2019'!AH238)),0)</f>
        <v>1.5294117647058822</v>
      </c>
      <c r="AI236" s="30">
        <f>IFERROR((IF('Sept 2020'!AI238=" "," ",'Sept 2020'!AI238/'Sept 2019'!AI238)),0)</f>
        <v>0.78260869565217395</v>
      </c>
      <c r="AJ236" s="30">
        <f>IFERROR((IF('Sept 2020'!AJ238=" "," ",'Sept 2020'!AJ238/'Sept 2019'!AJ238)),0)</f>
        <v>1.6</v>
      </c>
      <c r="AK236" s="30">
        <f>IFERROR((IF('Sept 2020'!AK238=" "," ",'Sept 2020'!AK238/'Sept 2019'!AK238)),0)</f>
        <v>0.94444444444444442</v>
      </c>
      <c r="AL236" s="30">
        <f>IFERROR((IF('Sept 2020'!AL238=" "," ",'Sept 2020'!AL238/'Sept 2019'!AL238)),0)</f>
        <v>0.95454545454545459</v>
      </c>
      <c r="AM236" s="30">
        <f>IFERROR((IF('Sept 2020'!AM238=" "," ",'Sept 2020'!AM238/'Sept 2019'!AM238)),0)</f>
        <v>1.5833333333333333</v>
      </c>
      <c r="AN236" s="30">
        <f>IFERROR((IF('Sept 2020'!AN238=" "," ",'Sept 2020'!AN238/'Sept 2019'!AN238)),0)</f>
        <v>1.2285714285714286</v>
      </c>
      <c r="AO236" s="30">
        <f>IFERROR((IF('Sept 2020'!AO238=" "," ",'Sept 2020'!AO238/'Sept 2019'!AO238)),0)</f>
        <v>0.72631578947368425</v>
      </c>
      <c r="AP236" s="30">
        <f>IFERROR((IF('Sept 2020'!AP238=" "," ",'Sept 2020'!AP238/'Sept 2019'!AP238)),0)</f>
        <v>0.97841726618705038</v>
      </c>
      <c r="AQ236" s="30">
        <f>IFERROR((IF('Sept 2020'!AQ238=" "," ",'Sept 2020'!AQ238/'Sept 2019'!AQ238)),0)</f>
        <v>1.084870848708487</v>
      </c>
      <c r="AR236" s="30">
        <f>IFERROR((IF('Sept 2020'!AR238=" "," ",'Sept 2020'!AR238/'Sept 2019'!AR238)),0)</f>
        <v>1.0196353436185133</v>
      </c>
      <c r="AS236" s="30">
        <f>IFERROR((IF('Sept 2020'!AS238=" "," ",'Sept 2020'!AS238/'Sept 2019'!AS238)),0)</f>
        <v>0.63829787234042545</v>
      </c>
      <c r="AT236" s="30">
        <f>IFERROR((IF('Sept 2020'!AT238=" "," ",'Sept 2020'!AT238/'Sept 2019'!AT238)),0)</f>
        <v>0.9619860356865787</v>
      </c>
      <c r="AU236" s="30">
        <f>IFERROR((IF('Sept 2020'!AU238=" "," ",'Sept 2020'!AU238/'Sept 2019'!AU238)),0)</f>
        <v>1.0742857142857143</v>
      </c>
      <c r="AV236" s="30">
        <f>IFERROR((IF('Sept 2020'!AV238=" "," ",'Sept 2020'!AV238/'Sept 2019'!AV238)),0)</f>
        <v>1.5357142857142856</v>
      </c>
      <c r="AW236" s="30">
        <f>IFERROR((IF('Sept 2020'!AW238=" "," ",'Sept 2020'!AW238/'Sept 2019'!AW238)),0)</f>
        <v>0.81227436823104693</v>
      </c>
      <c r="AX236" s="30">
        <f>IFERROR((IF('Sept 2020'!AX238=" "," ",'Sept 2020'!AX238/'Sept 2019'!AX238)),0)</f>
        <v>1.6253521126760564</v>
      </c>
      <c r="AY236" s="30">
        <f>IFERROR((IF('Sept 2020'!AY238=" "," ",'Sept 2020'!AY238/'Sept 2019'!AY238)),0)</f>
        <v>0.90222222222222215</v>
      </c>
      <c r="AZ236" s="30">
        <f>IFERROR((IF('Sept 2020'!AZ238=" "," ",'Sept 2020'!AZ238/'Sept 2019'!AZ238)),0)</f>
        <v>0.96744186046511627</v>
      </c>
      <c r="BA236" s="30">
        <f>IFERROR((IF('Sept 2020'!BA238=" "," ",'Sept 2020'!BA238/'Sept 2019'!BA238)),0)</f>
        <v>1.5666666666666667</v>
      </c>
      <c r="BB236" s="30">
        <f>IFERROR((IF('Sept 2020'!BB238=" "," ",'Sept 2020'!BB238/'Sept 2019'!BB238)),0)</f>
        <v>1.2285714285714286</v>
      </c>
      <c r="BC236" s="30">
        <f>IFERROR((IF('Sept 2020'!BC238=" "," ",'Sept 2020'!BC238/'Sept 2019'!BC238)),0)</f>
        <v>0.72147368421052638</v>
      </c>
      <c r="BD236" s="30">
        <f>IFERROR((IF('Sept 2020'!BD238=" "," ",'Sept 2020'!BD238/'Sept 2019'!BD238)),0)</f>
        <v>0.97179856115107921</v>
      </c>
      <c r="BE236" s="30">
        <f>IFERROR((IF('Sept 2020'!BE238=" "," ",'Sept 2020'!BE238/'Sept 2019'!BE238)),0)</f>
        <v>1.0857523696682465</v>
      </c>
      <c r="BF236" s="30">
        <f>IFERROR((IF('Sept 2020'!BF238=" "," ",'Sept 2020'!BF238/'Sept 2019'!BF238)),0)</f>
        <v>1.0177916878136808</v>
      </c>
      <c r="BG236" s="30">
        <f>IFERROR((IF('Sept 2020'!BG238=" "," ",'Sept 2020'!BG238/'Sept 2019'!BG238)),0)</f>
        <v>0.9361336281012036</v>
      </c>
      <c r="BH236" s="30">
        <f>IFERROR((IF('Sept 2020'!BH238=" "," ",'Sept 2020'!BH238/'Sept 2019'!BH238)),0)</f>
        <v>1.1142857142857143</v>
      </c>
      <c r="BI236" s="30">
        <f>IFERROR((IF('Sept 2020'!BI238=" "," ",'Sept 2020'!BI238/'Sept 2019'!BI238)),0)</f>
        <v>0.87589810581319394</v>
      </c>
      <c r="BJ236" s="30">
        <f>IFERROR((IF('Sept 2020'!BJ238=" "," ",'Sept 2020'!BJ238/'Sept 2019'!BJ238)),0)</f>
        <v>2.5454545454545454</v>
      </c>
      <c r="BK236" s="30">
        <f>IFERROR((IF('Sept 2020'!BK238=" "," ",'Sept 2020'!BK238/'Sept 2019'!BK238)),0)</f>
        <v>2.4627285513361463</v>
      </c>
      <c r="BL236" s="30">
        <f>IFERROR((IF('Sept 2020'!BL238=" "," ",'Sept 2020'!BL238/'Sept 2019'!BL238)),0)</f>
        <v>0</v>
      </c>
      <c r="BM236" s="30">
        <f>IFERROR((IF('Sept 2020'!BM238=" "," ",'Sept 2020'!BM238/'Sept 2019'!BM238)),0)</f>
        <v>1.0185784547041095</v>
      </c>
      <c r="BN236" s="30">
        <f>IFERROR((IF('Sept 2020'!BN238=" "," ",'Sept 2020'!BN238/'Sept 2019'!BN238)),0)</f>
        <v>0.38743455497382201</v>
      </c>
      <c r="BO236" s="30">
        <f>IFERROR((IF('Sept 2020'!BO238=" "," ",'Sept 2020'!BO238/'Sept 2019'!BO238)),0)</f>
        <v>1.3389163897741914</v>
      </c>
      <c r="BP236" s="30">
        <f>IFERROR((IF('Sept 2020'!BP238=" "," ",'Sept 2020'!BP238/'Sept 2019'!BP238)),0)</f>
        <v>0</v>
      </c>
      <c r="BQ236" s="30">
        <f>IFERROR((IF('Sept 2020'!BQ238=" "," ",'Sept 2020'!BQ238/'Sept 2019'!BQ238)),0)</f>
        <v>1.1437648927720412</v>
      </c>
      <c r="BR236" s="30">
        <f>IFERROR((IF('Sept 2020'!BR238=" "," ",'Sept 2020'!BR238/'Sept 2019'!BR238)),0)</f>
        <v>2.5</v>
      </c>
      <c r="BS236" s="30">
        <f>IFERROR((IF('Sept 2020'!BS238=" "," ",'Sept 2020'!BS238/'Sept 2019'!BS238)),0)</f>
        <v>0.95932203389830506</v>
      </c>
      <c r="BT236" s="30">
        <f>IFERROR((IF('Sept 2020'!BT238=" "," ",'Sept 2020'!BT238/'Sept 2019'!BT238)),0)</f>
        <v>0.96504178272980501</v>
      </c>
    </row>
    <row r="237" spans="1:72" s="2" customFormat="1" x14ac:dyDescent="0.25">
      <c r="A237" s="12" t="s">
        <v>453</v>
      </c>
      <c r="B237" s="12" t="s">
        <v>454</v>
      </c>
      <c r="C237" s="30">
        <f>IFERROR((IF('Sept 2020'!C239=" "," ",'Sept 2020'!C239/'Sept 2019'!C239)),0)</f>
        <v>0.82240437158469948</v>
      </c>
      <c r="D237" s="30">
        <f>IFERROR((IF('Sept 2020'!D239=" "," ",'Sept 2020'!D239/'Sept 2019'!D239)),0)</f>
        <v>0.95757575757575752</v>
      </c>
      <c r="E237" s="30">
        <f>IFERROR((IF('Sept 2020'!E239=" "," ",'Sept 2020'!E239/'Sept 2019'!E239)),0)</f>
        <v>0.89296636085626913</v>
      </c>
      <c r="F237" s="30">
        <f>IFERROR((IF('Sept 2020'!F239=" "," ",'Sept 2020'!F239/'Sept 2019'!F239)),0)</f>
        <v>0.81593406593406592</v>
      </c>
      <c r="G237" s="30">
        <f>IFERROR((IF('Sept 2020'!G239=" "," ",'Sept 2020'!G239/'Sept 2019'!G239)),0)</f>
        <v>0.99698795180722888</v>
      </c>
      <c r="H237" s="30">
        <f>IFERROR((IF('Sept 2020'!H239=" "," ",'Sept 2020'!H239/'Sept 2019'!H239)),0)</f>
        <v>0.875</v>
      </c>
      <c r="I237" s="30">
        <f>IFERROR((IF('Sept 2020'!I239=" "," ",'Sept 2020'!I239/'Sept 2019'!I239)),0)</f>
        <v>0.97527472527472525</v>
      </c>
      <c r="J237" s="30">
        <f>IFERROR((IF('Sept 2020'!J239=" "," ",'Sept 2020'!J239/'Sept 2019'!J239)),0)</f>
        <v>0.93767705382436262</v>
      </c>
      <c r="K237" s="30">
        <f>IFERROR((IF('Sept 2020'!K239=" "," ",'Sept 2020'!K239/'Sept 2019'!K239)),0)</f>
        <v>1.0466472303206997</v>
      </c>
      <c r="L237" s="30">
        <f>IFERROR((IF('Sept 2020'!L239=" "," ",'Sept 2020'!L239/'Sept 2019'!L239)),0)</f>
        <v>1.0204678362573099</v>
      </c>
      <c r="M237" s="30">
        <f>IFERROR((IF('Sept 2020'!M239=" "," ",'Sept 2020'!M239/'Sept 2019'!M239)),0)</f>
        <v>1.0849056603773586</v>
      </c>
      <c r="N237" s="30">
        <f>IFERROR((IF('Sept 2020'!N239=" "," ",'Sept 2020'!N239/'Sept 2019'!N239)),0)</f>
        <v>1.0255474452554745</v>
      </c>
      <c r="O237" s="30">
        <f>IFERROR((IF('Sept 2020'!O239=" "," ",'Sept 2020'!O239/'Sept 2019'!O239)),0)</f>
        <v>1.0651465798045603</v>
      </c>
      <c r="P237" s="30">
        <f>IFERROR((IF('Sept 2020'!P239=" "," ",'Sept 2020'!P239/'Sept 2019'!P239)),0)</f>
        <v>0.95852324521422061</v>
      </c>
      <c r="Q237" s="30">
        <f>IFERROR((IF('Sept 2020'!Q239=" "," ",'Sept 2020'!Q239/'Sept 2019'!Q239)),0)</f>
        <v>0.82240437158469948</v>
      </c>
      <c r="R237" s="30">
        <f>IFERROR((IF('Sept 2020'!R239=" "," ",'Sept 2020'!R239/'Sept 2019'!R239)),0)</f>
        <v>0.95757575757575752</v>
      </c>
      <c r="S237" s="30">
        <f>IFERROR((IF('Sept 2020'!S239=" "," ",'Sept 2020'!S239/'Sept 2019'!S239)),0)</f>
        <v>0.89622786286485989</v>
      </c>
      <c r="T237" s="30">
        <f>IFERROR((IF('Sept 2020'!T239=" "," ",'Sept 2020'!T239/'Sept 2019'!T239)),0)</f>
        <v>0.81321428571428567</v>
      </c>
      <c r="U237" s="30">
        <f>IFERROR((IF('Sept 2020'!U239=" "," ",'Sept 2020'!U239/'Sept 2019'!U239)),0)</f>
        <v>0.99969797644216241</v>
      </c>
      <c r="V237" s="30">
        <f>IFERROR((IF('Sept 2020'!V239=" "," ",'Sept 2020'!V239/'Sept 2019'!V239)),0)</f>
        <v>0.87304347826086948</v>
      </c>
      <c r="W237" s="30">
        <f>IFERROR((IF('Sept 2020'!W239=" "," ",'Sept 2020'!W239/'Sept 2019'!W239)),0)</f>
        <v>0.97373631813431605</v>
      </c>
      <c r="X237" s="30">
        <f>IFERROR((IF('Sept 2020'!X239=" "," ",'Sept 2020'!X239/'Sept 2019'!X239)),0)</f>
        <v>0.93502494654312185</v>
      </c>
      <c r="Y237" s="30">
        <f>IFERROR((IF('Sept 2020'!Y239=" "," ",'Sept 2020'!Y239/'Sept 2019'!Y239)),0)</f>
        <v>1.0544405861926902</v>
      </c>
      <c r="Z237" s="30">
        <f>IFERROR((IF('Sept 2020'!Z239=" "," ",'Sept 2020'!Z239/'Sept 2019'!Z239)),0)</f>
        <v>1.0275884453099642</v>
      </c>
      <c r="AA237" s="30">
        <f>IFERROR((IF('Sept 2020'!AA239=" "," ",'Sept 2020'!AA239/'Sept 2019'!AA239)),0)</f>
        <v>1.0847822644497229</v>
      </c>
      <c r="AB237" s="30">
        <f>IFERROR((IF('Sept 2020'!AB239=" "," ",'Sept 2020'!AB239/'Sept 2019'!AB239)),0)</f>
        <v>0.98438536909083818</v>
      </c>
      <c r="AC237" s="30">
        <f>IFERROR((IF('Sept 2020'!AC239=" "," ",'Sept 2020'!AC239/'Sept 2019'!AC239)),0)</f>
        <v>1.1077950127626155</v>
      </c>
      <c r="AD237" s="30">
        <f>IFERROR((IF('Sept 2020'!AD239=" "," ",'Sept 2020'!AD239/'Sept 2019'!AD239)),0)</f>
        <v>0.95774500648146876</v>
      </c>
      <c r="AE237" s="30">
        <f>IFERROR((IF('Sept 2020'!AE239=" "," ",'Sept 2020'!AE239/'Sept 2019'!AE239)),0)</f>
        <v>0</v>
      </c>
      <c r="AF237" s="30">
        <f>IFERROR((IF('Sept 2020'!AF239=" "," ",'Sept 2020'!AF239/'Sept 2019'!AF239)),0)</f>
        <v>0</v>
      </c>
      <c r="AG237" s="30">
        <f>IFERROR((IF('Sept 2020'!AG239=" "," ",'Sept 2020'!AG239/'Sept 2019'!AG239)),0)</f>
        <v>0</v>
      </c>
      <c r="AH237" s="30">
        <f>IFERROR((IF('Sept 2020'!AH239=" "," ",'Sept 2020'!AH239/'Sept 2019'!AH239)),0)</f>
        <v>0</v>
      </c>
      <c r="AI237" s="30">
        <f>IFERROR((IF('Sept 2020'!AI239=" "," ",'Sept 2020'!AI239/'Sept 2019'!AI239)),0)</f>
        <v>0</v>
      </c>
      <c r="AJ237" s="30">
        <f>IFERROR((IF('Sept 2020'!AJ239=" "," ",'Sept 2020'!AJ239/'Sept 2019'!AJ239)),0)</f>
        <v>0</v>
      </c>
      <c r="AK237" s="30">
        <f>IFERROR((IF('Sept 2020'!AK239=" "," ",'Sept 2020'!AK239/'Sept 2019'!AK239)),0)</f>
        <v>0</v>
      </c>
      <c r="AL237" s="30">
        <f>IFERROR((IF('Sept 2020'!AL239=" "," ",'Sept 2020'!AL239/'Sept 2019'!AL239)),0)</f>
        <v>0</v>
      </c>
      <c r="AM237" s="30">
        <f>IFERROR((IF('Sept 2020'!AM239=" "," ",'Sept 2020'!AM239/'Sept 2019'!AM239)),0)</f>
        <v>0</v>
      </c>
      <c r="AN237" s="30">
        <f>IFERROR((IF('Sept 2020'!AN239=" "," ",'Sept 2020'!AN239/'Sept 2019'!AN239)),0)</f>
        <v>2</v>
      </c>
      <c r="AO237" s="30">
        <f>IFERROR((IF('Sept 2020'!AO239=" "," ",'Sept 2020'!AO239/'Sept 2019'!AO239)),0)</f>
        <v>0.66666666666666663</v>
      </c>
      <c r="AP237" s="30">
        <f>IFERROR((IF('Sept 2020'!AP239=" "," ",'Sept 2020'!AP239/'Sept 2019'!AP239)),0)</f>
        <v>1.1666666666666667</v>
      </c>
      <c r="AQ237" s="30">
        <f>IFERROR((IF('Sept 2020'!AQ239=" "," ",'Sept 2020'!AQ239/'Sept 2019'!AQ239)),0)</f>
        <v>1.25</v>
      </c>
      <c r="AR237" s="30">
        <f>IFERROR((IF('Sept 2020'!AR239=" "," ",'Sept 2020'!AR239/'Sept 2019'!AR239)),0)</f>
        <v>1.2</v>
      </c>
      <c r="AS237" s="30">
        <f>IFERROR((IF('Sept 2020'!AS239=" "," ",'Sept 2020'!AS239/'Sept 2019'!AS239)),0)</f>
        <v>0</v>
      </c>
      <c r="AT237" s="30">
        <f>IFERROR((IF('Sept 2020'!AT239=" "," ",'Sept 2020'!AT239/'Sept 2019'!AT239)),0)</f>
        <v>0</v>
      </c>
      <c r="AU237" s="30">
        <f>IFERROR((IF('Sept 2020'!AU239=" "," ",'Sept 2020'!AU239/'Sept 2019'!AU239)),0)</f>
        <v>0</v>
      </c>
      <c r="AV237" s="30">
        <f>IFERROR((IF('Sept 2020'!AV239=" "," ",'Sept 2020'!AV239/'Sept 2019'!AV239)),0)</f>
        <v>0</v>
      </c>
      <c r="AW237" s="30">
        <f>IFERROR((IF('Sept 2020'!AW239=" "," ",'Sept 2020'!AW239/'Sept 2019'!AW239)),0)</f>
        <v>0</v>
      </c>
      <c r="AX237" s="30">
        <f>IFERROR((IF('Sept 2020'!AX239=" "," ",'Sept 2020'!AX239/'Sept 2019'!AX239)),0)</f>
        <v>0</v>
      </c>
      <c r="AY237" s="30">
        <f>IFERROR((IF('Sept 2020'!AY239=" "," ",'Sept 2020'!AY239/'Sept 2019'!AY239)),0)</f>
        <v>0</v>
      </c>
      <c r="AZ237" s="30">
        <f>IFERROR((IF('Sept 2020'!AZ239=" "," ",'Sept 2020'!AZ239/'Sept 2019'!AZ239)),0)</f>
        <v>0</v>
      </c>
      <c r="BA237" s="30">
        <f>IFERROR((IF('Sept 2020'!BA239=" "," ",'Sept 2020'!BA239/'Sept 2019'!BA239)),0)</f>
        <v>0</v>
      </c>
      <c r="BB237" s="30">
        <f>IFERROR((IF('Sept 2020'!BB239=" "," ",'Sept 2020'!BB239/'Sept 2019'!BB239)),0)</f>
        <v>2.2988505747126435</v>
      </c>
      <c r="BC237" s="30">
        <f>IFERROR((IF('Sept 2020'!BC239=" "," ",'Sept 2020'!BC239/'Sept 2019'!BC239)),0)</f>
        <v>0.66666666666666663</v>
      </c>
      <c r="BD237" s="30">
        <f>IFERROR((IF('Sept 2020'!BD239=" "," ",'Sept 2020'!BD239/'Sept 2019'!BD239)),0)</f>
        <v>1.1805054151624548</v>
      </c>
      <c r="BE237" s="30">
        <f>IFERROR((IF('Sept 2020'!BE239=" "," ",'Sept 2020'!BE239/'Sept 2019'!BE239)),0)</f>
        <v>1.2879958784131891</v>
      </c>
      <c r="BF237" s="30">
        <f>IFERROR((IF('Sept 2020'!BF239=" "," ",'Sept 2020'!BF239/'Sept 2019'!BF239)),0)</f>
        <v>1.2331714087439278</v>
      </c>
      <c r="BG237" s="30">
        <f>IFERROR((IF('Sept 2020'!BG239=" "," ",'Sept 2020'!BG239/'Sept 2019'!BG239)),0)</f>
        <v>1.2965116279069768</v>
      </c>
      <c r="BH237" s="30">
        <f>IFERROR((IF('Sept 2020'!BH239=" "," ",'Sept 2020'!BH239/'Sept 2019'!BH239)),0)</f>
        <v>1.0642201834862386</v>
      </c>
      <c r="BI237" s="30">
        <f>IFERROR((IF('Sept 2020'!BI239=" "," ",'Sept 2020'!BI239/'Sept 2019'!BI239)),0)</f>
        <v>0.69354838709677424</v>
      </c>
      <c r="BJ237" s="30">
        <f>IFERROR((IF('Sept 2020'!BJ239=" "," ",'Sept 2020'!BJ239/'Sept 2019'!BJ239)),0)</f>
        <v>0.58208955223880599</v>
      </c>
      <c r="BK237" s="30">
        <f>IFERROR((IF('Sept 2020'!BK239=" "," ",'Sept 2020'!BK239/'Sept 2019'!BK239)),0)</f>
        <v>0.58208955223880599</v>
      </c>
      <c r="BL237" s="30">
        <f>IFERROR((IF('Sept 2020'!BL239=" "," ",'Sept 2020'!BL239/'Sept 2019'!BL239)),0)</f>
        <v>0</v>
      </c>
      <c r="BM237" s="30">
        <f>IFERROR((IF('Sept 2020'!BM239=" "," ",'Sept 2020'!BM239/'Sept 2019'!BM239)),0)</f>
        <v>1.1531521538177112</v>
      </c>
      <c r="BN237" s="30">
        <f>IFERROR((IF('Sept 2020'!BN239=" "," ",'Sept 2020'!BN239/'Sept 2019'!BN239)),0)</f>
        <v>0</v>
      </c>
      <c r="BO237" s="30">
        <f>IFERROR((IF('Sept 2020'!BO239=" "," ",'Sept 2020'!BO239/'Sept 2019'!BO239)),0)</f>
        <v>0.95098039215686281</v>
      </c>
      <c r="BP237" s="30">
        <f>IFERROR((IF('Sept 2020'!BP239=" "," ",'Sept 2020'!BP239/'Sept 2019'!BP239)),0)</f>
        <v>0</v>
      </c>
      <c r="BQ237" s="30">
        <f>IFERROR((IF('Sept 2020'!BQ239=" "," ",'Sept 2020'!BQ239/'Sept 2019'!BQ239)),0)</f>
        <v>0</v>
      </c>
      <c r="BR237" s="30">
        <f>IFERROR((IF('Sept 2020'!BR239=" "," ",'Sept 2020'!BR239/'Sept 2019'!BR239)),0)</f>
        <v>0</v>
      </c>
      <c r="BS237" s="30">
        <f>IFERROR((IF('Sept 2020'!BS239=" "," ",'Sept 2020'!BS239/'Sept 2019'!BS239)),0)</f>
        <v>0.89130434782608692</v>
      </c>
      <c r="BT237" s="30">
        <f>IFERROR((IF('Sept 2020'!BT239=" "," ",'Sept 2020'!BT239/'Sept 2019'!BT239)),0)</f>
        <v>0.99862068965517237</v>
      </c>
    </row>
    <row r="238" spans="1:72" s="2" customFormat="1" x14ac:dyDescent="0.25">
      <c r="A238" s="12" t="s">
        <v>641</v>
      </c>
      <c r="B238" s="12" t="s">
        <v>642</v>
      </c>
      <c r="C238" s="30">
        <f>IFERROR((IF('Sept 2020'!C240=" "," ",'Sept 2020'!C240/'Sept 2019'!C240)),0)</f>
        <v>0.93798449612403101</v>
      </c>
      <c r="D238" s="30">
        <f>IFERROR((IF('Sept 2020'!D240=" "," ",'Sept 2020'!D240/'Sept 2019'!D240)),0)</f>
        <v>0.94265232974910396</v>
      </c>
      <c r="E238" s="30">
        <f>IFERROR((IF('Sept 2020'!E240=" "," ",'Sept 2020'!E240/'Sept 2019'!E240)),0)</f>
        <v>0.9963503649635036</v>
      </c>
      <c r="F238" s="30">
        <f>IFERROR((IF('Sept 2020'!F240=" "," ",'Sept 2020'!F240/'Sept 2019'!F240)),0)</f>
        <v>0.87254901960784315</v>
      </c>
      <c r="G238" s="30">
        <f>IFERROR((IF('Sept 2020'!G240=" "," ",'Sept 2020'!G240/'Sept 2019'!G240)),0)</f>
        <v>1.098901098901099</v>
      </c>
      <c r="H238" s="30">
        <f>IFERROR((IF('Sept 2020'!H240=" "," ",'Sept 2020'!H240/'Sept 2019'!H240)),0)</f>
        <v>1.010752688172043</v>
      </c>
      <c r="I238" s="30">
        <f>IFERROR((IF('Sept 2020'!I240=" "," ",'Sept 2020'!I240/'Sept 2019'!I240)),0)</f>
        <v>0.95205479452054798</v>
      </c>
      <c r="J238" s="30">
        <f>IFERROR((IF('Sept 2020'!J240=" "," ",'Sept 2020'!J240/'Sept 2019'!J240)),0)</f>
        <v>0.99663299663299665</v>
      </c>
      <c r="K238" s="30">
        <f>IFERROR((IF('Sept 2020'!K240=" "," ",'Sept 2020'!K240/'Sept 2019'!K240)),0)</f>
        <v>1.1556420233463034</v>
      </c>
      <c r="L238" s="30">
        <f>IFERROR((IF('Sept 2020'!L240=" "," ",'Sept 2020'!L240/'Sept 2019'!L240)),0)</f>
        <v>0.95035460992907805</v>
      </c>
      <c r="M238" s="30">
        <f>IFERROR((IF('Sept 2020'!M240=" "," ",'Sept 2020'!M240/'Sept 2019'!M240)),0)</f>
        <v>0.92409240924092406</v>
      </c>
      <c r="N238" s="30">
        <f>IFERROR((IF('Sept 2020'!N240=" "," ",'Sept 2020'!N240/'Sept 2019'!N240)),0)</f>
        <v>1.1976744186046511</v>
      </c>
      <c r="O238" s="30">
        <f>IFERROR((IF('Sept 2020'!O240=" "," ",'Sept 2020'!O240/'Sept 2019'!O240)),0)</f>
        <v>0.84593023255813948</v>
      </c>
      <c r="P238" s="30">
        <f>IFERROR((IF('Sept 2020'!P240=" "," ",'Sept 2020'!P240/'Sept 2019'!P240)),0)</f>
        <v>0.98487304159913558</v>
      </c>
      <c r="Q238" s="30">
        <f>IFERROR((IF('Sept 2020'!Q240=" "," ",'Sept 2020'!Q240/'Sept 2019'!Q240)),0)</f>
        <v>0.93009708737864083</v>
      </c>
      <c r="R238" s="30">
        <f>IFERROR((IF('Sept 2020'!R240=" "," ",'Sept 2020'!R240/'Sept 2019'!R240)),0)</f>
        <v>0.94253245585643897</v>
      </c>
      <c r="S238" s="30">
        <f>IFERROR((IF('Sept 2020'!S240=" "," ",'Sept 2020'!S240/'Sept 2019'!S240)),0)</f>
        <v>0.995</v>
      </c>
      <c r="T238" s="30">
        <f>IFERROR((IF('Sept 2020'!T240=" "," ",'Sept 2020'!T240/'Sept 2019'!T240)),0)</f>
        <v>0.87209150326797391</v>
      </c>
      <c r="U238" s="30">
        <f>IFERROR((IF('Sept 2020'!U240=" "," ",'Sept 2020'!U240/'Sept 2019'!U240)),0)</f>
        <v>1.1042809290683548</v>
      </c>
      <c r="V238" s="30">
        <f>IFERROR((IF('Sept 2020'!V240=" "," ",'Sept 2020'!V240/'Sept 2019'!V240)),0)</f>
        <v>1.0127491470641048</v>
      </c>
      <c r="W238" s="30">
        <f>IFERROR((IF('Sept 2020'!W240=" "," ",'Sept 2020'!W240/'Sept 2019'!W240)),0)</f>
        <v>0.95010273972602743</v>
      </c>
      <c r="X238" s="30">
        <f>IFERROR((IF('Sept 2020'!X240=" "," ",'Sept 2020'!X240/'Sept 2019'!X240)),0)</f>
        <v>0.99663140874486289</v>
      </c>
      <c r="Y238" s="30">
        <f>IFERROR((IF('Sept 2020'!Y240=" "," ",'Sept 2020'!Y240/'Sept 2019'!Y240)),0)</f>
        <v>1.1521849494278908</v>
      </c>
      <c r="Z238" s="30">
        <f>IFERROR((IF('Sept 2020'!Z240=" "," ",'Sept 2020'!Z240/'Sept 2019'!Z240)),0)</f>
        <v>0.9479789353828636</v>
      </c>
      <c r="AA238" s="30">
        <f>IFERROR((IF('Sept 2020'!AA240=" "," ",'Sept 2020'!AA240/'Sept 2019'!AA240)),0)</f>
        <v>0.93048804847193556</v>
      </c>
      <c r="AB238" s="30">
        <f>IFERROR((IF('Sept 2020'!AB240=" "," ",'Sept 2020'!AB240/'Sept 2019'!AB240)),0)</f>
        <v>1.2422709126357814</v>
      </c>
      <c r="AC238" s="30">
        <f>IFERROR((IF('Sept 2020'!AC240=" "," ",'Sept 2020'!AC240/'Sept 2019'!AC240)),0)</f>
        <v>0.88096217105263175</v>
      </c>
      <c r="AD238" s="30">
        <f>IFERROR((IF('Sept 2020'!AD240=" "," ",'Sept 2020'!AD240/'Sept 2019'!AD240)),0)</f>
        <v>0.98964798710860424</v>
      </c>
      <c r="AE238" s="30">
        <f>IFERROR((IF('Sept 2020'!AE240=" "," ",'Sept 2020'!AE240/'Sept 2019'!AE240)),0)</f>
        <v>0</v>
      </c>
      <c r="AF238" s="30">
        <f>IFERROR((IF('Sept 2020'!AF240=" "," ",'Sept 2020'!AF240/'Sept 2019'!AF240)),0)</f>
        <v>0</v>
      </c>
      <c r="AG238" s="30">
        <f>IFERROR((IF('Sept 2020'!AG240=" "," ",'Sept 2020'!AG240/'Sept 2019'!AG240)),0)</f>
        <v>0</v>
      </c>
      <c r="AH238" s="30">
        <f>IFERROR((IF('Sept 2020'!AH240=" "," ",'Sept 2020'!AH240/'Sept 2019'!AH240)),0)</f>
        <v>0</v>
      </c>
      <c r="AI238" s="30">
        <f>IFERROR((IF('Sept 2020'!AI240=" "," ",'Sept 2020'!AI240/'Sept 2019'!AI240)),0)</f>
        <v>0</v>
      </c>
      <c r="AJ238" s="30">
        <f>IFERROR((IF('Sept 2020'!AJ240=" "," ",'Sept 2020'!AJ240/'Sept 2019'!AJ240)),0)</f>
        <v>0</v>
      </c>
      <c r="AK238" s="30">
        <f>IFERROR((IF('Sept 2020'!AK240=" "," ",'Sept 2020'!AK240/'Sept 2019'!AK240)),0)</f>
        <v>0</v>
      </c>
      <c r="AL238" s="30">
        <f>IFERROR((IF('Sept 2020'!AL240=" "," ",'Sept 2020'!AL240/'Sept 2019'!AL240)),0)</f>
        <v>0</v>
      </c>
      <c r="AM238" s="30">
        <f>IFERROR((IF('Sept 2020'!AM240=" "," ",'Sept 2020'!AM240/'Sept 2019'!AM240)),0)</f>
        <v>0</v>
      </c>
      <c r="AN238" s="30">
        <f>IFERROR((IF('Sept 2020'!AN240=" "," ",'Sept 2020'!AN240/'Sept 2019'!AN240)),0)</f>
        <v>0</v>
      </c>
      <c r="AO238" s="30">
        <f>IFERROR((IF('Sept 2020'!AO240=" "," ",'Sept 2020'!AO240/'Sept 2019'!AO240)),0)</f>
        <v>0</v>
      </c>
      <c r="AP238" s="30">
        <f>IFERROR((IF('Sept 2020'!AP240=" "," ",'Sept 2020'!AP240/'Sept 2019'!AP240)),0)</f>
        <v>0</v>
      </c>
      <c r="AQ238" s="30">
        <f>IFERROR((IF('Sept 2020'!AQ240=" "," ",'Sept 2020'!AQ240/'Sept 2019'!AQ240)),0)</f>
        <v>0</v>
      </c>
      <c r="AR238" s="30">
        <f>IFERROR((IF('Sept 2020'!AR240=" "," ",'Sept 2020'!AR240/'Sept 2019'!AR240)),0)</f>
        <v>0</v>
      </c>
      <c r="AS238" s="30">
        <f>IFERROR((IF('Sept 2020'!AS240=" "," ",'Sept 2020'!AS240/'Sept 2019'!AS240)),0)</f>
        <v>0</v>
      </c>
      <c r="AT238" s="30">
        <f>IFERROR((IF('Sept 2020'!AT240=" "," ",'Sept 2020'!AT240/'Sept 2019'!AT240)),0)</f>
        <v>0</v>
      </c>
      <c r="AU238" s="30">
        <f>IFERROR((IF('Sept 2020'!AU240=" "," ",'Sept 2020'!AU240/'Sept 2019'!AU240)),0)</f>
        <v>0</v>
      </c>
      <c r="AV238" s="30">
        <f>IFERROR((IF('Sept 2020'!AV240=" "," ",'Sept 2020'!AV240/'Sept 2019'!AV240)),0)</f>
        <v>0</v>
      </c>
      <c r="AW238" s="30">
        <f>IFERROR((IF('Sept 2020'!AW240=" "," ",'Sept 2020'!AW240/'Sept 2019'!AW240)),0)</f>
        <v>0</v>
      </c>
      <c r="AX238" s="30">
        <f>IFERROR((IF('Sept 2020'!AX240=" "," ",'Sept 2020'!AX240/'Sept 2019'!AX240)),0)</f>
        <v>0</v>
      </c>
      <c r="AY238" s="30">
        <f>IFERROR((IF('Sept 2020'!AY240=" "," ",'Sept 2020'!AY240/'Sept 2019'!AY240)),0)</f>
        <v>0</v>
      </c>
      <c r="AZ238" s="30">
        <f>IFERROR((IF('Sept 2020'!AZ240=" "," ",'Sept 2020'!AZ240/'Sept 2019'!AZ240)),0)</f>
        <v>0</v>
      </c>
      <c r="BA238" s="30">
        <f>IFERROR((IF('Sept 2020'!BA240=" "," ",'Sept 2020'!BA240/'Sept 2019'!BA240)),0)</f>
        <v>0</v>
      </c>
      <c r="BB238" s="30">
        <f>IFERROR((IF('Sept 2020'!BB240=" "," ",'Sept 2020'!BB240/'Sept 2019'!BB240)),0)</f>
        <v>0</v>
      </c>
      <c r="BC238" s="30">
        <f>IFERROR((IF('Sept 2020'!BC240=" "," ",'Sept 2020'!BC240/'Sept 2019'!BC240)),0)</f>
        <v>0</v>
      </c>
      <c r="BD238" s="30">
        <f>IFERROR((IF('Sept 2020'!BD240=" "," ",'Sept 2020'!BD240/'Sept 2019'!BD240)),0)</f>
        <v>0</v>
      </c>
      <c r="BE238" s="30">
        <f>IFERROR((IF('Sept 2020'!BE240=" "," ",'Sept 2020'!BE240/'Sept 2019'!BE240)),0)</f>
        <v>0</v>
      </c>
      <c r="BF238" s="30">
        <f>IFERROR((IF('Sept 2020'!BF240=" "," ",'Sept 2020'!BF240/'Sept 2019'!BF240)),0)</f>
        <v>0</v>
      </c>
      <c r="BG238" s="30">
        <f>IFERROR((IF('Sept 2020'!BG240=" "," ",'Sept 2020'!BG240/'Sept 2019'!BG240)),0)</f>
        <v>1.1117021276595744</v>
      </c>
      <c r="BH238" s="30">
        <f>IFERROR((IF('Sept 2020'!BH240=" "," ",'Sept 2020'!BH240/'Sept 2019'!BH240)),0)</f>
        <v>1.1558441558441559</v>
      </c>
      <c r="BI238" s="30">
        <f>IFERROR((IF('Sept 2020'!BI240=" "," ",'Sept 2020'!BI240/'Sept 2019'!BI240)),0)</f>
        <v>0.40579710144927539</v>
      </c>
      <c r="BJ238" s="30">
        <f>IFERROR((IF('Sept 2020'!BJ240=" "," ",'Sept 2020'!BJ240/'Sept 2019'!BJ240)),0)</f>
        <v>0</v>
      </c>
      <c r="BK238" s="30">
        <f>IFERROR((IF('Sept 2020'!BK240=" "," ",'Sept 2020'!BK240/'Sept 2019'!BK240)),0)</f>
        <v>0</v>
      </c>
      <c r="BL238" s="30">
        <f>IFERROR((IF('Sept 2020'!BL240=" "," ",'Sept 2020'!BL240/'Sept 2019'!BL240)),0)</f>
        <v>0</v>
      </c>
      <c r="BM238" s="30">
        <f>IFERROR((IF('Sept 2020'!BM240=" "," ",'Sept 2020'!BM240/'Sept 2019'!BM240)),0)</f>
        <v>1.5066914498141266</v>
      </c>
      <c r="BN238" s="30">
        <f>IFERROR((IF('Sept 2020'!BN240=" "," ",'Sept 2020'!BN240/'Sept 2019'!BN240)),0)</f>
        <v>0</v>
      </c>
      <c r="BO238" s="30">
        <f>IFERROR((IF('Sept 2020'!BO240=" "," ",'Sept 2020'!BO240/'Sept 2019'!BO240)),0)</f>
        <v>0</v>
      </c>
      <c r="BP238" s="30">
        <f>IFERROR((IF('Sept 2020'!BP240=" "," ",'Sept 2020'!BP240/'Sept 2019'!BP240)),0)</f>
        <v>0</v>
      </c>
      <c r="BQ238" s="30">
        <f>IFERROR((IF('Sept 2020'!BQ240=" "," ",'Sept 2020'!BQ240/'Sept 2019'!BQ240)),0)</f>
        <v>0</v>
      </c>
      <c r="BR238" s="30">
        <f>IFERROR((IF('Sept 2020'!BR240=" "," ",'Sept 2020'!BR240/'Sept 2019'!BR240)),0)</f>
        <v>0</v>
      </c>
      <c r="BS238" s="30">
        <f>IFERROR((IF('Sept 2020'!BS240=" "," ",'Sept 2020'!BS240/'Sept 2019'!BS240)),0)</f>
        <v>0.9285714285714286</v>
      </c>
      <c r="BT238" s="30">
        <f>IFERROR((IF('Sept 2020'!BT240=" "," ",'Sept 2020'!BT240/'Sept 2019'!BT240)),0)</f>
        <v>0</v>
      </c>
    </row>
    <row r="239" spans="1:72" s="2" customFormat="1" x14ac:dyDescent="0.25">
      <c r="A239" s="12" t="s">
        <v>401</v>
      </c>
      <c r="B239" s="12" t="s">
        <v>402</v>
      </c>
      <c r="C239" s="30">
        <f>IFERROR((IF('Sept 2020'!C241=" "," ",'Sept 2020'!C241/'Sept 2019'!C241)),0)</f>
        <v>1</v>
      </c>
      <c r="D239" s="30">
        <f>IFERROR((IF('Sept 2020'!D241=" "," ",'Sept 2020'!D241/'Sept 2019'!D241)),0)</f>
        <v>1</v>
      </c>
      <c r="E239" s="30">
        <f>IFERROR((IF('Sept 2020'!E241=" "," ",'Sept 2020'!E241/'Sept 2019'!E241)),0)</f>
        <v>0.52</v>
      </c>
      <c r="F239" s="30">
        <f>IFERROR((IF('Sept 2020'!F241=" "," ",'Sept 2020'!F241/'Sept 2019'!F241)),0)</f>
        <v>0.88888888888888884</v>
      </c>
      <c r="G239" s="30">
        <f>IFERROR((IF('Sept 2020'!G241=" "," ",'Sept 2020'!G241/'Sept 2019'!G241)),0)</f>
        <v>0.58333333333333337</v>
      </c>
      <c r="H239" s="30">
        <f>IFERROR((IF('Sept 2020'!H241=" "," ",'Sept 2020'!H241/'Sept 2019'!H241)),0)</f>
        <v>1.0588235294117647</v>
      </c>
      <c r="I239" s="30">
        <f>IFERROR((IF('Sept 2020'!I241=" "," ",'Sept 2020'!I241/'Sept 2019'!I241)),0)</f>
        <v>0.66666666666666663</v>
      </c>
      <c r="J239" s="30">
        <f>IFERROR((IF('Sept 2020'!J241=" "," ",'Sept 2020'!J241/'Sept 2019'!J241)),0)</f>
        <v>1.411764705882353</v>
      </c>
      <c r="K239" s="30">
        <f>IFERROR((IF('Sept 2020'!K241=" "," ",'Sept 2020'!K241/'Sept 2019'!K241)),0)</f>
        <v>0.89473684210526316</v>
      </c>
      <c r="L239" s="30">
        <f>IFERROR((IF('Sept 2020'!L241=" "," ",'Sept 2020'!L241/'Sept 2019'!L241)),0)</f>
        <v>0.69565217391304346</v>
      </c>
      <c r="M239" s="30">
        <f>IFERROR((IF('Sept 2020'!M241=" "," ",'Sept 2020'!M241/'Sept 2019'!M241)),0)</f>
        <v>1.4375</v>
      </c>
      <c r="N239" s="30">
        <f>IFERROR((IF('Sept 2020'!N241=" "," ",'Sept 2020'!N241/'Sept 2019'!N241)),0)</f>
        <v>0.8</v>
      </c>
      <c r="O239" s="30">
        <f>IFERROR((IF('Sept 2020'!O241=" "," ",'Sept 2020'!O241/'Sept 2019'!O241)),0)</f>
        <v>0.73913043478260865</v>
      </c>
      <c r="P239" s="30">
        <f>IFERROR((IF('Sept 2020'!P241=" "," ",'Sept 2020'!P241/'Sept 2019'!P241)),0)</f>
        <v>0.86567164179104472</v>
      </c>
      <c r="Q239" s="30">
        <f>IFERROR((IF('Sept 2020'!Q241=" "," ",'Sept 2020'!Q241/'Sept 2019'!Q241)),0)</f>
        <v>0.95739130434782604</v>
      </c>
      <c r="R239" s="30">
        <f>IFERROR((IF('Sept 2020'!R241=" "," ",'Sept 2020'!R241/'Sept 2019'!R241)),0)</f>
        <v>1</v>
      </c>
      <c r="S239" s="30">
        <f>IFERROR((IF('Sept 2020'!S241=" "," ",'Sept 2020'!S241/'Sept 2019'!S241)),0)</f>
        <v>0.52</v>
      </c>
      <c r="T239" s="30">
        <f>IFERROR((IF('Sept 2020'!T241=" "," ",'Sept 2020'!T241/'Sept 2019'!T241)),0)</f>
        <v>0.88888888888888884</v>
      </c>
      <c r="U239" s="30">
        <f>IFERROR((IF('Sept 2020'!U241=" "," ",'Sept 2020'!U241/'Sept 2019'!U241)),0)</f>
        <v>0.58333333333333337</v>
      </c>
      <c r="V239" s="30">
        <f>IFERROR((IF('Sept 2020'!V241=" "," ",'Sept 2020'!V241/'Sept 2019'!V241)),0)</f>
        <v>1.1214953271028036</v>
      </c>
      <c r="W239" s="30">
        <f>IFERROR((IF('Sept 2020'!W241=" "," ",'Sept 2020'!W241/'Sept 2019'!W241)),0)</f>
        <v>0.62791666666666668</v>
      </c>
      <c r="X239" s="30">
        <f>IFERROR((IF('Sept 2020'!X241=" "," ",'Sept 2020'!X241/'Sept 2019'!X241)),0)</f>
        <v>1.3729411764705883</v>
      </c>
      <c r="Y239" s="30">
        <f>IFERROR((IF('Sept 2020'!Y241=" "," ",'Sept 2020'!Y241/'Sept 2019'!Y241)),0)</f>
        <v>0.89473684210526316</v>
      </c>
      <c r="Z239" s="30">
        <f>IFERROR((IF('Sept 2020'!Z241=" "," ",'Sept 2020'!Z241/'Sept 2019'!Z241)),0)</f>
        <v>0.69565217391304346</v>
      </c>
      <c r="AA239" s="30">
        <f>IFERROR((IF('Sept 2020'!AA241=" "," ",'Sept 2020'!AA241/'Sept 2019'!AA241)),0)</f>
        <v>1.4375</v>
      </c>
      <c r="AB239" s="30">
        <f>IFERROR((IF('Sept 2020'!AB241=" "," ",'Sept 2020'!AB241/'Sept 2019'!AB241)),0)</f>
        <v>0.60813704496788001</v>
      </c>
      <c r="AC239" s="30">
        <f>IFERROR((IF('Sept 2020'!AC241=" "," ",'Sept 2020'!AC241/'Sept 2019'!AC241)),0)</f>
        <v>0.73545454545454547</v>
      </c>
      <c r="AD239" s="30">
        <f>IFERROR((IF('Sept 2020'!AD241=" "," ",'Sept 2020'!AD241/'Sept 2019'!AD241)),0)</f>
        <v>0.8460318059910098</v>
      </c>
      <c r="AE239" s="30">
        <f>IFERROR((IF('Sept 2020'!AE241=" "," ",'Sept 2020'!AE241/'Sept 2019'!AE241)),0)</f>
        <v>0</v>
      </c>
      <c r="AF239" s="30">
        <f>IFERROR((IF('Sept 2020'!AF241=" "," ",'Sept 2020'!AF241/'Sept 2019'!AF241)),0)</f>
        <v>0</v>
      </c>
      <c r="AG239" s="30">
        <f>IFERROR((IF('Sept 2020'!AG241=" "," ",'Sept 2020'!AG241/'Sept 2019'!AG241)),0)</f>
        <v>0</v>
      </c>
      <c r="AH239" s="30">
        <f>IFERROR((IF('Sept 2020'!AH241=" "," ",'Sept 2020'!AH241/'Sept 2019'!AH241)),0)</f>
        <v>0</v>
      </c>
      <c r="AI239" s="30">
        <f>IFERROR((IF('Sept 2020'!AI241=" "," ",'Sept 2020'!AI241/'Sept 2019'!AI241)),0)</f>
        <v>0</v>
      </c>
      <c r="AJ239" s="30">
        <f>IFERROR((IF('Sept 2020'!AJ241=" "," ",'Sept 2020'!AJ241/'Sept 2019'!AJ241)),0)</f>
        <v>0</v>
      </c>
      <c r="AK239" s="30">
        <f>IFERROR((IF('Sept 2020'!AK241=" "," ",'Sept 2020'!AK241/'Sept 2019'!AK241)),0)</f>
        <v>0</v>
      </c>
      <c r="AL239" s="30">
        <f>IFERROR((IF('Sept 2020'!AL241=" "," ",'Sept 2020'!AL241/'Sept 2019'!AL241)),0)</f>
        <v>0</v>
      </c>
      <c r="AM239" s="30">
        <f>IFERROR((IF('Sept 2020'!AM241=" "," ",'Sept 2020'!AM241/'Sept 2019'!AM241)),0)</f>
        <v>0</v>
      </c>
      <c r="AN239" s="30">
        <f>IFERROR((IF('Sept 2020'!AN241=" "," ",'Sept 2020'!AN241/'Sept 2019'!AN241)),0)</f>
        <v>0</v>
      </c>
      <c r="AO239" s="30">
        <f>IFERROR((IF('Sept 2020'!AO241=" "," ",'Sept 2020'!AO241/'Sept 2019'!AO241)),0)</f>
        <v>0</v>
      </c>
      <c r="AP239" s="30">
        <f>IFERROR((IF('Sept 2020'!AP241=" "," ",'Sept 2020'!AP241/'Sept 2019'!AP241)),0)</f>
        <v>0</v>
      </c>
      <c r="AQ239" s="30">
        <f>IFERROR((IF('Sept 2020'!AQ241=" "," ",'Sept 2020'!AQ241/'Sept 2019'!AQ241)),0)</f>
        <v>0</v>
      </c>
      <c r="AR239" s="30">
        <f>IFERROR((IF('Sept 2020'!AR241=" "," ",'Sept 2020'!AR241/'Sept 2019'!AR241)),0)</f>
        <v>0</v>
      </c>
      <c r="AS239" s="30">
        <f>IFERROR((IF('Sept 2020'!AS241=" "," ",'Sept 2020'!AS241/'Sept 2019'!AS241)),0)</f>
        <v>0</v>
      </c>
      <c r="AT239" s="30">
        <f>IFERROR((IF('Sept 2020'!AT241=" "," ",'Sept 2020'!AT241/'Sept 2019'!AT241)),0)</f>
        <v>0</v>
      </c>
      <c r="AU239" s="30">
        <f>IFERROR((IF('Sept 2020'!AU241=" "," ",'Sept 2020'!AU241/'Sept 2019'!AU241)),0)</f>
        <v>0</v>
      </c>
      <c r="AV239" s="30">
        <f>IFERROR((IF('Sept 2020'!AV241=" "," ",'Sept 2020'!AV241/'Sept 2019'!AV241)),0)</f>
        <v>0</v>
      </c>
      <c r="AW239" s="30">
        <f>IFERROR((IF('Sept 2020'!AW241=" "," ",'Sept 2020'!AW241/'Sept 2019'!AW241)),0)</f>
        <v>0</v>
      </c>
      <c r="AX239" s="30">
        <f>IFERROR((IF('Sept 2020'!AX241=" "," ",'Sept 2020'!AX241/'Sept 2019'!AX241)),0)</f>
        <v>0</v>
      </c>
      <c r="AY239" s="30">
        <f>IFERROR((IF('Sept 2020'!AY241=" "," ",'Sept 2020'!AY241/'Sept 2019'!AY241)),0)</f>
        <v>0</v>
      </c>
      <c r="AZ239" s="30">
        <f>IFERROR((IF('Sept 2020'!AZ241=" "," ",'Sept 2020'!AZ241/'Sept 2019'!AZ241)),0)</f>
        <v>0</v>
      </c>
      <c r="BA239" s="30">
        <f>IFERROR((IF('Sept 2020'!BA241=" "," ",'Sept 2020'!BA241/'Sept 2019'!BA241)),0)</f>
        <v>0</v>
      </c>
      <c r="BB239" s="30">
        <f>IFERROR((IF('Sept 2020'!BB241=" "," ",'Sept 2020'!BB241/'Sept 2019'!BB241)),0)</f>
        <v>0</v>
      </c>
      <c r="BC239" s="30">
        <f>IFERROR((IF('Sept 2020'!BC241=" "," ",'Sept 2020'!BC241/'Sept 2019'!BC241)),0)</f>
        <v>0</v>
      </c>
      <c r="BD239" s="30">
        <f>IFERROR((IF('Sept 2020'!BD241=" "," ",'Sept 2020'!BD241/'Sept 2019'!BD241)),0)</f>
        <v>0</v>
      </c>
      <c r="BE239" s="30">
        <f>IFERROR((IF('Sept 2020'!BE241=" "," ",'Sept 2020'!BE241/'Sept 2019'!BE241)),0)</f>
        <v>0</v>
      </c>
      <c r="BF239" s="30">
        <f>IFERROR((IF('Sept 2020'!BF241=" "," ",'Sept 2020'!BF241/'Sept 2019'!BF241)),0)</f>
        <v>0</v>
      </c>
      <c r="BG239" s="30">
        <f>IFERROR((IF('Sept 2020'!BG241=" "," ",'Sept 2020'!BG241/'Sept 2019'!BG241)),0)</f>
        <v>0</v>
      </c>
      <c r="BH239" s="30">
        <f>IFERROR((IF('Sept 2020'!BH241=" "," ",'Sept 2020'!BH241/'Sept 2019'!BH241)),0)</f>
        <v>0</v>
      </c>
      <c r="BI239" s="30">
        <f>IFERROR((IF('Sept 2020'!BI241=" "," ",'Sept 2020'!BI241/'Sept 2019'!BI241)),0)</f>
        <v>0</v>
      </c>
      <c r="BJ239" s="30">
        <f>IFERROR((IF('Sept 2020'!BJ241=" "," ",'Sept 2020'!BJ241/'Sept 2019'!BJ241)),0)</f>
        <v>0</v>
      </c>
      <c r="BK239" s="30">
        <f>IFERROR((IF('Sept 2020'!BK241=" "," ",'Sept 2020'!BK241/'Sept 2019'!BK241)),0)</f>
        <v>0</v>
      </c>
      <c r="BL239" s="30">
        <f>IFERROR((IF('Sept 2020'!BL241=" "," ",'Sept 2020'!BL241/'Sept 2019'!BL241)),0)</f>
        <v>0</v>
      </c>
      <c r="BM239" s="30">
        <f>IFERROR((IF('Sept 2020'!BM241=" "," ",'Sept 2020'!BM241/'Sept 2019'!BM241)),0)</f>
        <v>0.67887725975261659</v>
      </c>
      <c r="BN239" s="30">
        <f>IFERROR((IF('Sept 2020'!BN241=" "," ",'Sept 2020'!BN241/'Sept 2019'!BN241)),0)</f>
        <v>0</v>
      </c>
      <c r="BO239" s="30">
        <f>IFERROR((IF('Sept 2020'!BO241=" "," ",'Sept 2020'!BO241/'Sept 2019'!BO241)),0)</f>
        <v>1.1269230769230769</v>
      </c>
      <c r="BP239" s="30">
        <f>IFERROR((IF('Sept 2020'!BP241=" "," ",'Sept 2020'!BP241/'Sept 2019'!BP241)),0)</f>
        <v>0</v>
      </c>
      <c r="BQ239" s="30">
        <f>IFERROR((IF('Sept 2020'!BQ241=" "," ",'Sept 2020'!BQ241/'Sept 2019'!BQ241)),0)</f>
        <v>0</v>
      </c>
      <c r="BR239" s="30">
        <f>IFERROR((IF('Sept 2020'!BR241=" "," ",'Sept 2020'!BR241/'Sept 2019'!BR241)),0)</f>
        <v>0</v>
      </c>
      <c r="BS239" s="30">
        <f>IFERROR((IF('Sept 2020'!BS241=" "," ",'Sept 2020'!BS241/'Sept 2019'!BS241)),0)</f>
        <v>0.8</v>
      </c>
      <c r="BT239" s="30">
        <f>IFERROR((IF('Sept 2020'!BT241=" "," ",'Sept 2020'!BT241/'Sept 2019'!BT241)),0)</f>
        <v>1.0681818181818181</v>
      </c>
    </row>
    <row r="240" spans="1:72" s="2" customFormat="1" x14ac:dyDescent="0.25">
      <c r="A240" s="12" t="s">
        <v>81</v>
      </c>
      <c r="B240" s="12" t="s">
        <v>82</v>
      </c>
      <c r="C240" s="30">
        <f>IFERROR((IF('Sept 2020'!C242=" "," ",'Sept 2020'!C242/'Sept 2019'!C242)),0)</f>
        <v>0.91176470588235292</v>
      </c>
      <c r="D240" s="30">
        <f>IFERROR((IF('Sept 2020'!D242=" "," ",'Sept 2020'!D242/'Sept 2019'!D242)),0)</f>
        <v>0.8704663212435233</v>
      </c>
      <c r="E240" s="30">
        <f>IFERROR((IF('Sept 2020'!E242=" "," ",'Sept 2020'!E242/'Sept 2019'!E242)),0)</f>
        <v>0.81481481481481477</v>
      </c>
      <c r="F240" s="30">
        <f>IFERROR((IF('Sept 2020'!F242=" "," ",'Sept 2020'!F242/'Sept 2019'!F242)),0)</f>
        <v>0.94660194174757284</v>
      </c>
      <c r="G240" s="30">
        <f>IFERROR((IF('Sept 2020'!G242=" "," ",'Sept 2020'!G242/'Sept 2019'!G242)),0)</f>
        <v>0.92156862745098034</v>
      </c>
      <c r="H240" s="30">
        <f>IFERROR((IF('Sept 2020'!H242=" "," ",'Sept 2020'!H242/'Sept 2019'!H242)),0)</f>
        <v>0.96019900497512434</v>
      </c>
      <c r="I240" s="30">
        <f>IFERROR((IF('Sept 2020'!I242=" "," ",'Sept 2020'!I242/'Sept 2019'!I242)),0)</f>
        <v>0.84279475982532748</v>
      </c>
      <c r="J240" s="30">
        <f>IFERROR((IF('Sept 2020'!J242=" "," ",'Sept 2020'!J242/'Sept 2019'!J242)),0)</f>
        <v>0.9419642857142857</v>
      </c>
      <c r="K240" s="30">
        <f>IFERROR((IF('Sept 2020'!K242=" "," ",'Sept 2020'!K242/'Sept 2019'!K242)),0)</f>
        <v>0.9773755656108597</v>
      </c>
      <c r="L240" s="30">
        <f>IFERROR((IF('Sept 2020'!L242=" "," ",'Sept 2020'!L242/'Sept 2019'!L242)),0)</f>
        <v>1.0673076923076923</v>
      </c>
      <c r="M240" s="30">
        <f>IFERROR((IF('Sept 2020'!M242=" "," ",'Sept 2020'!M242/'Sept 2019'!M242)),0)</f>
        <v>0.87982832618025753</v>
      </c>
      <c r="N240" s="30">
        <f>IFERROR((IF('Sept 2020'!N242=" "," ",'Sept 2020'!N242/'Sept 2019'!N242)),0)</f>
        <v>1.0294117647058822</v>
      </c>
      <c r="O240" s="30">
        <f>IFERROR((IF('Sept 2020'!O242=" "," ",'Sept 2020'!O242/'Sept 2019'!O242)),0)</f>
        <v>1.0163934426229508</v>
      </c>
      <c r="P240" s="30">
        <f>IFERROR((IF('Sept 2020'!P242=" "," ",'Sept 2020'!P242/'Sept 2019'!P242)),0)</f>
        <v>0.93536404160475484</v>
      </c>
      <c r="Q240" s="30">
        <f>IFERROR((IF('Sept 2020'!Q242=" "," ",'Sept 2020'!Q242/'Sept 2019'!Q242)),0)</f>
        <v>0.91176470588235292</v>
      </c>
      <c r="R240" s="30">
        <f>IFERROR((IF('Sept 2020'!R242=" "," ",'Sept 2020'!R242/'Sept 2019'!R242)),0)</f>
        <v>0.87259128447514678</v>
      </c>
      <c r="S240" s="30">
        <f>IFERROR((IF('Sept 2020'!S242=" "," ",'Sept 2020'!S242/'Sept 2019'!S242)),0)</f>
        <v>0.81481481481481477</v>
      </c>
      <c r="T240" s="30">
        <f>IFERROR((IF('Sept 2020'!T242=" "," ",'Sept 2020'!T242/'Sept 2019'!T242)),0)</f>
        <v>0.94660194174757284</v>
      </c>
      <c r="U240" s="30">
        <f>IFERROR((IF('Sept 2020'!U242=" "," ",'Sept 2020'!U242/'Sept 2019'!U242)),0)</f>
        <v>0.92156862745098034</v>
      </c>
      <c r="V240" s="30">
        <f>IFERROR((IF('Sept 2020'!V242=" "," ",'Sept 2020'!V242/'Sept 2019'!V242)),0)</f>
        <v>0.96019900497512434</v>
      </c>
      <c r="W240" s="30">
        <f>IFERROR((IF('Sept 2020'!W242=" "," ",'Sept 2020'!W242/'Sept 2019'!W242)),0)</f>
        <v>0.84460198678394827</v>
      </c>
      <c r="X240" s="30">
        <f>IFERROR((IF('Sept 2020'!X242=" "," ",'Sept 2020'!X242/'Sept 2019'!X242)),0)</f>
        <v>0.94086117562980165</v>
      </c>
      <c r="Y240" s="30">
        <f>IFERROR((IF('Sept 2020'!Y242=" "," ",'Sept 2020'!Y242/'Sept 2019'!Y242)),0)</f>
        <v>0.98354511381296283</v>
      </c>
      <c r="Z240" s="30">
        <f>IFERROR((IF('Sept 2020'!Z242=" "," ",'Sept 2020'!Z242/'Sept 2019'!Z242)),0)</f>
        <v>1.0704794916233391</v>
      </c>
      <c r="AA240" s="30">
        <f>IFERROR((IF('Sept 2020'!AA242=" "," ",'Sept 2020'!AA242/'Sept 2019'!AA242)),0)</f>
        <v>0.89737594180306579</v>
      </c>
      <c r="AB240" s="30">
        <f>IFERROR((IF('Sept 2020'!AB242=" "," ",'Sept 2020'!AB242/'Sept 2019'!AB242)),0)</f>
        <v>1.0235774913549198</v>
      </c>
      <c r="AC240" s="30">
        <f>IFERROR((IF('Sept 2020'!AC242=" "," ",'Sept 2020'!AC242/'Sept 2019'!AC242)),0)</f>
        <v>1.0289955125992407</v>
      </c>
      <c r="AD240" s="30">
        <f>IFERROR((IF('Sept 2020'!AD242=" "," ",'Sept 2020'!AD242/'Sept 2019'!AD242)),0)</f>
        <v>0.93753847539826729</v>
      </c>
      <c r="AE240" s="30">
        <f>IFERROR((IF('Sept 2020'!AE242=" "," ",'Sept 2020'!AE242/'Sept 2019'!AE242)),0)</f>
        <v>0</v>
      </c>
      <c r="AF240" s="30">
        <f>IFERROR((IF('Sept 2020'!AF242=" "," ",'Sept 2020'!AF242/'Sept 2019'!AF242)),0)</f>
        <v>0.8571428571428571</v>
      </c>
      <c r="AG240" s="30">
        <f>IFERROR((IF('Sept 2020'!AG242=" "," ",'Sept 2020'!AG242/'Sept 2019'!AG242)),0)</f>
        <v>0.88888888888888884</v>
      </c>
      <c r="AH240" s="30">
        <f>IFERROR((IF('Sept 2020'!AH242=" "," ",'Sept 2020'!AH242/'Sept 2019'!AH242)),0)</f>
        <v>1.7142857142857142</v>
      </c>
      <c r="AI240" s="30">
        <f>IFERROR((IF('Sept 2020'!AI242=" "," ",'Sept 2020'!AI242/'Sept 2019'!AI242)),0)</f>
        <v>1.375</v>
      </c>
      <c r="AJ240" s="30">
        <f>IFERROR((IF('Sept 2020'!AJ242=" "," ",'Sept 2020'!AJ242/'Sept 2019'!AJ242)),0)</f>
        <v>1.625</v>
      </c>
      <c r="AK240" s="30">
        <f>IFERROR((IF('Sept 2020'!AK242=" "," ",'Sept 2020'!AK242/'Sept 2019'!AK242)),0)</f>
        <v>1.25</v>
      </c>
      <c r="AL240" s="30">
        <f>IFERROR((IF('Sept 2020'!AL242=" "," ",'Sept 2020'!AL242/'Sept 2019'!AL242)),0)</f>
        <v>1.5714285714285714</v>
      </c>
      <c r="AM240" s="30">
        <f>IFERROR((IF('Sept 2020'!AM242=" "," ",'Sept 2020'!AM242/'Sept 2019'!AM242)),0)</f>
        <v>2.1</v>
      </c>
      <c r="AN240" s="30">
        <f>IFERROR((IF('Sept 2020'!AN242=" "," ",'Sept 2020'!AN242/'Sept 2019'!AN242)),0)</f>
        <v>1</v>
      </c>
      <c r="AO240" s="30">
        <f>IFERROR((IF('Sept 2020'!AO242=" "," ",'Sept 2020'!AO242/'Sept 2019'!AO242)),0)</f>
        <v>0.83333333333333337</v>
      </c>
      <c r="AP240" s="30">
        <f>IFERROR((IF('Sept 2020'!AP242=" "," ",'Sept 2020'!AP242/'Sept 2019'!AP242)),0)</f>
        <v>0.6</v>
      </c>
      <c r="AQ240" s="30">
        <f>IFERROR((IF('Sept 2020'!AQ242=" "," ",'Sept 2020'!AQ242/'Sept 2019'!AQ242)),0)</f>
        <v>0.6</v>
      </c>
      <c r="AR240" s="30">
        <f>IFERROR((IF('Sept 2020'!AR242=" "," ",'Sept 2020'!AR242/'Sept 2019'!AR242)),0)</f>
        <v>1.2905982905982907</v>
      </c>
      <c r="AS240" s="30">
        <f>IFERROR((IF('Sept 2020'!AS242=" "," ",'Sept 2020'!AS242/'Sept 2019'!AS242)),0)</f>
        <v>0</v>
      </c>
      <c r="AT240" s="30">
        <f>IFERROR((IF('Sept 2020'!AT242=" "," ",'Sept 2020'!AT242/'Sept 2019'!AT242)),0)</f>
        <v>0.8571428571428571</v>
      </c>
      <c r="AU240" s="30">
        <f>IFERROR((IF('Sept 2020'!AU242=" "," ",'Sept 2020'!AU242/'Sept 2019'!AU242)),0)</f>
        <v>0.88888888888888884</v>
      </c>
      <c r="AV240" s="30">
        <f>IFERROR((IF('Sept 2020'!AV242=" "," ",'Sept 2020'!AV242/'Sept 2019'!AV242)),0)</f>
        <v>1.7142857142857142</v>
      </c>
      <c r="AW240" s="30">
        <f>IFERROR((IF('Sept 2020'!AW242=" "," ",'Sept 2020'!AW242/'Sept 2019'!AW242)),0)</f>
        <v>1.375</v>
      </c>
      <c r="AX240" s="30">
        <f>IFERROR((IF('Sept 2020'!AX242=" "," ",'Sept 2020'!AX242/'Sept 2019'!AX242)),0)</f>
        <v>1.625</v>
      </c>
      <c r="AY240" s="30">
        <f>IFERROR((IF('Sept 2020'!AY242=" "," ",'Sept 2020'!AY242/'Sept 2019'!AY242)),0)</f>
        <v>1.4285714285714286</v>
      </c>
      <c r="AZ240" s="30">
        <f>IFERROR((IF('Sept 2020'!AZ242=" "," ",'Sept 2020'!AZ242/'Sept 2019'!AZ242)),0)</f>
        <v>1.5982274741506648</v>
      </c>
      <c r="BA240" s="30">
        <f>IFERROR((IF('Sept 2020'!BA242=" "," ",'Sept 2020'!BA242/'Sept 2019'!BA242)),0)</f>
        <v>2.0819999999999999</v>
      </c>
      <c r="BB240" s="30">
        <f>IFERROR((IF('Sept 2020'!BB242=" "," ",'Sept 2020'!BB242/'Sept 2019'!BB242)),0)</f>
        <v>1.5623678646934458</v>
      </c>
      <c r="BC240" s="30">
        <f>IFERROR((IF('Sept 2020'!BC242=" "," ",'Sept 2020'!BC242/'Sept 2019'!BC242)),0)</f>
        <v>1.6965517241379311</v>
      </c>
      <c r="BD240" s="30">
        <f>IFERROR((IF('Sept 2020'!BD242=" "," ",'Sept 2020'!BD242/'Sept 2019'!BD242)),0)</f>
        <v>2.7777777777777777</v>
      </c>
      <c r="BE240" s="30">
        <f>IFERROR((IF('Sept 2020'!BE242=" "," ",'Sept 2020'!BE242/'Sept 2019'!BE242)),0)</f>
        <v>1.0381679389312977</v>
      </c>
      <c r="BF240" s="30">
        <f>IFERROR((IF('Sept 2020'!BF242=" "," ",'Sept 2020'!BF242/'Sept 2019'!BF242)),0)</f>
        <v>1.5581151832460733</v>
      </c>
      <c r="BG240" s="30">
        <f>IFERROR((IF('Sept 2020'!BG242=" "," ",'Sept 2020'!BG242/'Sept 2019'!BG242)),0)</f>
        <v>1.2307692307692308</v>
      </c>
      <c r="BH240" s="30">
        <f>IFERROR((IF('Sept 2020'!BH242=" "," ",'Sept 2020'!BH242/'Sept 2019'!BH242)),0)</f>
        <v>0.82352941176470584</v>
      </c>
      <c r="BI240" s="30">
        <f>IFERROR((IF('Sept 2020'!BI242=" "," ",'Sept 2020'!BI242/'Sept 2019'!BI242)),0)</f>
        <v>0.95454545454545459</v>
      </c>
      <c r="BJ240" s="30">
        <f>IFERROR((IF('Sept 2020'!BJ242=" "," ",'Sept 2020'!BJ242/'Sept 2019'!BJ242)),0)</f>
        <v>0</v>
      </c>
      <c r="BK240" s="30">
        <f>IFERROR((IF('Sept 2020'!BK242=" "," ",'Sept 2020'!BK242/'Sept 2019'!BK242)),0)</f>
        <v>0</v>
      </c>
      <c r="BL240" s="30">
        <f>IFERROR((IF('Sept 2020'!BL242=" "," ",'Sept 2020'!BL242/'Sept 2019'!BL242)),0)</f>
        <v>0</v>
      </c>
      <c r="BM240" s="30">
        <f>IFERROR((IF('Sept 2020'!BM242=" "," ",'Sept 2020'!BM242/'Sept 2019'!BM242)),0)</f>
        <v>0.94802836388792799</v>
      </c>
      <c r="BN240" s="30">
        <f>IFERROR((IF('Sept 2020'!BN242=" "," ",'Sept 2020'!BN242/'Sept 2019'!BN242)),0)</f>
        <v>0</v>
      </c>
      <c r="BO240" s="30">
        <f>IFERROR((IF('Sept 2020'!BO242=" "," ",'Sept 2020'!BO242/'Sept 2019'!BO242)),0)</f>
        <v>0.8421052631578948</v>
      </c>
      <c r="BP240" s="30">
        <f>IFERROR((IF('Sept 2020'!BP242=" "," ",'Sept 2020'!BP242/'Sept 2019'!BP242)),0)</f>
        <v>0</v>
      </c>
      <c r="BQ240" s="30">
        <f>IFERROR((IF('Sept 2020'!BQ242=" "," ",'Sept 2020'!BQ242/'Sept 2019'!BQ242)),0)</f>
        <v>0</v>
      </c>
      <c r="BR240" s="30">
        <f>IFERROR((IF('Sept 2020'!BR242=" "," ",'Sept 2020'!BR242/'Sept 2019'!BR242)),0)</f>
        <v>0</v>
      </c>
      <c r="BS240" s="30">
        <f>IFERROR((IF('Sept 2020'!BS242=" "," ",'Sept 2020'!BS242/'Sept 2019'!BS242)),0)</f>
        <v>1.2105263157894737</v>
      </c>
      <c r="BT240" s="30">
        <f>IFERROR((IF('Sept 2020'!BT242=" "," ",'Sept 2020'!BT242/'Sept 2019'!BT242)),0)</f>
        <v>0.94818652849740936</v>
      </c>
    </row>
    <row r="241" spans="1:72" s="2" customFormat="1" x14ac:dyDescent="0.25">
      <c r="A241" s="12" t="s">
        <v>441</v>
      </c>
      <c r="B241" s="12" t="s">
        <v>442</v>
      </c>
      <c r="C241" s="30">
        <f>IFERROR((IF('Sept 2020'!C243=" "," ",'Sept 2020'!C243/'Sept 2019'!C243)),0)</f>
        <v>2</v>
      </c>
      <c r="D241" s="30">
        <f>IFERROR((IF('Sept 2020'!D243=" "," ",'Sept 2020'!D243/'Sept 2019'!D243)),0)</f>
        <v>1</v>
      </c>
      <c r="E241" s="30">
        <f>IFERROR((IF('Sept 2020'!E243=" "," ",'Sept 2020'!E243/'Sept 2019'!E243)),0)</f>
        <v>0</v>
      </c>
      <c r="F241" s="30">
        <f>IFERROR((IF('Sept 2020'!F243=" "," ",'Sept 2020'!F243/'Sept 2019'!F243)),0)</f>
        <v>0</v>
      </c>
      <c r="G241" s="30">
        <f>IFERROR((IF('Sept 2020'!G243=" "," ",'Sept 2020'!G243/'Sept 2019'!G243)),0)</f>
        <v>1</v>
      </c>
      <c r="H241" s="30">
        <f>IFERROR((IF('Sept 2020'!H243=" "," ",'Sept 2020'!H243/'Sept 2019'!H243)),0)</f>
        <v>0</v>
      </c>
      <c r="I241" s="30">
        <f>IFERROR((IF('Sept 2020'!I243=" "," ",'Sept 2020'!I243/'Sept 2019'!I243)),0)</f>
        <v>0</v>
      </c>
      <c r="J241" s="30">
        <f>IFERROR((IF('Sept 2020'!J243=" "," ",'Sept 2020'!J243/'Sept 2019'!J243)),0)</f>
        <v>0</v>
      </c>
      <c r="K241" s="30">
        <f>IFERROR((IF('Sept 2020'!K243=" "," ",'Sept 2020'!K243/'Sept 2019'!K243)),0)</f>
        <v>0</v>
      </c>
      <c r="L241" s="30">
        <f>IFERROR((IF('Sept 2020'!L243=" "," ",'Sept 2020'!L243/'Sept 2019'!L243)),0)</f>
        <v>0</v>
      </c>
      <c r="M241" s="30">
        <f>IFERROR((IF('Sept 2020'!M243=" "," ",'Sept 2020'!M243/'Sept 2019'!M243)),0)</f>
        <v>0</v>
      </c>
      <c r="N241" s="30">
        <f>IFERROR((IF('Sept 2020'!N243=" "," ",'Sept 2020'!N243/'Sept 2019'!N243)),0)</f>
        <v>0</v>
      </c>
      <c r="O241" s="30">
        <f>IFERROR((IF('Sept 2020'!O243=" "," ",'Sept 2020'!O243/'Sept 2019'!O243)),0)</f>
        <v>0</v>
      </c>
      <c r="P241" s="30">
        <f>IFERROR((IF('Sept 2020'!P243=" "," ",'Sept 2020'!P243/'Sept 2019'!P243)),0)</f>
        <v>1.6</v>
      </c>
      <c r="Q241" s="30">
        <f>IFERROR((IF('Sept 2020'!Q243=" "," ",'Sept 2020'!Q243/'Sept 2019'!Q243)),0)</f>
        <v>2</v>
      </c>
      <c r="R241" s="30">
        <f>IFERROR((IF('Sept 2020'!R243=" "," ",'Sept 2020'!R243/'Sept 2019'!R243)),0)</f>
        <v>1</v>
      </c>
      <c r="S241" s="30">
        <f>IFERROR((IF('Sept 2020'!S243=" "," ",'Sept 2020'!S243/'Sept 2019'!S243)),0)</f>
        <v>0</v>
      </c>
      <c r="T241" s="30">
        <f>IFERROR((IF('Sept 2020'!T243=" "," ",'Sept 2020'!T243/'Sept 2019'!T243)),0)</f>
        <v>0</v>
      </c>
      <c r="U241" s="30">
        <f>IFERROR((IF('Sept 2020'!U243=" "," ",'Sept 2020'!U243/'Sept 2019'!U243)),0)</f>
        <v>1</v>
      </c>
      <c r="V241" s="30">
        <f>IFERROR((IF('Sept 2020'!V243=" "," ",'Sept 2020'!V243/'Sept 2019'!V243)),0)</f>
        <v>0</v>
      </c>
      <c r="W241" s="30">
        <f>IFERROR((IF('Sept 2020'!W243=" "," ",'Sept 2020'!W243/'Sept 2019'!W243)),0)</f>
        <v>0</v>
      </c>
      <c r="X241" s="30">
        <f>IFERROR((IF('Sept 2020'!X243=" "," ",'Sept 2020'!X243/'Sept 2019'!X243)),0)</f>
        <v>0</v>
      </c>
      <c r="Y241" s="30">
        <f>IFERROR((IF('Sept 2020'!Y243=" "," ",'Sept 2020'!Y243/'Sept 2019'!Y243)),0)</f>
        <v>0</v>
      </c>
      <c r="Z241" s="30">
        <f>IFERROR((IF('Sept 2020'!Z243=" "," ",'Sept 2020'!Z243/'Sept 2019'!Z243)),0)</f>
        <v>0</v>
      </c>
      <c r="AA241" s="30">
        <f>IFERROR((IF('Sept 2020'!AA243=" "," ",'Sept 2020'!AA243/'Sept 2019'!AA243)),0)</f>
        <v>0</v>
      </c>
      <c r="AB241" s="30">
        <f>IFERROR((IF('Sept 2020'!AB243=" "," ",'Sept 2020'!AB243/'Sept 2019'!AB243)),0)</f>
        <v>0</v>
      </c>
      <c r="AC241" s="30">
        <f>IFERROR((IF('Sept 2020'!AC243=" "," ",'Sept 2020'!AC243/'Sept 2019'!AC243)),0)</f>
        <v>0</v>
      </c>
      <c r="AD241" s="30">
        <f>IFERROR((IF('Sept 2020'!AD243=" "," ",'Sept 2020'!AD243/'Sept 2019'!AD243)),0)</f>
        <v>1.6</v>
      </c>
      <c r="AE241" s="30">
        <f>IFERROR((IF('Sept 2020'!AE243=" "," ",'Sept 2020'!AE243/'Sept 2019'!AE243)),0)</f>
        <v>0</v>
      </c>
      <c r="AF241" s="30">
        <f>IFERROR((IF('Sept 2020'!AF243=" "," ",'Sept 2020'!AF243/'Sept 2019'!AF243)),0)</f>
        <v>0</v>
      </c>
      <c r="AG241" s="30">
        <f>IFERROR((IF('Sept 2020'!AG243=" "," ",'Sept 2020'!AG243/'Sept 2019'!AG243)),0)</f>
        <v>0</v>
      </c>
      <c r="AH241" s="30">
        <f>IFERROR((IF('Sept 2020'!AH243=" "," ",'Sept 2020'!AH243/'Sept 2019'!AH243)),0)</f>
        <v>0</v>
      </c>
      <c r="AI241" s="30">
        <f>IFERROR((IF('Sept 2020'!AI243=" "," ",'Sept 2020'!AI243/'Sept 2019'!AI243)),0)</f>
        <v>0</v>
      </c>
      <c r="AJ241" s="30">
        <f>IFERROR((IF('Sept 2020'!AJ243=" "," ",'Sept 2020'!AJ243/'Sept 2019'!AJ243)),0)</f>
        <v>0</v>
      </c>
      <c r="AK241" s="30">
        <f>IFERROR((IF('Sept 2020'!AK243=" "," ",'Sept 2020'!AK243/'Sept 2019'!AK243)),0)</f>
        <v>0</v>
      </c>
      <c r="AL241" s="30">
        <f>IFERROR((IF('Sept 2020'!AL243=" "," ",'Sept 2020'!AL243/'Sept 2019'!AL243)),0)</f>
        <v>0</v>
      </c>
      <c r="AM241" s="30">
        <f>IFERROR((IF('Sept 2020'!AM243=" "," ",'Sept 2020'!AM243/'Sept 2019'!AM243)),0)</f>
        <v>0</v>
      </c>
      <c r="AN241" s="30">
        <f>IFERROR((IF('Sept 2020'!AN243=" "," ",'Sept 2020'!AN243/'Sept 2019'!AN243)),0)</f>
        <v>0</v>
      </c>
      <c r="AO241" s="30">
        <f>IFERROR((IF('Sept 2020'!AO243=" "," ",'Sept 2020'!AO243/'Sept 2019'!AO243)),0)</f>
        <v>0</v>
      </c>
      <c r="AP241" s="30">
        <f>IFERROR((IF('Sept 2020'!AP243=" "," ",'Sept 2020'!AP243/'Sept 2019'!AP243)),0)</f>
        <v>0</v>
      </c>
      <c r="AQ241" s="30">
        <f>IFERROR((IF('Sept 2020'!AQ243=" "," ",'Sept 2020'!AQ243/'Sept 2019'!AQ243)),0)</f>
        <v>0</v>
      </c>
      <c r="AR241" s="30">
        <f>IFERROR((IF('Sept 2020'!AR243=" "," ",'Sept 2020'!AR243/'Sept 2019'!AR243)),0)</f>
        <v>0</v>
      </c>
      <c r="AS241" s="30">
        <f>IFERROR((IF('Sept 2020'!AS243=" "," ",'Sept 2020'!AS243/'Sept 2019'!AS243)),0)</f>
        <v>0</v>
      </c>
      <c r="AT241" s="30">
        <f>IFERROR((IF('Sept 2020'!AT243=" "," ",'Sept 2020'!AT243/'Sept 2019'!AT243)),0)</f>
        <v>0</v>
      </c>
      <c r="AU241" s="30">
        <f>IFERROR((IF('Sept 2020'!AU243=" "," ",'Sept 2020'!AU243/'Sept 2019'!AU243)),0)</f>
        <v>0</v>
      </c>
      <c r="AV241" s="30">
        <f>IFERROR((IF('Sept 2020'!AV243=" "," ",'Sept 2020'!AV243/'Sept 2019'!AV243)),0)</f>
        <v>0</v>
      </c>
      <c r="AW241" s="30">
        <f>IFERROR((IF('Sept 2020'!AW243=" "," ",'Sept 2020'!AW243/'Sept 2019'!AW243)),0)</f>
        <v>0</v>
      </c>
      <c r="AX241" s="30">
        <f>IFERROR((IF('Sept 2020'!AX243=" "," ",'Sept 2020'!AX243/'Sept 2019'!AX243)),0)</f>
        <v>0</v>
      </c>
      <c r="AY241" s="30">
        <f>IFERROR((IF('Sept 2020'!AY243=" "," ",'Sept 2020'!AY243/'Sept 2019'!AY243)),0)</f>
        <v>0</v>
      </c>
      <c r="AZ241" s="30">
        <f>IFERROR((IF('Sept 2020'!AZ243=" "," ",'Sept 2020'!AZ243/'Sept 2019'!AZ243)),0)</f>
        <v>0</v>
      </c>
      <c r="BA241" s="30">
        <f>IFERROR((IF('Sept 2020'!BA243=" "," ",'Sept 2020'!BA243/'Sept 2019'!BA243)),0)</f>
        <v>0</v>
      </c>
      <c r="BB241" s="30">
        <f>IFERROR((IF('Sept 2020'!BB243=" "," ",'Sept 2020'!BB243/'Sept 2019'!BB243)),0)</f>
        <v>0</v>
      </c>
      <c r="BC241" s="30">
        <f>IFERROR((IF('Sept 2020'!BC243=" "," ",'Sept 2020'!BC243/'Sept 2019'!BC243)),0)</f>
        <v>0</v>
      </c>
      <c r="BD241" s="30">
        <f>IFERROR((IF('Sept 2020'!BD243=" "," ",'Sept 2020'!BD243/'Sept 2019'!BD243)),0)</f>
        <v>0</v>
      </c>
      <c r="BE241" s="30">
        <f>IFERROR((IF('Sept 2020'!BE243=" "," ",'Sept 2020'!BE243/'Sept 2019'!BE243)),0)</f>
        <v>0</v>
      </c>
      <c r="BF241" s="30">
        <f>IFERROR((IF('Sept 2020'!BF243=" "," ",'Sept 2020'!BF243/'Sept 2019'!BF243)),0)</f>
        <v>0</v>
      </c>
      <c r="BG241" s="30" t="str">
        <f>IFERROR((IF('Sept 2020'!BG243=" "," ",'Sept 2020'!BG243/'Sept 2019'!BG243)),0)</f>
        <v xml:space="preserve"> </v>
      </c>
      <c r="BH241" s="30" t="str">
        <f>IFERROR((IF('Sept 2020'!BH243=" "," ",'Sept 2020'!BH243/'Sept 2019'!BH243)),0)</f>
        <v xml:space="preserve"> </v>
      </c>
      <c r="BI241" s="30" t="str">
        <f>IFERROR((IF('Sept 2020'!BI243=" "," ",'Sept 2020'!BI243/'Sept 2019'!BI243)),0)</f>
        <v xml:space="preserve"> </v>
      </c>
      <c r="BJ241" s="30" t="str">
        <f>IFERROR((IF('Sept 2020'!BJ243=" "," ",'Sept 2020'!BJ243/'Sept 2019'!BJ243)),0)</f>
        <v xml:space="preserve"> </v>
      </c>
      <c r="BK241" s="30" t="str">
        <f>IFERROR((IF('Sept 2020'!BK243=" "," ",'Sept 2020'!BK243/'Sept 2019'!BK243)),0)</f>
        <v xml:space="preserve"> </v>
      </c>
      <c r="BL241" s="30" t="str">
        <f>IFERROR((IF('Sept 2020'!BL243=" "," ",'Sept 2020'!BL243/'Sept 2019'!BL243)),0)</f>
        <v xml:space="preserve"> </v>
      </c>
      <c r="BM241" s="30" t="str">
        <f>IFERROR((IF('Sept 2020'!BM243=" "," ",'Sept 2020'!BM243/'Sept 2019'!BM243)),0)</f>
        <v xml:space="preserve"> </v>
      </c>
      <c r="BN241" s="30" t="str">
        <f>IFERROR((IF('Sept 2020'!BN243=" "," ",'Sept 2020'!BN243/'Sept 2019'!BN243)),0)</f>
        <v xml:space="preserve"> </v>
      </c>
      <c r="BO241" s="30" t="str">
        <f>IFERROR((IF('Sept 2020'!BO243=" "," ",'Sept 2020'!BO243/'Sept 2019'!BO243)),0)</f>
        <v xml:space="preserve"> </v>
      </c>
      <c r="BP241" s="30" t="str">
        <f>IFERROR((IF('Sept 2020'!BP243=" "," ",'Sept 2020'!BP243/'Sept 2019'!BP243)),0)</f>
        <v xml:space="preserve"> </v>
      </c>
      <c r="BQ241" s="30" t="str">
        <f>IFERROR((IF('Sept 2020'!BQ243=" "," ",'Sept 2020'!BQ243/'Sept 2019'!BQ243)),0)</f>
        <v xml:space="preserve"> </v>
      </c>
      <c r="BR241" s="30" t="str">
        <f>IFERROR((IF('Sept 2020'!BR243=" "," ",'Sept 2020'!BR243/'Sept 2019'!BR243)),0)</f>
        <v xml:space="preserve"> </v>
      </c>
      <c r="BS241" s="30" t="str">
        <f>IFERROR((IF('Sept 2020'!BS243=" "," ",'Sept 2020'!BS243/'Sept 2019'!BS243)),0)</f>
        <v xml:space="preserve"> </v>
      </c>
      <c r="BT241" s="30" t="str">
        <f>IFERROR((IF('Sept 2020'!BT243=" "," ",'Sept 2020'!BT243/'Sept 2019'!BT243)),0)</f>
        <v xml:space="preserve"> </v>
      </c>
    </row>
    <row r="242" spans="1:72" s="2" customFormat="1" x14ac:dyDescent="0.25">
      <c r="A242" s="12" t="s">
        <v>359</v>
      </c>
      <c r="B242" s="12" t="s">
        <v>360</v>
      </c>
      <c r="C242" s="30">
        <f>IFERROR((IF('Sept 2020'!C244=" "," ",'Sept 2020'!C244/'Sept 2019'!C244)),0)</f>
        <v>0.75394321766561512</v>
      </c>
      <c r="D242" s="30">
        <f>IFERROR((IF('Sept 2020'!D244=" "," ",'Sept 2020'!D244/'Sept 2019'!D244)),0)</f>
        <v>0.946031746031746</v>
      </c>
      <c r="E242" s="30">
        <f>IFERROR((IF('Sept 2020'!E244=" "," ",'Sept 2020'!E244/'Sept 2019'!E244)),0)</f>
        <v>1.0830449826989619</v>
      </c>
      <c r="F242" s="30">
        <f>IFERROR((IF('Sept 2020'!F244=" "," ",'Sept 2020'!F244/'Sept 2019'!F244)),0)</f>
        <v>0.94755244755244761</v>
      </c>
      <c r="G242" s="30">
        <f>IFERROR((IF('Sept 2020'!G244=" "," ",'Sept 2020'!G244/'Sept 2019'!G244)),0)</f>
        <v>0.84810126582278478</v>
      </c>
      <c r="H242" s="30">
        <f>IFERROR((IF('Sept 2020'!H244=" "," ",'Sept 2020'!H244/'Sept 2019'!H244)),0)</f>
        <v>0.94620253164556967</v>
      </c>
      <c r="I242" s="30">
        <f>IFERROR((IF('Sept 2020'!I244=" "," ",'Sept 2020'!I244/'Sept 2019'!I244)),0)</f>
        <v>1.0598591549295775</v>
      </c>
      <c r="J242" s="30">
        <f>IFERROR((IF('Sept 2020'!J244=" "," ",'Sept 2020'!J244/'Sept 2019'!J244)),0)</f>
        <v>0.9106529209621993</v>
      </c>
      <c r="K242" s="30">
        <f>IFERROR((IF('Sept 2020'!K244=" "," ",'Sept 2020'!K244/'Sept 2019'!K244)),0)</f>
        <v>0.84045584045584043</v>
      </c>
      <c r="L242" s="30">
        <f>IFERROR((IF('Sept 2020'!L244=" "," ",'Sept 2020'!L244/'Sept 2019'!L244)),0)</f>
        <v>1.0155555555555555</v>
      </c>
      <c r="M242" s="30">
        <f>IFERROR((IF('Sept 2020'!M244=" "," ",'Sept 2020'!M244/'Sept 2019'!M244)),0)</f>
        <v>0.98663697104677062</v>
      </c>
      <c r="N242" s="30">
        <f>IFERROR((IF('Sept 2020'!N244=" "," ",'Sept 2020'!N244/'Sept 2019'!N244)),0)</f>
        <v>1.0952380952380953</v>
      </c>
      <c r="O242" s="30">
        <f>IFERROR((IF('Sept 2020'!O244=" "," ",'Sept 2020'!O244/'Sept 2019'!O244)),0)</f>
        <v>0.9669211195928753</v>
      </c>
      <c r="P242" s="30">
        <f>IFERROR((IF('Sept 2020'!P244=" "," ",'Sept 2020'!P244/'Sept 2019'!P244)),0)</f>
        <v>0.95670800450958282</v>
      </c>
      <c r="Q242" s="30">
        <f>IFERROR((IF('Sept 2020'!Q244=" "," ",'Sept 2020'!Q244/'Sept 2019'!Q244)),0)</f>
        <v>0.75394321766561512</v>
      </c>
      <c r="R242" s="30">
        <f>IFERROR((IF('Sept 2020'!R244=" "," ",'Sept 2020'!R244/'Sept 2019'!R244)),0)</f>
        <v>0.94365079365079363</v>
      </c>
      <c r="S242" s="30">
        <f>IFERROR((IF('Sept 2020'!S244=" "," ",'Sept 2020'!S244/'Sept 2019'!S244)),0)</f>
        <v>1.0830449826989619</v>
      </c>
      <c r="T242" s="30">
        <f>IFERROR((IF('Sept 2020'!T244=" "," ",'Sept 2020'!T244/'Sept 2019'!T244)),0)</f>
        <v>0.94734265734265732</v>
      </c>
      <c r="U242" s="30">
        <f>IFERROR((IF('Sept 2020'!U244=" "," ",'Sept 2020'!U244/'Sept 2019'!U244)),0)</f>
        <v>0.84810126582278478</v>
      </c>
      <c r="V242" s="30">
        <f>IFERROR((IF('Sept 2020'!V244=" "," ",'Sept 2020'!V244/'Sept 2019'!V244)),0)</f>
        <v>0.94674181495788745</v>
      </c>
      <c r="W242" s="30">
        <f>IFERROR((IF('Sept 2020'!W244=" "," ",'Sept 2020'!W244/'Sept 2019'!W244)),0)</f>
        <v>1.0598591549295775</v>
      </c>
      <c r="X242" s="30">
        <f>IFERROR((IF('Sept 2020'!X244=" "," ",'Sept 2020'!X244/'Sept 2019'!X244)),0)</f>
        <v>0.9106529209621993</v>
      </c>
      <c r="Y242" s="30">
        <f>IFERROR((IF('Sept 2020'!Y244=" "," ",'Sept 2020'!Y244/'Sept 2019'!Y244)),0)</f>
        <v>0.84045584045584043</v>
      </c>
      <c r="Z242" s="30">
        <f>IFERROR((IF('Sept 2020'!Z244=" "," ",'Sept 2020'!Z244/'Sept 2019'!Z244)),0)</f>
        <v>1.0161878502179134</v>
      </c>
      <c r="AA242" s="30">
        <f>IFERROR((IF('Sept 2020'!AA244=" "," ",'Sept 2020'!AA244/'Sept 2019'!AA244)),0)</f>
        <v>0.98705472725649501</v>
      </c>
      <c r="AB242" s="30">
        <f>IFERROR((IF('Sept 2020'!AB244=" "," ",'Sept 2020'!AB244/'Sept 2019'!AB244)),0)</f>
        <v>1.1162432640492685</v>
      </c>
      <c r="AC242" s="30">
        <f>IFERROR((IF('Sept 2020'!AC244=" "," ",'Sept 2020'!AC244/'Sept 2019'!AC244)),0)</f>
        <v>0.96700372538584345</v>
      </c>
      <c r="AD242" s="30">
        <f>IFERROR((IF('Sept 2020'!AD244=" "," ",'Sept 2020'!AD244/'Sept 2019'!AD244)),0)</f>
        <v>0.95791326866722692</v>
      </c>
      <c r="AE242" s="30">
        <f>IFERROR((IF('Sept 2020'!AE244=" "," ",'Sept 2020'!AE244/'Sept 2019'!AE244)),0)</f>
        <v>0</v>
      </c>
      <c r="AF242" s="30">
        <f>IFERROR((IF('Sept 2020'!AF244=" "," ",'Sept 2020'!AF244/'Sept 2019'!AF244)),0)</f>
        <v>0</v>
      </c>
      <c r="AG242" s="30">
        <f>IFERROR((IF('Sept 2020'!AG244=" "," ",'Sept 2020'!AG244/'Sept 2019'!AG244)),0)</f>
        <v>0</v>
      </c>
      <c r="AH242" s="30">
        <f>IFERROR((IF('Sept 2020'!AH244=" "," ",'Sept 2020'!AH244/'Sept 2019'!AH244)),0)</f>
        <v>0</v>
      </c>
      <c r="AI242" s="30">
        <f>IFERROR((IF('Sept 2020'!AI244=" "," ",'Sept 2020'!AI244/'Sept 2019'!AI244)),0)</f>
        <v>0</v>
      </c>
      <c r="AJ242" s="30">
        <f>IFERROR((IF('Sept 2020'!AJ244=" "," ",'Sept 2020'!AJ244/'Sept 2019'!AJ244)),0)</f>
        <v>0</v>
      </c>
      <c r="AK242" s="30">
        <f>IFERROR((IF('Sept 2020'!AK244=" "," ",'Sept 2020'!AK244/'Sept 2019'!AK244)),0)</f>
        <v>0</v>
      </c>
      <c r="AL242" s="30">
        <f>IFERROR((IF('Sept 2020'!AL244=" "," ",'Sept 2020'!AL244/'Sept 2019'!AL244)),0)</f>
        <v>0</v>
      </c>
      <c r="AM242" s="30">
        <f>IFERROR((IF('Sept 2020'!AM244=" "," ",'Sept 2020'!AM244/'Sept 2019'!AM244)),0)</f>
        <v>0</v>
      </c>
      <c r="AN242" s="30">
        <f>IFERROR((IF('Sept 2020'!AN244=" "," ",'Sept 2020'!AN244/'Sept 2019'!AN244)),0)</f>
        <v>8</v>
      </c>
      <c r="AO242" s="30">
        <f>IFERROR((IF('Sept 2020'!AO244=" "," ",'Sept 2020'!AO244/'Sept 2019'!AO244)),0)</f>
        <v>3.4</v>
      </c>
      <c r="AP242" s="30">
        <f>IFERROR((IF('Sept 2020'!AP244=" "," ",'Sept 2020'!AP244/'Sept 2019'!AP244)),0)</f>
        <v>2</v>
      </c>
      <c r="AQ242" s="30">
        <f>IFERROR((IF('Sept 2020'!AQ244=" "," ",'Sept 2020'!AQ244/'Sept 2019'!AQ244)),0)</f>
        <v>1.0909090909090908</v>
      </c>
      <c r="AR242" s="30">
        <f>IFERROR((IF('Sept 2020'!AR244=" "," ",'Sept 2020'!AR244/'Sept 2019'!AR244)),0)</f>
        <v>1.6666666666666667</v>
      </c>
      <c r="AS242" s="30">
        <f>IFERROR((IF('Sept 2020'!AS244=" "," ",'Sept 2020'!AS244/'Sept 2019'!AS244)),0)</f>
        <v>0</v>
      </c>
      <c r="AT242" s="30">
        <f>IFERROR((IF('Sept 2020'!AT244=" "," ",'Sept 2020'!AT244/'Sept 2019'!AT244)),0)</f>
        <v>0</v>
      </c>
      <c r="AU242" s="30">
        <f>IFERROR((IF('Sept 2020'!AU244=" "," ",'Sept 2020'!AU244/'Sept 2019'!AU244)),0)</f>
        <v>0</v>
      </c>
      <c r="AV242" s="30">
        <f>IFERROR((IF('Sept 2020'!AV244=" "," ",'Sept 2020'!AV244/'Sept 2019'!AV244)),0)</f>
        <v>0</v>
      </c>
      <c r="AW242" s="30">
        <f>IFERROR((IF('Sept 2020'!AW244=" "," ",'Sept 2020'!AW244/'Sept 2019'!AW244)),0)</f>
        <v>0</v>
      </c>
      <c r="AX242" s="30">
        <f>IFERROR((IF('Sept 2020'!AX244=" "," ",'Sept 2020'!AX244/'Sept 2019'!AX244)),0)</f>
        <v>0</v>
      </c>
      <c r="AY242" s="30">
        <f>IFERROR((IF('Sept 2020'!AY244=" "," ",'Sept 2020'!AY244/'Sept 2019'!AY244)),0)</f>
        <v>0</v>
      </c>
      <c r="AZ242" s="30">
        <f>IFERROR((IF('Sept 2020'!AZ244=" "," ",'Sept 2020'!AZ244/'Sept 2019'!AZ244)),0)</f>
        <v>0</v>
      </c>
      <c r="BA242" s="30">
        <f>IFERROR((IF('Sept 2020'!BA244=" "," ",'Sept 2020'!BA244/'Sept 2019'!BA244)),0)</f>
        <v>0</v>
      </c>
      <c r="BB242" s="30">
        <f>IFERROR((IF('Sept 2020'!BB244=" "," ",'Sept 2020'!BB244/'Sept 2019'!BB244)),0)</f>
        <v>8</v>
      </c>
      <c r="BC242" s="30">
        <f>IFERROR((IF('Sept 2020'!BC244=" "," ",'Sept 2020'!BC244/'Sept 2019'!BC244)),0)</f>
        <v>3.4</v>
      </c>
      <c r="BD242" s="30">
        <f>IFERROR((IF('Sept 2020'!BD244=" "," ",'Sept 2020'!BD244/'Sept 2019'!BD244)),0)</f>
        <v>2.0625</v>
      </c>
      <c r="BE242" s="30">
        <f>IFERROR((IF('Sept 2020'!BE244=" "," ",'Sept 2020'!BE244/'Sept 2019'!BE244)),0)</f>
        <v>1.1669526844814906</v>
      </c>
      <c r="BF242" s="30">
        <f>IFERROR((IF('Sept 2020'!BF244=" "," ",'Sept 2020'!BF244/'Sept 2019'!BF244)),0)</f>
        <v>1.7627238872140452</v>
      </c>
      <c r="BG242" s="30">
        <f>IFERROR((IF('Sept 2020'!BG244=" "," ",'Sept 2020'!BG244/'Sept 2019'!BG244)),0)</f>
        <v>1.116326530612245</v>
      </c>
      <c r="BH242" s="30">
        <f>IFERROR((IF('Sept 2020'!BH244=" "," ",'Sept 2020'!BH244/'Sept 2019'!BH244)),0)</f>
        <v>1.151639344262295</v>
      </c>
      <c r="BI242" s="30">
        <f>IFERROR((IF('Sept 2020'!BI244=" "," ",'Sept 2020'!BI244/'Sept 2019'!BI244)),0)</f>
        <v>0.93103448275862066</v>
      </c>
      <c r="BJ242" s="30">
        <f>IFERROR((IF('Sept 2020'!BJ244=" "," ",'Sept 2020'!BJ244/'Sept 2019'!BJ244)),0)</f>
        <v>0.9</v>
      </c>
      <c r="BK242" s="30">
        <f>IFERROR((IF('Sept 2020'!BK244=" "," ",'Sept 2020'!BK244/'Sept 2019'!BK244)),0)</f>
        <v>1.153846153846154</v>
      </c>
      <c r="BL242" s="30">
        <f>IFERROR((IF('Sept 2020'!BL244=" "," ",'Sept 2020'!BL244/'Sept 2019'!BL244)),0)</f>
        <v>0</v>
      </c>
      <c r="BM242" s="30">
        <f>IFERROR((IF('Sept 2020'!BM244=" "," ",'Sept 2020'!BM244/'Sept 2019'!BM244)),0)</f>
        <v>1.2869399040416361</v>
      </c>
      <c r="BN242" s="30">
        <f>IFERROR((IF('Sept 2020'!BN244=" "," ",'Sept 2020'!BN244/'Sept 2019'!BN244)),0)</f>
        <v>0</v>
      </c>
      <c r="BO242" s="30">
        <f>IFERROR((IF('Sept 2020'!BO244=" "," ",'Sept 2020'!BO244/'Sept 2019'!BO244)),0)</f>
        <v>0.33050182958703606</v>
      </c>
      <c r="BP242" s="30">
        <f>IFERROR((IF('Sept 2020'!BP244=" "," ",'Sept 2020'!BP244/'Sept 2019'!BP244)),0)</f>
        <v>0</v>
      </c>
      <c r="BQ242" s="30">
        <f>IFERROR((IF('Sept 2020'!BQ244=" "," ",'Sept 2020'!BQ244/'Sept 2019'!BQ244)),0)</f>
        <v>0</v>
      </c>
      <c r="BR242" s="30">
        <f>IFERROR((IF('Sept 2020'!BR244=" "," ",'Sept 2020'!BR244/'Sept 2019'!BR244)),0)</f>
        <v>0</v>
      </c>
      <c r="BS242" s="30">
        <f>IFERROR((IF('Sept 2020'!BS244=" "," ",'Sept 2020'!BS244/'Sept 2019'!BS244)),0)</f>
        <v>0.78333333333333333</v>
      </c>
      <c r="BT242" s="30">
        <f>IFERROR((IF('Sept 2020'!BT244=" "," ",'Sept 2020'!BT244/'Sept 2019'!BT244)),0)</f>
        <v>0.80267558528428096</v>
      </c>
    </row>
    <row r="243" spans="1:72" s="2" customFormat="1" x14ac:dyDescent="0.25">
      <c r="A243" s="12" t="s">
        <v>247</v>
      </c>
      <c r="B243" s="12" t="s">
        <v>248</v>
      </c>
      <c r="C243" s="30">
        <f>IFERROR((IF('Sept 2020'!C245=" "," ",'Sept 2020'!C245/'Sept 2019'!C245)),0)</f>
        <v>0.88826815642458101</v>
      </c>
      <c r="D243" s="30">
        <f>IFERROR((IF('Sept 2020'!D245=" "," ",'Sept 2020'!D245/'Sept 2019'!D245)),0)</f>
        <v>1.0217391304347827</v>
      </c>
      <c r="E243" s="30">
        <f>IFERROR((IF('Sept 2020'!E245=" "," ",'Sept 2020'!E245/'Sept 2019'!E245)),0)</f>
        <v>0.88063660477453576</v>
      </c>
      <c r="F243" s="30">
        <f>IFERROR((IF('Sept 2020'!F245=" "," ",'Sept 2020'!F245/'Sept 2019'!F245)),0)</f>
        <v>0.99447513812154698</v>
      </c>
      <c r="G243" s="30">
        <f>IFERROR((IF('Sept 2020'!G245=" "," ",'Sept 2020'!G245/'Sept 2019'!G245)),0)</f>
        <v>0.98321678321678319</v>
      </c>
      <c r="H243" s="30">
        <f>IFERROR((IF('Sept 2020'!H245=" "," ",'Sept 2020'!H245/'Sept 2019'!H245)),0)</f>
        <v>0.90716180371352784</v>
      </c>
      <c r="I243" s="30">
        <f>IFERROR((IF('Sept 2020'!I245=" "," ",'Sept 2020'!I245/'Sept 2019'!I245)),0)</f>
        <v>0.97142857142857142</v>
      </c>
      <c r="J243" s="30">
        <f>IFERROR((IF('Sept 2020'!J245=" "," ",'Sept 2020'!J245/'Sept 2019'!J245)),0)</f>
        <v>0.98814229249011853</v>
      </c>
      <c r="K243" s="30">
        <f>IFERROR((IF('Sept 2020'!K245=" "," ",'Sept 2020'!K245/'Sept 2019'!K245)),0)</f>
        <v>1.0665701881331404</v>
      </c>
      <c r="L243" s="30">
        <f>IFERROR((IF('Sept 2020'!L245=" "," ",'Sept 2020'!L245/'Sept 2019'!L245)),0)</f>
        <v>0.95931758530183731</v>
      </c>
      <c r="M243" s="30">
        <f>IFERROR((IF('Sept 2020'!M245=" "," ",'Sept 2020'!M245/'Sept 2019'!M245)),0)</f>
        <v>0.92004920049200489</v>
      </c>
      <c r="N243" s="30">
        <f>IFERROR((IF('Sept 2020'!N245=" "," ",'Sept 2020'!N245/'Sept 2019'!N245)),0)</f>
        <v>1.0771428571428572</v>
      </c>
      <c r="O243" s="30">
        <f>IFERROR((IF('Sept 2020'!O245=" "," ",'Sept 2020'!O245/'Sept 2019'!O245)),0)</f>
        <v>1.0086705202312138</v>
      </c>
      <c r="P243" s="30">
        <f>IFERROR((IF('Sept 2020'!P245=" "," ",'Sept 2020'!P245/'Sept 2019'!P245)),0)</f>
        <v>0.9725366876310273</v>
      </c>
      <c r="Q243" s="30">
        <f>IFERROR((IF('Sept 2020'!Q245=" "," ",'Sept 2020'!Q245/'Sept 2019'!Q245)),0)</f>
        <v>0.88801455345433011</v>
      </c>
      <c r="R243" s="30">
        <f>IFERROR((IF('Sept 2020'!R245=" "," ",'Sept 2020'!R245/'Sept 2019'!R245)),0)</f>
        <v>1.0221393107052643</v>
      </c>
      <c r="S243" s="30">
        <f>IFERROR((IF('Sept 2020'!S245=" "," ",'Sept 2020'!S245/'Sept 2019'!S245)),0)</f>
        <v>0.87936339522546414</v>
      </c>
      <c r="T243" s="30">
        <f>IFERROR((IF('Sept 2020'!T245=" "," ",'Sept 2020'!T245/'Sept 2019'!T245)),0)</f>
        <v>0.9982807387277467</v>
      </c>
      <c r="U243" s="30">
        <f>IFERROR((IF('Sept 2020'!U245=" "," ",'Sept 2020'!U245/'Sept 2019'!U245)),0)</f>
        <v>0.97799999999999998</v>
      </c>
      <c r="V243" s="30">
        <f>IFERROR((IF('Sept 2020'!V245=" "," ",'Sept 2020'!V245/'Sept 2019'!V245)),0)</f>
        <v>0.90715700743222571</v>
      </c>
      <c r="W243" s="30">
        <f>IFERROR((IF('Sept 2020'!W245=" "," ",'Sept 2020'!W245/'Sept 2019'!W245)),0)</f>
        <v>0.97133944238643011</v>
      </c>
      <c r="X243" s="30">
        <f>IFERROR((IF('Sept 2020'!X245=" "," ",'Sept 2020'!X245/'Sept 2019'!X245)),0)</f>
        <v>0.98849393064726598</v>
      </c>
      <c r="Y243" s="30">
        <f>IFERROR((IF('Sept 2020'!Y245=" "," ",'Sept 2020'!Y245/'Sept 2019'!Y245)),0)</f>
        <v>1.067707956010838</v>
      </c>
      <c r="Z243" s="30">
        <f>IFERROR((IF('Sept 2020'!Z245=" "," ",'Sept 2020'!Z245/'Sept 2019'!Z245)),0)</f>
        <v>0.95689790988341561</v>
      </c>
      <c r="AA243" s="30">
        <f>IFERROR((IF('Sept 2020'!AA245=" "," ",'Sept 2020'!AA245/'Sept 2019'!AA245)),0)</f>
        <v>0.92453086923714456</v>
      </c>
      <c r="AB243" s="30">
        <f>IFERROR((IF('Sept 2020'!AB245=" "," ",'Sept 2020'!AB245/'Sept 2019'!AB245)),0)</f>
        <v>1.1022427954676519</v>
      </c>
      <c r="AC243" s="30">
        <f>IFERROR((IF('Sept 2020'!AC245=" "," ",'Sept 2020'!AC245/'Sept 2019'!AC245)),0)</f>
        <v>1.0200296856905187</v>
      </c>
      <c r="AD243" s="30">
        <f>IFERROR((IF('Sept 2020'!AD245=" "," ",'Sept 2020'!AD245/'Sept 2019'!AD245)),0)</f>
        <v>0.97421706982801448</v>
      </c>
      <c r="AE243" s="30">
        <f>IFERROR((IF('Sept 2020'!AE245=" "," ",'Sept 2020'!AE245/'Sept 2019'!AE245)),0)</f>
        <v>0.53846153846153844</v>
      </c>
      <c r="AF243" s="30">
        <f>IFERROR((IF('Sept 2020'!AF245=" "," ",'Sept 2020'!AF245/'Sept 2019'!AF245)),0)</f>
        <v>1</v>
      </c>
      <c r="AG243" s="30">
        <f>IFERROR((IF('Sept 2020'!AG245=" "," ",'Sept 2020'!AG245/'Sept 2019'!AG245)),0)</f>
        <v>1.0714285714285714</v>
      </c>
      <c r="AH243" s="30">
        <f>IFERROR((IF('Sept 2020'!AH245=" "," ",'Sept 2020'!AH245/'Sept 2019'!AH245)),0)</f>
        <v>1.3571428571428572</v>
      </c>
      <c r="AI243" s="30">
        <f>IFERROR((IF('Sept 2020'!AI245=" "," ",'Sept 2020'!AI245/'Sept 2019'!AI245)),0)</f>
        <v>0.7</v>
      </c>
      <c r="AJ243" s="30">
        <f>IFERROR((IF('Sept 2020'!AJ245=" "," ",'Sept 2020'!AJ245/'Sept 2019'!AJ245)),0)</f>
        <v>1.6428571428571428</v>
      </c>
      <c r="AK243" s="30">
        <f>IFERROR((IF('Sept 2020'!AK245=" "," ",'Sept 2020'!AK245/'Sept 2019'!AK245)),0)</f>
        <v>0.9375</v>
      </c>
      <c r="AL243" s="30">
        <f>IFERROR((IF('Sept 2020'!AL245=" "," ",'Sept 2020'!AL245/'Sept 2019'!AL245)),0)</f>
        <v>1.3</v>
      </c>
      <c r="AM243" s="30">
        <f>IFERROR((IF('Sept 2020'!AM245=" "," ",'Sept 2020'!AM245/'Sept 2019'!AM245)),0)</f>
        <v>1</v>
      </c>
      <c r="AN243" s="30">
        <f>IFERROR((IF('Sept 2020'!AN245=" "," ",'Sept 2020'!AN245/'Sept 2019'!AN245)),0)</f>
        <v>0</v>
      </c>
      <c r="AO243" s="30">
        <f>IFERROR((IF('Sept 2020'!AO245=" "," ",'Sept 2020'!AO245/'Sept 2019'!AO245)),0)</f>
        <v>0</v>
      </c>
      <c r="AP243" s="30">
        <f>IFERROR((IF('Sept 2020'!AP245=" "," ",'Sept 2020'!AP245/'Sept 2019'!AP245)),0)</f>
        <v>0</v>
      </c>
      <c r="AQ243" s="30">
        <f>IFERROR((IF('Sept 2020'!AQ245=" "," ",'Sept 2020'!AQ245/'Sept 2019'!AQ245)),0)</f>
        <v>0</v>
      </c>
      <c r="AR243" s="30">
        <f>IFERROR((IF('Sept 2020'!AR245=" "," ",'Sept 2020'!AR245/'Sept 2019'!AR245)),0)</f>
        <v>1.0393700787401574</v>
      </c>
      <c r="AS243" s="30">
        <f>IFERROR((IF('Sept 2020'!AS245=" "," ",'Sept 2020'!AS245/'Sept 2019'!AS245)),0)</f>
        <v>0.53846153846153844</v>
      </c>
      <c r="AT243" s="30">
        <f>IFERROR((IF('Sept 2020'!AT245=" "," ",'Sept 2020'!AT245/'Sept 2019'!AT245)),0)</f>
        <v>1</v>
      </c>
      <c r="AU243" s="30">
        <f>IFERROR((IF('Sept 2020'!AU245=" "," ",'Sept 2020'!AU245/'Sept 2019'!AU245)),0)</f>
        <v>1.079136690647482</v>
      </c>
      <c r="AV243" s="30">
        <f>IFERROR((IF('Sept 2020'!AV245=" "," ",'Sept 2020'!AV245/'Sept 2019'!AV245)),0)</f>
        <v>1.3571428571428572</v>
      </c>
      <c r="AW243" s="30">
        <f>IFERROR((IF('Sept 2020'!AW245=" "," ",'Sept 2020'!AW245/'Sept 2019'!AW245)),0)</f>
        <v>0.7</v>
      </c>
      <c r="AX243" s="30">
        <f>IFERROR((IF('Sept 2020'!AX245=" "," ",'Sept 2020'!AX245/'Sept 2019'!AX245)),0)</f>
        <v>1.6428571428571428</v>
      </c>
      <c r="AY243" s="30">
        <f>IFERROR((IF('Sept 2020'!AY245=" "," ",'Sept 2020'!AY245/'Sept 2019'!AY245)),0)</f>
        <v>0.95177664974619292</v>
      </c>
      <c r="AZ243" s="30">
        <f>IFERROR((IF('Sept 2020'!AZ245=" "," ",'Sept 2020'!AZ245/'Sept 2019'!AZ245)),0)</f>
        <v>1.2777777777777777</v>
      </c>
      <c r="BA243" s="30">
        <f>IFERROR((IF('Sept 2020'!BA245=" "," ",'Sept 2020'!BA245/'Sept 2019'!BA245)),0)</f>
        <v>1.0390848427073403</v>
      </c>
      <c r="BB243" s="30">
        <f>IFERROR((IF('Sept 2020'!BB245=" "," ",'Sept 2020'!BB245/'Sept 2019'!BB245)),0)</f>
        <v>0</v>
      </c>
      <c r="BC243" s="30">
        <f>IFERROR((IF('Sept 2020'!BC245=" "," ",'Sept 2020'!BC245/'Sept 2019'!BC245)),0)</f>
        <v>0</v>
      </c>
      <c r="BD243" s="30">
        <f>IFERROR((IF('Sept 2020'!BD245=" "," ",'Sept 2020'!BD245/'Sept 2019'!BD245)),0)</f>
        <v>0</v>
      </c>
      <c r="BE243" s="30">
        <f>IFERROR((IF('Sept 2020'!BE245=" "," ",'Sept 2020'!BE245/'Sept 2019'!BE245)),0)</f>
        <v>0</v>
      </c>
      <c r="BF243" s="30">
        <f>IFERROR((IF('Sept 2020'!BF245=" "," ",'Sept 2020'!BF245/'Sept 2019'!BF245)),0)</f>
        <v>1.0710999581764953</v>
      </c>
      <c r="BG243" s="30">
        <f>IFERROR((IF('Sept 2020'!BG245=" "," ",'Sept 2020'!BG245/'Sept 2019'!BG245)),0)</f>
        <v>1.3333333333333333</v>
      </c>
      <c r="BH243" s="30">
        <f>IFERROR((IF('Sept 2020'!BH245=" "," ",'Sept 2020'!BH245/'Sept 2019'!BH245)),0)</f>
        <v>1.106280193236715</v>
      </c>
      <c r="BI243" s="30">
        <f>IFERROR((IF('Sept 2020'!BI245=" "," ",'Sept 2020'!BI245/'Sept 2019'!BI245)),0)</f>
        <v>0.82332155477031799</v>
      </c>
      <c r="BJ243" s="30">
        <f>IFERROR((IF('Sept 2020'!BJ245=" "," ",'Sept 2020'!BJ245/'Sept 2019'!BJ245)),0)</f>
        <v>0</v>
      </c>
      <c r="BK243" s="30">
        <f>IFERROR((IF('Sept 2020'!BK245=" "," ",'Sept 2020'!BK245/'Sept 2019'!BK245)),0)</f>
        <v>0</v>
      </c>
      <c r="BL243" s="30">
        <f>IFERROR((IF('Sept 2020'!BL245=" "," ",'Sept 2020'!BL245/'Sept 2019'!BL245)),0)</f>
        <v>0</v>
      </c>
      <c r="BM243" s="30">
        <f>IFERROR((IF('Sept 2020'!BM245=" "," ",'Sept 2020'!BM245/'Sept 2019'!BM245)),0)</f>
        <v>1.131654033489927</v>
      </c>
      <c r="BN243" s="30">
        <f>IFERROR((IF('Sept 2020'!BN245=" "," ",'Sept 2020'!BN245/'Sept 2019'!BN245)),0)</f>
        <v>0</v>
      </c>
      <c r="BO243" s="30">
        <f>IFERROR((IF('Sept 2020'!BO245=" "," ",'Sept 2020'!BO245/'Sept 2019'!BO245)),0)</f>
        <v>0</v>
      </c>
      <c r="BP243" s="30">
        <f>IFERROR((IF('Sept 2020'!BP245=" "," ",'Sept 2020'!BP245/'Sept 2019'!BP245)),0)</f>
        <v>0</v>
      </c>
      <c r="BQ243" s="30">
        <f>IFERROR((IF('Sept 2020'!BQ245=" "," ",'Sept 2020'!BQ245/'Sept 2019'!BQ245)),0)</f>
        <v>0</v>
      </c>
      <c r="BR243" s="30">
        <f>IFERROR((IF('Sept 2020'!BR245=" "," ",'Sept 2020'!BR245/'Sept 2019'!BR245)),0)</f>
        <v>0</v>
      </c>
      <c r="BS243" s="30">
        <f>IFERROR((IF('Sept 2020'!BS245=" "," ",'Sept 2020'!BS245/'Sept 2019'!BS245)),0)</f>
        <v>0.95833333333333337</v>
      </c>
      <c r="BT243" s="30">
        <f>IFERROR((IF('Sept 2020'!BT245=" "," ",'Sept 2020'!BT245/'Sept 2019'!BT245)),0)</f>
        <v>0.96761530912659466</v>
      </c>
    </row>
    <row r="244" spans="1:72" s="2" customFormat="1" x14ac:dyDescent="0.25">
      <c r="A244" s="12" t="s">
        <v>463</v>
      </c>
      <c r="B244" s="12" t="s">
        <v>464</v>
      </c>
      <c r="C244" s="30">
        <f>IFERROR((IF('Sept 2020'!C246=" "," ",'Sept 2020'!C246/'Sept 2019'!C246)),0)</f>
        <v>1.5</v>
      </c>
      <c r="D244" s="30">
        <f>IFERROR((IF('Sept 2020'!D246=" "," ",'Sept 2020'!D246/'Sept 2019'!D246)),0)</f>
        <v>1.4</v>
      </c>
      <c r="E244" s="30">
        <f>IFERROR((IF('Sept 2020'!E246=" "," ",'Sept 2020'!E246/'Sept 2019'!E246)),0)</f>
        <v>0.44444444444444442</v>
      </c>
      <c r="F244" s="30">
        <f>IFERROR((IF('Sept 2020'!F246=" "," ",'Sept 2020'!F246/'Sept 2019'!F246)),0)</f>
        <v>3</v>
      </c>
      <c r="G244" s="30">
        <f>IFERROR((IF('Sept 2020'!G246=" "," ",'Sept 2020'!G246/'Sept 2019'!G246)),0)</f>
        <v>0.625</v>
      </c>
      <c r="H244" s="30">
        <f>IFERROR((IF('Sept 2020'!H246=" "," ",'Sept 2020'!H246/'Sept 2019'!H246)),0)</f>
        <v>0.66666666666666663</v>
      </c>
      <c r="I244" s="30">
        <f>IFERROR((IF('Sept 2020'!I246=" "," ",'Sept 2020'!I246/'Sept 2019'!I246)),0)</f>
        <v>0.22222222222222221</v>
      </c>
      <c r="J244" s="30">
        <f>IFERROR((IF('Sept 2020'!J246=" "," ",'Sept 2020'!J246/'Sept 2019'!J246)),0)</f>
        <v>0.54545454545454541</v>
      </c>
      <c r="K244" s="30">
        <f>IFERROR((IF('Sept 2020'!K246=" "," ",'Sept 2020'!K246/'Sept 2019'!K246)),0)</f>
        <v>1</v>
      </c>
      <c r="L244" s="30">
        <f>IFERROR((IF('Sept 2020'!L246=" "," ",'Sept 2020'!L246/'Sept 2019'!L246)),0)</f>
        <v>0</v>
      </c>
      <c r="M244" s="30">
        <f>IFERROR((IF('Sept 2020'!M246=" "," ",'Sept 2020'!M246/'Sept 2019'!M246)),0)</f>
        <v>0</v>
      </c>
      <c r="N244" s="30">
        <f>IFERROR((IF('Sept 2020'!N246=" "," ",'Sept 2020'!N246/'Sept 2019'!N246)),0)</f>
        <v>0</v>
      </c>
      <c r="O244" s="30">
        <f>IFERROR((IF('Sept 2020'!O246=" "," ",'Sept 2020'!O246/'Sept 2019'!O246)),0)</f>
        <v>0</v>
      </c>
      <c r="P244" s="30">
        <f>IFERROR((IF('Sept 2020'!P246=" "," ",'Sept 2020'!P246/'Sept 2019'!P246)),0)</f>
        <v>0.8571428571428571</v>
      </c>
      <c r="Q244" s="30">
        <f>IFERROR((IF('Sept 2020'!Q246=" "," ",'Sept 2020'!Q246/'Sept 2019'!Q246)),0)</f>
        <v>1.5</v>
      </c>
      <c r="R244" s="30">
        <f>IFERROR((IF('Sept 2020'!R246=" "," ",'Sept 2020'!R246/'Sept 2019'!R246)),0)</f>
        <v>1.4</v>
      </c>
      <c r="S244" s="30">
        <f>IFERROR((IF('Sept 2020'!S246=" "," ",'Sept 2020'!S246/'Sept 2019'!S246)),0)</f>
        <v>0.44444444444444442</v>
      </c>
      <c r="T244" s="30">
        <f>IFERROR((IF('Sept 2020'!T246=" "," ",'Sept 2020'!T246/'Sept 2019'!T246)),0)</f>
        <v>3</v>
      </c>
      <c r="U244" s="30">
        <f>IFERROR((IF('Sept 2020'!U246=" "," ",'Sept 2020'!U246/'Sept 2019'!U246)),0)</f>
        <v>0.625</v>
      </c>
      <c r="V244" s="30">
        <f>IFERROR((IF('Sept 2020'!V246=" "," ",'Sept 2020'!V246/'Sept 2019'!V246)),0)</f>
        <v>0.66666666666666663</v>
      </c>
      <c r="W244" s="30">
        <f>IFERROR((IF('Sept 2020'!W246=" "," ",'Sept 2020'!W246/'Sept 2019'!W246)),0)</f>
        <v>0.22222222222222221</v>
      </c>
      <c r="X244" s="30">
        <f>IFERROR((IF('Sept 2020'!X246=" "," ",'Sept 2020'!X246/'Sept 2019'!X246)),0)</f>
        <v>0.54545454545454541</v>
      </c>
      <c r="Y244" s="30">
        <f>IFERROR((IF('Sept 2020'!Y246=" "," ",'Sept 2020'!Y246/'Sept 2019'!Y246)),0)</f>
        <v>1</v>
      </c>
      <c r="Z244" s="30">
        <f>IFERROR((IF('Sept 2020'!Z246=" "," ",'Sept 2020'!Z246/'Sept 2019'!Z246)),0)</f>
        <v>0</v>
      </c>
      <c r="AA244" s="30">
        <f>IFERROR((IF('Sept 2020'!AA246=" "," ",'Sept 2020'!AA246/'Sept 2019'!AA246)),0)</f>
        <v>0</v>
      </c>
      <c r="AB244" s="30">
        <f>IFERROR((IF('Sept 2020'!AB246=" "," ",'Sept 2020'!AB246/'Sept 2019'!AB246)),0)</f>
        <v>0</v>
      </c>
      <c r="AC244" s="30">
        <f>IFERROR((IF('Sept 2020'!AC246=" "," ",'Sept 2020'!AC246/'Sept 2019'!AC246)),0)</f>
        <v>0</v>
      </c>
      <c r="AD244" s="30">
        <f>IFERROR((IF('Sept 2020'!AD246=" "," ",'Sept 2020'!AD246/'Sept 2019'!AD246)),0)</f>
        <v>0.8571428571428571</v>
      </c>
      <c r="AE244" s="30">
        <f>IFERROR((IF('Sept 2020'!AE246=" "," ",'Sept 2020'!AE246/'Sept 2019'!AE246)),0)</f>
        <v>0</v>
      </c>
      <c r="AF244" s="30">
        <f>IFERROR((IF('Sept 2020'!AF246=" "," ",'Sept 2020'!AF246/'Sept 2019'!AF246)),0)</f>
        <v>0</v>
      </c>
      <c r="AG244" s="30">
        <f>IFERROR((IF('Sept 2020'!AG246=" "," ",'Sept 2020'!AG246/'Sept 2019'!AG246)),0)</f>
        <v>0</v>
      </c>
      <c r="AH244" s="30">
        <f>IFERROR((IF('Sept 2020'!AH246=" "," ",'Sept 2020'!AH246/'Sept 2019'!AH246)),0)</f>
        <v>0</v>
      </c>
      <c r="AI244" s="30">
        <f>IFERROR((IF('Sept 2020'!AI246=" "," ",'Sept 2020'!AI246/'Sept 2019'!AI246)),0)</f>
        <v>0</v>
      </c>
      <c r="AJ244" s="30">
        <f>IFERROR((IF('Sept 2020'!AJ246=" "," ",'Sept 2020'!AJ246/'Sept 2019'!AJ246)),0)</f>
        <v>0</v>
      </c>
      <c r="AK244" s="30">
        <f>IFERROR((IF('Sept 2020'!AK246=" "," ",'Sept 2020'!AK246/'Sept 2019'!AK246)),0)</f>
        <v>0</v>
      </c>
      <c r="AL244" s="30">
        <f>IFERROR((IF('Sept 2020'!AL246=" "," ",'Sept 2020'!AL246/'Sept 2019'!AL246)),0)</f>
        <v>0</v>
      </c>
      <c r="AM244" s="30">
        <f>IFERROR((IF('Sept 2020'!AM246=" "," ",'Sept 2020'!AM246/'Sept 2019'!AM246)),0)</f>
        <v>0</v>
      </c>
      <c r="AN244" s="30">
        <f>IFERROR((IF('Sept 2020'!AN246=" "," ",'Sept 2020'!AN246/'Sept 2019'!AN246)),0)</f>
        <v>0</v>
      </c>
      <c r="AO244" s="30">
        <f>IFERROR((IF('Sept 2020'!AO246=" "," ",'Sept 2020'!AO246/'Sept 2019'!AO246)),0)</f>
        <v>0</v>
      </c>
      <c r="AP244" s="30">
        <f>IFERROR((IF('Sept 2020'!AP246=" "," ",'Sept 2020'!AP246/'Sept 2019'!AP246)),0)</f>
        <v>0</v>
      </c>
      <c r="AQ244" s="30">
        <f>IFERROR((IF('Sept 2020'!AQ246=" "," ",'Sept 2020'!AQ246/'Sept 2019'!AQ246)),0)</f>
        <v>0</v>
      </c>
      <c r="AR244" s="30">
        <f>IFERROR((IF('Sept 2020'!AR246=" "," ",'Sept 2020'!AR246/'Sept 2019'!AR246)),0)</f>
        <v>0</v>
      </c>
      <c r="AS244" s="30">
        <f>IFERROR((IF('Sept 2020'!AS246=" "," ",'Sept 2020'!AS246/'Sept 2019'!AS246)),0)</f>
        <v>0</v>
      </c>
      <c r="AT244" s="30">
        <f>IFERROR((IF('Sept 2020'!AT246=" "," ",'Sept 2020'!AT246/'Sept 2019'!AT246)),0)</f>
        <v>0</v>
      </c>
      <c r="AU244" s="30">
        <f>IFERROR((IF('Sept 2020'!AU246=" "," ",'Sept 2020'!AU246/'Sept 2019'!AU246)),0)</f>
        <v>0</v>
      </c>
      <c r="AV244" s="30">
        <f>IFERROR((IF('Sept 2020'!AV246=" "," ",'Sept 2020'!AV246/'Sept 2019'!AV246)),0)</f>
        <v>0</v>
      </c>
      <c r="AW244" s="30">
        <f>IFERROR((IF('Sept 2020'!AW246=" "," ",'Sept 2020'!AW246/'Sept 2019'!AW246)),0)</f>
        <v>0</v>
      </c>
      <c r="AX244" s="30">
        <f>IFERROR((IF('Sept 2020'!AX246=" "," ",'Sept 2020'!AX246/'Sept 2019'!AX246)),0)</f>
        <v>0</v>
      </c>
      <c r="AY244" s="30">
        <f>IFERROR((IF('Sept 2020'!AY246=" "," ",'Sept 2020'!AY246/'Sept 2019'!AY246)),0)</f>
        <v>0</v>
      </c>
      <c r="AZ244" s="30">
        <f>IFERROR((IF('Sept 2020'!AZ246=" "," ",'Sept 2020'!AZ246/'Sept 2019'!AZ246)),0)</f>
        <v>0</v>
      </c>
      <c r="BA244" s="30">
        <f>IFERROR((IF('Sept 2020'!BA246=" "," ",'Sept 2020'!BA246/'Sept 2019'!BA246)),0)</f>
        <v>0</v>
      </c>
      <c r="BB244" s="30">
        <f>IFERROR((IF('Sept 2020'!BB246=" "," ",'Sept 2020'!BB246/'Sept 2019'!BB246)),0)</f>
        <v>0</v>
      </c>
      <c r="BC244" s="30">
        <f>IFERROR((IF('Sept 2020'!BC246=" "," ",'Sept 2020'!BC246/'Sept 2019'!BC246)),0)</f>
        <v>0</v>
      </c>
      <c r="BD244" s="30">
        <f>IFERROR((IF('Sept 2020'!BD246=" "," ",'Sept 2020'!BD246/'Sept 2019'!BD246)),0)</f>
        <v>0</v>
      </c>
      <c r="BE244" s="30">
        <f>IFERROR((IF('Sept 2020'!BE246=" "," ",'Sept 2020'!BE246/'Sept 2019'!BE246)),0)</f>
        <v>0</v>
      </c>
      <c r="BF244" s="30">
        <f>IFERROR((IF('Sept 2020'!BF246=" "," ",'Sept 2020'!BF246/'Sept 2019'!BF246)),0)</f>
        <v>0</v>
      </c>
      <c r="BG244" s="30" t="str">
        <f>IFERROR((IF('Sept 2020'!BG246=" "," ",'Sept 2020'!BG246/'Sept 2019'!BG246)),0)</f>
        <v xml:space="preserve"> </v>
      </c>
      <c r="BH244" s="30" t="str">
        <f>IFERROR((IF('Sept 2020'!BH246=" "," ",'Sept 2020'!BH246/'Sept 2019'!BH246)),0)</f>
        <v xml:space="preserve"> </v>
      </c>
      <c r="BI244" s="30" t="str">
        <f>IFERROR((IF('Sept 2020'!BI246=" "," ",'Sept 2020'!BI246/'Sept 2019'!BI246)),0)</f>
        <v xml:space="preserve"> </v>
      </c>
      <c r="BJ244" s="30" t="str">
        <f>IFERROR((IF('Sept 2020'!BJ246=" "," ",'Sept 2020'!BJ246/'Sept 2019'!BJ246)),0)</f>
        <v xml:space="preserve"> </v>
      </c>
      <c r="BK244" s="30" t="str">
        <f>IFERROR((IF('Sept 2020'!BK246=" "," ",'Sept 2020'!BK246/'Sept 2019'!BK246)),0)</f>
        <v xml:space="preserve"> </v>
      </c>
      <c r="BL244" s="30" t="str">
        <f>IFERROR((IF('Sept 2020'!BL246=" "," ",'Sept 2020'!BL246/'Sept 2019'!BL246)),0)</f>
        <v xml:space="preserve"> </v>
      </c>
      <c r="BM244" s="30" t="str">
        <f>IFERROR((IF('Sept 2020'!BM246=" "," ",'Sept 2020'!BM246/'Sept 2019'!BM246)),0)</f>
        <v xml:space="preserve"> </v>
      </c>
      <c r="BN244" s="30" t="str">
        <f>IFERROR((IF('Sept 2020'!BN246=" "," ",'Sept 2020'!BN246/'Sept 2019'!BN246)),0)</f>
        <v xml:space="preserve"> </v>
      </c>
      <c r="BO244" s="30" t="str">
        <f>IFERROR((IF('Sept 2020'!BO246=" "," ",'Sept 2020'!BO246/'Sept 2019'!BO246)),0)</f>
        <v xml:space="preserve"> </v>
      </c>
      <c r="BP244" s="30" t="str">
        <f>IFERROR((IF('Sept 2020'!BP246=" "," ",'Sept 2020'!BP246/'Sept 2019'!BP246)),0)</f>
        <v xml:space="preserve"> </v>
      </c>
      <c r="BQ244" s="30" t="str">
        <f>IFERROR((IF('Sept 2020'!BQ246=" "," ",'Sept 2020'!BQ246/'Sept 2019'!BQ246)),0)</f>
        <v xml:space="preserve"> </v>
      </c>
      <c r="BR244" s="30" t="str">
        <f>IFERROR((IF('Sept 2020'!BR246=" "," ",'Sept 2020'!BR246/'Sept 2019'!BR246)),0)</f>
        <v xml:space="preserve"> </v>
      </c>
      <c r="BS244" s="30" t="str">
        <f>IFERROR((IF('Sept 2020'!BS246=" "," ",'Sept 2020'!BS246/'Sept 2019'!BS246)),0)</f>
        <v xml:space="preserve"> </v>
      </c>
      <c r="BT244" s="30" t="str">
        <f>IFERROR((IF('Sept 2020'!BT246=" "," ",'Sept 2020'!BT246/'Sept 2019'!BT246)),0)</f>
        <v xml:space="preserve"> </v>
      </c>
    </row>
    <row r="245" spans="1:72" s="2" customFormat="1" x14ac:dyDescent="0.25">
      <c r="A245" s="12" t="s">
        <v>231</v>
      </c>
      <c r="B245" s="12" t="s">
        <v>232</v>
      </c>
      <c r="C245" s="30">
        <f>IFERROR((IF('Sept 2020'!C247=" "," ",'Sept 2020'!C247/'Sept 2019'!C247)),0)</f>
        <v>0.25</v>
      </c>
      <c r="D245" s="30">
        <f>IFERROR((IF('Sept 2020'!D247=" "," ",'Sept 2020'!D247/'Sept 2019'!D247)),0)</f>
        <v>0.8</v>
      </c>
      <c r="E245" s="30">
        <f>IFERROR((IF('Sept 2020'!E247=" "," ",'Sept 2020'!E247/'Sept 2019'!E247)),0)</f>
        <v>4</v>
      </c>
      <c r="F245" s="30">
        <f>IFERROR((IF('Sept 2020'!F247=" "," ",'Sept 2020'!F247/'Sept 2019'!F247)),0)</f>
        <v>0.4</v>
      </c>
      <c r="G245" s="30">
        <f>IFERROR((IF('Sept 2020'!G247=" "," ",'Sept 2020'!G247/'Sept 2019'!G247)),0)</f>
        <v>0</v>
      </c>
      <c r="H245" s="30">
        <f>IFERROR((IF('Sept 2020'!H247=" "," ",'Sept 2020'!H247/'Sept 2019'!H247)),0)</f>
        <v>0</v>
      </c>
      <c r="I245" s="30">
        <f>IFERROR((IF('Sept 2020'!I247=" "," ",'Sept 2020'!I247/'Sept 2019'!I247)),0)</f>
        <v>0.83333333333333337</v>
      </c>
      <c r="J245" s="30">
        <f>IFERROR((IF('Sept 2020'!J247=" "," ",'Sept 2020'!J247/'Sept 2019'!J247)),0)</f>
        <v>1</v>
      </c>
      <c r="K245" s="30">
        <f>IFERROR((IF('Sept 2020'!K247=" "," ",'Sept 2020'!K247/'Sept 2019'!K247)),0)</f>
        <v>1</v>
      </c>
      <c r="L245" s="30">
        <f>IFERROR((IF('Sept 2020'!L247=" "," ",'Sept 2020'!L247/'Sept 2019'!L247)),0)</f>
        <v>0</v>
      </c>
      <c r="M245" s="30">
        <f>IFERROR((IF('Sept 2020'!M247=" "," ",'Sept 2020'!M247/'Sept 2019'!M247)),0)</f>
        <v>0</v>
      </c>
      <c r="N245" s="30">
        <f>IFERROR((IF('Sept 2020'!N247=" "," ",'Sept 2020'!N247/'Sept 2019'!N247)),0)</f>
        <v>1.5</v>
      </c>
      <c r="O245" s="30">
        <f>IFERROR((IF('Sept 2020'!O247=" "," ",'Sept 2020'!O247/'Sept 2019'!O247)),0)</f>
        <v>1.5</v>
      </c>
      <c r="P245" s="30">
        <f>IFERROR((IF('Sept 2020'!P247=" "," ",'Sept 2020'!P247/'Sept 2019'!P247)),0)</f>
        <v>0.92156862745098034</v>
      </c>
      <c r="Q245" s="30">
        <f>IFERROR((IF('Sept 2020'!Q247=" "," ",'Sept 2020'!Q247/'Sept 2019'!Q247)),0)</f>
        <v>0.25</v>
      </c>
      <c r="R245" s="30">
        <f>IFERROR((IF('Sept 2020'!R247=" "," ",'Sept 2020'!R247/'Sept 2019'!R247)),0)</f>
        <v>0.8</v>
      </c>
      <c r="S245" s="30">
        <f>IFERROR((IF('Sept 2020'!S247=" "," ",'Sept 2020'!S247/'Sept 2019'!S247)),0)</f>
        <v>4</v>
      </c>
      <c r="T245" s="30">
        <f>IFERROR((IF('Sept 2020'!T247=" "," ",'Sept 2020'!T247/'Sept 2019'!T247)),0)</f>
        <v>0.4</v>
      </c>
      <c r="U245" s="30">
        <f>IFERROR((IF('Sept 2020'!U247=" "," ",'Sept 2020'!U247/'Sept 2019'!U247)),0)</f>
        <v>0</v>
      </c>
      <c r="V245" s="30">
        <f>IFERROR((IF('Sept 2020'!V247=" "," ",'Sept 2020'!V247/'Sept 2019'!V247)),0)</f>
        <v>0</v>
      </c>
      <c r="W245" s="30">
        <f>IFERROR((IF('Sept 2020'!W247=" "," ",'Sept 2020'!W247/'Sept 2019'!W247)),0)</f>
        <v>0.83333333333333337</v>
      </c>
      <c r="X245" s="30">
        <f>IFERROR((IF('Sept 2020'!X247=" "," ",'Sept 2020'!X247/'Sept 2019'!X247)),0)</f>
        <v>1</v>
      </c>
      <c r="Y245" s="30">
        <f>IFERROR((IF('Sept 2020'!Y247=" "," ",'Sept 2020'!Y247/'Sept 2019'!Y247)),0)</f>
        <v>1</v>
      </c>
      <c r="Z245" s="30">
        <f>IFERROR((IF('Sept 2020'!Z247=" "," ",'Sept 2020'!Z247/'Sept 2019'!Z247)),0)</f>
        <v>0</v>
      </c>
      <c r="AA245" s="30">
        <f>IFERROR((IF('Sept 2020'!AA247=" "," ",'Sept 2020'!AA247/'Sept 2019'!AA247)),0)</f>
        <v>0</v>
      </c>
      <c r="AB245" s="30">
        <f>IFERROR((IF('Sept 2020'!AB247=" "," ",'Sept 2020'!AB247/'Sept 2019'!AB247)),0)</f>
        <v>1.1399999999999999</v>
      </c>
      <c r="AC245" s="30">
        <f>IFERROR((IF('Sept 2020'!AC247=" "," ",'Sept 2020'!AC247/'Sept 2019'!AC247)),0)</f>
        <v>1.5</v>
      </c>
      <c r="AD245" s="30">
        <f>IFERROR((IF('Sept 2020'!AD247=" "," ",'Sept 2020'!AD247/'Sept 2019'!AD247)),0)</f>
        <v>0.90745098039215688</v>
      </c>
      <c r="AE245" s="30">
        <f>IFERROR((IF('Sept 2020'!AE247=" "," ",'Sept 2020'!AE247/'Sept 2019'!AE247)),0)</f>
        <v>0</v>
      </c>
      <c r="AF245" s="30">
        <f>IFERROR((IF('Sept 2020'!AF247=" "," ",'Sept 2020'!AF247/'Sept 2019'!AF247)),0)</f>
        <v>0</v>
      </c>
      <c r="AG245" s="30">
        <f>IFERROR((IF('Sept 2020'!AG247=" "," ",'Sept 2020'!AG247/'Sept 2019'!AG247)),0)</f>
        <v>0</v>
      </c>
      <c r="AH245" s="30">
        <f>IFERROR((IF('Sept 2020'!AH247=" "," ",'Sept 2020'!AH247/'Sept 2019'!AH247)),0)</f>
        <v>0</v>
      </c>
      <c r="AI245" s="30">
        <f>IFERROR((IF('Sept 2020'!AI247=" "," ",'Sept 2020'!AI247/'Sept 2019'!AI247)),0)</f>
        <v>0</v>
      </c>
      <c r="AJ245" s="30">
        <f>IFERROR((IF('Sept 2020'!AJ247=" "," ",'Sept 2020'!AJ247/'Sept 2019'!AJ247)),0)</f>
        <v>0</v>
      </c>
      <c r="AK245" s="30">
        <f>IFERROR((IF('Sept 2020'!AK247=" "," ",'Sept 2020'!AK247/'Sept 2019'!AK247)),0)</f>
        <v>0</v>
      </c>
      <c r="AL245" s="30">
        <f>IFERROR((IF('Sept 2020'!AL247=" "," ",'Sept 2020'!AL247/'Sept 2019'!AL247)),0)</f>
        <v>0</v>
      </c>
      <c r="AM245" s="30">
        <f>IFERROR((IF('Sept 2020'!AM247=" "," ",'Sept 2020'!AM247/'Sept 2019'!AM247)),0)</f>
        <v>0</v>
      </c>
      <c r="AN245" s="30">
        <f>IFERROR((IF('Sept 2020'!AN247=" "," ",'Sept 2020'!AN247/'Sept 2019'!AN247)),0)</f>
        <v>0</v>
      </c>
      <c r="AO245" s="30">
        <f>IFERROR((IF('Sept 2020'!AO247=" "," ",'Sept 2020'!AO247/'Sept 2019'!AO247)),0)</f>
        <v>0</v>
      </c>
      <c r="AP245" s="30">
        <f>IFERROR((IF('Sept 2020'!AP247=" "," ",'Sept 2020'!AP247/'Sept 2019'!AP247)),0)</f>
        <v>0</v>
      </c>
      <c r="AQ245" s="30">
        <f>IFERROR((IF('Sept 2020'!AQ247=" "," ",'Sept 2020'!AQ247/'Sept 2019'!AQ247)),0)</f>
        <v>0</v>
      </c>
      <c r="AR245" s="30">
        <f>IFERROR((IF('Sept 2020'!AR247=" "," ",'Sept 2020'!AR247/'Sept 2019'!AR247)),0)</f>
        <v>0</v>
      </c>
      <c r="AS245" s="30">
        <f>IFERROR((IF('Sept 2020'!AS247=" "," ",'Sept 2020'!AS247/'Sept 2019'!AS247)),0)</f>
        <v>0</v>
      </c>
      <c r="AT245" s="30">
        <f>IFERROR((IF('Sept 2020'!AT247=" "," ",'Sept 2020'!AT247/'Sept 2019'!AT247)),0)</f>
        <v>0</v>
      </c>
      <c r="AU245" s="30">
        <f>IFERROR((IF('Sept 2020'!AU247=" "," ",'Sept 2020'!AU247/'Sept 2019'!AU247)),0)</f>
        <v>0</v>
      </c>
      <c r="AV245" s="30">
        <f>IFERROR((IF('Sept 2020'!AV247=" "," ",'Sept 2020'!AV247/'Sept 2019'!AV247)),0)</f>
        <v>0</v>
      </c>
      <c r="AW245" s="30">
        <f>IFERROR((IF('Sept 2020'!AW247=" "," ",'Sept 2020'!AW247/'Sept 2019'!AW247)),0)</f>
        <v>0</v>
      </c>
      <c r="AX245" s="30">
        <f>IFERROR((IF('Sept 2020'!AX247=" "," ",'Sept 2020'!AX247/'Sept 2019'!AX247)),0)</f>
        <v>0</v>
      </c>
      <c r="AY245" s="30">
        <f>IFERROR((IF('Sept 2020'!AY247=" "," ",'Sept 2020'!AY247/'Sept 2019'!AY247)),0)</f>
        <v>0</v>
      </c>
      <c r="AZ245" s="30">
        <f>IFERROR((IF('Sept 2020'!AZ247=" "," ",'Sept 2020'!AZ247/'Sept 2019'!AZ247)),0)</f>
        <v>0</v>
      </c>
      <c r="BA245" s="30">
        <f>IFERROR((IF('Sept 2020'!BA247=" "," ",'Sept 2020'!BA247/'Sept 2019'!BA247)),0)</f>
        <v>0</v>
      </c>
      <c r="BB245" s="30">
        <f>IFERROR((IF('Sept 2020'!BB247=" "," ",'Sept 2020'!BB247/'Sept 2019'!BB247)),0)</f>
        <v>0</v>
      </c>
      <c r="BC245" s="30">
        <f>IFERROR((IF('Sept 2020'!BC247=" "," ",'Sept 2020'!BC247/'Sept 2019'!BC247)),0)</f>
        <v>0</v>
      </c>
      <c r="BD245" s="30">
        <f>IFERROR((IF('Sept 2020'!BD247=" "," ",'Sept 2020'!BD247/'Sept 2019'!BD247)),0)</f>
        <v>0</v>
      </c>
      <c r="BE245" s="30">
        <f>IFERROR((IF('Sept 2020'!BE247=" "," ",'Sept 2020'!BE247/'Sept 2019'!BE247)),0)</f>
        <v>0</v>
      </c>
      <c r="BF245" s="30">
        <f>IFERROR((IF('Sept 2020'!BF247=" "," ",'Sept 2020'!BF247/'Sept 2019'!BF247)),0)</f>
        <v>0</v>
      </c>
      <c r="BG245" s="30">
        <f>IFERROR((IF('Sept 2020'!BG247=" "," ",'Sept 2020'!BG247/'Sept 2019'!BG247)),0)</f>
        <v>0</v>
      </c>
      <c r="BH245" s="30">
        <f>IFERROR((IF('Sept 2020'!BH247=" "," ",'Sept 2020'!BH247/'Sept 2019'!BH247)),0)</f>
        <v>0</v>
      </c>
      <c r="BI245" s="30">
        <f>IFERROR((IF('Sept 2020'!BI247=" "," ",'Sept 2020'!BI247/'Sept 2019'!BI247)),0)</f>
        <v>0</v>
      </c>
      <c r="BJ245" s="30">
        <f>IFERROR((IF('Sept 2020'!BJ247=" "," ",'Sept 2020'!BJ247/'Sept 2019'!BJ247)),0)</f>
        <v>0</v>
      </c>
      <c r="BK245" s="30">
        <f>IFERROR((IF('Sept 2020'!BK247=" "," ",'Sept 2020'!BK247/'Sept 2019'!BK247)),0)</f>
        <v>0</v>
      </c>
      <c r="BL245" s="30">
        <f>IFERROR((IF('Sept 2020'!BL247=" "," ",'Sept 2020'!BL247/'Sept 2019'!BL247)),0)</f>
        <v>0</v>
      </c>
      <c r="BM245" s="30">
        <f>IFERROR((IF('Sept 2020'!BM247=" "," ",'Sept 2020'!BM247/'Sept 2019'!BM247)),0)</f>
        <v>0</v>
      </c>
      <c r="BN245" s="30">
        <f>IFERROR((IF('Sept 2020'!BN247=" "," ",'Sept 2020'!BN247/'Sept 2019'!BN247)),0)</f>
        <v>0</v>
      </c>
      <c r="BO245" s="30">
        <f>IFERROR((IF('Sept 2020'!BO247=" "," ",'Sept 2020'!BO247/'Sept 2019'!BO247)),0)</f>
        <v>0</v>
      </c>
      <c r="BP245" s="30">
        <f>IFERROR((IF('Sept 2020'!BP247=" "," ",'Sept 2020'!BP247/'Sept 2019'!BP247)),0)</f>
        <v>0</v>
      </c>
      <c r="BQ245" s="30">
        <f>IFERROR((IF('Sept 2020'!BQ247=" "," ",'Sept 2020'!BQ247/'Sept 2019'!BQ247)),0)</f>
        <v>0</v>
      </c>
      <c r="BR245" s="30">
        <f>IFERROR((IF('Sept 2020'!BR247=" "," ",'Sept 2020'!BR247/'Sept 2019'!BR247)),0)</f>
        <v>0</v>
      </c>
      <c r="BS245" s="30">
        <f>IFERROR((IF('Sept 2020'!BS247=" "," ",'Sept 2020'!BS247/'Sept 2019'!BS247)),0)</f>
        <v>0</v>
      </c>
      <c r="BT245" s="30">
        <f>IFERROR((IF('Sept 2020'!BT247=" "," ",'Sept 2020'!BT247/'Sept 2019'!BT247)),0)</f>
        <v>0.80952380952380953</v>
      </c>
    </row>
    <row r="246" spans="1:72" s="2" customFormat="1" x14ac:dyDescent="0.25">
      <c r="A246" s="12" t="s">
        <v>487</v>
      </c>
      <c r="B246" s="12" t="s">
        <v>488</v>
      </c>
      <c r="C246" s="30">
        <f>IFERROR((IF('Sept 2020'!C248=" "," ",'Sept 2020'!C248/'Sept 2019'!C248)),0)</f>
        <v>0.84885496183206111</v>
      </c>
      <c r="D246" s="30">
        <f>IFERROR((IF('Sept 2020'!D248=" "," ",'Sept 2020'!D248/'Sept 2019'!D248)),0)</f>
        <v>0.93653250773993812</v>
      </c>
      <c r="E246" s="30">
        <f>IFERROR((IF('Sept 2020'!E248=" "," ",'Sept 2020'!E248/'Sept 2019'!E248)),0)</f>
        <v>0.97124600638977632</v>
      </c>
      <c r="F246" s="30">
        <f>IFERROR((IF('Sept 2020'!F248=" "," ",'Sept 2020'!F248/'Sept 2019'!F248)),0)</f>
        <v>0.84011627906976749</v>
      </c>
      <c r="G246" s="30">
        <f>IFERROR((IF('Sept 2020'!G248=" "," ",'Sept 2020'!G248/'Sept 2019'!G248)),0)</f>
        <v>0.94767441860465118</v>
      </c>
      <c r="H246" s="30">
        <f>IFERROR((IF('Sept 2020'!H248=" "," ",'Sept 2020'!H248/'Sept 2019'!H248)),0)</f>
        <v>0.88488210818307911</v>
      </c>
      <c r="I246" s="30">
        <f>IFERROR((IF('Sept 2020'!I248=" "," ",'Sept 2020'!I248/'Sept 2019'!I248)),0)</f>
        <v>0.92547425474254741</v>
      </c>
      <c r="J246" s="30">
        <f>IFERROR((IF('Sept 2020'!J248=" "," ",'Sept 2020'!J248/'Sept 2019'!J248)),0)</f>
        <v>0.91908975979772445</v>
      </c>
      <c r="K246" s="30">
        <f>IFERROR((IF('Sept 2020'!K248=" "," ",'Sept 2020'!K248/'Sept 2019'!K248)),0)</f>
        <v>1.0160642570281124</v>
      </c>
      <c r="L246" s="30">
        <f>IFERROR((IF('Sept 2020'!L248=" "," ",'Sept 2020'!L248/'Sept 2019'!L248)),0)</f>
        <v>1.014218009478673</v>
      </c>
      <c r="M246" s="30">
        <f>IFERROR((IF('Sept 2020'!M248=" "," ",'Sept 2020'!M248/'Sept 2019'!M248)),0)</f>
        <v>0.9151785714285714</v>
      </c>
      <c r="N246" s="30">
        <f>IFERROR((IF('Sept 2020'!N248=" "," ",'Sept 2020'!N248/'Sept 2019'!N248)),0)</f>
        <v>0.96834701055099648</v>
      </c>
      <c r="O246" s="30">
        <f>IFERROR((IF('Sept 2020'!O248=" "," ",'Sept 2020'!O248/'Sept 2019'!O248)),0)</f>
        <v>0.9842615012106537</v>
      </c>
      <c r="P246" s="30">
        <f>IFERROR((IF('Sept 2020'!P248=" "," ",'Sept 2020'!P248/'Sept 2019'!P248)),0)</f>
        <v>0.93847103611482663</v>
      </c>
      <c r="Q246" s="30">
        <f>IFERROR((IF('Sept 2020'!Q248=" "," ",'Sept 2020'!Q248/'Sept 2019'!Q248)),0)</f>
        <v>0.82222460844621026</v>
      </c>
      <c r="R246" s="30">
        <f>IFERROR((IF('Sept 2020'!R248=" "," ",'Sept 2020'!R248/'Sept 2019'!R248)),0)</f>
        <v>0.93717902968054234</v>
      </c>
      <c r="S246" s="30">
        <f>IFERROR((IF('Sept 2020'!S248=" "," ",'Sept 2020'!S248/'Sept 2019'!S248)),0)</f>
        <v>0.97117545098542712</v>
      </c>
      <c r="T246" s="30">
        <f>IFERROR((IF('Sept 2020'!T248=" "," ",'Sept 2020'!T248/'Sept 2019'!T248)),0)</f>
        <v>0.83068313953488371</v>
      </c>
      <c r="U246" s="30">
        <f>IFERROR((IF('Sept 2020'!U248=" "," ",'Sept 2020'!U248/'Sept 2019'!U248)),0)</f>
        <v>0.94621699513842406</v>
      </c>
      <c r="V246" s="30">
        <f>IFERROR((IF('Sept 2020'!V248=" "," ",'Sept 2020'!V248/'Sept 2019'!V248)),0)</f>
        <v>0.88726411809762562</v>
      </c>
      <c r="W246" s="30">
        <f>IFERROR((IF('Sept 2020'!W248=" "," ",'Sept 2020'!W248/'Sept 2019'!W248)),0)</f>
        <v>0.92082655826558268</v>
      </c>
      <c r="X246" s="30">
        <f>IFERROR((IF('Sept 2020'!X248=" "," ",'Sept 2020'!X248/'Sept 2019'!X248)),0)</f>
        <v>0.91920596788468834</v>
      </c>
      <c r="Y246" s="30">
        <f>IFERROR((IF('Sept 2020'!Y248=" "," ",'Sept 2020'!Y248/'Sept 2019'!Y248)),0)</f>
        <v>1.0142885865558608</v>
      </c>
      <c r="Z246" s="30">
        <f>IFERROR((IF('Sept 2020'!Z248=" "," ",'Sept 2020'!Z248/'Sept 2019'!Z248)),0)</f>
        <v>1.0156637514684765</v>
      </c>
      <c r="AA246" s="30">
        <f>IFERROR((IF('Sept 2020'!AA248=" "," ",'Sept 2020'!AA248/'Sept 2019'!AA248)),0)</f>
        <v>0.92522380200105303</v>
      </c>
      <c r="AB246" s="30">
        <f>IFERROR((IF('Sept 2020'!AB248=" "," ",'Sept 2020'!AB248/'Sept 2019'!AB248)),0)</f>
        <v>0.9563236870310825</v>
      </c>
      <c r="AC246" s="30">
        <f>IFERROR((IF('Sept 2020'!AC248=" "," ",'Sept 2020'!AC248/'Sept 2019'!AC248)),0)</f>
        <v>0.98170699211255608</v>
      </c>
      <c r="AD246" s="30">
        <f>IFERROR((IF('Sept 2020'!AD248=" "," ",'Sept 2020'!AD248/'Sept 2019'!AD248)),0)</f>
        <v>0.93492755078978429</v>
      </c>
      <c r="AE246" s="30">
        <f>IFERROR((IF('Sept 2020'!AE248=" "," ",'Sept 2020'!AE248/'Sept 2019'!AE248)),0)</f>
        <v>6.833333333333333</v>
      </c>
      <c r="AF246" s="30">
        <f>IFERROR((IF('Sept 2020'!AF248=" "," ",'Sept 2020'!AF248/'Sept 2019'!AF248)),0)</f>
        <v>9</v>
      </c>
      <c r="AG246" s="30">
        <f>IFERROR((IF('Sept 2020'!AG248=" "," ",'Sept 2020'!AG248/'Sept 2019'!AG248)),0)</f>
        <v>5.5714285714285712</v>
      </c>
      <c r="AH246" s="30">
        <f>IFERROR((IF('Sept 2020'!AH248=" "," ",'Sept 2020'!AH248/'Sept 2019'!AH248)),0)</f>
        <v>7.2</v>
      </c>
      <c r="AI246" s="30">
        <f>IFERROR((IF('Sept 2020'!AI248=" "," ",'Sept 2020'!AI248/'Sept 2019'!AI248)),0)</f>
        <v>7.75</v>
      </c>
      <c r="AJ246" s="30">
        <f>IFERROR((IF('Sept 2020'!AJ248=" "," ",'Sept 2020'!AJ248/'Sept 2019'!AJ248)),0)</f>
        <v>2.25</v>
      </c>
      <c r="AK246" s="30">
        <f>IFERROR((IF('Sept 2020'!AK248=" "," ",'Sept 2020'!AK248/'Sept 2019'!AK248)),0)</f>
        <v>2.75</v>
      </c>
      <c r="AL246" s="30">
        <f>IFERROR((IF('Sept 2020'!AL248=" "," ",'Sept 2020'!AL248/'Sept 2019'!AL248)),0)</f>
        <v>2.3333333333333335</v>
      </c>
      <c r="AM246" s="30">
        <f>IFERROR((IF('Sept 2020'!AM248=" "," ",'Sept 2020'!AM248/'Sept 2019'!AM248)),0)</f>
        <v>3.2</v>
      </c>
      <c r="AN246" s="30">
        <f>IFERROR((IF('Sept 2020'!AN248=" "," ",'Sept 2020'!AN248/'Sept 2019'!AN248)),0)</f>
        <v>2.7777777777777777</v>
      </c>
      <c r="AO246" s="30">
        <f>IFERROR((IF('Sept 2020'!AO248=" "," ",'Sept 2020'!AO248/'Sept 2019'!AO248)),0)</f>
        <v>1.1200000000000001</v>
      </c>
      <c r="AP246" s="30">
        <f>IFERROR((IF('Sept 2020'!AP248=" "," ",'Sept 2020'!AP248/'Sept 2019'!AP248)),0)</f>
        <v>0.88636363636363635</v>
      </c>
      <c r="AQ246" s="30">
        <f>IFERROR((IF('Sept 2020'!AQ248=" "," ",'Sept 2020'!AQ248/'Sept 2019'!AQ248)),0)</f>
        <v>1</v>
      </c>
      <c r="AR246" s="30">
        <f>IFERROR((IF('Sept 2020'!AR248=" "," ",'Sept 2020'!AR248/'Sept 2019'!AR248)),0)</f>
        <v>2.138095238095238</v>
      </c>
      <c r="AS246" s="30">
        <f>IFERROR((IF('Sept 2020'!AS248=" "," ",'Sept 2020'!AS248/'Sept 2019'!AS248)),0)</f>
        <v>7</v>
      </c>
      <c r="AT246" s="30">
        <f>IFERROR((IF('Sept 2020'!AT248=" "," ",'Sept 2020'!AT248/'Sept 2019'!AT248)),0)</f>
        <v>8.9833333333333325</v>
      </c>
      <c r="AU246" s="30">
        <f>IFERROR((IF('Sept 2020'!AU248=" "," ",'Sept 2020'!AU248/'Sept 2019'!AU248)),0)</f>
        <v>5.5428571428571427</v>
      </c>
      <c r="AV246" s="30">
        <f>IFERROR((IF('Sept 2020'!AV248=" "," ",'Sept 2020'!AV248/'Sept 2019'!AV248)),0)</f>
        <v>7.2</v>
      </c>
      <c r="AW246" s="30">
        <f>IFERROR((IF('Sept 2020'!AW248=" "," ",'Sept 2020'!AW248/'Sept 2019'!AW248)),0)</f>
        <v>7.6875</v>
      </c>
      <c r="AX246" s="30">
        <f>IFERROR((IF('Sept 2020'!AX248=" "," ",'Sept 2020'!AX248/'Sept 2019'!AX248)),0)</f>
        <v>2.4523160762942782</v>
      </c>
      <c r="AY246" s="30">
        <f>IFERROR((IF('Sept 2020'!AY248=" "," ",'Sept 2020'!AY248/'Sept 2019'!AY248)),0)</f>
        <v>2.7</v>
      </c>
      <c r="AZ246" s="30">
        <f>IFERROR((IF('Sept 2020'!AZ248=" "," ",'Sept 2020'!AZ248/'Sept 2019'!AZ248)),0)</f>
        <v>2.2955555555555556</v>
      </c>
      <c r="BA246" s="30">
        <f>IFERROR((IF('Sept 2020'!BA248=" "," ",'Sept 2020'!BA248/'Sept 2019'!BA248)),0)</f>
        <v>3.16</v>
      </c>
      <c r="BB246" s="30">
        <f>IFERROR((IF('Sept 2020'!BB248=" "," ",'Sept 2020'!BB248/'Sept 2019'!BB248)),0)</f>
        <v>2.5366666666666666</v>
      </c>
      <c r="BC246" s="30">
        <f>IFERROR((IF('Sept 2020'!BC248=" "," ",'Sept 2020'!BC248/'Sept 2019'!BC248)),0)</f>
        <v>1.1780126849894292</v>
      </c>
      <c r="BD246" s="30">
        <f>IFERROR((IF('Sept 2020'!BD248=" "," ",'Sept 2020'!BD248/'Sept 2019'!BD248)),0)</f>
        <v>0.98001012145748967</v>
      </c>
      <c r="BE246" s="30">
        <f>IFERROR((IF('Sept 2020'!BE248=" "," ",'Sept 2020'!BE248/'Sept 2019'!BE248)),0)</f>
        <v>1.0972861450563403</v>
      </c>
      <c r="BF246" s="30">
        <f>IFERROR((IF('Sept 2020'!BF248=" "," ",'Sept 2020'!BF248/'Sept 2019'!BF248)),0)</f>
        <v>2.19509291371189</v>
      </c>
      <c r="BG246" s="30">
        <f>IFERROR((IF('Sept 2020'!BG248=" "," ",'Sept 2020'!BG248/'Sept 2019'!BG248)),0)</f>
        <v>1.1219512195121952</v>
      </c>
      <c r="BH246" s="30">
        <f>IFERROR((IF('Sept 2020'!BH248=" "," ",'Sept 2020'!BH248/'Sept 2019'!BH248)),0)</f>
        <v>1.2555555555555555</v>
      </c>
      <c r="BI246" s="30">
        <f>IFERROR((IF('Sept 2020'!BI248=" "," ",'Sept 2020'!BI248/'Sept 2019'!BI248)),0)</f>
        <v>1.0266666666666666</v>
      </c>
      <c r="BJ246" s="30">
        <f>IFERROR((IF('Sept 2020'!BJ248=" "," ",'Sept 2020'!BJ248/'Sept 2019'!BJ248)),0)</f>
        <v>0</v>
      </c>
      <c r="BK246" s="30">
        <f>IFERROR((IF('Sept 2020'!BK248=" "," ",'Sept 2020'!BK248/'Sept 2019'!BK248)),0)</f>
        <v>0</v>
      </c>
      <c r="BL246" s="30">
        <f>IFERROR((IF('Sept 2020'!BL248=" "," ",'Sept 2020'!BL248/'Sept 2019'!BL248)),0)</f>
        <v>0</v>
      </c>
      <c r="BM246" s="30">
        <f>IFERROR((IF('Sept 2020'!BM248=" "," ",'Sept 2020'!BM248/'Sept 2019'!BM248)),0)</f>
        <v>0.95274866258381541</v>
      </c>
      <c r="BN246" s="30">
        <f>IFERROR((IF('Sept 2020'!BN248=" "," ",'Sept 2020'!BN248/'Sept 2019'!BN248)),0)</f>
        <v>0.87860082304526732</v>
      </c>
      <c r="BO246" s="30">
        <f>IFERROR((IF('Sept 2020'!BO248=" "," ",'Sept 2020'!BO248/'Sept 2019'!BO248)),0)</f>
        <v>1.0054963084495487</v>
      </c>
      <c r="BP246" s="30">
        <f>IFERROR((IF('Sept 2020'!BP248=" "," ",'Sept 2020'!BP248/'Sept 2019'!BP248)),0)</f>
        <v>0</v>
      </c>
      <c r="BQ246" s="30">
        <f>IFERROR((IF('Sept 2020'!BQ248=" "," ",'Sept 2020'!BQ248/'Sept 2019'!BQ248)),0)</f>
        <v>0</v>
      </c>
      <c r="BR246" s="30">
        <f>IFERROR((IF('Sept 2020'!BR248=" "," ",'Sept 2020'!BR248/'Sept 2019'!BR248)),0)</f>
        <v>0</v>
      </c>
      <c r="BS246" s="30">
        <f>IFERROR((IF('Sept 2020'!BS248=" "," ",'Sept 2020'!BS248/'Sept 2019'!BS248)),0)</f>
        <v>1.3833333333333333</v>
      </c>
      <c r="BT246" s="30">
        <f>IFERROR((IF('Sept 2020'!BT248=" "," ",'Sept 2020'!BT248/'Sept 2019'!BT248)),0)</f>
        <v>0.96028243601059138</v>
      </c>
    </row>
    <row r="247" spans="1:72" s="2" customFormat="1" x14ac:dyDescent="0.25">
      <c r="A247" s="12" t="s">
        <v>243</v>
      </c>
      <c r="B247" s="12" t="s">
        <v>244</v>
      </c>
      <c r="C247" s="30">
        <f>IFERROR((IF('Sept 2020'!C249=" "," ",'Sept 2020'!C249/'Sept 2019'!C249)),0)</f>
        <v>0.68925619834710738</v>
      </c>
      <c r="D247" s="30">
        <f>IFERROR((IF('Sept 2020'!D249=" "," ",'Sept 2020'!D249/'Sept 2019'!D249)),0)</f>
        <v>1.0270758122743682</v>
      </c>
      <c r="E247" s="30">
        <f>IFERROR((IF('Sept 2020'!E249=" "," ",'Sept 2020'!E249/'Sept 2019'!E249)),0)</f>
        <v>0.94032549728752257</v>
      </c>
      <c r="F247" s="30">
        <f>IFERROR((IF('Sept 2020'!F249=" "," ",'Sept 2020'!F249/'Sept 2019'!F249)),0)</f>
        <v>0.92294220665499127</v>
      </c>
      <c r="G247" s="30">
        <f>IFERROR((IF('Sept 2020'!G249=" "," ",'Sept 2020'!G249/'Sept 2019'!G249)),0)</f>
        <v>0.96276595744680848</v>
      </c>
      <c r="H247" s="30">
        <f>IFERROR((IF('Sept 2020'!H249=" "," ",'Sept 2020'!H249/'Sept 2019'!H249)),0)</f>
        <v>0.95368782161234988</v>
      </c>
      <c r="I247" s="30">
        <f>IFERROR((IF('Sept 2020'!I249=" "," ",'Sept 2020'!I249/'Sept 2019'!I249)),0)</f>
        <v>1.0138648180242635</v>
      </c>
      <c r="J247" s="30">
        <f>IFERROR((IF('Sept 2020'!J249=" "," ",'Sept 2020'!J249/'Sept 2019'!J249)),0)</f>
        <v>0.94077834179357023</v>
      </c>
      <c r="K247" s="30">
        <f>IFERROR((IF('Sept 2020'!K249=" "," ",'Sept 2020'!K249/'Sept 2019'!K249)),0)</f>
        <v>0.98601398601398604</v>
      </c>
      <c r="L247" s="30">
        <f>IFERROR((IF('Sept 2020'!L249=" "," ",'Sept 2020'!L249/'Sept 2019'!L249)),0)</f>
        <v>1.0900383141762453</v>
      </c>
      <c r="M247" s="30">
        <f>IFERROR((IF('Sept 2020'!M249=" "," ",'Sept 2020'!M249/'Sept 2019'!M249)),0)</f>
        <v>0.90161001788908768</v>
      </c>
      <c r="N247" s="30">
        <f>IFERROR((IF('Sept 2020'!N249=" "," ",'Sept 2020'!N249/'Sept 2019'!N249)),0)</f>
        <v>1.0855745721271393</v>
      </c>
      <c r="O247" s="30">
        <f>IFERROR((IF('Sept 2020'!O249=" "," ",'Sept 2020'!O249/'Sept 2019'!O249)),0)</f>
        <v>1.1051136363636365</v>
      </c>
      <c r="P247" s="30">
        <f>IFERROR((IF('Sept 2020'!P249=" "," ",'Sept 2020'!P249/'Sept 2019'!P249)),0)</f>
        <v>0.96163719338277243</v>
      </c>
      <c r="Q247" s="30">
        <f>IFERROR((IF('Sept 2020'!Q249=" "," ",'Sept 2020'!Q249/'Sept 2019'!Q249)),0)</f>
        <v>0.6876363636363636</v>
      </c>
      <c r="R247" s="30">
        <f>IFERROR((IF('Sept 2020'!R249=" "," ",'Sept 2020'!R249/'Sept 2019'!R249)),0)</f>
        <v>1.027578589019267</v>
      </c>
      <c r="S247" s="30">
        <f>IFERROR((IF('Sept 2020'!S249=" "," ",'Sept 2020'!S249/'Sept 2019'!S249)),0)</f>
        <v>0.94195862468751135</v>
      </c>
      <c r="T247" s="30">
        <f>IFERROR((IF('Sept 2020'!T249=" "," ",'Sept 2020'!T249/'Sept 2019'!T249)),0)</f>
        <v>0.92175957607341519</v>
      </c>
      <c r="U247" s="30">
        <f>IFERROR((IF('Sept 2020'!U249=" "," ",'Sept 2020'!U249/'Sept 2019'!U249)),0)</f>
        <v>0.95929376275397049</v>
      </c>
      <c r="V247" s="30">
        <f>IFERROR((IF('Sept 2020'!V249=" "," ",'Sept 2020'!V249/'Sept 2019'!V249)),0)</f>
        <v>0.95430084417928918</v>
      </c>
      <c r="W247" s="30">
        <f>IFERROR((IF('Sept 2020'!W249=" "," ",'Sept 2020'!W249/'Sept 2019'!W249)),0)</f>
        <v>1.0140180430256767</v>
      </c>
      <c r="X247" s="30">
        <f>IFERROR((IF('Sept 2020'!X249=" "," ",'Sept 2020'!X249/'Sept 2019'!X249)),0)</f>
        <v>0.94156860077545745</v>
      </c>
      <c r="Y247" s="30">
        <f>IFERROR((IF('Sept 2020'!Y249=" "," ",'Sept 2020'!Y249/'Sept 2019'!Y249)),0)</f>
        <v>0.9808897133457003</v>
      </c>
      <c r="Z247" s="30">
        <f>IFERROR((IF('Sept 2020'!Z249=" "," ",'Sept 2020'!Z249/'Sept 2019'!Z249)),0)</f>
        <v>1.0916061339790153</v>
      </c>
      <c r="AA247" s="30">
        <f>IFERROR((IF('Sept 2020'!AA249=" "," ",'Sept 2020'!AA249/'Sept 2019'!AA249)),0)</f>
        <v>0.9012044300048464</v>
      </c>
      <c r="AB247" s="30">
        <f>IFERROR((IF('Sept 2020'!AB249=" "," ",'Sept 2020'!AB249/'Sept 2019'!AB249)),0)</f>
        <v>1.0589235749163328</v>
      </c>
      <c r="AC247" s="30">
        <f>IFERROR((IF('Sept 2020'!AC249=" "," ",'Sept 2020'!AC249/'Sept 2019'!AC249)),0)</f>
        <v>1.1038734072638301</v>
      </c>
      <c r="AD247" s="30">
        <f>IFERROR((IF('Sept 2020'!AD249=" "," ",'Sept 2020'!AD249/'Sept 2019'!AD249)),0)</f>
        <v>0.95803063488965501</v>
      </c>
      <c r="AE247" s="30">
        <f>IFERROR((IF('Sept 2020'!AE249=" "," ",'Sept 2020'!AE249/'Sept 2019'!AE249)),0)</f>
        <v>0.91666666666666663</v>
      </c>
      <c r="AF247" s="30">
        <f>IFERROR((IF('Sept 2020'!AF249=" "," ",'Sept 2020'!AF249/'Sept 2019'!AF249)),0)</f>
        <v>1.0555555555555556</v>
      </c>
      <c r="AG247" s="30">
        <f>IFERROR((IF('Sept 2020'!AG249=" "," ",'Sept 2020'!AG249/'Sept 2019'!AG249)),0)</f>
        <v>2.3333333333333335</v>
      </c>
      <c r="AH247" s="30">
        <f>IFERROR((IF('Sept 2020'!AH249=" "," ",'Sept 2020'!AH249/'Sept 2019'!AH249)),0)</f>
        <v>1.0909090909090908</v>
      </c>
      <c r="AI247" s="30">
        <f>IFERROR((IF('Sept 2020'!AI249=" "," ",'Sept 2020'!AI249/'Sept 2019'!AI249)),0)</f>
        <v>1.8571428571428572</v>
      </c>
      <c r="AJ247" s="30">
        <f>IFERROR((IF('Sept 2020'!AJ249=" "," ",'Sept 2020'!AJ249/'Sept 2019'!AJ249)),0)</f>
        <v>2</v>
      </c>
      <c r="AK247" s="30">
        <f>IFERROR((IF('Sept 2020'!AK249=" "," ",'Sept 2020'!AK249/'Sept 2019'!AK249)),0)</f>
        <v>0.54545454545454541</v>
      </c>
      <c r="AL247" s="30">
        <f>IFERROR((IF('Sept 2020'!AL249=" "," ",'Sept 2020'!AL249/'Sept 2019'!AL249)),0)</f>
        <v>3</v>
      </c>
      <c r="AM247" s="30">
        <f>IFERROR((IF('Sept 2020'!AM249=" "," ",'Sept 2020'!AM249/'Sept 2019'!AM249)),0)</f>
        <v>7.1428571428571425E-2</v>
      </c>
      <c r="AN247" s="30">
        <f>IFERROR((IF('Sept 2020'!AN249=" "," ",'Sept 2020'!AN249/'Sept 2019'!AN249)),0)</f>
        <v>1.7142857142857142</v>
      </c>
      <c r="AO247" s="30">
        <f>IFERROR((IF('Sept 2020'!AO249=" "," ",'Sept 2020'!AO249/'Sept 2019'!AO249)),0)</f>
        <v>0.5</v>
      </c>
      <c r="AP247" s="30">
        <f>IFERROR((IF('Sept 2020'!AP249=" "," ",'Sept 2020'!AP249/'Sept 2019'!AP249)),0)</f>
        <v>0</v>
      </c>
      <c r="AQ247" s="30">
        <f>IFERROR((IF('Sept 2020'!AQ249=" "," ",'Sept 2020'!AQ249/'Sept 2019'!AQ249)),0)</f>
        <v>0</v>
      </c>
      <c r="AR247" s="30">
        <f>IFERROR((IF('Sept 2020'!AR249=" "," ",'Sept 2020'!AR249/'Sept 2019'!AR249)),0)</f>
        <v>1.0761904761904761</v>
      </c>
      <c r="AS247" s="30">
        <f>IFERROR((IF('Sept 2020'!AS249=" "," ",'Sept 2020'!AS249/'Sept 2019'!AS249)),0)</f>
        <v>0.92204526404023468</v>
      </c>
      <c r="AT247" s="30">
        <f>IFERROR((IF('Sept 2020'!AT249=" "," ",'Sept 2020'!AT249/'Sept 2019'!AT249)),0)</f>
        <v>1.1046511627906976</v>
      </c>
      <c r="AU247" s="30">
        <f>IFERROR((IF('Sept 2020'!AU249=" "," ",'Sept 2020'!AU249/'Sept 2019'!AU249)),0)</f>
        <v>2.3575042158516024</v>
      </c>
      <c r="AV247" s="30">
        <f>IFERROR((IF('Sept 2020'!AV249=" "," ",'Sept 2020'!AV249/'Sept 2019'!AV249)),0)</f>
        <v>1.1320754716981132</v>
      </c>
      <c r="AW247" s="30">
        <f>IFERROR((IF('Sept 2020'!AW249=" "," ",'Sept 2020'!AW249/'Sept 2019'!AW249)),0)</f>
        <v>1.8571428571428572</v>
      </c>
      <c r="AX247" s="30">
        <f>IFERROR((IF('Sept 2020'!AX249=" "," ",'Sept 2020'!AX249/'Sept 2019'!AX249)),0)</f>
        <v>2</v>
      </c>
      <c r="AY247" s="30">
        <f>IFERROR((IF('Sept 2020'!AY249=" "," ",'Sept 2020'!AY249/'Sept 2019'!AY249)),0)</f>
        <v>0.50909090909090904</v>
      </c>
      <c r="AZ247" s="30">
        <f>IFERROR((IF('Sept 2020'!AZ249=" "," ",'Sept 2020'!AZ249/'Sept 2019'!AZ249)),0)</f>
        <v>3</v>
      </c>
      <c r="BA247" s="30">
        <f>IFERROR((IF('Sept 2020'!BA249=" "," ",'Sept 2020'!BA249/'Sept 2019'!BA249)),0)</f>
        <v>7.2674418604651167E-2</v>
      </c>
      <c r="BB247" s="30">
        <f>IFERROR((IF('Sept 2020'!BB249=" "," ",'Sept 2020'!BB249/'Sept 2019'!BB249)),0)</f>
        <v>1.9261637239165328</v>
      </c>
      <c r="BC247" s="30">
        <f>IFERROR((IF('Sept 2020'!BC249=" "," ",'Sept 2020'!BC249/'Sept 2019'!BC249)),0)</f>
        <v>0.57471264367816088</v>
      </c>
      <c r="BD247" s="30">
        <f>IFERROR((IF('Sept 2020'!BD249=" "," ",'Sept 2020'!BD249/'Sept 2019'!BD249)),0)</f>
        <v>0</v>
      </c>
      <c r="BE247" s="30">
        <f>IFERROR((IF('Sept 2020'!BE249=" "," ",'Sept 2020'!BE249/'Sept 2019'!BE249)),0)</f>
        <v>0</v>
      </c>
      <c r="BF247" s="30">
        <f>IFERROR((IF('Sept 2020'!BF249=" "," ",'Sept 2020'!BF249/'Sept 2019'!BF249)),0)</f>
        <v>1.1164220547401824</v>
      </c>
      <c r="BG247" s="30">
        <f>IFERROR((IF('Sept 2020'!BG249=" "," ",'Sept 2020'!BG249/'Sept 2019'!BG249)),0)</f>
        <v>1.0416666666666667</v>
      </c>
      <c r="BH247" s="30">
        <f>IFERROR((IF('Sept 2020'!BH249=" "," ",'Sept 2020'!BH249/'Sept 2019'!BH249)),0)</f>
        <v>0.625</v>
      </c>
      <c r="BI247" s="30">
        <f>IFERROR((IF('Sept 2020'!BI249=" "," ",'Sept 2020'!BI249/'Sept 2019'!BI249)),0)</f>
        <v>0.5</v>
      </c>
      <c r="BJ247" s="30">
        <f>IFERROR((IF('Sept 2020'!BJ249=" "," ",'Sept 2020'!BJ249/'Sept 2019'!BJ249)),0)</f>
        <v>0.9642857142857143</v>
      </c>
      <c r="BK247" s="30">
        <f>IFERROR((IF('Sept 2020'!BK249=" "," ",'Sept 2020'!BK249/'Sept 2019'!BK249)),0)</f>
        <v>0.9642857142857143</v>
      </c>
      <c r="BL247" s="30">
        <f>IFERROR((IF('Sept 2020'!BL249=" "," ",'Sept 2020'!BL249/'Sept 2019'!BL249)),0)</f>
        <v>0</v>
      </c>
      <c r="BM247" s="30">
        <f>IFERROR((IF('Sept 2020'!BM249=" "," ",'Sept 2020'!BM249/'Sept 2019'!BM249)),0)</f>
        <v>1.1203983985938872</v>
      </c>
      <c r="BN247" s="30">
        <f>IFERROR((IF('Sept 2020'!BN249=" "," ",'Sept 2020'!BN249/'Sept 2019'!BN249)),0)</f>
        <v>0</v>
      </c>
      <c r="BO247" s="30">
        <f>IFERROR((IF('Sept 2020'!BO249=" "," ",'Sept 2020'!BO249/'Sept 2019'!BO249)),0)</f>
        <v>2.5346620450606583</v>
      </c>
      <c r="BP247" s="30">
        <f>IFERROR((IF('Sept 2020'!BP249=" "," ",'Sept 2020'!BP249/'Sept 2019'!BP249)),0)</f>
        <v>0</v>
      </c>
      <c r="BQ247" s="30">
        <f>IFERROR((IF('Sept 2020'!BQ249=" "," ",'Sept 2020'!BQ249/'Sept 2019'!BQ249)),0)</f>
        <v>0</v>
      </c>
      <c r="BR247" s="30">
        <f>IFERROR((IF('Sept 2020'!BR249=" "," ",'Sept 2020'!BR249/'Sept 2019'!BR249)),0)</f>
        <v>0</v>
      </c>
      <c r="BS247" s="30">
        <f>IFERROR((IF('Sept 2020'!BS249=" "," ",'Sept 2020'!BS249/'Sept 2019'!BS249)),0)</f>
        <v>0.87096774193548387</v>
      </c>
      <c r="BT247" s="30">
        <f>IFERROR((IF('Sept 2020'!BT249=" "," ",'Sept 2020'!BT249/'Sept 2019'!BT249)),0)</f>
        <v>0.90482758620689652</v>
      </c>
    </row>
    <row r="248" spans="1:72" s="2" customFormat="1" x14ac:dyDescent="0.25">
      <c r="A248" s="12" t="s">
        <v>163</v>
      </c>
      <c r="B248" s="12" t="s">
        <v>164</v>
      </c>
      <c r="C248" s="30">
        <f>IFERROR((IF('Sept 2020'!C250=" "," ",'Sept 2020'!C250/'Sept 2019'!C250)),0)</f>
        <v>0.52083333333333337</v>
      </c>
      <c r="D248" s="30">
        <f>IFERROR((IF('Sept 2020'!D250=" "," ",'Sept 2020'!D250/'Sept 2019'!D250)),0)</f>
        <v>1</v>
      </c>
      <c r="E248" s="30">
        <f>IFERROR((IF('Sept 2020'!E250=" "," ",'Sept 2020'!E250/'Sept 2019'!E250)),0)</f>
        <v>1.1176470588235294</v>
      </c>
      <c r="F248" s="30">
        <f>IFERROR((IF('Sept 2020'!F250=" "," ",'Sept 2020'!F250/'Sept 2019'!F250)),0)</f>
        <v>0.68888888888888888</v>
      </c>
      <c r="G248" s="30">
        <f>IFERROR((IF('Sept 2020'!G250=" "," ",'Sept 2020'!G250/'Sept 2019'!G250)),0)</f>
        <v>1.131578947368421</v>
      </c>
      <c r="H248" s="30">
        <f>IFERROR((IF('Sept 2020'!H250=" "," ",'Sept 2020'!H250/'Sept 2019'!H250)),0)</f>
        <v>1.44</v>
      </c>
      <c r="I248" s="30">
        <f>IFERROR((IF('Sept 2020'!I250=" "," ",'Sept 2020'!I250/'Sept 2019'!I250)),0)</f>
        <v>0.53488372093023251</v>
      </c>
      <c r="J248" s="30">
        <f>IFERROR((IF('Sept 2020'!J250=" "," ",'Sept 2020'!J250/'Sept 2019'!J250)),0)</f>
        <v>0.80392156862745101</v>
      </c>
      <c r="K248" s="30">
        <f>IFERROR((IF('Sept 2020'!K250=" "," ",'Sept 2020'!K250/'Sept 2019'!K250)),0)</f>
        <v>1.1521739130434783</v>
      </c>
      <c r="L248" s="30">
        <f>IFERROR((IF('Sept 2020'!L250=" "," ",'Sept 2020'!L250/'Sept 2019'!L250)),0)</f>
        <v>0.92156862745098034</v>
      </c>
      <c r="M248" s="30">
        <f>IFERROR((IF('Sept 2020'!M250=" "," ",'Sept 2020'!M250/'Sept 2019'!M250)),0)</f>
        <v>1</v>
      </c>
      <c r="N248" s="30">
        <f>IFERROR((IF('Sept 2020'!N250=" "," ",'Sept 2020'!N250/'Sept 2019'!N250)),0)</f>
        <v>1.59375</v>
      </c>
      <c r="O248" s="30">
        <f>IFERROR((IF('Sept 2020'!O250=" "," ",'Sept 2020'!O250/'Sept 2019'!O250)),0)</f>
        <v>1.032258064516129</v>
      </c>
      <c r="P248" s="30">
        <f>IFERROR((IF('Sept 2020'!P250=" "," ",'Sept 2020'!P250/'Sept 2019'!P250)),0)</f>
        <v>0.95454545454545459</v>
      </c>
      <c r="Q248" s="30">
        <f>IFERROR((IF('Sept 2020'!Q250=" "," ",'Sept 2020'!Q250/'Sept 2019'!Q250)),0)</f>
        <v>0.52083333333333337</v>
      </c>
      <c r="R248" s="30">
        <f>IFERROR((IF('Sept 2020'!R250=" "," ",'Sept 2020'!R250/'Sept 2019'!R250)),0)</f>
        <v>1</v>
      </c>
      <c r="S248" s="30">
        <f>IFERROR((IF('Sept 2020'!S250=" "," ",'Sept 2020'!S250/'Sept 2019'!S250)),0)</f>
        <v>1.1176470588235294</v>
      </c>
      <c r="T248" s="30">
        <f>IFERROR((IF('Sept 2020'!T250=" "," ",'Sept 2020'!T250/'Sept 2019'!T250)),0)</f>
        <v>0.68888888888888888</v>
      </c>
      <c r="U248" s="30">
        <f>IFERROR((IF('Sept 2020'!U250=" "," ",'Sept 2020'!U250/'Sept 2019'!U250)),0)</f>
        <v>1.1605937921727396</v>
      </c>
      <c r="V248" s="30">
        <f>IFERROR((IF('Sept 2020'!V250=" "," ",'Sept 2020'!V250/'Sept 2019'!V250)),0)</f>
        <v>1.44</v>
      </c>
      <c r="W248" s="30">
        <f>IFERROR((IF('Sept 2020'!W250=" "," ",'Sept 2020'!W250/'Sept 2019'!W250)),0)</f>
        <v>0.53488372093023251</v>
      </c>
      <c r="X248" s="30">
        <f>IFERROR((IF('Sept 2020'!X250=" "," ",'Sept 2020'!X250/'Sept 2019'!X250)),0)</f>
        <v>0.80392156862745101</v>
      </c>
      <c r="Y248" s="30">
        <f>IFERROR((IF('Sept 2020'!Y250=" "," ",'Sept 2020'!Y250/'Sept 2019'!Y250)),0)</f>
        <v>1.1521739130434783</v>
      </c>
      <c r="Z248" s="30">
        <f>IFERROR((IF('Sept 2020'!Z250=" "," ",'Sept 2020'!Z250/'Sept 2019'!Z250)),0)</f>
        <v>0.94358562537643043</v>
      </c>
      <c r="AA248" s="30">
        <f>IFERROR((IF('Sept 2020'!AA250=" "," ",'Sept 2020'!AA250/'Sept 2019'!AA250)),0)</f>
        <v>1.0635783502718033</v>
      </c>
      <c r="AB248" s="30">
        <f>IFERROR((IF('Sept 2020'!AB250=" "," ",'Sept 2020'!AB250/'Sept 2019'!AB250)),0)</f>
        <v>1.3654644111075647</v>
      </c>
      <c r="AC248" s="30">
        <f>IFERROR((IF('Sept 2020'!AC250=" "," ",'Sept 2020'!AC250/'Sept 2019'!AC250)),0)</f>
        <v>0.95258019525801951</v>
      </c>
      <c r="AD248" s="30">
        <f>IFERROR((IF('Sept 2020'!AD250=" "," ",'Sept 2020'!AD250/'Sept 2019'!AD250)),0)</f>
        <v>0.9440962743665654</v>
      </c>
      <c r="AE248" s="30">
        <f>IFERROR((IF('Sept 2020'!AE250=" "," ",'Sept 2020'!AE250/'Sept 2019'!AE250)),0)</f>
        <v>0</v>
      </c>
      <c r="AF248" s="30">
        <f>IFERROR((IF('Sept 2020'!AF250=" "," ",'Sept 2020'!AF250/'Sept 2019'!AF250)),0)</f>
        <v>0</v>
      </c>
      <c r="AG248" s="30">
        <f>IFERROR((IF('Sept 2020'!AG250=" "," ",'Sept 2020'!AG250/'Sept 2019'!AG250)),0)</f>
        <v>0</v>
      </c>
      <c r="AH248" s="30">
        <f>IFERROR((IF('Sept 2020'!AH250=" "," ",'Sept 2020'!AH250/'Sept 2019'!AH250)),0)</f>
        <v>0</v>
      </c>
      <c r="AI248" s="30">
        <f>IFERROR((IF('Sept 2020'!AI250=" "," ",'Sept 2020'!AI250/'Sept 2019'!AI250)),0)</f>
        <v>0</v>
      </c>
      <c r="AJ248" s="30">
        <f>IFERROR((IF('Sept 2020'!AJ250=" "," ",'Sept 2020'!AJ250/'Sept 2019'!AJ250)),0)</f>
        <v>0</v>
      </c>
      <c r="AK248" s="30">
        <f>IFERROR((IF('Sept 2020'!AK250=" "," ",'Sept 2020'!AK250/'Sept 2019'!AK250)),0)</f>
        <v>0</v>
      </c>
      <c r="AL248" s="30">
        <f>IFERROR((IF('Sept 2020'!AL250=" "," ",'Sept 2020'!AL250/'Sept 2019'!AL250)),0)</f>
        <v>0</v>
      </c>
      <c r="AM248" s="30">
        <f>IFERROR((IF('Sept 2020'!AM250=" "," ",'Sept 2020'!AM250/'Sept 2019'!AM250)),0)</f>
        <v>0</v>
      </c>
      <c r="AN248" s="30">
        <f>IFERROR((IF('Sept 2020'!AN250=" "," ",'Sept 2020'!AN250/'Sept 2019'!AN250)),0)</f>
        <v>0.44444444444444442</v>
      </c>
      <c r="AO248" s="30">
        <f>IFERROR((IF('Sept 2020'!AO250=" "," ",'Sept 2020'!AO250/'Sept 2019'!AO250)),0)</f>
        <v>1.4285714285714286</v>
      </c>
      <c r="AP248" s="30">
        <f>IFERROR((IF('Sept 2020'!AP250=" "," ",'Sept 2020'!AP250/'Sept 2019'!AP250)),0)</f>
        <v>1.125</v>
      </c>
      <c r="AQ248" s="30">
        <f>IFERROR((IF('Sept 2020'!AQ250=" "," ",'Sept 2020'!AQ250/'Sept 2019'!AQ250)),0)</f>
        <v>1.6666666666666667</v>
      </c>
      <c r="AR248" s="30">
        <f>IFERROR((IF('Sept 2020'!AR250=" "," ",'Sept 2020'!AR250/'Sept 2019'!AR250)),0)</f>
        <v>1.1000000000000001</v>
      </c>
      <c r="AS248" s="30">
        <f>IFERROR((IF('Sept 2020'!AS250=" "," ",'Sept 2020'!AS250/'Sept 2019'!AS250)),0)</f>
        <v>0</v>
      </c>
      <c r="AT248" s="30">
        <f>IFERROR((IF('Sept 2020'!AT250=" "," ",'Sept 2020'!AT250/'Sept 2019'!AT250)),0)</f>
        <v>0</v>
      </c>
      <c r="AU248" s="30">
        <f>IFERROR((IF('Sept 2020'!AU250=" "," ",'Sept 2020'!AU250/'Sept 2019'!AU250)),0)</f>
        <v>0</v>
      </c>
      <c r="AV248" s="30">
        <f>IFERROR((IF('Sept 2020'!AV250=" "," ",'Sept 2020'!AV250/'Sept 2019'!AV250)),0)</f>
        <v>0</v>
      </c>
      <c r="AW248" s="30">
        <f>IFERROR((IF('Sept 2020'!AW250=" "," ",'Sept 2020'!AW250/'Sept 2019'!AW250)),0)</f>
        <v>0</v>
      </c>
      <c r="AX248" s="30">
        <f>IFERROR((IF('Sept 2020'!AX250=" "," ",'Sept 2020'!AX250/'Sept 2019'!AX250)),0)</f>
        <v>0</v>
      </c>
      <c r="AY248" s="30">
        <f>IFERROR((IF('Sept 2020'!AY250=" "," ",'Sept 2020'!AY250/'Sept 2019'!AY250)),0)</f>
        <v>0</v>
      </c>
      <c r="AZ248" s="30">
        <f>IFERROR((IF('Sept 2020'!AZ250=" "," ",'Sept 2020'!AZ250/'Sept 2019'!AZ250)),0)</f>
        <v>0</v>
      </c>
      <c r="BA248" s="30">
        <f>IFERROR((IF('Sept 2020'!BA250=" "," ",'Sept 2020'!BA250/'Sept 2019'!BA250)),0)</f>
        <v>0</v>
      </c>
      <c r="BB248" s="30">
        <f>IFERROR((IF('Sept 2020'!BB250=" "," ",'Sept 2020'!BB250/'Sept 2019'!BB250)),0)</f>
        <v>0.44444444444444442</v>
      </c>
      <c r="BC248" s="30">
        <f>IFERROR((IF('Sept 2020'!BC250=" "," ",'Sept 2020'!BC250/'Sept 2019'!BC250)),0)</f>
        <v>1.4285714285714286</v>
      </c>
      <c r="BD248" s="30">
        <f>IFERROR((IF('Sept 2020'!BD250=" "," ",'Sept 2020'!BD250/'Sept 2019'!BD250)),0)</f>
        <v>1.125</v>
      </c>
      <c r="BE248" s="30">
        <f>IFERROR((IF('Sept 2020'!BE250=" "," ",'Sept 2020'!BE250/'Sept 2019'!BE250)),0)</f>
        <v>1.6666666666666667</v>
      </c>
      <c r="BF248" s="30">
        <f>IFERROR((IF('Sept 2020'!BF250=" "," ",'Sept 2020'!BF250/'Sept 2019'!BF250)),0)</f>
        <v>1.1000000000000001</v>
      </c>
      <c r="BG248" s="30">
        <f>IFERROR((IF('Sept 2020'!BG250=" "," ",'Sept 2020'!BG250/'Sept 2019'!BG250)),0)</f>
        <v>0.58823529411764708</v>
      </c>
      <c r="BH248" s="30">
        <f>IFERROR((IF('Sept 2020'!BH250=" "," ",'Sept 2020'!BH250/'Sept 2019'!BH250)),0)</f>
        <v>1.0555555555555556</v>
      </c>
      <c r="BI248" s="30">
        <f>IFERROR((IF('Sept 2020'!BI250=" "," ",'Sept 2020'!BI250/'Sept 2019'!BI250)),0)</f>
        <v>1</v>
      </c>
      <c r="BJ248" s="30">
        <f>IFERROR((IF('Sept 2020'!BJ250=" "," ",'Sept 2020'!BJ250/'Sept 2019'!BJ250)),0)</f>
        <v>0</v>
      </c>
      <c r="BK248" s="30">
        <f>IFERROR((IF('Sept 2020'!BK250=" "," ",'Sept 2020'!BK250/'Sept 2019'!BK250)),0)</f>
        <v>0</v>
      </c>
      <c r="BL248" s="30">
        <f>IFERROR((IF('Sept 2020'!BL250=" "," ",'Sept 2020'!BL250/'Sept 2019'!BL250)),0)</f>
        <v>0</v>
      </c>
      <c r="BM248" s="30">
        <f>IFERROR((IF('Sept 2020'!BM250=" "," ",'Sept 2020'!BM250/'Sept 2019'!BM250)),0)</f>
        <v>0.90167278661770711</v>
      </c>
      <c r="BN248" s="30">
        <f>IFERROR((IF('Sept 2020'!BN250=" "," ",'Sept 2020'!BN250/'Sept 2019'!BN250)),0)</f>
        <v>0</v>
      </c>
      <c r="BO248" s="30">
        <f>IFERROR((IF('Sept 2020'!BO250=" "," ",'Sept 2020'!BO250/'Sept 2019'!BO250)),0)</f>
        <v>0.30871670702179177</v>
      </c>
      <c r="BP248" s="30">
        <f>IFERROR((IF('Sept 2020'!BP250=" "," ",'Sept 2020'!BP250/'Sept 2019'!BP250)),0)</f>
        <v>0</v>
      </c>
      <c r="BQ248" s="30">
        <f>IFERROR((IF('Sept 2020'!BQ250=" "," ",'Sept 2020'!BQ250/'Sept 2019'!BQ250)),0)</f>
        <v>0</v>
      </c>
      <c r="BR248" s="30">
        <f>IFERROR((IF('Sept 2020'!BR250=" "," ",'Sept 2020'!BR250/'Sept 2019'!BR250)),0)</f>
        <v>0</v>
      </c>
      <c r="BS248" s="30">
        <f>IFERROR((IF('Sept 2020'!BS250=" "," ",'Sept 2020'!BS250/'Sept 2019'!BS250)),0)</f>
        <v>0.875</v>
      </c>
      <c r="BT248" s="30">
        <f>IFERROR((IF('Sept 2020'!BT250=" "," ",'Sept 2020'!BT250/'Sept 2019'!BT250)),0)</f>
        <v>1.0135135135135136</v>
      </c>
    </row>
    <row r="249" spans="1:72" s="2" customFormat="1" x14ac:dyDescent="0.25">
      <c r="A249" s="12" t="s">
        <v>389</v>
      </c>
      <c r="B249" s="12" t="s">
        <v>390</v>
      </c>
      <c r="C249" s="30">
        <f>IFERROR((IF('Sept 2020'!C251=" "," ",'Sept 2020'!C251/'Sept 2019'!C251)),0)</f>
        <v>1.3055555555555556</v>
      </c>
      <c r="D249" s="30">
        <f>IFERROR((IF('Sept 2020'!D251=" "," ",'Sept 2020'!D251/'Sept 2019'!D251)),0)</f>
        <v>1.0227272727272727</v>
      </c>
      <c r="E249" s="30">
        <f>IFERROR((IF('Sept 2020'!E251=" "," ",'Sept 2020'!E251/'Sept 2019'!E251)),0)</f>
        <v>1.1351351351351351</v>
      </c>
      <c r="F249" s="30">
        <f>IFERROR((IF('Sept 2020'!F251=" "," ",'Sept 2020'!F251/'Sept 2019'!F251)),0)</f>
        <v>1.05</v>
      </c>
      <c r="G249" s="30">
        <f>IFERROR((IF('Sept 2020'!G251=" "," ",'Sept 2020'!G251/'Sept 2019'!G251)),0)</f>
        <v>1.0909090909090908</v>
      </c>
      <c r="H249" s="30">
        <f>IFERROR((IF('Sept 2020'!H251=" "," ",'Sept 2020'!H251/'Sept 2019'!H251)),0)</f>
        <v>1.3714285714285714</v>
      </c>
      <c r="I249" s="30">
        <f>IFERROR((IF('Sept 2020'!I251=" "," ",'Sept 2020'!I251/'Sept 2019'!I251)),0)</f>
        <v>0.8571428571428571</v>
      </c>
      <c r="J249" s="30">
        <f>IFERROR((IF('Sept 2020'!J251=" "," ",'Sept 2020'!J251/'Sept 2019'!J251)),0)</f>
        <v>1.5249999999999999</v>
      </c>
      <c r="K249" s="30">
        <f>IFERROR((IF('Sept 2020'!K251=" "," ",'Sept 2020'!K251/'Sept 2019'!K251)),0)</f>
        <v>0.98</v>
      </c>
      <c r="L249" s="30">
        <f>IFERROR((IF('Sept 2020'!L251=" "," ",'Sept 2020'!L251/'Sept 2019'!L251)),0)</f>
        <v>0.72131147540983609</v>
      </c>
      <c r="M249" s="30">
        <f>IFERROR((IF('Sept 2020'!M251=" "," ",'Sept 2020'!M251/'Sept 2019'!M251)),0)</f>
        <v>1.6764705882352942</v>
      </c>
      <c r="N249" s="30">
        <f>IFERROR((IF('Sept 2020'!N251=" "," ",'Sept 2020'!N251/'Sept 2019'!N251)),0)</f>
        <v>0.5641025641025641</v>
      </c>
      <c r="O249" s="30">
        <f>IFERROR((IF('Sept 2020'!O251=" "," ",'Sept 2020'!O251/'Sept 2019'!O251)),0)</f>
        <v>1.088235294117647</v>
      </c>
      <c r="P249" s="30">
        <f>IFERROR((IF('Sept 2020'!P251=" "," ",'Sept 2020'!P251/'Sept 2019'!P251)),0)</f>
        <v>1.0755064456721914</v>
      </c>
      <c r="Q249" s="30">
        <f>IFERROR((IF('Sept 2020'!Q251=" "," ",'Sept 2020'!Q251/'Sept 2019'!Q251)),0)</f>
        <v>1.2142857142857142</v>
      </c>
      <c r="R249" s="30">
        <f>IFERROR((IF('Sept 2020'!R251=" "," ",'Sept 2020'!R251/'Sept 2019'!R251)),0)</f>
        <v>1.0227272727272727</v>
      </c>
      <c r="S249" s="30">
        <f>IFERROR((IF('Sept 2020'!S251=" "," ",'Sept 2020'!S251/'Sept 2019'!S251)),0)</f>
        <v>1.1351351351351351</v>
      </c>
      <c r="T249" s="30">
        <f>IFERROR((IF('Sept 2020'!T251=" "," ",'Sept 2020'!T251/'Sept 2019'!T251)),0)</f>
        <v>1.04575</v>
      </c>
      <c r="U249" s="30">
        <f>IFERROR((IF('Sept 2020'!U251=" "," ",'Sept 2020'!U251/'Sept 2019'!U251)),0)</f>
        <v>1.0978956999085088</v>
      </c>
      <c r="V249" s="30">
        <f>IFERROR((IF('Sept 2020'!V251=" "," ",'Sept 2020'!V251/'Sept 2019'!V251)),0)</f>
        <v>1.3634285714285714</v>
      </c>
      <c r="W249" s="30">
        <f>IFERROR((IF('Sept 2020'!W251=" "," ",'Sept 2020'!W251/'Sept 2019'!W251)),0)</f>
        <v>0.85367346938775501</v>
      </c>
      <c r="X249" s="30">
        <f>IFERROR((IF('Sept 2020'!X251=" "," ",'Sept 2020'!X251/'Sept 2019'!X251)),0)</f>
        <v>1.52075</v>
      </c>
      <c r="Y249" s="30">
        <f>IFERROR((IF('Sept 2020'!Y251=" "," ",'Sept 2020'!Y251/'Sept 2019'!Y251)),0)</f>
        <v>0.98</v>
      </c>
      <c r="Z249" s="30">
        <f>IFERROR((IF('Sept 2020'!Z251=" "," ",'Sept 2020'!Z251/'Sept 2019'!Z251)),0)</f>
        <v>0.71362433862433861</v>
      </c>
      <c r="AA249" s="30">
        <f>IFERROR((IF('Sept 2020'!AA251=" "," ",'Sept 2020'!AA251/'Sept 2019'!AA251)),0)</f>
        <v>1.6764705882352942</v>
      </c>
      <c r="AB249" s="30">
        <f>IFERROR((IF('Sept 2020'!AB251=" "," ",'Sept 2020'!AB251/'Sept 2019'!AB251)),0)</f>
        <v>0.60307017543859653</v>
      </c>
      <c r="AC249" s="30">
        <f>IFERROR((IF('Sept 2020'!AC251=" "," ",'Sept 2020'!AC251/'Sept 2019'!AC251)),0)</f>
        <v>1.111778846153846</v>
      </c>
      <c r="AD249" s="30">
        <f>IFERROR((IF('Sept 2020'!AD251=" "," ",'Sept 2020'!AD251/'Sept 2019'!AD251)),0)</f>
        <v>1.0741876719458694</v>
      </c>
      <c r="AE249" s="30">
        <f>IFERROR((IF('Sept 2020'!AE251=" "," ",'Sept 2020'!AE251/'Sept 2019'!AE251)),0)</f>
        <v>4.5</v>
      </c>
      <c r="AF249" s="30">
        <f>IFERROR((IF('Sept 2020'!AF251=" "," ",'Sept 2020'!AF251/'Sept 2019'!AF251)),0)</f>
        <v>3</v>
      </c>
      <c r="AG249" s="30">
        <f>IFERROR((IF('Sept 2020'!AG251=" "," ",'Sept 2020'!AG251/'Sept 2019'!AG251)),0)</f>
        <v>3</v>
      </c>
      <c r="AH249" s="30">
        <f>IFERROR((IF('Sept 2020'!AH251=" "," ",'Sept 2020'!AH251/'Sept 2019'!AH251)),0)</f>
        <v>7</v>
      </c>
      <c r="AI249" s="30">
        <f>IFERROR((IF('Sept 2020'!AI251=" "," ",'Sept 2020'!AI251/'Sept 2019'!AI251)),0)</f>
        <v>2.6666666666666665</v>
      </c>
      <c r="AJ249" s="30">
        <f>IFERROR((IF('Sept 2020'!AJ251=" "," ",'Sept 2020'!AJ251/'Sept 2019'!AJ251)),0)</f>
        <v>5</v>
      </c>
      <c r="AK249" s="30">
        <f>IFERROR((IF('Sept 2020'!AK251=" "," ",'Sept 2020'!AK251/'Sept 2019'!AK251)),0)</f>
        <v>4.5</v>
      </c>
      <c r="AL249" s="30">
        <f>IFERROR((IF('Sept 2020'!AL251=" "," ",'Sept 2020'!AL251/'Sept 2019'!AL251)),0)</f>
        <v>1.75</v>
      </c>
      <c r="AM249" s="30">
        <f>IFERROR((IF('Sept 2020'!AM251=" "," ",'Sept 2020'!AM251/'Sept 2019'!AM251)),0)</f>
        <v>1.75</v>
      </c>
      <c r="AN249" s="30">
        <f>IFERROR((IF('Sept 2020'!AN251=" "," ",'Sept 2020'!AN251/'Sept 2019'!AN251)),0)</f>
        <v>1</v>
      </c>
      <c r="AO249" s="30">
        <f>IFERROR((IF('Sept 2020'!AO251=" "," ",'Sept 2020'!AO251/'Sept 2019'!AO251)),0)</f>
        <v>0.5</v>
      </c>
      <c r="AP249" s="30">
        <f>IFERROR((IF('Sept 2020'!AP251=" "," ",'Sept 2020'!AP251/'Sept 2019'!AP251)),0)</f>
        <v>0</v>
      </c>
      <c r="AQ249" s="30">
        <f>IFERROR((IF('Sept 2020'!AQ251=" "," ",'Sept 2020'!AQ251/'Sept 2019'!AQ251)),0)</f>
        <v>0</v>
      </c>
      <c r="AR249" s="30">
        <f>IFERROR((IF('Sept 2020'!AR251=" "," ",'Sept 2020'!AR251/'Sept 2019'!AR251)),0)</f>
        <v>2.6785714285714284</v>
      </c>
      <c r="AS249" s="30">
        <f>IFERROR((IF('Sept 2020'!AS251=" "," ",'Sept 2020'!AS251/'Sept 2019'!AS251)),0)</f>
        <v>4.5</v>
      </c>
      <c r="AT249" s="30">
        <f>IFERROR((IF('Sept 2020'!AT251=" "," ",'Sept 2020'!AT251/'Sept 2019'!AT251)),0)</f>
        <v>3</v>
      </c>
      <c r="AU249" s="30">
        <f>IFERROR((IF('Sept 2020'!AU251=" "," ",'Sept 2020'!AU251/'Sept 2019'!AU251)),0)</f>
        <v>3</v>
      </c>
      <c r="AV249" s="30">
        <f>IFERROR((IF('Sept 2020'!AV251=" "," ",'Sept 2020'!AV251/'Sept 2019'!AV251)),0)</f>
        <v>6.83</v>
      </c>
      <c r="AW249" s="30">
        <f>IFERROR((IF('Sept 2020'!AW251=" "," ",'Sept 2020'!AW251/'Sept 2019'!AW251)),0)</f>
        <v>2.9411764705882351</v>
      </c>
      <c r="AX249" s="30">
        <f>IFERROR((IF('Sept 2020'!AX251=" "," ",'Sept 2020'!AX251/'Sept 2019'!AX251)),0)</f>
        <v>4.8600000000000003</v>
      </c>
      <c r="AY249" s="30">
        <f>IFERROR((IF('Sept 2020'!AY251=" "," ",'Sept 2020'!AY251/'Sept 2019'!AY251)),0)</f>
        <v>4.415</v>
      </c>
      <c r="AZ249" s="30">
        <f>IFERROR((IF('Sept 2020'!AZ251=" "," ",'Sept 2020'!AZ251/'Sept 2019'!AZ251)),0)</f>
        <v>1.7075</v>
      </c>
      <c r="BA249" s="30">
        <f>IFERROR((IF('Sept 2020'!BA251=" "," ",'Sept 2020'!BA251/'Sept 2019'!BA251)),0)</f>
        <v>1.75</v>
      </c>
      <c r="BB249" s="30">
        <f>IFERROR((IF('Sept 2020'!BB251=" "," ",'Sept 2020'!BB251/'Sept 2019'!BB251)),0)</f>
        <v>1</v>
      </c>
      <c r="BC249" s="30">
        <f>IFERROR((IF('Sept 2020'!BC251=" "," ",'Sept 2020'!BC251/'Sept 2019'!BC251)),0)</f>
        <v>0.5</v>
      </c>
      <c r="BD249" s="30">
        <f>IFERROR((IF('Sept 2020'!BD251=" "," ",'Sept 2020'!BD251/'Sept 2019'!BD251)),0)</f>
        <v>0</v>
      </c>
      <c r="BE249" s="30">
        <f>IFERROR((IF('Sept 2020'!BE251=" "," ",'Sept 2020'!BE251/'Sept 2019'!BE251)),0)</f>
        <v>0</v>
      </c>
      <c r="BF249" s="30">
        <f>IFERROR((IF('Sept 2020'!BF251=" "," ",'Sept 2020'!BF251/'Sept 2019'!BF251)),0)</f>
        <v>2.6089071856287425</v>
      </c>
      <c r="BG249" s="30">
        <f>IFERROR((IF('Sept 2020'!BG251=" "," ",'Sept 2020'!BG251/'Sept 2019'!BG251)),0)</f>
        <v>0.74576271186440679</v>
      </c>
      <c r="BH249" s="30">
        <f>IFERROR((IF('Sept 2020'!BH251=" "," ",'Sept 2020'!BH251/'Sept 2019'!BH251)),0)</f>
        <v>1</v>
      </c>
      <c r="BI249" s="30">
        <f>IFERROR((IF('Sept 2020'!BI251=" "," ",'Sept 2020'!BI251/'Sept 2019'!BI251)),0)</f>
        <v>0.80769230769230771</v>
      </c>
      <c r="BJ249" s="30">
        <f>IFERROR((IF('Sept 2020'!BJ251=" "," ",'Sept 2020'!BJ251/'Sept 2019'!BJ251)),0)</f>
        <v>0</v>
      </c>
      <c r="BK249" s="30">
        <f>IFERROR((IF('Sept 2020'!BK251=" "," ",'Sept 2020'!BK251/'Sept 2019'!BK251)),0)</f>
        <v>0</v>
      </c>
      <c r="BL249" s="30">
        <f>IFERROR((IF('Sept 2020'!BL251=" "," ",'Sept 2020'!BL251/'Sept 2019'!BL251)),0)</f>
        <v>0</v>
      </c>
      <c r="BM249" s="30">
        <f>IFERROR((IF('Sept 2020'!BM251=" "," ",'Sept 2020'!BM251/'Sept 2019'!BM251)),0)</f>
        <v>0.61294291338582674</v>
      </c>
      <c r="BN249" s="30">
        <f>IFERROR((IF('Sept 2020'!BN251=" "," ",'Sept 2020'!BN251/'Sept 2019'!BN251)),0)</f>
        <v>0</v>
      </c>
      <c r="BO249" s="30">
        <f>IFERROR((IF('Sept 2020'!BO251=" "," ",'Sept 2020'!BO251/'Sept 2019'!BO251)),0)</f>
        <v>0</v>
      </c>
      <c r="BP249" s="30">
        <f>IFERROR((IF('Sept 2020'!BP251=" "," ",'Sept 2020'!BP251/'Sept 2019'!BP251)),0)</f>
        <v>0</v>
      </c>
      <c r="BQ249" s="30">
        <f>IFERROR((IF('Sept 2020'!BQ251=" "," ",'Sept 2020'!BQ251/'Sept 2019'!BQ251)),0)</f>
        <v>0</v>
      </c>
      <c r="BR249" s="30">
        <f>IFERROR((IF('Sept 2020'!BR251=" "," ",'Sept 2020'!BR251/'Sept 2019'!BR251)),0)</f>
        <v>0</v>
      </c>
      <c r="BS249" s="30">
        <f>IFERROR((IF('Sept 2020'!BS251=" "," ",'Sept 2020'!BS251/'Sept 2019'!BS251)),0)</f>
        <v>0.625</v>
      </c>
      <c r="BT249" s="30">
        <f>IFERROR((IF('Sept 2020'!BT251=" "," ",'Sept 2020'!BT251/'Sept 2019'!BT251)),0)</f>
        <v>0.83116883116883122</v>
      </c>
    </row>
    <row r="250" spans="1:72" s="2" customFormat="1" x14ac:dyDescent="0.25">
      <c r="A250" s="12" t="s">
        <v>277</v>
      </c>
      <c r="B250" s="12" t="s">
        <v>278</v>
      </c>
      <c r="C250" s="30">
        <f>IFERROR((IF('Sept 2020'!C252=" "," ",'Sept 2020'!C252/'Sept 2019'!C252)),0)</f>
        <v>0.83130904183535759</v>
      </c>
      <c r="D250" s="30">
        <f>IFERROR((IF('Sept 2020'!D252=" "," ",'Sept 2020'!D252/'Sept 2019'!D252)),0)</f>
        <v>0.82798459563543003</v>
      </c>
      <c r="E250" s="30">
        <f>IFERROR((IF('Sept 2020'!E252=" "," ",'Sept 2020'!E252/'Sept 2019'!E252)),0)</f>
        <v>0.96689655172413791</v>
      </c>
      <c r="F250" s="30">
        <f>IFERROR((IF('Sept 2020'!F252=" "," ",'Sept 2020'!F252/'Sept 2019'!F252)),0)</f>
        <v>0.90356671070013206</v>
      </c>
      <c r="G250" s="30">
        <f>IFERROR((IF('Sept 2020'!G252=" "," ",'Sept 2020'!G252/'Sept 2019'!G252)),0)</f>
        <v>0.91402116402116407</v>
      </c>
      <c r="H250" s="30">
        <f>IFERROR((IF('Sept 2020'!H252=" "," ",'Sept 2020'!H252/'Sept 2019'!H252)),0)</f>
        <v>0.88973384030418246</v>
      </c>
      <c r="I250" s="30">
        <f>IFERROR((IF('Sept 2020'!I252=" "," ",'Sept 2020'!I252/'Sept 2019'!I252)),0)</f>
        <v>1.0278514588859415</v>
      </c>
      <c r="J250" s="30">
        <f>IFERROR((IF('Sept 2020'!J252=" "," ",'Sept 2020'!J252/'Sept 2019'!J252)),0)</f>
        <v>1.0718157181571815</v>
      </c>
      <c r="K250" s="30">
        <f>IFERROR((IF('Sept 2020'!K252=" "," ",'Sept 2020'!K252/'Sept 2019'!K252)),0)</f>
        <v>1.089430894308943</v>
      </c>
      <c r="L250" s="30">
        <f>IFERROR((IF('Sept 2020'!L252=" "," ",'Sept 2020'!L252/'Sept 2019'!L252)),0)</f>
        <v>1.4625550660792952</v>
      </c>
      <c r="M250" s="30">
        <f>IFERROR((IF('Sept 2020'!M252=" "," ",'Sept 2020'!M252/'Sept 2019'!M252)),0)</f>
        <v>1.3438395415472779</v>
      </c>
      <c r="N250" s="30">
        <f>IFERROR((IF('Sept 2020'!N252=" "," ",'Sept 2020'!N252/'Sept 2019'!N252)),0)</f>
        <v>1.1987860394537178</v>
      </c>
      <c r="O250" s="30">
        <f>IFERROR((IF('Sept 2020'!O252=" "," ",'Sept 2020'!O252/'Sept 2019'!O252)),0)</f>
        <v>1.1438746438746439</v>
      </c>
      <c r="P250" s="30">
        <f>IFERROR((IF('Sept 2020'!P252=" "," ",'Sept 2020'!P252/'Sept 2019'!P252)),0)</f>
        <v>1.0440264789324367</v>
      </c>
      <c r="Q250" s="30">
        <f>IFERROR((IF('Sept 2020'!Q252=" "," ",'Sept 2020'!Q252/'Sept 2019'!Q252)),0)</f>
        <v>0.82903081853709981</v>
      </c>
      <c r="R250" s="30">
        <f>IFERROR((IF('Sept 2020'!R252=" "," ",'Sept 2020'!R252/'Sept 2019'!R252)),0)</f>
        <v>0.82441805103393251</v>
      </c>
      <c r="S250" s="30">
        <f>IFERROR((IF('Sept 2020'!S252=" "," ",'Sept 2020'!S252/'Sept 2019'!S252)),0)</f>
        <v>0.96804297859378019</v>
      </c>
      <c r="T250" s="30">
        <f>IFERROR((IF('Sept 2020'!T252=" "," ",'Sept 2020'!T252/'Sept 2019'!T252)),0)</f>
        <v>0.89379128137384412</v>
      </c>
      <c r="U250" s="30">
        <f>IFERROR((IF('Sept 2020'!U252=" "," ",'Sept 2020'!U252/'Sept 2019'!U252)),0)</f>
        <v>0.90697089947089937</v>
      </c>
      <c r="V250" s="30">
        <f>IFERROR((IF('Sept 2020'!V252=" "," ",'Sept 2020'!V252/'Sept 2019'!V252)),0)</f>
        <v>0.8858301647655259</v>
      </c>
      <c r="W250" s="30">
        <f>IFERROR((IF('Sept 2020'!W252=" "," ",'Sept 2020'!W252/'Sept 2019'!W252)),0)</f>
        <v>1.0304094968126589</v>
      </c>
      <c r="X250" s="30">
        <f>IFERROR((IF('Sept 2020'!X252=" "," ",'Sept 2020'!X252/'Sept 2019'!X252)),0)</f>
        <v>1.0712890094979646</v>
      </c>
      <c r="Y250" s="30">
        <f>IFERROR((IF('Sept 2020'!Y252=" "," ",'Sept 2020'!Y252/'Sept 2019'!Y252)),0)</f>
        <v>1.0885728644581179</v>
      </c>
      <c r="Z250" s="30">
        <f>IFERROR((IF('Sept 2020'!Z252=" "," ",'Sept 2020'!Z252/'Sept 2019'!Z252)),0)</f>
        <v>1.465748983080823</v>
      </c>
      <c r="AA250" s="30">
        <f>IFERROR((IF('Sept 2020'!AA252=" "," ",'Sept 2020'!AA252/'Sept 2019'!AA252)),0)</f>
        <v>1.3435927661654352</v>
      </c>
      <c r="AB250" s="30">
        <f>IFERROR((IF('Sept 2020'!AB252=" "," ",'Sept 2020'!AB252/'Sept 2019'!AB252)),0)</f>
        <v>1.2070506696030963</v>
      </c>
      <c r="AC250" s="30">
        <f>IFERROR((IF('Sept 2020'!AC252=" "," ",'Sept 2020'!AC252/'Sept 2019'!AC252)),0)</f>
        <v>1.1882048645696108</v>
      </c>
      <c r="AD250" s="30">
        <f>IFERROR((IF('Sept 2020'!AD252=" "," ",'Sept 2020'!AD252/'Sept 2019'!AD252)),0)</f>
        <v>1.0441244358773978</v>
      </c>
      <c r="AE250" s="30">
        <f>IFERROR((IF('Sept 2020'!AE252=" "," ",'Sept 2020'!AE252/'Sept 2019'!AE252)),0)</f>
        <v>2.5</v>
      </c>
      <c r="AF250" s="30">
        <f>IFERROR((IF('Sept 2020'!AF252=" "," ",'Sept 2020'!AF252/'Sept 2019'!AF252)),0)</f>
        <v>2.75</v>
      </c>
      <c r="AG250" s="30">
        <f>IFERROR((IF('Sept 2020'!AG252=" "," ",'Sept 2020'!AG252/'Sept 2019'!AG252)),0)</f>
        <v>6</v>
      </c>
      <c r="AH250" s="30">
        <f>IFERROR((IF('Sept 2020'!AH252=" "," ",'Sept 2020'!AH252/'Sept 2019'!AH252)),0)</f>
        <v>4.25</v>
      </c>
      <c r="AI250" s="30">
        <f>IFERROR((IF('Sept 2020'!AI252=" "," ",'Sept 2020'!AI252/'Sept 2019'!AI252)),0)</f>
        <v>4.25</v>
      </c>
      <c r="AJ250" s="30">
        <f>IFERROR((IF('Sept 2020'!AJ252=" "," ",'Sept 2020'!AJ252/'Sept 2019'!AJ252)),0)</f>
        <v>1.2</v>
      </c>
      <c r="AK250" s="30">
        <f>IFERROR((IF('Sept 2020'!AK252=" "," ",'Sept 2020'!AK252/'Sept 2019'!AK252)),0)</f>
        <v>11.142857142857142</v>
      </c>
      <c r="AL250" s="30">
        <f>IFERROR((IF('Sept 2020'!AL252=" "," ",'Sept 2020'!AL252/'Sept 2019'!AL252)),0)</f>
        <v>7.4285714285714288</v>
      </c>
      <c r="AM250" s="30">
        <f>IFERROR((IF('Sept 2020'!AM252=" "," ",'Sept 2020'!AM252/'Sept 2019'!AM252)),0)</f>
        <v>4.161290322580645</v>
      </c>
      <c r="AN250" s="30">
        <f>IFERROR((IF('Sept 2020'!AN252=" "," ",'Sept 2020'!AN252/'Sept 2019'!AN252)),0)</f>
        <v>12.03448275862069</v>
      </c>
      <c r="AO250" s="30">
        <f>IFERROR((IF('Sept 2020'!AO252=" "," ",'Sept 2020'!AO252/'Sept 2019'!AO252)),0)</f>
        <v>4.8181818181818183</v>
      </c>
      <c r="AP250" s="30">
        <f>IFERROR((IF('Sept 2020'!AP252=" "," ",'Sept 2020'!AP252/'Sept 2019'!AP252)),0)</f>
        <v>3.2289156626506026</v>
      </c>
      <c r="AQ250" s="30">
        <f>IFERROR((IF('Sept 2020'!AQ252=" "," ",'Sept 2020'!AQ252/'Sept 2019'!AQ252)),0)</f>
        <v>1.8888888888888888</v>
      </c>
      <c r="AR250" s="30">
        <f>IFERROR((IF('Sept 2020'!AR252=" "," ",'Sept 2020'!AR252/'Sept 2019'!AR252)),0)</f>
        <v>3.972636815920398</v>
      </c>
      <c r="AS250" s="30">
        <f>IFERROR((IF('Sept 2020'!AS252=" "," ",'Sept 2020'!AS252/'Sept 2019'!AS252)),0)</f>
        <v>2.5</v>
      </c>
      <c r="AT250" s="30">
        <f>IFERROR((IF('Sept 2020'!AT252=" "," ",'Sept 2020'!AT252/'Sept 2019'!AT252)),0)</f>
        <v>2.8795811518324608</v>
      </c>
      <c r="AU250" s="30">
        <f>IFERROR((IF('Sept 2020'!AU252=" "," ",'Sept 2020'!AU252/'Sept 2019'!AU252)),0)</f>
        <v>5.9550000000000001</v>
      </c>
      <c r="AV250" s="30">
        <f>IFERROR((IF('Sept 2020'!AV252=" "," ",'Sept 2020'!AV252/'Sept 2019'!AV252)),0)</f>
        <v>4.3730569948186524</v>
      </c>
      <c r="AW250" s="30">
        <f>IFERROR((IF('Sept 2020'!AW252=" "," ",'Sept 2020'!AW252/'Sept 2019'!AW252)),0)</f>
        <v>4.2374999999999998</v>
      </c>
      <c r="AX250" s="30">
        <f>IFERROR((IF('Sept 2020'!AX252=" "," ",'Sept 2020'!AX252/'Sept 2019'!AX252)),0)</f>
        <v>1.2</v>
      </c>
      <c r="AY250" s="30">
        <f>IFERROR((IF('Sept 2020'!AY252=" "," ",'Sept 2020'!AY252/'Sept 2019'!AY252)),0)</f>
        <v>12.334394904458597</v>
      </c>
      <c r="AZ250" s="30">
        <f>IFERROR((IF('Sept 2020'!AZ252=" "," ",'Sept 2020'!AZ252/'Sept 2019'!AZ252)),0)</f>
        <v>7.8702290076335872</v>
      </c>
      <c r="BA250" s="30">
        <f>IFERROR((IF('Sept 2020'!BA252=" "," ",'Sept 2020'!BA252/'Sept 2019'!BA252)),0)</f>
        <v>4.3369345037137075</v>
      </c>
      <c r="BB250" s="30">
        <f>IFERROR((IF('Sept 2020'!BB252=" "," ",'Sept 2020'!BB252/'Sept 2019'!BB252)),0)</f>
        <v>12.986935423665548</v>
      </c>
      <c r="BC250" s="30">
        <f>IFERROR((IF('Sept 2020'!BC252=" "," ",'Sept 2020'!BC252/'Sept 2019'!BC252)),0)</f>
        <v>4.9125155666251556</v>
      </c>
      <c r="BD250" s="30">
        <f>IFERROR((IF('Sept 2020'!BD252=" "," ",'Sept 2020'!BD252/'Sept 2019'!BD252)),0)</f>
        <v>3.4667894252268838</v>
      </c>
      <c r="BE250" s="30">
        <f>IFERROR((IF('Sept 2020'!BE252=" "," ",'Sept 2020'!BE252/'Sept 2019'!BE252)),0)</f>
        <v>1.9117435158501441</v>
      </c>
      <c r="BF250" s="30">
        <f>IFERROR((IF('Sept 2020'!BF252=" "," ",'Sept 2020'!BF252/'Sept 2019'!BF252)),0)</f>
        <v>4.1307837088931878</v>
      </c>
      <c r="BG250" s="30">
        <f>IFERROR((IF('Sept 2020'!BG252=" "," ",'Sept 2020'!BG252/'Sept 2019'!BG252)),0)</f>
        <v>1.1551724137931034</v>
      </c>
      <c r="BH250" s="30">
        <f>IFERROR((IF('Sept 2020'!BH252=" "," ",'Sept 2020'!BH252/'Sept 2019'!BH252)),0)</f>
        <v>1.1698113207547169</v>
      </c>
      <c r="BI250" s="30">
        <f>IFERROR((IF('Sept 2020'!BI252=" "," ",'Sept 2020'!BI252/'Sept 2019'!BI252)),0)</f>
        <v>1.1842105263157894</v>
      </c>
      <c r="BJ250" s="30">
        <f>IFERROR((IF('Sept 2020'!BJ252=" "," ",'Sept 2020'!BJ252/'Sept 2019'!BJ252)),0)</f>
        <v>0</v>
      </c>
      <c r="BK250" s="30">
        <f>IFERROR((IF('Sept 2020'!BK252=" "," ",'Sept 2020'!BK252/'Sept 2019'!BK252)),0)</f>
        <v>0</v>
      </c>
      <c r="BL250" s="30">
        <f>IFERROR((IF('Sept 2020'!BL252=" "," ",'Sept 2020'!BL252/'Sept 2019'!BL252)),0)</f>
        <v>0</v>
      </c>
      <c r="BM250" s="30">
        <f>IFERROR((IF('Sept 2020'!BM252=" "," ",'Sept 2020'!BM252/'Sept 2019'!BM252)),0)</f>
        <v>1.1045122555087892</v>
      </c>
      <c r="BN250" s="30">
        <f>IFERROR((IF('Sept 2020'!BN252=" "," ",'Sept 2020'!BN252/'Sept 2019'!BN252)),0)</f>
        <v>0</v>
      </c>
      <c r="BO250" s="30">
        <f>IFERROR((IF('Sept 2020'!BO252=" "," ",'Sept 2020'!BO252/'Sept 2019'!BO252)),0)</f>
        <v>1.0155740673668963</v>
      </c>
      <c r="BP250" s="30">
        <f>IFERROR((IF('Sept 2020'!BP252=" "," ",'Sept 2020'!BP252/'Sept 2019'!BP252)),0)</f>
        <v>0</v>
      </c>
      <c r="BQ250" s="30">
        <f>IFERROR((IF('Sept 2020'!BQ252=" "," ",'Sept 2020'!BQ252/'Sept 2019'!BQ252)),0)</f>
        <v>0</v>
      </c>
      <c r="BR250" s="30">
        <f>IFERROR((IF('Sept 2020'!BR252=" "," ",'Sept 2020'!BR252/'Sept 2019'!BR252)),0)</f>
        <v>0</v>
      </c>
      <c r="BS250" s="30">
        <f>IFERROR((IF('Sept 2020'!BS252=" "," ",'Sept 2020'!BS252/'Sept 2019'!BS252)),0)</f>
        <v>0</v>
      </c>
      <c r="BT250" s="30">
        <f>IFERROR((IF('Sept 2020'!BT252=" "," ",'Sept 2020'!BT252/'Sept 2019'!BT252)),0)</f>
        <v>1.057915057915058</v>
      </c>
    </row>
    <row r="251" spans="1:72" s="2" customFormat="1" x14ac:dyDescent="0.25">
      <c r="A251" s="12" t="s">
        <v>205</v>
      </c>
      <c r="B251" s="12" t="s">
        <v>206</v>
      </c>
      <c r="C251" s="30">
        <f>IFERROR((IF('Sept 2020'!C253=" "," ",'Sept 2020'!C253/'Sept 2019'!C253)),0)</f>
        <v>0.57608695652173914</v>
      </c>
      <c r="D251" s="30">
        <f>IFERROR((IF('Sept 2020'!D253=" "," ",'Sept 2020'!D253/'Sept 2019'!D253)),0)</f>
        <v>0.89130434782608692</v>
      </c>
      <c r="E251" s="30">
        <f>IFERROR((IF('Sept 2020'!E253=" "," ",'Sept 2020'!E253/'Sept 2019'!E253)),0)</f>
        <v>1.1851851851851851</v>
      </c>
      <c r="F251" s="30">
        <f>IFERROR((IF('Sept 2020'!F253=" "," ",'Sept 2020'!F253/'Sept 2019'!F253)),0)</f>
        <v>0.87209302325581395</v>
      </c>
      <c r="G251" s="30">
        <f>IFERROR((IF('Sept 2020'!G253=" "," ",'Sept 2020'!G253/'Sept 2019'!G253)),0)</f>
        <v>0.98947368421052628</v>
      </c>
      <c r="H251" s="30">
        <f>IFERROR((IF('Sept 2020'!H253=" "," ",'Sept 2020'!H253/'Sept 2019'!H253)),0)</f>
        <v>1.0555555555555556</v>
      </c>
      <c r="I251" s="30">
        <f>IFERROR((IF('Sept 2020'!I253=" "," ",'Sept 2020'!I253/'Sept 2019'!I253)),0)</f>
        <v>0.92079207920792083</v>
      </c>
      <c r="J251" s="30">
        <f>IFERROR((IF('Sept 2020'!J253=" "," ",'Sept 2020'!J253/'Sept 2019'!J253)),0)</f>
        <v>0.80392156862745101</v>
      </c>
      <c r="K251" s="30">
        <f>IFERROR((IF('Sept 2020'!K253=" "," ",'Sept 2020'!K253/'Sept 2019'!K253)),0)</f>
        <v>0.97272727272727277</v>
      </c>
      <c r="L251" s="30">
        <f>IFERROR((IF('Sept 2020'!L253=" "," ",'Sept 2020'!L253/'Sept 2019'!L253)),0)</f>
        <v>0.96666666666666667</v>
      </c>
      <c r="M251" s="30">
        <f>IFERROR((IF('Sept 2020'!M253=" "," ",'Sept 2020'!M253/'Sept 2019'!M253)),0)</f>
        <v>0.9916666666666667</v>
      </c>
      <c r="N251" s="30">
        <f>IFERROR((IF('Sept 2020'!N253=" "," ",'Sept 2020'!N253/'Sept 2019'!N253)),0)</f>
        <v>1.0192307692307692</v>
      </c>
      <c r="O251" s="30">
        <f>IFERROR((IF('Sept 2020'!O253=" "," ",'Sept 2020'!O253/'Sept 2019'!O253)),0)</f>
        <v>0.86086956521739133</v>
      </c>
      <c r="P251" s="30">
        <f>IFERROR((IF('Sept 2020'!P253=" "," ",'Sept 2020'!P253/'Sept 2019'!P253)),0)</f>
        <v>0.93042813455657492</v>
      </c>
      <c r="Q251" s="30">
        <f>IFERROR((IF('Sept 2020'!Q253=" "," ",'Sept 2020'!Q253/'Sept 2019'!Q253)),0)</f>
        <v>0.57048458149779735</v>
      </c>
      <c r="R251" s="30">
        <f>IFERROR((IF('Sept 2020'!R253=" "," ",'Sept 2020'!R253/'Sept 2019'!R253)),0)</f>
        <v>0.88377192982456132</v>
      </c>
      <c r="S251" s="30">
        <f>IFERROR((IF('Sept 2020'!S253=" "," ",'Sept 2020'!S253/'Sept 2019'!S253)),0)</f>
        <v>1.1879699248120301</v>
      </c>
      <c r="T251" s="30">
        <f>IFERROR((IF('Sept 2020'!T253=" "," ",'Sept 2020'!T253/'Sept 2019'!T253)),0)</f>
        <v>0.87046511627906975</v>
      </c>
      <c r="U251" s="30">
        <f>IFERROR((IF('Sept 2020'!U253=" "," ",'Sept 2020'!U253/'Sept 2019'!U253)),0)</f>
        <v>0.9850526315789474</v>
      </c>
      <c r="V251" s="30">
        <f>IFERROR((IF('Sept 2020'!V253=" "," ",'Sept 2020'!V253/'Sept 2019'!V253)),0)</f>
        <v>1.0508888888888888</v>
      </c>
      <c r="W251" s="30">
        <f>IFERROR((IF('Sept 2020'!W253=" "," ",'Sept 2020'!W253/'Sept 2019'!W253)),0)</f>
        <v>0.91029702970297033</v>
      </c>
      <c r="X251" s="30">
        <f>IFERROR((IF('Sept 2020'!X253=" "," ",'Sept 2020'!X253/'Sept 2019'!X253)),0)</f>
        <v>0.78729281767955794</v>
      </c>
      <c r="Y251" s="30">
        <f>IFERROR((IF('Sept 2020'!Y253=" "," ",'Sept 2020'!Y253/'Sept 2019'!Y253)),0)</f>
        <v>0.9692757863935626</v>
      </c>
      <c r="Z251" s="30">
        <f>IFERROR((IF('Sept 2020'!Z253=" "," ",'Sept 2020'!Z253/'Sept 2019'!Z253)),0)</f>
        <v>0.95766666666666667</v>
      </c>
      <c r="AA251" s="30">
        <f>IFERROR((IF('Sept 2020'!AA253=" "," ",'Sept 2020'!AA253/'Sept 2019'!AA253)),0)</f>
        <v>1.0044888625391717</v>
      </c>
      <c r="AB251" s="30">
        <f>IFERROR((IF('Sept 2020'!AB253=" "," ",'Sept 2020'!AB253/'Sept 2019'!AB253)),0)</f>
        <v>0.9712884438540923</v>
      </c>
      <c r="AC251" s="30">
        <f>IFERROR((IF('Sept 2020'!AC253=" "," ",'Sept 2020'!AC253/'Sept 2019'!AC253)),0)</f>
        <v>0.81075813681543563</v>
      </c>
      <c r="AD251" s="30">
        <f>IFERROR((IF('Sept 2020'!AD253=" "," ",'Sept 2020'!AD253/'Sept 2019'!AD253)),0)</f>
        <v>0.91945942575677286</v>
      </c>
      <c r="AE251" s="30">
        <f>IFERROR((IF('Sept 2020'!AE253=" "," ",'Sept 2020'!AE253/'Sept 2019'!AE253)),0)</f>
        <v>0</v>
      </c>
      <c r="AF251" s="30">
        <f>IFERROR((IF('Sept 2020'!AF253=" "," ",'Sept 2020'!AF253/'Sept 2019'!AF253)),0)</f>
        <v>0</v>
      </c>
      <c r="AG251" s="30">
        <f>IFERROR((IF('Sept 2020'!AG253=" "," ",'Sept 2020'!AG253/'Sept 2019'!AG253)),0)</f>
        <v>0</v>
      </c>
      <c r="AH251" s="30">
        <f>IFERROR((IF('Sept 2020'!AH253=" "," ",'Sept 2020'!AH253/'Sept 2019'!AH253)),0)</f>
        <v>0</v>
      </c>
      <c r="AI251" s="30">
        <f>IFERROR((IF('Sept 2020'!AI253=" "," ",'Sept 2020'!AI253/'Sept 2019'!AI253)),0)</f>
        <v>0</v>
      </c>
      <c r="AJ251" s="30">
        <f>IFERROR((IF('Sept 2020'!AJ253=" "," ",'Sept 2020'!AJ253/'Sept 2019'!AJ253)),0)</f>
        <v>0</v>
      </c>
      <c r="AK251" s="30">
        <f>IFERROR((IF('Sept 2020'!AK253=" "," ",'Sept 2020'!AK253/'Sept 2019'!AK253)),0)</f>
        <v>0</v>
      </c>
      <c r="AL251" s="30">
        <f>IFERROR((IF('Sept 2020'!AL253=" "," ",'Sept 2020'!AL253/'Sept 2019'!AL253)),0)</f>
        <v>0</v>
      </c>
      <c r="AM251" s="30">
        <f>IFERROR((IF('Sept 2020'!AM253=" "," ",'Sept 2020'!AM253/'Sept 2019'!AM253)),0)</f>
        <v>0</v>
      </c>
      <c r="AN251" s="30">
        <f>IFERROR((IF('Sept 2020'!AN253=" "," ",'Sept 2020'!AN253/'Sept 2019'!AN253)),0)</f>
        <v>0</v>
      </c>
      <c r="AO251" s="30">
        <f>IFERROR((IF('Sept 2020'!AO253=" "," ",'Sept 2020'!AO253/'Sept 2019'!AO253)),0)</f>
        <v>0</v>
      </c>
      <c r="AP251" s="30">
        <f>IFERROR((IF('Sept 2020'!AP253=" "," ",'Sept 2020'!AP253/'Sept 2019'!AP253)),0)</f>
        <v>0.66666666666666663</v>
      </c>
      <c r="AQ251" s="30">
        <f>IFERROR((IF('Sept 2020'!AQ253=" "," ",'Sept 2020'!AQ253/'Sept 2019'!AQ253)),0)</f>
        <v>0</v>
      </c>
      <c r="AR251" s="30">
        <f>IFERROR((IF('Sept 2020'!AR253=" "," ",'Sept 2020'!AR253/'Sept 2019'!AR253)),0)</f>
        <v>4.75</v>
      </c>
      <c r="AS251" s="30">
        <f>IFERROR((IF('Sept 2020'!AS253=" "," ",'Sept 2020'!AS253/'Sept 2019'!AS253)),0)</f>
        <v>0</v>
      </c>
      <c r="AT251" s="30">
        <f>IFERROR((IF('Sept 2020'!AT253=" "," ",'Sept 2020'!AT253/'Sept 2019'!AT253)),0)</f>
        <v>0</v>
      </c>
      <c r="AU251" s="30">
        <f>IFERROR((IF('Sept 2020'!AU253=" "," ",'Sept 2020'!AU253/'Sept 2019'!AU253)),0)</f>
        <v>0</v>
      </c>
      <c r="AV251" s="30">
        <f>IFERROR((IF('Sept 2020'!AV253=" "," ",'Sept 2020'!AV253/'Sept 2019'!AV253)),0)</f>
        <v>0</v>
      </c>
      <c r="AW251" s="30">
        <f>IFERROR((IF('Sept 2020'!AW253=" "," ",'Sept 2020'!AW253/'Sept 2019'!AW253)),0)</f>
        <v>0</v>
      </c>
      <c r="AX251" s="30">
        <f>IFERROR((IF('Sept 2020'!AX253=" "," ",'Sept 2020'!AX253/'Sept 2019'!AX253)),0)</f>
        <v>0</v>
      </c>
      <c r="AY251" s="30">
        <f>IFERROR((IF('Sept 2020'!AY253=" "," ",'Sept 2020'!AY253/'Sept 2019'!AY253)),0)</f>
        <v>0</v>
      </c>
      <c r="AZ251" s="30">
        <f>IFERROR((IF('Sept 2020'!AZ253=" "," ",'Sept 2020'!AZ253/'Sept 2019'!AZ253)),0)</f>
        <v>0</v>
      </c>
      <c r="BA251" s="30">
        <f>IFERROR((IF('Sept 2020'!BA253=" "," ",'Sept 2020'!BA253/'Sept 2019'!BA253)),0)</f>
        <v>0</v>
      </c>
      <c r="BB251" s="30">
        <f>IFERROR((IF('Sept 2020'!BB253=" "," ",'Sept 2020'!BB253/'Sept 2019'!BB253)),0)</f>
        <v>0</v>
      </c>
      <c r="BC251" s="30">
        <f>IFERROR((IF('Sept 2020'!BC253=" "," ",'Sept 2020'!BC253/'Sept 2019'!BC253)),0)</f>
        <v>0</v>
      </c>
      <c r="BD251" s="30">
        <f>IFERROR((IF('Sept 2020'!BD253=" "," ",'Sept 2020'!BD253/'Sept 2019'!BD253)),0)</f>
        <v>0.58208955223880599</v>
      </c>
      <c r="BE251" s="30">
        <f>IFERROR((IF('Sept 2020'!BE253=" "," ",'Sept 2020'!BE253/'Sept 2019'!BE253)),0)</f>
        <v>0</v>
      </c>
      <c r="BF251" s="30">
        <f>IFERROR((IF('Sept 2020'!BF253=" "," ",'Sept 2020'!BF253/'Sept 2019'!BF253)),0)</f>
        <v>15.024999999999999</v>
      </c>
      <c r="BG251" s="30">
        <f>IFERROR((IF('Sept 2020'!BG253=" "," ",'Sept 2020'!BG253/'Sept 2019'!BG253)),0)</f>
        <v>7</v>
      </c>
      <c r="BH251" s="30">
        <f>IFERROR((IF('Sept 2020'!BH253=" "," ",'Sept 2020'!BH253/'Sept 2019'!BH253)),0)</f>
        <v>0.66666666666666663</v>
      </c>
      <c r="BI251" s="30">
        <f>IFERROR((IF('Sept 2020'!BI253=" "," ",'Sept 2020'!BI253/'Sept 2019'!BI253)),0)</f>
        <v>0</v>
      </c>
      <c r="BJ251" s="30">
        <f>IFERROR((IF('Sept 2020'!BJ253=" "," ",'Sept 2020'!BJ253/'Sept 2019'!BJ253)),0)</f>
        <v>0</v>
      </c>
      <c r="BK251" s="30">
        <f>IFERROR((IF('Sept 2020'!BK253=" "," ",'Sept 2020'!BK253/'Sept 2019'!BK253)),0)</f>
        <v>0</v>
      </c>
      <c r="BL251" s="30">
        <f>IFERROR((IF('Sept 2020'!BL253=" "," ",'Sept 2020'!BL253/'Sept 2019'!BL253)),0)</f>
        <v>0</v>
      </c>
      <c r="BM251" s="30">
        <f>IFERROR((IF('Sept 2020'!BM253=" "," ",'Sept 2020'!BM253/'Sept 2019'!BM253)),0)</f>
        <v>0.79273429273429286</v>
      </c>
      <c r="BN251" s="30">
        <f>IFERROR((IF('Sept 2020'!BN253=" "," ",'Sept 2020'!BN253/'Sept 2019'!BN253)),0)</f>
        <v>0</v>
      </c>
      <c r="BO251" s="30">
        <f>IFERROR((IF('Sept 2020'!BO253=" "," ",'Sept 2020'!BO253/'Sept 2019'!BO253)),0)</f>
        <v>0</v>
      </c>
      <c r="BP251" s="30">
        <f>IFERROR((IF('Sept 2020'!BP253=" "," ",'Sept 2020'!BP253/'Sept 2019'!BP253)),0)</f>
        <v>0</v>
      </c>
      <c r="BQ251" s="30">
        <f>IFERROR((IF('Sept 2020'!BQ253=" "," ",'Sept 2020'!BQ253/'Sept 2019'!BQ253)),0)</f>
        <v>0</v>
      </c>
      <c r="BR251" s="30">
        <f>IFERROR((IF('Sept 2020'!BR253=" "," ",'Sept 2020'!BR253/'Sept 2019'!BR253)),0)</f>
        <v>0</v>
      </c>
      <c r="BS251" s="30">
        <f>IFERROR((IF('Sept 2020'!BS253=" "," ",'Sept 2020'!BS253/'Sept 2019'!BS253)),0)</f>
        <v>1</v>
      </c>
      <c r="BT251" s="30">
        <f>IFERROR((IF('Sept 2020'!BT253=" "," ",'Sept 2020'!BT253/'Sept 2019'!BT253)),0)</f>
        <v>1.1644736842105263</v>
      </c>
    </row>
    <row r="252" spans="1:72" s="2" customFormat="1" x14ac:dyDescent="0.25">
      <c r="A252" s="12" t="s">
        <v>355</v>
      </c>
      <c r="B252" s="12" t="s">
        <v>356</v>
      </c>
      <c r="C252" s="30">
        <f>IFERROR((IF('Sept 2020'!C254=" "," ",'Sept 2020'!C254/'Sept 2019'!C254)),0)</f>
        <v>1.9473684210526316</v>
      </c>
      <c r="D252" s="30">
        <f>IFERROR((IF('Sept 2020'!D254=" "," ",'Sept 2020'!D254/'Sept 2019'!D254)),0)</f>
        <v>0.86956521739130432</v>
      </c>
      <c r="E252" s="30">
        <f>IFERROR((IF('Sept 2020'!E254=" "," ",'Sept 2020'!E254/'Sept 2019'!E254)),0)</f>
        <v>1.0952380952380953</v>
      </c>
      <c r="F252" s="30">
        <f>IFERROR((IF('Sept 2020'!F254=" "," ",'Sept 2020'!F254/'Sept 2019'!F254)),0)</f>
        <v>0.6470588235294118</v>
      </c>
      <c r="G252" s="30">
        <f>IFERROR((IF('Sept 2020'!G254=" "," ",'Sept 2020'!G254/'Sept 2019'!G254)),0)</f>
        <v>1.2962962962962963</v>
      </c>
      <c r="H252" s="30">
        <f>IFERROR((IF('Sept 2020'!H254=" "," ",'Sept 2020'!H254/'Sept 2019'!H254)),0)</f>
        <v>1.064516129032258</v>
      </c>
      <c r="I252" s="30">
        <f>IFERROR((IF('Sept 2020'!I254=" "," ",'Sept 2020'!I254/'Sept 2019'!I254)),0)</f>
        <v>1.3478260869565217</v>
      </c>
      <c r="J252" s="30">
        <f>IFERROR((IF('Sept 2020'!J254=" "," ",'Sept 2020'!J254/'Sept 2019'!J254)),0)</f>
        <v>0.875</v>
      </c>
      <c r="K252" s="30">
        <f>IFERROR((IF('Sept 2020'!K254=" "," ",'Sept 2020'!K254/'Sept 2019'!K254)),0)</f>
        <v>0</v>
      </c>
      <c r="L252" s="30">
        <f>IFERROR((IF('Sept 2020'!L254=" "," ",'Sept 2020'!L254/'Sept 2019'!L254)),0)</f>
        <v>0</v>
      </c>
      <c r="M252" s="30">
        <f>IFERROR((IF('Sept 2020'!M254=" "," ",'Sept 2020'!M254/'Sept 2019'!M254)),0)</f>
        <v>0</v>
      </c>
      <c r="N252" s="30">
        <f>IFERROR((IF('Sept 2020'!N254=" "," ",'Sept 2020'!N254/'Sept 2019'!N254)),0)</f>
        <v>0</v>
      </c>
      <c r="O252" s="30">
        <f>IFERROR((IF('Sept 2020'!O254=" "," ",'Sept 2020'!O254/'Sept 2019'!O254)),0)</f>
        <v>0</v>
      </c>
      <c r="P252" s="30">
        <f>IFERROR((IF('Sept 2020'!P254=" "," ",'Sept 2020'!P254/'Sept 2019'!P254)),0)</f>
        <v>1.0990099009900991</v>
      </c>
      <c r="Q252" s="30">
        <f>IFERROR((IF('Sept 2020'!Q254=" "," ",'Sept 2020'!Q254/'Sept 2019'!Q254)),0)</f>
        <v>1.9473684210526316</v>
      </c>
      <c r="R252" s="30">
        <f>IFERROR((IF('Sept 2020'!R254=" "," ",'Sept 2020'!R254/'Sept 2019'!R254)),0)</f>
        <v>0.86956521739130432</v>
      </c>
      <c r="S252" s="30">
        <f>IFERROR((IF('Sept 2020'!S254=" "," ",'Sept 2020'!S254/'Sept 2019'!S254)),0)</f>
        <v>1.0952380952380953</v>
      </c>
      <c r="T252" s="30">
        <f>IFERROR((IF('Sept 2020'!T254=" "," ",'Sept 2020'!T254/'Sept 2019'!T254)),0)</f>
        <v>0.6470588235294118</v>
      </c>
      <c r="U252" s="30">
        <f>IFERROR((IF('Sept 2020'!U254=" "," ",'Sept 2020'!U254/'Sept 2019'!U254)),0)</f>
        <v>1.2962962962962963</v>
      </c>
      <c r="V252" s="30">
        <f>IFERROR((IF('Sept 2020'!V254=" "," ",'Sept 2020'!V254/'Sept 2019'!V254)),0)</f>
        <v>1.064516129032258</v>
      </c>
      <c r="W252" s="30">
        <f>IFERROR((IF('Sept 2020'!W254=" "," ",'Sept 2020'!W254/'Sept 2019'!W254)),0)</f>
        <v>1.3478260869565217</v>
      </c>
      <c r="X252" s="30">
        <f>IFERROR((IF('Sept 2020'!X254=" "," ",'Sept 2020'!X254/'Sept 2019'!X254)),0)</f>
        <v>0.875</v>
      </c>
      <c r="Y252" s="30">
        <f>IFERROR((IF('Sept 2020'!Y254=" "," ",'Sept 2020'!Y254/'Sept 2019'!Y254)),0)</f>
        <v>0</v>
      </c>
      <c r="Z252" s="30">
        <f>IFERROR((IF('Sept 2020'!Z254=" "," ",'Sept 2020'!Z254/'Sept 2019'!Z254)),0)</f>
        <v>0</v>
      </c>
      <c r="AA252" s="30">
        <f>IFERROR((IF('Sept 2020'!AA254=" "," ",'Sept 2020'!AA254/'Sept 2019'!AA254)),0)</f>
        <v>0</v>
      </c>
      <c r="AB252" s="30">
        <f>IFERROR((IF('Sept 2020'!AB254=" "," ",'Sept 2020'!AB254/'Sept 2019'!AB254)),0)</f>
        <v>0</v>
      </c>
      <c r="AC252" s="30">
        <f>IFERROR((IF('Sept 2020'!AC254=" "," ",'Sept 2020'!AC254/'Sept 2019'!AC254)),0)</f>
        <v>0</v>
      </c>
      <c r="AD252" s="30">
        <f>IFERROR((IF('Sept 2020'!AD254=" "," ",'Sept 2020'!AD254/'Sept 2019'!AD254)),0)</f>
        <v>1.0990099009900991</v>
      </c>
      <c r="AE252" s="30">
        <f>IFERROR((IF('Sept 2020'!AE254=" "," ",'Sept 2020'!AE254/'Sept 2019'!AE254)),0)</f>
        <v>0</v>
      </c>
      <c r="AF252" s="30">
        <f>IFERROR((IF('Sept 2020'!AF254=" "," ",'Sept 2020'!AF254/'Sept 2019'!AF254)),0)</f>
        <v>0</v>
      </c>
      <c r="AG252" s="30">
        <f>IFERROR((IF('Sept 2020'!AG254=" "," ",'Sept 2020'!AG254/'Sept 2019'!AG254)),0)</f>
        <v>0</v>
      </c>
      <c r="AH252" s="30">
        <f>IFERROR((IF('Sept 2020'!AH254=" "," ",'Sept 2020'!AH254/'Sept 2019'!AH254)),0)</f>
        <v>0</v>
      </c>
      <c r="AI252" s="30">
        <f>IFERROR((IF('Sept 2020'!AI254=" "," ",'Sept 2020'!AI254/'Sept 2019'!AI254)),0)</f>
        <v>0</v>
      </c>
      <c r="AJ252" s="30">
        <f>IFERROR((IF('Sept 2020'!AJ254=" "," ",'Sept 2020'!AJ254/'Sept 2019'!AJ254)),0)</f>
        <v>0</v>
      </c>
      <c r="AK252" s="30">
        <f>IFERROR((IF('Sept 2020'!AK254=" "," ",'Sept 2020'!AK254/'Sept 2019'!AK254)),0)</f>
        <v>0</v>
      </c>
      <c r="AL252" s="30">
        <f>IFERROR((IF('Sept 2020'!AL254=" "," ",'Sept 2020'!AL254/'Sept 2019'!AL254)),0)</f>
        <v>0</v>
      </c>
      <c r="AM252" s="30">
        <f>IFERROR((IF('Sept 2020'!AM254=" "," ",'Sept 2020'!AM254/'Sept 2019'!AM254)),0)</f>
        <v>0</v>
      </c>
      <c r="AN252" s="30">
        <f>IFERROR((IF('Sept 2020'!AN254=" "," ",'Sept 2020'!AN254/'Sept 2019'!AN254)),0)</f>
        <v>0</v>
      </c>
      <c r="AO252" s="30">
        <f>IFERROR((IF('Sept 2020'!AO254=" "," ",'Sept 2020'!AO254/'Sept 2019'!AO254)),0)</f>
        <v>0</v>
      </c>
      <c r="AP252" s="30">
        <f>IFERROR((IF('Sept 2020'!AP254=" "," ",'Sept 2020'!AP254/'Sept 2019'!AP254)),0)</f>
        <v>0</v>
      </c>
      <c r="AQ252" s="30">
        <f>IFERROR((IF('Sept 2020'!AQ254=" "," ",'Sept 2020'!AQ254/'Sept 2019'!AQ254)),0)</f>
        <v>0</v>
      </c>
      <c r="AR252" s="30">
        <f>IFERROR((IF('Sept 2020'!AR254=" "," ",'Sept 2020'!AR254/'Sept 2019'!AR254)),0)</f>
        <v>0</v>
      </c>
      <c r="AS252" s="30">
        <f>IFERROR((IF('Sept 2020'!AS254=" "," ",'Sept 2020'!AS254/'Sept 2019'!AS254)),0)</f>
        <v>0</v>
      </c>
      <c r="AT252" s="30">
        <f>IFERROR((IF('Sept 2020'!AT254=" "," ",'Sept 2020'!AT254/'Sept 2019'!AT254)),0)</f>
        <v>0</v>
      </c>
      <c r="AU252" s="30">
        <f>IFERROR((IF('Sept 2020'!AU254=" "," ",'Sept 2020'!AU254/'Sept 2019'!AU254)),0)</f>
        <v>0</v>
      </c>
      <c r="AV252" s="30">
        <f>IFERROR((IF('Sept 2020'!AV254=" "," ",'Sept 2020'!AV254/'Sept 2019'!AV254)),0)</f>
        <v>0</v>
      </c>
      <c r="AW252" s="30">
        <f>IFERROR((IF('Sept 2020'!AW254=" "," ",'Sept 2020'!AW254/'Sept 2019'!AW254)),0)</f>
        <v>0</v>
      </c>
      <c r="AX252" s="30">
        <f>IFERROR((IF('Sept 2020'!AX254=" "," ",'Sept 2020'!AX254/'Sept 2019'!AX254)),0)</f>
        <v>0</v>
      </c>
      <c r="AY252" s="30">
        <f>IFERROR((IF('Sept 2020'!AY254=" "," ",'Sept 2020'!AY254/'Sept 2019'!AY254)),0)</f>
        <v>0</v>
      </c>
      <c r="AZ252" s="30">
        <f>IFERROR((IF('Sept 2020'!AZ254=" "," ",'Sept 2020'!AZ254/'Sept 2019'!AZ254)),0)</f>
        <v>0</v>
      </c>
      <c r="BA252" s="30">
        <f>IFERROR((IF('Sept 2020'!BA254=" "," ",'Sept 2020'!BA254/'Sept 2019'!BA254)),0)</f>
        <v>0</v>
      </c>
      <c r="BB252" s="30">
        <f>IFERROR((IF('Sept 2020'!BB254=" "," ",'Sept 2020'!BB254/'Sept 2019'!BB254)),0)</f>
        <v>0</v>
      </c>
      <c r="BC252" s="30">
        <f>IFERROR((IF('Sept 2020'!BC254=" "," ",'Sept 2020'!BC254/'Sept 2019'!BC254)),0)</f>
        <v>0</v>
      </c>
      <c r="BD252" s="30">
        <f>IFERROR((IF('Sept 2020'!BD254=" "," ",'Sept 2020'!BD254/'Sept 2019'!BD254)),0)</f>
        <v>0</v>
      </c>
      <c r="BE252" s="30">
        <f>IFERROR((IF('Sept 2020'!BE254=" "," ",'Sept 2020'!BE254/'Sept 2019'!BE254)),0)</f>
        <v>0</v>
      </c>
      <c r="BF252" s="30">
        <f>IFERROR((IF('Sept 2020'!BF254=" "," ",'Sept 2020'!BF254/'Sept 2019'!BF254)),0)</f>
        <v>0</v>
      </c>
      <c r="BG252" s="30">
        <f>IFERROR((IF('Sept 2020'!BG254=" "," ",'Sept 2020'!BG254/'Sept 2019'!BG254)),0)</f>
        <v>0</v>
      </c>
      <c r="BH252" s="30">
        <f>IFERROR((IF('Sept 2020'!BH254=" "," ",'Sept 2020'!BH254/'Sept 2019'!BH254)),0)</f>
        <v>0</v>
      </c>
      <c r="BI252" s="30">
        <f>IFERROR((IF('Sept 2020'!BI254=" "," ",'Sept 2020'!BI254/'Sept 2019'!BI254)),0)</f>
        <v>0</v>
      </c>
      <c r="BJ252" s="30">
        <f>IFERROR((IF('Sept 2020'!BJ254=" "," ",'Sept 2020'!BJ254/'Sept 2019'!BJ254)),0)</f>
        <v>0</v>
      </c>
      <c r="BK252" s="30">
        <f>IFERROR((IF('Sept 2020'!BK254=" "," ",'Sept 2020'!BK254/'Sept 2019'!BK254)),0)</f>
        <v>0</v>
      </c>
      <c r="BL252" s="30">
        <f>IFERROR((IF('Sept 2020'!BL254=" "," ",'Sept 2020'!BL254/'Sept 2019'!BL254)),0)</f>
        <v>0</v>
      </c>
      <c r="BM252" s="30">
        <f>IFERROR((IF('Sept 2020'!BM254=" "," ",'Sept 2020'!BM254/'Sept 2019'!BM254)),0)</f>
        <v>0</v>
      </c>
      <c r="BN252" s="30">
        <f>IFERROR((IF('Sept 2020'!BN254=" "," ",'Sept 2020'!BN254/'Sept 2019'!BN254)),0)</f>
        <v>0</v>
      </c>
      <c r="BO252" s="30">
        <f>IFERROR((IF('Sept 2020'!BO254=" "," ",'Sept 2020'!BO254/'Sept 2019'!BO254)),0)</f>
        <v>0</v>
      </c>
      <c r="BP252" s="30">
        <f>IFERROR((IF('Sept 2020'!BP254=" "," ",'Sept 2020'!BP254/'Sept 2019'!BP254)),0)</f>
        <v>0</v>
      </c>
      <c r="BQ252" s="30">
        <f>IFERROR((IF('Sept 2020'!BQ254=" "," ",'Sept 2020'!BQ254/'Sept 2019'!BQ254)),0)</f>
        <v>0</v>
      </c>
      <c r="BR252" s="30">
        <f>IFERROR((IF('Sept 2020'!BR254=" "," ",'Sept 2020'!BR254/'Sept 2019'!BR254)),0)</f>
        <v>0</v>
      </c>
      <c r="BS252" s="30">
        <f>IFERROR((IF('Sept 2020'!BS254=" "," ",'Sept 2020'!BS254/'Sept 2019'!BS254)),0)</f>
        <v>0</v>
      </c>
      <c r="BT252" s="30">
        <f>IFERROR((IF('Sept 2020'!BT254=" "," ",'Sept 2020'!BT254/'Sept 2019'!BT254)),0)</f>
        <v>0.8571428571428571</v>
      </c>
    </row>
    <row r="253" spans="1:72" s="2" customFormat="1" x14ac:dyDescent="0.25">
      <c r="A253" s="12" t="s">
        <v>499</v>
      </c>
      <c r="B253" s="12" t="s">
        <v>500</v>
      </c>
      <c r="C253" s="30">
        <f>IFERROR((IF('Sept 2020'!C255=" "," ",'Sept 2020'!C255/'Sept 2019'!C255)),0)</f>
        <v>0.77525773195876291</v>
      </c>
      <c r="D253" s="30">
        <f>IFERROR((IF('Sept 2020'!D255=" "," ",'Sept 2020'!D255/'Sept 2019'!D255)),0)</f>
        <v>0.89289871944121069</v>
      </c>
      <c r="E253" s="30">
        <f>IFERROR((IF('Sept 2020'!E255=" "," ",'Sept 2020'!E255/'Sept 2019'!E255)),0)</f>
        <v>0.98254364089775559</v>
      </c>
      <c r="F253" s="30">
        <f>IFERROR((IF('Sept 2020'!F255=" "," ",'Sept 2020'!F255/'Sept 2019'!F255)),0)</f>
        <v>0.95531650806785273</v>
      </c>
      <c r="G253" s="30">
        <f>IFERROR((IF('Sept 2020'!G255=" "," ",'Sept 2020'!G255/'Sept 2019'!G255)),0)</f>
        <v>0.90365315134484148</v>
      </c>
      <c r="H253" s="30">
        <f>IFERROR((IF('Sept 2020'!H255=" "," ",'Sept 2020'!H255/'Sept 2019'!H255)),0)</f>
        <v>0.96185397867104183</v>
      </c>
      <c r="I253" s="30">
        <f>IFERROR((IF('Sept 2020'!I255=" "," ",'Sept 2020'!I255/'Sept 2019'!I255)),0)</f>
        <v>0.92345679012345683</v>
      </c>
      <c r="J253" s="30">
        <f>IFERROR((IF('Sept 2020'!J255=" "," ",'Sept 2020'!J255/'Sept 2019'!J255)),0)</f>
        <v>0.97885196374622352</v>
      </c>
      <c r="K253" s="30">
        <f>IFERROR((IF('Sept 2020'!K255=" "," ",'Sept 2020'!K255/'Sept 2019'!K255)),0)</f>
        <v>0.99551971326164879</v>
      </c>
      <c r="L253" s="30">
        <f>IFERROR((IF('Sept 2020'!L255=" "," ",'Sept 2020'!L255/'Sept 2019'!L255)),0)</f>
        <v>1.0397509578544062</v>
      </c>
      <c r="M253" s="30">
        <f>IFERROR((IF('Sept 2020'!M255=" "," ",'Sept 2020'!M255/'Sept 2019'!M255)),0)</f>
        <v>0.98506024096385547</v>
      </c>
      <c r="N253" s="30">
        <f>IFERROR((IF('Sept 2020'!N255=" "," ",'Sept 2020'!N255/'Sept 2019'!N255)),0)</f>
        <v>0.92597638510445046</v>
      </c>
      <c r="O253" s="30">
        <f>IFERROR((IF('Sept 2020'!O255=" "," ",'Sept 2020'!O255/'Sept 2019'!O255)),0)</f>
        <v>0.94114984155726578</v>
      </c>
      <c r="P253" s="30">
        <f>IFERROR((IF('Sept 2020'!P255=" "," ",'Sept 2020'!P255/'Sept 2019'!P255)),0)</f>
        <v>0.94093773715643247</v>
      </c>
      <c r="Q253" s="30">
        <f>IFERROR((IF('Sept 2020'!Q255=" "," ",'Sept 2020'!Q255/'Sept 2019'!Q255)),0)</f>
        <v>0.77331523441578787</v>
      </c>
      <c r="R253" s="30">
        <f>IFERROR((IF('Sept 2020'!R255=" "," ",'Sept 2020'!R255/'Sept 2019'!R255)),0)</f>
        <v>0.89477172955250894</v>
      </c>
      <c r="S253" s="30">
        <f>IFERROR((IF('Sept 2020'!S255=" "," ",'Sept 2020'!S255/'Sept 2019'!S255)),0)</f>
        <v>0.9792862153185663</v>
      </c>
      <c r="T253" s="30">
        <f>IFERROR((IF('Sept 2020'!T255=" "," ",'Sept 2020'!T255/'Sept 2019'!T255)),0)</f>
        <v>0.96222260947920069</v>
      </c>
      <c r="U253" s="30">
        <f>IFERROR((IF('Sept 2020'!U255=" "," ",'Sept 2020'!U255/'Sept 2019'!U255)),0)</f>
        <v>0.90414277970333623</v>
      </c>
      <c r="V253" s="30">
        <f>IFERROR((IF('Sept 2020'!V255=" "," ",'Sept 2020'!V255/'Sept 2019'!V255)),0)</f>
        <v>0.96785691767722415</v>
      </c>
      <c r="W253" s="30">
        <f>IFERROR((IF('Sept 2020'!W255=" "," ",'Sept 2020'!W255/'Sept 2019'!W255)),0)</f>
        <v>0.93599163667115715</v>
      </c>
      <c r="X253" s="30">
        <f>IFERROR((IF('Sept 2020'!X255=" "," ",'Sept 2020'!X255/'Sept 2019'!X255)),0)</f>
        <v>0.97595097953087917</v>
      </c>
      <c r="Y253" s="30">
        <f>IFERROR((IF('Sept 2020'!Y255=" "," ",'Sept 2020'!Y255/'Sept 2019'!Y255)),0)</f>
        <v>0.99531763765509496</v>
      </c>
      <c r="Z253" s="30">
        <f>IFERROR((IF('Sept 2020'!Z255=" "," ",'Sept 2020'!Z255/'Sept 2019'!Z255)),0)</f>
        <v>1.0569343921235383</v>
      </c>
      <c r="AA253" s="30">
        <f>IFERROR((IF('Sept 2020'!AA255=" "," ",'Sept 2020'!AA255/'Sept 2019'!AA255)),0)</f>
        <v>0.9854580121271953</v>
      </c>
      <c r="AB253" s="30">
        <f>IFERROR((IF('Sept 2020'!AB255=" "," ",'Sept 2020'!AB255/'Sept 2019'!AB255)),0)</f>
        <v>0.93818675810073771</v>
      </c>
      <c r="AC253" s="30">
        <f>IFERROR((IF('Sept 2020'!AC255=" "," ",'Sept 2020'!AC255/'Sept 2019'!AC255)),0)</f>
        <v>0.93853723225353891</v>
      </c>
      <c r="AD253" s="30">
        <f>IFERROR((IF('Sept 2020'!AD255=" "," ",'Sept 2020'!AD255/'Sept 2019'!AD255)),0)</f>
        <v>0.94448303512558862</v>
      </c>
      <c r="AE253" s="30">
        <f>IFERROR((IF('Sept 2020'!AE255=" "," ",'Sept 2020'!AE255/'Sept 2019'!AE255)),0)</f>
        <v>0.75</v>
      </c>
      <c r="AF253" s="30">
        <f>IFERROR((IF('Sept 2020'!AF255=" "," ",'Sept 2020'!AF255/'Sept 2019'!AF255)),0)</f>
        <v>0.94736842105263153</v>
      </c>
      <c r="AG253" s="30">
        <f>IFERROR((IF('Sept 2020'!AG255=" "," ",'Sept 2020'!AG255/'Sept 2019'!AG255)),0)</f>
        <v>1.0555555555555556</v>
      </c>
      <c r="AH253" s="30">
        <f>IFERROR((IF('Sept 2020'!AH255=" "," ",'Sept 2020'!AH255/'Sept 2019'!AH255)),0)</f>
        <v>0.7441860465116279</v>
      </c>
      <c r="AI253" s="30">
        <f>IFERROR((IF('Sept 2020'!AI255=" "," ",'Sept 2020'!AI255/'Sept 2019'!AI255)),0)</f>
        <v>1.0285714285714285</v>
      </c>
      <c r="AJ253" s="30">
        <f>IFERROR((IF('Sept 2020'!AJ255=" "," ",'Sept 2020'!AJ255/'Sept 2019'!AJ255)),0)</f>
        <v>0.83495145631067957</v>
      </c>
      <c r="AK253" s="30">
        <f>IFERROR((IF('Sept 2020'!AK255=" "," ",'Sept 2020'!AK255/'Sept 2019'!AK255)),0)</f>
        <v>0.71074380165289253</v>
      </c>
      <c r="AL253" s="30">
        <f>IFERROR((IF('Sept 2020'!AL255=" "," ",'Sept 2020'!AL255/'Sept 2019'!AL255)),0)</f>
        <v>1.0609756097560976</v>
      </c>
      <c r="AM253" s="30">
        <f>IFERROR((IF('Sept 2020'!AM255=" "," ",'Sept 2020'!AM255/'Sept 2019'!AM255)),0)</f>
        <v>0.86764705882352944</v>
      </c>
      <c r="AN253" s="30">
        <f>IFERROR((IF('Sept 2020'!AN255=" "," ",'Sept 2020'!AN255/'Sept 2019'!AN255)),0)</f>
        <v>1.8958333333333333</v>
      </c>
      <c r="AO253" s="30">
        <f>IFERROR((IF('Sept 2020'!AO255=" "," ",'Sept 2020'!AO255/'Sept 2019'!AO255)),0)</f>
        <v>1.9589041095890412</v>
      </c>
      <c r="AP253" s="30">
        <f>IFERROR((IF('Sept 2020'!AP255=" "," ",'Sept 2020'!AP255/'Sept 2019'!AP255)),0)</f>
        <v>0.80062305295950154</v>
      </c>
      <c r="AQ253" s="30">
        <f>IFERROR((IF('Sept 2020'!AQ255=" "," ",'Sept 2020'!AQ255/'Sept 2019'!AQ255)),0)</f>
        <v>1.1154855643044619</v>
      </c>
      <c r="AR253" s="30">
        <f>IFERROR((IF('Sept 2020'!AR255=" "," ",'Sept 2020'!AR255/'Sept 2019'!AR255)),0)</f>
        <v>0.99071387115496223</v>
      </c>
      <c r="AS253" s="30">
        <f>IFERROR((IF('Sept 2020'!AS255=" "," ",'Sept 2020'!AS255/'Sept 2019'!AS255)),0)</f>
        <v>0.75485996705107083</v>
      </c>
      <c r="AT253" s="30">
        <f>IFERROR((IF('Sept 2020'!AT255=" "," ",'Sept 2020'!AT255/'Sept 2019'!AT255)),0)</f>
        <v>1.1880099326002129</v>
      </c>
      <c r="AU253" s="30">
        <f>IFERROR((IF('Sept 2020'!AU255=" "," ",'Sept 2020'!AU255/'Sept 2019'!AU255)),0)</f>
        <v>1.0051444400474872</v>
      </c>
      <c r="AV253" s="30">
        <f>IFERROR((IF('Sept 2020'!AV255=" "," ",'Sept 2020'!AV255/'Sept 2019'!AV255)),0)</f>
        <v>0.81194213604185883</v>
      </c>
      <c r="AW253" s="30">
        <f>IFERROR((IF('Sept 2020'!AW255=" "," ",'Sept 2020'!AW255/'Sept 2019'!AW255)),0)</f>
        <v>1.0878962536023056</v>
      </c>
      <c r="AX253" s="30">
        <f>IFERROR((IF('Sept 2020'!AX255=" "," ",'Sept 2020'!AX255/'Sept 2019'!AX255)),0)</f>
        <v>0.96392355694227772</v>
      </c>
      <c r="AY253" s="30">
        <f>IFERROR((IF('Sept 2020'!AY255=" "," ",'Sept 2020'!AY255/'Sept 2019'!AY255)),0)</f>
        <v>0.83242838419771581</v>
      </c>
      <c r="AZ253" s="30">
        <f>IFERROR((IF('Sept 2020'!AZ255=" "," ",'Sept 2020'!AZ255/'Sept 2019'!AZ255)),0)</f>
        <v>1.0535878564857406</v>
      </c>
      <c r="BA253" s="30">
        <f>IFERROR((IF('Sept 2020'!BA255=" "," ",'Sept 2020'!BA255/'Sept 2019'!BA255)),0)</f>
        <v>1.140025990903184</v>
      </c>
      <c r="BB253" s="30">
        <f>IFERROR((IF('Sept 2020'!BB255=" "," ",'Sept 2020'!BB255/'Sept 2019'!BB255)),0)</f>
        <v>2.2285242290748899</v>
      </c>
      <c r="BC253" s="30">
        <f>IFERROR((IF('Sept 2020'!BC255=" "," ",'Sept 2020'!BC255/'Sept 2019'!BC255)),0)</f>
        <v>2.4030154849225753</v>
      </c>
      <c r="BD253" s="30">
        <f>IFERROR((IF('Sept 2020'!BD255=" "," ",'Sept 2020'!BD255/'Sept 2019'!BD255)),0)</f>
        <v>0.86588599204595673</v>
      </c>
      <c r="BE253" s="30">
        <f>IFERROR((IF('Sept 2020'!BE255=" "," ",'Sept 2020'!BE255/'Sept 2019'!BE255)),0)</f>
        <v>1.2657735880261309</v>
      </c>
      <c r="BF253" s="30">
        <f>IFERROR((IF('Sept 2020'!BF255=" "," ",'Sept 2020'!BF255/'Sept 2019'!BF255)),0)</f>
        <v>1.1414437598039722</v>
      </c>
      <c r="BG253" s="30">
        <f>IFERROR((IF('Sept 2020'!BG255=" "," ",'Sept 2020'!BG255/'Sept 2019'!BG255)),0)</f>
        <v>0.90924956369982546</v>
      </c>
      <c r="BH253" s="30">
        <f>IFERROR((IF('Sept 2020'!BH255=" "," ",'Sept 2020'!BH255/'Sept 2019'!BH255)),0)</f>
        <v>0.95839524517087671</v>
      </c>
      <c r="BI253" s="30">
        <f>IFERROR((IF('Sept 2020'!BI255=" "," ",'Sept 2020'!BI255/'Sept 2019'!BI255)),0)</f>
        <v>0.96103896103896103</v>
      </c>
      <c r="BJ253" s="30">
        <f>IFERROR((IF('Sept 2020'!BJ255=" "," ",'Sept 2020'!BJ255/'Sept 2019'!BJ255)),0)</f>
        <v>0.63478260869565217</v>
      </c>
      <c r="BK253" s="30">
        <f>IFERROR((IF('Sept 2020'!BK255=" "," ",'Sept 2020'!BK255/'Sept 2019'!BK255)),0)</f>
        <v>0.6348852337143388</v>
      </c>
      <c r="BL253" s="30">
        <f>IFERROR((IF('Sept 2020'!BL255=" "," ",'Sept 2020'!BL255/'Sept 2019'!BL255)),0)</f>
        <v>2.784313725490196</v>
      </c>
      <c r="BM253" s="30">
        <f>IFERROR((IF('Sept 2020'!BM255=" "," ",'Sept 2020'!BM255/'Sept 2019'!BM255)),0)</f>
        <v>0.98095647430281196</v>
      </c>
      <c r="BN253" s="30">
        <f>IFERROR((IF('Sept 2020'!BN255=" "," ",'Sept 2020'!BN255/'Sept 2019'!BN255)),0)</f>
        <v>0.8954918032786886</v>
      </c>
      <c r="BO253" s="30">
        <f>IFERROR((IF('Sept 2020'!BO255=" "," ",'Sept 2020'!BO255/'Sept 2019'!BO255)),0)</f>
        <v>0.88054116292458273</v>
      </c>
      <c r="BP253" s="30">
        <f>IFERROR((IF('Sept 2020'!BP255=" "," ",'Sept 2020'!BP255/'Sept 2019'!BP255)),0)</f>
        <v>0</v>
      </c>
      <c r="BQ253" s="30">
        <f>IFERROR((IF('Sept 2020'!BQ255=" "," ",'Sept 2020'!BQ255/'Sept 2019'!BQ255)),0)</f>
        <v>0.85608684534740476</v>
      </c>
      <c r="BR253" s="30">
        <f>IFERROR((IF('Sept 2020'!BR255=" "," ",'Sept 2020'!BR255/'Sept 2019'!BR255)),0)</f>
        <v>0</v>
      </c>
      <c r="BS253" s="30">
        <f>IFERROR((IF('Sept 2020'!BS255=" "," ",'Sept 2020'!BS255/'Sept 2019'!BS255)),0)</f>
        <v>0.87179487179487181</v>
      </c>
      <c r="BT253" s="30">
        <f>IFERROR((IF('Sept 2020'!BT255=" "," ",'Sept 2020'!BT255/'Sept 2019'!BT255)),0)</f>
        <v>0.97394653375623019</v>
      </c>
    </row>
    <row r="254" spans="1:72" s="2" customFormat="1" x14ac:dyDescent="0.25">
      <c r="A254" s="12" t="s">
        <v>527</v>
      </c>
      <c r="B254" s="12" t="s">
        <v>528</v>
      </c>
      <c r="C254" s="30">
        <f>IFERROR((IF('Sept 2020'!C256=" "," ",'Sept 2020'!C256/'Sept 2019'!C256)),0)</f>
        <v>1.9361702127659575</v>
      </c>
      <c r="D254" s="30">
        <f>IFERROR((IF('Sept 2020'!D256=" "," ",'Sept 2020'!D256/'Sept 2019'!D256)),0)</f>
        <v>1.6938775510204083</v>
      </c>
      <c r="E254" s="30">
        <f>IFERROR((IF('Sept 2020'!E256=" "," ",'Sept 2020'!E256/'Sept 2019'!E256)),0)</f>
        <v>1.5208333333333333</v>
      </c>
      <c r="F254" s="30">
        <f>IFERROR((IF('Sept 2020'!F256=" "," ",'Sept 2020'!F256/'Sept 2019'!F256)),0)</f>
        <v>1.4166666666666667</v>
      </c>
      <c r="G254" s="30">
        <f>IFERROR((IF('Sept 2020'!G256=" "," ",'Sept 2020'!G256/'Sept 2019'!G256)),0)</f>
        <v>1.4375</v>
      </c>
      <c r="H254" s="30">
        <f>IFERROR((IF('Sept 2020'!H256=" "," ",'Sept 2020'!H256/'Sept 2019'!H256)),0)</f>
        <v>0.97916666666666663</v>
      </c>
      <c r="I254" s="30">
        <f>IFERROR((IF('Sept 2020'!I256=" "," ",'Sept 2020'!I256/'Sept 2019'!I256)),0)</f>
        <v>1.1346153846153846</v>
      </c>
      <c r="J254" s="30">
        <f>IFERROR((IF('Sept 2020'!J256=" "," ",'Sept 2020'!J256/'Sept 2019'!J256)),0)</f>
        <v>0.82857142857142863</v>
      </c>
      <c r="K254" s="30">
        <f>IFERROR((IF('Sept 2020'!K256=" "," ",'Sept 2020'!K256/'Sept 2019'!K256)),0)</f>
        <v>0.88709677419354838</v>
      </c>
      <c r="L254" s="30">
        <f>IFERROR((IF('Sept 2020'!L256=" "," ",'Sept 2020'!L256/'Sept 2019'!L256)),0)</f>
        <v>0</v>
      </c>
      <c r="M254" s="30">
        <f>IFERROR((IF('Sept 2020'!M256=" "," ",'Sept 2020'!M256/'Sept 2019'!M256)),0)</f>
        <v>0</v>
      </c>
      <c r="N254" s="30">
        <f>IFERROR((IF('Sept 2020'!N256=" "," ",'Sept 2020'!N256/'Sept 2019'!N256)),0)</f>
        <v>0</v>
      </c>
      <c r="O254" s="30">
        <f>IFERROR((IF('Sept 2020'!O256=" "," ",'Sept 2020'!O256/'Sept 2019'!O256)),0)</f>
        <v>0</v>
      </c>
      <c r="P254" s="30">
        <f>IFERROR((IF('Sept 2020'!P256=" "," ",'Sept 2020'!P256/'Sept 2019'!P256)),0)</f>
        <v>1.277542372881356</v>
      </c>
      <c r="Q254" s="30">
        <f>IFERROR((IF('Sept 2020'!Q256=" "," ",'Sept 2020'!Q256/'Sept 2019'!Q256)),0)</f>
        <v>1.9361702127659575</v>
      </c>
      <c r="R254" s="30">
        <f>IFERROR((IF('Sept 2020'!R256=" "," ",'Sept 2020'!R256/'Sept 2019'!R256)),0)</f>
        <v>1.6938775510204083</v>
      </c>
      <c r="S254" s="30">
        <f>IFERROR((IF('Sept 2020'!S256=" "," ",'Sept 2020'!S256/'Sept 2019'!S256)),0)</f>
        <v>1.5208333333333333</v>
      </c>
      <c r="T254" s="30">
        <f>IFERROR((IF('Sept 2020'!T256=" "," ",'Sept 2020'!T256/'Sept 2019'!T256)),0)</f>
        <v>1.4166666666666667</v>
      </c>
      <c r="U254" s="30">
        <f>IFERROR((IF('Sept 2020'!U256=" "," ",'Sept 2020'!U256/'Sept 2019'!U256)),0)</f>
        <v>1.4375</v>
      </c>
      <c r="V254" s="30">
        <f>IFERROR((IF('Sept 2020'!V256=" "," ",'Sept 2020'!V256/'Sept 2019'!V256)),0)</f>
        <v>0.97916666666666663</v>
      </c>
      <c r="W254" s="30">
        <f>IFERROR((IF('Sept 2020'!W256=" "," ",'Sept 2020'!W256/'Sept 2019'!W256)),0)</f>
        <v>1.1346153846153846</v>
      </c>
      <c r="X254" s="30">
        <f>IFERROR((IF('Sept 2020'!X256=" "," ",'Sept 2020'!X256/'Sept 2019'!X256)),0)</f>
        <v>0.82857142857142863</v>
      </c>
      <c r="Y254" s="30">
        <f>IFERROR((IF('Sept 2020'!Y256=" "," ",'Sept 2020'!Y256/'Sept 2019'!Y256)),0)</f>
        <v>0.88709677419354838</v>
      </c>
      <c r="Z254" s="30">
        <f>IFERROR((IF('Sept 2020'!Z256=" "," ",'Sept 2020'!Z256/'Sept 2019'!Z256)),0)</f>
        <v>0</v>
      </c>
      <c r="AA254" s="30">
        <f>IFERROR((IF('Sept 2020'!AA256=" "," ",'Sept 2020'!AA256/'Sept 2019'!AA256)),0)</f>
        <v>0</v>
      </c>
      <c r="AB254" s="30">
        <f>IFERROR((IF('Sept 2020'!AB256=" "," ",'Sept 2020'!AB256/'Sept 2019'!AB256)),0)</f>
        <v>0</v>
      </c>
      <c r="AC254" s="30">
        <f>IFERROR((IF('Sept 2020'!AC256=" "," ",'Sept 2020'!AC256/'Sept 2019'!AC256)),0)</f>
        <v>0</v>
      </c>
      <c r="AD254" s="30">
        <f>IFERROR((IF('Sept 2020'!AD256=" "," ",'Sept 2020'!AD256/'Sept 2019'!AD256)),0)</f>
        <v>1.277542372881356</v>
      </c>
      <c r="AE254" s="30">
        <f>IFERROR((IF('Sept 2020'!AE256=" "," ",'Sept 2020'!AE256/'Sept 2019'!AE256)),0)</f>
        <v>0</v>
      </c>
      <c r="AF254" s="30">
        <f>IFERROR((IF('Sept 2020'!AF256=" "," ",'Sept 2020'!AF256/'Sept 2019'!AF256)),0)</f>
        <v>0</v>
      </c>
      <c r="AG254" s="30">
        <f>IFERROR((IF('Sept 2020'!AG256=" "," ",'Sept 2020'!AG256/'Sept 2019'!AG256)),0)</f>
        <v>0</v>
      </c>
      <c r="AH254" s="30">
        <f>IFERROR((IF('Sept 2020'!AH256=" "," ",'Sept 2020'!AH256/'Sept 2019'!AH256)),0)</f>
        <v>0</v>
      </c>
      <c r="AI254" s="30">
        <f>IFERROR((IF('Sept 2020'!AI256=" "," ",'Sept 2020'!AI256/'Sept 2019'!AI256)),0)</f>
        <v>0</v>
      </c>
      <c r="AJ254" s="30">
        <f>IFERROR((IF('Sept 2020'!AJ256=" "," ",'Sept 2020'!AJ256/'Sept 2019'!AJ256)),0)</f>
        <v>0</v>
      </c>
      <c r="AK254" s="30">
        <f>IFERROR((IF('Sept 2020'!AK256=" "," ",'Sept 2020'!AK256/'Sept 2019'!AK256)),0)</f>
        <v>0</v>
      </c>
      <c r="AL254" s="30">
        <f>IFERROR((IF('Sept 2020'!AL256=" "," ",'Sept 2020'!AL256/'Sept 2019'!AL256)),0)</f>
        <v>0</v>
      </c>
      <c r="AM254" s="30">
        <f>IFERROR((IF('Sept 2020'!AM256=" "," ",'Sept 2020'!AM256/'Sept 2019'!AM256)),0)</f>
        <v>0</v>
      </c>
      <c r="AN254" s="30">
        <f>IFERROR((IF('Sept 2020'!AN256=" "," ",'Sept 2020'!AN256/'Sept 2019'!AN256)),0)</f>
        <v>0</v>
      </c>
      <c r="AO254" s="30">
        <f>IFERROR((IF('Sept 2020'!AO256=" "," ",'Sept 2020'!AO256/'Sept 2019'!AO256)),0)</f>
        <v>0</v>
      </c>
      <c r="AP254" s="30">
        <f>IFERROR((IF('Sept 2020'!AP256=" "," ",'Sept 2020'!AP256/'Sept 2019'!AP256)),0)</f>
        <v>0</v>
      </c>
      <c r="AQ254" s="30">
        <f>IFERROR((IF('Sept 2020'!AQ256=" "," ",'Sept 2020'!AQ256/'Sept 2019'!AQ256)),0)</f>
        <v>0</v>
      </c>
      <c r="AR254" s="30">
        <f>IFERROR((IF('Sept 2020'!AR256=" "," ",'Sept 2020'!AR256/'Sept 2019'!AR256)),0)</f>
        <v>0</v>
      </c>
      <c r="AS254" s="30">
        <f>IFERROR((IF('Sept 2020'!AS256=" "," ",'Sept 2020'!AS256/'Sept 2019'!AS256)),0)</f>
        <v>0</v>
      </c>
      <c r="AT254" s="30">
        <f>IFERROR((IF('Sept 2020'!AT256=" "," ",'Sept 2020'!AT256/'Sept 2019'!AT256)),0)</f>
        <v>0</v>
      </c>
      <c r="AU254" s="30">
        <f>IFERROR((IF('Sept 2020'!AU256=" "," ",'Sept 2020'!AU256/'Sept 2019'!AU256)),0)</f>
        <v>0</v>
      </c>
      <c r="AV254" s="30">
        <f>IFERROR((IF('Sept 2020'!AV256=" "," ",'Sept 2020'!AV256/'Sept 2019'!AV256)),0)</f>
        <v>0</v>
      </c>
      <c r="AW254" s="30">
        <f>IFERROR((IF('Sept 2020'!AW256=" "," ",'Sept 2020'!AW256/'Sept 2019'!AW256)),0)</f>
        <v>0</v>
      </c>
      <c r="AX254" s="30">
        <f>IFERROR((IF('Sept 2020'!AX256=" "," ",'Sept 2020'!AX256/'Sept 2019'!AX256)),0)</f>
        <v>0</v>
      </c>
      <c r="AY254" s="30">
        <f>IFERROR((IF('Sept 2020'!AY256=" "," ",'Sept 2020'!AY256/'Sept 2019'!AY256)),0)</f>
        <v>0</v>
      </c>
      <c r="AZ254" s="30">
        <f>IFERROR((IF('Sept 2020'!AZ256=" "," ",'Sept 2020'!AZ256/'Sept 2019'!AZ256)),0)</f>
        <v>0</v>
      </c>
      <c r="BA254" s="30">
        <f>IFERROR((IF('Sept 2020'!BA256=" "," ",'Sept 2020'!BA256/'Sept 2019'!BA256)),0)</f>
        <v>0</v>
      </c>
      <c r="BB254" s="30">
        <f>IFERROR((IF('Sept 2020'!BB256=" "," ",'Sept 2020'!BB256/'Sept 2019'!BB256)),0)</f>
        <v>0</v>
      </c>
      <c r="BC254" s="30">
        <f>IFERROR((IF('Sept 2020'!BC256=" "," ",'Sept 2020'!BC256/'Sept 2019'!BC256)),0)</f>
        <v>0</v>
      </c>
      <c r="BD254" s="30">
        <f>IFERROR((IF('Sept 2020'!BD256=" "," ",'Sept 2020'!BD256/'Sept 2019'!BD256)),0)</f>
        <v>0</v>
      </c>
      <c r="BE254" s="30">
        <f>IFERROR((IF('Sept 2020'!BE256=" "," ",'Sept 2020'!BE256/'Sept 2019'!BE256)),0)</f>
        <v>0</v>
      </c>
      <c r="BF254" s="30">
        <f>IFERROR((IF('Sept 2020'!BF256=" "," ",'Sept 2020'!BF256/'Sept 2019'!BF256)),0)</f>
        <v>0</v>
      </c>
      <c r="BG254" s="30">
        <f>IFERROR((IF('Sept 2020'!BG256=" "," ",'Sept 2020'!BG256/'Sept 2019'!BG256)),0)</f>
        <v>1</v>
      </c>
      <c r="BH254" s="30">
        <f>IFERROR((IF('Sept 2020'!BH256=" "," ",'Sept 2020'!BH256/'Sept 2019'!BH256)),0)</f>
        <v>1</v>
      </c>
      <c r="BI254" s="30">
        <f>IFERROR((IF('Sept 2020'!BI256=" "," ",'Sept 2020'!BI256/'Sept 2019'!BI256)),0)</f>
        <v>0.5</v>
      </c>
      <c r="BJ254" s="30">
        <f>IFERROR((IF('Sept 2020'!BJ256=" "," ",'Sept 2020'!BJ256/'Sept 2019'!BJ256)),0)</f>
        <v>0</v>
      </c>
      <c r="BK254" s="30">
        <f>IFERROR((IF('Sept 2020'!BK256=" "," ",'Sept 2020'!BK256/'Sept 2019'!BK256)),0)</f>
        <v>0</v>
      </c>
      <c r="BL254" s="30">
        <f>IFERROR((IF('Sept 2020'!BL256=" "," ",'Sept 2020'!BL256/'Sept 2019'!BL256)),0)</f>
        <v>0</v>
      </c>
      <c r="BM254" s="30">
        <f>IFERROR((IF('Sept 2020'!BM256=" "," ",'Sept 2020'!BM256/'Sept 2019'!BM256)),0)</f>
        <v>0</v>
      </c>
      <c r="BN254" s="30">
        <f>IFERROR((IF('Sept 2020'!BN256=" "," ",'Sept 2020'!BN256/'Sept 2019'!BN256)),0)</f>
        <v>0</v>
      </c>
      <c r="BO254" s="30">
        <f>IFERROR((IF('Sept 2020'!BO256=" "," ",'Sept 2020'!BO256/'Sept 2019'!BO256)),0)</f>
        <v>0</v>
      </c>
      <c r="BP254" s="30">
        <f>IFERROR((IF('Sept 2020'!BP256=" "," ",'Sept 2020'!BP256/'Sept 2019'!BP256)),0)</f>
        <v>0</v>
      </c>
      <c r="BQ254" s="30">
        <f>IFERROR((IF('Sept 2020'!BQ256=" "," ",'Sept 2020'!BQ256/'Sept 2019'!BQ256)),0)</f>
        <v>0</v>
      </c>
      <c r="BR254" s="30">
        <f>IFERROR((IF('Sept 2020'!BR256=" "," ",'Sept 2020'!BR256/'Sept 2019'!BR256)),0)</f>
        <v>0</v>
      </c>
      <c r="BS254" s="30">
        <f>IFERROR((IF('Sept 2020'!BS256=" "," ",'Sept 2020'!BS256/'Sept 2019'!BS256)),0)</f>
        <v>0</v>
      </c>
      <c r="BT254" s="30">
        <f>IFERROR((IF('Sept 2020'!BT256=" "," ",'Sept 2020'!BT256/'Sept 2019'!BT256)),0)</f>
        <v>1.1666666666666667</v>
      </c>
    </row>
    <row r="255" spans="1:72" s="2" customFormat="1" x14ac:dyDescent="0.25">
      <c r="A255" s="12" t="s">
        <v>339</v>
      </c>
      <c r="B255" s="12" t="s">
        <v>340</v>
      </c>
      <c r="C255" s="30">
        <f>IFERROR((IF('Sept 2020'!C257=" "," ",'Sept 2020'!C257/'Sept 2019'!C257)),0)</f>
        <v>2</v>
      </c>
      <c r="D255" s="30">
        <f>IFERROR((IF('Sept 2020'!D257=" "," ",'Sept 2020'!D257/'Sept 2019'!D257)),0)</f>
        <v>1.4</v>
      </c>
      <c r="E255" s="30">
        <f>IFERROR((IF('Sept 2020'!E257=" "," ",'Sept 2020'!E257/'Sept 2019'!E257)),0)</f>
        <v>1</v>
      </c>
      <c r="F255" s="30">
        <f>IFERROR((IF('Sept 2020'!F257=" "," ",'Sept 2020'!F257/'Sept 2019'!F257)),0)</f>
        <v>0.7</v>
      </c>
      <c r="G255" s="30">
        <f>IFERROR((IF('Sept 2020'!G257=" "," ",'Sept 2020'!G257/'Sept 2019'!G257)),0)</f>
        <v>1.375</v>
      </c>
      <c r="H255" s="30">
        <f>IFERROR((IF('Sept 2020'!H257=" "," ",'Sept 2020'!H257/'Sept 2019'!H257)),0)</f>
        <v>0</v>
      </c>
      <c r="I255" s="30">
        <f>IFERROR((IF('Sept 2020'!I257=" "," ",'Sept 2020'!I257/'Sept 2019'!I257)),0)</f>
        <v>0</v>
      </c>
      <c r="J255" s="30">
        <f>IFERROR((IF('Sept 2020'!J257=" "," ",'Sept 2020'!J257/'Sept 2019'!J257)),0)</f>
        <v>0</v>
      </c>
      <c r="K255" s="30">
        <f>IFERROR((IF('Sept 2020'!K257=" "," ",'Sept 2020'!K257/'Sept 2019'!K257)),0)</f>
        <v>0</v>
      </c>
      <c r="L255" s="30">
        <f>IFERROR((IF('Sept 2020'!L257=" "," ",'Sept 2020'!L257/'Sept 2019'!L257)),0)</f>
        <v>2.5</v>
      </c>
      <c r="M255" s="30">
        <f>IFERROR((IF('Sept 2020'!M257=" "," ",'Sept 2020'!M257/'Sept 2019'!M257)),0)</f>
        <v>0.41666666666666669</v>
      </c>
      <c r="N255" s="30">
        <f>IFERROR((IF('Sept 2020'!N257=" "," ",'Sept 2020'!N257/'Sept 2019'!N257)),0)</f>
        <v>1.5</v>
      </c>
      <c r="O255" s="30">
        <f>IFERROR((IF('Sept 2020'!O257=" "," ",'Sept 2020'!O257/'Sept 2019'!O257)),0)</f>
        <v>0.875</v>
      </c>
      <c r="P255" s="30">
        <f>IFERROR((IF('Sept 2020'!P257=" "," ",'Sept 2020'!P257/'Sept 2019'!P257)),0)</f>
        <v>1.1212121212121211</v>
      </c>
      <c r="Q255" s="30">
        <f>IFERROR((IF('Sept 2020'!Q257=" "," ",'Sept 2020'!Q257/'Sept 2019'!Q257)),0)</f>
        <v>2</v>
      </c>
      <c r="R255" s="30">
        <f>IFERROR((IF('Sept 2020'!R257=" "," ",'Sept 2020'!R257/'Sept 2019'!R257)),0)</f>
        <v>1.4</v>
      </c>
      <c r="S255" s="30">
        <f>IFERROR((IF('Sept 2020'!S257=" "," ",'Sept 2020'!S257/'Sept 2019'!S257)),0)</f>
        <v>1</v>
      </c>
      <c r="T255" s="30">
        <f>IFERROR((IF('Sept 2020'!T257=" "," ",'Sept 2020'!T257/'Sept 2019'!T257)),0)</f>
        <v>0.7</v>
      </c>
      <c r="U255" s="30">
        <f>IFERROR((IF('Sept 2020'!U257=" "," ",'Sept 2020'!U257/'Sept 2019'!U257)),0)</f>
        <v>1.375</v>
      </c>
      <c r="V255" s="30">
        <f>IFERROR((IF('Sept 2020'!V257=" "," ",'Sept 2020'!V257/'Sept 2019'!V257)),0)</f>
        <v>0</v>
      </c>
      <c r="W255" s="30">
        <f>IFERROR((IF('Sept 2020'!W257=" "," ",'Sept 2020'!W257/'Sept 2019'!W257)),0)</f>
        <v>0</v>
      </c>
      <c r="X255" s="30">
        <f>IFERROR((IF('Sept 2020'!X257=" "," ",'Sept 2020'!X257/'Sept 2019'!X257)),0)</f>
        <v>0</v>
      </c>
      <c r="Y255" s="30">
        <f>IFERROR((IF('Sept 2020'!Y257=" "," ",'Sept 2020'!Y257/'Sept 2019'!Y257)),0)</f>
        <v>0</v>
      </c>
      <c r="Z255" s="30">
        <f>IFERROR((IF('Sept 2020'!Z257=" "," ",'Sept 2020'!Z257/'Sept 2019'!Z257)),0)</f>
        <v>2.5</v>
      </c>
      <c r="AA255" s="30">
        <f>IFERROR((IF('Sept 2020'!AA257=" "," ",'Sept 2020'!AA257/'Sept 2019'!AA257)),0)</f>
        <v>0.41666666666666669</v>
      </c>
      <c r="AB255" s="30">
        <f>IFERROR((IF('Sept 2020'!AB257=" "," ",'Sept 2020'!AB257/'Sept 2019'!AB257)),0)</f>
        <v>1.5</v>
      </c>
      <c r="AC255" s="30">
        <f>IFERROR((IF('Sept 2020'!AC257=" "," ",'Sept 2020'!AC257/'Sept 2019'!AC257)),0)</f>
        <v>0.875</v>
      </c>
      <c r="AD255" s="30">
        <f>IFERROR((IF('Sept 2020'!AD257=" "," ",'Sept 2020'!AD257/'Sept 2019'!AD257)),0)</f>
        <v>1.1212121212121211</v>
      </c>
      <c r="AE255" s="30">
        <f>IFERROR((IF('Sept 2020'!AE257=" "," ",'Sept 2020'!AE257/'Sept 2019'!AE257)),0)</f>
        <v>0</v>
      </c>
      <c r="AF255" s="30">
        <f>IFERROR((IF('Sept 2020'!AF257=" "," ",'Sept 2020'!AF257/'Sept 2019'!AF257)),0)</f>
        <v>0</v>
      </c>
      <c r="AG255" s="30">
        <f>IFERROR((IF('Sept 2020'!AG257=" "," ",'Sept 2020'!AG257/'Sept 2019'!AG257)),0)</f>
        <v>0</v>
      </c>
      <c r="AH255" s="30">
        <f>IFERROR((IF('Sept 2020'!AH257=" "," ",'Sept 2020'!AH257/'Sept 2019'!AH257)),0)</f>
        <v>0</v>
      </c>
      <c r="AI255" s="30">
        <f>IFERROR((IF('Sept 2020'!AI257=" "," ",'Sept 2020'!AI257/'Sept 2019'!AI257)),0)</f>
        <v>0</v>
      </c>
      <c r="AJ255" s="30">
        <f>IFERROR((IF('Sept 2020'!AJ257=" "," ",'Sept 2020'!AJ257/'Sept 2019'!AJ257)),0)</f>
        <v>0</v>
      </c>
      <c r="AK255" s="30">
        <f>IFERROR((IF('Sept 2020'!AK257=" "," ",'Sept 2020'!AK257/'Sept 2019'!AK257)),0)</f>
        <v>0</v>
      </c>
      <c r="AL255" s="30">
        <f>IFERROR((IF('Sept 2020'!AL257=" "," ",'Sept 2020'!AL257/'Sept 2019'!AL257)),0)</f>
        <v>0</v>
      </c>
      <c r="AM255" s="30">
        <f>IFERROR((IF('Sept 2020'!AM257=" "," ",'Sept 2020'!AM257/'Sept 2019'!AM257)),0)</f>
        <v>0</v>
      </c>
      <c r="AN255" s="30">
        <f>IFERROR((IF('Sept 2020'!AN257=" "," ",'Sept 2020'!AN257/'Sept 2019'!AN257)),0)</f>
        <v>0</v>
      </c>
      <c r="AO255" s="30">
        <f>IFERROR((IF('Sept 2020'!AO257=" "," ",'Sept 2020'!AO257/'Sept 2019'!AO257)),0)</f>
        <v>0</v>
      </c>
      <c r="AP255" s="30">
        <f>IFERROR((IF('Sept 2020'!AP257=" "," ",'Sept 2020'!AP257/'Sept 2019'!AP257)),0)</f>
        <v>0</v>
      </c>
      <c r="AQ255" s="30">
        <f>IFERROR((IF('Sept 2020'!AQ257=" "," ",'Sept 2020'!AQ257/'Sept 2019'!AQ257)),0)</f>
        <v>0</v>
      </c>
      <c r="AR255" s="30">
        <f>IFERROR((IF('Sept 2020'!AR257=" "," ",'Sept 2020'!AR257/'Sept 2019'!AR257)),0)</f>
        <v>0</v>
      </c>
      <c r="AS255" s="30">
        <f>IFERROR((IF('Sept 2020'!AS257=" "," ",'Sept 2020'!AS257/'Sept 2019'!AS257)),0)</f>
        <v>0</v>
      </c>
      <c r="AT255" s="30">
        <f>IFERROR((IF('Sept 2020'!AT257=" "," ",'Sept 2020'!AT257/'Sept 2019'!AT257)),0)</f>
        <v>0</v>
      </c>
      <c r="AU255" s="30">
        <f>IFERROR((IF('Sept 2020'!AU257=" "," ",'Sept 2020'!AU257/'Sept 2019'!AU257)),0)</f>
        <v>0</v>
      </c>
      <c r="AV255" s="30">
        <f>IFERROR((IF('Sept 2020'!AV257=" "," ",'Sept 2020'!AV257/'Sept 2019'!AV257)),0)</f>
        <v>0</v>
      </c>
      <c r="AW255" s="30">
        <f>IFERROR((IF('Sept 2020'!AW257=" "," ",'Sept 2020'!AW257/'Sept 2019'!AW257)),0)</f>
        <v>0</v>
      </c>
      <c r="AX255" s="30">
        <f>IFERROR((IF('Sept 2020'!AX257=" "," ",'Sept 2020'!AX257/'Sept 2019'!AX257)),0)</f>
        <v>0</v>
      </c>
      <c r="AY255" s="30">
        <f>IFERROR((IF('Sept 2020'!AY257=" "," ",'Sept 2020'!AY257/'Sept 2019'!AY257)),0)</f>
        <v>0</v>
      </c>
      <c r="AZ255" s="30">
        <f>IFERROR((IF('Sept 2020'!AZ257=" "," ",'Sept 2020'!AZ257/'Sept 2019'!AZ257)),0)</f>
        <v>0</v>
      </c>
      <c r="BA255" s="30">
        <f>IFERROR((IF('Sept 2020'!BA257=" "," ",'Sept 2020'!BA257/'Sept 2019'!BA257)),0)</f>
        <v>0</v>
      </c>
      <c r="BB255" s="30">
        <f>IFERROR((IF('Sept 2020'!BB257=" "," ",'Sept 2020'!BB257/'Sept 2019'!BB257)),0)</f>
        <v>0</v>
      </c>
      <c r="BC255" s="30">
        <f>IFERROR((IF('Sept 2020'!BC257=" "," ",'Sept 2020'!BC257/'Sept 2019'!BC257)),0)</f>
        <v>0</v>
      </c>
      <c r="BD255" s="30">
        <f>IFERROR((IF('Sept 2020'!BD257=" "," ",'Sept 2020'!BD257/'Sept 2019'!BD257)),0)</f>
        <v>0</v>
      </c>
      <c r="BE255" s="30">
        <f>IFERROR((IF('Sept 2020'!BE257=" "," ",'Sept 2020'!BE257/'Sept 2019'!BE257)),0)</f>
        <v>0</v>
      </c>
      <c r="BF255" s="30">
        <f>IFERROR((IF('Sept 2020'!BF257=" "," ",'Sept 2020'!BF257/'Sept 2019'!BF257)),0)</f>
        <v>0</v>
      </c>
      <c r="BG255" s="30">
        <f>IFERROR((IF('Sept 2020'!BG257=" "," ",'Sept 2020'!BG257/'Sept 2019'!BG257)),0)</f>
        <v>0</v>
      </c>
      <c r="BH255" s="30">
        <f>IFERROR((IF('Sept 2020'!BH257=" "," ",'Sept 2020'!BH257/'Sept 2019'!BH257)),0)</f>
        <v>0</v>
      </c>
      <c r="BI255" s="30">
        <f>IFERROR((IF('Sept 2020'!BI257=" "," ",'Sept 2020'!BI257/'Sept 2019'!BI257)),0)</f>
        <v>0</v>
      </c>
      <c r="BJ255" s="30">
        <f>IFERROR((IF('Sept 2020'!BJ257=" "," ",'Sept 2020'!BJ257/'Sept 2019'!BJ257)),0)</f>
        <v>0</v>
      </c>
      <c r="BK255" s="30">
        <f>IFERROR((IF('Sept 2020'!BK257=" "," ",'Sept 2020'!BK257/'Sept 2019'!BK257)),0)</f>
        <v>0</v>
      </c>
      <c r="BL255" s="30">
        <f>IFERROR((IF('Sept 2020'!BL257=" "," ",'Sept 2020'!BL257/'Sept 2019'!BL257)),0)</f>
        <v>0</v>
      </c>
      <c r="BM255" s="30">
        <f>IFERROR((IF('Sept 2020'!BM257=" "," ",'Sept 2020'!BM257/'Sept 2019'!BM257)),0)</f>
        <v>0.56621004566210043</v>
      </c>
      <c r="BN255" s="30">
        <f>IFERROR((IF('Sept 2020'!BN257=" "," ",'Sept 2020'!BN257/'Sept 2019'!BN257)),0)</f>
        <v>0</v>
      </c>
      <c r="BO255" s="30">
        <f>IFERROR((IF('Sept 2020'!BO257=" "," ",'Sept 2020'!BO257/'Sept 2019'!BO257)),0)</f>
        <v>0</v>
      </c>
      <c r="BP255" s="30">
        <f>IFERROR((IF('Sept 2020'!BP257=" "," ",'Sept 2020'!BP257/'Sept 2019'!BP257)),0)</f>
        <v>0</v>
      </c>
      <c r="BQ255" s="30">
        <f>IFERROR((IF('Sept 2020'!BQ257=" "," ",'Sept 2020'!BQ257/'Sept 2019'!BQ257)),0)</f>
        <v>0</v>
      </c>
      <c r="BR255" s="30">
        <f>IFERROR((IF('Sept 2020'!BR257=" "," ",'Sept 2020'!BR257/'Sept 2019'!BR257)),0)</f>
        <v>0</v>
      </c>
      <c r="BS255" s="30">
        <f>IFERROR((IF('Sept 2020'!BS257=" "," ",'Sept 2020'!BS257/'Sept 2019'!BS257)),0)</f>
        <v>1</v>
      </c>
      <c r="BT255" s="30">
        <f>IFERROR((IF('Sept 2020'!BT257=" "," ",'Sept 2020'!BT257/'Sept 2019'!BT257)),0)</f>
        <v>0.72727272727272729</v>
      </c>
    </row>
    <row r="256" spans="1:72" s="2" customFormat="1" x14ac:dyDescent="0.25">
      <c r="A256" s="12" t="s">
        <v>629</v>
      </c>
      <c r="B256" s="12" t="s">
        <v>630</v>
      </c>
      <c r="C256" s="30">
        <f>IFERROR((IF('Sept 2020'!C258=" "," ",'Sept 2020'!C258/'Sept 2019'!C258)),0)</f>
        <v>1.1666666666666667</v>
      </c>
      <c r="D256" s="30">
        <f>IFERROR((IF('Sept 2020'!D258=" "," ",'Sept 2020'!D258/'Sept 2019'!D258)),0)</f>
        <v>0.7</v>
      </c>
      <c r="E256" s="30">
        <f>IFERROR((IF('Sept 2020'!E258=" "," ",'Sept 2020'!E258/'Sept 2019'!E258)),0)</f>
        <v>0.84615384615384615</v>
      </c>
      <c r="F256" s="30">
        <f>IFERROR((IF('Sept 2020'!F258=" "," ",'Sept 2020'!F258/'Sept 2019'!F258)),0)</f>
        <v>1.3</v>
      </c>
      <c r="G256" s="30">
        <f>IFERROR((IF('Sept 2020'!G258=" "," ",'Sept 2020'!G258/'Sept 2019'!G258)),0)</f>
        <v>1.0909090909090908</v>
      </c>
      <c r="H256" s="30">
        <f>IFERROR((IF('Sept 2020'!H258=" "," ",'Sept 2020'!H258/'Sept 2019'!H258)),0)</f>
        <v>1.125</v>
      </c>
      <c r="I256" s="30">
        <f>IFERROR((IF('Sept 2020'!I258=" "," ",'Sept 2020'!I258/'Sept 2019'!I258)),0)</f>
        <v>0.88888888888888884</v>
      </c>
      <c r="J256" s="30">
        <f>IFERROR((IF('Sept 2020'!J258=" "," ",'Sept 2020'!J258/'Sept 2019'!J258)),0)</f>
        <v>0.875</v>
      </c>
      <c r="K256" s="30">
        <f>IFERROR((IF('Sept 2020'!K258=" "," ",'Sept 2020'!K258/'Sept 2019'!K258)),0)</f>
        <v>0.58333333333333337</v>
      </c>
      <c r="L256" s="30">
        <f>IFERROR((IF('Sept 2020'!L258=" "," ",'Sept 2020'!L258/'Sept 2019'!L258)),0)</f>
        <v>0.70588235294117652</v>
      </c>
      <c r="M256" s="30">
        <f>IFERROR((IF('Sept 2020'!M258=" "," ",'Sept 2020'!M258/'Sept 2019'!M258)),0)</f>
        <v>1.0769230769230769</v>
      </c>
      <c r="N256" s="30">
        <f>IFERROR((IF('Sept 2020'!N258=" "," ",'Sept 2020'!N258/'Sept 2019'!N258)),0)</f>
        <v>1.375</v>
      </c>
      <c r="O256" s="30">
        <f>IFERROR((IF('Sept 2020'!O258=" "," ",'Sept 2020'!O258/'Sept 2019'!O258)),0)</f>
        <v>0.29411764705882354</v>
      </c>
      <c r="P256" s="30">
        <f>IFERROR((IF('Sept 2020'!P258=" "," ",'Sept 2020'!P258/'Sept 2019'!P258)),0)</f>
        <v>0.86619718309859151</v>
      </c>
      <c r="Q256" s="30">
        <f>IFERROR((IF('Sept 2020'!Q258=" "," ",'Sept 2020'!Q258/'Sept 2019'!Q258)),0)</f>
        <v>1.1666666666666667</v>
      </c>
      <c r="R256" s="30">
        <f>IFERROR((IF('Sept 2020'!R258=" "," ",'Sept 2020'!R258/'Sept 2019'!R258)),0)</f>
        <v>0.7</v>
      </c>
      <c r="S256" s="30">
        <f>IFERROR((IF('Sept 2020'!S258=" "," ",'Sept 2020'!S258/'Sept 2019'!S258)),0)</f>
        <v>0.84615384615384615</v>
      </c>
      <c r="T256" s="30">
        <f>IFERROR((IF('Sept 2020'!T258=" "," ",'Sept 2020'!T258/'Sept 2019'!T258)),0)</f>
        <v>1.3</v>
      </c>
      <c r="U256" s="30">
        <f>IFERROR((IF('Sept 2020'!U258=" "," ",'Sept 2020'!U258/'Sept 2019'!U258)),0)</f>
        <v>1.0909090909090908</v>
      </c>
      <c r="V256" s="30">
        <f>IFERROR((IF('Sept 2020'!V258=" "," ",'Sept 2020'!V258/'Sept 2019'!V258)),0)</f>
        <v>1.125</v>
      </c>
      <c r="W256" s="30">
        <f>IFERROR((IF('Sept 2020'!W258=" "," ",'Sept 2020'!W258/'Sept 2019'!W258)),0)</f>
        <v>0.88888888888888884</v>
      </c>
      <c r="X256" s="30">
        <f>IFERROR((IF('Sept 2020'!X258=" "," ",'Sept 2020'!X258/'Sept 2019'!X258)),0)</f>
        <v>0.875</v>
      </c>
      <c r="Y256" s="30">
        <f>IFERROR((IF('Sept 2020'!Y258=" "," ",'Sept 2020'!Y258/'Sept 2019'!Y258)),0)</f>
        <v>0.63636363636363635</v>
      </c>
      <c r="Z256" s="30">
        <f>IFERROR((IF('Sept 2020'!Z258=" "," ",'Sept 2020'!Z258/'Sept 2019'!Z258)),0)</f>
        <v>0.70588235294117652</v>
      </c>
      <c r="AA256" s="30">
        <f>IFERROR((IF('Sept 2020'!AA258=" "," ",'Sept 2020'!AA258/'Sept 2019'!AA258)),0)</f>
        <v>0.94615384615384623</v>
      </c>
      <c r="AB256" s="30">
        <f>IFERROR((IF('Sept 2020'!AB258=" "," ",'Sept 2020'!AB258/'Sept 2019'!AB258)),0)</f>
        <v>1.2675000000000001</v>
      </c>
      <c r="AC256" s="30">
        <f>IFERROR((IF('Sept 2020'!AC258=" "," ",'Sept 2020'!AC258/'Sept 2019'!AC258)),0)</f>
        <v>0.30998140111593309</v>
      </c>
      <c r="AD256" s="30">
        <f>IFERROR((IF('Sept 2020'!AD258=" "," ",'Sept 2020'!AD258/'Sept 2019'!AD258)),0)</f>
        <v>0.85948761863983447</v>
      </c>
      <c r="AE256" s="30">
        <f>IFERROR((IF('Sept 2020'!AE258=" "," ",'Sept 2020'!AE258/'Sept 2019'!AE258)),0)</f>
        <v>0</v>
      </c>
      <c r="AF256" s="30">
        <f>IFERROR((IF('Sept 2020'!AF258=" "," ",'Sept 2020'!AF258/'Sept 2019'!AF258)),0)</f>
        <v>0</v>
      </c>
      <c r="AG256" s="30">
        <f>IFERROR((IF('Sept 2020'!AG258=" "," ",'Sept 2020'!AG258/'Sept 2019'!AG258)),0)</f>
        <v>0</v>
      </c>
      <c r="AH256" s="30">
        <f>IFERROR((IF('Sept 2020'!AH258=" "," ",'Sept 2020'!AH258/'Sept 2019'!AH258)),0)</f>
        <v>0</v>
      </c>
      <c r="AI256" s="30">
        <f>IFERROR((IF('Sept 2020'!AI258=" "," ",'Sept 2020'!AI258/'Sept 2019'!AI258)),0)</f>
        <v>0</v>
      </c>
      <c r="AJ256" s="30">
        <f>IFERROR((IF('Sept 2020'!AJ258=" "," ",'Sept 2020'!AJ258/'Sept 2019'!AJ258)),0)</f>
        <v>0</v>
      </c>
      <c r="AK256" s="30">
        <f>IFERROR((IF('Sept 2020'!AK258=" "," ",'Sept 2020'!AK258/'Sept 2019'!AK258)),0)</f>
        <v>0</v>
      </c>
      <c r="AL256" s="30">
        <f>IFERROR((IF('Sept 2020'!AL258=" "," ",'Sept 2020'!AL258/'Sept 2019'!AL258)),0)</f>
        <v>0</v>
      </c>
      <c r="AM256" s="30">
        <f>IFERROR((IF('Sept 2020'!AM258=" "," ",'Sept 2020'!AM258/'Sept 2019'!AM258)),0)</f>
        <v>0</v>
      </c>
      <c r="AN256" s="30">
        <f>IFERROR((IF('Sept 2020'!AN258=" "," ",'Sept 2020'!AN258/'Sept 2019'!AN258)),0)</f>
        <v>0</v>
      </c>
      <c r="AO256" s="30">
        <f>IFERROR((IF('Sept 2020'!AO258=" "," ",'Sept 2020'!AO258/'Sept 2019'!AO258)),0)</f>
        <v>0</v>
      </c>
      <c r="AP256" s="30">
        <f>IFERROR((IF('Sept 2020'!AP258=" "," ",'Sept 2020'!AP258/'Sept 2019'!AP258)),0)</f>
        <v>0</v>
      </c>
      <c r="AQ256" s="30">
        <f>IFERROR((IF('Sept 2020'!AQ258=" "," ",'Sept 2020'!AQ258/'Sept 2019'!AQ258)),0)</f>
        <v>0</v>
      </c>
      <c r="AR256" s="30">
        <f>IFERROR((IF('Sept 2020'!AR258=" "," ",'Sept 2020'!AR258/'Sept 2019'!AR258)),0)</f>
        <v>0</v>
      </c>
      <c r="AS256" s="30">
        <f>IFERROR((IF('Sept 2020'!AS258=" "," ",'Sept 2020'!AS258/'Sept 2019'!AS258)),0)</f>
        <v>0</v>
      </c>
      <c r="AT256" s="30">
        <f>IFERROR((IF('Sept 2020'!AT258=" "," ",'Sept 2020'!AT258/'Sept 2019'!AT258)),0)</f>
        <v>0</v>
      </c>
      <c r="AU256" s="30">
        <f>IFERROR((IF('Sept 2020'!AU258=" "," ",'Sept 2020'!AU258/'Sept 2019'!AU258)),0)</f>
        <v>0</v>
      </c>
      <c r="AV256" s="30">
        <f>IFERROR((IF('Sept 2020'!AV258=" "," ",'Sept 2020'!AV258/'Sept 2019'!AV258)),0)</f>
        <v>0</v>
      </c>
      <c r="AW256" s="30">
        <f>IFERROR((IF('Sept 2020'!AW258=" "," ",'Sept 2020'!AW258/'Sept 2019'!AW258)),0)</f>
        <v>0</v>
      </c>
      <c r="AX256" s="30">
        <f>IFERROR((IF('Sept 2020'!AX258=" "," ",'Sept 2020'!AX258/'Sept 2019'!AX258)),0)</f>
        <v>0</v>
      </c>
      <c r="AY256" s="30">
        <f>IFERROR((IF('Sept 2020'!AY258=" "," ",'Sept 2020'!AY258/'Sept 2019'!AY258)),0)</f>
        <v>0</v>
      </c>
      <c r="AZ256" s="30">
        <f>IFERROR((IF('Sept 2020'!AZ258=" "," ",'Sept 2020'!AZ258/'Sept 2019'!AZ258)),0)</f>
        <v>0</v>
      </c>
      <c r="BA256" s="30">
        <f>IFERROR((IF('Sept 2020'!BA258=" "," ",'Sept 2020'!BA258/'Sept 2019'!BA258)),0)</f>
        <v>0</v>
      </c>
      <c r="BB256" s="30">
        <f>IFERROR((IF('Sept 2020'!BB258=" "," ",'Sept 2020'!BB258/'Sept 2019'!BB258)),0)</f>
        <v>0</v>
      </c>
      <c r="BC256" s="30">
        <f>IFERROR((IF('Sept 2020'!BC258=" "," ",'Sept 2020'!BC258/'Sept 2019'!BC258)),0)</f>
        <v>0</v>
      </c>
      <c r="BD256" s="30">
        <f>IFERROR((IF('Sept 2020'!BD258=" "," ",'Sept 2020'!BD258/'Sept 2019'!BD258)),0)</f>
        <v>0</v>
      </c>
      <c r="BE256" s="30">
        <f>IFERROR((IF('Sept 2020'!BE258=" "," ",'Sept 2020'!BE258/'Sept 2019'!BE258)),0)</f>
        <v>0</v>
      </c>
      <c r="BF256" s="30">
        <f>IFERROR((IF('Sept 2020'!BF258=" "," ",'Sept 2020'!BF258/'Sept 2019'!BF258)),0)</f>
        <v>0</v>
      </c>
      <c r="BG256" s="30">
        <f>IFERROR((IF('Sept 2020'!BG258=" "," ",'Sept 2020'!BG258/'Sept 2019'!BG258)),0)</f>
        <v>0</v>
      </c>
      <c r="BH256" s="30">
        <f>IFERROR((IF('Sept 2020'!BH258=" "," ",'Sept 2020'!BH258/'Sept 2019'!BH258)),0)</f>
        <v>0</v>
      </c>
      <c r="BI256" s="30">
        <f>IFERROR((IF('Sept 2020'!BI258=" "," ",'Sept 2020'!BI258/'Sept 2019'!BI258)),0)</f>
        <v>0</v>
      </c>
      <c r="BJ256" s="30">
        <f>IFERROR((IF('Sept 2020'!BJ258=" "," ",'Sept 2020'!BJ258/'Sept 2019'!BJ258)),0)</f>
        <v>0</v>
      </c>
      <c r="BK256" s="30">
        <f>IFERROR((IF('Sept 2020'!BK258=" "," ",'Sept 2020'!BK258/'Sept 2019'!BK258)),0)</f>
        <v>0</v>
      </c>
      <c r="BL256" s="30">
        <f>IFERROR((IF('Sept 2020'!BL258=" "," ",'Sept 2020'!BL258/'Sept 2019'!BL258)),0)</f>
        <v>0</v>
      </c>
      <c r="BM256" s="30">
        <f>IFERROR((IF('Sept 2020'!BM258=" "," ",'Sept 2020'!BM258/'Sept 2019'!BM258)),0)</f>
        <v>0.40279720279720277</v>
      </c>
      <c r="BN256" s="30">
        <f>IFERROR((IF('Sept 2020'!BN258=" "," ",'Sept 2020'!BN258/'Sept 2019'!BN258)),0)</f>
        <v>0</v>
      </c>
      <c r="BO256" s="30">
        <f>IFERROR((IF('Sept 2020'!BO258=" "," ",'Sept 2020'!BO258/'Sept 2019'!BO258)),0)</f>
        <v>0</v>
      </c>
      <c r="BP256" s="30">
        <f>IFERROR((IF('Sept 2020'!BP258=" "," ",'Sept 2020'!BP258/'Sept 2019'!BP258)),0)</f>
        <v>0</v>
      </c>
      <c r="BQ256" s="30">
        <f>IFERROR((IF('Sept 2020'!BQ258=" "," ",'Sept 2020'!BQ258/'Sept 2019'!BQ258)),0)</f>
        <v>0</v>
      </c>
      <c r="BR256" s="30">
        <f>IFERROR((IF('Sept 2020'!BR258=" "," ",'Sept 2020'!BR258/'Sept 2019'!BR258)),0)</f>
        <v>0</v>
      </c>
      <c r="BS256" s="30">
        <f>IFERROR((IF('Sept 2020'!BS258=" "," ",'Sept 2020'!BS258/'Sept 2019'!BS258)),0)</f>
        <v>2</v>
      </c>
      <c r="BT256" s="30">
        <f>IFERROR((IF('Sept 2020'!BT258=" "," ",'Sept 2020'!BT258/'Sept 2019'!BT258)),0)</f>
        <v>0.9285714285714286</v>
      </c>
    </row>
    <row r="257" spans="1:72" s="2" customFormat="1" x14ac:dyDescent="0.25">
      <c r="A257" s="12" t="s">
        <v>497</v>
      </c>
      <c r="B257" s="12" t="s">
        <v>498</v>
      </c>
      <c r="C257" s="30">
        <f>IFERROR((IF('Sept 2020'!C259=" "," ",'Sept 2020'!C259/'Sept 2019'!C259)),0)</f>
        <v>0.95225464190981435</v>
      </c>
      <c r="D257" s="30">
        <f>IFERROR((IF('Sept 2020'!D259=" "," ",'Sept 2020'!D259/'Sept 2019'!D259)),0)</f>
        <v>0.97245179063360887</v>
      </c>
      <c r="E257" s="30">
        <f>IFERROR((IF('Sept 2020'!E259=" "," ",'Sept 2020'!E259/'Sept 2019'!E259)),0)</f>
        <v>1</v>
      </c>
      <c r="F257" s="30">
        <f>IFERROR((IF('Sept 2020'!F259=" "," ",'Sept 2020'!F259/'Sept 2019'!F259)),0)</f>
        <v>0.83896103896103891</v>
      </c>
      <c r="G257" s="30">
        <f>IFERROR((IF('Sept 2020'!G259=" "," ",'Sept 2020'!G259/'Sept 2019'!G259)),0)</f>
        <v>1.0893371757925072</v>
      </c>
      <c r="H257" s="30">
        <f>IFERROR((IF('Sept 2020'!H259=" "," ",'Sept 2020'!H259/'Sept 2019'!H259)),0)</f>
        <v>0.91689008042895437</v>
      </c>
      <c r="I257" s="30">
        <f>IFERROR((IF('Sept 2020'!I259=" "," ",'Sept 2020'!I259/'Sept 2019'!I259)),0)</f>
        <v>0.88607594936708856</v>
      </c>
      <c r="J257" s="30">
        <f>IFERROR((IF('Sept 2020'!J259=" "," ",'Sept 2020'!J259/'Sept 2019'!J259)),0)</f>
        <v>1.0852941176470587</v>
      </c>
      <c r="K257" s="30">
        <f>IFERROR((IF('Sept 2020'!K259=" "," ",'Sept 2020'!K259/'Sept 2019'!K259)),0)</f>
        <v>0.94459833795013848</v>
      </c>
      <c r="L257" s="30">
        <f>IFERROR((IF('Sept 2020'!L259=" "," ",'Sept 2020'!L259/'Sept 2019'!L259)),0)</f>
        <v>0.93600000000000005</v>
      </c>
      <c r="M257" s="30">
        <f>IFERROR((IF('Sept 2020'!M259=" "," ",'Sept 2020'!M259/'Sept 2019'!M259)),0)</f>
        <v>1.0371428571428571</v>
      </c>
      <c r="N257" s="30">
        <f>IFERROR((IF('Sept 2020'!N259=" "," ",'Sept 2020'!N259/'Sept 2019'!N259)),0)</f>
        <v>0.89411764705882357</v>
      </c>
      <c r="O257" s="30">
        <f>IFERROR((IF('Sept 2020'!O259=" "," ",'Sept 2020'!O259/'Sept 2019'!O259)),0)</f>
        <v>1.0091185410334347</v>
      </c>
      <c r="P257" s="30">
        <f>IFERROR((IF('Sept 2020'!P259=" "," ",'Sept 2020'!P259/'Sept 2019'!P259)),0)</f>
        <v>0.96369848387785606</v>
      </c>
      <c r="Q257" s="30">
        <f>IFERROR((IF('Sept 2020'!Q259=" "," ",'Sept 2020'!Q259/'Sept 2019'!Q259)),0)</f>
        <v>0.96103130360205824</v>
      </c>
      <c r="R257" s="30">
        <f>IFERROR((IF('Sept 2020'!R259=" "," ",'Sept 2020'!R259/'Sept 2019'!R259)),0)</f>
        <v>0.96742256637168134</v>
      </c>
      <c r="S257" s="30">
        <f>IFERROR((IF('Sept 2020'!S259=" "," ",'Sept 2020'!S259/'Sept 2019'!S259)),0)</f>
        <v>1.0022889925535305</v>
      </c>
      <c r="T257" s="30">
        <f>IFERROR((IF('Sept 2020'!T259=" "," ",'Sept 2020'!T259/'Sept 2019'!T259)),0)</f>
        <v>0.83279314130377957</v>
      </c>
      <c r="U257" s="30">
        <f>IFERROR((IF('Sept 2020'!U259=" "," ",'Sept 2020'!U259/'Sept 2019'!U259)),0)</f>
        <v>1.0834875650665123</v>
      </c>
      <c r="V257" s="30">
        <f>IFERROR((IF('Sept 2020'!V259=" "," ",'Sept 2020'!V259/'Sept 2019'!V259)),0)</f>
        <v>0.91011808910359637</v>
      </c>
      <c r="W257" s="30">
        <f>IFERROR((IF('Sept 2020'!W259=" "," ",'Sept 2020'!W259/'Sept 2019'!W259)),0)</f>
        <v>0.88485651664203069</v>
      </c>
      <c r="X257" s="30">
        <f>IFERROR((IF('Sept 2020'!X259=" "," ",'Sept 2020'!X259/'Sept 2019'!X259)),0)</f>
        <v>1.090125182123636</v>
      </c>
      <c r="Y257" s="30">
        <f>IFERROR((IF('Sept 2020'!Y259=" "," ",'Sept 2020'!Y259/'Sept 2019'!Y259)),0)</f>
        <v>0.94198787474275536</v>
      </c>
      <c r="Z257" s="30">
        <f>IFERROR((IF('Sept 2020'!Z259=" "," ",'Sept 2020'!Z259/'Sept 2019'!Z259)),0)</f>
        <v>0.92918225547835387</v>
      </c>
      <c r="AA257" s="30">
        <f>IFERROR((IF('Sept 2020'!AA259=" "," ",'Sept 2020'!AA259/'Sept 2019'!AA259)),0)</f>
        <v>1.0375104115805498</v>
      </c>
      <c r="AB257" s="30">
        <f>IFERROR((IF('Sept 2020'!AB259=" "," ",'Sept 2020'!AB259/'Sept 2019'!AB259)),0)</f>
        <v>0.87788083634648628</v>
      </c>
      <c r="AC257" s="30">
        <f>IFERROR((IF('Sept 2020'!AC259=" "," ",'Sept 2020'!AC259/'Sept 2019'!AC259)),0)</f>
        <v>1.0176573847795409</v>
      </c>
      <c r="AD257" s="30">
        <f>IFERROR((IF('Sept 2020'!AD259=" "," ",'Sept 2020'!AD259/'Sept 2019'!AD259)),0)</f>
        <v>0.96152215736785474</v>
      </c>
      <c r="AE257" s="30">
        <f>IFERROR((IF('Sept 2020'!AE259=" "," ",'Sept 2020'!AE259/'Sept 2019'!AE259)),0)</f>
        <v>3.0555555555555554</v>
      </c>
      <c r="AF257" s="30">
        <f>IFERROR((IF('Sept 2020'!AF259=" "," ",'Sept 2020'!AF259/'Sept 2019'!AF259)),0)</f>
        <v>3.9375</v>
      </c>
      <c r="AG257" s="30">
        <f>IFERROR((IF('Sept 2020'!AG259=" "," ",'Sept 2020'!AG259/'Sept 2019'!AG259)),0)</f>
        <v>2.9375</v>
      </c>
      <c r="AH257" s="30">
        <f>IFERROR((IF('Sept 2020'!AH259=" "," ",'Sept 2020'!AH259/'Sept 2019'!AH259)),0)</f>
        <v>1.9583333333333333</v>
      </c>
      <c r="AI257" s="30">
        <f>IFERROR((IF('Sept 2020'!AI259=" "," ",'Sept 2020'!AI259/'Sept 2019'!AI259)),0)</f>
        <v>3.5294117647058822</v>
      </c>
      <c r="AJ257" s="30">
        <f>IFERROR((IF('Sept 2020'!AJ259=" "," ",'Sept 2020'!AJ259/'Sept 2019'!AJ259)),0)</f>
        <v>3.75</v>
      </c>
      <c r="AK257" s="30">
        <f>IFERROR((IF('Sept 2020'!AK259=" "," ",'Sept 2020'!AK259/'Sept 2019'!AK259)),0)</f>
        <v>1.85</v>
      </c>
      <c r="AL257" s="30">
        <f>IFERROR((IF('Sept 2020'!AL259=" "," ",'Sept 2020'!AL259/'Sept 2019'!AL259)),0)</f>
        <v>1.875</v>
      </c>
      <c r="AM257" s="30">
        <f>IFERROR((IF('Sept 2020'!AM259=" "," ",'Sept 2020'!AM259/'Sept 2019'!AM259)),0)</f>
        <v>0.8</v>
      </c>
      <c r="AN257" s="30">
        <f>IFERROR((IF('Sept 2020'!AN259=" "," ",'Sept 2020'!AN259/'Sept 2019'!AN259)),0)</f>
        <v>1.8571428571428572</v>
      </c>
      <c r="AO257" s="30">
        <f>IFERROR((IF('Sept 2020'!AO259=" "," ",'Sept 2020'!AO259/'Sept 2019'!AO259)),0)</f>
        <v>0.52941176470588236</v>
      </c>
      <c r="AP257" s="30">
        <f>IFERROR((IF('Sept 2020'!AP259=" "," ",'Sept 2020'!AP259/'Sept 2019'!AP259)),0)</f>
        <v>1.7777777777777777</v>
      </c>
      <c r="AQ257" s="30">
        <f>IFERROR((IF('Sept 2020'!AQ259=" "," ",'Sept 2020'!AQ259/'Sept 2019'!AQ259)),0)</f>
        <v>0.71875</v>
      </c>
      <c r="AR257" s="30">
        <f>IFERROR((IF('Sept 2020'!AR259=" "," ",'Sept 2020'!AR259/'Sept 2019'!AR259)),0)</f>
        <v>2.08675799086758</v>
      </c>
      <c r="AS257" s="30">
        <f>IFERROR((IF('Sept 2020'!AS259=" "," ",'Sept 2020'!AS259/'Sept 2019'!AS259)),0)</f>
        <v>3.4987179487179487</v>
      </c>
      <c r="AT257" s="30">
        <f>IFERROR((IF('Sept 2020'!AT259=" "," ",'Sept 2020'!AT259/'Sept 2019'!AT259)),0)</f>
        <v>4.0693405846363015</v>
      </c>
      <c r="AU257" s="30">
        <f>IFERROR((IF('Sept 2020'!AU259=" "," ",'Sept 2020'!AU259/'Sept 2019'!AU259)),0)</f>
        <v>3.1392582225332402</v>
      </c>
      <c r="AV257" s="30">
        <f>IFERROR((IF('Sept 2020'!AV259=" "," ",'Sept 2020'!AV259/'Sept 2019'!AV259)),0)</f>
        <v>2.0298165137614679</v>
      </c>
      <c r="AW257" s="30">
        <f>IFERROR((IF('Sept 2020'!AW259=" "," ",'Sept 2020'!AW259/'Sept 2019'!AW259)),0)</f>
        <v>3.5221518987341769</v>
      </c>
      <c r="AX257" s="30">
        <f>IFERROR((IF('Sept 2020'!AX259=" "," ",'Sept 2020'!AX259/'Sept 2019'!AX259)),0)</f>
        <v>3.6370689655172415</v>
      </c>
      <c r="AY257" s="30">
        <f>IFERROR((IF('Sept 2020'!AY259=" "," ",'Sept 2020'!AY259/'Sept 2019'!AY259)),0)</f>
        <v>1.7900396151669493</v>
      </c>
      <c r="AZ257" s="30">
        <f>IFERROR((IF('Sept 2020'!AZ259=" "," ",'Sept 2020'!AZ259/'Sept 2019'!AZ259)),0)</f>
        <v>2.6904761904761907</v>
      </c>
      <c r="BA257" s="30">
        <f>IFERROR((IF('Sept 2020'!BA259=" "," ",'Sept 2020'!BA259/'Sept 2019'!BA259)),0)</f>
        <v>0.69691629955947143</v>
      </c>
      <c r="BB257" s="30">
        <f>IFERROR((IF('Sept 2020'!BB259=" "," ",'Sept 2020'!BB259/'Sept 2019'!BB259)),0)</f>
        <v>2.8634361233480177</v>
      </c>
      <c r="BC257" s="30">
        <f>IFERROR((IF('Sept 2020'!BC259=" "," ",'Sept 2020'!BC259/'Sept 2019'!BC259)),0)</f>
        <v>0.66259808195292069</v>
      </c>
      <c r="BD257" s="30">
        <f>IFERROR((IF('Sept 2020'!BD259=" "," ",'Sept 2020'!BD259/'Sept 2019'!BD259)),0)</f>
        <v>1.9945725915875168</v>
      </c>
      <c r="BE257" s="30">
        <f>IFERROR((IF('Sept 2020'!BE259=" "," ",'Sept 2020'!BE259/'Sept 2019'!BE259)),0)</f>
        <v>0.80326125487415811</v>
      </c>
      <c r="BF257" s="30">
        <f>IFERROR((IF('Sept 2020'!BF259=" "," ",'Sept 2020'!BF259/'Sept 2019'!BF259)),0)</f>
        <v>2.3091224456610115</v>
      </c>
      <c r="BG257" s="30">
        <f>IFERROR((IF('Sept 2020'!BG259=" "," ",'Sept 2020'!BG259/'Sept 2019'!BG259)),0)</f>
        <v>0.98666666666666669</v>
      </c>
      <c r="BH257" s="30">
        <f>IFERROR((IF('Sept 2020'!BH259=" "," ",'Sept 2020'!BH259/'Sept 2019'!BH259)),0)</f>
        <v>1</v>
      </c>
      <c r="BI257" s="30">
        <f>IFERROR((IF('Sept 2020'!BI259=" "," ",'Sept 2020'!BI259/'Sept 2019'!BI259)),0)</f>
        <v>0.90625</v>
      </c>
      <c r="BJ257" s="30">
        <f>IFERROR((IF('Sept 2020'!BJ259=" "," ",'Sept 2020'!BJ259/'Sept 2019'!BJ259)),0)</f>
        <v>7.1428571428571425E-2</v>
      </c>
      <c r="BK257" s="30">
        <f>IFERROR((IF('Sept 2020'!BK259=" "," ",'Sept 2020'!BK259/'Sept 2019'!BK259)),0)</f>
        <v>7.1428571428571425E-2</v>
      </c>
      <c r="BL257" s="30">
        <f>IFERROR((IF('Sept 2020'!BL259=" "," ",'Sept 2020'!BL259/'Sept 2019'!BL259)),0)</f>
        <v>0</v>
      </c>
      <c r="BM257" s="30">
        <f>IFERROR((IF('Sept 2020'!BM259=" "," ",'Sept 2020'!BM259/'Sept 2019'!BM259)),0)</f>
        <v>0.91719434973209935</v>
      </c>
      <c r="BN257" s="30">
        <f>IFERROR((IF('Sept 2020'!BN259=" "," ",'Sept 2020'!BN259/'Sept 2019'!BN259)),0)</f>
        <v>0</v>
      </c>
      <c r="BO257" s="30">
        <f>IFERROR((IF('Sept 2020'!BO259=" "," ",'Sept 2020'!BO259/'Sept 2019'!BO259)),0)</f>
        <v>0.83968135424446089</v>
      </c>
      <c r="BP257" s="30">
        <f>IFERROR((IF('Sept 2020'!BP259=" "," ",'Sept 2020'!BP259/'Sept 2019'!BP259)),0)</f>
        <v>0</v>
      </c>
      <c r="BQ257" s="30">
        <f>IFERROR((IF('Sept 2020'!BQ259=" "," ",'Sept 2020'!BQ259/'Sept 2019'!BQ259)),0)</f>
        <v>0</v>
      </c>
      <c r="BR257" s="30">
        <f>IFERROR((IF('Sept 2020'!BR259=" "," ",'Sept 2020'!BR259/'Sept 2019'!BR259)),0)</f>
        <v>0</v>
      </c>
      <c r="BS257" s="30">
        <f>IFERROR((IF('Sept 2020'!BS259=" "," ",'Sept 2020'!BS259/'Sept 2019'!BS259)),0)</f>
        <v>0.68888888888888888</v>
      </c>
      <c r="BT257" s="30">
        <f>IFERROR((IF('Sept 2020'!BT259=" "," ",'Sept 2020'!BT259/'Sept 2019'!BT259)),0)</f>
        <v>0.98237179487179482</v>
      </c>
    </row>
    <row r="258" spans="1:72" s="2" customFormat="1" x14ac:dyDescent="0.25">
      <c r="A258" s="12" t="s">
        <v>149</v>
      </c>
      <c r="B258" s="12" t="s">
        <v>150</v>
      </c>
      <c r="C258" s="30">
        <f>IFERROR((IF('Sept 2020'!C260=" "," ",'Sept 2020'!C260/'Sept 2019'!C260)),0)</f>
        <v>0.66666666666666663</v>
      </c>
      <c r="D258" s="30">
        <f>IFERROR((IF('Sept 2020'!D260=" "," ",'Sept 2020'!D260/'Sept 2019'!D260)),0)</f>
        <v>2</v>
      </c>
      <c r="E258" s="30">
        <f>IFERROR((IF('Sept 2020'!E260=" "," ",'Sept 2020'!E260/'Sept 2019'!E260)),0)</f>
        <v>0.5</v>
      </c>
      <c r="F258" s="30">
        <f>IFERROR((IF('Sept 2020'!F260=" "," ",'Sept 2020'!F260/'Sept 2019'!F260)),0)</f>
        <v>0.5</v>
      </c>
      <c r="G258" s="30">
        <f>IFERROR((IF('Sept 2020'!G260=" "," ",'Sept 2020'!G260/'Sept 2019'!G260)),0)</f>
        <v>2</v>
      </c>
      <c r="H258" s="30">
        <f>IFERROR((IF('Sept 2020'!H260=" "," ",'Sept 2020'!H260/'Sept 2019'!H260)),0)</f>
        <v>0</v>
      </c>
      <c r="I258" s="30">
        <f>IFERROR((IF('Sept 2020'!I260=" "," ",'Sept 2020'!I260/'Sept 2019'!I260)),0)</f>
        <v>0</v>
      </c>
      <c r="J258" s="30">
        <f>IFERROR((IF('Sept 2020'!J260=" "," ",'Sept 2020'!J260/'Sept 2019'!J260)),0)</f>
        <v>0</v>
      </c>
      <c r="K258" s="30">
        <f>IFERROR((IF('Sept 2020'!K260=" "," ",'Sept 2020'!K260/'Sept 2019'!K260)),0)</f>
        <v>0</v>
      </c>
      <c r="L258" s="30">
        <f>IFERROR((IF('Sept 2020'!L260=" "," ",'Sept 2020'!L260/'Sept 2019'!L260)),0)</f>
        <v>0</v>
      </c>
      <c r="M258" s="30">
        <f>IFERROR((IF('Sept 2020'!M260=" "," ",'Sept 2020'!M260/'Sept 2019'!M260)),0)</f>
        <v>0</v>
      </c>
      <c r="N258" s="30">
        <f>IFERROR((IF('Sept 2020'!N260=" "," ",'Sept 2020'!N260/'Sept 2019'!N260)),0)</f>
        <v>0</v>
      </c>
      <c r="O258" s="30">
        <f>IFERROR((IF('Sept 2020'!O260=" "," ",'Sept 2020'!O260/'Sept 2019'!O260)),0)</f>
        <v>0</v>
      </c>
      <c r="P258" s="30">
        <f>IFERROR((IF('Sept 2020'!P260=" "," ",'Sept 2020'!P260/'Sept 2019'!P260)),0)</f>
        <v>1.0666666666666667</v>
      </c>
      <c r="Q258" s="30">
        <f>IFERROR((IF('Sept 2020'!Q260=" "," ",'Sept 2020'!Q260/'Sept 2019'!Q260)),0)</f>
        <v>0.66666666666666663</v>
      </c>
      <c r="R258" s="30">
        <f>IFERROR((IF('Sept 2020'!R260=" "," ",'Sept 2020'!R260/'Sept 2019'!R260)),0)</f>
        <v>2</v>
      </c>
      <c r="S258" s="30">
        <f>IFERROR((IF('Sept 2020'!S260=" "," ",'Sept 2020'!S260/'Sept 2019'!S260)),0)</f>
        <v>0.5</v>
      </c>
      <c r="T258" s="30">
        <f>IFERROR((IF('Sept 2020'!T260=" "," ",'Sept 2020'!T260/'Sept 2019'!T260)),0)</f>
        <v>0.5</v>
      </c>
      <c r="U258" s="30">
        <f>IFERROR((IF('Sept 2020'!U260=" "," ",'Sept 2020'!U260/'Sept 2019'!U260)),0)</f>
        <v>2</v>
      </c>
      <c r="V258" s="30">
        <f>IFERROR((IF('Sept 2020'!V260=" "," ",'Sept 2020'!V260/'Sept 2019'!V260)),0)</f>
        <v>0</v>
      </c>
      <c r="W258" s="30">
        <f>IFERROR((IF('Sept 2020'!W260=" "," ",'Sept 2020'!W260/'Sept 2019'!W260)),0)</f>
        <v>0</v>
      </c>
      <c r="X258" s="30">
        <f>IFERROR((IF('Sept 2020'!X260=" "," ",'Sept 2020'!X260/'Sept 2019'!X260)),0)</f>
        <v>0</v>
      </c>
      <c r="Y258" s="30">
        <f>IFERROR((IF('Sept 2020'!Y260=" "," ",'Sept 2020'!Y260/'Sept 2019'!Y260)),0)</f>
        <v>0</v>
      </c>
      <c r="Z258" s="30">
        <f>IFERROR((IF('Sept 2020'!Z260=" "," ",'Sept 2020'!Z260/'Sept 2019'!Z260)),0)</f>
        <v>0</v>
      </c>
      <c r="AA258" s="30">
        <f>IFERROR((IF('Sept 2020'!AA260=" "," ",'Sept 2020'!AA260/'Sept 2019'!AA260)),0)</f>
        <v>0</v>
      </c>
      <c r="AB258" s="30">
        <f>IFERROR((IF('Sept 2020'!AB260=" "," ",'Sept 2020'!AB260/'Sept 2019'!AB260)),0)</f>
        <v>0</v>
      </c>
      <c r="AC258" s="30">
        <f>IFERROR((IF('Sept 2020'!AC260=" "," ",'Sept 2020'!AC260/'Sept 2019'!AC260)),0)</f>
        <v>0</v>
      </c>
      <c r="AD258" s="30">
        <f>IFERROR((IF('Sept 2020'!AD260=" "," ",'Sept 2020'!AD260/'Sept 2019'!AD260)),0)</f>
        <v>1.0666666666666667</v>
      </c>
      <c r="AE258" s="30">
        <f>IFERROR((IF('Sept 2020'!AE260=" "," ",'Sept 2020'!AE260/'Sept 2019'!AE260)),0)</f>
        <v>0</v>
      </c>
      <c r="AF258" s="30">
        <f>IFERROR((IF('Sept 2020'!AF260=" "," ",'Sept 2020'!AF260/'Sept 2019'!AF260)),0)</f>
        <v>0</v>
      </c>
      <c r="AG258" s="30">
        <f>IFERROR((IF('Sept 2020'!AG260=" "," ",'Sept 2020'!AG260/'Sept 2019'!AG260)),0)</f>
        <v>0</v>
      </c>
      <c r="AH258" s="30">
        <f>IFERROR((IF('Sept 2020'!AH260=" "," ",'Sept 2020'!AH260/'Sept 2019'!AH260)),0)</f>
        <v>0</v>
      </c>
      <c r="AI258" s="30">
        <f>IFERROR((IF('Sept 2020'!AI260=" "," ",'Sept 2020'!AI260/'Sept 2019'!AI260)),0)</f>
        <v>0</v>
      </c>
      <c r="AJ258" s="30">
        <f>IFERROR((IF('Sept 2020'!AJ260=" "," ",'Sept 2020'!AJ260/'Sept 2019'!AJ260)),0)</f>
        <v>0</v>
      </c>
      <c r="AK258" s="30">
        <f>IFERROR((IF('Sept 2020'!AK260=" "," ",'Sept 2020'!AK260/'Sept 2019'!AK260)),0)</f>
        <v>0</v>
      </c>
      <c r="AL258" s="30">
        <f>IFERROR((IF('Sept 2020'!AL260=" "," ",'Sept 2020'!AL260/'Sept 2019'!AL260)),0)</f>
        <v>0</v>
      </c>
      <c r="AM258" s="30">
        <f>IFERROR((IF('Sept 2020'!AM260=" "," ",'Sept 2020'!AM260/'Sept 2019'!AM260)),0)</f>
        <v>0</v>
      </c>
      <c r="AN258" s="30">
        <f>IFERROR((IF('Sept 2020'!AN260=" "," ",'Sept 2020'!AN260/'Sept 2019'!AN260)),0)</f>
        <v>0</v>
      </c>
      <c r="AO258" s="30">
        <f>IFERROR((IF('Sept 2020'!AO260=" "," ",'Sept 2020'!AO260/'Sept 2019'!AO260)),0)</f>
        <v>0</v>
      </c>
      <c r="AP258" s="30">
        <f>IFERROR((IF('Sept 2020'!AP260=" "," ",'Sept 2020'!AP260/'Sept 2019'!AP260)),0)</f>
        <v>0</v>
      </c>
      <c r="AQ258" s="30">
        <f>IFERROR((IF('Sept 2020'!AQ260=" "," ",'Sept 2020'!AQ260/'Sept 2019'!AQ260)),0)</f>
        <v>0</v>
      </c>
      <c r="AR258" s="30">
        <f>IFERROR((IF('Sept 2020'!AR260=" "," ",'Sept 2020'!AR260/'Sept 2019'!AR260)),0)</f>
        <v>0</v>
      </c>
      <c r="AS258" s="30">
        <f>IFERROR((IF('Sept 2020'!AS260=" "," ",'Sept 2020'!AS260/'Sept 2019'!AS260)),0)</f>
        <v>0</v>
      </c>
      <c r="AT258" s="30">
        <f>IFERROR((IF('Sept 2020'!AT260=" "," ",'Sept 2020'!AT260/'Sept 2019'!AT260)),0)</f>
        <v>0</v>
      </c>
      <c r="AU258" s="30">
        <f>IFERROR((IF('Sept 2020'!AU260=" "," ",'Sept 2020'!AU260/'Sept 2019'!AU260)),0)</f>
        <v>0</v>
      </c>
      <c r="AV258" s="30">
        <f>IFERROR((IF('Sept 2020'!AV260=" "," ",'Sept 2020'!AV260/'Sept 2019'!AV260)),0)</f>
        <v>0</v>
      </c>
      <c r="AW258" s="30">
        <f>IFERROR((IF('Sept 2020'!AW260=" "," ",'Sept 2020'!AW260/'Sept 2019'!AW260)),0)</f>
        <v>0</v>
      </c>
      <c r="AX258" s="30">
        <f>IFERROR((IF('Sept 2020'!AX260=" "," ",'Sept 2020'!AX260/'Sept 2019'!AX260)),0)</f>
        <v>0</v>
      </c>
      <c r="AY258" s="30">
        <f>IFERROR((IF('Sept 2020'!AY260=" "," ",'Sept 2020'!AY260/'Sept 2019'!AY260)),0)</f>
        <v>0</v>
      </c>
      <c r="AZ258" s="30">
        <f>IFERROR((IF('Sept 2020'!AZ260=" "," ",'Sept 2020'!AZ260/'Sept 2019'!AZ260)),0)</f>
        <v>0</v>
      </c>
      <c r="BA258" s="30">
        <f>IFERROR((IF('Sept 2020'!BA260=" "," ",'Sept 2020'!BA260/'Sept 2019'!BA260)),0)</f>
        <v>0</v>
      </c>
      <c r="BB258" s="30">
        <f>IFERROR((IF('Sept 2020'!BB260=" "," ",'Sept 2020'!BB260/'Sept 2019'!BB260)),0)</f>
        <v>0</v>
      </c>
      <c r="BC258" s="30">
        <f>IFERROR((IF('Sept 2020'!BC260=" "," ",'Sept 2020'!BC260/'Sept 2019'!BC260)),0)</f>
        <v>0</v>
      </c>
      <c r="BD258" s="30">
        <f>IFERROR((IF('Sept 2020'!BD260=" "," ",'Sept 2020'!BD260/'Sept 2019'!BD260)),0)</f>
        <v>0</v>
      </c>
      <c r="BE258" s="30">
        <f>IFERROR((IF('Sept 2020'!BE260=" "," ",'Sept 2020'!BE260/'Sept 2019'!BE260)),0)</f>
        <v>0</v>
      </c>
      <c r="BF258" s="30">
        <f>IFERROR((IF('Sept 2020'!BF260=" "," ",'Sept 2020'!BF260/'Sept 2019'!BF260)),0)</f>
        <v>0</v>
      </c>
      <c r="BG258" s="30" t="str">
        <f>IFERROR((IF('Sept 2020'!BG260=" "," ",'Sept 2020'!BG260/'Sept 2019'!BG260)),0)</f>
        <v xml:space="preserve"> </v>
      </c>
      <c r="BH258" s="30" t="str">
        <f>IFERROR((IF('Sept 2020'!BH260=" "," ",'Sept 2020'!BH260/'Sept 2019'!BH260)),0)</f>
        <v xml:space="preserve"> </v>
      </c>
      <c r="BI258" s="30" t="str">
        <f>IFERROR((IF('Sept 2020'!BI260=" "," ",'Sept 2020'!BI260/'Sept 2019'!BI260)),0)</f>
        <v xml:space="preserve"> </v>
      </c>
      <c r="BJ258" s="30" t="str">
        <f>IFERROR((IF('Sept 2020'!BJ260=" "," ",'Sept 2020'!BJ260/'Sept 2019'!BJ260)),0)</f>
        <v xml:space="preserve"> </v>
      </c>
      <c r="BK258" s="30" t="str">
        <f>IFERROR((IF('Sept 2020'!BK260=" "," ",'Sept 2020'!BK260/'Sept 2019'!BK260)),0)</f>
        <v xml:space="preserve"> </v>
      </c>
      <c r="BL258" s="30" t="str">
        <f>IFERROR((IF('Sept 2020'!BL260=" "," ",'Sept 2020'!BL260/'Sept 2019'!BL260)),0)</f>
        <v xml:space="preserve"> </v>
      </c>
      <c r="BM258" s="30" t="str">
        <f>IFERROR((IF('Sept 2020'!BM260=" "," ",'Sept 2020'!BM260/'Sept 2019'!BM260)),0)</f>
        <v xml:space="preserve"> </v>
      </c>
      <c r="BN258" s="30" t="str">
        <f>IFERROR((IF('Sept 2020'!BN260=" "," ",'Sept 2020'!BN260/'Sept 2019'!BN260)),0)</f>
        <v xml:space="preserve"> </v>
      </c>
      <c r="BO258" s="30" t="str">
        <f>IFERROR((IF('Sept 2020'!BO260=" "," ",'Sept 2020'!BO260/'Sept 2019'!BO260)),0)</f>
        <v xml:space="preserve"> </v>
      </c>
      <c r="BP258" s="30" t="str">
        <f>IFERROR((IF('Sept 2020'!BP260=" "," ",'Sept 2020'!BP260/'Sept 2019'!BP260)),0)</f>
        <v xml:space="preserve"> </v>
      </c>
      <c r="BQ258" s="30" t="str">
        <f>IFERROR((IF('Sept 2020'!BQ260=" "," ",'Sept 2020'!BQ260/'Sept 2019'!BQ260)),0)</f>
        <v xml:space="preserve"> </v>
      </c>
      <c r="BR258" s="30" t="str">
        <f>IFERROR((IF('Sept 2020'!BR260=" "," ",'Sept 2020'!BR260/'Sept 2019'!BR260)),0)</f>
        <v xml:space="preserve"> </v>
      </c>
      <c r="BS258" s="30" t="str">
        <f>IFERROR((IF('Sept 2020'!BS260=" "," ",'Sept 2020'!BS260/'Sept 2019'!BS260)),0)</f>
        <v xml:space="preserve"> </v>
      </c>
      <c r="BT258" s="30" t="str">
        <f>IFERROR((IF('Sept 2020'!BT260=" "," ",'Sept 2020'!BT260/'Sept 2019'!BT260)),0)</f>
        <v xml:space="preserve"> </v>
      </c>
    </row>
    <row r="259" spans="1:72" s="2" customFormat="1" x14ac:dyDescent="0.25">
      <c r="A259" s="12" t="s">
        <v>109</v>
      </c>
      <c r="B259" s="12" t="s">
        <v>110</v>
      </c>
      <c r="C259" s="30">
        <f>IFERROR((IF('Sept 2020'!C261=" "," ",'Sept 2020'!C261/'Sept 2019'!C261)),0)</f>
        <v>3</v>
      </c>
      <c r="D259" s="30">
        <f>IFERROR((IF('Sept 2020'!D261=" "," ",'Sept 2020'!D261/'Sept 2019'!D261)),0)</f>
        <v>1.6666666666666667</v>
      </c>
      <c r="E259" s="30">
        <f>IFERROR((IF('Sept 2020'!E261=" "," ",'Sept 2020'!E261/'Sept 2019'!E261)),0)</f>
        <v>1</v>
      </c>
      <c r="F259" s="30">
        <f>IFERROR((IF('Sept 2020'!F261=" "," ",'Sept 2020'!F261/'Sept 2019'!F261)),0)</f>
        <v>0.4</v>
      </c>
      <c r="G259" s="30">
        <f>IFERROR((IF('Sept 2020'!G261=" "," ",'Sept 2020'!G261/'Sept 2019'!G261)),0)</f>
        <v>5</v>
      </c>
      <c r="H259" s="30">
        <f>IFERROR((IF('Sept 2020'!H261=" "," ",'Sept 2020'!H261/'Sept 2019'!H261)),0)</f>
        <v>0.66666666666666663</v>
      </c>
      <c r="I259" s="30">
        <f>IFERROR((IF('Sept 2020'!I261=" "," ",'Sept 2020'!I261/'Sept 2019'!I261)),0)</f>
        <v>0.5</v>
      </c>
      <c r="J259" s="30">
        <f>IFERROR((IF('Sept 2020'!J261=" "," ",'Sept 2020'!J261/'Sept 2019'!J261)),0)</f>
        <v>0.6</v>
      </c>
      <c r="K259" s="30">
        <f>IFERROR((IF('Sept 2020'!K261=" "," ",'Sept 2020'!K261/'Sept 2019'!K261)),0)</f>
        <v>1</v>
      </c>
      <c r="L259" s="30">
        <f>IFERROR((IF('Sept 2020'!L261=" "," ",'Sept 2020'!L261/'Sept 2019'!L261)),0)</f>
        <v>0</v>
      </c>
      <c r="M259" s="30">
        <f>IFERROR((IF('Sept 2020'!M261=" "," ",'Sept 2020'!M261/'Sept 2019'!M261)),0)</f>
        <v>0</v>
      </c>
      <c r="N259" s="30">
        <f>IFERROR((IF('Sept 2020'!N261=" "," ",'Sept 2020'!N261/'Sept 2019'!N261)),0)</f>
        <v>0</v>
      </c>
      <c r="O259" s="30">
        <f>IFERROR((IF('Sept 2020'!O261=" "," ",'Sept 2020'!O261/'Sept 2019'!O261)),0)</f>
        <v>0</v>
      </c>
      <c r="P259" s="30">
        <f>IFERROR((IF('Sept 2020'!P261=" "," ",'Sept 2020'!P261/'Sept 2019'!P261)),0)</f>
        <v>1.2</v>
      </c>
      <c r="Q259" s="30">
        <f>IFERROR((IF('Sept 2020'!Q261=" "," ",'Sept 2020'!Q261/'Sept 2019'!Q261)),0)</f>
        <v>3</v>
      </c>
      <c r="R259" s="30">
        <f>IFERROR((IF('Sept 2020'!R261=" "," ",'Sept 2020'!R261/'Sept 2019'!R261)),0)</f>
        <v>1.6666666666666667</v>
      </c>
      <c r="S259" s="30">
        <f>IFERROR((IF('Sept 2020'!S261=" "," ",'Sept 2020'!S261/'Sept 2019'!S261)),0)</f>
        <v>1</v>
      </c>
      <c r="T259" s="30">
        <f>IFERROR((IF('Sept 2020'!T261=" "," ",'Sept 2020'!T261/'Sept 2019'!T261)),0)</f>
        <v>0.4</v>
      </c>
      <c r="U259" s="30">
        <f>IFERROR((IF('Sept 2020'!U261=" "," ",'Sept 2020'!U261/'Sept 2019'!U261)),0)</f>
        <v>5</v>
      </c>
      <c r="V259" s="30">
        <f>IFERROR((IF('Sept 2020'!V261=" "," ",'Sept 2020'!V261/'Sept 2019'!V261)),0)</f>
        <v>0.66666666666666663</v>
      </c>
      <c r="W259" s="30">
        <f>IFERROR((IF('Sept 2020'!W261=" "," ",'Sept 2020'!W261/'Sept 2019'!W261)),0)</f>
        <v>0.5</v>
      </c>
      <c r="X259" s="30">
        <f>IFERROR((IF('Sept 2020'!X261=" "," ",'Sept 2020'!X261/'Sept 2019'!X261)),0)</f>
        <v>0.6</v>
      </c>
      <c r="Y259" s="30">
        <f>IFERROR((IF('Sept 2020'!Y261=" "," ",'Sept 2020'!Y261/'Sept 2019'!Y261)),0)</f>
        <v>1</v>
      </c>
      <c r="Z259" s="30">
        <f>IFERROR((IF('Sept 2020'!Z261=" "," ",'Sept 2020'!Z261/'Sept 2019'!Z261)),0)</f>
        <v>0</v>
      </c>
      <c r="AA259" s="30">
        <f>IFERROR((IF('Sept 2020'!AA261=" "," ",'Sept 2020'!AA261/'Sept 2019'!AA261)),0)</f>
        <v>0</v>
      </c>
      <c r="AB259" s="30">
        <f>IFERROR((IF('Sept 2020'!AB261=" "," ",'Sept 2020'!AB261/'Sept 2019'!AB261)),0)</f>
        <v>0</v>
      </c>
      <c r="AC259" s="30">
        <f>IFERROR((IF('Sept 2020'!AC261=" "," ",'Sept 2020'!AC261/'Sept 2019'!AC261)),0)</f>
        <v>0</v>
      </c>
      <c r="AD259" s="30">
        <f>IFERROR((IF('Sept 2020'!AD261=" "," ",'Sept 2020'!AD261/'Sept 2019'!AD261)),0)</f>
        <v>1.2</v>
      </c>
      <c r="AE259" s="30">
        <f>IFERROR((IF('Sept 2020'!AE261=" "," ",'Sept 2020'!AE261/'Sept 2019'!AE261)),0)</f>
        <v>0</v>
      </c>
      <c r="AF259" s="30">
        <f>IFERROR((IF('Sept 2020'!AF261=" "," ",'Sept 2020'!AF261/'Sept 2019'!AF261)),0)</f>
        <v>0</v>
      </c>
      <c r="AG259" s="30">
        <f>IFERROR((IF('Sept 2020'!AG261=" "," ",'Sept 2020'!AG261/'Sept 2019'!AG261)),0)</f>
        <v>0</v>
      </c>
      <c r="AH259" s="30">
        <f>IFERROR((IF('Sept 2020'!AH261=" "," ",'Sept 2020'!AH261/'Sept 2019'!AH261)),0)</f>
        <v>0</v>
      </c>
      <c r="AI259" s="30">
        <f>IFERROR((IF('Sept 2020'!AI261=" "," ",'Sept 2020'!AI261/'Sept 2019'!AI261)),0)</f>
        <v>0</v>
      </c>
      <c r="AJ259" s="30">
        <f>IFERROR((IF('Sept 2020'!AJ261=" "," ",'Sept 2020'!AJ261/'Sept 2019'!AJ261)),0)</f>
        <v>0</v>
      </c>
      <c r="AK259" s="30">
        <f>IFERROR((IF('Sept 2020'!AK261=" "," ",'Sept 2020'!AK261/'Sept 2019'!AK261)),0)</f>
        <v>0</v>
      </c>
      <c r="AL259" s="30">
        <f>IFERROR((IF('Sept 2020'!AL261=" "," ",'Sept 2020'!AL261/'Sept 2019'!AL261)),0)</f>
        <v>0</v>
      </c>
      <c r="AM259" s="30">
        <f>IFERROR((IF('Sept 2020'!AM261=" "," ",'Sept 2020'!AM261/'Sept 2019'!AM261)),0)</f>
        <v>0</v>
      </c>
      <c r="AN259" s="30">
        <f>IFERROR((IF('Sept 2020'!AN261=" "," ",'Sept 2020'!AN261/'Sept 2019'!AN261)),0)</f>
        <v>0</v>
      </c>
      <c r="AO259" s="30">
        <f>IFERROR((IF('Sept 2020'!AO261=" "," ",'Sept 2020'!AO261/'Sept 2019'!AO261)),0)</f>
        <v>0</v>
      </c>
      <c r="AP259" s="30">
        <f>IFERROR((IF('Sept 2020'!AP261=" "," ",'Sept 2020'!AP261/'Sept 2019'!AP261)),0)</f>
        <v>0</v>
      </c>
      <c r="AQ259" s="30">
        <f>IFERROR((IF('Sept 2020'!AQ261=" "," ",'Sept 2020'!AQ261/'Sept 2019'!AQ261)),0)</f>
        <v>0</v>
      </c>
      <c r="AR259" s="30">
        <f>IFERROR((IF('Sept 2020'!AR261=" "," ",'Sept 2020'!AR261/'Sept 2019'!AR261)),0)</f>
        <v>0</v>
      </c>
      <c r="AS259" s="30">
        <f>IFERROR((IF('Sept 2020'!AS261=" "," ",'Sept 2020'!AS261/'Sept 2019'!AS261)),0)</f>
        <v>0</v>
      </c>
      <c r="AT259" s="30">
        <f>IFERROR((IF('Sept 2020'!AT261=" "," ",'Sept 2020'!AT261/'Sept 2019'!AT261)),0)</f>
        <v>0</v>
      </c>
      <c r="AU259" s="30">
        <f>IFERROR((IF('Sept 2020'!AU261=" "," ",'Sept 2020'!AU261/'Sept 2019'!AU261)),0)</f>
        <v>0</v>
      </c>
      <c r="AV259" s="30">
        <f>IFERROR((IF('Sept 2020'!AV261=" "," ",'Sept 2020'!AV261/'Sept 2019'!AV261)),0)</f>
        <v>0</v>
      </c>
      <c r="AW259" s="30">
        <f>IFERROR((IF('Sept 2020'!AW261=" "," ",'Sept 2020'!AW261/'Sept 2019'!AW261)),0)</f>
        <v>0</v>
      </c>
      <c r="AX259" s="30">
        <f>IFERROR((IF('Sept 2020'!AX261=" "," ",'Sept 2020'!AX261/'Sept 2019'!AX261)),0)</f>
        <v>0</v>
      </c>
      <c r="AY259" s="30">
        <f>IFERROR((IF('Sept 2020'!AY261=" "," ",'Sept 2020'!AY261/'Sept 2019'!AY261)),0)</f>
        <v>0</v>
      </c>
      <c r="AZ259" s="30">
        <f>IFERROR((IF('Sept 2020'!AZ261=" "," ",'Sept 2020'!AZ261/'Sept 2019'!AZ261)),0)</f>
        <v>0</v>
      </c>
      <c r="BA259" s="30">
        <f>IFERROR((IF('Sept 2020'!BA261=" "," ",'Sept 2020'!BA261/'Sept 2019'!BA261)),0)</f>
        <v>0</v>
      </c>
      <c r="BB259" s="30">
        <f>IFERROR((IF('Sept 2020'!BB261=" "," ",'Sept 2020'!BB261/'Sept 2019'!BB261)),0)</f>
        <v>0</v>
      </c>
      <c r="BC259" s="30">
        <f>IFERROR((IF('Sept 2020'!BC261=" "," ",'Sept 2020'!BC261/'Sept 2019'!BC261)),0)</f>
        <v>0</v>
      </c>
      <c r="BD259" s="30">
        <f>IFERROR((IF('Sept 2020'!BD261=" "," ",'Sept 2020'!BD261/'Sept 2019'!BD261)),0)</f>
        <v>0</v>
      </c>
      <c r="BE259" s="30">
        <f>IFERROR((IF('Sept 2020'!BE261=" "," ",'Sept 2020'!BE261/'Sept 2019'!BE261)),0)</f>
        <v>0</v>
      </c>
      <c r="BF259" s="30">
        <f>IFERROR((IF('Sept 2020'!BF261=" "," ",'Sept 2020'!BF261/'Sept 2019'!BF261)),0)</f>
        <v>0</v>
      </c>
      <c r="BG259" s="30">
        <f>IFERROR((IF('Sept 2020'!BG261=" "," ",'Sept 2020'!BG261/'Sept 2019'!BG261)),0)</f>
        <v>0</v>
      </c>
      <c r="BH259" s="30">
        <f>IFERROR((IF('Sept 2020'!BH261=" "," ",'Sept 2020'!BH261/'Sept 2019'!BH261)),0)</f>
        <v>0</v>
      </c>
      <c r="BI259" s="30">
        <f>IFERROR((IF('Sept 2020'!BI261=" "," ",'Sept 2020'!BI261/'Sept 2019'!BI261)),0)</f>
        <v>0</v>
      </c>
      <c r="BJ259" s="30">
        <f>IFERROR((IF('Sept 2020'!BJ261=" "," ",'Sept 2020'!BJ261/'Sept 2019'!BJ261)),0)</f>
        <v>0</v>
      </c>
      <c r="BK259" s="30">
        <f>IFERROR((IF('Sept 2020'!BK261=" "," ",'Sept 2020'!BK261/'Sept 2019'!BK261)),0)</f>
        <v>0</v>
      </c>
      <c r="BL259" s="30">
        <f>IFERROR((IF('Sept 2020'!BL261=" "," ",'Sept 2020'!BL261/'Sept 2019'!BL261)),0)</f>
        <v>0</v>
      </c>
      <c r="BM259" s="30">
        <f>IFERROR((IF('Sept 2020'!BM261=" "," ",'Sept 2020'!BM261/'Sept 2019'!BM261)),0)</f>
        <v>0</v>
      </c>
      <c r="BN259" s="30">
        <f>IFERROR((IF('Sept 2020'!BN261=" "," ",'Sept 2020'!BN261/'Sept 2019'!BN261)),0)</f>
        <v>0</v>
      </c>
      <c r="BO259" s="30">
        <f>IFERROR((IF('Sept 2020'!BO261=" "," ",'Sept 2020'!BO261/'Sept 2019'!BO261)),0)</f>
        <v>0</v>
      </c>
      <c r="BP259" s="30">
        <f>IFERROR((IF('Sept 2020'!BP261=" "," ",'Sept 2020'!BP261/'Sept 2019'!BP261)),0)</f>
        <v>0</v>
      </c>
      <c r="BQ259" s="30">
        <f>IFERROR((IF('Sept 2020'!BQ261=" "," ",'Sept 2020'!BQ261/'Sept 2019'!BQ261)),0)</f>
        <v>0</v>
      </c>
      <c r="BR259" s="30">
        <f>IFERROR((IF('Sept 2020'!BR261=" "," ",'Sept 2020'!BR261/'Sept 2019'!BR261)),0)</f>
        <v>0</v>
      </c>
      <c r="BS259" s="30">
        <f>IFERROR((IF('Sept 2020'!BS261=" "," ",'Sept 2020'!BS261/'Sept 2019'!BS261)),0)</f>
        <v>0</v>
      </c>
      <c r="BT259" s="30">
        <f>IFERROR((IF('Sept 2020'!BT261=" "," ",'Sept 2020'!BT261/'Sept 2019'!BT261)),0)</f>
        <v>0.5</v>
      </c>
    </row>
    <row r="260" spans="1:72" s="2" customFormat="1" x14ac:dyDescent="0.25">
      <c r="A260" s="12" t="s">
        <v>65</v>
      </c>
      <c r="B260" s="12" t="s">
        <v>66</v>
      </c>
      <c r="C260" s="30">
        <f>IFERROR((IF('Sept 2020'!C262=" "," ",'Sept 2020'!C262/'Sept 2019'!C262)),0)</f>
        <v>0</v>
      </c>
      <c r="D260" s="30">
        <f>IFERROR((IF('Sept 2020'!D262=" "," ",'Sept 2020'!D262/'Sept 2019'!D262)),0)</f>
        <v>0</v>
      </c>
      <c r="E260" s="30">
        <f>IFERROR((IF('Sept 2020'!E262=" "," ",'Sept 2020'!E262/'Sept 2019'!E262)),0)</f>
        <v>0</v>
      </c>
      <c r="F260" s="30">
        <f>IFERROR((IF('Sept 2020'!F262=" "," ",'Sept 2020'!F262/'Sept 2019'!F262)),0)</f>
        <v>0.5</v>
      </c>
      <c r="G260" s="30">
        <f>IFERROR((IF('Sept 2020'!G262=" "," ",'Sept 2020'!G262/'Sept 2019'!G262)),0)</f>
        <v>2</v>
      </c>
      <c r="H260" s="30">
        <f>IFERROR((IF('Sept 2020'!H262=" "," ",'Sept 2020'!H262/'Sept 2019'!H262)),0)</f>
        <v>1</v>
      </c>
      <c r="I260" s="30">
        <f>IFERROR((IF('Sept 2020'!I262=" "," ",'Sept 2020'!I262/'Sept 2019'!I262)),0)</f>
        <v>0.5</v>
      </c>
      <c r="J260" s="30">
        <f>IFERROR((IF('Sept 2020'!J262=" "," ",'Sept 2020'!J262/'Sept 2019'!J262)),0)</f>
        <v>0</v>
      </c>
      <c r="K260" s="30">
        <f>IFERROR((IF('Sept 2020'!K262=" "," ",'Sept 2020'!K262/'Sept 2019'!K262)),0)</f>
        <v>0</v>
      </c>
      <c r="L260" s="30">
        <f>IFERROR((IF('Sept 2020'!L262=" "," ",'Sept 2020'!L262/'Sept 2019'!L262)),0)</f>
        <v>0</v>
      </c>
      <c r="M260" s="30">
        <f>IFERROR((IF('Sept 2020'!M262=" "," ",'Sept 2020'!M262/'Sept 2019'!M262)),0)</f>
        <v>0</v>
      </c>
      <c r="N260" s="30">
        <f>IFERROR((IF('Sept 2020'!N262=" "," ",'Sept 2020'!N262/'Sept 2019'!N262)),0)</f>
        <v>0</v>
      </c>
      <c r="O260" s="30">
        <f>IFERROR((IF('Sept 2020'!O262=" "," ",'Sept 2020'!O262/'Sept 2019'!O262)),0)</f>
        <v>0</v>
      </c>
      <c r="P260" s="30">
        <f>IFERROR((IF('Sept 2020'!P262=" "," ",'Sept 2020'!P262/'Sept 2019'!P262)),0)</f>
        <v>0.8</v>
      </c>
      <c r="Q260" s="30">
        <f>IFERROR((IF('Sept 2020'!Q262=" "," ",'Sept 2020'!Q262/'Sept 2019'!Q262)),0)</f>
        <v>0</v>
      </c>
      <c r="R260" s="30">
        <f>IFERROR((IF('Sept 2020'!R262=" "," ",'Sept 2020'!R262/'Sept 2019'!R262)),0)</f>
        <v>0</v>
      </c>
      <c r="S260" s="30">
        <f>IFERROR((IF('Sept 2020'!S262=" "," ",'Sept 2020'!S262/'Sept 2019'!S262)),0)</f>
        <v>0</v>
      </c>
      <c r="T260" s="30">
        <f>IFERROR((IF('Sept 2020'!T262=" "," ",'Sept 2020'!T262/'Sept 2019'!T262)),0)</f>
        <v>0.5</v>
      </c>
      <c r="U260" s="30">
        <f>IFERROR((IF('Sept 2020'!U262=" "," ",'Sept 2020'!U262/'Sept 2019'!U262)),0)</f>
        <v>2</v>
      </c>
      <c r="V260" s="30">
        <f>IFERROR((IF('Sept 2020'!V262=" "," ",'Sept 2020'!V262/'Sept 2019'!V262)),0)</f>
        <v>1</v>
      </c>
      <c r="W260" s="30">
        <f>IFERROR((IF('Sept 2020'!W262=" "," ",'Sept 2020'!W262/'Sept 2019'!W262)),0)</f>
        <v>0.5</v>
      </c>
      <c r="X260" s="30">
        <f>IFERROR((IF('Sept 2020'!X262=" "," ",'Sept 2020'!X262/'Sept 2019'!X262)),0)</f>
        <v>0</v>
      </c>
      <c r="Y260" s="30">
        <f>IFERROR((IF('Sept 2020'!Y262=" "," ",'Sept 2020'!Y262/'Sept 2019'!Y262)),0)</f>
        <v>0</v>
      </c>
      <c r="Z260" s="30">
        <f>IFERROR((IF('Sept 2020'!Z262=" "," ",'Sept 2020'!Z262/'Sept 2019'!Z262)),0)</f>
        <v>0</v>
      </c>
      <c r="AA260" s="30">
        <f>IFERROR((IF('Sept 2020'!AA262=" "," ",'Sept 2020'!AA262/'Sept 2019'!AA262)),0)</f>
        <v>0</v>
      </c>
      <c r="AB260" s="30">
        <f>IFERROR((IF('Sept 2020'!AB262=" "," ",'Sept 2020'!AB262/'Sept 2019'!AB262)),0)</f>
        <v>0</v>
      </c>
      <c r="AC260" s="30">
        <f>IFERROR((IF('Sept 2020'!AC262=" "," ",'Sept 2020'!AC262/'Sept 2019'!AC262)),0)</f>
        <v>0</v>
      </c>
      <c r="AD260" s="30">
        <f>IFERROR((IF('Sept 2020'!AD262=" "," ",'Sept 2020'!AD262/'Sept 2019'!AD262)),0)</f>
        <v>0.84210526315789469</v>
      </c>
      <c r="AE260" s="30">
        <f>IFERROR((IF('Sept 2020'!AE262=" "," ",'Sept 2020'!AE262/'Sept 2019'!AE262)),0)</f>
        <v>0</v>
      </c>
      <c r="AF260" s="30">
        <f>IFERROR((IF('Sept 2020'!AF262=" "," ",'Sept 2020'!AF262/'Sept 2019'!AF262)),0)</f>
        <v>0</v>
      </c>
      <c r="AG260" s="30">
        <f>IFERROR((IF('Sept 2020'!AG262=" "," ",'Sept 2020'!AG262/'Sept 2019'!AG262)),0)</f>
        <v>0</v>
      </c>
      <c r="AH260" s="30">
        <f>IFERROR((IF('Sept 2020'!AH262=" "," ",'Sept 2020'!AH262/'Sept 2019'!AH262)),0)</f>
        <v>0</v>
      </c>
      <c r="AI260" s="30">
        <f>IFERROR((IF('Sept 2020'!AI262=" "," ",'Sept 2020'!AI262/'Sept 2019'!AI262)),0)</f>
        <v>0</v>
      </c>
      <c r="AJ260" s="30">
        <f>IFERROR((IF('Sept 2020'!AJ262=" "," ",'Sept 2020'!AJ262/'Sept 2019'!AJ262)),0)</f>
        <v>0</v>
      </c>
      <c r="AK260" s="30">
        <f>IFERROR((IF('Sept 2020'!AK262=" "," ",'Sept 2020'!AK262/'Sept 2019'!AK262)),0)</f>
        <v>0</v>
      </c>
      <c r="AL260" s="30">
        <f>IFERROR((IF('Sept 2020'!AL262=" "," ",'Sept 2020'!AL262/'Sept 2019'!AL262)),0)</f>
        <v>0</v>
      </c>
      <c r="AM260" s="30">
        <f>IFERROR((IF('Sept 2020'!AM262=" "," ",'Sept 2020'!AM262/'Sept 2019'!AM262)),0)</f>
        <v>0</v>
      </c>
      <c r="AN260" s="30">
        <f>IFERROR((IF('Sept 2020'!AN262=" "," ",'Sept 2020'!AN262/'Sept 2019'!AN262)),0)</f>
        <v>0</v>
      </c>
      <c r="AO260" s="30">
        <f>IFERROR((IF('Sept 2020'!AO262=" "," ",'Sept 2020'!AO262/'Sept 2019'!AO262)),0)</f>
        <v>0</v>
      </c>
      <c r="AP260" s="30">
        <f>IFERROR((IF('Sept 2020'!AP262=" "," ",'Sept 2020'!AP262/'Sept 2019'!AP262)),0)</f>
        <v>0</v>
      </c>
      <c r="AQ260" s="30">
        <f>IFERROR((IF('Sept 2020'!AQ262=" "," ",'Sept 2020'!AQ262/'Sept 2019'!AQ262)),0)</f>
        <v>0</v>
      </c>
      <c r="AR260" s="30">
        <f>IFERROR((IF('Sept 2020'!AR262=" "," ",'Sept 2020'!AR262/'Sept 2019'!AR262)),0)</f>
        <v>0</v>
      </c>
      <c r="AS260" s="30">
        <f>IFERROR((IF('Sept 2020'!AS262=" "," ",'Sept 2020'!AS262/'Sept 2019'!AS262)),0)</f>
        <v>0</v>
      </c>
      <c r="AT260" s="30">
        <f>IFERROR((IF('Sept 2020'!AT262=" "," ",'Sept 2020'!AT262/'Sept 2019'!AT262)),0)</f>
        <v>0</v>
      </c>
      <c r="AU260" s="30">
        <f>IFERROR((IF('Sept 2020'!AU262=" "," ",'Sept 2020'!AU262/'Sept 2019'!AU262)),0)</f>
        <v>0</v>
      </c>
      <c r="AV260" s="30">
        <f>IFERROR((IF('Sept 2020'!AV262=" "," ",'Sept 2020'!AV262/'Sept 2019'!AV262)),0)</f>
        <v>0</v>
      </c>
      <c r="AW260" s="30">
        <f>IFERROR((IF('Sept 2020'!AW262=" "," ",'Sept 2020'!AW262/'Sept 2019'!AW262)),0)</f>
        <v>0</v>
      </c>
      <c r="AX260" s="30">
        <f>IFERROR((IF('Sept 2020'!AX262=" "," ",'Sept 2020'!AX262/'Sept 2019'!AX262)),0)</f>
        <v>0</v>
      </c>
      <c r="AY260" s="30">
        <f>IFERROR((IF('Sept 2020'!AY262=" "," ",'Sept 2020'!AY262/'Sept 2019'!AY262)),0)</f>
        <v>0</v>
      </c>
      <c r="AZ260" s="30">
        <f>IFERROR((IF('Sept 2020'!AZ262=" "," ",'Sept 2020'!AZ262/'Sept 2019'!AZ262)),0)</f>
        <v>0</v>
      </c>
      <c r="BA260" s="30">
        <f>IFERROR((IF('Sept 2020'!BA262=" "," ",'Sept 2020'!BA262/'Sept 2019'!BA262)),0)</f>
        <v>0</v>
      </c>
      <c r="BB260" s="30">
        <f>IFERROR((IF('Sept 2020'!BB262=" "," ",'Sept 2020'!BB262/'Sept 2019'!BB262)),0)</f>
        <v>0</v>
      </c>
      <c r="BC260" s="30">
        <f>IFERROR((IF('Sept 2020'!BC262=" "," ",'Sept 2020'!BC262/'Sept 2019'!BC262)),0)</f>
        <v>0</v>
      </c>
      <c r="BD260" s="30">
        <f>IFERROR((IF('Sept 2020'!BD262=" "," ",'Sept 2020'!BD262/'Sept 2019'!BD262)),0)</f>
        <v>0</v>
      </c>
      <c r="BE260" s="30">
        <f>IFERROR((IF('Sept 2020'!BE262=" "," ",'Sept 2020'!BE262/'Sept 2019'!BE262)),0)</f>
        <v>0</v>
      </c>
      <c r="BF260" s="30">
        <f>IFERROR((IF('Sept 2020'!BF262=" "," ",'Sept 2020'!BF262/'Sept 2019'!BF262)),0)</f>
        <v>0</v>
      </c>
      <c r="BG260" s="30" t="str">
        <f>IFERROR((IF('Sept 2020'!BG262=" "," ",'Sept 2020'!BG262/'Sept 2019'!BG262)),0)</f>
        <v xml:space="preserve"> </v>
      </c>
      <c r="BH260" s="30" t="str">
        <f>IFERROR((IF('Sept 2020'!BH262=" "," ",'Sept 2020'!BH262/'Sept 2019'!BH262)),0)</f>
        <v xml:space="preserve"> </v>
      </c>
      <c r="BI260" s="30" t="str">
        <f>IFERROR((IF('Sept 2020'!BI262=" "," ",'Sept 2020'!BI262/'Sept 2019'!BI262)),0)</f>
        <v xml:space="preserve"> </v>
      </c>
      <c r="BJ260" s="30" t="str">
        <f>IFERROR((IF('Sept 2020'!BJ262=" "," ",'Sept 2020'!BJ262/'Sept 2019'!BJ262)),0)</f>
        <v xml:space="preserve"> </v>
      </c>
      <c r="BK260" s="30" t="str">
        <f>IFERROR((IF('Sept 2020'!BK262=" "," ",'Sept 2020'!BK262/'Sept 2019'!BK262)),0)</f>
        <v xml:space="preserve"> </v>
      </c>
      <c r="BL260" s="30" t="str">
        <f>IFERROR((IF('Sept 2020'!BL262=" "," ",'Sept 2020'!BL262/'Sept 2019'!BL262)),0)</f>
        <v xml:space="preserve"> </v>
      </c>
      <c r="BM260" s="30" t="str">
        <f>IFERROR((IF('Sept 2020'!BM262=" "," ",'Sept 2020'!BM262/'Sept 2019'!BM262)),0)</f>
        <v xml:space="preserve"> </v>
      </c>
      <c r="BN260" s="30" t="str">
        <f>IFERROR((IF('Sept 2020'!BN262=" "," ",'Sept 2020'!BN262/'Sept 2019'!BN262)),0)</f>
        <v xml:space="preserve"> </v>
      </c>
      <c r="BO260" s="30" t="str">
        <f>IFERROR((IF('Sept 2020'!BO262=" "," ",'Sept 2020'!BO262/'Sept 2019'!BO262)),0)</f>
        <v xml:space="preserve"> </v>
      </c>
      <c r="BP260" s="30" t="str">
        <f>IFERROR((IF('Sept 2020'!BP262=" "," ",'Sept 2020'!BP262/'Sept 2019'!BP262)),0)</f>
        <v xml:space="preserve"> </v>
      </c>
      <c r="BQ260" s="30" t="str">
        <f>IFERROR((IF('Sept 2020'!BQ262=" "," ",'Sept 2020'!BQ262/'Sept 2019'!BQ262)),0)</f>
        <v xml:space="preserve"> </v>
      </c>
      <c r="BR260" s="30" t="str">
        <f>IFERROR((IF('Sept 2020'!BR262=" "," ",'Sept 2020'!BR262/'Sept 2019'!BR262)),0)</f>
        <v xml:space="preserve"> </v>
      </c>
      <c r="BS260" s="30" t="str">
        <f>IFERROR((IF('Sept 2020'!BS262=" "," ",'Sept 2020'!BS262/'Sept 2019'!BS262)),0)</f>
        <v xml:space="preserve"> </v>
      </c>
      <c r="BT260" s="30" t="str">
        <f>IFERROR((IF('Sept 2020'!BT262=" "," ",'Sept 2020'!BT262/'Sept 2019'!BT262)),0)</f>
        <v xml:space="preserve"> </v>
      </c>
    </row>
    <row r="261" spans="1:72" s="2" customFormat="1" x14ac:dyDescent="0.25">
      <c r="A261" s="12" t="s">
        <v>403</v>
      </c>
      <c r="B261" s="12" t="s">
        <v>404</v>
      </c>
      <c r="C261" s="30">
        <f>IFERROR((IF('Sept 2020'!C263=" "," ",'Sept 2020'!C263/'Sept 2019'!C263)),0)</f>
        <v>0.82304526748971196</v>
      </c>
      <c r="D261" s="30">
        <f>IFERROR((IF('Sept 2020'!D263=" "," ",'Sept 2020'!D263/'Sept 2019'!D263)),0)</f>
        <v>0.91538461538461535</v>
      </c>
      <c r="E261" s="30">
        <f>IFERROR((IF('Sept 2020'!E263=" "," ",'Sept 2020'!E263/'Sept 2019'!E263)),0)</f>
        <v>0.98841698841698844</v>
      </c>
      <c r="F261" s="30">
        <f>IFERROR((IF('Sept 2020'!F263=" "," ",'Sept 2020'!F263/'Sept 2019'!F263)),0)</f>
        <v>0.95582329317269077</v>
      </c>
      <c r="G261" s="30">
        <f>IFERROR((IF('Sept 2020'!G263=" "," ",'Sept 2020'!G263/'Sept 2019'!G263)),0)</f>
        <v>0.93852459016393441</v>
      </c>
      <c r="H261" s="30">
        <f>IFERROR((IF('Sept 2020'!H263=" "," ",'Sept 2020'!H263/'Sept 2019'!H263)),0)</f>
        <v>0.99547511312217196</v>
      </c>
      <c r="I261" s="30">
        <f>IFERROR((IF('Sept 2020'!I263=" "," ",'Sept 2020'!I263/'Sept 2019'!I263)),0)</f>
        <v>0.77441077441077444</v>
      </c>
      <c r="J261" s="30">
        <f>IFERROR((IF('Sept 2020'!J263=" "," ",'Sept 2020'!J263/'Sept 2019'!J263)),0)</f>
        <v>1.1008064516129032</v>
      </c>
      <c r="K261" s="30">
        <f>IFERROR((IF('Sept 2020'!K263=" "," ",'Sept 2020'!K263/'Sept 2019'!K263)),0)</f>
        <v>0.93436293436293438</v>
      </c>
      <c r="L261" s="30">
        <f>IFERROR((IF('Sept 2020'!L263=" "," ",'Sept 2020'!L263/'Sept 2019'!L263)),0)</f>
        <v>1.0300429184549356</v>
      </c>
      <c r="M261" s="30">
        <f>IFERROR((IF('Sept 2020'!M263=" "," ",'Sept 2020'!M263/'Sept 2019'!M263)),0)</f>
        <v>0.74496644295302017</v>
      </c>
      <c r="N261" s="30">
        <f>IFERROR((IF('Sept 2020'!N263=" "," ",'Sept 2020'!N263/'Sept 2019'!N263)),0)</f>
        <v>0.98</v>
      </c>
      <c r="O261" s="30">
        <f>IFERROR((IF('Sept 2020'!O263=" "," ",'Sept 2020'!O263/'Sept 2019'!O263)),0)</f>
        <v>1.058252427184466</v>
      </c>
      <c r="P261" s="30">
        <f>IFERROR((IF('Sept 2020'!P263=" "," ",'Sept 2020'!P263/'Sept 2019'!P263)),0)</f>
        <v>0.93388429752066116</v>
      </c>
      <c r="Q261" s="30">
        <f>IFERROR((IF('Sept 2020'!Q263=" "," ",'Sept 2020'!Q263/'Sept 2019'!Q263)),0)</f>
        <v>0.82304526748971196</v>
      </c>
      <c r="R261" s="30">
        <f>IFERROR((IF('Sept 2020'!R263=" "," ",'Sept 2020'!R263/'Sept 2019'!R263)),0)</f>
        <v>0.91693635382955774</v>
      </c>
      <c r="S261" s="30">
        <f>IFERROR((IF('Sept 2020'!S263=" "," ",'Sept 2020'!S263/'Sept 2019'!S263)),0)</f>
        <v>0.9885133044554455</v>
      </c>
      <c r="T261" s="30">
        <f>IFERROR((IF('Sept 2020'!T263=" "," ",'Sept 2020'!T263/'Sept 2019'!T263)),0)</f>
        <v>0.95339204568303371</v>
      </c>
      <c r="U261" s="30">
        <f>IFERROR((IF('Sept 2020'!U263=" "," ",'Sept 2020'!U263/'Sept 2019'!U263)),0)</f>
        <v>0.93674785394504456</v>
      </c>
      <c r="V261" s="30">
        <f>IFERROR((IF('Sept 2020'!V263=" "," ",'Sept 2020'!V263/'Sept 2019'!V263)),0)</f>
        <v>0.99547511312217196</v>
      </c>
      <c r="W261" s="30">
        <f>IFERROR((IF('Sept 2020'!W263=" "," ",'Sept 2020'!W263/'Sept 2019'!W263)),0)</f>
        <v>0.76888888888888896</v>
      </c>
      <c r="X261" s="30">
        <f>IFERROR((IF('Sept 2020'!X263=" "," ",'Sept 2020'!X263/'Sept 2019'!X263)),0)</f>
        <v>1.0977966444309684</v>
      </c>
      <c r="Y261" s="30">
        <f>IFERROR((IF('Sept 2020'!Y263=" "," ",'Sept 2020'!Y263/'Sept 2019'!Y263)),0)</f>
        <v>0.92088693166454194</v>
      </c>
      <c r="Z261" s="30">
        <f>IFERROR((IF('Sept 2020'!Z263=" "," ",'Sept 2020'!Z263/'Sept 2019'!Z263)),0)</f>
        <v>1.0271594327460249</v>
      </c>
      <c r="AA261" s="30">
        <f>IFERROR((IF('Sept 2020'!AA263=" "," ",'Sept 2020'!AA263/'Sept 2019'!AA263)),0)</f>
        <v>0.74533158372867681</v>
      </c>
      <c r="AB261" s="30">
        <f>IFERROR((IF('Sept 2020'!AB263=" "," ",'Sept 2020'!AB263/'Sept 2019'!AB263)),0)</f>
        <v>0.95025816676039043</v>
      </c>
      <c r="AC261" s="30">
        <f>IFERROR((IF('Sept 2020'!AC263=" "," ",'Sept 2020'!AC263/'Sept 2019'!AC263)),0)</f>
        <v>1.0037700282752122</v>
      </c>
      <c r="AD261" s="30">
        <f>IFERROR((IF('Sept 2020'!AD263=" "," ",'Sept 2020'!AD263/'Sept 2019'!AD263)),0)</f>
        <v>0.92469963060552951</v>
      </c>
      <c r="AE261" s="30">
        <f>IFERROR((IF('Sept 2020'!AE263=" "," ",'Sept 2020'!AE263/'Sept 2019'!AE263)),0)</f>
        <v>0</v>
      </c>
      <c r="AF261" s="30">
        <f>IFERROR((IF('Sept 2020'!AF263=" "," ",'Sept 2020'!AF263/'Sept 2019'!AF263)),0)</f>
        <v>0</v>
      </c>
      <c r="AG261" s="30">
        <f>IFERROR((IF('Sept 2020'!AG263=" "," ",'Sept 2020'!AG263/'Sept 2019'!AG263)),0)</f>
        <v>0</v>
      </c>
      <c r="AH261" s="30">
        <f>IFERROR((IF('Sept 2020'!AH263=" "," ",'Sept 2020'!AH263/'Sept 2019'!AH263)),0)</f>
        <v>0</v>
      </c>
      <c r="AI261" s="30">
        <f>IFERROR((IF('Sept 2020'!AI263=" "," ",'Sept 2020'!AI263/'Sept 2019'!AI263)),0)</f>
        <v>0</v>
      </c>
      <c r="AJ261" s="30">
        <f>IFERROR((IF('Sept 2020'!AJ263=" "," ",'Sept 2020'!AJ263/'Sept 2019'!AJ263)),0)</f>
        <v>0</v>
      </c>
      <c r="AK261" s="30">
        <f>IFERROR((IF('Sept 2020'!AK263=" "," ",'Sept 2020'!AK263/'Sept 2019'!AK263)),0)</f>
        <v>0</v>
      </c>
      <c r="AL261" s="30">
        <f>IFERROR((IF('Sept 2020'!AL263=" "," ",'Sept 2020'!AL263/'Sept 2019'!AL263)),0)</f>
        <v>0</v>
      </c>
      <c r="AM261" s="30">
        <f>IFERROR((IF('Sept 2020'!AM263=" "," ",'Sept 2020'!AM263/'Sept 2019'!AM263)),0)</f>
        <v>0</v>
      </c>
      <c r="AN261" s="30">
        <f>IFERROR((IF('Sept 2020'!AN263=" "," ",'Sept 2020'!AN263/'Sept 2019'!AN263)),0)</f>
        <v>0</v>
      </c>
      <c r="AO261" s="30">
        <f>IFERROR((IF('Sept 2020'!AO263=" "," ",'Sept 2020'!AO263/'Sept 2019'!AO263)),0)</f>
        <v>0</v>
      </c>
      <c r="AP261" s="30">
        <f>IFERROR((IF('Sept 2020'!AP263=" "," ",'Sept 2020'!AP263/'Sept 2019'!AP263)),0)</f>
        <v>0</v>
      </c>
      <c r="AQ261" s="30">
        <f>IFERROR((IF('Sept 2020'!AQ263=" "," ",'Sept 2020'!AQ263/'Sept 2019'!AQ263)),0)</f>
        <v>0</v>
      </c>
      <c r="AR261" s="30">
        <f>IFERROR((IF('Sept 2020'!AR263=" "," ",'Sept 2020'!AR263/'Sept 2019'!AR263)),0)</f>
        <v>0</v>
      </c>
      <c r="AS261" s="30">
        <f>IFERROR((IF('Sept 2020'!AS263=" "," ",'Sept 2020'!AS263/'Sept 2019'!AS263)),0)</f>
        <v>0</v>
      </c>
      <c r="AT261" s="30">
        <f>IFERROR((IF('Sept 2020'!AT263=" "," ",'Sept 2020'!AT263/'Sept 2019'!AT263)),0)</f>
        <v>0</v>
      </c>
      <c r="AU261" s="30">
        <f>IFERROR((IF('Sept 2020'!AU263=" "," ",'Sept 2020'!AU263/'Sept 2019'!AU263)),0)</f>
        <v>0</v>
      </c>
      <c r="AV261" s="30">
        <f>IFERROR((IF('Sept 2020'!AV263=" "," ",'Sept 2020'!AV263/'Sept 2019'!AV263)),0)</f>
        <v>0</v>
      </c>
      <c r="AW261" s="30">
        <f>IFERROR((IF('Sept 2020'!AW263=" "," ",'Sept 2020'!AW263/'Sept 2019'!AW263)),0)</f>
        <v>0</v>
      </c>
      <c r="AX261" s="30">
        <f>IFERROR((IF('Sept 2020'!AX263=" "," ",'Sept 2020'!AX263/'Sept 2019'!AX263)),0)</f>
        <v>0</v>
      </c>
      <c r="AY261" s="30">
        <f>IFERROR((IF('Sept 2020'!AY263=" "," ",'Sept 2020'!AY263/'Sept 2019'!AY263)),0)</f>
        <v>0</v>
      </c>
      <c r="AZ261" s="30">
        <f>IFERROR((IF('Sept 2020'!AZ263=" "," ",'Sept 2020'!AZ263/'Sept 2019'!AZ263)),0)</f>
        <v>0</v>
      </c>
      <c r="BA261" s="30">
        <f>IFERROR((IF('Sept 2020'!BA263=" "," ",'Sept 2020'!BA263/'Sept 2019'!BA263)),0)</f>
        <v>0</v>
      </c>
      <c r="BB261" s="30">
        <f>IFERROR((IF('Sept 2020'!BB263=" "," ",'Sept 2020'!BB263/'Sept 2019'!BB263)),0)</f>
        <v>0</v>
      </c>
      <c r="BC261" s="30">
        <f>IFERROR((IF('Sept 2020'!BC263=" "," ",'Sept 2020'!BC263/'Sept 2019'!BC263)),0)</f>
        <v>0</v>
      </c>
      <c r="BD261" s="30">
        <f>IFERROR((IF('Sept 2020'!BD263=" "," ",'Sept 2020'!BD263/'Sept 2019'!BD263)),0)</f>
        <v>0</v>
      </c>
      <c r="BE261" s="30">
        <f>IFERROR((IF('Sept 2020'!BE263=" "," ",'Sept 2020'!BE263/'Sept 2019'!BE263)),0)</f>
        <v>0</v>
      </c>
      <c r="BF261" s="30">
        <f>IFERROR((IF('Sept 2020'!BF263=" "," ",'Sept 2020'!BF263/'Sept 2019'!BF263)),0)</f>
        <v>0</v>
      </c>
      <c r="BG261" s="30">
        <f>IFERROR((IF('Sept 2020'!BG263=" "," ",'Sept 2020'!BG263/'Sept 2019'!BG263)),0)</f>
        <v>1.3555555555555556</v>
      </c>
      <c r="BH261" s="30">
        <f>IFERROR((IF('Sept 2020'!BH263=" "," ",'Sept 2020'!BH263/'Sept 2019'!BH263)),0)</f>
        <v>1.2727272727272727</v>
      </c>
      <c r="BI261" s="30">
        <f>IFERROR((IF('Sept 2020'!BI263=" "," ",'Sept 2020'!BI263/'Sept 2019'!BI263)),0)</f>
        <v>0.7021276595744681</v>
      </c>
      <c r="BJ261" s="30">
        <f>IFERROR((IF('Sept 2020'!BJ263=" "," ",'Sept 2020'!BJ263/'Sept 2019'!BJ263)),0)</f>
        <v>0.84615384615384615</v>
      </c>
      <c r="BK261" s="30">
        <f>IFERROR((IF('Sept 2020'!BK263=" "," ",'Sept 2020'!BK263/'Sept 2019'!BK263)),0)</f>
        <v>0.84615384615384615</v>
      </c>
      <c r="BL261" s="30">
        <f>IFERROR((IF('Sept 2020'!BL263=" "," ",'Sept 2020'!BL263/'Sept 2019'!BL263)),0)</f>
        <v>0</v>
      </c>
      <c r="BM261" s="30">
        <f>IFERROR((IF('Sept 2020'!BM263=" "," ",'Sept 2020'!BM263/'Sept 2019'!BM263)),0)</f>
        <v>0.94142417989640803</v>
      </c>
      <c r="BN261" s="30">
        <f>IFERROR((IF('Sept 2020'!BN263=" "," ",'Sept 2020'!BN263/'Sept 2019'!BN263)),0)</f>
        <v>0</v>
      </c>
      <c r="BO261" s="30">
        <f>IFERROR((IF('Sept 2020'!BO263=" "," ",'Sept 2020'!BO263/'Sept 2019'!BO263)),0)</f>
        <v>3.1235294117647059</v>
      </c>
      <c r="BP261" s="30">
        <f>IFERROR((IF('Sept 2020'!BP263=" "," ",'Sept 2020'!BP263/'Sept 2019'!BP263)),0)</f>
        <v>0</v>
      </c>
      <c r="BQ261" s="30">
        <f>IFERROR((IF('Sept 2020'!BQ263=" "," ",'Sept 2020'!BQ263/'Sept 2019'!BQ263)),0)</f>
        <v>0</v>
      </c>
      <c r="BR261" s="30">
        <f>IFERROR((IF('Sept 2020'!BR263=" "," ",'Sept 2020'!BR263/'Sept 2019'!BR263)),0)</f>
        <v>0</v>
      </c>
      <c r="BS261" s="30">
        <f>IFERROR((IF('Sept 2020'!BS263=" "," ",'Sept 2020'!BS263/'Sept 2019'!BS263)),0)</f>
        <v>0.90697674418604646</v>
      </c>
      <c r="BT261" s="30">
        <f>IFERROR((IF('Sept 2020'!BT263=" "," ",'Sept 2020'!BT263/'Sept 2019'!BT263)),0)</f>
        <v>0.9604221635883905</v>
      </c>
    </row>
    <row r="262" spans="1:72" s="2" customFormat="1" x14ac:dyDescent="0.25">
      <c r="A262" s="12" t="s">
        <v>621</v>
      </c>
      <c r="B262" s="12" t="s">
        <v>622</v>
      </c>
      <c r="C262" s="30">
        <f>IFERROR((IF('Sept 2020'!C264=" "," ",'Sept 2020'!C264/'Sept 2019'!C264)),0)</f>
        <v>0.5714285714285714</v>
      </c>
      <c r="D262" s="30">
        <f>IFERROR((IF('Sept 2020'!D264=" "," ",'Sept 2020'!D264/'Sept 2019'!D264)),0)</f>
        <v>0.66666666666666663</v>
      </c>
      <c r="E262" s="30">
        <f>IFERROR((IF('Sept 2020'!E264=" "," ",'Sept 2020'!E264/'Sept 2019'!E264)),0)</f>
        <v>2.3333333333333335</v>
      </c>
      <c r="F262" s="30">
        <f>IFERROR((IF('Sept 2020'!F264=" "," ",'Sept 2020'!F264/'Sept 2019'!F264)),0)</f>
        <v>0.375</v>
      </c>
      <c r="G262" s="30">
        <f>IFERROR((IF('Sept 2020'!G264=" "," ",'Sept 2020'!G264/'Sept 2019'!G264)),0)</f>
        <v>1.5</v>
      </c>
      <c r="H262" s="30">
        <f>IFERROR((IF('Sept 2020'!H264=" "," ",'Sept 2020'!H264/'Sept 2019'!H264)),0)</f>
        <v>0.8</v>
      </c>
      <c r="I262" s="30">
        <f>IFERROR((IF('Sept 2020'!I264=" "," ",'Sept 2020'!I264/'Sept 2019'!I264)),0)</f>
        <v>0.83333333333333337</v>
      </c>
      <c r="J262" s="30">
        <f>IFERROR((IF('Sept 2020'!J264=" "," ",'Sept 2020'!J264/'Sept 2019'!J264)),0)</f>
        <v>2</v>
      </c>
      <c r="K262" s="30">
        <f>IFERROR((IF('Sept 2020'!K264=" "," ",'Sept 2020'!K264/'Sept 2019'!K264)),0)</f>
        <v>1</v>
      </c>
      <c r="L262" s="30">
        <f>IFERROR((IF('Sept 2020'!L264=" "," ",'Sept 2020'!L264/'Sept 2019'!L264)),0)</f>
        <v>0</v>
      </c>
      <c r="M262" s="30">
        <f>IFERROR((IF('Sept 2020'!M264=" "," ",'Sept 2020'!M264/'Sept 2019'!M264)),0)</f>
        <v>0</v>
      </c>
      <c r="N262" s="30">
        <f>IFERROR((IF('Sept 2020'!N264=" "," ",'Sept 2020'!N264/'Sept 2019'!N264)),0)</f>
        <v>0</v>
      </c>
      <c r="O262" s="30">
        <f>IFERROR((IF('Sept 2020'!O264=" "," ",'Sept 2020'!O264/'Sept 2019'!O264)),0)</f>
        <v>0</v>
      </c>
      <c r="P262" s="30">
        <f>IFERROR((IF('Sept 2020'!P264=" "," ",'Sept 2020'!P264/'Sept 2019'!P264)),0)</f>
        <v>0.91836734693877553</v>
      </c>
      <c r="Q262" s="30">
        <f>IFERROR((IF('Sept 2020'!Q264=" "," ",'Sept 2020'!Q264/'Sept 2019'!Q264)),0)</f>
        <v>0.5714285714285714</v>
      </c>
      <c r="R262" s="30">
        <f>IFERROR((IF('Sept 2020'!R264=" "," ",'Sept 2020'!R264/'Sept 2019'!R264)),0)</f>
        <v>0.66666666666666663</v>
      </c>
      <c r="S262" s="30">
        <f>IFERROR((IF('Sept 2020'!S264=" "," ",'Sept 2020'!S264/'Sept 2019'!S264)),0)</f>
        <v>2.3333333333333335</v>
      </c>
      <c r="T262" s="30">
        <f>IFERROR((IF('Sept 2020'!T264=" "," ",'Sept 2020'!T264/'Sept 2019'!T264)),0)</f>
        <v>0.375</v>
      </c>
      <c r="U262" s="30">
        <f>IFERROR((IF('Sept 2020'!U264=" "," ",'Sept 2020'!U264/'Sept 2019'!U264)),0)</f>
        <v>1.5</v>
      </c>
      <c r="V262" s="30">
        <f>IFERROR((IF('Sept 2020'!V264=" "," ",'Sept 2020'!V264/'Sept 2019'!V264)),0)</f>
        <v>0.8</v>
      </c>
      <c r="W262" s="30">
        <f>IFERROR((IF('Sept 2020'!W264=" "," ",'Sept 2020'!W264/'Sept 2019'!W264)),0)</f>
        <v>0.83333333333333337</v>
      </c>
      <c r="X262" s="30">
        <f>IFERROR((IF('Sept 2020'!X264=" "," ",'Sept 2020'!X264/'Sept 2019'!X264)),0)</f>
        <v>2</v>
      </c>
      <c r="Y262" s="30">
        <f>IFERROR((IF('Sept 2020'!Y264=" "," ",'Sept 2020'!Y264/'Sept 2019'!Y264)),0)</f>
        <v>1</v>
      </c>
      <c r="Z262" s="30">
        <f>IFERROR((IF('Sept 2020'!Z264=" "," ",'Sept 2020'!Z264/'Sept 2019'!Z264)),0)</f>
        <v>0</v>
      </c>
      <c r="AA262" s="30">
        <f>IFERROR((IF('Sept 2020'!AA264=" "," ",'Sept 2020'!AA264/'Sept 2019'!AA264)),0)</f>
        <v>0</v>
      </c>
      <c r="AB262" s="30">
        <f>IFERROR((IF('Sept 2020'!AB264=" "," ",'Sept 2020'!AB264/'Sept 2019'!AB264)),0)</f>
        <v>0</v>
      </c>
      <c r="AC262" s="30">
        <f>IFERROR((IF('Sept 2020'!AC264=" "," ",'Sept 2020'!AC264/'Sept 2019'!AC264)),0)</f>
        <v>0</v>
      </c>
      <c r="AD262" s="30">
        <f>IFERROR((IF('Sept 2020'!AD264=" "," ",'Sept 2020'!AD264/'Sept 2019'!AD264)),0)</f>
        <v>0.91836734693877553</v>
      </c>
      <c r="AE262" s="30">
        <f>IFERROR((IF('Sept 2020'!AE264=" "," ",'Sept 2020'!AE264/'Sept 2019'!AE264)),0)</f>
        <v>0</v>
      </c>
      <c r="AF262" s="30">
        <f>IFERROR((IF('Sept 2020'!AF264=" "," ",'Sept 2020'!AF264/'Sept 2019'!AF264)),0)</f>
        <v>0</v>
      </c>
      <c r="AG262" s="30">
        <f>IFERROR((IF('Sept 2020'!AG264=" "," ",'Sept 2020'!AG264/'Sept 2019'!AG264)),0)</f>
        <v>0</v>
      </c>
      <c r="AH262" s="30">
        <f>IFERROR((IF('Sept 2020'!AH264=" "," ",'Sept 2020'!AH264/'Sept 2019'!AH264)),0)</f>
        <v>0</v>
      </c>
      <c r="AI262" s="30">
        <f>IFERROR((IF('Sept 2020'!AI264=" "," ",'Sept 2020'!AI264/'Sept 2019'!AI264)),0)</f>
        <v>0</v>
      </c>
      <c r="AJ262" s="30">
        <f>IFERROR((IF('Sept 2020'!AJ264=" "," ",'Sept 2020'!AJ264/'Sept 2019'!AJ264)),0)</f>
        <v>0</v>
      </c>
      <c r="AK262" s="30">
        <f>IFERROR((IF('Sept 2020'!AK264=" "," ",'Sept 2020'!AK264/'Sept 2019'!AK264)),0)</f>
        <v>0</v>
      </c>
      <c r="AL262" s="30">
        <f>IFERROR((IF('Sept 2020'!AL264=" "," ",'Sept 2020'!AL264/'Sept 2019'!AL264)),0)</f>
        <v>0</v>
      </c>
      <c r="AM262" s="30">
        <f>IFERROR((IF('Sept 2020'!AM264=" "," ",'Sept 2020'!AM264/'Sept 2019'!AM264)),0)</f>
        <v>0</v>
      </c>
      <c r="AN262" s="30">
        <f>IFERROR((IF('Sept 2020'!AN264=" "," ",'Sept 2020'!AN264/'Sept 2019'!AN264)),0)</f>
        <v>0</v>
      </c>
      <c r="AO262" s="30">
        <f>IFERROR((IF('Sept 2020'!AO264=" "," ",'Sept 2020'!AO264/'Sept 2019'!AO264)),0)</f>
        <v>0</v>
      </c>
      <c r="AP262" s="30">
        <f>IFERROR((IF('Sept 2020'!AP264=" "," ",'Sept 2020'!AP264/'Sept 2019'!AP264)),0)</f>
        <v>0</v>
      </c>
      <c r="AQ262" s="30">
        <f>IFERROR((IF('Sept 2020'!AQ264=" "," ",'Sept 2020'!AQ264/'Sept 2019'!AQ264)),0)</f>
        <v>0</v>
      </c>
      <c r="AR262" s="30">
        <f>IFERROR((IF('Sept 2020'!AR264=" "," ",'Sept 2020'!AR264/'Sept 2019'!AR264)),0)</f>
        <v>0</v>
      </c>
      <c r="AS262" s="30">
        <f>IFERROR((IF('Sept 2020'!AS264=" "," ",'Sept 2020'!AS264/'Sept 2019'!AS264)),0)</f>
        <v>0</v>
      </c>
      <c r="AT262" s="30">
        <f>IFERROR((IF('Sept 2020'!AT264=" "," ",'Sept 2020'!AT264/'Sept 2019'!AT264)),0)</f>
        <v>0</v>
      </c>
      <c r="AU262" s="30">
        <f>IFERROR((IF('Sept 2020'!AU264=" "," ",'Sept 2020'!AU264/'Sept 2019'!AU264)),0)</f>
        <v>0</v>
      </c>
      <c r="AV262" s="30">
        <f>IFERROR((IF('Sept 2020'!AV264=" "," ",'Sept 2020'!AV264/'Sept 2019'!AV264)),0)</f>
        <v>0</v>
      </c>
      <c r="AW262" s="30">
        <f>IFERROR((IF('Sept 2020'!AW264=" "," ",'Sept 2020'!AW264/'Sept 2019'!AW264)),0)</f>
        <v>0</v>
      </c>
      <c r="AX262" s="30">
        <f>IFERROR((IF('Sept 2020'!AX264=" "," ",'Sept 2020'!AX264/'Sept 2019'!AX264)),0)</f>
        <v>0</v>
      </c>
      <c r="AY262" s="30">
        <f>IFERROR((IF('Sept 2020'!AY264=" "," ",'Sept 2020'!AY264/'Sept 2019'!AY264)),0)</f>
        <v>0</v>
      </c>
      <c r="AZ262" s="30">
        <f>IFERROR((IF('Sept 2020'!AZ264=" "," ",'Sept 2020'!AZ264/'Sept 2019'!AZ264)),0)</f>
        <v>0</v>
      </c>
      <c r="BA262" s="30">
        <f>IFERROR((IF('Sept 2020'!BA264=" "," ",'Sept 2020'!BA264/'Sept 2019'!BA264)),0)</f>
        <v>0</v>
      </c>
      <c r="BB262" s="30">
        <f>IFERROR((IF('Sept 2020'!BB264=" "," ",'Sept 2020'!BB264/'Sept 2019'!BB264)),0)</f>
        <v>0</v>
      </c>
      <c r="BC262" s="30">
        <f>IFERROR((IF('Sept 2020'!BC264=" "," ",'Sept 2020'!BC264/'Sept 2019'!BC264)),0)</f>
        <v>0</v>
      </c>
      <c r="BD262" s="30">
        <f>IFERROR((IF('Sept 2020'!BD264=" "," ",'Sept 2020'!BD264/'Sept 2019'!BD264)),0)</f>
        <v>0</v>
      </c>
      <c r="BE262" s="30">
        <f>IFERROR((IF('Sept 2020'!BE264=" "," ",'Sept 2020'!BE264/'Sept 2019'!BE264)),0)</f>
        <v>0</v>
      </c>
      <c r="BF262" s="30">
        <f>IFERROR((IF('Sept 2020'!BF264=" "," ",'Sept 2020'!BF264/'Sept 2019'!BF264)),0)</f>
        <v>0</v>
      </c>
      <c r="BG262" s="30">
        <f>IFERROR((IF('Sept 2020'!BG264=" "," ",'Sept 2020'!BG264/'Sept 2019'!BG264)),0)</f>
        <v>0</v>
      </c>
      <c r="BH262" s="30">
        <f>IFERROR((IF('Sept 2020'!BH264=" "," ",'Sept 2020'!BH264/'Sept 2019'!BH264)),0)</f>
        <v>0</v>
      </c>
      <c r="BI262" s="30">
        <f>IFERROR((IF('Sept 2020'!BI264=" "," ",'Sept 2020'!BI264/'Sept 2019'!BI264)),0)</f>
        <v>0</v>
      </c>
      <c r="BJ262" s="30">
        <f>IFERROR((IF('Sept 2020'!BJ264=" "," ",'Sept 2020'!BJ264/'Sept 2019'!BJ264)),0)</f>
        <v>0</v>
      </c>
      <c r="BK262" s="30">
        <f>IFERROR((IF('Sept 2020'!BK264=" "," ",'Sept 2020'!BK264/'Sept 2019'!BK264)),0)</f>
        <v>0</v>
      </c>
      <c r="BL262" s="30">
        <f>IFERROR((IF('Sept 2020'!BL264=" "," ",'Sept 2020'!BL264/'Sept 2019'!BL264)),0)</f>
        <v>0</v>
      </c>
      <c r="BM262" s="30">
        <f>IFERROR((IF('Sept 2020'!BM264=" "," ",'Sept 2020'!BM264/'Sept 2019'!BM264)),0)</f>
        <v>0</v>
      </c>
      <c r="BN262" s="30">
        <f>IFERROR((IF('Sept 2020'!BN264=" "," ",'Sept 2020'!BN264/'Sept 2019'!BN264)),0)</f>
        <v>0</v>
      </c>
      <c r="BO262" s="30">
        <f>IFERROR((IF('Sept 2020'!BO264=" "," ",'Sept 2020'!BO264/'Sept 2019'!BO264)),0)</f>
        <v>0</v>
      </c>
      <c r="BP262" s="30">
        <f>IFERROR((IF('Sept 2020'!BP264=" "," ",'Sept 2020'!BP264/'Sept 2019'!BP264)),0)</f>
        <v>0</v>
      </c>
      <c r="BQ262" s="30">
        <f>IFERROR((IF('Sept 2020'!BQ264=" "," ",'Sept 2020'!BQ264/'Sept 2019'!BQ264)),0)</f>
        <v>0</v>
      </c>
      <c r="BR262" s="30">
        <f>IFERROR((IF('Sept 2020'!BR264=" "," ",'Sept 2020'!BR264/'Sept 2019'!BR264)),0)</f>
        <v>0</v>
      </c>
      <c r="BS262" s="30">
        <f>IFERROR((IF('Sept 2020'!BS264=" "," ",'Sept 2020'!BS264/'Sept 2019'!BS264)),0)</f>
        <v>0</v>
      </c>
      <c r="BT262" s="30">
        <f>IFERROR((IF('Sept 2020'!BT264=" "," ",'Sept 2020'!BT264/'Sept 2019'!BT264)),0)</f>
        <v>0.5714285714285714</v>
      </c>
    </row>
    <row r="263" spans="1:72" s="2" customFormat="1" x14ac:dyDescent="0.25">
      <c r="A263" s="12" t="s">
        <v>469</v>
      </c>
      <c r="B263" s="12" t="s">
        <v>470</v>
      </c>
      <c r="C263" s="30">
        <f>IFERROR((IF('Sept 2020'!C265=" "," ",'Sept 2020'!C265/'Sept 2019'!C265)),0)</f>
        <v>0.68333333333333335</v>
      </c>
      <c r="D263" s="30">
        <f>IFERROR((IF('Sept 2020'!D265=" "," ",'Sept 2020'!D265/'Sept 2019'!D265)),0)</f>
        <v>0.625</v>
      </c>
      <c r="E263" s="30">
        <f>IFERROR((IF('Sept 2020'!E265=" "," ",'Sept 2020'!E265/'Sept 2019'!E265)),0)</f>
        <v>0.971830985915493</v>
      </c>
      <c r="F263" s="30">
        <f>IFERROR((IF('Sept 2020'!F265=" "," ",'Sept 2020'!F265/'Sept 2019'!F265)),0)</f>
        <v>0.67105263157894735</v>
      </c>
      <c r="G263" s="30">
        <f>IFERROR((IF('Sept 2020'!G265=" "," ",'Sept 2020'!G265/'Sept 2019'!G265)),0)</f>
        <v>1.0303030303030303</v>
      </c>
      <c r="H263" s="30">
        <f>IFERROR((IF('Sept 2020'!H265=" "," ",'Sept 2020'!H265/'Sept 2019'!H265)),0)</f>
        <v>0.85135135135135132</v>
      </c>
      <c r="I263" s="30">
        <f>IFERROR((IF('Sept 2020'!I265=" "," ",'Sept 2020'!I265/'Sept 2019'!I265)),0)</f>
        <v>0.92957746478873238</v>
      </c>
      <c r="J263" s="30">
        <f>IFERROR((IF('Sept 2020'!J265=" "," ",'Sept 2020'!J265/'Sept 2019'!J265)),0)</f>
        <v>0.89473684210526316</v>
      </c>
      <c r="K263" s="30">
        <f>IFERROR((IF('Sept 2020'!K265=" "," ",'Sept 2020'!K265/'Sept 2019'!K265)),0)</f>
        <v>1.0434782608695652</v>
      </c>
      <c r="L263" s="30">
        <f>IFERROR((IF('Sept 2020'!L265=" "," ",'Sept 2020'!L265/'Sept 2019'!L265)),0)</f>
        <v>1.25</v>
      </c>
      <c r="M263" s="30">
        <f>IFERROR((IF('Sept 2020'!M265=" "," ",'Sept 2020'!M265/'Sept 2019'!M265)),0)</f>
        <v>0.93220338983050843</v>
      </c>
      <c r="N263" s="30">
        <f>IFERROR((IF('Sept 2020'!N265=" "," ",'Sept 2020'!N265/'Sept 2019'!N265)),0)</f>
        <v>0.75641025641025639</v>
      </c>
      <c r="O263" s="30">
        <f>IFERROR((IF('Sept 2020'!O265=" "," ",'Sept 2020'!O265/'Sept 2019'!O265)),0)</f>
        <v>1.2769230769230768</v>
      </c>
      <c r="P263" s="30">
        <f>IFERROR((IF('Sept 2020'!P265=" "," ",'Sept 2020'!P265/'Sept 2019'!P265)),0)</f>
        <v>0.90607734806629836</v>
      </c>
      <c r="Q263" s="30">
        <f>IFERROR((IF('Sept 2020'!Q265=" "," ",'Sept 2020'!Q265/'Sept 2019'!Q265)),0)</f>
        <v>0.68333333333333335</v>
      </c>
      <c r="R263" s="30">
        <f>IFERROR((IF('Sept 2020'!R265=" "," ",'Sept 2020'!R265/'Sept 2019'!R265)),0)</f>
        <v>0.625</v>
      </c>
      <c r="S263" s="30">
        <f>IFERROR((IF('Sept 2020'!S265=" "," ",'Sept 2020'!S265/'Sept 2019'!S265)),0)</f>
        <v>0.971830985915493</v>
      </c>
      <c r="T263" s="30">
        <f>IFERROR((IF('Sept 2020'!T265=" "," ",'Sept 2020'!T265/'Sept 2019'!T265)),0)</f>
        <v>0.67105263157894735</v>
      </c>
      <c r="U263" s="30">
        <f>IFERROR((IF('Sept 2020'!U265=" "," ",'Sept 2020'!U265/'Sept 2019'!U265)),0)</f>
        <v>1.0303030303030303</v>
      </c>
      <c r="V263" s="30">
        <f>IFERROR((IF('Sept 2020'!V265=" "," ",'Sept 2020'!V265/'Sept 2019'!V265)),0)</f>
        <v>0.85135135135135132</v>
      </c>
      <c r="W263" s="30">
        <f>IFERROR((IF('Sept 2020'!W265=" "," ",'Sept 2020'!W265/'Sept 2019'!W265)),0)</f>
        <v>0.92957746478873238</v>
      </c>
      <c r="X263" s="30">
        <f>IFERROR((IF('Sept 2020'!X265=" "," ",'Sept 2020'!X265/'Sept 2019'!X265)),0)</f>
        <v>0.89473684210526316</v>
      </c>
      <c r="Y263" s="30">
        <f>IFERROR((IF('Sept 2020'!Y265=" "," ",'Sept 2020'!Y265/'Sept 2019'!Y265)),0)</f>
        <v>1.0564930300807043</v>
      </c>
      <c r="Z263" s="30">
        <f>IFERROR((IF('Sept 2020'!Z265=" "," ",'Sept 2020'!Z265/'Sept 2019'!Z265)),0)</f>
        <v>1.2535925612848691</v>
      </c>
      <c r="AA263" s="30">
        <f>IFERROR((IF('Sept 2020'!AA265=" "," ",'Sept 2020'!AA265/'Sept 2019'!AA265)),0)</f>
        <v>0.92288135593220344</v>
      </c>
      <c r="AB263" s="30">
        <f>IFERROR((IF('Sept 2020'!AB265=" "," ",'Sept 2020'!AB265/'Sept 2019'!AB265)),0)</f>
        <v>0.75346153846153852</v>
      </c>
      <c r="AC263" s="30">
        <f>IFERROR((IF('Sept 2020'!AC265=" "," ",'Sept 2020'!AC265/'Sept 2019'!AC265)),0)</f>
        <v>1.2805071315372425</v>
      </c>
      <c r="AD263" s="30">
        <f>IFERROR((IF('Sept 2020'!AD265=" "," ",'Sept 2020'!AD265/'Sept 2019'!AD265)),0)</f>
        <v>0.9054470823163967</v>
      </c>
      <c r="AE263" s="30">
        <f>IFERROR((IF('Sept 2020'!AE265=" "," ",'Sept 2020'!AE265/'Sept 2019'!AE265)),0)</f>
        <v>0</v>
      </c>
      <c r="AF263" s="30">
        <f>IFERROR((IF('Sept 2020'!AF265=" "," ",'Sept 2020'!AF265/'Sept 2019'!AF265)),0)</f>
        <v>0</v>
      </c>
      <c r="AG263" s="30">
        <f>IFERROR((IF('Sept 2020'!AG265=" "," ",'Sept 2020'!AG265/'Sept 2019'!AG265)),0)</f>
        <v>0</v>
      </c>
      <c r="AH263" s="30">
        <f>IFERROR((IF('Sept 2020'!AH265=" "," ",'Sept 2020'!AH265/'Sept 2019'!AH265)),0)</f>
        <v>0</v>
      </c>
      <c r="AI263" s="30">
        <f>IFERROR((IF('Sept 2020'!AI265=" "," ",'Sept 2020'!AI265/'Sept 2019'!AI265)),0)</f>
        <v>0</v>
      </c>
      <c r="AJ263" s="30">
        <f>IFERROR((IF('Sept 2020'!AJ265=" "," ",'Sept 2020'!AJ265/'Sept 2019'!AJ265)),0)</f>
        <v>0</v>
      </c>
      <c r="AK263" s="30">
        <f>IFERROR((IF('Sept 2020'!AK265=" "," ",'Sept 2020'!AK265/'Sept 2019'!AK265)),0)</f>
        <v>0</v>
      </c>
      <c r="AL263" s="30">
        <f>IFERROR((IF('Sept 2020'!AL265=" "," ",'Sept 2020'!AL265/'Sept 2019'!AL265)),0)</f>
        <v>0</v>
      </c>
      <c r="AM263" s="30">
        <f>IFERROR((IF('Sept 2020'!AM265=" "," ",'Sept 2020'!AM265/'Sept 2019'!AM265)),0)</f>
        <v>0</v>
      </c>
      <c r="AN263" s="30">
        <f>IFERROR((IF('Sept 2020'!AN265=" "," ",'Sept 2020'!AN265/'Sept 2019'!AN265)),0)</f>
        <v>0</v>
      </c>
      <c r="AO263" s="30">
        <f>IFERROR((IF('Sept 2020'!AO265=" "," ",'Sept 2020'!AO265/'Sept 2019'!AO265)),0)</f>
        <v>0</v>
      </c>
      <c r="AP263" s="30">
        <f>IFERROR((IF('Sept 2020'!AP265=" "," ",'Sept 2020'!AP265/'Sept 2019'!AP265)),0)</f>
        <v>0</v>
      </c>
      <c r="AQ263" s="30">
        <f>IFERROR((IF('Sept 2020'!AQ265=" "," ",'Sept 2020'!AQ265/'Sept 2019'!AQ265)),0)</f>
        <v>0</v>
      </c>
      <c r="AR263" s="30">
        <f>IFERROR((IF('Sept 2020'!AR265=" "," ",'Sept 2020'!AR265/'Sept 2019'!AR265)),0)</f>
        <v>0</v>
      </c>
      <c r="AS263" s="30">
        <f>IFERROR((IF('Sept 2020'!AS265=" "," ",'Sept 2020'!AS265/'Sept 2019'!AS265)),0)</f>
        <v>0</v>
      </c>
      <c r="AT263" s="30">
        <f>IFERROR((IF('Sept 2020'!AT265=" "," ",'Sept 2020'!AT265/'Sept 2019'!AT265)),0)</f>
        <v>0</v>
      </c>
      <c r="AU263" s="30">
        <f>IFERROR((IF('Sept 2020'!AU265=" "," ",'Sept 2020'!AU265/'Sept 2019'!AU265)),0)</f>
        <v>0</v>
      </c>
      <c r="AV263" s="30">
        <f>IFERROR((IF('Sept 2020'!AV265=" "," ",'Sept 2020'!AV265/'Sept 2019'!AV265)),0)</f>
        <v>0</v>
      </c>
      <c r="AW263" s="30">
        <f>IFERROR((IF('Sept 2020'!AW265=" "," ",'Sept 2020'!AW265/'Sept 2019'!AW265)),0)</f>
        <v>0</v>
      </c>
      <c r="AX263" s="30">
        <f>IFERROR((IF('Sept 2020'!AX265=" "," ",'Sept 2020'!AX265/'Sept 2019'!AX265)),0)</f>
        <v>0</v>
      </c>
      <c r="AY263" s="30">
        <f>IFERROR((IF('Sept 2020'!AY265=" "," ",'Sept 2020'!AY265/'Sept 2019'!AY265)),0)</f>
        <v>0</v>
      </c>
      <c r="AZ263" s="30">
        <f>IFERROR((IF('Sept 2020'!AZ265=" "," ",'Sept 2020'!AZ265/'Sept 2019'!AZ265)),0)</f>
        <v>0</v>
      </c>
      <c r="BA263" s="30">
        <f>IFERROR((IF('Sept 2020'!BA265=" "," ",'Sept 2020'!BA265/'Sept 2019'!BA265)),0)</f>
        <v>0</v>
      </c>
      <c r="BB263" s="30">
        <f>IFERROR((IF('Sept 2020'!BB265=" "," ",'Sept 2020'!BB265/'Sept 2019'!BB265)),0)</f>
        <v>0</v>
      </c>
      <c r="BC263" s="30">
        <f>IFERROR((IF('Sept 2020'!BC265=" "," ",'Sept 2020'!BC265/'Sept 2019'!BC265)),0)</f>
        <v>0</v>
      </c>
      <c r="BD263" s="30">
        <f>IFERROR((IF('Sept 2020'!BD265=" "," ",'Sept 2020'!BD265/'Sept 2019'!BD265)),0)</f>
        <v>0</v>
      </c>
      <c r="BE263" s="30">
        <f>IFERROR((IF('Sept 2020'!BE265=" "," ",'Sept 2020'!BE265/'Sept 2019'!BE265)),0)</f>
        <v>0</v>
      </c>
      <c r="BF263" s="30">
        <f>IFERROR((IF('Sept 2020'!BF265=" "," ",'Sept 2020'!BF265/'Sept 2019'!BF265)),0)</f>
        <v>0</v>
      </c>
      <c r="BG263" s="30">
        <f>IFERROR((IF('Sept 2020'!BG265=" "," ",'Sept 2020'!BG265/'Sept 2019'!BG265)),0)</f>
        <v>0.83333333333333337</v>
      </c>
      <c r="BH263" s="30">
        <f>IFERROR((IF('Sept 2020'!BH265=" "," ",'Sept 2020'!BH265/'Sept 2019'!BH265)),0)</f>
        <v>1.6666666666666667</v>
      </c>
      <c r="BI263" s="30">
        <f>IFERROR((IF('Sept 2020'!BI265=" "," ",'Sept 2020'!BI265/'Sept 2019'!BI265)),0)</f>
        <v>0.25</v>
      </c>
      <c r="BJ263" s="30">
        <f>IFERROR((IF('Sept 2020'!BJ265=" "," ",'Sept 2020'!BJ265/'Sept 2019'!BJ265)),0)</f>
        <v>0</v>
      </c>
      <c r="BK263" s="30">
        <f>IFERROR((IF('Sept 2020'!BK265=" "," ",'Sept 2020'!BK265/'Sept 2019'!BK265)),0)</f>
        <v>0</v>
      </c>
      <c r="BL263" s="30">
        <f>IFERROR((IF('Sept 2020'!BL265=" "," ",'Sept 2020'!BL265/'Sept 2019'!BL265)),0)</f>
        <v>0</v>
      </c>
      <c r="BM263" s="30">
        <f>IFERROR((IF('Sept 2020'!BM265=" "," ",'Sept 2020'!BM265/'Sept 2019'!BM265)),0)</f>
        <v>1.7379679144385027</v>
      </c>
      <c r="BN263" s="30">
        <f>IFERROR((IF('Sept 2020'!BN265=" "," ",'Sept 2020'!BN265/'Sept 2019'!BN265)),0)</f>
        <v>0</v>
      </c>
      <c r="BO263" s="30">
        <f>IFERROR((IF('Sept 2020'!BO265=" "," ",'Sept 2020'!BO265/'Sept 2019'!BO265)),0)</f>
        <v>0</v>
      </c>
      <c r="BP263" s="30">
        <f>IFERROR((IF('Sept 2020'!BP265=" "," ",'Sept 2020'!BP265/'Sept 2019'!BP265)),0)</f>
        <v>0</v>
      </c>
      <c r="BQ263" s="30">
        <f>IFERROR((IF('Sept 2020'!BQ265=" "," ",'Sept 2020'!BQ265/'Sept 2019'!BQ265)),0)</f>
        <v>0</v>
      </c>
      <c r="BR263" s="30">
        <f>IFERROR((IF('Sept 2020'!BR265=" "," ",'Sept 2020'!BR265/'Sept 2019'!BR265)),0)</f>
        <v>0</v>
      </c>
      <c r="BS263" s="30">
        <f>IFERROR((IF('Sept 2020'!BS265=" "," ",'Sept 2020'!BS265/'Sept 2019'!BS265)),0)</f>
        <v>0</v>
      </c>
      <c r="BT263" s="30">
        <f>IFERROR((IF('Sept 2020'!BT265=" "," ",'Sept 2020'!BT265/'Sept 2019'!BT265)),0)</f>
        <v>0</v>
      </c>
    </row>
    <row r="264" spans="1:72" s="2" customFormat="1" x14ac:dyDescent="0.25">
      <c r="A264" s="12" t="s">
        <v>491</v>
      </c>
      <c r="B264" s="12" t="s">
        <v>492</v>
      </c>
      <c r="C264" s="30">
        <f>IFERROR((IF('Sept 2020'!C266=" "," ",'Sept 2020'!C266/'Sept 2019'!C266)),0)</f>
        <v>0.84967320261437906</v>
      </c>
      <c r="D264" s="30">
        <f>IFERROR((IF('Sept 2020'!D266=" "," ",'Sept 2020'!D266/'Sept 2019'!D266)),0)</f>
        <v>0.97297297297297303</v>
      </c>
      <c r="E264" s="30">
        <f>IFERROR((IF('Sept 2020'!E266=" "," ",'Sept 2020'!E266/'Sept 2019'!E266)),0)</f>
        <v>0.98039215686274506</v>
      </c>
      <c r="F264" s="30">
        <f>IFERROR((IF('Sept 2020'!F266=" "," ",'Sept 2020'!F266/'Sept 2019'!F266)),0)</f>
        <v>0.9426751592356688</v>
      </c>
      <c r="G264" s="30">
        <f>IFERROR((IF('Sept 2020'!G266=" "," ",'Sept 2020'!G266/'Sept 2019'!G266)),0)</f>
        <v>1.078740157480315</v>
      </c>
      <c r="H264" s="30">
        <f>IFERROR((IF('Sept 2020'!H266=" "," ",'Sept 2020'!H266/'Sept 2019'!H266)),0)</f>
        <v>0.81456953642384111</v>
      </c>
      <c r="I264" s="30">
        <f>IFERROR((IF('Sept 2020'!I266=" "," ",'Sept 2020'!I266/'Sept 2019'!I266)),0)</f>
        <v>0.875</v>
      </c>
      <c r="J264" s="30">
        <f>IFERROR((IF('Sept 2020'!J266=" "," ",'Sept 2020'!J266/'Sept 2019'!J266)),0)</f>
        <v>0.8666666666666667</v>
      </c>
      <c r="K264" s="30">
        <f>IFERROR((IF('Sept 2020'!K266=" "," ",'Sept 2020'!K266/'Sept 2019'!K266)),0)</f>
        <v>1.2657342657342658</v>
      </c>
      <c r="L264" s="30">
        <f>IFERROR((IF('Sept 2020'!L266=" "," ",'Sept 2020'!L266/'Sept 2019'!L266)),0)</f>
        <v>0.93125000000000002</v>
      </c>
      <c r="M264" s="30">
        <f>IFERROR((IF('Sept 2020'!M266=" "," ",'Sept 2020'!M266/'Sept 2019'!M266)),0)</f>
        <v>1.1086956521739131</v>
      </c>
      <c r="N264" s="30">
        <f>IFERROR((IF('Sept 2020'!N266=" "," ",'Sept 2020'!N266/'Sept 2019'!N266)),0)</f>
        <v>0.93706293706293708</v>
      </c>
      <c r="O264" s="30">
        <f>IFERROR((IF('Sept 2020'!O266=" "," ",'Sept 2020'!O266/'Sept 2019'!O266)),0)</f>
        <v>1.020979020979021</v>
      </c>
      <c r="P264" s="30">
        <f>IFERROR((IF('Sept 2020'!P266=" "," ",'Sept 2020'!P266/'Sept 2019'!P266)),0)</f>
        <v>0.96639511201629325</v>
      </c>
      <c r="Q264" s="30">
        <f>IFERROR((IF('Sept 2020'!Q266=" "," ",'Sept 2020'!Q266/'Sept 2019'!Q266)),0)</f>
        <v>0.84967320261437906</v>
      </c>
      <c r="R264" s="30">
        <f>IFERROR((IF('Sept 2020'!R266=" "," ",'Sept 2020'!R266/'Sept 2019'!R266)),0)</f>
        <v>0.96598639455782309</v>
      </c>
      <c r="S264" s="30">
        <f>IFERROR((IF('Sept 2020'!S266=" "," ",'Sept 2020'!S266/'Sept 2019'!S266)),0)</f>
        <v>0.90849673202614378</v>
      </c>
      <c r="T264" s="30">
        <f>IFERROR((IF('Sept 2020'!T266=" "," ",'Sept 2020'!T266/'Sept 2019'!T266)),0)</f>
        <v>0.92307692307692313</v>
      </c>
      <c r="U264" s="30">
        <f>IFERROR((IF('Sept 2020'!U266=" "," ",'Sept 2020'!U266/'Sept 2019'!U266)),0)</f>
        <v>1.0714285714285714</v>
      </c>
      <c r="V264" s="30">
        <f>IFERROR((IF('Sept 2020'!V266=" "," ",'Sept 2020'!V266/'Sept 2019'!V266)),0)</f>
        <v>0.83108108108108103</v>
      </c>
      <c r="W264" s="30">
        <f>IFERROR((IF('Sept 2020'!W266=" "," ",'Sept 2020'!W266/'Sept 2019'!W266)),0)</f>
        <v>0.86041666666666672</v>
      </c>
      <c r="X264" s="30">
        <f>IFERROR((IF('Sept 2020'!X266=" "," ",'Sept 2020'!X266/'Sept 2019'!X266)),0)</f>
        <v>0.84888888888888892</v>
      </c>
      <c r="Y264" s="30">
        <f>IFERROR((IF('Sept 2020'!Y266=" "," ",'Sept 2020'!Y266/'Sept 2019'!Y266)),0)</f>
        <v>1.2377622377622377</v>
      </c>
      <c r="Z264" s="30">
        <f>IFERROR((IF('Sept 2020'!Z266=" "," ",'Sept 2020'!Z266/'Sept 2019'!Z266)),0)</f>
        <v>0.92954830614805506</v>
      </c>
      <c r="AA264" s="30">
        <f>IFERROR((IF('Sept 2020'!AA266=" "," ",'Sept 2020'!AA266/'Sept 2019'!AA266)),0)</f>
        <v>1.1073421439060207</v>
      </c>
      <c r="AB264" s="30">
        <f>IFERROR((IF('Sept 2020'!AB266=" "," ",'Sept 2020'!AB266/'Sept 2019'!AB266)),0)</f>
        <v>0.9153327055869428</v>
      </c>
      <c r="AC264" s="30">
        <f>IFERROR((IF('Sept 2020'!AC266=" "," ",'Sept 2020'!AC266/'Sept 2019'!AC266)),0)</f>
        <v>1.153217299578059</v>
      </c>
      <c r="AD264" s="30">
        <f>IFERROR((IF('Sept 2020'!AD266=" "," ",'Sept 2020'!AD266/'Sept 2019'!AD266)),0)</f>
        <v>0.95990161189030765</v>
      </c>
      <c r="AE264" s="30">
        <f>IFERROR((IF('Sept 2020'!AE266=" "," ",'Sept 2020'!AE266/'Sept 2019'!AE266)),0)</f>
        <v>0</v>
      </c>
      <c r="AF264" s="30">
        <f>IFERROR((IF('Sept 2020'!AF266=" "," ",'Sept 2020'!AF266/'Sept 2019'!AF266)),0)</f>
        <v>0</v>
      </c>
      <c r="AG264" s="30">
        <f>IFERROR((IF('Sept 2020'!AG266=" "," ",'Sept 2020'!AG266/'Sept 2019'!AG266)),0)</f>
        <v>0</v>
      </c>
      <c r="AH264" s="30">
        <f>IFERROR((IF('Sept 2020'!AH266=" "," ",'Sept 2020'!AH266/'Sept 2019'!AH266)),0)</f>
        <v>0</v>
      </c>
      <c r="AI264" s="30">
        <f>IFERROR((IF('Sept 2020'!AI266=" "," ",'Sept 2020'!AI266/'Sept 2019'!AI266)),0)</f>
        <v>0</v>
      </c>
      <c r="AJ264" s="30">
        <f>IFERROR((IF('Sept 2020'!AJ266=" "," ",'Sept 2020'!AJ266/'Sept 2019'!AJ266)),0)</f>
        <v>0</v>
      </c>
      <c r="AK264" s="30">
        <f>IFERROR((IF('Sept 2020'!AK266=" "," ",'Sept 2020'!AK266/'Sept 2019'!AK266)),0)</f>
        <v>0</v>
      </c>
      <c r="AL264" s="30">
        <f>IFERROR((IF('Sept 2020'!AL266=" "," ",'Sept 2020'!AL266/'Sept 2019'!AL266)),0)</f>
        <v>0</v>
      </c>
      <c r="AM264" s="30">
        <f>IFERROR((IF('Sept 2020'!AM266=" "," ",'Sept 2020'!AM266/'Sept 2019'!AM266)),0)</f>
        <v>0</v>
      </c>
      <c r="AN264" s="30">
        <f>IFERROR((IF('Sept 2020'!AN266=" "," ",'Sept 2020'!AN266/'Sept 2019'!AN266)),0)</f>
        <v>8</v>
      </c>
      <c r="AO264" s="30">
        <f>IFERROR((IF('Sept 2020'!AO266=" "," ",'Sept 2020'!AO266/'Sept 2019'!AO266)),0)</f>
        <v>1.6</v>
      </c>
      <c r="AP264" s="30">
        <f>IFERROR((IF('Sept 2020'!AP266=" "," ",'Sept 2020'!AP266/'Sept 2019'!AP266)),0)</f>
        <v>1</v>
      </c>
      <c r="AQ264" s="30">
        <f>IFERROR((IF('Sept 2020'!AQ266=" "," ",'Sept 2020'!AQ266/'Sept 2019'!AQ266)),0)</f>
        <v>3.1666666666666665</v>
      </c>
      <c r="AR264" s="30">
        <f>IFERROR((IF('Sept 2020'!AR266=" "," ",'Sept 2020'!AR266/'Sept 2019'!AR266)),0)</f>
        <v>7.5</v>
      </c>
      <c r="AS264" s="30">
        <f>IFERROR((IF('Sept 2020'!AS266=" "," ",'Sept 2020'!AS266/'Sept 2019'!AS266)),0)</f>
        <v>0</v>
      </c>
      <c r="AT264" s="30">
        <f>IFERROR((IF('Sept 2020'!AT266=" "," ",'Sept 2020'!AT266/'Sept 2019'!AT266)),0)</f>
        <v>0</v>
      </c>
      <c r="AU264" s="30">
        <f>IFERROR((IF('Sept 2020'!AU266=" "," ",'Sept 2020'!AU266/'Sept 2019'!AU266)),0)</f>
        <v>0</v>
      </c>
      <c r="AV264" s="30">
        <f>IFERROR((IF('Sept 2020'!AV266=" "," ",'Sept 2020'!AV266/'Sept 2019'!AV266)),0)</f>
        <v>0</v>
      </c>
      <c r="AW264" s="30">
        <f>IFERROR((IF('Sept 2020'!AW266=" "," ",'Sept 2020'!AW266/'Sept 2019'!AW266)),0)</f>
        <v>0</v>
      </c>
      <c r="AX264" s="30">
        <f>IFERROR((IF('Sept 2020'!AX266=" "," ",'Sept 2020'!AX266/'Sept 2019'!AX266)),0)</f>
        <v>0</v>
      </c>
      <c r="AY264" s="30">
        <f>IFERROR((IF('Sept 2020'!AY266=" "," ",'Sept 2020'!AY266/'Sept 2019'!AY266)),0)</f>
        <v>0</v>
      </c>
      <c r="AZ264" s="30">
        <f>IFERROR((IF('Sept 2020'!AZ266=" "," ",'Sept 2020'!AZ266/'Sept 2019'!AZ266)),0)</f>
        <v>0</v>
      </c>
      <c r="BA264" s="30">
        <f>IFERROR((IF('Sept 2020'!BA266=" "," ",'Sept 2020'!BA266/'Sept 2019'!BA266)),0)</f>
        <v>0</v>
      </c>
      <c r="BB264" s="30">
        <f>IFERROR((IF('Sept 2020'!BB266=" "," ",'Sept 2020'!BB266/'Sept 2019'!BB266)),0)</f>
        <v>21.05263157894737</v>
      </c>
      <c r="BC264" s="30">
        <f>IFERROR((IF('Sept 2020'!BC266=" "," ",'Sept 2020'!BC266/'Sept 2019'!BC266)),0)</f>
        <v>1.5567010309278351</v>
      </c>
      <c r="BD264" s="30">
        <f>IFERROR((IF('Sept 2020'!BD266=" "," ",'Sept 2020'!BD266/'Sept 2019'!BD266)),0)</f>
        <v>1.1353383458646615</v>
      </c>
      <c r="BE264" s="30">
        <f>IFERROR((IF('Sept 2020'!BE266=" "," ",'Sept 2020'!BE266/'Sept 2019'!BE266)),0)</f>
        <v>3.2962962962962963</v>
      </c>
      <c r="BF264" s="30">
        <f>IFERROR((IF('Sept 2020'!BF266=" "," ",'Sept 2020'!BF266/'Sept 2019'!BF266)),0)</f>
        <v>8.5127314814814827</v>
      </c>
      <c r="BG264" s="30">
        <f>IFERROR((IF('Sept 2020'!BG266=" "," ",'Sept 2020'!BG266/'Sept 2019'!BG266)),0)</f>
        <v>1.045045045045045</v>
      </c>
      <c r="BH264" s="30">
        <f>IFERROR((IF('Sept 2020'!BH266=" "," ",'Sept 2020'!BH266/'Sept 2019'!BH266)),0)</f>
        <v>1.1014492753623188</v>
      </c>
      <c r="BI264" s="30">
        <f>IFERROR((IF('Sept 2020'!BI266=" "," ",'Sept 2020'!BI266/'Sept 2019'!BI266)),0)</f>
        <v>0.84444444444444444</v>
      </c>
      <c r="BJ264" s="30">
        <f>IFERROR((IF('Sept 2020'!BJ266=" "," ",'Sept 2020'!BJ266/'Sept 2019'!BJ266)),0)</f>
        <v>1.6666666666666667</v>
      </c>
      <c r="BK264" s="30">
        <f>IFERROR((IF('Sept 2020'!BK266=" "," ",'Sept 2020'!BK266/'Sept 2019'!BK266)),0)</f>
        <v>0</v>
      </c>
      <c r="BL264" s="30">
        <f>IFERROR((IF('Sept 2020'!BL266=" "," ",'Sept 2020'!BL266/'Sept 2019'!BL266)),0)</f>
        <v>0</v>
      </c>
      <c r="BM264" s="30">
        <f>IFERROR((IF('Sept 2020'!BM266=" "," ",'Sept 2020'!BM266/'Sept 2019'!BM266)),0)</f>
        <v>0.82819341328764517</v>
      </c>
      <c r="BN264" s="30">
        <f>IFERROR((IF('Sept 2020'!BN266=" "," ",'Sept 2020'!BN266/'Sept 2019'!BN266)),0)</f>
        <v>0.4329004329004329</v>
      </c>
      <c r="BO264" s="30">
        <f>IFERROR((IF('Sept 2020'!BO266=" "," ",'Sept 2020'!BO266/'Sept 2019'!BO266)),0)</f>
        <v>0.47165775401069521</v>
      </c>
      <c r="BP264" s="30">
        <f>IFERROR((IF('Sept 2020'!BP266=" "," ",'Sept 2020'!BP266/'Sept 2019'!BP266)),0)</f>
        <v>0</v>
      </c>
      <c r="BQ264" s="30">
        <f>IFERROR((IF('Sept 2020'!BQ266=" "," ",'Sept 2020'!BQ266/'Sept 2019'!BQ266)),0)</f>
        <v>0</v>
      </c>
      <c r="BR264" s="30">
        <f>IFERROR((IF('Sept 2020'!BR266=" "," ",'Sept 2020'!BR266/'Sept 2019'!BR266)),0)</f>
        <v>0</v>
      </c>
      <c r="BS264" s="30">
        <f>IFERROR((IF('Sept 2020'!BS266=" "," ",'Sept 2020'!BS266/'Sept 2019'!BS266)),0)</f>
        <v>0.76923076923076927</v>
      </c>
      <c r="BT264" s="30">
        <f>IFERROR((IF('Sept 2020'!BT266=" "," ",'Sept 2020'!BT266/'Sept 2019'!BT266)),0)</f>
        <v>1.0033557046979866</v>
      </c>
    </row>
    <row r="265" spans="1:72" s="2" customFormat="1" x14ac:dyDescent="0.25">
      <c r="A265" s="12" t="s">
        <v>259</v>
      </c>
      <c r="B265" s="12" t="s">
        <v>260</v>
      </c>
      <c r="C265" s="30">
        <f>IFERROR((IF('Sept 2020'!C267=" "," ",'Sept 2020'!C267/'Sept 2019'!C267)),0)</f>
        <v>0</v>
      </c>
      <c r="D265" s="30">
        <f>IFERROR((IF('Sept 2020'!D267=" "," ",'Sept 2020'!D267/'Sept 2019'!D267)),0)</f>
        <v>0</v>
      </c>
      <c r="E265" s="30">
        <f>IFERROR((IF('Sept 2020'!E267=" "," ",'Sept 2020'!E267/'Sept 2019'!E267)),0)</f>
        <v>0</v>
      </c>
      <c r="F265" s="30">
        <f>IFERROR((IF('Sept 2020'!F267=" "," ",'Sept 2020'!F267/'Sept 2019'!F267)),0)</f>
        <v>0</v>
      </c>
      <c r="G265" s="30">
        <f>IFERROR((IF('Sept 2020'!G267=" "," ",'Sept 2020'!G267/'Sept 2019'!G267)),0)</f>
        <v>0</v>
      </c>
      <c r="H265" s="30">
        <f>IFERROR((IF('Sept 2020'!H267=" "," ",'Sept 2020'!H267/'Sept 2019'!H267)),0)</f>
        <v>0</v>
      </c>
      <c r="I265" s="30">
        <f>IFERROR((IF('Sept 2020'!I267=" "," ",'Sept 2020'!I267/'Sept 2019'!I267)),0)</f>
        <v>0.69696969696969702</v>
      </c>
      <c r="J265" s="30">
        <f>IFERROR((IF('Sept 2020'!J267=" "," ",'Sept 2020'!J267/'Sept 2019'!J267)),0)</f>
        <v>0.88659793814432986</v>
      </c>
      <c r="K265" s="30">
        <f>IFERROR((IF('Sept 2020'!K267=" "," ",'Sept 2020'!K267/'Sept 2019'!K267)),0)</f>
        <v>1.0869565217391304</v>
      </c>
      <c r="L265" s="30">
        <f>IFERROR((IF('Sept 2020'!L267=" "," ",'Sept 2020'!L267/'Sept 2019'!L267)),0)</f>
        <v>1.2151898734177216</v>
      </c>
      <c r="M265" s="30">
        <f>IFERROR((IF('Sept 2020'!M267=" "," ",'Sept 2020'!M267/'Sept 2019'!M267)),0)</f>
        <v>0.6</v>
      </c>
      <c r="N265" s="30">
        <f>IFERROR((IF('Sept 2020'!N267=" "," ",'Sept 2020'!N267/'Sept 2019'!N267)),0)</f>
        <v>0.68518518518518523</v>
      </c>
      <c r="O265" s="30">
        <f>IFERROR((IF('Sept 2020'!O267=" "," ",'Sept 2020'!O267/'Sept 2019'!O267)),0)</f>
        <v>0</v>
      </c>
      <c r="P265" s="30">
        <f>IFERROR((IF('Sept 2020'!P267=" "," ",'Sept 2020'!P267/'Sept 2019'!P267)),0)</f>
        <v>0.93951612903225812</v>
      </c>
      <c r="Q265" s="30">
        <f>IFERROR((IF('Sept 2020'!Q267=" "," ",'Sept 2020'!Q267/'Sept 2019'!Q267)),0)</f>
        <v>0</v>
      </c>
      <c r="R265" s="30">
        <f>IFERROR((IF('Sept 2020'!R267=" "," ",'Sept 2020'!R267/'Sept 2019'!R267)),0)</f>
        <v>0</v>
      </c>
      <c r="S265" s="30">
        <f>IFERROR((IF('Sept 2020'!S267=" "," ",'Sept 2020'!S267/'Sept 2019'!S267)),0)</f>
        <v>0</v>
      </c>
      <c r="T265" s="30">
        <f>IFERROR((IF('Sept 2020'!T267=" "," ",'Sept 2020'!T267/'Sept 2019'!T267)),0)</f>
        <v>0</v>
      </c>
      <c r="U265" s="30">
        <f>IFERROR((IF('Sept 2020'!U267=" "," ",'Sept 2020'!U267/'Sept 2019'!U267)),0)</f>
        <v>0</v>
      </c>
      <c r="V265" s="30">
        <f>IFERROR((IF('Sept 2020'!V267=" "," ",'Sept 2020'!V267/'Sept 2019'!V267)),0)</f>
        <v>0</v>
      </c>
      <c r="W265" s="30">
        <f>IFERROR((IF('Sept 2020'!W267=" "," ",'Sept 2020'!W267/'Sept 2019'!W267)),0)</f>
        <v>0.69696969696969702</v>
      </c>
      <c r="X265" s="30">
        <f>IFERROR((IF('Sept 2020'!X267=" "," ",'Sept 2020'!X267/'Sept 2019'!X267)),0)</f>
        <v>0.88659793814432986</v>
      </c>
      <c r="Y265" s="30">
        <f>IFERROR((IF('Sept 2020'!Y267=" "," ",'Sept 2020'!Y267/'Sept 2019'!Y267)),0)</f>
        <v>1.0869565217391304</v>
      </c>
      <c r="Z265" s="30">
        <f>IFERROR((IF('Sept 2020'!Z267=" "," ",'Sept 2020'!Z267/'Sept 2019'!Z267)),0)</f>
        <v>1.2151898734177216</v>
      </c>
      <c r="AA265" s="30">
        <f>IFERROR((IF('Sept 2020'!AA267=" "," ",'Sept 2020'!AA267/'Sept 2019'!AA267)),0)</f>
        <v>0.6</v>
      </c>
      <c r="AB265" s="30">
        <f>IFERROR((IF('Sept 2020'!AB267=" "," ",'Sept 2020'!AB267/'Sept 2019'!AB267)),0)</f>
        <v>0.6912962962962963</v>
      </c>
      <c r="AC265" s="30">
        <f>IFERROR((IF('Sept 2020'!AC267=" "," ",'Sept 2020'!AC267/'Sept 2019'!AC267)),0)</f>
        <v>0</v>
      </c>
      <c r="AD265" s="30">
        <f>IFERROR((IF('Sept 2020'!AD267=" "," ",'Sept 2020'!AD267/'Sept 2019'!AD267)),0)</f>
        <v>0.93945564516129021</v>
      </c>
      <c r="AE265" s="30">
        <f>IFERROR((IF('Sept 2020'!AE267=" "," ",'Sept 2020'!AE267/'Sept 2019'!AE267)),0)</f>
        <v>0</v>
      </c>
      <c r="AF265" s="30">
        <f>IFERROR((IF('Sept 2020'!AF267=" "," ",'Sept 2020'!AF267/'Sept 2019'!AF267)),0)</f>
        <v>0</v>
      </c>
      <c r="AG265" s="30">
        <f>IFERROR((IF('Sept 2020'!AG267=" "," ",'Sept 2020'!AG267/'Sept 2019'!AG267)),0)</f>
        <v>0</v>
      </c>
      <c r="AH265" s="30">
        <f>IFERROR((IF('Sept 2020'!AH267=" "," ",'Sept 2020'!AH267/'Sept 2019'!AH267)),0)</f>
        <v>0</v>
      </c>
      <c r="AI265" s="30">
        <f>IFERROR((IF('Sept 2020'!AI267=" "," ",'Sept 2020'!AI267/'Sept 2019'!AI267)),0)</f>
        <v>0</v>
      </c>
      <c r="AJ265" s="30">
        <f>IFERROR((IF('Sept 2020'!AJ267=" "," ",'Sept 2020'!AJ267/'Sept 2019'!AJ267)),0)</f>
        <v>0</v>
      </c>
      <c r="AK265" s="30">
        <f>IFERROR((IF('Sept 2020'!AK267=" "," ",'Sept 2020'!AK267/'Sept 2019'!AK267)),0)</f>
        <v>0</v>
      </c>
      <c r="AL265" s="30">
        <f>IFERROR((IF('Sept 2020'!AL267=" "," ",'Sept 2020'!AL267/'Sept 2019'!AL267)),0)</f>
        <v>0</v>
      </c>
      <c r="AM265" s="30">
        <f>IFERROR((IF('Sept 2020'!AM267=" "," ",'Sept 2020'!AM267/'Sept 2019'!AM267)),0)</f>
        <v>0</v>
      </c>
      <c r="AN265" s="30">
        <f>IFERROR((IF('Sept 2020'!AN267=" "," ",'Sept 2020'!AN267/'Sept 2019'!AN267)),0)</f>
        <v>0</v>
      </c>
      <c r="AO265" s="30">
        <f>IFERROR((IF('Sept 2020'!AO267=" "," ",'Sept 2020'!AO267/'Sept 2019'!AO267)),0)</f>
        <v>0</v>
      </c>
      <c r="AP265" s="30">
        <f>IFERROR((IF('Sept 2020'!AP267=" "," ",'Sept 2020'!AP267/'Sept 2019'!AP267)),0)</f>
        <v>0</v>
      </c>
      <c r="AQ265" s="30">
        <f>IFERROR((IF('Sept 2020'!AQ267=" "," ",'Sept 2020'!AQ267/'Sept 2019'!AQ267)),0)</f>
        <v>0</v>
      </c>
      <c r="AR265" s="30">
        <f>IFERROR((IF('Sept 2020'!AR267=" "," ",'Sept 2020'!AR267/'Sept 2019'!AR267)),0)</f>
        <v>0</v>
      </c>
      <c r="AS265" s="30">
        <f>IFERROR((IF('Sept 2020'!AS267=" "," ",'Sept 2020'!AS267/'Sept 2019'!AS267)),0)</f>
        <v>0</v>
      </c>
      <c r="AT265" s="30">
        <f>IFERROR((IF('Sept 2020'!AT267=" "," ",'Sept 2020'!AT267/'Sept 2019'!AT267)),0)</f>
        <v>0</v>
      </c>
      <c r="AU265" s="30">
        <f>IFERROR((IF('Sept 2020'!AU267=" "," ",'Sept 2020'!AU267/'Sept 2019'!AU267)),0)</f>
        <v>0</v>
      </c>
      <c r="AV265" s="30">
        <f>IFERROR((IF('Sept 2020'!AV267=" "," ",'Sept 2020'!AV267/'Sept 2019'!AV267)),0)</f>
        <v>0</v>
      </c>
      <c r="AW265" s="30">
        <f>IFERROR((IF('Sept 2020'!AW267=" "," ",'Sept 2020'!AW267/'Sept 2019'!AW267)),0)</f>
        <v>0</v>
      </c>
      <c r="AX265" s="30">
        <f>IFERROR((IF('Sept 2020'!AX267=" "," ",'Sept 2020'!AX267/'Sept 2019'!AX267)),0)</f>
        <v>0</v>
      </c>
      <c r="AY265" s="30">
        <f>IFERROR((IF('Sept 2020'!AY267=" "," ",'Sept 2020'!AY267/'Sept 2019'!AY267)),0)</f>
        <v>0</v>
      </c>
      <c r="AZ265" s="30">
        <f>IFERROR((IF('Sept 2020'!AZ267=" "," ",'Sept 2020'!AZ267/'Sept 2019'!AZ267)),0)</f>
        <v>0</v>
      </c>
      <c r="BA265" s="30">
        <f>IFERROR((IF('Sept 2020'!BA267=" "," ",'Sept 2020'!BA267/'Sept 2019'!BA267)),0)</f>
        <v>0</v>
      </c>
      <c r="BB265" s="30">
        <f>IFERROR((IF('Sept 2020'!BB267=" "," ",'Sept 2020'!BB267/'Sept 2019'!BB267)),0)</f>
        <v>0</v>
      </c>
      <c r="BC265" s="30">
        <f>IFERROR((IF('Sept 2020'!BC267=" "," ",'Sept 2020'!BC267/'Sept 2019'!BC267)),0)</f>
        <v>0</v>
      </c>
      <c r="BD265" s="30">
        <f>IFERROR((IF('Sept 2020'!BD267=" "," ",'Sept 2020'!BD267/'Sept 2019'!BD267)),0)</f>
        <v>0</v>
      </c>
      <c r="BE265" s="30">
        <f>IFERROR((IF('Sept 2020'!BE267=" "," ",'Sept 2020'!BE267/'Sept 2019'!BE267)),0)</f>
        <v>0</v>
      </c>
      <c r="BF265" s="30">
        <f>IFERROR((IF('Sept 2020'!BF267=" "," ",'Sept 2020'!BF267/'Sept 2019'!BF267)),0)</f>
        <v>0</v>
      </c>
      <c r="BG265" s="30">
        <f>IFERROR((IF('Sept 2020'!BG267=" "," ",'Sept 2020'!BG267/'Sept 2019'!BG267)),0)</f>
        <v>0</v>
      </c>
      <c r="BH265" s="30">
        <f>IFERROR((IF('Sept 2020'!BH267=" "," ",'Sept 2020'!BH267/'Sept 2019'!BH267)),0)</f>
        <v>0</v>
      </c>
      <c r="BI265" s="30">
        <f>IFERROR((IF('Sept 2020'!BI267=" "," ",'Sept 2020'!BI267/'Sept 2019'!BI267)),0)</f>
        <v>0</v>
      </c>
      <c r="BJ265" s="30">
        <f>IFERROR((IF('Sept 2020'!BJ267=" "," ",'Sept 2020'!BJ267/'Sept 2019'!BJ267)),0)</f>
        <v>0</v>
      </c>
      <c r="BK265" s="30">
        <f>IFERROR((IF('Sept 2020'!BK267=" "," ",'Sept 2020'!BK267/'Sept 2019'!BK267)),0)</f>
        <v>0</v>
      </c>
      <c r="BL265" s="30">
        <f>IFERROR((IF('Sept 2020'!BL267=" "," ",'Sept 2020'!BL267/'Sept 2019'!BL267)),0)</f>
        <v>0</v>
      </c>
      <c r="BM265" s="30">
        <f>IFERROR((IF('Sept 2020'!BM267=" "," ",'Sept 2020'!BM267/'Sept 2019'!BM267)),0)</f>
        <v>0</v>
      </c>
      <c r="BN265" s="30">
        <f>IFERROR((IF('Sept 2020'!BN267=" "," ",'Sept 2020'!BN267/'Sept 2019'!BN267)),0)</f>
        <v>0</v>
      </c>
      <c r="BO265" s="30">
        <f>IFERROR((IF('Sept 2020'!BO267=" "," ",'Sept 2020'!BO267/'Sept 2019'!BO267)),0)</f>
        <v>0</v>
      </c>
      <c r="BP265" s="30">
        <f>IFERROR((IF('Sept 2020'!BP267=" "," ",'Sept 2020'!BP267/'Sept 2019'!BP267)),0)</f>
        <v>0</v>
      </c>
      <c r="BQ265" s="30">
        <f>IFERROR((IF('Sept 2020'!BQ267=" "," ",'Sept 2020'!BQ267/'Sept 2019'!BQ267)),0)</f>
        <v>0</v>
      </c>
      <c r="BR265" s="30">
        <f>IFERROR((IF('Sept 2020'!BR267=" "," ",'Sept 2020'!BR267/'Sept 2019'!BR267)),0)</f>
        <v>0</v>
      </c>
      <c r="BS265" s="30">
        <f>IFERROR((IF('Sept 2020'!BS267=" "," ",'Sept 2020'!BS267/'Sept 2019'!BS267)),0)</f>
        <v>0</v>
      </c>
      <c r="BT265" s="30">
        <f>IFERROR((IF('Sept 2020'!BT267=" "," ",'Sept 2020'!BT267/'Sept 2019'!BT267)),0)</f>
        <v>0.94252873563218387</v>
      </c>
    </row>
    <row r="266" spans="1:72" s="2" customFormat="1" x14ac:dyDescent="0.25">
      <c r="A266" s="12" t="s">
        <v>435</v>
      </c>
      <c r="B266" s="12" t="s">
        <v>436</v>
      </c>
      <c r="C266" s="30">
        <f>IFERROR((IF('Sept 2020'!C268=" "," ",'Sept 2020'!C268/'Sept 2019'!C268)),0)</f>
        <v>0</v>
      </c>
      <c r="D266" s="30">
        <f>IFERROR((IF('Sept 2020'!D268=" "," ",'Sept 2020'!D268/'Sept 2019'!D268)),0)</f>
        <v>0</v>
      </c>
      <c r="E266" s="30">
        <f>IFERROR((IF('Sept 2020'!E268=" "," ",'Sept 2020'!E268/'Sept 2019'!E268)),0)</f>
        <v>0</v>
      </c>
      <c r="F266" s="30">
        <f>IFERROR((IF('Sept 2020'!F268=" "," ",'Sept 2020'!F268/'Sept 2019'!F268)),0)</f>
        <v>0</v>
      </c>
      <c r="G266" s="30">
        <f>IFERROR((IF('Sept 2020'!G268=" "," ",'Sept 2020'!G268/'Sept 2019'!G268)),0)</f>
        <v>0</v>
      </c>
      <c r="H266" s="30">
        <f>IFERROR((IF('Sept 2020'!H268=" "," ",'Sept 2020'!H268/'Sept 2019'!H268)),0)</f>
        <v>0</v>
      </c>
      <c r="I266" s="30">
        <f>IFERROR((IF('Sept 2020'!I268=" "," ",'Sept 2020'!I268/'Sept 2019'!I268)),0)</f>
        <v>0</v>
      </c>
      <c r="J266" s="30">
        <f>IFERROR((IF('Sept 2020'!J268=" "," ",'Sept 2020'!J268/'Sept 2019'!J268)),0)</f>
        <v>0</v>
      </c>
      <c r="K266" s="30">
        <f>IFERROR((IF('Sept 2020'!K268=" "," ",'Sept 2020'!K268/'Sept 2019'!K268)),0)</f>
        <v>0</v>
      </c>
      <c r="L266" s="30">
        <f>IFERROR((IF('Sept 2020'!L268=" "," ",'Sept 2020'!L268/'Sept 2019'!L268)),0)</f>
        <v>1.0833333333333333</v>
      </c>
      <c r="M266" s="30">
        <f>IFERROR((IF('Sept 2020'!M268=" "," ",'Sept 2020'!M268/'Sept 2019'!M268)),0)</f>
        <v>1.6153846153846154</v>
      </c>
      <c r="N266" s="30">
        <f>IFERROR((IF('Sept 2020'!N268=" "," ",'Sept 2020'!N268/'Sept 2019'!N268)),0)</f>
        <v>1.0487804878048781</v>
      </c>
      <c r="O266" s="30">
        <f>IFERROR((IF('Sept 2020'!O268=" "," ",'Sept 2020'!O268/'Sept 2019'!O268)),0)</f>
        <v>0.73809523809523814</v>
      </c>
      <c r="P266" s="30">
        <f>IFERROR((IF('Sept 2020'!P268=" "," ",'Sept 2020'!P268/'Sept 2019'!P268)),0)</f>
        <v>1.1098901098901099</v>
      </c>
      <c r="Q266" s="30">
        <f>IFERROR((IF('Sept 2020'!Q268=" "," ",'Sept 2020'!Q268/'Sept 2019'!Q268)),0)</f>
        <v>0</v>
      </c>
      <c r="R266" s="30">
        <f>IFERROR((IF('Sept 2020'!R268=" "," ",'Sept 2020'!R268/'Sept 2019'!R268)),0)</f>
        <v>0</v>
      </c>
      <c r="S266" s="30">
        <f>IFERROR((IF('Sept 2020'!S268=" "," ",'Sept 2020'!S268/'Sept 2019'!S268)),0)</f>
        <v>0</v>
      </c>
      <c r="T266" s="30">
        <f>IFERROR((IF('Sept 2020'!T268=" "," ",'Sept 2020'!T268/'Sept 2019'!T268)),0)</f>
        <v>0</v>
      </c>
      <c r="U266" s="30">
        <f>IFERROR((IF('Sept 2020'!U268=" "," ",'Sept 2020'!U268/'Sept 2019'!U268)),0)</f>
        <v>0</v>
      </c>
      <c r="V266" s="30">
        <f>IFERROR((IF('Sept 2020'!V268=" "," ",'Sept 2020'!V268/'Sept 2019'!V268)),0)</f>
        <v>0</v>
      </c>
      <c r="W266" s="30">
        <f>IFERROR((IF('Sept 2020'!W268=" "," ",'Sept 2020'!W268/'Sept 2019'!W268)),0)</f>
        <v>0</v>
      </c>
      <c r="X266" s="30">
        <f>IFERROR((IF('Sept 2020'!X268=" "," ",'Sept 2020'!X268/'Sept 2019'!X268)),0)</f>
        <v>0</v>
      </c>
      <c r="Y266" s="30">
        <f>IFERROR((IF('Sept 2020'!Y268=" "," ",'Sept 2020'!Y268/'Sept 2019'!Y268)),0)</f>
        <v>0</v>
      </c>
      <c r="Z266" s="30">
        <f>IFERROR((IF('Sept 2020'!Z268=" "," ",'Sept 2020'!Z268/'Sept 2019'!Z268)),0)</f>
        <v>1.0833333333333333</v>
      </c>
      <c r="AA266" s="30">
        <f>IFERROR((IF('Sept 2020'!AA268=" "," ",'Sept 2020'!AA268/'Sept 2019'!AA268)),0)</f>
        <v>1.6153846153846154</v>
      </c>
      <c r="AB266" s="30">
        <f>IFERROR((IF('Sept 2020'!AB268=" "," ",'Sept 2020'!AB268/'Sept 2019'!AB268)),0)</f>
        <v>1.0728542914171657</v>
      </c>
      <c r="AC266" s="30">
        <f>IFERROR((IF('Sept 2020'!AC268=" "," ",'Sept 2020'!AC268/'Sept 2019'!AC268)),0)</f>
        <v>0.7568359375</v>
      </c>
      <c r="AD266" s="30">
        <f>IFERROR((IF('Sept 2020'!AD268=" "," ",'Sept 2020'!AD268/'Sept 2019'!AD268)),0)</f>
        <v>1.1219728949122418</v>
      </c>
      <c r="AE266" s="30">
        <f>IFERROR((IF('Sept 2020'!AE268=" "," ",'Sept 2020'!AE268/'Sept 2019'!AE268)),0)</f>
        <v>0</v>
      </c>
      <c r="AF266" s="30">
        <f>IFERROR((IF('Sept 2020'!AF268=" "," ",'Sept 2020'!AF268/'Sept 2019'!AF268)),0)</f>
        <v>0</v>
      </c>
      <c r="AG266" s="30">
        <f>IFERROR((IF('Sept 2020'!AG268=" "," ",'Sept 2020'!AG268/'Sept 2019'!AG268)),0)</f>
        <v>0</v>
      </c>
      <c r="AH266" s="30">
        <f>IFERROR((IF('Sept 2020'!AH268=" "," ",'Sept 2020'!AH268/'Sept 2019'!AH268)),0)</f>
        <v>0</v>
      </c>
      <c r="AI266" s="30">
        <f>IFERROR((IF('Sept 2020'!AI268=" "," ",'Sept 2020'!AI268/'Sept 2019'!AI268)),0)</f>
        <v>0</v>
      </c>
      <c r="AJ266" s="30">
        <f>IFERROR((IF('Sept 2020'!AJ268=" "," ",'Sept 2020'!AJ268/'Sept 2019'!AJ268)),0)</f>
        <v>0</v>
      </c>
      <c r="AK266" s="30">
        <f>IFERROR((IF('Sept 2020'!AK268=" "," ",'Sept 2020'!AK268/'Sept 2019'!AK268)),0)</f>
        <v>0</v>
      </c>
      <c r="AL266" s="30">
        <f>IFERROR((IF('Sept 2020'!AL268=" "," ",'Sept 2020'!AL268/'Sept 2019'!AL268)),0)</f>
        <v>0</v>
      </c>
      <c r="AM266" s="30">
        <f>IFERROR((IF('Sept 2020'!AM268=" "," ",'Sept 2020'!AM268/'Sept 2019'!AM268)),0)</f>
        <v>0</v>
      </c>
      <c r="AN266" s="30">
        <f>IFERROR((IF('Sept 2020'!AN268=" "," ",'Sept 2020'!AN268/'Sept 2019'!AN268)),0)</f>
        <v>0</v>
      </c>
      <c r="AO266" s="30">
        <f>IFERROR((IF('Sept 2020'!AO268=" "," ",'Sept 2020'!AO268/'Sept 2019'!AO268)),0)</f>
        <v>0</v>
      </c>
      <c r="AP266" s="30">
        <f>IFERROR((IF('Sept 2020'!AP268=" "," ",'Sept 2020'!AP268/'Sept 2019'!AP268)),0)</f>
        <v>0</v>
      </c>
      <c r="AQ266" s="30">
        <f>IFERROR((IF('Sept 2020'!AQ268=" "," ",'Sept 2020'!AQ268/'Sept 2019'!AQ268)),0)</f>
        <v>0</v>
      </c>
      <c r="AR266" s="30">
        <f>IFERROR((IF('Sept 2020'!AR268=" "," ",'Sept 2020'!AR268/'Sept 2019'!AR268)),0)</f>
        <v>0</v>
      </c>
      <c r="AS266" s="30">
        <f>IFERROR((IF('Sept 2020'!AS268=" "," ",'Sept 2020'!AS268/'Sept 2019'!AS268)),0)</f>
        <v>0</v>
      </c>
      <c r="AT266" s="30">
        <f>IFERROR((IF('Sept 2020'!AT268=" "," ",'Sept 2020'!AT268/'Sept 2019'!AT268)),0)</f>
        <v>0</v>
      </c>
      <c r="AU266" s="30">
        <f>IFERROR((IF('Sept 2020'!AU268=" "," ",'Sept 2020'!AU268/'Sept 2019'!AU268)),0)</f>
        <v>0</v>
      </c>
      <c r="AV266" s="30">
        <f>IFERROR((IF('Sept 2020'!AV268=" "," ",'Sept 2020'!AV268/'Sept 2019'!AV268)),0)</f>
        <v>0</v>
      </c>
      <c r="AW266" s="30">
        <f>IFERROR((IF('Sept 2020'!AW268=" "," ",'Sept 2020'!AW268/'Sept 2019'!AW268)),0)</f>
        <v>0</v>
      </c>
      <c r="AX266" s="30">
        <f>IFERROR((IF('Sept 2020'!AX268=" "," ",'Sept 2020'!AX268/'Sept 2019'!AX268)),0)</f>
        <v>0</v>
      </c>
      <c r="AY266" s="30">
        <f>IFERROR((IF('Sept 2020'!AY268=" "," ",'Sept 2020'!AY268/'Sept 2019'!AY268)),0)</f>
        <v>0</v>
      </c>
      <c r="AZ266" s="30">
        <f>IFERROR((IF('Sept 2020'!AZ268=" "," ",'Sept 2020'!AZ268/'Sept 2019'!AZ268)),0)</f>
        <v>0</v>
      </c>
      <c r="BA266" s="30">
        <f>IFERROR((IF('Sept 2020'!BA268=" "," ",'Sept 2020'!BA268/'Sept 2019'!BA268)),0)</f>
        <v>0</v>
      </c>
      <c r="BB266" s="30">
        <f>IFERROR((IF('Sept 2020'!BB268=" "," ",'Sept 2020'!BB268/'Sept 2019'!BB268)),0)</f>
        <v>0</v>
      </c>
      <c r="BC266" s="30">
        <f>IFERROR((IF('Sept 2020'!BC268=" "," ",'Sept 2020'!BC268/'Sept 2019'!BC268)),0)</f>
        <v>0</v>
      </c>
      <c r="BD266" s="30">
        <f>IFERROR((IF('Sept 2020'!BD268=" "," ",'Sept 2020'!BD268/'Sept 2019'!BD268)),0)</f>
        <v>0</v>
      </c>
      <c r="BE266" s="30">
        <f>IFERROR((IF('Sept 2020'!BE268=" "," ",'Sept 2020'!BE268/'Sept 2019'!BE268)),0)</f>
        <v>0</v>
      </c>
      <c r="BF266" s="30">
        <f>IFERROR((IF('Sept 2020'!BF268=" "," ",'Sept 2020'!BF268/'Sept 2019'!BF268)),0)</f>
        <v>0</v>
      </c>
      <c r="BG266" s="30">
        <f>IFERROR((IF('Sept 2020'!BG268=" "," ",'Sept 2020'!BG268/'Sept 2019'!BG268)),0)</f>
        <v>0</v>
      </c>
      <c r="BH266" s="30">
        <f>IFERROR((IF('Sept 2020'!BH268=" "," ",'Sept 2020'!BH268/'Sept 2019'!BH268)),0)</f>
        <v>0</v>
      </c>
      <c r="BI266" s="30">
        <f>IFERROR((IF('Sept 2020'!BI268=" "," ",'Sept 2020'!BI268/'Sept 2019'!BI268)),0)</f>
        <v>0</v>
      </c>
      <c r="BJ266" s="30">
        <f>IFERROR((IF('Sept 2020'!BJ268=" "," ",'Sept 2020'!BJ268/'Sept 2019'!BJ268)),0)</f>
        <v>0</v>
      </c>
      <c r="BK266" s="30">
        <f>IFERROR((IF('Sept 2020'!BK268=" "," ",'Sept 2020'!BK268/'Sept 2019'!BK268)),0)</f>
        <v>0</v>
      </c>
      <c r="BL266" s="30">
        <f>IFERROR((IF('Sept 2020'!BL268=" "," ",'Sept 2020'!BL268/'Sept 2019'!BL268)),0)</f>
        <v>0</v>
      </c>
      <c r="BM266" s="30">
        <f>IFERROR((IF('Sept 2020'!BM268=" "," ",'Sept 2020'!BM268/'Sept 2019'!BM268)),0)</f>
        <v>0</v>
      </c>
      <c r="BN266" s="30">
        <f>IFERROR((IF('Sept 2020'!BN268=" "," ",'Sept 2020'!BN268/'Sept 2019'!BN268)),0)</f>
        <v>0</v>
      </c>
      <c r="BO266" s="30">
        <f>IFERROR((IF('Sept 2020'!BO268=" "," ",'Sept 2020'!BO268/'Sept 2019'!BO268)),0)</f>
        <v>0</v>
      </c>
      <c r="BP266" s="30">
        <f>IFERROR((IF('Sept 2020'!BP268=" "," ",'Sept 2020'!BP268/'Sept 2019'!BP268)),0)</f>
        <v>0</v>
      </c>
      <c r="BQ266" s="30">
        <f>IFERROR((IF('Sept 2020'!BQ268=" "," ",'Sept 2020'!BQ268/'Sept 2019'!BQ268)),0)</f>
        <v>0</v>
      </c>
      <c r="BR266" s="30">
        <f>IFERROR((IF('Sept 2020'!BR268=" "," ",'Sept 2020'!BR268/'Sept 2019'!BR268)),0)</f>
        <v>0</v>
      </c>
      <c r="BS266" s="30">
        <f>IFERROR((IF('Sept 2020'!BS268=" "," ",'Sept 2020'!BS268/'Sept 2019'!BS268)),0)</f>
        <v>0</v>
      </c>
      <c r="BT266" s="30">
        <f>IFERROR((IF('Sept 2020'!BT268=" "," ",'Sept 2020'!BT268/'Sept 2019'!BT268)),0)</f>
        <v>0.89189189189189189</v>
      </c>
    </row>
    <row r="267" spans="1:72" s="2" customFormat="1" x14ac:dyDescent="0.25">
      <c r="A267" s="12" t="s">
        <v>255</v>
      </c>
      <c r="B267" s="12" t="s">
        <v>256</v>
      </c>
      <c r="C267" s="30">
        <f>IFERROR((IF('Sept 2020'!C269=" "," ",'Sept 2020'!C269/'Sept 2019'!C269)),0)</f>
        <v>0</v>
      </c>
      <c r="D267" s="30">
        <f>IFERROR((IF('Sept 2020'!D269=" "," ",'Sept 2020'!D269/'Sept 2019'!D269)),0)</f>
        <v>0</v>
      </c>
      <c r="E267" s="30">
        <f>IFERROR((IF('Sept 2020'!E269=" "," ",'Sept 2020'!E269/'Sept 2019'!E269)),0)</f>
        <v>0</v>
      </c>
      <c r="F267" s="30">
        <f>IFERROR((IF('Sept 2020'!F269=" "," ",'Sept 2020'!F269/'Sept 2019'!F269)),0)</f>
        <v>0</v>
      </c>
      <c r="G267" s="30">
        <f>IFERROR((IF('Sept 2020'!G269=" "," ",'Sept 2020'!G269/'Sept 2019'!G269)),0)</f>
        <v>0</v>
      </c>
      <c r="H267" s="30">
        <f>IFERROR((IF('Sept 2020'!H269=" "," ",'Sept 2020'!H269/'Sept 2019'!H269)),0)</f>
        <v>0</v>
      </c>
      <c r="I267" s="30">
        <f>IFERROR((IF('Sept 2020'!I269=" "," ",'Sept 2020'!I269/'Sept 2019'!I269)),0)</f>
        <v>0</v>
      </c>
      <c r="J267" s="30">
        <f>IFERROR((IF('Sept 2020'!J269=" "," ",'Sept 2020'!J269/'Sept 2019'!J269)),0)</f>
        <v>0</v>
      </c>
      <c r="K267" s="30">
        <f>IFERROR((IF('Sept 2020'!K269=" "," ",'Sept 2020'!K269/'Sept 2019'!K269)),0)</f>
        <v>0</v>
      </c>
      <c r="L267" s="30">
        <f>IFERROR((IF('Sept 2020'!L269=" "," ",'Sept 2020'!L269/'Sept 2019'!L269)),0)</f>
        <v>1.2535211267605635</v>
      </c>
      <c r="M267" s="30">
        <f>IFERROR((IF('Sept 2020'!M269=" "," ",'Sept 2020'!M269/'Sept 2019'!M269)),0)</f>
        <v>1.125</v>
      </c>
      <c r="N267" s="30">
        <f>IFERROR((IF('Sept 2020'!N269=" "," ",'Sept 2020'!N269/'Sept 2019'!N269)),0)</f>
        <v>1.0909090909090908</v>
      </c>
      <c r="O267" s="30">
        <f>IFERROR((IF('Sept 2020'!O269=" "," ",'Sept 2020'!O269/'Sept 2019'!O269)),0)</f>
        <v>1.3768115942028984</v>
      </c>
      <c r="P267" s="30">
        <f>IFERROR((IF('Sept 2020'!P269=" "," ",'Sept 2020'!P269/'Sept 2019'!P269)),0)</f>
        <v>1.1993670886075949</v>
      </c>
      <c r="Q267" s="30">
        <f>IFERROR((IF('Sept 2020'!Q269=" "," ",'Sept 2020'!Q269/'Sept 2019'!Q269)),0)</f>
        <v>0</v>
      </c>
      <c r="R267" s="30">
        <f>IFERROR((IF('Sept 2020'!R269=" "," ",'Sept 2020'!R269/'Sept 2019'!R269)),0)</f>
        <v>0</v>
      </c>
      <c r="S267" s="30">
        <f>IFERROR((IF('Sept 2020'!S269=" "," ",'Sept 2020'!S269/'Sept 2019'!S269)),0)</f>
        <v>0</v>
      </c>
      <c r="T267" s="30">
        <f>IFERROR((IF('Sept 2020'!T269=" "," ",'Sept 2020'!T269/'Sept 2019'!T269)),0)</f>
        <v>0</v>
      </c>
      <c r="U267" s="30">
        <f>IFERROR((IF('Sept 2020'!U269=" "," ",'Sept 2020'!U269/'Sept 2019'!U269)),0)</f>
        <v>0</v>
      </c>
      <c r="V267" s="30">
        <f>IFERROR((IF('Sept 2020'!V269=" "," ",'Sept 2020'!V269/'Sept 2019'!V269)),0)</f>
        <v>0</v>
      </c>
      <c r="W267" s="30">
        <f>IFERROR((IF('Sept 2020'!W269=" "," ",'Sept 2020'!W269/'Sept 2019'!W269)),0)</f>
        <v>0</v>
      </c>
      <c r="X267" s="30">
        <f>IFERROR((IF('Sept 2020'!X269=" "," ",'Sept 2020'!X269/'Sept 2019'!X269)),0)</f>
        <v>0</v>
      </c>
      <c r="Y267" s="30">
        <f>IFERROR((IF('Sept 2020'!Y269=" "," ",'Sept 2020'!Y269/'Sept 2019'!Y269)),0)</f>
        <v>0</v>
      </c>
      <c r="Z267" s="30">
        <f>IFERROR((IF('Sept 2020'!Z269=" "," ",'Sept 2020'!Z269/'Sept 2019'!Z269)),0)</f>
        <v>1.2535211267605635</v>
      </c>
      <c r="AA267" s="30">
        <f>IFERROR((IF('Sept 2020'!AA269=" "," ",'Sept 2020'!AA269/'Sept 2019'!AA269)),0)</f>
        <v>1.125</v>
      </c>
      <c r="AB267" s="30">
        <f>IFERROR((IF('Sept 2020'!AB269=" "," ",'Sept 2020'!AB269/'Sept 2019'!AB269)),0)</f>
        <v>1.0909090909090908</v>
      </c>
      <c r="AC267" s="30">
        <f>IFERROR((IF('Sept 2020'!AC269=" "," ",'Sept 2020'!AC269/'Sept 2019'!AC269)),0)</f>
        <v>1.3768115942028984</v>
      </c>
      <c r="AD267" s="30">
        <f>IFERROR((IF('Sept 2020'!AD269=" "," ",'Sept 2020'!AD269/'Sept 2019'!AD269)),0)</f>
        <v>1.1993670886075949</v>
      </c>
      <c r="AE267" s="30">
        <f>IFERROR((IF('Sept 2020'!AE269=" "," ",'Sept 2020'!AE269/'Sept 2019'!AE269)),0)</f>
        <v>0</v>
      </c>
      <c r="AF267" s="30">
        <f>IFERROR((IF('Sept 2020'!AF269=" "," ",'Sept 2020'!AF269/'Sept 2019'!AF269)),0)</f>
        <v>0</v>
      </c>
      <c r="AG267" s="30">
        <f>IFERROR((IF('Sept 2020'!AG269=" "," ",'Sept 2020'!AG269/'Sept 2019'!AG269)),0)</f>
        <v>0</v>
      </c>
      <c r="AH267" s="30">
        <f>IFERROR((IF('Sept 2020'!AH269=" "," ",'Sept 2020'!AH269/'Sept 2019'!AH269)),0)</f>
        <v>0</v>
      </c>
      <c r="AI267" s="30">
        <f>IFERROR((IF('Sept 2020'!AI269=" "," ",'Sept 2020'!AI269/'Sept 2019'!AI269)),0)</f>
        <v>0</v>
      </c>
      <c r="AJ267" s="30">
        <f>IFERROR((IF('Sept 2020'!AJ269=" "," ",'Sept 2020'!AJ269/'Sept 2019'!AJ269)),0)</f>
        <v>0</v>
      </c>
      <c r="AK267" s="30">
        <f>IFERROR((IF('Sept 2020'!AK269=" "," ",'Sept 2020'!AK269/'Sept 2019'!AK269)),0)</f>
        <v>0</v>
      </c>
      <c r="AL267" s="30">
        <f>IFERROR((IF('Sept 2020'!AL269=" "," ",'Sept 2020'!AL269/'Sept 2019'!AL269)),0)</f>
        <v>0</v>
      </c>
      <c r="AM267" s="30">
        <f>IFERROR((IF('Sept 2020'!AM269=" "," ",'Sept 2020'!AM269/'Sept 2019'!AM269)),0)</f>
        <v>0</v>
      </c>
      <c r="AN267" s="30">
        <f>IFERROR((IF('Sept 2020'!AN269=" "," ",'Sept 2020'!AN269/'Sept 2019'!AN269)),0)</f>
        <v>0</v>
      </c>
      <c r="AO267" s="30">
        <f>IFERROR((IF('Sept 2020'!AO269=" "," ",'Sept 2020'!AO269/'Sept 2019'!AO269)),0)</f>
        <v>0</v>
      </c>
      <c r="AP267" s="30">
        <f>IFERROR((IF('Sept 2020'!AP269=" "," ",'Sept 2020'!AP269/'Sept 2019'!AP269)),0)</f>
        <v>0</v>
      </c>
      <c r="AQ267" s="30">
        <f>IFERROR((IF('Sept 2020'!AQ269=" "," ",'Sept 2020'!AQ269/'Sept 2019'!AQ269)),0)</f>
        <v>0</v>
      </c>
      <c r="AR267" s="30">
        <f>IFERROR((IF('Sept 2020'!AR269=" "," ",'Sept 2020'!AR269/'Sept 2019'!AR269)),0)</f>
        <v>0</v>
      </c>
      <c r="AS267" s="30">
        <f>IFERROR((IF('Sept 2020'!AS269=" "," ",'Sept 2020'!AS269/'Sept 2019'!AS269)),0)</f>
        <v>0</v>
      </c>
      <c r="AT267" s="30">
        <f>IFERROR((IF('Sept 2020'!AT269=" "," ",'Sept 2020'!AT269/'Sept 2019'!AT269)),0)</f>
        <v>0</v>
      </c>
      <c r="AU267" s="30">
        <f>IFERROR((IF('Sept 2020'!AU269=" "," ",'Sept 2020'!AU269/'Sept 2019'!AU269)),0)</f>
        <v>0</v>
      </c>
      <c r="AV267" s="30">
        <f>IFERROR((IF('Sept 2020'!AV269=" "," ",'Sept 2020'!AV269/'Sept 2019'!AV269)),0)</f>
        <v>0</v>
      </c>
      <c r="AW267" s="30">
        <f>IFERROR((IF('Sept 2020'!AW269=" "," ",'Sept 2020'!AW269/'Sept 2019'!AW269)),0)</f>
        <v>0</v>
      </c>
      <c r="AX267" s="30">
        <f>IFERROR((IF('Sept 2020'!AX269=" "," ",'Sept 2020'!AX269/'Sept 2019'!AX269)),0)</f>
        <v>0</v>
      </c>
      <c r="AY267" s="30">
        <f>IFERROR((IF('Sept 2020'!AY269=" "," ",'Sept 2020'!AY269/'Sept 2019'!AY269)),0)</f>
        <v>0</v>
      </c>
      <c r="AZ267" s="30">
        <f>IFERROR((IF('Sept 2020'!AZ269=" "," ",'Sept 2020'!AZ269/'Sept 2019'!AZ269)),0)</f>
        <v>0</v>
      </c>
      <c r="BA267" s="30">
        <f>IFERROR((IF('Sept 2020'!BA269=" "," ",'Sept 2020'!BA269/'Sept 2019'!BA269)),0)</f>
        <v>0</v>
      </c>
      <c r="BB267" s="30">
        <f>IFERROR((IF('Sept 2020'!BB269=" "," ",'Sept 2020'!BB269/'Sept 2019'!BB269)),0)</f>
        <v>0</v>
      </c>
      <c r="BC267" s="30">
        <f>IFERROR((IF('Sept 2020'!BC269=" "," ",'Sept 2020'!BC269/'Sept 2019'!BC269)),0)</f>
        <v>0</v>
      </c>
      <c r="BD267" s="30">
        <f>IFERROR((IF('Sept 2020'!BD269=" "," ",'Sept 2020'!BD269/'Sept 2019'!BD269)),0)</f>
        <v>0</v>
      </c>
      <c r="BE267" s="30">
        <f>IFERROR((IF('Sept 2020'!BE269=" "," ",'Sept 2020'!BE269/'Sept 2019'!BE269)),0)</f>
        <v>0</v>
      </c>
      <c r="BF267" s="30">
        <f>IFERROR((IF('Sept 2020'!BF269=" "," ",'Sept 2020'!BF269/'Sept 2019'!BF269)),0)</f>
        <v>0</v>
      </c>
      <c r="BG267" s="30">
        <f>IFERROR((IF('Sept 2020'!BG269=" "," ",'Sept 2020'!BG269/'Sept 2019'!BG269)),0)</f>
        <v>0</v>
      </c>
      <c r="BH267" s="30">
        <f>IFERROR((IF('Sept 2020'!BH269=" "," ",'Sept 2020'!BH269/'Sept 2019'!BH269)),0)</f>
        <v>0.71052631578947367</v>
      </c>
      <c r="BI267" s="30">
        <f>IFERROR((IF('Sept 2020'!BI269=" "," ",'Sept 2020'!BI269/'Sept 2019'!BI269)),0)</f>
        <v>0.6</v>
      </c>
      <c r="BJ267" s="30">
        <f>IFERROR((IF('Sept 2020'!BJ269=" "," ",'Sept 2020'!BJ269/'Sept 2019'!BJ269)),0)</f>
        <v>0</v>
      </c>
      <c r="BK267" s="30">
        <f>IFERROR((IF('Sept 2020'!BK269=" "," ",'Sept 2020'!BK269/'Sept 2019'!BK269)),0)</f>
        <v>0</v>
      </c>
      <c r="BL267" s="30">
        <f>IFERROR((IF('Sept 2020'!BL269=" "," ",'Sept 2020'!BL269/'Sept 2019'!BL269)),0)</f>
        <v>0</v>
      </c>
      <c r="BM267" s="30">
        <f>IFERROR((IF('Sept 2020'!BM269=" "," ",'Sept 2020'!BM269/'Sept 2019'!BM269)),0)</f>
        <v>0</v>
      </c>
      <c r="BN267" s="30">
        <f>IFERROR((IF('Sept 2020'!BN269=" "," ",'Sept 2020'!BN269/'Sept 2019'!BN269)),0)</f>
        <v>0</v>
      </c>
      <c r="BO267" s="30">
        <f>IFERROR((IF('Sept 2020'!BO269=" "," ",'Sept 2020'!BO269/'Sept 2019'!BO269)),0)</f>
        <v>0</v>
      </c>
      <c r="BP267" s="30">
        <f>IFERROR((IF('Sept 2020'!BP269=" "," ",'Sept 2020'!BP269/'Sept 2019'!BP269)),0)</f>
        <v>0</v>
      </c>
      <c r="BQ267" s="30">
        <f>IFERROR((IF('Sept 2020'!BQ269=" "," ",'Sept 2020'!BQ269/'Sept 2019'!BQ269)),0)</f>
        <v>0</v>
      </c>
      <c r="BR267" s="30">
        <f>IFERROR((IF('Sept 2020'!BR269=" "," ",'Sept 2020'!BR269/'Sept 2019'!BR269)),0)</f>
        <v>0</v>
      </c>
      <c r="BS267" s="30">
        <f>IFERROR((IF('Sept 2020'!BS269=" "," ",'Sept 2020'!BS269/'Sept 2019'!BS269)),0)</f>
        <v>0</v>
      </c>
      <c r="BT267" s="30">
        <f>IFERROR((IF('Sept 2020'!BT269=" "," ",'Sept 2020'!BT269/'Sept 2019'!BT269)),0)</f>
        <v>1.078125</v>
      </c>
    </row>
    <row r="268" spans="1:72" s="2" customFormat="1" x14ac:dyDescent="0.25">
      <c r="A268" s="12" t="s">
        <v>543</v>
      </c>
      <c r="B268" s="12" t="s">
        <v>544</v>
      </c>
      <c r="C268" s="30">
        <f>IFERROR((IF('Sept 2020'!C270=" "," ",'Sept 2020'!C270/'Sept 2019'!C270)),0)</f>
        <v>0.81818181818181823</v>
      </c>
      <c r="D268" s="30">
        <f>IFERROR((IF('Sept 2020'!D270=" "," ",'Sept 2020'!D270/'Sept 2019'!D270)),0)</f>
        <v>1.25</v>
      </c>
      <c r="E268" s="30">
        <f>IFERROR((IF('Sept 2020'!E270=" "," ",'Sept 2020'!E270/'Sept 2019'!E270)),0)</f>
        <v>0.75</v>
      </c>
      <c r="F268" s="30">
        <f>IFERROR((IF('Sept 2020'!F270=" "," ",'Sept 2020'!F270/'Sept 2019'!F270)),0)</f>
        <v>0.7</v>
      </c>
      <c r="G268" s="30">
        <f>IFERROR((IF('Sept 2020'!G270=" "," ",'Sept 2020'!G270/'Sept 2019'!G270)),0)</f>
        <v>1.6666666666666667</v>
      </c>
      <c r="H268" s="30">
        <f>IFERROR((IF('Sept 2020'!H270=" "," ",'Sept 2020'!H270/'Sept 2019'!H270)),0)</f>
        <v>0.25</v>
      </c>
      <c r="I268" s="30">
        <f>IFERROR((IF('Sept 2020'!I270=" "," ",'Sept 2020'!I270/'Sept 2019'!I270)),0)</f>
        <v>1.125</v>
      </c>
      <c r="J268" s="30">
        <f>IFERROR((IF('Sept 2020'!J270=" "," ",'Sept 2020'!J270/'Sept 2019'!J270)),0)</f>
        <v>0.5</v>
      </c>
      <c r="K268" s="30">
        <f>IFERROR((IF('Sept 2020'!K270=" "," ",'Sept 2020'!K270/'Sept 2019'!K270)),0)</f>
        <v>0.5714285714285714</v>
      </c>
      <c r="L268" s="30">
        <f>IFERROR((IF('Sept 2020'!L270=" "," ",'Sept 2020'!L270/'Sept 2019'!L270)),0)</f>
        <v>0</v>
      </c>
      <c r="M268" s="30">
        <f>IFERROR((IF('Sept 2020'!M270=" "," ",'Sept 2020'!M270/'Sept 2019'!M270)),0)</f>
        <v>0</v>
      </c>
      <c r="N268" s="30">
        <f>IFERROR((IF('Sept 2020'!N270=" "," ",'Sept 2020'!N270/'Sept 2019'!N270)),0)</f>
        <v>0</v>
      </c>
      <c r="O268" s="30">
        <f>IFERROR((IF('Sept 2020'!O270=" "," ",'Sept 2020'!O270/'Sept 2019'!O270)),0)</f>
        <v>0</v>
      </c>
      <c r="P268" s="30">
        <f>IFERROR((IF('Sept 2020'!P270=" "," ",'Sept 2020'!P270/'Sept 2019'!P270)),0)</f>
        <v>0.82432432432432434</v>
      </c>
      <c r="Q268" s="30">
        <f>IFERROR((IF('Sept 2020'!Q270=" "," ",'Sept 2020'!Q270/'Sept 2019'!Q270)),0)</f>
        <v>0.81818181818181823</v>
      </c>
      <c r="R268" s="30">
        <f>IFERROR((IF('Sept 2020'!R270=" "," ",'Sept 2020'!R270/'Sept 2019'!R270)),0)</f>
        <v>1.25</v>
      </c>
      <c r="S268" s="30">
        <f>IFERROR((IF('Sept 2020'!S270=" "," ",'Sept 2020'!S270/'Sept 2019'!S270)),0)</f>
        <v>0.75</v>
      </c>
      <c r="T268" s="30">
        <f>IFERROR((IF('Sept 2020'!T270=" "," ",'Sept 2020'!T270/'Sept 2019'!T270)),0)</f>
        <v>0.7</v>
      </c>
      <c r="U268" s="30">
        <f>IFERROR((IF('Sept 2020'!U270=" "," ",'Sept 2020'!U270/'Sept 2019'!U270)),0)</f>
        <v>1.615</v>
      </c>
      <c r="V268" s="30">
        <f>IFERROR((IF('Sept 2020'!V270=" "," ",'Sept 2020'!V270/'Sept 2019'!V270)),0)</f>
        <v>0.25</v>
      </c>
      <c r="W268" s="30">
        <f>IFERROR((IF('Sept 2020'!W270=" "," ",'Sept 2020'!W270/'Sept 2019'!W270)),0)</f>
        <v>1.125</v>
      </c>
      <c r="X268" s="30">
        <f>IFERROR((IF('Sept 2020'!X270=" "," ",'Sept 2020'!X270/'Sept 2019'!X270)),0)</f>
        <v>0.5</v>
      </c>
      <c r="Y268" s="30">
        <f>IFERROR((IF('Sept 2020'!Y270=" "," ",'Sept 2020'!Y270/'Sept 2019'!Y270)),0)</f>
        <v>0.5714285714285714</v>
      </c>
      <c r="Z268" s="30">
        <f>IFERROR((IF('Sept 2020'!Z270=" "," ",'Sept 2020'!Z270/'Sept 2019'!Z270)),0)</f>
        <v>0</v>
      </c>
      <c r="AA268" s="30">
        <f>IFERROR((IF('Sept 2020'!AA270=" "," ",'Sept 2020'!AA270/'Sept 2019'!AA270)),0)</f>
        <v>0</v>
      </c>
      <c r="AB268" s="30">
        <f>IFERROR((IF('Sept 2020'!AB270=" "," ",'Sept 2020'!AB270/'Sept 2019'!AB270)),0)</f>
        <v>0</v>
      </c>
      <c r="AC268" s="30">
        <f>IFERROR((IF('Sept 2020'!AC270=" "," ",'Sept 2020'!AC270/'Sept 2019'!AC270)),0)</f>
        <v>0</v>
      </c>
      <c r="AD268" s="30">
        <f>IFERROR((IF('Sept 2020'!AD270=" "," ",'Sept 2020'!AD270/'Sept 2019'!AD270)),0)</f>
        <v>0.82013513513513514</v>
      </c>
      <c r="AE268" s="30">
        <f>IFERROR((IF('Sept 2020'!AE270=" "," ",'Sept 2020'!AE270/'Sept 2019'!AE270)),0)</f>
        <v>0</v>
      </c>
      <c r="AF268" s="30">
        <f>IFERROR((IF('Sept 2020'!AF270=" "," ",'Sept 2020'!AF270/'Sept 2019'!AF270)),0)</f>
        <v>0</v>
      </c>
      <c r="AG268" s="30">
        <f>IFERROR((IF('Sept 2020'!AG270=" "," ",'Sept 2020'!AG270/'Sept 2019'!AG270)),0)</f>
        <v>0</v>
      </c>
      <c r="AH268" s="30">
        <f>IFERROR((IF('Sept 2020'!AH270=" "," ",'Sept 2020'!AH270/'Sept 2019'!AH270)),0)</f>
        <v>0</v>
      </c>
      <c r="AI268" s="30">
        <f>IFERROR((IF('Sept 2020'!AI270=" "," ",'Sept 2020'!AI270/'Sept 2019'!AI270)),0)</f>
        <v>0</v>
      </c>
      <c r="AJ268" s="30">
        <f>IFERROR((IF('Sept 2020'!AJ270=" "," ",'Sept 2020'!AJ270/'Sept 2019'!AJ270)),0)</f>
        <v>0</v>
      </c>
      <c r="AK268" s="30">
        <f>IFERROR((IF('Sept 2020'!AK270=" "," ",'Sept 2020'!AK270/'Sept 2019'!AK270)),0)</f>
        <v>0</v>
      </c>
      <c r="AL268" s="30">
        <f>IFERROR((IF('Sept 2020'!AL270=" "," ",'Sept 2020'!AL270/'Sept 2019'!AL270)),0)</f>
        <v>0</v>
      </c>
      <c r="AM268" s="30">
        <f>IFERROR((IF('Sept 2020'!AM270=" "," ",'Sept 2020'!AM270/'Sept 2019'!AM270)),0)</f>
        <v>0</v>
      </c>
      <c r="AN268" s="30">
        <f>IFERROR((IF('Sept 2020'!AN270=" "," ",'Sept 2020'!AN270/'Sept 2019'!AN270)),0)</f>
        <v>0</v>
      </c>
      <c r="AO268" s="30">
        <f>IFERROR((IF('Sept 2020'!AO270=" "," ",'Sept 2020'!AO270/'Sept 2019'!AO270)),0)</f>
        <v>0</v>
      </c>
      <c r="AP268" s="30">
        <f>IFERROR((IF('Sept 2020'!AP270=" "," ",'Sept 2020'!AP270/'Sept 2019'!AP270)),0)</f>
        <v>0</v>
      </c>
      <c r="AQ268" s="30">
        <f>IFERROR((IF('Sept 2020'!AQ270=" "," ",'Sept 2020'!AQ270/'Sept 2019'!AQ270)),0)</f>
        <v>0</v>
      </c>
      <c r="AR268" s="30">
        <f>IFERROR((IF('Sept 2020'!AR270=" "," ",'Sept 2020'!AR270/'Sept 2019'!AR270)),0)</f>
        <v>0</v>
      </c>
      <c r="AS268" s="30">
        <f>IFERROR((IF('Sept 2020'!AS270=" "," ",'Sept 2020'!AS270/'Sept 2019'!AS270)),0)</f>
        <v>0</v>
      </c>
      <c r="AT268" s="30">
        <f>IFERROR((IF('Sept 2020'!AT270=" "," ",'Sept 2020'!AT270/'Sept 2019'!AT270)),0)</f>
        <v>0</v>
      </c>
      <c r="AU268" s="30">
        <f>IFERROR((IF('Sept 2020'!AU270=" "," ",'Sept 2020'!AU270/'Sept 2019'!AU270)),0)</f>
        <v>0</v>
      </c>
      <c r="AV268" s="30">
        <f>IFERROR((IF('Sept 2020'!AV270=" "," ",'Sept 2020'!AV270/'Sept 2019'!AV270)),0)</f>
        <v>0</v>
      </c>
      <c r="AW268" s="30">
        <f>IFERROR((IF('Sept 2020'!AW270=" "," ",'Sept 2020'!AW270/'Sept 2019'!AW270)),0)</f>
        <v>0</v>
      </c>
      <c r="AX268" s="30">
        <f>IFERROR((IF('Sept 2020'!AX270=" "," ",'Sept 2020'!AX270/'Sept 2019'!AX270)),0)</f>
        <v>0</v>
      </c>
      <c r="AY268" s="30">
        <f>IFERROR((IF('Sept 2020'!AY270=" "," ",'Sept 2020'!AY270/'Sept 2019'!AY270)),0)</f>
        <v>0</v>
      </c>
      <c r="AZ268" s="30">
        <f>IFERROR((IF('Sept 2020'!AZ270=" "," ",'Sept 2020'!AZ270/'Sept 2019'!AZ270)),0)</f>
        <v>0</v>
      </c>
      <c r="BA268" s="30">
        <f>IFERROR((IF('Sept 2020'!BA270=" "," ",'Sept 2020'!BA270/'Sept 2019'!BA270)),0)</f>
        <v>0</v>
      </c>
      <c r="BB268" s="30">
        <f>IFERROR((IF('Sept 2020'!BB270=" "," ",'Sept 2020'!BB270/'Sept 2019'!BB270)),0)</f>
        <v>0</v>
      </c>
      <c r="BC268" s="30">
        <f>IFERROR((IF('Sept 2020'!BC270=" "," ",'Sept 2020'!BC270/'Sept 2019'!BC270)),0)</f>
        <v>0</v>
      </c>
      <c r="BD268" s="30">
        <f>IFERROR((IF('Sept 2020'!BD270=" "," ",'Sept 2020'!BD270/'Sept 2019'!BD270)),0)</f>
        <v>0</v>
      </c>
      <c r="BE268" s="30">
        <f>IFERROR((IF('Sept 2020'!BE270=" "," ",'Sept 2020'!BE270/'Sept 2019'!BE270)),0)</f>
        <v>0</v>
      </c>
      <c r="BF268" s="30">
        <f>IFERROR((IF('Sept 2020'!BF270=" "," ",'Sept 2020'!BF270/'Sept 2019'!BF270)),0)</f>
        <v>0</v>
      </c>
      <c r="BG268" s="30">
        <f>IFERROR((IF('Sept 2020'!BG270=" "," ",'Sept 2020'!BG270/'Sept 2019'!BG270)),0)</f>
        <v>0</v>
      </c>
      <c r="BH268" s="30">
        <f>IFERROR((IF('Sept 2020'!BH270=" "," ",'Sept 2020'!BH270/'Sept 2019'!BH270)),0)</f>
        <v>0</v>
      </c>
      <c r="BI268" s="30">
        <f>IFERROR((IF('Sept 2020'!BI270=" "," ",'Sept 2020'!BI270/'Sept 2019'!BI270)),0)</f>
        <v>0</v>
      </c>
      <c r="BJ268" s="30">
        <f>IFERROR((IF('Sept 2020'!BJ270=" "," ",'Sept 2020'!BJ270/'Sept 2019'!BJ270)),0)</f>
        <v>0</v>
      </c>
      <c r="BK268" s="30">
        <f>IFERROR((IF('Sept 2020'!BK270=" "," ",'Sept 2020'!BK270/'Sept 2019'!BK270)),0)</f>
        <v>0</v>
      </c>
      <c r="BL268" s="30">
        <f>IFERROR((IF('Sept 2020'!BL270=" "," ",'Sept 2020'!BL270/'Sept 2019'!BL270)),0)</f>
        <v>0</v>
      </c>
      <c r="BM268" s="30">
        <f>IFERROR((IF('Sept 2020'!BM270=" "," ",'Sept 2020'!BM270/'Sept 2019'!BM270)),0)</f>
        <v>0</v>
      </c>
      <c r="BN268" s="30">
        <f>IFERROR((IF('Sept 2020'!BN270=" "," ",'Sept 2020'!BN270/'Sept 2019'!BN270)),0)</f>
        <v>0</v>
      </c>
      <c r="BO268" s="30">
        <f>IFERROR((IF('Sept 2020'!BO270=" "," ",'Sept 2020'!BO270/'Sept 2019'!BO270)),0)</f>
        <v>0</v>
      </c>
      <c r="BP268" s="30">
        <f>IFERROR((IF('Sept 2020'!BP270=" "," ",'Sept 2020'!BP270/'Sept 2019'!BP270)),0)</f>
        <v>0</v>
      </c>
      <c r="BQ268" s="30">
        <f>IFERROR((IF('Sept 2020'!BQ270=" "," ",'Sept 2020'!BQ270/'Sept 2019'!BQ270)),0)</f>
        <v>0</v>
      </c>
      <c r="BR268" s="30">
        <f>IFERROR((IF('Sept 2020'!BR270=" "," ",'Sept 2020'!BR270/'Sept 2019'!BR270)),0)</f>
        <v>0</v>
      </c>
      <c r="BS268" s="30">
        <f>IFERROR((IF('Sept 2020'!BS270=" "," ",'Sept 2020'!BS270/'Sept 2019'!BS270)),0)</f>
        <v>0</v>
      </c>
      <c r="BT268" s="30">
        <f>IFERROR((IF('Sept 2020'!BT270=" "," ",'Sept 2020'!BT270/'Sept 2019'!BT270)),0)</f>
        <v>1.2857142857142858</v>
      </c>
    </row>
    <row r="269" spans="1:72" s="2" customFormat="1" x14ac:dyDescent="0.25">
      <c r="A269" s="12" t="s">
        <v>413</v>
      </c>
      <c r="B269" s="12" t="s">
        <v>414</v>
      </c>
      <c r="C269" s="30">
        <f>IFERROR((IF('Sept 2020'!C271=" "," ",'Sept 2020'!C271/'Sept 2019'!C271)),0)</f>
        <v>0.83445491251682369</v>
      </c>
      <c r="D269" s="30">
        <f>IFERROR((IF('Sept 2020'!D271=" "," ",'Sept 2020'!D271/'Sept 2019'!D271)),0)</f>
        <v>0.93791281373844126</v>
      </c>
      <c r="E269" s="30">
        <f>IFERROR((IF('Sept 2020'!E271=" "," ",'Sept 2020'!E271/'Sept 2019'!E271)),0)</f>
        <v>0.95687331536388143</v>
      </c>
      <c r="F269" s="30">
        <f>IFERROR((IF('Sept 2020'!F271=" "," ",'Sept 2020'!F271/'Sept 2019'!F271)),0)</f>
        <v>0.97524071526822553</v>
      </c>
      <c r="G269" s="30">
        <f>IFERROR((IF('Sept 2020'!G271=" "," ",'Sept 2020'!G271/'Sept 2019'!G271)),0)</f>
        <v>0.98607242339832868</v>
      </c>
      <c r="H269" s="30">
        <f>IFERROR((IF('Sept 2020'!H271=" "," ",'Sept 2020'!H271/'Sept 2019'!H271)),0)</f>
        <v>0.85514612452350702</v>
      </c>
      <c r="I269" s="30">
        <f>IFERROR((IF('Sept 2020'!I271=" "," ",'Sept 2020'!I271/'Sept 2019'!I271)),0)</f>
        <v>0.96014943960149435</v>
      </c>
      <c r="J269" s="30">
        <f>IFERROR((IF('Sept 2020'!J271=" "," ",'Sept 2020'!J271/'Sept 2019'!J271)),0)</f>
        <v>0.98366834170854267</v>
      </c>
      <c r="K269" s="30">
        <f>IFERROR((IF('Sept 2020'!K271=" "," ",'Sept 2020'!K271/'Sept 2019'!K271)),0)</f>
        <v>1.0801068090787718</v>
      </c>
      <c r="L269" s="30">
        <f>IFERROR((IF('Sept 2020'!L271=" "," ",'Sept 2020'!L271/'Sept 2019'!L271)),0)</f>
        <v>1.0877626699629173</v>
      </c>
      <c r="M269" s="30">
        <f>IFERROR((IF('Sept 2020'!M271=" "," ",'Sept 2020'!M271/'Sept 2019'!M271)),0)</f>
        <v>1.0663129973474801</v>
      </c>
      <c r="N269" s="30">
        <f>IFERROR((IF('Sept 2020'!N271=" "," ",'Sept 2020'!N271/'Sept 2019'!N271)),0)</f>
        <v>1.0042918454935623</v>
      </c>
      <c r="O269" s="30">
        <f>IFERROR((IF('Sept 2020'!O271=" "," ",'Sept 2020'!O271/'Sept 2019'!O271)),0)</f>
        <v>0.94100294985250732</v>
      </c>
      <c r="P269" s="30">
        <f>IFERROR((IF('Sept 2020'!P271=" "," ",'Sept 2020'!P271/'Sept 2019'!P271)),0)</f>
        <v>0.97490268387625489</v>
      </c>
      <c r="Q269" s="30">
        <f>IFERROR((IF('Sept 2020'!Q271=" "," ",'Sept 2020'!Q271/'Sept 2019'!Q271)),0)</f>
        <v>0.83671675299909387</v>
      </c>
      <c r="R269" s="30">
        <f>IFERROR((IF('Sept 2020'!R271=" "," ",'Sept 2020'!R271/'Sept 2019'!R271)),0)</f>
        <v>0.93568884946848641</v>
      </c>
      <c r="S269" s="30">
        <f>IFERROR((IF('Sept 2020'!S271=" "," ",'Sept 2020'!S271/'Sept 2019'!S271)),0)</f>
        <v>0.95487870619946091</v>
      </c>
      <c r="T269" s="30">
        <f>IFERROR((IF('Sept 2020'!T271=" "," ",'Sept 2020'!T271/'Sept 2019'!T271)),0)</f>
        <v>0.97644952485883485</v>
      </c>
      <c r="U269" s="30">
        <f>IFERROR((IF('Sept 2020'!U271=" "," ",'Sept 2020'!U271/'Sept 2019'!U271)),0)</f>
        <v>0.98532670038877979</v>
      </c>
      <c r="V269" s="30">
        <f>IFERROR((IF('Sept 2020'!V271=" "," ",'Sept 2020'!V271/'Sept 2019'!V271)),0)</f>
        <v>0.85805719531319724</v>
      </c>
      <c r="W269" s="30">
        <f>IFERROR((IF('Sept 2020'!W271=" "," ",'Sept 2020'!W271/'Sept 2019'!W271)),0)</f>
        <v>0.95775280898876403</v>
      </c>
      <c r="X269" s="30">
        <f>IFERROR((IF('Sept 2020'!X271=" "," ",'Sept 2020'!X271/'Sept 2019'!X271)),0)</f>
        <v>0.98568326431673547</v>
      </c>
      <c r="Y269" s="30">
        <f>IFERROR((IF('Sept 2020'!Y271=" "," ",'Sept 2020'!Y271/'Sept 2019'!Y271)),0)</f>
        <v>1.0769889939212167</v>
      </c>
      <c r="Z269" s="30">
        <f>IFERROR((IF('Sept 2020'!Z271=" "," ",'Sept 2020'!Z271/'Sept 2019'!Z271)),0)</f>
        <v>1.0870253947824366</v>
      </c>
      <c r="AA269" s="30">
        <f>IFERROR((IF('Sept 2020'!AA271=" "," ",'Sept 2020'!AA271/'Sept 2019'!AA271)),0)</f>
        <v>1.067051084003622</v>
      </c>
      <c r="AB269" s="30">
        <f>IFERROR((IF('Sept 2020'!AB271=" "," ",'Sept 2020'!AB271/'Sept 2019'!AB271)),0)</f>
        <v>1.0165322645808756</v>
      </c>
      <c r="AC269" s="30">
        <f>IFERROR((IF('Sept 2020'!AC271=" "," ",'Sept 2020'!AC271/'Sept 2019'!AC271)),0)</f>
        <v>0.96056021130205094</v>
      </c>
      <c r="AD269" s="30">
        <f>IFERROR((IF('Sept 2020'!AD271=" "," ",'Sept 2020'!AD271/'Sept 2019'!AD271)),0)</f>
        <v>0.97679001487098105</v>
      </c>
      <c r="AE269" s="30">
        <f>IFERROR((IF('Sept 2020'!AE271=" "," ",'Sept 2020'!AE271/'Sept 2019'!AE271)),0)</f>
        <v>0</v>
      </c>
      <c r="AF269" s="30">
        <f>IFERROR((IF('Sept 2020'!AF271=" "," ",'Sept 2020'!AF271/'Sept 2019'!AF271)),0)</f>
        <v>0</v>
      </c>
      <c r="AG269" s="30">
        <f>IFERROR((IF('Sept 2020'!AG271=" "," ",'Sept 2020'!AG271/'Sept 2019'!AG271)),0)</f>
        <v>0</v>
      </c>
      <c r="AH269" s="30">
        <f>IFERROR((IF('Sept 2020'!AH271=" "," ",'Sept 2020'!AH271/'Sept 2019'!AH271)),0)</f>
        <v>0</v>
      </c>
      <c r="AI269" s="30">
        <f>IFERROR((IF('Sept 2020'!AI271=" "," ",'Sept 2020'!AI271/'Sept 2019'!AI271)),0)</f>
        <v>0</v>
      </c>
      <c r="AJ269" s="30">
        <f>IFERROR((IF('Sept 2020'!AJ271=" "," ",'Sept 2020'!AJ271/'Sept 2019'!AJ271)),0)</f>
        <v>0</v>
      </c>
      <c r="AK269" s="30">
        <f>IFERROR((IF('Sept 2020'!AK271=" "," ",'Sept 2020'!AK271/'Sept 2019'!AK271)),0)</f>
        <v>0</v>
      </c>
      <c r="AL269" s="30">
        <f>IFERROR((IF('Sept 2020'!AL271=" "," ",'Sept 2020'!AL271/'Sept 2019'!AL271)),0)</f>
        <v>0</v>
      </c>
      <c r="AM269" s="30">
        <f>IFERROR((IF('Sept 2020'!AM271=" "," ",'Sept 2020'!AM271/'Sept 2019'!AM271)),0)</f>
        <v>0</v>
      </c>
      <c r="AN269" s="30">
        <f>IFERROR((IF('Sept 2020'!AN271=" "," ",'Sept 2020'!AN271/'Sept 2019'!AN271)),0)</f>
        <v>0</v>
      </c>
      <c r="AO269" s="30">
        <f>IFERROR((IF('Sept 2020'!AO271=" "," ",'Sept 2020'!AO271/'Sept 2019'!AO271)),0)</f>
        <v>0</v>
      </c>
      <c r="AP269" s="30">
        <f>IFERROR((IF('Sept 2020'!AP271=" "," ",'Sept 2020'!AP271/'Sept 2019'!AP271)),0)</f>
        <v>0.375</v>
      </c>
      <c r="AQ269" s="30">
        <f>IFERROR((IF('Sept 2020'!AQ271=" "," ",'Sept 2020'!AQ271/'Sept 2019'!AQ271)),0)</f>
        <v>0.375</v>
      </c>
      <c r="AR269" s="30">
        <f>IFERROR((IF('Sept 2020'!AR271=" "," ",'Sept 2020'!AR271/'Sept 2019'!AR271)),0)</f>
        <v>0.34285714285714286</v>
      </c>
      <c r="AS269" s="30">
        <f>IFERROR((IF('Sept 2020'!AS271=" "," ",'Sept 2020'!AS271/'Sept 2019'!AS271)),0)</f>
        <v>0</v>
      </c>
      <c r="AT269" s="30">
        <f>IFERROR((IF('Sept 2020'!AT271=" "," ",'Sept 2020'!AT271/'Sept 2019'!AT271)),0)</f>
        <v>0</v>
      </c>
      <c r="AU269" s="30">
        <f>IFERROR((IF('Sept 2020'!AU271=" "," ",'Sept 2020'!AU271/'Sept 2019'!AU271)),0)</f>
        <v>0</v>
      </c>
      <c r="AV269" s="30">
        <f>IFERROR((IF('Sept 2020'!AV271=" "," ",'Sept 2020'!AV271/'Sept 2019'!AV271)),0)</f>
        <v>0</v>
      </c>
      <c r="AW269" s="30">
        <f>IFERROR((IF('Sept 2020'!AW271=" "," ",'Sept 2020'!AW271/'Sept 2019'!AW271)),0)</f>
        <v>0</v>
      </c>
      <c r="AX269" s="30">
        <f>IFERROR((IF('Sept 2020'!AX271=" "," ",'Sept 2020'!AX271/'Sept 2019'!AX271)),0)</f>
        <v>0</v>
      </c>
      <c r="AY269" s="30">
        <f>IFERROR((IF('Sept 2020'!AY271=" "," ",'Sept 2020'!AY271/'Sept 2019'!AY271)),0)</f>
        <v>0</v>
      </c>
      <c r="AZ269" s="30">
        <f>IFERROR((IF('Sept 2020'!AZ271=" "," ",'Sept 2020'!AZ271/'Sept 2019'!AZ271)),0)</f>
        <v>0</v>
      </c>
      <c r="BA269" s="30">
        <f>IFERROR((IF('Sept 2020'!BA271=" "," ",'Sept 2020'!BA271/'Sept 2019'!BA271)),0)</f>
        <v>0</v>
      </c>
      <c r="BB269" s="30">
        <f>IFERROR((IF('Sept 2020'!BB271=" "," ",'Sept 2020'!BB271/'Sept 2019'!BB271)),0)</f>
        <v>0</v>
      </c>
      <c r="BC269" s="30">
        <f>IFERROR((IF('Sept 2020'!BC271=" "," ",'Sept 2020'!BC271/'Sept 2019'!BC271)),0)</f>
        <v>0</v>
      </c>
      <c r="BD269" s="30">
        <f>IFERROR((IF('Sept 2020'!BD271=" "," ",'Sept 2020'!BD271/'Sept 2019'!BD271)),0)</f>
        <v>0.21452702702702703</v>
      </c>
      <c r="BE269" s="30">
        <f>IFERROR((IF('Sept 2020'!BE271=" "," ",'Sept 2020'!BE271/'Sept 2019'!BE271)),0)</f>
        <v>0.48310023310023303</v>
      </c>
      <c r="BF269" s="30">
        <f>IFERROR((IF('Sept 2020'!BF271=" "," ",'Sept 2020'!BF271/'Sept 2019'!BF271)),0)</f>
        <v>0.39116202945990175</v>
      </c>
      <c r="BG269" s="30">
        <f>IFERROR((IF('Sept 2020'!BG271=" "," ",'Sept 2020'!BG271/'Sept 2019'!BG271)),0)</f>
        <v>1.2457142857142858</v>
      </c>
      <c r="BH269" s="30">
        <f>IFERROR((IF('Sept 2020'!BH271=" "," ",'Sept 2020'!BH271/'Sept 2019'!BH271)),0)</f>
        <v>1.1048387096774193</v>
      </c>
      <c r="BI269" s="30">
        <f>IFERROR((IF('Sept 2020'!BI271=" "," ",'Sept 2020'!BI271/'Sept 2019'!BI271)),0)</f>
        <v>0.8125</v>
      </c>
      <c r="BJ269" s="30">
        <f>IFERROR((IF('Sept 2020'!BJ271=" "," ",'Sept 2020'!BJ271/'Sept 2019'!BJ271)),0)</f>
        <v>0</v>
      </c>
      <c r="BK269" s="30">
        <f>IFERROR((IF('Sept 2020'!BK271=" "," ",'Sept 2020'!BK271/'Sept 2019'!BK271)),0)</f>
        <v>0</v>
      </c>
      <c r="BL269" s="30">
        <f>IFERROR((IF('Sept 2020'!BL271=" "," ",'Sept 2020'!BL271/'Sept 2019'!BL271)),0)</f>
        <v>0</v>
      </c>
      <c r="BM269" s="30">
        <f>IFERROR((IF('Sept 2020'!BM271=" "," ",'Sept 2020'!BM271/'Sept 2019'!BM271)),0)</f>
        <v>1.0482678084857922</v>
      </c>
      <c r="BN269" s="30">
        <f>IFERROR((IF('Sept 2020'!BN271=" "," ",'Sept 2020'!BN271/'Sept 2019'!BN271)),0)</f>
        <v>0</v>
      </c>
      <c r="BO269" s="30">
        <f>IFERROR((IF('Sept 2020'!BO271=" "," ",'Sept 2020'!BO271/'Sept 2019'!BO271)),0)</f>
        <v>1.1039861351819755</v>
      </c>
      <c r="BP269" s="30">
        <f>IFERROR((IF('Sept 2020'!BP271=" "," ",'Sept 2020'!BP271/'Sept 2019'!BP271)),0)</f>
        <v>0</v>
      </c>
      <c r="BQ269" s="30">
        <f>IFERROR((IF('Sept 2020'!BQ271=" "," ",'Sept 2020'!BQ271/'Sept 2019'!BQ271)),0)</f>
        <v>0</v>
      </c>
      <c r="BR269" s="30">
        <f>IFERROR((IF('Sept 2020'!BR271=" "," ",'Sept 2020'!BR271/'Sept 2019'!BR271)),0)</f>
        <v>0</v>
      </c>
      <c r="BS269" s="30">
        <f>IFERROR((IF('Sept 2020'!BS271=" "," ",'Sept 2020'!BS271/'Sept 2019'!BS271)),0)</f>
        <v>0.83132530120481929</v>
      </c>
      <c r="BT269" s="30">
        <f>IFERROR((IF('Sept 2020'!BT271=" "," ",'Sept 2020'!BT271/'Sept 2019'!BT271)),0)</f>
        <v>0.95967741935483875</v>
      </c>
    </row>
    <row r="270" spans="1:72" s="2" customFormat="1" x14ac:dyDescent="0.25">
      <c r="A270" s="12" t="s">
        <v>647</v>
      </c>
      <c r="B270" s="12" t="s">
        <v>648</v>
      </c>
      <c r="C270" s="30">
        <f>IFERROR((IF('Sept 2020'!C272=" "," ",'Sept 2020'!C272/'Sept 2019'!C272)),0)</f>
        <v>0.93147751605995721</v>
      </c>
      <c r="D270" s="30">
        <f>IFERROR((IF('Sept 2020'!D272=" "," ",'Sept 2020'!D272/'Sept 2019'!D272)),0)</f>
        <v>1.0042918454935623</v>
      </c>
      <c r="E270" s="30">
        <f>IFERROR((IF('Sept 2020'!E272=" "," ",'Sept 2020'!E272/'Sept 2019'!E272)),0)</f>
        <v>0.99136069114470837</v>
      </c>
      <c r="F270" s="30">
        <f>IFERROR((IF('Sept 2020'!F272=" "," ",'Sept 2020'!F272/'Sept 2019'!F272)),0)</f>
        <v>0.9834368530020704</v>
      </c>
      <c r="G270" s="30">
        <f>IFERROR((IF('Sept 2020'!G272=" "," ",'Sept 2020'!G272/'Sept 2019'!G272)),0)</f>
        <v>0.96192384769539074</v>
      </c>
      <c r="H270" s="30">
        <f>IFERROR((IF('Sept 2020'!H272=" "," ",'Sept 2020'!H272/'Sept 2019'!H272)),0)</f>
        <v>0.95480225988700562</v>
      </c>
      <c r="I270" s="30">
        <f>IFERROR((IF('Sept 2020'!I272=" "," ",'Sept 2020'!I272/'Sept 2019'!I272)),0)</f>
        <v>0.96909090909090911</v>
      </c>
      <c r="J270" s="30">
        <f>IFERROR((IF('Sept 2020'!J272=" "," ",'Sept 2020'!J272/'Sept 2019'!J272)),0)</f>
        <v>0.94612794612794615</v>
      </c>
      <c r="K270" s="30">
        <f>IFERROR((IF('Sept 2020'!K272=" "," ",'Sept 2020'!K272/'Sept 2019'!K272)),0)</f>
        <v>1.0822669104204754</v>
      </c>
      <c r="L270" s="30">
        <f>IFERROR((IF('Sept 2020'!L272=" "," ",'Sept 2020'!L272/'Sept 2019'!L272)),0)</f>
        <v>0.9928057553956835</v>
      </c>
      <c r="M270" s="30">
        <f>IFERROR((IF('Sept 2020'!M272=" "," ",'Sept 2020'!M272/'Sept 2019'!M272)),0)</f>
        <v>1.0036630036630036</v>
      </c>
      <c r="N270" s="30">
        <f>IFERROR((IF('Sept 2020'!N272=" "," ",'Sept 2020'!N272/'Sept 2019'!N272)),0)</f>
        <v>1.0689655172413792</v>
      </c>
      <c r="O270" s="30">
        <f>IFERROR((IF('Sept 2020'!O272=" "," ",'Sept 2020'!O272/'Sept 2019'!O272)),0)</f>
        <v>1.0420168067226891</v>
      </c>
      <c r="P270" s="30">
        <f>IFERROR((IF('Sept 2020'!P272=" "," ",'Sept 2020'!P272/'Sept 2019'!P272)),0)</f>
        <v>0.99445360515664816</v>
      </c>
      <c r="Q270" s="30">
        <f>IFERROR((IF('Sept 2020'!Q272=" "," ",'Sept 2020'!Q272/'Sept 2019'!Q272)),0)</f>
        <v>0.9360877985797289</v>
      </c>
      <c r="R270" s="30">
        <f>IFERROR((IF('Sept 2020'!R272=" "," ",'Sept 2020'!R272/'Sept 2019'!R272)),0)</f>
        <v>1.0032267779546531</v>
      </c>
      <c r="S270" s="30">
        <f>IFERROR((IF('Sept 2020'!S272=" "," ",'Sept 2020'!S272/'Sept 2019'!S272)),0)</f>
        <v>0.98958963282937362</v>
      </c>
      <c r="T270" s="30">
        <f>IFERROR((IF('Sept 2020'!T272=" "," ",'Sept 2020'!T272/'Sept 2019'!T272)),0)</f>
        <v>0.98341614906832298</v>
      </c>
      <c r="U270" s="30">
        <f>IFERROR((IF('Sept 2020'!U272=" "," ",'Sept 2020'!U272/'Sept 2019'!U272)),0)</f>
        <v>0.95699398797595192</v>
      </c>
      <c r="V270" s="30">
        <f>IFERROR((IF('Sept 2020'!V272=" "," ",'Sept 2020'!V272/'Sept 2019'!V272)),0)</f>
        <v>0.95480225988700562</v>
      </c>
      <c r="W270" s="30">
        <f>IFERROR((IF('Sept 2020'!W272=" "," ",'Sept 2020'!W272/'Sept 2019'!W272)),0)</f>
        <v>0.96874545454545447</v>
      </c>
      <c r="X270" s="30">
        <f>IFERROR((IF('Sept 2020'!X272=" "," ",'Sept 2020'!X272/'Sept 2019'!X272)),0)</f>
        <v>0.94535353535353528</v>
      </c>
      <c r="Y270" s="30">
        <f>IFERROR((IF('Sept 2020'!Y272=" "," ",'Sept 2020'!Y272/'Sept 2019'!Y272)),0)</f>
        <v>1.0825528645642788</v>
      </c>
      <c r="Z270" s="30">
        <f>IFERROR((IF('Sept 2020'!Z272=" "," ",'Sept 2020'!Z272/'Sept 2019'!Z272)),0)</f>
        <v>0.99400356544757162</v>
      </c>
      <c r="AA270" s="30">
        <f>IFERROR((IF('Sept 2020'!AA272=" "," ",'Sept 2020'!AA272/'Sept 2019'!AA272)),0)</f>
        <v>1.0002382217661394</v>
      </c>
      <c r="AB270" s="30">
        <f>IFERROR((IF('Sept 2020'!AB272=" "," ",'Sept 2020'!AB272/'Sept 2019'!AB272)),0)</f>
        <v>1.1195045854211969</v>
      </c>
      <c r="AC270" s="30">
        <f>IFERROR((IF('Sept 2020'!AC272=" "," ",'Sept 2020'!AC272/'Sept 2019'!AC272)),0)</f>
        <v>1.0164249847482285</v>
      </c>
      <c r="AD270" s="30">
        <f>IFERROR((IF('Sept 2020'!AD272=" "," ",'Sept 2020'!AD272/'Sept 2019'!AD272)),0)</f>
        <v>0.99440162284198985</v>
      </c>
      <c r="AE270" s="30">
        <f>IFERROR((IF('Sept 2020'!AE272=" "," ",'Sept 2020'!AE272/'Sept 2019'!AE272)),0)</f>
        <v>0</v>
      </c>
      <c r="AF270" s="30">
        <f>IFERROR((IF('Sept 2020'!AF272=" "," ",'Sept 2020'!AF272/'Sept 2019'!AF272)),0)</f>
        <v>0</v>
      </c>
      <c r="AG270" s="30">
        <f>IFERROR((IF('Sept 2020'!AG272=" "," ",'Sept 2020'!AG272/'Sept 2019'!AG272)),0)</f>
        <v>0</v>
      </c>
      <c r="AH270" s="30">
        <f>IFERROR((IF('Sept 2020'!AH272=" "," ",'Sept 2020'!AH272/'Sept 2019'!AH272)),0)</f>
        <v>0</v>
      </c>
      <c r="AI270" s="30">
        <f>IFERROR((IF('Sept 2020'!AI272=" "," ",'Sept 2020'!AI272/'Sept 2019'!AI272)),0)</f>
        <v>0</v>
      </c>
      <c r="AJ270" s="30">
        <f>IFERROR((IF('Sept 2020'!AJ272=" "," ",'Sept 2020'!AJ272/'Sept 2019'!AJ272)),0)</f>
        <v>0</v>
      </c>
      <c r="AK270" s="30">
        <f>IFERROR((IF('Sept 2020'!AK272=" "," ",'Sept 2020'!AK272/'Sept 2019'!AK272)),0)</f>
        <v>0</v>
      </c>
      <c r="AL270" s="30">
        <f>IFERROR((IF('Sept 2020'!AL272=" "," ",'Sept 2020'!AL272/'Sept 2019'!AL272)),0)</f>
        <v>0</v>
      </c>
      <c r="AM270" s="30">
        <f>IFERROR((IF('Sept 2020'!AM272=" "," ",'Sept 2020'!AM272/'Sept 2019'!AM272)),0)</f>
        <v>0</v>
      </c>
      <c r="AN270" s="30">
        <f>IFERROR((IF('Sept 2020'!AN272=" "," ",'Sept 2020'!AN272/'Sept 2019'!AN272)),0)</f>
        <v>0</v>
      </c>
      <c r="AO270" s="30">
        <f>IFERROR((IF('Sept 2020'!AO272=" "," ",'Sept 2020'!AO272/'Sept 2019'!AO272)),0)</f>
        <v>2</v>
      </c>
      <c r="AP270" s="30">
        <f>IFERROR((IF('Sept 2020'!AP272=" "," ",'Sept 2020'!AP272/'Sept 2019'!AP272)),0)</f>
        <v>0.5714285714285714</v>
      </c>
      <c r="AQ270" s="30">
        <f>IFERROR((IF('Sept 2020'!AQ272=" "," ",'Sept 2020'!AQ272/'Sept 2019'!AQ272)),0)</f>
        <v>1.2</v>
      </c>
      <c r="AR270" s="30">
        <f>IFERROR((IF('Sept 2020'!AR272=" "," ",'Sept 2020'!AR272/'Sept 2019'!AR272)),0)</f>
        <v>1.1702127659574468</v>
      </c>
      <c r="AS270" s="30">
        <f>IFERROR((IF('Sept 2020'!AS272=" "," ",'Sept 2020'!AS272/'Sept 2019'!AS272)),0)</f>
        <v>0</v>
      </c>
      <c r="AT270" s="30">
        <f>IFERROR((IF('Sept 2020'!AT272=" "," ",'Sept 2020'!AT272/'Sept 2019'!AT272)),0)</f>
        <v>0</v>
      </c>
      <c r="AU270" s="30">
        <f>IFERROR((IF('Sept 2020'!AU272=" "," ",'Sept 2020'!AU272/'Sept 2019'!AU272)),0)</f>
        <v>0</v>
      </c>
      <c r="AV270" s="30">
        <f>IFERROR((IF('Sept 2020'!AV272=" "," ",'Sept 2020'!AV272/'Sept 2019'!AV272)),0)</f>
        <v>0</v>
      </c>
      <c r="AW270" s="30">
        <f>IFERROR((IF('Sept 2020'!AW272=" "," ",'Sept 2020'!AW272/'Sept 2019'!AW272)),0)</f>
        <v>0</v>
      </c>
      <c r="AX270" s="30">
        <f>IFERROR((IF('Sept 2020'!AX272=" "," ",'Sept 2020'!AX272/'Sept 2019'!AX272)),0)</f>
        <v>0</v>
      </c>
      <c r="AY270" s="30">
        <f>IFERROR((IF('Sept 2020'!AY272=" "," ",'Sept 2020'!AY272/'Sept 2019'!AY272)),0)</f>
        <v>0</v>
      </c>
      <c r="AZ270" s="30">
        <f>IFERROR((IF('Sept 2020'!AZ272=" "," ",'Sept 2020'!AZ272/'Sept 2019'!AZ272)),0)</f>
        <v>0</v>
      </c>
      <c r="BA270" s="30">
        <f>IFERROR((IF('Sept 2020'!BA272=" "," ",'Sept 2020'!BA272/'Sept 2019'!BA272)),0)</f>
        <v>0</v>
      </c>
      <c r="BB270" s="30">
        <f>IFERROR((IF('Sept 2020'!BB272=" "," ",'Sept 2020'!BB272/'Sept 2019'!BB272)),0)</f>
        <v>0</v>
      </c>
      <c r="BC270" s="30">
        <f>IFERROR((IF('Sept 2020'!BC272=" "," ",'Sept 2020'!BC272/'Sept 2019'!BC272)),0)</f>
        <v>2.3076923076923075</v>
      </c>
      <c r="BD270" s="30">
        <f>IFERROR((IF('Sept 2020'!BD272=" "," ",'Sept 2020'!BD272/'Sept 2019'!BD272)),0)</f>
        <v>0.61538461538461542</v>
      </c>
      <c r="BE270" s="30">
        <f>IFERROR((IF('Sept 2020'!BE272=" "," ",'Sept 2020'!BE272/'Sept 2019'!BE272)),0)</f>
        <v>1.0827586206896551</v>
      </c>
      <c r="BF270" s="30">
        <f>IFERROR((IF('Sept 2020'!BF272=" "," ",'Sept 2020'!BF272/'Sept 2019'!BF272)),0)</f>
        <v>1.1300448430493273</v>
      </c>
      <c r="BG270" s="30">
        <f>IFERROR((IF('Sept 2020'!BG272=" "," ",'Sept 2020'!BG272/'Sept 2019'!BG272)),0)</f>
        <v>0.94636963696369636</v>
      </c>
      <c r="BH270" s="30">
        <f>IFERROR((IF('Sept 2020'!BH272=" "," ",'Sept 2020'!BH272/'Sept 2019'!BH272)),0)</f>
        <v>1.0455136540962289</v>
      </c>
      <c r="BI270" s="30">
        <f>IFERROR((IF('Sept 2020'!BI272=" "," ",'Sept 2020'!BI272/'Sept 2019'!BI272)),0)</f>
        <v>1.0317757009345794</v>
      </c>
      <c r="BJ270" s="30">
        <f>IFERROR((IF('Sept 2020'!BJ272=" "," ",'Sept 2020'!BJ272/'Sept 2019'!BJ272)),0)</f>
        <v>1.2</v>
      </c>
      <c r="BK270" s="30">
        <f>IFERROR((IF('Sept 2020'!BK272=" "," ",'Sept 2020'!BK272/'Sept 2019'!BK272)),0)</f>
        <v>1.1666666666666667</v>
      </c>
      <c r="BL270" s="30">
        <f>IFERROR((IF('Sept 2020'!BL272=" "," ",'Sept 2020'!BL272/'Sept 2019'!BL272)),0)</f>
        <v>0</v>
      </c>
      <c r="BM270" s="30">
        <f>IFERROR((IF('Sept 2020'!BM272=" "," ",'Sept 2020'!BM272/'Sept 2019'!BM272)),0)</f>
        <v>1.066862878273338</v>
      </c>
      <c r="BN270" s="30">
        <f>IFERROR((IF('Sept 2020'!BN272=" "," ",'Sept 2020'!BN272/'Sept 2019'!BN272)),0)</f>
        <v>0</v>
      </c>
      <c r="BO270" s="30">
        <f>IFERROR((IF('Sept 2020'!BO272=" "," ",'Sept 2020'!BO272/'Sept 2019'!BO272)),0)</f>
        <v>0</v>
      </c>
      <c r="BP270" s="30">
        <f>IFERROR((IF('Sept 2020'!BP272=" "," ",'Sept 2020'!BP272/'Sept 2019'!BP272)),0)</f>
        <v>0</v>
      </c>
      <c r="BQ270" s="30">
        <f>IFERROR((IF('Sept 2020'!BQ272=" "," ",'Sept 2020'!BQ272/'Sept 2019'!BQ272)),0)</f>
        <v>0</v>
      </c>
      <c r="BR270" s="30">
        <f>IFERROR((IF('Sept 2020'!BR272=" "," ",'Sept 2020'!BR272/'Sept 2019'!BR272)),0)</f>
        <v>0</v>
      </c>
      <c r="BS270" s="30">
        <f>IFERROR((IF('Sept 2020'!BS272=" "," ",'Sept 2020'!BS272/'Sept 2019'!BS272)),0)</f>
        <v>0.7567567567567568</v>
      </c>
      <c r="BT270" s="30">
        <f>IFERROR((IF('Sept 2020'!BT272=" "," ",'Sept 2020'!BT272/'Sept 2019'!BT272)),0)</f>
        <v>0.98085585585585588</v>
      </c>
    </row>
    <row r="271" spans="1:72" s="2" customFormat="1" x14ac:dyDescent="0.25">
      <c r="A271" s="12" t="s">
        <v>279</v>
      </c>
      <c r="B271" s="12" t="s">
        <v>280</v>
      </c>
      <c r="C271" s="30">
        <f>IFERROR((IF('Sept 2020'!C273=" "," ",'Sept 2020'!C273/'Sept 2019'!C273)),0)</f>
        <v>0</v>
      </c>
      <c r="D271" s="30">
        <f>IFERROR((IF('Sept 2020'!D273=" "," ",'Sept 2020'!D273/'Sept 2019'!D273)),0)</f>
        <v>0</v>
      </c>
      <c r="E271" s="30">
        <f>IFERROR((IF('Sept 2020'!E273=" "," ",'Sept 2020'!E273/'Sept 2019'!E273)),0)</f>
        <v>0</v>
      </c>
      <c r="F271" s="30">
        <f>IFERROR((IF('Sept 2020'!F273=" "," ",'Sept 2020'!F273/'Sept 2019'!F273)),0)</f>
        <v>0</v>
      </c>
      <c r="G271" s="30">
        <f>IFERROR((IF('Sept 2020'!G273=" "," ",'Sept 2020'!G273/'Sept 2019'!G273)),0)</f>
        <v>0</v>
      </c>
      <c r="H271" s="30">
        <f>IFERROR((IF('Sept 2020'!H273=" "," ",'Sept 2020'!H273/'Sept 2019'!H273)),0)</f>
        <v>0</v>
      </c>
      <c r="I271" s="30">
        <f>IFERROR((IF('Sept 2020'!I273=" "," ",'Sept 2020'!I273/'Sept 2019'!I273)),0)</f>
        <v>1</v>
      </c>
      <c r="J271" s="30">
        <f>IFERROR((IF('Sept 2020'!J273=" "," ",'Sept 2020'!J273/'Sept 2019'!J273)),0)</f>
        <v>2.5</v>
      </c>
      <c r="K271" s="30">
        <f>IFERROR((IF('Sept 2020'!K273=" "," ",'Sept 2020'!K273/'Sept 2019'!K273)),0)</f>
        <v>0.88888888888888884</v>
      </c>
      <c r="L271" s="30">
        <f>IFERROR((IF('Sept 2020'!L273=" "," ",'Sept 2020'!L273/'Sept 2019'!L273)),0)</f>
        <v>0.5714285714285714</v>
      </c>
      <c r="M271" s="30">
        <f>IFERROR((IF('Sept 2020'!M273=" "," ",'Sept 2020'!M273/'Sept 2019'!M273)),0)</f>
        <v>1.0833333333333333</v>
      </c>
      <c r="N271" s="30">
        <f>IFERROR((IF('Sept 2020'!N273=" "," ",'Sept 2020'!N273/'Sept 2019'!N273)),0)</f>
        <v>0.8125</v>
      </c>
      <c r="O271" s="30">
        <f>IFERROR((IF('Sept 2020'!O273=" "," ",'Sept 2020'!O273/'Sept 2019'!O273)),0)</f>
        <v>1.2</v>
      </c>
      <c r="P271" s="30">
        <f>IFERROR((IF('Sept 2020'!P273=" "," ",'Sept 2020'!P273/'Sept 2019'!P273)),0)</f>
        <v>1.0348837209302326</v>
      </c>
      <c r="Q271" s="30">
        <f>IFERROR((IF('Sept 2020'!Q273=" "," ",'Sept 2020'!Q273/'Sept 2019'!Q273)),0)</f>
        <v>0</v>
      </c>
      <c r="R271" s="30">
        <f>IFERROR((IF('Sept 2020'!R273=" "," ",'Sept 2020'!R273/'Sept 2019'!R273)),0)</f>
        <v>0</v>
      </c>
      <c r="S271" s="30">
        <f>IFERROR((IF('Sept 2020'!S273=" "," ",'Sept 2020'!S273/'Sept 2019'!S273)),0)</f>
        <v>0</v>
      </c>
      <c r="T271" s="30">
        <f>IFERROR((IF('Sept 2020'!T273=" "," ",'Sept 2020'!T273/'Sept 2019'!T273)),0)</f>
        <v>0</v>
      </c>
      <c r="U271" s="30">
        <f>IFERROR((IF('Sept 2020'!U273=" "," ",'Sept 2020'!U273/'Sept 2019'!U273)),0)</f>
        <v>0</v>
      </c>
      <c r="V271" s="30">
        <f>IFERROR((IF('Sept 2020'!V273=" "," ",'Sept 2020'!V273/'Sept 2019'!V273)),0)</f>
        <v>0</v>
      </c>
      <c r="W271" s="30">
        <f>IFERROR((IF('Sept 2020'!W273=" "," ",'Sept 2020'!W273/'Sept 2019'!W273)),0)</f>
        <v>1</v>
      </c>
      <c r="X271" s="30">
        <f>IFERROR((IF('Sept 2020'!X273=" "," ",'Sept 2020'!X273/'Sept 2019'!X273)),0)</f>
        <v>2.5</v>
      </c>
      <c r="Y271" s="30">
        <f>IFERROR((IF('Sept 2020'!Y273=" "," ",'Sept 2020'!Y273/'Sept 2019'!Y273)),0)</f>
        <v>0.88888888888888884</v>
      </c>
      <c r="Z271" s="30">
        <f>IFERROR((IF('Sept 2020'!Z273=" "," ",'Sept 2020'!Z273/'Sept 2019'!Z273)),0)</f>
        <v>0.5714285714285714</v>
      </c>
      <c r="AA271" s="30">
        <f>IFERROR((IF('Sept 2020'!AA273=" "," ",'Sept 2020'!AA273/'Sept 2019'!AA273)),0)</f>
        <v>1.0833333333333333</v>
      </c>
      <c r="AB271" s="30">
        <f>IFERROR((IF('Sept 2020'!AB273=" "," ",'Sept 2020'!AB273/'Sept 2019'!AB273)),0)</f>
        <v>0.8125</v>
      </c>
      <c r="AC271" s="30">
        <f>IFERROR((IF('Sept 2020'!AC273=" "," ",'Sept 2020'!AC273/'Sept 2019'!AC273)),0)</f>
        <v>1.2882672882672883</v>
      </c>
      <c r="AD271" s="30">
        <f>IFERROR((IF('Sept 2020'!AD273=" "," ",'Sept 2020'!AD273/'Sept 2019'!AD273)),0)</f>
        <v>1.044235125789913</v>
      </c>
      <c r="AE271" s="30">
        <f>IFERROR((IF('Sept 2020'!AE273=" "," ",'Sept 2020'!AE273/'Sept 2019'!AE273)),0)</f>
        <v>0</v>
      </c>
      <c r="AF271" s="30">
        <f>IFERROR((IF('Sept 2020'!AF273=" "," ",'Sept 2020'!AF273/'Sept 2019'!AF273)),0)</f>
        <v>0</v>
      </c>
      <c r="AG271" s="30">
        <f>IFERROR((IF('Sept 2020'!AG273=" "," ",'Sept 2020'!AG273/'Sept 2019'!AG273)),0)</f>
        <v>0</v>
      </c>
      <c r="AH271" s="30">
        <f>IFERROR((IF('Sept 2020'!AH273=" "," ",'Sept 2020'!AH273/'Sept 2019'!AH273)),0)</f>
        <v>0</v>
      </c>
      <c r="AI271" s="30">
        <f>IFERROR((IF('Sept 2020'!AI273=" "," ",'Sept 2020'!AI273/'Sept 2019'!AI273)),0)</f>
        <v>0</v>
      </c>
      <c r="AJ271" s="30">
        <f>IFERROR((IF('Sept 2020'!AJ273=" "," ",'Sept 2020'!AJ273/'Sept 2019'!AJ273)),0)</f>
        <v>0</v>
      </c>
      <c r="AK271" s="30">
        <f>IFERROR((IF('Sept 2020'!AK273=" "," ",'Sept 2020'!AK273/'Sept 2019'!AK273)),0)</f>
        <v>0</v>
      </c>
      <c r="AL271" s="30">
        <f>IFERROR((IF('Sept 2020'!AL273=" "," ",'Sept 2020'!AL273/'Sept 2019'!AL273)),0)</f>
        <v>0</v>
      </c>
      <c r="AM271" s="30">
        <f>IFERROR((IF('Sept 2020'!AM273=" "," ",'Sept 2020'!AM273/'Sept 2019'!AM273)),0)</f>
        <v>0</v>
      </c>
      <c r="AN271" s="30">
        <f>IFERROR((IF('Sept 2020'!AN273=" "," ",'Sept 2020'!AN273/'Sept 2019'!AN273)),0)</f>
        <v>0</v>
      </c>
      <c r="AO271" s="30">
        <f>IFERROR((IF('Sept 2020'!AO273=" "," ",'Sept 2020'!AO273/'Sept 2019'!AO273)),0)</f>
        <v>0</v>
      </c>
      <c r="AP271" s="30">
        <f>IFERROR((IF('Sept 2020'!AP273=" "," ",'Sept 2020'!AP273/'Sept 2019'!AP273)),0)</f>
        <v>0</v>
      </c>
      <c r="AQ271" s="30">
        <f>IFERROR((IF('Sept 2020'!AQ273=" "," ",'Sept 2020'!AQ273/'Sept 2019'!AQ273)),0)</f>
        <v>0</v>
      </c>
      <c r="AR271" s="30">
        <f>IFERROR((IF('Sept 2020'!AR273=" "," ",'Sept 2020'!AR273/'Sept 2019'!AR273)),0)</f>
        <v>0</v>
      </c>
      <c r="AS271" s="30">
        <f>IFERROR((IF('Sept 2020'!AS273=" "," ",'Sept 2020'!AS273/'Sept 2019'!AS273)),0)</f>
        <v>0</v>
      </c>
      <c r="AT271" s="30">
        <f>IFERROR((IF('Sept 2020'!AT273=" "," ",'Sept 2020'!AT273/'Sept 2019'!AT273)),0)</f>
        <v>0</v>
      </c>
      <c r="AU271" s="30">
        <f>IFERROR((IF('Sept 2020'!AU273=" "," ",'Sept 2020'!AU273/'Sept 2019'!AU273)),0)</f>
        <v>0</v>
      </c>
      <c r="AV271" s="30">
        <f>IFERROR((IF('Sept 2020'!AV273=" "," ",'Sept 2020'!AV273/'Sept 2019'!AV273)),0)</f>
        <v>0</v>
      </c>
      <c r="AW271" s="30">
        <f>IFERROR((IF('Sept 2020'!AW273=" "," ",'Sept 2020'!AW273/'Sept 2019'!AW273)),0)</f>
        <v>0</v>
      </c>
      <c r="AX271" s="30">
        <f>IFERROR((IF('Sept 2020'!AX273=" "," ",'Sept 2020'!AX273/'Sept 2019'!AX273)),0)</f>
        <v>0</v>
      </c>
      <c r="AY271" s="30">
        <f>IFERROR((IF('Sept 2020'!AY273=" "," ",'Sept 2020'!AY273/'Sept 2019'!AY273)),0)</f>
        <v>0</v>
      </c>
      <c r="AZ271" s="30">
        <f>IFERROR((IF('Sept 2020'!AZ273=" "," ",'Sept 2020'!AZ273/'Sept 2019'!AZ273)),0)</f>
        <v>0</v>
      </c>
      <c r="BA271" s="30">
        <f>IFERROR((IF('Sept 2020'!BA273=" "," ",'Sept 2020'!BA273/'Sept 2019'!BA273)),0)</f>
        <v>0</v>
      </c>
      <c r="BB271" s="30">
        <f>IFERROR((IF('Sept 2020'!BB273=" "," ",'Sept 2020'!BB273/'Sept 2019'!BB273)),0)</f>
        <v>0</v>
      </c>
      <c r="BC271" s="30">
        <f>IFERROR((IF('Sept 2020'!BC273=" "," ",'Sept 2020'!BC273/'Sept 2019'!BC273)),0)</f>
        <v>0</v>
      </c>
      <c r="BD271" s="30">
        <f>IFERROR((IF('Sept 2020'!BD273=" "," ",'Sept 2020'!BD273/'Sept 2019'!BD273)),0)</f>
        <v>0</v>
      </c>
      <c r="BE271" s="30">
        <f>IFERROR((IF('Sept 2020'!BE273=" "," ",'Sept 2020'!BE273/'Sept 2019'!BE273)),0)</f>
        <v>0</v>
      </c>
      <c r="BF271" s="30">
        <f>IFERROR((IF('Sept 2020'!BF273=" "," ",'Sept 2020'!BF273/'Sept 2019'!BF273)),0)</f>
        <v>0</v>
      </c>
      <c r="BG271" s="30">
        <f>IFERROR((IF('Sept 2020'!BG273=" "," ",'Sept 2020'!BG273/'Sept 2019'!BG273)),0)</f>
        <v>0</v>
      </c>
      <c r="BH271" s="30">
        <f>IFERROR((IF('Sept 2020'!BH273=" "," ",'Sept 2020'!BH273/'Sept 2019'!BH273)),0)</f>
        <v>0</v>
      </c>
      <c r="BI271" s="30">
        <f>IFERROR((IF('Sept 2020'!BI273=" "," ",'Sept 2020'!BI273/'Sept 2019'!BI273)),0)</f>
        <v>0</v>
      </c>
      <c r="BJ271" s="30">
        <f>IFERROR((IF('Sept 2020'!BJ273=" "," ",'Sept 2020'!BJ273/'Sept 2019'!BJ273)),0)</f>
        <v>0</v>
      </c>
      <c r="BK271" s="30">
        <f>IFERROR((IF('Sept 2020'!BK273=" "," ",'Sept 2020'!BK273/'Sept 2019'!BK273)),0)</f>
        <v>0</v>
      </c>
      <c r="BL271" s="30">
        <f>IFERROR((IF('Sept 2020'!BL273=" "," ",'Sept 2020'!BL273/'Sept 2019'!BL273)),0)</f>
        <v>0</v>
      </c>
      <c r="BM271" s="30">
        <f>IFERROR((IF('Sept 2020'!BM273=" "," ",'Sept 2020'!BM273/'Sept 2019'!BM273)),0)</f>
        <v>2.5024630541871926</v>
      </c>
      <c r="BN271" s="30">
        <f>IFERROR((IF('Sept 2020'!BN273=" "," ",'Sept 2020'!BN273/'Sept 2019'!BN273)),0)</f>
        <v>0</v>
      </c>
      <c r="BO271" s="30">
        <f>IFERROR((IF('Sept 2020'!BO273=" "," ",'Sept 2020'!BO273/'Sept 2019'!BO273)),0)</f>
        <v>0</v>
      </c>
      <c r="BP271" s="30">
        <f>IFERROR((IF('Sept 2020'!BP273=" "," ",'Sept 2020'!BP273/'Sept 2019'!BP273)),0)</f>
        <v>0</v>
      </c>
      <c r="BQ271" s="30">
        <f>IFERROR((IF('Sept 2020'!BQ273=" "," ",'Sept 2020'!BQ273/'Sept 2019'!BQ273)),0)</f>
        <v>0</v>
      </c>
      <c r="BR271" s="30">
        <f>IFERROR((IF('Sept 2020'!BR273=" "," ",'Sept 2020'!BR273/'Sept 2019'!BR273)),0)</f>
        <v>0</v>
      </c>
      <c r="BS271" s="30">
        <f>IFERROR((IF('Sept 2020'!BS273=" "," ",'Sept 2020'!BS273/'Sept 2019'!BS273)),0)</f>
        <v>0</v>
      </c>
      <c r="BT271" s="30">
        <f>IFERROR((IF('Sept 2020'!BT273=" "," ",'Sept 2020'!BT273/'Sept 2019'!BT273)),0)</f>
        <v>1</v>
      </c>
    </row>
    <row r="272" spans="1:72" s="2" customFormat="1" x14ac:dyDescent="0.25">
      <c r="A272" s="12" t="s">
        <v>407</v>
      </c>
      <c r="B272" s="12" t="s">
        <v>408</v>
      </c>
      <c r="C272" s="30">
        <f>IFERROR((IF('Sept 2020'!C274=" "," ",'Sept 2020'!C274/'Sept 2019'!C274)),0)</f>
        <v>0.84678522571819426</v>
      </c>
      <c r="D272" s="30">
        <f>IFERROR((IF('Sept 2020'!D274=" "," ",'Sept 2020'!D274/'Sept 2019'!D274)),0)</f>
        <v>0.94330357142857146</v>
      </c>
      <c r="E272" s="30">
        <f>IFERROR((IF('Sept 2020'!E274=" "," ",'Sept 2020'!E274/'Sept 2019'!E274)),0)</f>
        <v>0.97310847766636277</v>
      </c>
      <c r="F272" s="30">
        <f>IFERROR((IF('Sept 2020'!F274=" "," ",'Sept 2020'!F274/'Sept 2019'!F274)),0)</f>
        <v>0.92737176577394465</v>
      </c>
      <c r="G272" s="30">
        <f>IFERROR((IF('Sept 2020'!G274=" "," ",'Sept 2020'!G274/'Sept 2019'!G274)),0)</f>
        <v>0.93217313699241411</v>
      </c>
      <c r="H272" s="30">
        <f>IFERROR((IF('Sept 2020'!H274=" "," ",'Sept 2020'!H274/'Sept 2019'!H274)),0)</f>
        <v>0.93067134708205357</v>
      </c>
      <c r="I272" s="30">
        <f>IFERROR((IF('Sept 2020'!I274=" "," ",'Sept 2020'!I274/'Sept 2019'!I274)),0)</f>
        <v>0.92478260869565221</v>
      </c>
      <c r="J272" s="30">
        <f>IFERROR((IF('Sept 2020'!J274=" "," ",'Sept 2020'!J274/'Sept 2019'!J274)),0)</f>
        <v>0.95982721382289415</v>
      </c>
      <c r="K272" s="30">
        <f>IFERROR((IF('Sept 2020'!K274=" "," ",'Sept 2020'!K274/'Sept 2019'!K274)),0)</f>
        <v>1.0434581599630144</v>
      </c>
      <c r="L272" s="30">
        <f>IFERROR((IF('Sept 2020'!L274=" "," ",'Sept 2020'!L274/'Sept 2019'!L274)),0)</f>
        <v>1.022232734153264</v>
      </c>
      <c r="M272" s="30">
        <f>IFERROR((IF('Sept 2020'!M274=" "," ",'Sept 2020'!M274/'Sept 2019'!M274)),0)</f>
        <v>0.9488714877936435</v>
      </c>
      <c r="N272" s="30">
        <f>IFERROR((IF('Sept 2020'!N274=" "," ",'Sept 2020'!N274/'Sept 2019'!N274)),0)</f>
        <v>1.1518847006651884</v>
      </c>
      <c r="O272" s="30">
        <f>IFERROR((IF('Sept 2020'!O274=" "," ",'Sept 2020'!O274/'Sept 2019'!O274)),0)</f>
        <v>1.0468571428571429</v>
      </c>
      <c r="P272" s="30">
        <f>IFERROR((IF('Sept 2020'!P274=" "," ",'Sept 2020'!P274/'Sept 2019'!P274)),0)</f>
        <v>0.968820395466085</v>
      </c>
      <c r="Q272" s="30">
        <f>IFERROR((IF('Sept 2020'!Q274=" "," ",'Sept 2020'!Q274/'Sept 2019'!Q274)),0)</f>
        <v>0.84632922936616506</v>
      </c>
      <c r="R272" s="30">
        <f>IFERROR((IF('Sept 2020'!R274=" "," ",'Sept 2020'!R274/'Sept 2019'!R274)),0)</f>
        <v>0.93794642857142863</v>
      </c>
      <c r="S272" s="30">
        <f>IFERROR((IF('Sept 2020'!S274=" "," ",'Sept 2020'!S274/'Sept 2019'!S274)),0)</f>
        <v>0.97303409723045498</v>
      </c>
      <c r="T272" s="30">
        <f>IFERROR((IF('Sept 2020'!T274=" "," ",'Sept 2020'!T274/'Sept 2019'!T274)),0)</f>
        <v>0.92777606219687203</v>
      </c>
      <c r="U272" s="30">
        <f>IFERROR((IF('Sept 2020'!U274=" "," ",'Sept 2020'!U274/'Sept 2019'!U274)),0)</f>
        <v>0.93217313699241411</v>
      </c>
      <c r="V272" s="30">
        <f>IFERROR((IF('Sept 2020'!V274=" "," ",'Sept 2020'!V274/'Sept 2019'!V274)),0)</f>
        <v>0.93119435224698377</v>
      </c>
      <c r="W272" s="30">
        <f>IFERROR((IF('Sept 2020'!W274=" "," ",'Sept 2020'!W274/'Sept 2019'!W274)),0)</f>
        <v>0.88500144141310899</v>
      </c>
      <c r="X272" s="30">
        <f>IFERROR((IF('Sept 2020'!X274=" "," ",'Sept 2020'!X274/'Sept 2019'!X274)),0)</f>
        <v>0.91708268703537166</v>
      </c>
      <c r="Y272" s="30">
        <f>IFERROR((IF('Sept 2020'!Y274=" "," ",'Sept 2020'!Y274/'Sept 2019'!Y274)),0)</f>
        <v>0.99177719449025559</v>
      </c>
      <c r="Z272" s="30">
        <f>IFERROR((IF('Sept 2020'!Z274=" "," ",'Sept 2020'!Z274/'Sept 2019'!Z274)),0)</f>
        <v>0.96441852197057765</v>
      </c>
      <c r="AA272" s="30">
        <f>IFERROR((IF('Sept 2020'!AA274=" "," ",'Sept 2020'!AA274/'Sept 2019'!AA274)),0)</f>
        <v>0.89957260951881068</v>
      </c>
      <c r="AB272" s="30">
        <f>IFERROR((IF('Sept 2020'!AB274=" "," ",'Sept 2020'!AB274/'Sept 2019'!AB274)),0)</f>
        <v>1.0479475661119129</v>
      </c>
      <c r="AC272" s="30">
        <f>IFERROR((IF('Sept 2020'!AC274=" "," ",'Sept 2020'!AC274/'Sept 2019'!AC274)),0)</f>
        <v>0.94346158604478525</v>
      </c>
      <c r="AD272" s="30">
        <f>IFERROR((IF('Sept 2020'!AD274=" "," ",'Sept 2020'!AD274/'Sept 2019'!AD274)),0)</f>
        <v>0.93586210714907347</v>
      </c>
      <c r="AE272" s="30">
        <f>IFERROR((IF('Sept 2020'!AE274=" "," ",'Sept 2020'!AE274/'Sept 2019'!AE274)),0)</f>
        <v>0</v>
      </c>
      <c r="AF272" s="30">
        <f>IFERROR((IF('Sept 2020'!AF274=" "," ",'Sept 2020'!AF274/'Sept 2019'!AF274)),0)</f>
        <v>0</v>
      </c>
      <c r="AG272" s="30">
        <f>IFERROR((IF('Sept 2020'!AG274=" "," ",'Sept 2020'!AG274/'Sept 2019'!AG274)),0)</f>
        <v>0</v>
      </c>
      <c r="AH272" s="30">
        <f>IFERROR((IF('Sept 2020'!AH274=" "," ",'Sept 2020'!AH274/'Sept 2019'!AH274)),0)</f>
        <v>0</v>
      </c>
      <c r="AI272" s="30">
        <f>IFERROR((IF('Sept 2020'!AI274=" "," ",'Sept 2020'!AI274/'Sept 2019'!AI274)),0)</f>
        <v>0</v>
      </c>
      <c r="AJ272" s="30">
        <f>IFERROR((IF('Sept 2020'!AJ274=" "," ",'Sept 2020'!AJ274/'Sept 2019'!AJ274)),0)</f>
        <v>0</v>
      </c>
      <c r="AK272" s="30">
        <f>IFERROR((IF('Sept 2020'!AK274=" "," ",'Sept 2020'!AK274/'Sept 2019'!AK274)),0)</f>
        <v>0</v>
      </c>
      <c r="AL272" s="30">
        <f>IFERROR((IF('Sept 2020'!AL274=" "," ",'Sept 2020'!AL274/'Sept 2019'!AL274)),0)</f>
        <v>0</v>
      </c>
      <c r="AM272" s="30">
        <f>IFERROR((IF('Sept 2020'!AM274=" "," ",'Sept 2020'!AM274/'Sept 2019'!AM274)),0)</f>
        <v>0</v>
      </c>
      <c r="AN272" s="30">
        <f>IFERROR((IF('Sept 2020'!AN274=" "," ",'Sept 2020'!AN274/'Sept 2019'!AN274)),0)</f>
        <v>0</v>
      </c>
      <c r="AO272" s="30">
        <f>IFERROR((IF('Sept 2020'!AO274=" "," ",'Sept 2020'!AO274/'Sept 2019'!AO274)),0)</f>
        <v>0</v>
      </c>
      <c r="AP272" s="30">
        <f>IFERROR((IF('Sept 2020'!AP274=" "," ",'Sept 2020'!AP274/'Sept 2019'!AP274)),0)</f>
        <v>0</v>
      </c>
      <c r="AQ272" s="30">
        <f>IFERROR((IF('Sept 2020'!AQ274=" "," ",'Sept 2020'!AQ274/'Sept 2019'!AQ274)),0)</f>
        <v>0</v>
      </c>
      <c r="AR272" s="30">
        <f>IFERROR((IF('Sept 2020'!AR274=" "," ",'Sept 2020'!AR274/'Sept 2019'!AR274)),0)</f>
        <v>0</v>
      </c>
      <c r="AS272" s="30">
        <f>IFERROR((IF('Sept 2020'!AS274=" "," ",'Sept 2020'!AS274/'Sept 2019'!AS274)),0)</f>
        <v>0</v>
      </c>
      <c r="AT272" s="30">
        <f>IFERROR((IF('Sept 2020'!AT274=" "," ",'Sept 2020'!AT274/'Sept 2019'!AT274)),0)</f>
        <v>0</v>
      </c>
      <c r="AU272" s="30">
        <f>IFERROR((IF('Sept 2020'!AU274=" "," ",'Sept 2020'!AU274/'Sept 2019'!AU274)),0)</f>
        <v>0</v>
      </c>
      <c r="AV272" s="30">
        <f>IFERROR((IF('Sept 2020'!AV274=" "," ",'Sept 2020'!AV274/'Sept 2019'!AV274)),0)</f>
        <v>0</v>
      </c>
      <c r="AW272" s="30">
        <f>IFERROR((IF('Sept 2020'!AW274=" "," ",'Sept 2020'!AW274/'Sept 2019'!AW274)),0)</f>
        <v>0</v>
      </c>
      <c r="AX272" s="30">
        <f>IFERROR((IF('Sept 2020'!AX274=" "," ",'Sept 2020'!AX274/'Sept 2019'!AX274)),0)</f>
        <v>0</v>
      </c>
      <c r="AY272" s="30">
        <f>IFERROR((IF('Sept 2020'!AY274=" "," ",'Sept 2020'!AY274/'Sept 2019'!AY274)),0)</f>
        <v>0</v>
      </c>
      <c r="AZ272" s="30">
        <f>IFERROR((IF('Sept 2020'!AZ274=" "," ",'Sept 2020'!AZ274/'Sept 2019'!AZ274)),0)</f>
        <v>0</v>
      </c>
      <c r="BA272" s="30">
        <f>IFERROR((IF('Sept 2020'!BA274=" "," ",'Sept 2020'!BA274/'Sept 2019'!BA274)),0)</f>
        <v>0</v>
      </c>
      <c r="BB272" s="30">
        <f>IFERROR((IF('Sept 2020'!BB274=" "," ",'Sept 2020'!BB274/'Sept 2019'!BB274)),0)</f>
        <v>0</v>
      </c>
      <c r="BC272" s="30">
        <f>IFERROR((IF('Sept 2020'!BC274=" "," ",'Sept 2020'!BC274/'Sept 2019'!BC274)),0)</f>
        <v>0</v>
      </c>
      <c r="BD272" s="30">
        <f>IFERROR((IF('Sept 2020'!BD274=" "," ",'Sept 2020'!BD274/'Sept 2019'!BD274)),0)</f>
        <v>0</v>
      </c>
      <c r="BE272" s="30">
        <f>IFERROR((IF('Sept 2020'!BE274=" "," ",'Sept 2020'!BE274/'Sept 2019'!BE274)),0)</f>
        <v>0</v>
      </c>
      <c r="BF272" s="30">
        <f>IFERROR((IF('Sept 2020'!BF274=" "," ",'Sept 2020'!BF274/'Sept 2019'!BF274)),0)</f>
        <v>0</v>
      </c>
      <c r="BG272" s="30">
        <f>IFERROR((IF('Sept 2020'!BG274=" "," ",'Sept 2020'!BG274/'Sept 2019'!BG274)),0)</f>
        <v>0.89132821075740942</v>
      </c>
      <c r="BH272" s="30">
        <f>IFERROR((IF('Sept 2020'!BH274=" "," ",'Sept 2020'!BH274/'Sept 2019'!BH274)),0)</f>
        <v>1.2560275545350172</v>
      </c>
      <c r="BI272" s="30">
        <f>IFERROR((IF('Sept 2020'!BI274=" "," ",'Sept 2020'!BI274/'Sept 2019'!BI274)),0)</f>
        <v>0.92517985611510789</v>
      </c>
      <c r="BJ272" s="30">
        <f>IFERROR((IF('Sept 2020'!BJ274=" "," ",'Sept 2020'!BJ274/'Sept 2019'!BJ274)),0)</f>
        <v>0.35483870967741937</v>
      </c>
      <c r="BK272" s="30">
        <f>IFERROR((IF('Sept 2020'!BK274=" "," ",'Sept 2020'!BK274/'Sept 2019'!BK274)),0)</f>
        <v>0.40886666216124889</v>
      </c>
      <c r="BL272" s="30">
        <f>IFERROR((IF('Sept 2020'!BL274=" "," ",'Sept 2020'!BL274/'Sept 2019'!BL274)),0)</f>
        <v>0</v>
      </c>
      <c r="BM272" s="30">
        <f>IFERROR((IF('Sept 2020'!BM274=" "," ",'Sept 2020'!BM274/'Sept 2019'!BM274)),0)</f>
        <v>0.6517684622645693</v>
      </c>
      <c r="BN272" s="30">
        <f>IFERROR((IF('Sept 2020'!BN274=" "," ",'Sept 2020'!BN274/'Sept 2019'!BN274)),0)</f>
        <v>0</v>
      </c>
      <c r="BO272" s="30">
        <f>IFERROR((IF('Sept 2020'!BO274=" "," ",'Sept 2020'!BO274/'Sept 2019'!BO274)),0)</f>
        <v>0.54659531278833728</v>
      </c>
      <c r="BP272" s="30">
        <f>IFERROR((IF('Sept 2020'!BP274=" "," ",'Sept 2020'!BP274/'Sept 2019'!BP274)),0)</f>
        <v>0</v>
      </c>
      <c r="BQ272" s="30">
        <f>IFERROR((IF('Sept 2020'!BQ274=" "," ",'Sept 2020'!BQ274/'Sept 2019'!BQ274)),0)</f>
        <v>0</v>
      </c>
      <c r="BR272" s="30">
        <f>IFERROR((IF('Sept 2020'!BR274=" "," ",'Sept 2020'!BR274/'Sept 2019'!BR274)),0)</f>
        <v>0</v>
      </c>
      <c r="BS272" s="30">
        <f>IFERROR((IF('Sept 2020'!BS274=" "," ",'Sept 2020'!BS274/'Sept 2019'!BS274)),0)</f>
        <v>0.91277258566978192</v>
      </c>
      <c r="BT272" s="30">
        <f>IFERROR((IF('Sept 2020'!BT274=" "," ",'Sept 2020'!BT274/'Sept 2019'!BT274)),0)</f>
        <v>0.98541980894922077</v>
      </c>
    </row>
    <row r="273" spans="1:72" s="2" customFormat="1" x14ac:dyDescent="0.25">
      <c r="A273" s="12" t="s">
        <v>187</v>
      </c>
      <c r="B273" s="12" t="s">
        <v>188</v>
      </c>
      <c r="C273" s="30">
        <f>IFERROR((IF('Sept 2020'!C275=" "," ",'Sept 2020'!C275/'Sept 2019'!C275)),0)</f>
        <v>1.125</v>
      </c>
      <c r="D273" s="30">
        <f>IFERROR((IF('Sept 2020'!D275=" "," ",'Sept 2020'!D275/'Sept 2019'!D275)),0)</f>
        <v>0.8</v>
      </c>
      <c r="E273" s="30">
        <f>IFERROR((IF('Sept 2020'!E275=" "," ",'Sept 2020'!E275/'Sept 2019'!E275)),0)</f>
        <v>0.66666666666666663</v>
      </c>
      <c r="F273" s="30">
        <f>IFERROR((IF('Sept 2020'!F275=" "," ",'Sept 2020'!F275/'Sept 2019'!F275)),0)</f>
        <v>1.2727272727272727</v>
      </c>
      <c r="G273" s="30">
        <f>IFERROR((IF('Sept 2020'!G275=" "," ",'Sept 2020'!G275/'Sept 2019'!G275)),0)</f>
        <v>1.75</v>
      </c>
      <c r="H273" s="30">
        <f>IFERROR((IF('Sept 2020'!H275=" "," ",'Sept 2020'!H275/'Sept 2019'!H275)),0)</f>
        <v>0.42857142857142855</v>
      </c>
      <c r="I273" s="30">
        <f>IFERROR((IF('Sept 2020'!I275=" "," ",'Sept 2020'!I275/'Sept 2019'!I275)),0)</f>
        <v>1.5833333333333333</v>
      </c>
      <c r="J273" s="30">
        <f>IFERROR((IF('Sept 2020'!J275=" "," ",'Sept 2020'!J275/'Sept 2019'!J275)),0)</f>
        <v>0</v>
      </c>
      <c r="K273" s="30">
        <f>IFERROR((IF('Sept 2020'!K275=" "," ",'Sept 2020'!K275/'Sept 2019'!K275)),0)</f>
        <v>0.73684210526315785</v>
      </c>
      <c r="L273" s="30">
        <f>IFERROR((IF('Sept 2020'!L275=" "," ",'Sept 2020'!L275/'Sept 2019'!L275)),0)</f>
        <v>1.3529411764705883</v>
      </c>
      <c r="M273" s="30">
        <f>IFERROR((IF('Sept 2020'!M275=" "," ",'Sept 2020'!M275/'Sept 2019'!M275)),0)</f>
        <v>0.89473684210526316</v>
      </c>
      <c r="N273" s="30">
        <f>IFERROR((IF('Sept 2020'!N275=" "," ",'Sept 2020'!N275/'Sept 2019'!N275)),0)</f>
        <v>1.1333333333333333</v>
      </c>
      <c r="O273" s="30">
        <f>IFERROR((IF('Sept 2020'!O275=" "," ",'Sept 2020'!O275/'Sept 2019'!O275)),0)</f>
        <v>0.76470588235294112</v>
      </c>
      <c r="P273" s="30">
        <f>IFERROR((IF('Sept 2020'!P275=" "," ",'Sept 2020'!P275/'Sept 2019'!P275)),0)</f>
        <v>0.92571428571428571</v>
      </c>
      <c r="Q273" s="30">
        <f>IFERROR((IF('Sept 2020'!Q275=" "," ",'Sept 2020'!Q275/'Sept 2019'!Q275)),0)</f>
        <v>1.125</v>
      </c>
      <c r="R273" s="30">
        <f>IFERROR((IF('Sept 2020'!R275=" "," ",'Sept 2020'!R275/'Sept 2019'!R275)),0)</f>
        <v>0.8</v>
      </c>
      <c r="S273" s="30">
        <f>IFERROR((IF('Sept 2020'!S275=" "," ",'Sept 2020'!S275/'Sept 2019'!S275)),0)</f>
        <v>0.66666666666666663</v>
      </c>
      <c r="T273" s="30">
        <f>IFERROR((IF('Sept 2020'!T275=" "," ",'Sept 2020'!T275/'Sept 2019'!T275)),0)</f>
        <v>1.2727272727272727</v>
      </c>
      <c r="U273" s="30">
        <f>IFERROR((IF('Sept 2020'!U275=" "," ",'Sept 2020'!U275/'Sept 2019'!U275)),0)</f>
        <v>1.75</v>
      </c>
      <c r="V273" s="30">
        <f>IFERROR((IF('Sept 2020'!V275=" "," ",'Sept 2020'!V275/'Sept 2019'!V275)),0)</f>
        <v>0.42857142857142855</v>
      </c>
      <c r="W273" s="30">
        <f>IFERROR((IF('Sept 2020'!W275=" "," ",'Sept 2020'!W275/'Sept 2019'!W275)),0)</f>
        <v>1.5833333333333333</v>
      </c>
      <c r="X273" s="30">
        <f>IFERROR((IF('Sept 2020'!X275=" "," ",'Sept 2020'!X275/'Sept 2019'!X275)),0)</f>
        <v>0</v>
      </c>
      <c r="Y273" s="30">
        <f>IFERROR((IF('Sept 2020'!Y275=" "," ",'Sept 2020'!Y275/'Sept 2019'!Y275)),0)</f>
        <v>0.73684210526315785</v>
      </c>
      <c r="Z273" s="30">
        <f>IFERROR((IF('Sept 2020'!Z275=" "," ",'Sept 2020'!Z275/'Sept 2019'!Z275)),0)</f>
        <v>1.3529411764705883</v>
      </c>
      <c r="AA273" s="30">
        <f>IFERROR((IF('Sept 2020'!AA275=" "," ",'Sept 2020'!AA275/'Sept 2019'!AA275)),0)</f>
        <v>0.89473684210526316</v>
      </c>
      <c r="AB273" s="30">
        <f>IFERROR((IF('Sept 2020'!AB275=" "," ",'Sept 2020'!AB275/'Sept 2019'!AB275)),0)</f>
        <v>1.1299999999999999</v>
      </c>
      <c r="AC273" s="30">
        <f>IFERROR((IF('Sept 2020'!AC275=" "," ",'Sept 2020'!AC275/'Sept 2019'!AC275)),0)</f>
        <v>0.84196891191709844</v>
      </c>
      <c r="AD273" s="30">
        <f>IFERROR((IF('Sept 2020'!AD275=" "," ",'Sept 2020'!AD275/'Sept 2019'!AD275)),0)</f>
        <v>0.93375230627306272</v>
      </c>
      <c r="AE273" s="30">
        <f>IFERROR((IF('Sept 2020'!AE275=" "," ",'Sept 2020'!AE275/'Sept 2019'!AE275)),0)</f>
        <v>0</v>
      </c>
      <c r="AF273" s="30">
        <f>IFERROR((IF('Sept 2020'!AF275=" "," ",'Sept 2020'!AF275/'Sept 2019'!AF275)),0)</f>
        <v>0</v>
      </c>
      <c r="AG273" s="30">
        <f>IFERROR((IF('Sept 2020'!AG275=" "," ",'Sept 2020'!AG275/'Sept 2019'!AG275)),0)</f>
        <v>0</v>
      </c>
      <c r="AH273" s="30">
        <f>IFERROR((IF('Sept 2020'!AH275=" "," ",'Sept 2020'!AH275/'Sept 2019'!AH275)),0)</f>
        <v>0</v>
      </c>
      <c r="AI273" s="30">
        <f>IFERROR((IF('Sept 2020'!AI275=" "," ",'Sept 2020'!AI275/'Sept 2019'!AI275)),0)</f>
        <v>0</v>
      </c>
      <c r="AJ273" s="30">
        <f>IFERROR((IF('Sept 2020'!AJ275=" "," ",'Sept 2020'!AJ275/'Sept 2019'!AJ275)),0)</f>
        <v>0</v>
      </c>
      <c r="AK273" s="30">
        <f>IFERROR((IF('Sept 2020'!AK275=" "," ",'Sept 2020'!AK275/'Sept 2019'!AK275)),0)</f>
        <v>0</v>
      </c>
      <c r="AL273" s="30">
        <f>IFERROR((IF('Sept 2020'!AL275=" "," ",'Sept 2020'!AL275/'Sept 2019'!AL275)),0)</f>
        <v>0</v>
      </c>
      <c r="AM273" s="30">
        <f>IFERROR((IF('Sept 2020'!AM275=" "," ",'Sept 2020'!AM275/'Sept 2019'!AM275)),0)</f>
        <v>0</v>
      </c>
      <c r="AN273" s="30">
        <f>IFERROR((IF('Sept 2020'!AN275=" "," ",'Sept 2020'!AN275/'Sept 2019'!AN275)),0)</f>
        <v>0</v>
      </c>
      <c r="AO273" s="30">
        <f>IFERROR((IF('Sept 2020'!AO275=" "," ",'Sept 2020'!AO275/'Sept 2019'!AO275)),0)</f>
        <v>0</v>
      </c>
      <c r="AP273" s="30">
        <f>IFERROR((IF('Sept 2020'!AP275=" "," ",'Sept 2020'!AP275/'Sept 2019'!AP275)),0)</f>
        <v>0</v>
      </c>
      <c r="AQ273" s="30">
        <f>IFERROR((IF('Sept 2020'!AQ275=" "," ",'Sept 2020'!AQ275/'Sept 2019'!AQ275)),0)</f>
        <v>0</v>
      </c>
      <c r="AR273" s="30">
        <f>IFERROR((IF('Sept 2020'!AR275=" "," ",'Sept 2020'!AR275/'Sept 2019'!AR275)),0)</f>
        <v>0</v>
      </c>
      <c r="AS273" s="30">
        <f>IFERROR((IF('Sept 2020'!AS275=" "," ",'Sept 2020'!AS275/'Sept 2019'!AS275)),0)</f>
        <v>0</v>
      </c>
      <c r="AT273" s="30">
        <f>IFERROR((IF('Sept 2020'!AT275=" "," ",'Sept 2020'!AT275/'Sept 2019'!AT275)),0)</f>
        <v>0</v>
      </c>
      <c r="AU273" s="30">
        <f>IFERROR((IF('Sept 2020'!AU275=" "," ",'Sept 2020'!AU275/'Sept 2019'!AU275)),0)</f>
        <v>0</v>
      </c>
      <c r="AV273" s="30">
        <f>IFERROR((IF('Sept 2020'!AV275=" "," ",'Sept 2020'!AV275/'Sept 2019'!AV275)),0)</f>
        <v>0</v>
      </c>
      <c r="AW273" s="30">
        <f>IFERROR((IF('Sept 2020'!AW275=" "," ",'Sept 2020'!AW275/'Sept 2019'!AW275)),0)</f>
        <v>0</v>
      </c>
      <c r="AX273" s="30">
        <f>IFERROR((IF('Sept 2020'!AX275=" "," ",'Sept 2020'!AX275/'Sept 2019'!AX275)),0)</f>
        <v>0</v>
      </c>
      <c r="AY273" s="30">
        <f>IFERROR((IF('Sept 2020'!AY275=" "," ",'Sept 2020'!AY275/'Sept 2019'!AY275)),0)</f>
        <v>0</v>
      </c>
      <c r="AZ273" s="30">
        <f>IFERROR((IF('Sept 2020'!AZ275=" "," ",'Sept 2020'!AZ275/'Sept 2019'!AZ275)),0)</f>
        <v>0</v>
      </c>
      <c r="BA273" s="30">
        <f>IFERROR((IF('Sept 2020'!BA275=" "," ",'Sept 2020'!BA275/'Sept 2019'!BA275)),0)</f>
        <v>0</v>
      </c>
      <c r="BB273" s="30">
        <f>IFERROR((IF('Sept 2020'!BB275=" "," ",'Sept 2020'!BB275/'Sept 2019'!BB275)),0)</f>
        <v>0</v>
      </c>
      <c r="BC273" s="30">
        <f>IFERROR((IF('Sept 2020'!BC275=" "," ",'Sept 2020'!BC275/'Sept 2019'!BC275)),0)</f>
        <v>0</v>
      </c>
      <c r="BD273" s="30">
        <f>IFERROR((IF('Sept 2020'!BD275=" "," ",'Sept 2020'!BD275/'Sept 2019'!BD275)),0)</f>
        <v>0</v>
      </c>
      <c r="BE273" s="30">
        <f>IFERROR((IF('Sept 2020'!BE275=" "," ",'Sept 2020'!BE275/'Sept 2019'!BE275)),0)</f>
        <v>0</v>
      </c>
      <c r="BF273" s="30">
        <f>IFERROR((IF('Sept 2020'!BF275=" "," ",'Sept 2020'!BF275/'Sept 2019'!BF275)),0)</f>
        <v>0</v>
      </c>
      <c r="BG273" s="30">
        <f>IFERROR((IF('Sept 2020'!BG275=" "," ",'Sept 2020'!BG275/'Sept 2019'!BG275)),0)</f>
        <v>0</v>
      </c>
      <c r="BH273" s="30">
        <f>IFERROR((IF('Sept 2020'!BH275=" "," ",'Sept 2020'!BH275/'Sept 2019'!BH275)),0)</f>
        <v>0</v>
      </c>
      <c r="BI273" s="30">
        <f>IFERROR((IF('Sept 2020'!BI275=" "," ",'Sept 2020'!BI275/'Sept 2019'!BI275)),0)</f>
        <v>0</v>
      </c>
      <c r="BJ273" s="30">
        <f>IFERROR((IF('Sept 2020'!BJ275=" "," ",'Sept 2020'!BJ275/'Sept 2019'!BJ275)),0)</f>
        <v>0</v>
      </c>
      <c r="BK273" s="30">
        <f>IFERROR((IF('Sept 2020'!BK275=" "," ",'Sept 2020'!BK275/'Sept 2019'!BK275)),0)</f>
        <v>0</v>
      </c>
      <c r="BL273" s="30">
        <f>IFERROR((IF('Sept 2020'!BL275=" "," ",'Sept 2020'!BL275/'Sept 2019'!BL275)),0)</f>
        <v>0</v>
      </c>
      <c r="BM273" s="30">
        <f>IFERROR((IF('Sept 2020'!BM275=" "," ",'Sept 2020'!BM275/'Sept 2019'!BM275)),0)</f>
        <v>1.7163289630512515</v>
      </c>
      <c r="BN273" s="30">
        <f>IFERROR((IF('Sept 2020'!BN275=" "," ",'Sept 2020'!BN275/'Sept 2019'!BN275)),0)</f>
        <v>0</v>
      </c>
      <c r="BO273" s="30">
        <f>IFERROR((IF('Sept 2020'!BO275=" "," ",'Sept 2020'!BO275/'Sept 2019'!BO275)),0)</f>
        <v>0</v>
      </c>
      <c r="BP273" s="30">
        <f>IFERROR((IF('Sept 2020'!BP275=" "," ",'Sept 2020'!BP275/'Sept 2019'!BP275)),0)</f>
        <v>0</v>
      </c>
      <c r="BQ273" s="30">
        <f>IFERROR((IF('Sept 2020'!BQ275=" "," ",'Sept 2020'!BQ275/'Sept 2019'!BQ275)),0)</f>
        <v>0</v>
      </c>
      <c r="BR273" s="30">
        <f>IFERROR((IF('Sept 2020'!BR275=" "," ",'Sept 2020'!BR275/'Sept 2019'!BR275)),0)</f>
        <v>0</v>
      </c>
      <c r="BS273" s="30">
        <f>IFERROR((IF('Sept 2020'!BS275=" "," ",'Sept 2020'!BS275/'Sept 2019'!BS275)),0)</f>
        <v>0</v>
      </c>
      <c r="BT273" s="30">
        <f>IFERROR((IF('Sept 2020'!BT275=" "," ",'Sept 2020'!BT275/'Sept 2019'!BT275)),0)</f>
        <v>0.5757575757575758</v>
      </c>
    </row>
    <row r="274" spans="1:72" s="2" customFormat="1" x14ac:dyDescent="0.25">
      <c r="A274" s="12" t="s">
        <v>241</v>
      </c>
      <c r="B274" s="12" t="s">
        <v>242</v>
      </c>
      <c r="C274" s="30">
        <f>IFERROR((IF('Sept 2020'!C276=" "," ",'Sept 2020'!C276/'Sept 2019'!C276)),0)</f>
        <v>0.83478260869565213</v>
      </c>
      <c r="D274" s="30">
        <f>IFERROR((IF('Sept 2020'!D276=" "," ",'Sept 2020'!D276/'Sept 2019'!D276)),0)</f>
        <v>1.0155520995334371</v>
      </c>
      <c r="E274" s="30">
        <f>IFERROR((IF('Sept 2020'!E276=" "," ",'Sept 2020'!E276/'Sept 2019'!E276)),0)</f>
        <v>0.99030694668820674</v>
      </c>
      <c r="F274" s="30">
        <f>IFERROR((IF('Sept 2020'!F276=" "," ",'Sept 2020'!F276/'Sept 2019'!F276)),0)</f>
        <v>0.90014684287812041</v>
      </c>
      <c r="G274" s="30">
        <f>IFERROR((IF('Sept 2020'!G276=" "," ",'Sept 2020'!G276/'Sept 2019'!G276)),0)</f>
        <v>0.96870342771982121</v>
      </c>
      <c r="H274" s="30">
        <f>IFERROR((IF('Sept 2020'!H276=" "," ",'Sept 2020'!H276/'Sept 2019'!H276)),0)</f>
        <v>0.8803763440860215</v>
      </c>
      <c r="I274" s="30">
        <f>IFERROR((IF('Sept 2020'!I276=" "," ",'Sept 2020'!I276/'Sept 2019'!I276)),0)</f>
        <v>0.97210599721059976</v>
      </c>
      <c r="J274" s="30">
        <f>IFERROR((IF('Sept 2020'!J276=" "," ",'Sept 2020'!J276/'Sept 2019'!J276)),0)</f>
        <v>0.91153846153846152</v>
      </c>
      <c r="K274" s="30">
        <f>IFERROR((IF('Sept 2020'!K276=" "," ",'Sept 2020'!K276/'Sept 2019'!K276)),0)</f>
        <v>1.0997067448680351</v>
      </c>
      <c r="L274" s="30">
        <f>IFERROR((IF('Sept 2020'!L276=" "," ",'Sept 2020'!L276/'Sept 2019'!L276)),0)</f>
        <v>1.0014450867052023</v>
      </c>
      <c r="M274" s="30">
        <f>IFERROR((IF('Sept 2020'!M276=" "," ",'Sept 2020'!M276/'Sept 2019'!M276)),0)</f>
        <v>0.97398843930635837</v>
      </c>
      <c r="N274" s="30">
        <f>IFERROR((IF('Sept 2020'!N276=" "," ",'Sept 2020'!N276/'Sept 2019'!N276)),0)</f>
        <v>0.89302325581395348</v>
      </c>
      <c r="O274" s="30">
        <f>IFERROR((IF('Sept 2020'!O276=" "," ",'Sept 2020'!O276/'Sept 2019'!O276)),0)</f>
        <v>1.0125223613595706</v>
      </c>
      <c r="P274" s="30">
        <f>IFERROR((IF('Sept 2020'!P276=" "," ",'Sept 2020'!P276/'Sept 2019'!P276)),0)</f>
        <v>0.9559841179807147</v>
      </c>
      <c r="Q274" s="30">
        <f>IFERROR((IF('Sept 2020'!Q276=" "," ",'Sept 2020'!Q276/'Sept 2019'!Q276)),0)</f>
        <v>0.83334785766158315</v>
      </c>
      <c r="R274" s="30">
        <f>IFERROR((IF('Sept 2020'!R276=" "," ",'Sept 2020'!R276/'Sept 2019'!R276)),0)</f>
        <v>1.008544348123823</v>
      </c>
      <c r="S274" s="30">
        <f>IFERROR((IF('Sept 2020'!S276=" "," ",'Sept 2020'!S276/'Sept 2019'!S276)),0)</f>
        <v>0.98733441033925684</v>
      </c>
      <c r="T274" s="30">
        <f>IFERROR((IF('Sept 2020'!T276=" "," ",'Sept 2020'!T276/'Sept 2019'!T276)),0)</f>
        <v>0.89972979756965465</v>
      </c>
      <c r="U274" s="30">
        <f>IFERROR((IF('Sept 2020'!U276=" "," ",'Sept 2020'!U276/'Sept 2019'!U276)),0)</f>
        <v>0.96531662564332066</v>
      </c>
      <c r="V274" s="30">
        <f>IFERROR((IF('Sept 2020'!V276=" "," ",'Sept 2020'!V276/'Sept 2019'!V276)),0)</f>
        <v>0.8803039898670042</v>
      </c>
      <c r="W274" s="30">
        <f>IFERROR((IF('Sept 2020'!W276=" "," ",'Sept 2020'!W276/'Sept 2019'!W276)),0)</f>
        <v>0.96886431543380513</v>
      </c>
      <c r="X274" s="30">
        <f>IFERROR((IF('Sept 2020'!X276=" "," ",'Sept 2020'!X276/'Sept 2019'!X276)),0)</f>
        <v>0.90856186429766961</v>
      </c>
      <c r="Y274" s="30">
        <f>IFERROR((IF('Sept 2020'!Y276=" "," ",'Sept 2020'!Y276/'Sept 2019'!Y276)),0)</f>
        <v>1.1014240132356417</v>
      </c>
      <c r="Z274" s="30">
        <f>IFERROR((IF('Sept 2020'!Z276=" "," ",'Sept 2020'!Z276/'Sept 2019'!Z276)),0)</f>
        <v>0.99825271557121653</v>
      </c>
      <c r="AA274" s="30">
        <f>IFERROR((IF('Sept 2020'!AA276=" "," ",'Sept 2020'!AA276/'Sept 2019'!AA276)),0)</f>
        <v>0.97813281101545024</v>
      </c>
      <c r="AB274" s="30">
        <f>IFERROR((IF('Sept 2020'!AB276=" "," ",'Sept 2020'!AB276/'Sept 2019'!AB276)),0)</f>
        <v>0.97340710004610431</v>
      </c>
      <c r="AC274" s="30">
        <f>IFERROR((IF('Sept 2020'!AC276=" "," ",'Sept 2020'!AC276/'Sept 2019'!AC276)),0)</f>
        <v>1.036107711138311</v>
      </c>
      <c r="AD274" s="30">
        <f>IFERROR((IF('Sept 2020'!AD276=" "," ",'Sept 2020'!AD276/'Sept 2019'!AD276)),0)</f>
        <v>0.96100703992704151</v>
      </c>
      <c r="AE274" s="30">
        <f>IFERROR((IF('Sept 2020'!AE276=" "," ",'Sept 2020'!AE276/'Sept 2019'!AE276)),0)</f>
        <v>0</v>
      </c>
      <c r="AF274" s="30">
        <f>IFERROR((IF('Sept 2020'!AF276=" "," ",'Sept 2020'!AF276/'Sept 2019'!AF276)),0)</f>
        <v>0</v>
      </c>
      <c r="AG274" s="30">
        <f>IFERROR((IF('Sept 2020'!AG276=" "," ",'Sept 2020'!AG276/'Sept 2019'!AG276)),0)</f>
        <v>0</v>
      </c>
      <c r="AH274" s="30">
        <f>IFERROR((IF('Sept 2020'!AH276=" "," ",'Sept 2020'!AH276/'Sept 2019'!AH276)),0)</f>
        <v>0</v>
      </c>
      <c r="AI274" s="30">
        <f>IFERROR((IF('Sept 2020'!AI276=" "," ",'Sept 2020'!AI276/'Sept 2019'!AI276)),0)</f>
        <v>0</v>
      </c>
      <c r="AJ274" s="30">
        <f>IFERROR((IF('Sept 2020'!AJ276=" "," ",'Sept 2020'!AJ276/'Sept 2019'!AJ276)),0)</f>
        <v>0</v>
      </c>
      <c r="AK274" s="30">
        <f>IFERROR((IF('Sept 2020'!AK276=" "," ",'Sept 2020'!AK276/'Sept 2019'!AK276)),0)</f>
        <v>0</v>
      </c>
      <c r="AL274" s="30">
        <f>IFERROR((IF('Sept 2020'!AL276=" "," ",'Sept 2020'!AL276/'Sept 2019'!AL276)),0)</f>
        <v>0</v>
      </c>
      <c r="AM274" s="30">
        <f>IFERROR((IF('Sept 2020'!AM276=" "," ",'Sept 2020'!AM276/'Sept 2019'!AM276)),0)</f>
        <v>0</v>
      </c>
      <c r="AN274" s="30">
        <f>IFERROR((IF('Sept 2020'!AN276=" "," ",'Sept 2020'!AN276/'Sept 2019'!AN276)),0)</f>
        <v>0</v>
      </c>
      <c r="AO274" s="30">
        <f>IFERROR((IF('Sept 2020'!AO276=" "," ",'Sept 2020'!AO276/'Sept 2019'!AO276)),0)</f>
        <v>0</v>
      </c>
      <c r="AP274" s="30">
        <f>IFERROR((IF('Sept 2020'!AP276=" "," ",'Sept 2020'!AP276/'Sept 2019'!AP276)),0)</f>
        <v>0</v>
      </c>
      <c r="AQ274" s="30">
        <f>IFERROR((IF('Sept 2020'!AQ276=" "," ",'Sept 2020'!AQ276/'Sept 2019'!AQ276)),0)</f>
        <v>0</v>
      </c>
      <c r="AR274" s="30">
        <f>IFERROR((IF('Sept 2020'!AR276=" "," ",'Sept 2020'!AR276/'Sept 2019'!AR276)),0)</f>
        <v>0</v>
      </c>
      <c r="AS274" s="30">
        <f>IFERROR((IF('Sept 2020'!AS276=" "," ",'Sept 2020'!AS276/'Sept 2019'!AS276)),0)</f>
        <v>0</v>
      </c>
      <c r="AT274" s="30">
        <f>IFERROR((IF('Sept 2020'!AT276=" "," ",'Sept 2020'!AT276/'Sept 2019'!AT276)),0)</f>
        <v>0</v>
      </c>
      <c r="AU274" s="30">
        <f>IFERROR((IF('Sept 2020'!AU276=" "," ",'Sept 2020'!AU276/'Sept 2019'!AU276)),0)</f>
        <v>0</v>
      </c>
      <c r="AV274" s="30">
        <f>IFERROR((IF('Sept 2020'!AV276=" "," ",'Sept 2020'!AV276/'Sept 2019'!AV276)),0)</f>
        <v>0</v>
      </c>
      <c r="AW274" s="30">
        <f>IFERROR((IF('Sept 2020'!AW276=" "," ",'Sept 2020'!AW276/'Sept 2019'!AW276)),0)</f>
        <v>0</v>
      </c>
      <c r="AX274" s="30">
        <f>IFERROR((IF('Sept 2020'!AX276=" "," ",'Sept 2020'!AX276/'Sept 2019'!AX276)),0)</f>
        <v>0</v>
      </c>
      <c r="AY274" s="30">
        <f>IFERROR((IF('Sept 2020'!AY276=" "," ",'Sept 2020'!AY276/'Sept 2019'!AY276)),0)</f>
        <v>0</v>
      </c>
      <c r="AZ274" s="30">
        <f>IFERROR((IF('Sept 2020'!AZ276=" "," ",'Sept 2020'!AZ276/'Sept 2019'!AZ276)),0)</f>
        <v>0</v>
      </c>
      <c r="BA274" s="30">
        <f>IFERROR((IF('Sept 2020'!BA276=" "," ",'Sept 2020'!BA276/'Sept 2019'!BA276)),0)</f>
        <v>0</v>
      </c>
      <c r="BB274" s="30">
        <f>IFERROR((IF('Sept 2020'!BB276=" "," ",'Sept 2020'!BB276/'Sept 2019'!BB276)),0)</f>
        <v>0</v>
      </c>
      <c r="BC274" s="30">
        <f>IFERROR((IF('Sept 2020'!BC276=" "," ",'Sept 2020'!BC276/'Sept 2019'!BC276)),0)</f>
        <v>0</v>
      </c>
      <c r="BD274" s="30">
        <f>IFERROR((IF('Sept 2020'!BD276=" "," ",'Sept 2020'!BD276/'Sept 2019'!BD276)),0)</f>
        <v>0</v>
      </c>
      <c r="BE274" s="30">
        <f>IFERROR((IF('Sept 2020'!BE276=" "," ",'Sept 2020'!BE276/'Sept 2019'!BE276)),0)</f>
        <v>0</v>
      </c>
      <c r="BF274" s="30">
        <f>IFERROR((IF('Sept 2020'!BF276=" "," ",'Sept 2020'!BF276/'Sept 2019'!BF276)),0)</f>
        <v>0</v>
      </c>
      <c r="BG274" s="30">
        <f>IFERROR((IF('Sept 2020'!BG276=" "," ",'Sept 2020'!BG276/'Sept 2019'!BG276)),0)</f>
        <v>1.0567375886524824</v>
      </c>
      <c r="BH274" s="30">
        <f>IFERROR((IF('Sept 2020'!BH276=" "," ",'Sept 2020'!BH276/'Sept 2019'!BH276)),0)</f>
        <v>0.94230769230769229</v>
      </c>
      <c r="BI274" s="30">
        <f>IFERROR((IF('Sept 2020'!BI276=" "," ",'Sept 2020'!BI276/'Sept 2019'!BI276)),0)</f>
        <v>1.2549019607843137</v>
      </c>
      <c r="BJ274" s="30">
        <f>IFERROR((IF('Sept 2020'!BJ276=" "," ",'Sept 2020'!BJ276/'Sept 2019'!BJ276)),0)</f>
        <v>0</v>
      </c>
      <c r="BK274" s="30">
        <f>IFERROR((IF('Sept 2020'!BK276=" "," ",'Sept 2020'!BK276/'Sept 2019'!BK276)),0)</f>
        <v>0</v>
      </c>
      <c r="BL274" s="30">
        <f>IFERROR((IF('Sept 2020'!BL276=" "," ",'Sept 2020'!BL276/'Sept 2019'!BL276)),0)</f>
        <v>0</v>
      </c>
      <c r="BM274" s="30">
        <f>IFERROR((IF('Sept 2020'!BM276=" "," ",'Sept 2020'!BM276/'Sept 2019'!BM276)),0)</f>
        <v>0.94391181229773469</v>
      </c>
      <c r="BN274" s="30">
        <f>IFERROR((IF('Sept 2020'!BN276=" "," ",'Sept 2020'!BN276/'Sept 2019'!BN276)),0)</f>
        <v>0</v>
      </c>
      <c r="BO274" s="30">
        <f>IFERROR((IF('Sept 2020'!BO276=" "," ",'Sept 2020'!BO276/'Sept 2019'!BO276)),0)</f>
        <v>0.94339622641509435</v>
      </c>
      <c r="BP274" s="30">
        <f>IFERROR((IF('Sept 2020'!BP276=" "," ",'Sept 2020'!BP276/'Sept 2019'!BP276)),0)</f>
        <v>0</v>
      </c>
      <c r="BQ274" s="30">
        <f>IFERROR((IF('Sept 2020'!BQ276=" "," ",'Sept 2020'!BQ276/'Sept 2019'!BQ276)),0)</f>
        <v>0</v>
      </c>
      <c r="BR274" s="30">
        <f>IFERROR((IF('Sept 2020'!BR276=" "," ",'Sept 2020'!BR276/'Sept 2019'!BR276)),0)</f>
        <v>0</v>
      </c>
      <c r="BS274" s="30">
        <f>IFERROR((IF('Sept 2020'!BS276=" "," ",'Sept 2020'!BS276/'Sept 2019'!BS276)),0)</f>
        <v>0.91954022988505746</v>
      </c>
      <c r="BT274" s="30">
        <f>IFERROR((IF('Sept 2020'!BT276=" "," ",'Sept 2020'!BT276/'Sept 2019'!BT276)),0)</f>
        <v>1.0051546391752577</v>
      </c>
    </row>
    <row r="275" spans="1:72" s="2" customFormat="1" x14ac:dyDescent="0.25">
      <c r="A275" s="12" t="s">
        <v>611</v>
      </c>
      <c r="B275" s="12" t="s">
        <v>612</v>
      </c>
      <c r="C275" s="30">
        <f>IFERROR((IF('Sept 2020'!C277=" "," ",'Sept 2020'!C277/'Sept 2019'!C277)),0)</f>
        <v>0.92307692307692313</v>
      </c>
      <c r="D275" s="30">
        <f>IFERROR((IF('Sept 2020'!D277=" "," ",'Sept 2020'!D277/'Sept 2019'!D277)),0)</f>
        <v>0.55555555555555558</v>
      </c>
      <c r="E275" s="30">
        <f>IFERROR((IF('Sept 2020'!E277=" "," ",'Sept 2020'!E277/'Sept 2019'!E277)),0)</f>
        <v>0.66666666666666663</v>
      </c>
      <c r="F275" s="30">
        <f>IFERROR((IF('Sept 2020'!F277=" "," ",'Sept 2020'!F277/'Sept 2019'!F277)),0)</f>
        <v>1.1428571428571428</v>
      </c>
      <c r="G275" s="30">
        <f>IFERROR((IF('Sept 2020'!G277=" "," ",'Sept 2020'!G277/'Sept 2019'!G277)),0)</f>
        <v>0.625</v>
      </c>
      <c r="H275" s="30">
        <f>IFERROR((IF('Sept 2020'!H277=" "," ",'Sept 2020'!H277/'Sept 2019'!H277)),0)</f>
        <v>1</v>
      </c>
      <c r="I275" s="30">
        <f>IFERROR((IF('Sept 2020'!I277=" "," ",'Sept 2020'!I277/'Sept 2019'!I277)),0)</f>
        <v>1.1818181818181819</v>
      </c>
      <c r="J275" s="30">
        <f>IFERROR((IF('Sept 2020'!J277=" "," ",'Sept 2020'!J277/'Sept 2019'!J277)),0)</f>
        <v>0.77777777777777779</v>
      </c>
      <c r="K275" s="30">
        <f>IFERROR((IF('Sept 2020'!K277=" "," ",'Sept 2020'!K277/'Sept 2019'!K277)),0)</f>
        <v>0.42105263157894735</v>
      </c>
      <c r="L275" s="30">
        <f>IFERROR((IF('Sept 2020'!L277=" "," ",'Sept 2020'!L277/'Sept 2019'!L277)),0)</f>
        <v>0.6</v>
      </c>
      <c r="M275" s="30">
        <f>IFERROR((IF('Sept 2020'!M277=" "," ",'Sept 2020'!M277/'Sept 2019'!M277)),0)</f>
        <v>1.2941176470588236</v>
      </c>
      <c r="N275" s="30">
        <f>IFERROR((IF('Sept 2020'!N277=" "," ",'Sept 2020'!N277/'Sept 2019'!N277)),0)</f>
        <v>1.1428571428571428</v>
      </c>
      <c r="O275" s="30">
        <f>IFERROR((IF('Sept 2020'!O277=" "," ",'Sept 2020'!O277/'Sept 2019'!O277)),0)</f>
        <v>1.1818181818181819</v>
      </c>
      <c r="P275" s="30">
        <f>IFERROR((IF('Sept 2020'!P277=" "," ",'Sept 2020'!P277/'Sept 2019'!P277)),0)</f>
        <v>0.84079601990049746</v>
      </c>
      <c r="Q275" s="30">
        <f>IFERROR((IF('Sept 2020'!Q277=" "," ",'Sept 2020'!Q277/'Sept 2019'!Q277)),0)</f>
        <v>0.92307692307692313</v>
      </c>
      <c r="R275" s="30">
        <f>IFERROR((IF('Sept 2020'!R277=" "," ",'Sept 2020'!R277/'Sept 2019'!R277)),0)</f>
        <v>0.55555555555555558</v>
      </c>
      <c r="S275" s="30">
        <f>IFERROR((IF('Sept 2020'!S277=" "," ",'Sept 2020'!S277/'Sept 2019'!S277)),0)</f>
        <v>0.66666666666666663</v>
      </c>
      <c r="T275" s="30">
        <f>IFERROR((IF('Sept 2020'!T277=" "," ",'Sept 2020'!T277/'Sept 2019'!T277)),0)</f>
        <v>1.1428571428571428</v>
      </c>
      <c r="U275" s="30">
        <f>IFERROR((IF('Sept 2020'!U277=" "," ",'Sept 2020'!U277/'Sept 2019'!U277)),0)</f>
        <v>0.625</v>
      </c>
      <c r="V275" s="30">
        <f>IFERROR((IF('Sept 2020'!V277=" "," ",'Sept 2020'!V277/'Sept 2019'!V277)),0)</f>
        <v>1</v>
      </c>
      <c r="W275" s="30">
        <f>IFERROR((IF('Sept 2020'!W277=" "," ",'Sept 2020'!W277/'Sept 2019'!W277)),0)</f>
        <v>1.1818181818181819</v>
      </c>
      <c r="X275" s="30">
        <f>IFERROR((IF('Sept 2020'!X277=" "," ",'Sept 2020'!X277/'Sept 2019'!X277)),0)</f>
        <v>0.77777777777777779</v>
      </c>
      <c r="Y275" s="30">
        <f>IFERROR((IF('Sept 2020'!Y277=" "," ",'Sept 2020'!Y277/'Sept 2019'!Y277)),0)</f>
        <v>0.42105263157894735</v>
      </c>
      <c r="Z275" s="30">
        <f>IFERROR((IF('Sept 2020'!Z277=" "," ",'Sept 2020'!Z277/'Sept 2019'!Z277)),0)</f>
        <v>0.6</v>
      </c>
      <c r="AA275" s="30">
        <f>IFERROR((IF('Sept 2020'!AA277=" "," ",'Sept 2020'!AA277/'Sept 2019'!AA277)),0)</f>
        <v>1.2941176470588236</v>
      </c>
      <c r="AB275" s="30">
        <f>IFERROR((IF('Sept 2020'!AB277=" "," ",'Sept 2020'!AB277/'Sept 2019'!AB277)),0)</f>
        <v>1.1881559220389806</v>
      </c>
      <c r="AC275" s="30">
        <f>IFERROR((IF('Sept 2020'!AC277=" "," ",'Sept 2020'!AC277/'Sept 2019'!AC277)),0)</f>
        <v>1.1460348162475822</v>
      </c>
      <c r="AD275" s="30">
        <f>IFERROR((IF('Sept 2020'!AD277=" "," ",'Sept 2020'!AD277/'Sept 2019'!AD277)),0)</f>
        <v>0.83984374999999989</v>
      </c>
      <c r="AE275" s="30">
        <f>IFERROR((IF('Sept 2020'!AE277=" "," ",'Sept 2020'!AE277/'Sept 2019'!AE277)),0)</f>
        <v>0</v>
      </c>
      <c r="AF275" s="30">
        <f>IFERROR((IF('Sept 2020'!AF277=" "," ",'Sept 2020'!AF277/'Sept 2019'!AF277)),0)</f>
        <v>0</v>
      </c>
      <c r="AG275" s="30">
        <f>IFERROR((IF('Sept 2020'!AG277=" "," ",'Sept 2020'!AG277/'Sept 2019'!AG277)),0)</f>
        <v>0</v>
      </c>
      <c r="AH275" s="30">
        <f>IFERROR((IF('Sept 2020'!AH277=" "," ",'Sept 2020'!AH277/'Sept 2019'!AH277)),0)</f>
        <v>0</v>
      </c>
      <c r="AI275" s="30">
        <f>IFERROR((IF('Sept 2020'!AI277=" "," ",'Sept 2020'!AI277/'Sept 2019'!AI277)),0)</f>
        <v>0</v>
      </c>
      <c r="AJ275" s="30">
        <f>IFERROR((IF('Sept 2020'!AJ277=" "," ",'Sept 2020'!AJ277/'Sept 2019'!AJ277)),0)</f>
        <v>0</v>
      </c>
      <c r="AK275" s="30">
        <f>IFERROR((IF('Sept 2020'!AK277=" "," ",'Sept 2020'!AK277/'Sept 2019'!AK277)),0)</f>
        <v>0</v>
      </c>
      <c r="AL275" s="30">
        <f>IFERROR((IF('Sept 2020'!AL277=" "," ",'Sept 2020'!AL277/'Sept 2019'!AL277)),0)</f>
        <v>0</v>
      </c>
      <c r="AM275" s="30">
        <f>IFERROR((IF('Sept 2020'!AM277=" "," ",'Sept 2020'!AM277/'Sept 2019'!AM277)),0)</f>
        <v>0</v>
      </c>
      <c r="AN275" s="30">
        <f>IFERROR((IF('Sept 2020'!AN277=" "," ",'Sept 2020'!AN277/'Sept 2019'!AN277)),0)</f>
        <v>0</v>
      </c>
      <c r="AO275" s="30">
        <f>IFERROR((IF('Sept 2020'!AO277=" "," ",'Sept 2020'!AO277/'Sept 2019'!AO277)),0)</f>
        <v>0</v>
      </c>
      <c r="AP275" s="30">
        <f>IFERROR((IF('Sept 2020'!AP277=" "," ",'Sept 2020'!AP277/'Sept 2019'!AP277)),0)</f>
        <v>0</v>
      </c>
      <c r="AQ275" s="30">
        <f>IFERROR((IF('Sept 2020'!AQ277=" "," ",'Sept 2020'!AQ277/'Sept 2019'!AQ277)),0)</f>
        <v>0</v>
      </c>
      <c r="AR275" s="30">
        <f>IFERROR((IF('Sept 2020'!AR277=" "," ",'Sept 2020'!AR277/'Sept 2019'!AR277)),0)</f>
        <v>0</v>
      </c>
      <c r="AS275" s="30">
        <f>IFERROR((IF('Sept 2020'!AS277=" "," ",'Sept 2020'!AS277/'Sept 2019'!AS277)),0)</f>
        <v>0</v>
      </c>
      <c r="AT275" s="30">
        <f>IFERROR((IF('Sept 2020'!AT277=" "," ",'Sept 2020'!AT277/'Sept 2019'!AT277)),0)</f>
        <v>0</v>
      </c>
      <c r="AU275" s="30">
        <f>IFERROR((IF('Sept 2020'!AU277=" "," ",'Sept 2020'!AU277/'Sept 2019'!AU277)),0)</f>
        <v>0</v>
      </c>
      <c r="AV275" s="30">
        <f>IFERROR((IF('Sept 2020'!AV277=" "," ",'Sept 2020'!AV277/'Sept 2019'!AV277)),0)</f>
        <v>0</v>
      </c>
      <c r="AW275" s="30">
        <f>IFERROR((IF('Sept 2020'!AW277=" "," ",'Sept 2020'!AW277/'Sept 2019'!AW277)),0)</f>
        <v>0</v>
      </c>
      <c r="AX275" s="30">
        <f>IFERROR((IF('Sept 2020'!AX277=" "," ",'Sept 2020'!AX277/'Sept 2019'!AX277)),0)</f>
        <v>0</v>
      </c>
      <c r="AY275" s="30">
        <f>IFERROR((IF('Sept 2020'!AY277=" "," ",'Sept 2020'!AY277/'Sept 2019'!AY277)),0)</f>
        <v>0</v>
      </c>
      <c r="AZ275" s="30">
        <f>IFERROR((IF('Sept 2020'!AZ277=" "," ",'Sept 2020'!AZ277/'Sept 2019'!AZ277)),0)</f>
        <v>0</v>
      </c>
      <c r="BA275" s="30">
        <f>IFERROR((IF('Sept 2020'!BA277=" "," ",'Sept 2020'!BA277/'Sept 2019'!BA277)),0)</f>
        <v>0</v>
      </c>
      <c r="BB275" s="30">
        <f>IFERROR((IF('Sept 2020'!BB277=" "," ",'Sept 2020'!BB277/'Sept 2019'!BB277)),0)</f>
        <v>0</v>
      </c>
      <c r="BC275" s="30">
        <f>IFERROR((IF('Sept 2020'!BC277=" "," ",'Sept 2020'!BC277/'Sept 2019'!BC277)),0)</f>
        <v>0</v>
      </c>
      <c r="BD275" s="30">
        <f>IFERROR((IF('Sept 2020'!BD277=" "," ",'Sept 2020'!BD277/'Sept 2019'!BD277)),0)</f>
        <v>0</v>
      </c>
      <c r="BE275" s="30">
        <f>IFERROR((IF('Sept 2020'!BE277=" "," ",'Sept 2020'!BE277/'Sept 2019'!BE277)),0)</f>
        <v>0</v>
      </c>
      <c r="BF275" s="30">
        <f>IFERROR((IF('Sept 2020'!BF277=" "," ",'Sept 2020'!BF277/'Sept 2019'!BF277)),0)</f>
        <v>0</v>
      </c>
      <c r="BG275" s="30">
        <f>IFERROR((IF('Sept 2020'!BG277=" "," ",'Sept 2020'!BG277/'Sept 2019'!BG277)),0)</f>
        <v>0</v>
      </c>
      <c r="BH275" s="30">
        <f>IFERROR((IF('Sept 2020'!BH277=" "," ",'Sept 2020'!BH277/'Sept 2019'!BH277)),0)</f>
        <v>0</v>
      </c>
      <c r="BI275" s="30">
        <f>IFERROR((IF('Sept 2020'!BI277=" "," ",'Sept 2020'!BI277/'Sept 2019'!BI277)),0)</f>
        <v>0</v>
      </c>
      <c r="BJ275" s="30">
        <f>IFERROR((IF('Sept 2020'!BJ277=" "," ",'Sept 2020'!BJ277/'Sept 2019'!BJ277)),0)</f>
        <v>0</v>
      </c>
      <c r="BK275" s="30">
        <f>IFERROR((IF('Sept 2020'!BK277=" "," ",'Sept 2020'!BK277/'Sept 2019'!BK277)),0)</f>
        <v>0</v>
      </c>
      <c r="BL275" s="30">
        <f>IFERROR((IF('Sept 2020'!BL277=" "," ",'Sept 2020'!BL277/'Sept 2019'!BL277)),0)</f>
        <v>0</v>
      </c>
      <c r="BM275" s="30">
        <f>IFERROR((IF('Sept 2020'!BM277=" "," ",'Sept 2020'!BM277/'Sept 2019'!BM277)),0)</f>
        <v>0.98113207547169812</v>
      </c>
      <c r="BN275" s="30">
        <f>IFERROR((IF('Sept 2020'!BN277=" "," ",'Sept 2020'!BN277/'Sept 2019'!BN277)),0)</f>
        <v>0</v>
      </c>
      <c r="BO275" s="30">
        <f>IFERROR((IF('Sept 2020'!BO277=" "," ",'Sept 2020'!BO277/'Sept 2019'!BO277)),0)</f>
        <v>0.5357142857142857</v>
      </c>
      <c r="BP275" s="30">
        <f>IFERROR((IF('Sept 2020'!BP277=" "," ",'Sept 2020'!BP277/'Sept 2019'!BP277)),0)</f>
        <v>0</v>
      </c>
      <c r="BQ275" s="30">
        <f>IFERROR((IF('Sept 2020'!BQ277=" "," ",'Sept 2020'!BQ277/'Sept 2019'!BQ277)),0)</f>
        <v>0</v>
      </c>
      <c r="BR275" s="30">
        <f>IFERROR((IF('Sept 2020'!BR277=" "," ",'Sept 2020'!BR277/'Sept 2019'!BR277)),0)</f>
        <v>0</v>
      </c>
      <c r="BS275" s="30">
        <f>IFERROR((IF('Sept 2020'!BS277=" "," ",'Sept 2020'!BS277/'Sept 2019'!BS277)),0)</f>
        <v>0.5</v>
      </c>
      <c r="BT275" s="30">
        <f>IFERROR((IF('Sept 2020'!BT277=" "," ",'Sept 2020'!BT277/'Sept 2019'!BT277)),0)</f>
        <v>0.67500000000000004</v>
      </c>
    </row>
    <row r="276" spans="1:72" s="2" customFormat="1" x14ac:dyDescent="0.25">
      <c r="A276" s="12" t="s">
        <v>569</v>
      </c>
      <c r="B276" s="12" t="s">
        <v>570</v>
      </c>
      <c r="C276" s="30">
        <f>IFERROR((IF('Sept 2020'!C278=" "," ",'Sept 2020'!C278/'Sept 2019'!C278)),0)</f>
        <v>0.64864864864864868</v>
      </c>
      <c r="D276" s="30">
        <f>IFERROR((IF('Sept 2020'!D278=" "," ",'Sept 2020'!D278/'Sept 2019'!D278)),0)</f>
        <v>1.1443298969072164</v>
      </c>
      <c r="E276" s="30">
        <f>IFERROR((IF('Sept 2020'!E278=" "," ",'Sept 2020'!E278/'Sept 2019'!E278)),0)</f>
        <v>0.94444444444444442</v>
      </c>
      <c r="F276" s="30">
        <f>IFERROR((IF('Sept 2020'!F278=" "," ",'Sept 2020'!F278/'Sept 2019'!F278)),0)</f>
        <v>0.79661016949152541</v>
      </c>
      <c r="G276" s="30">
        <f>IFERROR((IF('Sept 2020'!G278=" "," ",'Sept 2020'!G278/'Sept 2019'!G278)),0)</f>
        <v>1.0952380952380953</v>
      </c>
      <c r="H276" s="30">
        <f>IFERROR((IF('Sept 2020'!H278=" "," ",'Sept 2020'!H278/'Sept 2019'!H278)),0)</f>
        <v>0.79166666666666663</v>
      </c>
      <c r="I276" s="30">
        <f>IFERROR((IF('Sept 2020'!I278=" "," ",'Sept 2020'!I278/'Sept 2019'!I278)),0)</f>
        <v>1.1515151515151516</v>
      </c>
      <c r="J276" s="30">
        <f>IFERROR((IF('Sept 2020'!J278=" "," ",'Sept 2020'!J278/'Sept 2019'!J278)),0)</f>
        <v>0.84761904761904761</v>
      </c>
      <c r="K276" s="30">
        <f>IFERROR((IF('Sept 2020'!K278=" "," ",'Sept 2020'!K278/'Sept 2019'!K278)),0)</f>
        <v>0.95283018867924529</v>
      </c>
      <c r="L276" s="30">
        <f>IFERROR((IF('Sept 2020'!L278=" "," ",'Sept 2020'!L278/'Sept 2019'!L278)),0)</f>
        <v>1.0927835051546391</v>
      </c>
      <c r="M276" s="30">
        <f>IFERROR((IF('Sept 2020'!M278=" "," ",'Sept 2020'!M278/'Sept 2019'!M278)),0)</f>
        <v>0.8482142857142857</v>
      </c>
      <c r="N276" s="30">
        <f>IFERROR((IF('Sept 2020'!N278=" "," ",'Sept 2020'!N278/'Sept 2019'!N278)),0)</f>
        <v>1.3125</v>
      </c>
      <c r="O276" s="30">
        <f>IFERROR((IF('Sept 2020'!O278=" "," ",'Sept 2020'!O278/'Sept 2019'!O278)),0)</f>
        <v>0.87777777777777777</v>
      </c>
      <c r="P276" s="30">
        <f>IFERROR((IF('Sept 2020'!P278=" "," ",'Sept 2020'!P278/'Sept 2019'!P278)),0)</f>
        <v>0.9481203007518797</v>
      </c>
      <c r="Q276" s="30">
        <f>IFERROR((IF('Sept 2020'!Q278=" "," ",'Sept 2020'!Q278/'Sept 2019'!Q278)),0)</f>
        <v>0.64864864864864868</v>
      </c>
      <c r="R276" s="30">
        <f>IFERROR((IF('Sept 2020'!R278=" "," ",'Sept 2020'!R278/'Sept 2019'!R278)),0)</f>
        <v>1.1443298969072164</v>
      </c>
      <c r="S276" s="30">
        <f>IFERROR((IF('Sept 2020'!S278=" "," ",'Sept 2020'!S278/'Sept 2019'!S278)),0)</f>
        <v>0.94444444444444442</v>
      </c>
      <c r="T276" s="30">
        <f>IFERROR((IF('Sept 2020'!T278=" "," ",'Sept 2020'!T278/'Sept 2019'!T278)),0)</f>
        <v>0.79423728813559324</v>
      </c>
      <c r="U276" s="30">
        <f>IFERROR((IF('Sept 2020'!U278=" "," ",'Sept 2020'!U278/'Sept 2019'!U278)),0)</f>
        <v>1.0866666666666667</v>
      </c>
      <c r="V276" s="30">
        <f>IFERROR((IF('Sept 2020'!V278=" "," ",'Sept 2020'!V278/'Sept 2019'!V278)),0)</f>
        <v>0.79166666666666663</v>
      </c>
      <c r="W276" s="30">
        <f>IFERROR((IF('Sept 2020'!W278=" "," ",'Sept 2020'!W278/'Sept 2019'!W278)),0)</f>
        <v>1.1515151515151516</v>
      </c>
      <c r="X276" s="30">
        <f>IFERROR((IF('Sept 2020'!X278=" "," ",'Sept 2020'!X278/'Sept 2019'!X278)),0)</f>
        <v>0.85175614891377172</v>
      </c>
      <c r="Y276" s="30">
        <f>IFERROR((IF('Sept 2020'!Y278=" "," ",'Sept 2020'!Y278/'Sept 2019'!Y278)),0)</f>
        <v>0.9535498489425982</v>
      </c>
      <c r="Z276" s="30">
        <f>IFERROR((IF('Sept 2020'!Z278=" "," ",'Sept 2020'!Z278/'Sept 2019'!Z278)),0)</f>
        <v>1.0818534394774444</v>
      </c>
      <c r="AA276" s="30">
        <f>IFERROR((IF('Sept 2020'!AA278=" "," ",'Sept 2020'!AA278/'Sept 2019'!AA278)),0)</f>
        <v>0.85431654676258995</v>
      </c>
      <c r="AB276" s="30">
        <f>IFERROR((IF('Sept 2020'!AB278=" "," ",'Sept 2020'!AB278/'Sept 2019'!AB278)),0)</f>
        <v>1.4768808179459789</v>
      </c>
      <c r="AC276" s="30">
        <f>IFERROR((IF('Sept 2020'!AC278=" "," ",'Sept 2020'!AC278/'Sept 2019'!AC278)),0)</f>
        <v>1.0209049255441007</v>
      </c>
      <c r="AD276" s="30">
        <f>IFERROR((IF('Sept 2020'!AD278=" "," ",'Sept 2020'!AD278/'Sept 2019'!AD278)),0)</f>
        <v>0.96057021066287784</v>
      </c>
      <c r="AE276" s="30">
        <f>IFERROR((IF('Sept 2020'!AE278=" "," ",'Sept 2020'!AE278/'Sept 2019'!AE278)),0)</f>
        <v>0</v>
      </c>
      <c r="AF276" s="30">
        <f>IFERROR((IF('Sept 2020'!AF278=" "," ",'Sept 2020'!AF278/'Sept 2019'!AF278)),0)</f>
        <v>0</v>
      </c>
      <c r="AG276" s="30">
        <f>IFERROR((IF('Sept 2020'!AG278=" "," ",'Sept 2020'!AG278/'Sept 2019'!AG278)),0)</f>
        <v>0</v>
      </c>
      <c r="AH276" s="30">
        <f>IFERROR((IF('Sept 2020'!AH278=" "," ",'Sept 2020'!AH278/'Sept 2019'!AH278)),0)</f>
        <v>0</v>
      </c>
      <c r="AI276" s="30">
        <f>IFERROR((IF('Sept 2020'!AI278=" "," ",'Sept 2020'!AI278/'Sept 2019'!AI278)),0)</f>
        <v>0</v>
      </c>
      <c r="AJ276" s="30">
        <f>IFERROR((IF('Sept 2020'!AJ278=" "," ",'Sept 2020'!AJ278/'Sept 2019'!AJ278)),0)</f>
        <v>0</v>
      </c>
      <c r="AK276" s="30">
        <f>IFERROR((IF('Sept 2020'!AK278=" "," ",'Sept 2020'!AK278/'Sept 2019'!AK278)),0)</f>
        <v>0</v>
      </c>
      <c r="AL276" s="30">
        <f>IFERROR((IF('Sept 2020'!AL278=" "," ",'Sept 2020'!AL278/'Sept 2019'!AL278)),0)</f>
        <v>0</v>
      </c>
      <c r="AM276" s="30">
        <f>IFERROR((IF('Sept 2020'!AM278=" "," ",'Sept 2020'!AM278/'Sept 2019'!AM278)),0)</f>
        <v>0</v>
      </c>
      <c r="AN276" s="30">
        <f>IFERROR((IF('Sept 2020'!AN278=" "," ",'Sept 2020'!AN278/'Sept 2019'!AN278)),0)</f>
        <v>0</v>
      </c>
      <c r="AO276" s="30">
        <f>IFERROR((IF('Sept 2020'!AO278=" "," ",'Sept 2020'!AO278/'Sept 2019'!AO278)),0)</f>
        <v>0</v>
      </c>
      <c r="AP276" s="30">
        <f>IFERROR((IF('Sept 2020'!AP278=" "," ",'Sept 2020'!AP278/'Sept 2019'!AP278)),0)</f>
        <v>0</v>
      </c>
      <c r="AQ276" s="30">
        <f>IFERROR((IF('Sept 2020'!AQ278=" "," ",'Sept 2020'!AQ278/'Sept 2019'!AQ278)),0)</f>
        <v>0</v>
      </c>
      <c r="AR276" s="30">
        <f>IFERROR((IF('Sept 2020'!AR278=" "," ",'Sept 2020'!AR278/'Sept 2019'!AR278)),0)</f>
        <v>0</v>
      </c>
      <c r="AS276" s="30">
        <f>IFERROR((IF('Sept 2020'!AS278=" "," ",'Sept 2020'!AS278/'Sept 2019'!AS278)),0)</f>
        <v>0</v>
      </c>
      <c r="AT276" s="30">
        <f>IFERROR((IF('Sept 2020'!AT278=" "," ",'Sept 2020'!AT278/'Sept 2019'!AT278)),0)</f>
        <v>0</v>
      </c>
      <c r="AU276" s="30">
        <f>IFERROR((IF('Sept 2020'!AU278=" "," ",'Sept 2020'!AU278/'Sept 2019'!AU278)),0)</f>
        <v>0</v>
      </c>
      <c r="AV276" s="30">
        <f>IFERROR((IF('Sept 2020'!AV278=" "," ",'Sept 2020'!AV278/'Sept 2019'!AV278)),0)</f>
        <v>0</v>
      </c>
      <c r="AW276" s="30">
        <f>IFERROR((IF('Sept 2020'!AW278=" "," ",'Sept 2020'!AW278/'Sept 2019'!AW278)),0)</f>
        <v>0</v>
      </c>
      <c r="AX276" s="30">
        <f>IFERROR((IF('Sept 2020'!AX278=" "," ",'Sept 2020'!AX278/'Sept 2019'!AX278)),0)</f>
        <v>0</v>
      </c>
      <c r="AY276" s="30">
        <f>IFERROR((IF('Sept 2020'!AY278=" "," ",'Sept 2020'!AY278/'Sept 2019'!AY278)),0)</f>
        <v>0</v>
      </c>
      <c r="AZ276" s="30">
        <f>IFERROR((IF('Sept 2020'!AZ278=" "," ",'Sept 2020'!AZ278/'Sept 2019'!AZ278)),0)</f>
        <v>0</v>
      </c>
      <c r="BA276" s="30">
        <f>IFERROR((IF('Sept 2020'!BA278=" "," ",'Sept 2020'!BA278/'Sept 2019'!BA278)),0)</f>
        <v>0</v>
      </c>
      <c r="BB276" s="30">
        <f>IFERROR((IF('Sept 2020'!BB278=" "," ",'Sept 2020'!BB278/'Sept 2019'!BB278)),0)</f>
        <v>0</v>
      </c>
      <c r="BC276" s="30">
        <f>IFERROR((IF('Sept 2020'!BC278=" "," ",'Sept 2020'!BC278/'Sept 2019'!BC278)),0)</f>
        <v>0</v>
      </c>
      <c r="BD276" s="30">
        <f>IFERROR((IF('Sept 2020'!BD278=" "," ",'Sept 2020'!BD278/'Sept 2019'!BD278)),0)</f>
        <v>0</v>
      </c>
      <c r="BE276" s="30">
        <f>IFERROR((IF('Sept 2020'!BE278=" "," ",'Sept 2020'!BE278/'Sept 2019'!BE278)),0)</f>
        <v>0</v>
      </c>
      <c r="BF276" s="30">
        <f>IFERROR((IF('Sept 2020'!BF278=" "," ",'Sept 2020'!BF278/'Sept 2019'!BF278)),0)</f>
        <v>0</v>
      </c>
      <c r="BG276" s="30">
        <f>IFERROR((IF('Sept 2020'!BG278=" "," ",'Sept 2020'!BG278/'Sept 2019'!BG278)),0)</f>
        <v>0.8</v>
      </c>
      <c r="BH276" s="30">
        <f>IFERROR((IF('Sept 2020'!BH278=" "," ",'Sept 2020'!BH278/'Sept 2019'!BH278)),0)</f>
        <v>2.6666666666666665</v>
      </c>
      <c r="BI276" s="30">
        <f>IFERROR((IF('Sept 2020'!BI278=" "," ",'Sept 2020'!BI278/'Sept 2019'!BI278)),0)</f>
        <v>2</v>
      </c>
      <c r="BJ276" s="30">
        <f>IFERROR((IF('Sept 2020'!BJ278=" "," ",'Sept 2020'!BJ278/'Sept 2019'!BJ278)),0)</f>
        <v>0.46153846153846156</v>
      </c>
      <c r="BK276" s="30">
        <f>IFERROR((IF('Sept 2020'!BK278=" "," ",'Sept 2020'!BK278/'Sept 2019'!BK278)),0)</f>
        <v>0.78947368421052633</v>
      </c>
      <c r="BL276" s="30">
        <f>IFERROR((IF('Sept 2020'!BL278=" "," ",'Sept 2020'!BL278/'Sept 2019'!BL278)),0)</f>
        <v>0</v>
      </c>
      <c r="BM276" s="30">
        <f>IFERROR((IF('Sept 2020'!BM278=" "," ",'Sept 2020'!BM278/'Sept 2019'!BM278)),0)</f>
        <v>0.61462140992167102</v>
      </c>
      <c r="BN276" s="30">
        <f>IFERROR((IF('Sept 2020'!BN278=" "," ",'Sept 2020'!BN278/'Sept 2019'!BN278)),0)</f>
        <v>0</v>
      </c>
      <c r="BO276" s="30">
        <f>IFERROR((IF('Sept 2020'!BO278=" "," ",'Sept 2020'!BO278/'Sept 2019'!BO278)),0)</f>
        <v>0.63496341932999611</v>
      </c>
      <c r="BP276" s="30">
        <f>IFERROR((IF('Sept 2020'!BP278=" "," ",'Sept 2020'!BP278/'Sept 2019'!BP278)),0)</f>
        <v>0</v>
      </c>
      <c r="BQ276" s="30">
        <f>IFERROR((IF('Sept 2020'!BQ278=" "," ",'Sept 2020'!BQ278/'Sept 2019'!BQ278)),0)</f>
        <v>0</v>
      </c>
      <c r="BR276" s="30">
        <f>IFERROR((IF('Sept 2020'!BR278=" "," ",'Sept 2020'!BR278/'Sept 2019'!BR278)),0)</f>
        <v>0</v>
      </c>
      <c r="BS276" s="30">
        <f>IFERROR((IF('Sept 2020'!BS278=" "," ",'Sept 2020'!BS278/'Sept 2019'!BS278)),0)</f>
        <v>1.1538461538461537</v>
      </c>
      <c r="BT276" s="30">
        <f>IFERROR((IF('Sept 2020'!BT278=" "," ",'Sept 2020'!BT278/'Sept 2019'!BT278)),0)</f>
        <v>0.97282608695652173</v>
      </c>
    </row>
    <row r="277" spans="1:72" s="2" customFormat="1" x14ac:dyDescent="0.25">
      <c r="A277" s="12" t="s">
        <v>285</v>
      </c>
      <c r="B277" s="12" t="s">
        <v>286</v>
      </c>
      <c r="C277" s="30">
        <f>IFERROR((IF('Sept 2020'!C279=" "," ",'Sept 2020'!C279/'Sept 2019'!C279)),0)</f>
        <v>1.1764705882352942</v>
      </c>
      <c r="D277" s="30">
        <f>IFERROR((IF('Sept 2020'!D279=" "," ",'Sept 2020'!D279/'Sept 2019'!D279)),0)</f>
        <v>0.75</v>
      </c>
      <c r="E277" s="30">
        <f>IFERROR((IF('Sept 2020'!E279=" "," ",'Sept 2020'!E279/'Sept 2019'!E279)),0)</f>
        <v>1.2105263157894737</v>
      </c>
      <c r="F277" s="30">
        <f>IFERROR((IF('Sept 2020'!F279=" "," ",'Sept 2020'!F279/'Sept 2019'!F279)),0)</f>
        <v>0.90476190476190477</v>
      </c>
      <c r="G277" s="30">
        <f>IFERROR((IF('Sept 2020'!G279=" "," ",'Sept 2020'!G279/'Sept 2019'!G279)),0)</f>
        <v>1.4375</v>
      </c>
      <c r="H277" s="30">
        <f>IFERROR((IF('Sept 2020'!H279=" "," ",'Sept 2020'!H279/'Sept 2019'!H279)),0)</f>
        <v>0.94117647058823528</v>
      </c>
      <c r="I277" s="30">
        <f>IFERROR((IF('Sept 2020'!I279=" "," ",'Sept 2020'!I279/'Sept 2019'!I279)),0)</f>
        <v>0.60869565217391308</v>
      </c>
      <c r="J277" s="30">
        <f>IFERROR((IF('Sept 2020'!J279=" "," ",'Sept 2020'!J279/'Sept 2019'!J279)),0)</f>
        <v>1.411764705882353</v>
      </c>
      <c r="K277" s="30">
        <f>IFERROR((IF('Sept 2020'!K279=" "," ",'Sept 2020'!K279/'Sept 2019'!K279)),0)</f>
        <v>1.0714285714285714</v>
      </c>
      <c r="L277" s="30">
        <f>IFERROR((IF('Sept 2020'!L279=" "," ",'Sept 2020'!L279/'Sept 2019'!L279)),0)</f>
        <v>0.8571428571428571</v>
      </c>
      <c r="M277" s="30">
        <f>IFERROR((IF('Sept 2020'!M279=" "," ",'Sept 2020'!M279/'Sept 2019'!M279)),0)</f>
        <v>0.8666666666666667</v>
      </c>
      <c r="N277" s="30">
        <f>IFERROR((IF('Sept 2020'!N279=" "," ",'Sept 2020'!N279/'Sept 2019'!N279)),0)</f>
        <v>1.75</v>
      </c>
      <c r="O277" s="30">
        <f>IFERROR((IF('Sept 2020'!O279=" "," ",'Sept 2020'!O279/'Sept 2019'!O279)),0)</f>
        <v>0.53333333333333333</v>
      </c>
      <c r="P277" s="30">
        <f>IFERROR((IF('Sept 2020'!P279=" "," ",'Sept 2020'!P279/'Sept 2019'!P279)),0)</f>
        <v>1</v>
      </c>
      <c r="Q277" s="30">
        <f>IFERROR((IF('Sept 2020'!Q279=" "," ",'Sept 2020'!Q279/'Sept 2019'!Q279)),0)</f>
        <v>1.1764705882352942</v>
      </c>
      <c r="R277" s="30">
        <f>IFERROR((IF('Sept 2020'!R279=" "," ",'Sept 2020'!R279/'Sept 2019'!R279)),0)</f>
        <v>0.75</v>
      </c>
      <c r="S277" s="30">
        <f>IFERROR((IF('Sept 2020'!S279=" "," ",'Sept 2020'!S279/'Sept 2019'!S279)),0)</f>
        <v>1.2105263157894737</v>
      </c>
      <c r="T277" s="30">
        <f>IFERROR((IF('Sept 2020'!T279=" "," ",'Sept 2020'!T279/'Sept 2019'!T279)),0)</f>
        <v>0.90476190476190477</v>
      </c>
      <c r="U277" s="30">
        <f>IFERROR((IF('Sept 2020'!U279=" "," ",'Sept 2020'!U279/'Sept 2019'!U279)),0)</f>
        <v>1.4375</v>
      </c>
      <c r="V277" s="30">
        <f>IFERROR((IF('Sept 2020'!V279=" "," ",'Sept 2020'!V279/'Sept 2019'!V279)),0)</f>
        <v>0.94117647058823528</v>
      </c>
      <c r="W277" s="30">
        <f>IFERROR((IF('Sept 2020'!W279=" "," ",'Sept 2020'!W279/'Sept 2019'!W279)),0)</f>
        <v>0.52391304347826095</v>
      </c>
      <c r="X277" s="30">
        <f>IFERROR((IF('Sept 2020'!X279=" "," ",'Sept 2020'!X279/'Sept 2019'!X279)),0)</f>
        <v>1.411764705882353</v>
      </c>
      <c r="Y277" s="30">
        <f>IFERROR((IF('Sept 2020'!Y279=" "," ",'Sept 2020'!Y279/'Sept 2019'!Y279)),0)</f>
        <v>1.0714285714285714</v>
      </c>
      <c r="Z277" s="30">
        <f>IFERROR((IF('Sept 2020'!Z279=" "," ",'Sept 2020'!Z279/'Sept 2019'!Z279)),0)</f>
        <v>0.84642857142857142</v>
      </c>
      <c r="AA277" s="30">
        <f>IFERROR((IF('Sept 2020'!AA279=" "," ",'Sept 2020'!AA279/'Sept 2019'!AA279)),0)</f>
        <v>0.8666666666666667</v>
      </c>
      <c r="AB277" s="30">
        <f>IFERROR((IF('Sept 2020'!AB279=" "," ",'Sept 2020'!AB279/'Sept 2019'!AB279)),0)</f>
        <v>1.0983102918586791</v>
      </c>
      <c r="AC277" s="30">
        <f>IFERROR((IF('Sept 2020'!AC279=" "," ",'Sept 2020'!AC279/'Sept 2019'!AC279)),0)</f>
        <v>0.78316326530612246</v>
      </c>
      <c r="AD277" s="30">
        <f>IFERROR((IF('Sept 2020'!AD279=" "," ",'Sept 2020'!AD279/'Sept 2019'!AD279)),0)</f>
        <v>0.98958283096214128</v>
      </c>
      <c r="AE277" s="30">
        <f>IFERROR((IF('Sept 2020'!AE279=" "," ",'Sept 2020'!AE279/'Sept 2019'!AE279)),0)</f>
        <v>0</v>
      </c>
      <c r="AF277" s="30">
        <f>IFERROR((IF('Sept 2020'!AF279=" "," ",'Sept 2020'!AF279/'Sept 2019'!AF279)),0)</f>
        <v>0</v>
      </c>
      <c r="AG277" s="30">
        <f>IFERROR((IF('Sept 2020'!AG279=" "," ",'Sept 2020'!AG279/'Sept 2019'!AG279)),0)</f>
        <v>0</v>
      </c>
      <c r="AH277" s="30">
        <f>IFERROR((IF('Sept 2020'!AH279=" "," ",'Sept 2020'!AH279/'Sept 2019'!AH279)),0)</f>
        <v>0</v>
      </c>
      <c r="AI277" s="30">
        <f>IFERROR((IF('Sept 2020'!AI279=" "," ",'Sept 2020'!AI279/'Sept 2019'!AI279)),0)</f>
        <v>0</v>
      </c>
      <c r="AJ277" s="30">
        <f>IFERROR((IF('Sept 2020'!AJ279=" "," ",'Sept 2020'!AJ279/'Sept 2019'!AJ279)),0)</f>
        <v>0</v>
      </c>
      <c r="AK277" s="30">
        <f>IFERROR((IF('Sept 2020'!AK279=" "," ",'Sept 2020'!AK279/'Sept 2019'!AK279)),0)</f>
        <v>0</v>
      </c>
      <c r="AL277" s="30">
        <f>IFERROR((IF('Sept 2020'!AL279=" "," ",'Sept 2020'!AL279/'Sept 2019'!AL279)),0)</f>
        <v>0</v>
      </c>
      <c r="AM277" s="30">
        <f>IFERROR((IF('Sept 2020'!AM279=" "," ",'Sept 2020'!AM279/'Sept 2019'!AM279)),0)</f>
        <v>0</v>
      </c>
      <c r="AN277" s="30">
        <f>IFERROR((IF('Sept 2020'!AN279=" "," ",'Sept 2020'!AN279/'Sept 2019'!AN279)),0)</f>
        <v>0</v>
      </c>
      <c r="AO277" s="30">
        <f>IFERROR((IF('Sept 2020'!AO279=" "," ",'Sept 2020'!AO279/'Sept 2019'!AO279)),0)</f>
        <v>0</v>
      </c>
      <c r="AP277" s="30">
        <f>IFERROR((IF('Sept 2020'!AP279=" "," ",'Sept 2020'!AP279/'Sept 2019'!AP279)),0)</f>
        <v>0</v>
      </c>
      <c r="AQ277" s="30">
        <f>IFERROR((IF('Sept 2020'!AQ279=" "," ",'Sept 2020'!AQ279/'Sept 2019'!AQ279)),0)</f>
        <v>0</v>
      </c>
      <c r="AR277" s="30">
        <f>IFERROR((IF('Sept 2020'!AR279=" "," ",'Sept 2020'!AR279/'Sept 2019'!AR279)),0)</f>
        <v>0</v>
      </c>
      <c r="AS277" s="30">
        <f>IFERROR((IF('Sept 2020'!AS279=" "," ",'Sept 2020'!AS279/'Sept 2019'!AS279)),0)</f>
        <v>0</v>
      </c>
      <c r="AT277" s="30">
        <f>IFERROR((IF('Sept 2020'!AT279=" "," ",'Sept 2020'!AT279/'Sept 2019'!AT279)),0)</f>
        <v>0</v>
      </c>
      <c r="AU277" s="30">
        <f>IFERROR((IF('Sept 2020'!AU279=" "," ",'Sept 2020'!AU279/'Sept 2019'!AU279)),0)</f>
        <v>0</v>
      </c>
      <c r="AV277" s="30">
        <f>IFERROR((IF('Sept 2020'!AV279=" "," ",'Sept 2020'!AV279/'Sept 2019'!AV279)),0)</f>
        <v>0</v>
      </c>
      <c r="AW277" s="30">
        <f>IFERROR((IF('Sept 2020'!AW279=" "," ",'Sept 2020'!AW279/'Sept 2019'!AW279)),0)</f>
        <v>0</v>
      </c>
      <c r="AX277" s="30">
        <f>IFERROR((IF('Sept 2020'!AX279=" "," ",'Sept 2020'!AX279/'Sept 2019'!AX279)),0)</f>
        <v>0</v>
      </c>
      <c r="AY277" s="30">
        <f>IFERROR((IF('Sept 2020'!AY279=" "," ",'Sept 2020'!AY279/'Sept 2019'!AY279)),0)</f>
        <v>0</v>
      </c>
      <c r="AZ277" s="30">
        <f>IFERROR((IF('Sept 2020'!AZ279=" "," ",'Sept 2020'!AZ279/'Sept 2019'!AZ279)),0)</f>
        <v>0</v>
      </c>
      <c r="BA277" s="30">
        <f>IFERROR((IF('Sept 2020'!BA279=" "," ",'Sept 2020'!BA279/'Sept 2019'!BA279)),0)</f>
        <v>0</v>
      </c>
      <c r="BB277" s="30">
        <f>IFERROR((IF('Sept 2020'!BB279=" "," ",'Sept 2020'!BB279/'Sept 2019'!BB279)),0)</f>
        <v>0</v>
      </c>
      <c r="BC277" s="30">
        <f>IFERROR((IF('Sept 2020'!BC279=" "," ",'Sept 2020'!BC279/'Sept 2019'!BC279)),0)</f>
        <v>0</v>
      </c>
      <c r="BD277" s="30">
        <f>IFERROR((IF('Sept 2020'!BD279=" "," ",'Sept 2020'!BD279/'Sept 2019'!BD279)),0)</f>
        <v>0</v>
      </c>
      <c r="BE277" s="30">
        <f>IFERROR((IF('Sept 2020'!BE279=" "," ",'Sept 2020'!BE279/'Sept 2019'!BE279)),0)</f>
        <v>0</v>
      </c>
      <c r="BF277" s="30">
        <f>IFERROR((IF('Sept 2020'!BF279=" "," ",'Sept 2020'!BF279/'Sept 2019'!BF279)),0)</f>
        <v>0</v>
      </c>
      <c r="BG277" s="30">
        <f>IFERROR((IF('Sept 2020'!BG279=" "," ",'Sept 2020'!BG279/'Sept 2019'!BG279)),0)</f>
        <v>0</v>
      </c>
      <c r="BH277" s="30">
        <f>IFERROR((IF('Sept 2020'!BH279=" "," ",'Sept 2020'!BH279/'Sept 2019'!BH279)),0)</f>
        <v>0</v>
      </c>
      <c r="BI277" s="30">
        <f>IFERROR((IF('Sept 2020'!BI279=" "," ",'Sept 2020'!BI279/'Sept 2019'!BI279)),0)</f>
        <v>0</v>
      </c>
      <c r="BJ277" s="30">
        <f>IFERROR((IF('Sept 2020'!BJ279=" "," ",'Sept 2020'!BJ279/'Sept 2019'!BJ279)),0)</f>
        <v>0</v>
      </c>
      <c r="BK277" s="30">
        <f>IFERROR((IF('Sept 2020'!BK279=" "," ",'Sept 2020'!BK279/'Sept 2019'!BK279)),0)</f>
        <v>0</v>
      </c>
      <c r="BL277" s="30">
        <f>IFERROR((IF('Sept 2020'!BL279=" "," ",'Sept 2020'!BL279/'Sept 2019'!BL279)),0)</f>
        <v>0</v>
      </c>
      <c r="BM277" s="30">
        <f>IFERROR((IF('Sept 2020'!BM279=" "," ",'Sept 2020'!BM279/'Sept 2019'!BM279)),0)</f>
        <v>0.78226600985221673</v>
      </c>
      <c r="BN277" s="30">
        <f>IFERROR((IF('Sept 2020'!BN279=" "," ",'Sept 2020'!BN279/'Sept 2019'!BN279)),0)</f>
        <v>0</v>
      </c>
      <c r="BO277" s="30">
        <f>IFERROR((IF('Sept 2020'!BO279=" "," ",'Sept 2020'!BO279/'Sept 2019'!BO279)),0)</f>
        <v>0.5</v>
      </c>
      <c r="BP277" s="30">
        <f>IFERROR((IF('Sept 2020'!BP279=" "," ",'Sept 2020'!BP279/'Sept 2019'!BP279)),0)</f>
        <v>0</v>
      </c>
      <c r="BQ277" s="30">
        <f>IFERROR((IF('Sept 2020'!BQ279=" "," ",'Sept 2020'!BQ279/'Sept 2019'!BQ279)),0)</f>
        <v>0</v>
      </c>
      <c r="BR277" s="30">
        <f>IFERROR((IF('Sept 2020'!BR279=" "," ",'Sept 2020'!BR279/'Sept 2019'!BR279)),0)</f>
        <v>0</v>
      </c>
      <c r="BS277" s="30">
        <f>IFERROR((IF('Sept 2020'!BS279=" "," ",'Sept 2020'!BS279/'Sept 2019'!BS279)),0)</f>
        <v>0.75</v>
      </c>
      <c r="BT277" s="30">
        <f>IFERROR((IF('Sept 2020'!BT279=" "," ",'Sept 2020'!BT279/'Sept 2019'!BT279)),0)</f>
        <v>0.8928571428571429</v>
      </c>
    </row>
    <row r="278" spans="1:72" s="2" customFormat="1" x14ac:dyDescent="0.25">
      <c r="A278" s="12" t="s">
        <v>327</v>
      </c>
      <c r="B278" s="12" t="s">
        <v>328</v>
      </c>
      <c r="C278" s="30">
        <f>IFERROR((IF('Sept 2020'!C280=" "," ",'Sept 2020'!C280/'Sept 2019'!C280)),0)</f>
        <v>0.79166666666666663</v>
      </c>
      <c r="D278" s="30">
        <f>IFERROR((IF('Sept 2020'!D280=" "," ",'Sept 2020'!D280/'Sept 2019'!D280)),0)</f>
        <v>0.96666666666666667</v>
      </c>
      <c r="E278" s="30">
        <f>IFERROR((IF('Sept 2020'!E280=" "," ",'Sept 2020'!E280/'Sept 2019'!E280)),0)</f>
        <v>1</v>
      </c>
      <c r="F278" s="30">
        <f>IFERROR((IF('Sept 2020'!F280=" "," ",'Sept 2020'!F280/'Sept 2019'!F280)),0)</f>
        <v>0.81666666666666665</v>
      </c>
      <c r="G278" s="30">
        <f>IFERROR((IF('Sept 2020'!G280=" "," ",'Sept 2020'!G280/'Sept 2019'!G280)),0)</f>
        <v>0.83076923076923082</v>
      </c>
      <c r="H278" s="30">
        <f>IFERROR((IF('Sept 2020'!H280=" "," ",'Sept 2020'!H280/'Sept 2019'!H280)),0)</f>
        <v>0.96363636363636362</v>
      </c>
      <c r="I278" s="30">
        <f>IFERROR((IF('Sept 2020'!I280=" "," ",'Sept 2020'!I280/'Sept 2019'!I280)),0)</f>
        <v>0.74647887323943662</v>
      </c>
      <c r="J278" s="30">
        <f>IFERROR((IF('Sept 2020'!J280=" "," ",'Sept 2020'!J280/'Sept 2019'!J280)),0)</f>
        <v>1.1578947368421053</v>
      </c>
      <c r="K278" s="30">
        <f>IFERROR((IF('Sept 2020'!K280=" "," ",'Sept 2020'!K280/'Sept 2019'!K280)),0)</f>
        <v>0.74025974025974028</v>
      </c>
      <c r="L278" s="30">
        <f>IFERROR((IF('Sept 2020'!L280=" "," ",'Sept 2020'!L280/'Sept 2019'!L280)),0)</f>
        <v>1.3214285714285714</v>
      </c>
      <c r="M278" s="30">
        <f>IFERROR((IF('Sept 2020'!M280=" "," ",'Sept 2020'!M280/'Sept 2019'!M280)),0)</f>
        <v>0.81159420289855078</v>
      </c>
      <c r="N278" s="30">
        <f>IFERROR((IF('Sept 2020'!N280=" "," ",'Sept 2020'!N280/'Sept 2019'!N280)),0)</f>
        <v>0.97014925373134331</v>
      </c>
      <c r="O278" s="30">
        <f>IFERROR((IF('Sept 2020'!O280=" "," ",'Sept 2020'!O280/'Sept 2019'!O280)),0)</f>
        <v>1.09375</v>
      </c>
      <c r="P278" s="30">
        <f>IFERROR((IF('Sept 2020'!P280=" "," ",'Sept 2020'!P280/'Sept 2019'!P280)),0)</f>
        <v>0.92623941958887546</v>
      </c>
      <c r="Q278" s="30">
        <f>IFERROR((IF('Sept 2020'!Q280=" "," ",'Sept 2020'!Q280/'Sept 2019'!Q280)),0)</f>
        <v>0.80168776371308026</v>
      </c>
      <c r="R278" s="30">
        <f>IFERROR((IF('Sept 2020'!R280=" "," ",'Sept 2020'!R280/'Sept 2019'!R280)),0)</f>
        <v>0.9813874788494078</v>
      </c>
      <c r="S278" s="30">
        <f>IFERROR((IF('Sept 2020'!S280=" "," ",'Sept 2020'!S280/'Sept 2019'!S280)),0)</f>
        <v>0.98333333333333339</v>
      </c>
      <c r="T278" s="30">
        <f>IFERROR((IF('Sept 2020'!T280=" "," ",'Sept 2020'!T280/'Sept 2019'!T280)),0)</f>
        <v>0.81666666666666665</v>
      </c>
      <c r="U278" s="30">
        <f>IFERROR((IF('Sept 2020'!U280=" "," ",'Sept 2020'!U280/'Sept 2019'!U280)),0)</f>
        <v>0.83076923076923082</v>
      </c>
      <c r="V278" s="30">
        <f>IFERROR((IF('Sept 2020'!V280=" "," ",'Sept 2020'!V280/'Sept 2019'!V280)),0)</f>
        <v>0.96363636363636362</v>
      </c>
      <c r="W278" s="30">
        <f>IFERROR((IF('Sept 2020'!W280=" "," ",'Sept 2020'!W280/'Sept 2019'!W280)),0)</f>
        <v>0.74647887323943662</v>
      </c>
      <c r="X278" s="30">
        <f>IFERROR((IF('Sept 2020'!X280=" "," ",'Sept 2020'!X280/'Sept 2019'!X280)),0)</f>
        <v>1.1454385964912281</v>
      </c>
      <c r="Y278" s="30">
        <f>IFERROR((IF('Sept 2020'!Y280=" "," ",'Sept 2020'!Y280/'Sept 2019'!Y280)),0)</f>
        <v>0.74025974025974028</v>
      </c>
      <c r="Z278" s="30">
        <f>IFERROR((IF('Sept 2020'!Z280=" "," ",'Sept 2020'!Z280/'Sept 2019'!Z280)),0)</f>
        <v>1.3214285714285714</v>
      </c>
      <c r="AA278" s="30">
        <f>IFERROR((IF('Sept 2020'!AA280=" "," ",'Sept 2020'!AA280/'Sept 2019'!AA280)),0)</f>
        <v>0.81159420289855078</v>
      </c>
      <c r="AB278" s="30">
        <f>IFERROR((IF('Sept 2020'!AB280=" "," ",'Sept 2020'!AB280/'Sept 2019'!AB280)),0)</f>
        <v>0.93059446000622481</v>
      </c>
      <c r="AC278" s="30">
        <f>IFERROR((IF('Sept 2020'!AC280=" "," ",'Sept 2020'!AC280/'Sept 2019'!AC280)),0)</f>
        <v>1.071782997022825</v>
      </c>
      <c r="AD278" s="30">
        <f>IFERROR((IF('Sept 2020'!AD280=" "," ",'Sept 2020'!AD280/'Sept 2019'!AD280)),0)</f>
        <v>0.92071264592389968</v>
      </c>
      <c r="AE278" s="30">
        <f>IFERROR((IF('Sept 2020'!AE280=" "," ",'Sept 2020'!AE280/'Sept 2019'!AE280)),0)</f>
        <v>0</v>
      </c>
      <c r="AF278" s="30">
        <f>IFERROR((IF('Sept 2020'!AF280=" "," ",'Sept 2020'!AF280/'Sept 2019'!AF280)),0)</f>
        <v>0</v>
      </c>
      <c r="AG278" s="30">
        <f>IFERROR((IF('Sept 2020'!AG280=" "," ",'Sept 2020'!AG280/'Sept 2019'!AG280)),0)</f>
        <v>0</v>
      </c>
      <c r="AH278" s="30">
        <f>IFERROR((IF('Sept 2020'!AH280=" "," ",'Sept 2020'!AH280/'Sept 2019'!AH280)),0)</f>
        <v>0</v>
      </c>
      <c r="AI278" s="30">
        <f>IFERROR((IF('Sept 2020'!AI280=" "," ",'Sept 2020'!AI280/'Sept 2019'!AI280)),0)</f>
        <v>0</v>
      </c>
      <c r="AJ278" s="30">
        <f>IFERROR((IF('Sept 2020'!AJ280=" "," ",'Sept 2020'!AJ280/'Sept 2019'!AJ280)),0)</f>
        <v>0</v>
      </c>
      <c r="AK278" s="30">
        <f>IFERROR((IF('Sept 2020'!AK280=" "," ",'Sept 2020'!AK280/'Sept 2019'!AK280)),0)</f>
        <v>0</v>
      </c>
      <c r="AL278" s="30">
        <f>IFERROR((IF('Sept 2020'!AL280=" "," ",'Sept 2020'!AL280/'Sept 2019'!AL280)),0)</f>
        <v>0</v>
      </c>
      <c r="AM278" s="30">
        <f>IFERROR((IF('Sept 2020'!AM280=" "," ",'Sept 2020'!AM280/'Sept 2019'!AM280)),0)</f>
        <v>1</v>
      </c>
      <c r="AN278" s="30">
        <f>IFERROR((IF('Sept 2020'!AN280=" "," ",'Sept 2020'!AN280/'Sept 2019'!AN280)),0)</f>
        <v>3</v>
      </c>
      <c r="AO278" s="30">
        <f>IFERROR((IF('Sept 2020'!AO280=" "," ",'Sept 2020'!AO280/'Sept 2019'!AO280)),0)</f>
        <v>0.42857142857142855</v>
      </c>
      <c r="AP278" s="30">
        <f>IFERROR((IF('Sept 2020'!AP280=" "," ",'Sept 2020'!AP280/'Sept 2019'!AP280)),0)</f>
        <v>1</v>
      </c>
      <c r="AQ278" s="30">
        <f>IFERROR((IF('Sept 2020'!AQ280=" "," ",'Sept 2020'!AQ280/'Sept 2019'!AQ280)),0)</f>
        <v>1</v>
      </c>
      <c r="AR278" s="30">
        <f>IFERROR((IF('Sept 2020'!AR280=" "," ",'Sept 2020'!AR280/'Sept 2019'!AR280)),0)</f>
        <v>0.94871794871794868</v>
      </c>
      <c r="AS278" s="30">
        <f>IFERROR((IF('Sept 2020'!AS280=" "," ",'Sept 2020'!AS280/'Sept 2019'!AS280)),0)</f>
        <v>0</v>
      </c>
      <c r="AT278" s="30">
        <f>IFERROR((IF('Sept 2020'!AT280=" "," ",'Sept 2020'!AT280/'Sept 2019'!AT280)),0)</f>
        <v>0</v>
      </c>
      <c r="AU278" s="30">
        <f>IFERROR((IF('Sept 2020'!AU280=" "," ",'Sept 2020'!AU280/'Sept 2019'!AU280)),0)</f>
        <v>0</v>
      </c>
      <c r="AV278" s="30">
        <f>IFERROR((IF('Sept 2020'!AV280=" "," ",'Sept 2020'!AV280/'Sept 2019'!AV280)),0)</f>
        <v>0</v>
      </c>
      <c r="AW278" s="30">
        <f>IFERROR((IF('Sept 2020'!AW280=" "," ",'Sept 2020'!AW280/'Sept 2019'!AW280)),0)</f>
        <v>0</v>
      </c>
      <c r="AX278" s="30">
        <f>IFERROR((IF('Sept 2020'!AX280=" "," ",'Sept 2020'!AX280/'Sept 2019'!AX280)),0)</f>
        <v>0</v>
      </c>
      <c r="AY278" s="30">
        <f>IFERROR((IF('Sept 2020'!AY280=" "," ",'Sept 2020'!AY280/'Sept 2019'!AY280)),0)</f>
        <v>0</v>
      </c>
      <c r="AZ278" s="30">
        <f>IFERROR((IF('Sept 2020'!AZ280=" "," ",'Sept 2020'!AZ280/'Sept 2019'!AZ280)),0)</f>
        <v>0</v>
      </c>
      <c r="BA278" s="30">
        <f>IFERROR((IF('Sept 2020'!BA280=" "," ",'Sept 2020'!BA280/'Sept 2019'!BA280)),0)</f>
        <v>1</v>
      </c>
      <c r="BB278" s="30">
        <f>IFERROR((IF('Sept 2020'!BB280=" "," ",'Sept 2020'!BB280/'Sept 2019'!BB280)),0)</f>
        <v>3</v>
      </c>
      <c r="BC278" s="30">
        <f>IFERROR((IF('Sept 2020'!BC280=" "," ",'Sept 2020'!BC280/'Sept 2019'!BC280)),0)</f>
        <v>0.42857142857142855</v>
      </c>
      <c r="BD278" s="30">
        <f>IFERROR((IF('Sept 2020'!BD280=" "," ",'Sept 2020'!BD280/'Sept 2019'!BD280)),0)</f>
        <v>1</v>
      </c>
      <c r="BE278" s="30">
        <f>IFERROR((IF('Sept 2020'!BE280=" "," ",'Sept 2020'!BE280/'Sept 2019'!BE280)),0)</f>
        <v>1</v>
      </c>
      <c r="BF278" s="30">
        <f>IFERROR((IF('Sept 2020'!BF280=" "," ",'Sept 2020'!BF280/'Sept 2019'!BF280)),0)</f>
        <v>0.94871794871794868</v>
      </c>
      <c r="BG278" s="30">
        <f>IFERROR((IF('Sept 2020'!BG280=" "," ",'Sept 2020'!BG280/'Sept 2019'!BG280)),0)</f>
        <v>2</v>
      </c>
      <c r="BH278" s="30">
        <f>IFERROR((IF('Sept 2020'!BH280=" "," ",'Sept 2020'!BH280/'Sept 2019'!BH280)),0)</f>
        <v>0.8</v>
      </c>
      <c r="BI278" s="30">
        <f>IFERROR((IF('Sept 2020'!BI280=" "," ",'Sept 2020'!BI280/'Sept 2019'!BI280)),0)</f>
        <v>0</v>
      </c>
      <c r="BJ278" s="30">
        <f>IFERROR((IF('Sept 2020'!BJ280=" "," ",'Sept 2020'!BJ280/'Sept 2019'!BJ280)),0)</f>
        <v>0</v>
      </c>
      <c r="BK278" s="30">
        <f>IFERROR((IF('Sept 2020'!BK280=" "," ",'Sept 2020'!BK280/'Sept 2019'!BK280)),0)</f>
        <v>0</v>
      </c>
      <c r="BL278" s="30">
        <f>IFERROR((IF('Sept 2020'!BL280=" "," ",'Sept 2020'!BL280/'Sept 2019'!BL280)),0)</f>
        <v>0</v>
      </c>
      <c r="BM278" s="30">
        <f>IFERROR((IF('Sept 2020'!BM280=" "," ",'Sept 2020'!BM280/'Sept 2019'!BM280)),0)</f>
        <v>1.2233954451345757</v>
      </c>
      <c r="BN278" s="30">
        <f>IFERROR((IF('Sept 2020'!BN280=" "," ",'Sept 2020'!BN280/'Sept 2019'!BN280)),0)</f>
        <v>0</v>
      </c>
      <c r="BO278" s="30">
        <f>IFERROR((IF('Sept 2020'!BO280=" "," ",'Sept 2020'!BO280/'Sept 2019'!BO280)),0)</f>
        <v>0.90632318501170961</v>
      </c>
      <c r="BP278" s="30">
        <f>IFERROR((IF('Sept 2020'!BP280=" "," ",'Sept 2020'!BP280/'Sept 2019'!BP280)),0)</f>
        <v>0</v>
      </c>
      <c r="BQ278" s="30">
        <f>IFERROR((IF('Sept 2020'!BQ280=" "," ",'Sept 2020'!BQ280/'Sept 2019'!BQ280)),0)</f>
        <v>0</v>
      </c>
      <c r="BR278" s="30">
        <f>IFERROR((IF('Sept 2020'!BR280=" "," ",'Sept 2020'!BR280/'Sept 2019'!BR280)),0)</f>
        <v>0</v>
      </c>
      <c r="BS278" s="30">
        <f>IFERROR((IF('Sept 2020'!BS280=" "," ",'Sept 2020'!BS280/'Sept 2019'!BS280)),0)</f>
        <v>0</v>
      </c>
      <c r="BT278" s="30">
        <f>IFERROR((IF('Sept 2020'!BT280=" "," ",'Sept 2020'!BT280/'Sept 2019'!BT280)),0)</f>
        <v>0.98449612403100772</v>
      </c>
    </row>
    <row r="279" spans="1:72" s="2" customFormat="1" x14ac:dyDescent="0.25">
      <c r="A279" s="12" t="s">
        <v>381</v>
      </c>
      <c r="B279" s="12" t="s">
        <v>382</v>
      </c>
      <c r="C279" s="30">
        <f>IFERROR((IF('Sept 2020'!C281=" "," ",'Sept 2020'!C281/'Sept 2019'!C281)),0)</f>
        <v>1.0138888888888888</v>
      </c>
      <c r="D279" s="30">
        <f>IFERROR((IF('Sept 2020'!D281=" "," ",'Sept 2020'!D281/'Sept 2019'!D281)),0)</f>
        <v>1.0547945205479452</v>
      </c>
      <c r="E279" s="30">
        <f>IFERROR((IF('Sept 2020'!E281=" "," ",'Sept 2020'!E281/'Sept 2019'!E281)),0)</f>
        <v>0.97368421052631582</v>
      </c>
      <c r="F279" s="30">
        <f>IFERROR((IF('Sept 2020'!F281=" "," ",'Sept 2020'!F281/'Sept 2019'!F281)),0)</f>
        <v>0.88749999999999996</v>
      </c>
      <c r="G279" s="30">
        <f>IFERROR((IF('Sept 2020'!G281=" "," ",'Sept 2020'!G281/'Sept 2019'!G281)),0)</f>
        <v>0.78409090909090906</v>
      </c>
      <c r="H279" s="30">
        <f>IFERROR((IF('Sept 2020'!H281=" "," ",'Sept 2020'!H281/'Sept 2019'!H281)),0)</f>
        <v>0.95744680851063835</v>
      </c>
      <c r="I279" s="30">
        <f>IFERROR((IF('Sept 2020'!I281=" "," ",'Sept 2020'!I281/'Sept 2019'!I281)),0)</f>
        <v>1.0352941176470589</v>
      </c>
      <c r="J279" s="30">
        <f>IFERROR((IF('Sept 2020'!J281=" "," ",'Sept 2020'!J281/'Sept 2019'!J281)),0)</f>
        <v>0.93877551020408168</v>
      </c>
      <c r="K279" s="30">
        <f>IFERROR((IF('Sept 2020'!K281=" "," ",'Sept 2020'!K281/'Sept 2019'!K281)),0)</f>
        <v>1.021505376344086</v>
      </c>
      <c r="L279" s="30">
        <f>IFERROR((IF('Sept 2020'!L281=" "," ",'Sept 2020'!L281/'Sept 2019'!L281)),0)</f>
        <v>0.8867924528301887</v>
      </c>
      <c r="M279" s="30">
        <f>IFERROR((IF('Sept 2020'!M281=" "," ",'Sept 2020'!M281/'Sept 2019'!M281)),0)</f>
        <v>1.0957446808510638</v>
      </c>
      <c r="N279" s="30">
        <f>IFERROR((IF('Sept 2020'!N281=" "," ",'Sept 2020'!N281/'Sept 2019'!N281)),0)</f>
        <v>0.97222222222222221</v>
      </c>
      <c r="O279" s="30">
        <f>IFERROR((IF('Sept 2020'!O281=" "," ",'Sept 2020'!O281/'Sept 2019'!O281)),0)</f>
        <v>0.91428571428571426</v>
      </c>
      <c r="P279" s="30">
        <f>IFERROR((IF('Sept 2020'!P281=" "," ",'Sept 2020'!P281/'Sept 2019'!P281)),0)</f>
        <v>0.96276112624886467</v>
      </c>
      <c r="Q279" s="30">
        <f>IFERROR((IF('Sept 2020'!Q281=" "," ",'Sept 2020'!Q281/'Sept 2019'!Q281)),0)</f>
        <v>1.0138888888888888</v>
      </c>
      <c r="R279" s="30">
        <f>IFERROR((IF('Sept 2020'!R281=" "," ",'Sept 2020'!R281/'Sept 2019'!R281)),0)</f>
        <v>1.0547945205479452</v>
      </c>
      <c r="S279" s="30">
        <f>IFERROR((IF('Sept 2020'!S281=" "," ",'Sept 2020'!S281/'Sept 2019'!S281)),0)</f>
        <v>0.97368421052631582</v>
      </c>
      <c r="T279" s="30">
        <f>IFERROR((IF('Sept 2020'!T281=" "," ",'Sept 2020'!T281/'Sept 2019'!T281)),0)</f>
        <v>0.89680434508020712</v>
      </c>
      <c r="U279" s="30">
        <f>IFERROR((IF('Sept 2020'!U281=" "," ",'Sept 2020'!U281/'Sept 2019'!U281)),0)</f>
        <v>0.78409090909090906</v>
      </c>
      <c r="V279" s="30">
        <f>IFERROR((IF('Sept 2020'!V281=" "," ",'Sept 2020'!V281/'Sept 2019'!V281)),0)</f>
        <v>0.95744680851063835</v>
      </c>
      <c r="W279" s="30">
        <f>IFERROR((IF('Sept 2020'!W281=" "," ",'Sept 2020'!W281/'Sept 2019'!W281)),0)</f>
        <v>1.0352941176470589</v>
      </c>
      <c r="X279" s="30">
        <f>IFERROR((IF('Sept 2020'!X281=" "," ",'Sept 2020'!X281/'Sept 2019'!X281)),0)</f>
        <v>0.93877551020408168</v>
      </c>
      <c r="Y279" s="30">
        <f>IFERROR((IF('Sept 2020'!Y281=" "," ",'Sept 2020'!Y281/'Sept 2019'!Y281)),0)</f>
        <v>1.012377569691099</v>
      </c>
      <c r="Z279" s="30">
        <f>IFERROR((IF('Sept 2020'!Z281=" "," ",'Sept 2020'!Z281/'Sept 2019'!Z281)),0)</f>
        <v>0.88547169811320758</v>
      </c>
      <c r="AA279" s="30">
        <f>IFERROR((IF('Sept 2020'!AA281=" "," ",'Sept 2020'!AA281/'Sept 2019'!AA281)),0)</f>
        <v>1.0874613827633963</v>
      </c>
      <c r="AB279" s="30">
        <f>IFERROR((IF('Sept 2020'!AB281=" "," ",'Sept 2020'!AB281/'Sept 2019'!AB281)),0)</f>
        <v>1.0226014760147604</v>
      </c>
      <c r="AC279" s="30">
        <f>IFERROR((IF('Sept 2020'!AC281=" "," ",'Sept 2020'!AC281/'Sept 2019'!AC281)),0)</f>
        <v>0.92642802741812635</v>
      </c>
      <c r="AD279" s="30">
        <f>IFERROR((IF('Sept 2020'!AD281=" "," ",'Sept 2020'!AD281/'Sept 2019'!AD281)),0)</f>
        <v>0.96572788065843607</v>
      </c>
      <c r="AE279" s="30">
        <f>IFERROR((IF('Sept 2020'!AE281=" "," ",'Sept 2020'!AE281/'Sept 2019'!AE281)),0)</f>
        <v>0</v>
      </c>
      <c r="AF279" s="30">
        <f>IFERROR((IF('Sept 2020'!AF281=" "," ",'Sept 2020'!AF281/'Sept 2019'!AF281)),0)</f>
        <v>1.4</v>
      </c>
      <c r="AG279" s="30">
        <f>IFERROR((IF('Sept 2020'!AG281=" "," ",'Sept 2020'!AG281/'Sept 2019'!AG281)),0)</f>
        <v>6</v>
      </c>
      <c r="AH279" s="30">
        <f>IFERROR((IF('Sept 2020'!AH281=" "," ",'Sept 2020'!AH281/'Sept 2019'!AH281)),0)</f>
        <v>0.8</v>
      </c>
      <c r="AI279" s="30">
        <f>IFERROR((IF('Sept 2020'!AI281=" "," ",'Sept 2020'!AI281/'Sept 2019'!AI281)),0)</f>
        <v>1.4</v>
      </c>
      <c r="AJ279" s="30">
        <f>IFERROR((IF('Sept 2020'!AJ281=" "," ",'Sept 2020'!AJ281/'Sept 2019'!AJ281)),0)</f>
        <v>4.333333333333333</v>
      </c>
      <c r="AK279" s="30">
        <f>IFERROR((IF('Sept 2020'!AK281=" "," ",'Sept 2020'!AK281/'Sept 2019'!AK281)),0)</f>
        <v>2.25</v>
      </c>
      <c r="AL279" s="30">
        <f>IFERROR((IF('Sept 2020'!AL281=" "," ",'Sept 2020'!AL281/'Sept 2019'!AL281)),0)</f>
        <v>1.4</v>
      </c>
      <c r="AM279" s="30">
        <f>IFERROR((IF('Sept 2020'!AM281=" "," ",'Sept 2020'!AM281/'Sept 2019'!AM281)),0)</f>
        <v>0.8571428571428571</v>
      </c>
      <c r="AN279" s="30">
        <f>IFERROR((IF('Sept 2020'!AN281=" "," ",'Sept 2020'!AN281/'Sept 2019'!AN281)),0)</f>
        <v>2.3333333333333335</v>
      </c>
      <c r="AO279" s="30">
        <f>IFERROR((IF('Sept 2020'!AO281=" "," ",'Sept 2020'!AO281/'Sept 2019'!AO281)),0)</f>
        <v>1</v>
      </c>
      <c r="AP279" s="30">
        <f>IFERROR((IF('Sept 2020'!AP281=" "," ",'Sept 2020'!AP281/'Sept 2019'!AP281)),0)</f>
        <v>1.1428571428571428</v>
      </c>
      <c r="AQ279" s="30">
        <f>IFERROR((IF('Sept 2020'!AQ281=" "," ",'Sept 2020'!AQ281/'Sept 2019'!AQ281)),0)</f>
        <v>1.3333333333333333</v>
      </c>
      <c r="AR279" s="30">
        <f>IFERROR((IF('Sept 2020'!AR281=" "," ",'Sept 2020'!AR281/'Sept 2019'!AR281)),0)</f>
        <v>1.5517241379310345</v>
      </c>
      <c r="AS279" s="30">
        <f>IFERROR((IF('Sept 2020'!AS281=" "," ",'Sept 2020'!AS281/'Sept 2019'!AS281)),0)</f>
        <v>0</v>
      </c>
      <c r="AT279" s="30">
        <f>IFERROR((IF('Sept 2020'!AT281=" "," ",'Sept 2020'!AT281/'Sept 2019'!AT281)),0)</f>
        <v>1.4</v>
      </c>
      <c r="AU279" s="30">
        <f>IFERROR((IF('Sept 2020'!AU281=" "," ",'Sept 2020'!AU281/'Sept 2019'!AU281)),0)</f>
        <v>6</v>
      </c>
      <c r="AV279" s="30">
        <f>IFERROR((IF('Sept 2020'!AV281=" "," ",'Sept 2020'!AV281/'Sept 2019'!AV281)),0)</f>
        <v>0.95923261390887293</v>
      </c>
      <c r="AW279" s="30">
        <f>IFERROR((IF('Sept 2020'!AW281=" "," ",'Sept 2020'!AW281/'Sept 2019'!AW281)),0)</f>
        <v>1.4</v>
      </c>
      <c r="AX279" s="30">
        <f>IFERROR((IF('Sept 2020'!AX281=" "," ",'Sept 2020'!AX281/'Sept 2019'!AX281)),0)</f>
        <v>4.333333333333333</v>
      </c>
      <c r="AY279" s="30">
        <f>IFERROR((IF('Sept 2020'!AY281=" "," ",'Sept 2020'!AY281/'Sept 2019'!AY281)),0)</f>
        <v>2.25</v>
      </c>
      <c r="AZ279" s="30">
        <f>IFERROR((IF('Sept 2020'!AZ281=" "," ",'Sept 2020'!AZ281/'Sept 2019'!AZ281)),0)</f>
        <v>1.4</v>
      </c>
      <c r="BA279" s="30">
        <f>IFERROR((IF('Sept 2020'!BA281=" "," ",'Sept 2020'!BA281/'Sept 2019'!BA281)),0)</f>
        <v>0.82428571428571418</v>
      </c>
      <c r="BB279" s="30">
        <f>IFERROR((IF('Sept 2020'!BB281=" "," ",'Sept 2020'!BB281/'Sept 2019'!BB281)),0)</f>
        <v>2.3333333333333335</v>
      </c>
      <c r="BC279" s="30">
        <f>IFERROR((IF('Sept 2020'!BC281=" "," ",'Sept 2020'!BC281/'Sept 2019'!BC281)),0)</f>
        <v>1.7699115044247788</v>
      </c>
      <c r="BD279" s="30">
        <f>IFERROR((IF('Sept 2020'!BD281=" "," ",'Sept 2020'!BD281/'Sept 2019'!BD281)),0)</f>
        <v>1.0371428571428571</v>
      </c>
      <c r="BE279" s="30">
        <f>IFERROR((IF('Sept 2020'!BE281=" "," ",'Sept 2020'!BE281/'Sept 2019'!BE281)),0)</f>
        <v>1.3714285714285714</v>
      </c>
      <c r="BF279" s="30">
        <f>IFERROR((IF('Sept 2020'!BF281=" "," ",'Sept 2020'!BF281/'Sept 2019'!BF281)),0)</f>
        <v>1.6134469010511054</v>
      </c>
      <c r="BG279" s="30">
        <f>IFERROR((IF('Sept 2020'!BG281=" "," ",'Sept 2020'!BG281/'Sept 2019'!BG281)),0)</f>
        <v>0.95294117647058818</v>
      </c>
      <c r="BH279" s="30">
        <f>IFERROR((IF('Sept 2020'!BH281=" "," ",'Sept 2020'!BH281/'Sept 2019'!BH281)),0)</f>
        <v>0.89473684210526316</v>
      </c>
      <c r="BI279" s="30">
        <f>IFERROR((IF('Sept 2020'!BI281=" "," ",'Sept 2020'!BI281/'Sept 2019'!BI281)),0)</f>
        <v>0.90476190476190477</v>
      </c>
      <c r="BJ279" s="30">
        <f>IFERROR((IF('Sept 2020'!BJ281=" "," ",'Sept 2020'!BJ281/'Sept 2019'!BJ281)),0)</f>
        <v>0</v>
      </c>
      <c r="BK279" s="30">
        <f>IFERROR((IF('Sept 2020'!BK281=" "," ",'Sept 2020'!BK281/'Sept 2019'!BK281)),0)</f>
        <v>0</v>
      </c>
      <c r="BL279" s="30">
        <f>IFERROR((IF('Sept 2020'!BL281=" "," ",'Sept 2020'!BL281/'Sept 2019'!BL281)),0)</f>
        <v>0</v>
      </c>
      <c r="BM279" s="30">
        <f>IFERROR((IF('Sept 2020'!BM281=" "," ",'Sept 2020'!BM281/'Sept 2019'!BM281)),0)</f>
        <v>0.71860424943859047</v>
      </c>
      <c r="BN279" s="30">
        <f>IFERROR((IF('Sept 2020'!BN281=" "," ",'Sept 2020'!BN281/'Sept 2019'!BN281)),0)</f>
        <v>0</v>
      </c>
      <c r="BO279" s="30">
        <f>IFERROR((IF('Sept 2020'!BO281=" "," ",'Sept 2020'!BO281/'Sept 2019'!BO281)),0)</f>
        <v>0</v>
      </c>
      <c r="BP279" s="30">
        <f>IFERROR((IF('Sept 2020'!BP281=" "," ",'Sept 2020'!BP281/'Sept 2019'!BP281)),0)</f>
        <v>0</v>
      </c>
      <c r="BQ279" s="30">
        <f>IFERROR((IF('Sept 2020'!BQ281=" "," ",'Sept 2020'!BQ281/'Sept 2019'!BQ281)),0)</f>
        <v>0</v>
      </c>
      <c r="BR279" s="30">
        <f>IFERROR((IF('Sept 2020'!BR281=" "," ",'Sept 2020'!BR281/'Sept 2019'!BR281)),0)</f>
        <v>0</v>
      </c>
      <c r="BS279" s="30">
        <f>IFERROR((IF('Sept 2020'!BS281=" "," ",'Sept 2020'!BS281/'Sept 2019'!BS281)),0)</f>
        <v>0</v>
      </c>
      <c r="BT279" s="30">
        <f>IFERROR((IF('Sept 2020'!BT281=" "," ",'Sept 2020'!BT281/'Sept 2019'!BT281)),0)</f>
        <v>1</v>
      </c>
    </row>
    <row r="280" spans="1:72" s="2" customFormat="1" x14ac:dyDescent="0.25">
      <c r="A280" s="12" t="s">
        <v>649</v>
      </c>
      <c r="B280" s="12" t="s">
        <v>650</v>
      </c>
      <c r="C280" s="30">
        <f>IFERROR((IF('Sept 2020'!C282=" "," ",'Sept 2020'!C282/'Sept 2019'!C282)),0)</f>
        <v>0.91272727272727272</v>
      </c>
      <c r="D280" s="30">
        <f>IFERROR((IF('Sept 2020'!D282=" "," ",'Sept 2020'!D282/'Sept 2019'!D282)),0)</f>
        <v>1.0217391304347827</v>
      </c>
      <c r="E280" s="30">
        <f>IFERROR((IF('Sept 2020'!E282=" "," ",'Sept 2020'!E282/'Sept 2019'!E282)),0)</f>
        <v>1.2182539682539681</v>
      </c>
      <c r="F280" s="30">
        <f>IFERROR((IF('Sept 2020'!F282=" "," ",'Sept 2020'!F282/'Sept 2019'!F282)),0)</f>
        <v>0.94827586206896552</v>
      </c>
      <c r="G280" s="30">
        <f>IFERROR((IF('Sept 2020'!G282=" "," ",'Sept 2020'!G282/'Sept 2019'!G282)),0)</f>
        <v>1.0032362459546926</v>
      </c>
      <c r="H280" s="30">
        <f>IFERROR((IF('Sept 2020'!H282=" "," ",'Sept 2020'!H282/'Sept 2019'!H282)),0)</f>
        <v>1.0356083086053411</v>
      </c>
      <c r="I280" s="30">
        <f>IFERROR((IF('Sept 2020'!I282=" "," ",'Sept 2020'!I282/'Sept 2019'!I282)),0)</f>
        <v>1.1557632398753894</v>
      </c>
      <c r="J280" s="30">
        <f>IFERROR((IF('Sept 2020'!J282=" "," ",'Sept 2020'!J282/'Sept 2019'!J282)),0)</f>
        <v>1.1696969696969697</v>
      </c>
      <c r="K280" s="30">
        <f>IFERROR((IF('Sept 2020'!K282=" "," ",'Sept 2020'!K282/'Sept 2019'!K282)),0)</f>
        <v>1.1223880597014926</v>
      </c>
      <c r="L280" s="30">
        <f>IFERROR((IF('Sept 2020'!L282=" "," ",'Sept 2020'!L282/'Sept 2019'!L282)),0)</f>
        <v>0.96286472148541113</v>
      </c>
      <c r="M280" s="30">
        <f>IFERROR((IF('Sept 2020'!M282=" "," ",'Sept 2020'!M282/'Sept 2019'!M282)),0)</f>
        <v>1.0991501416430596</v>
      </c>
      <c r="N280" s="30">
        <f>IFERROR((IF('Sept 2020'!N282=" "," ",'Sept 2020'!N282/'Sept 2019'!N282)),0)</f>
        <v>0.93139841688654357</v>
      </c>
      <c r="O280" s="30">
        <f>IFERROR((IF('Sept 2020'!O282=" "," ",'Sept 2020'!O282/'Sept 2019'!O282)),0)</f>
        <v>1.03125</v>
      </c>
      <c r="P280" s="30">
        <f>IFERROR((IF('Sept 2020'!P282=" "," ",'Sept 2020'!P282/'Sept 2019'!P282)),0)</f>
        <v>1.0447058823529412</v>
      </c>
      <c r="Q280" s="30">
        <f>IFERROR((IF('Sept 2020'!Q282=" "," ",'Sept 2020'!Q282/'Sept 2019'!Q282)),0)</f>
        <v>0.86072727272727267</v>
      </c>
      <c r="R280" s="30">
        <f>IFERROR((IF('Sept 2020'!R282=" "," ",'Sept 2020'!R282/'Sept 2019'!R282)),0)</f>
        <v>1.0144927536231885</v>
      </c>
      <c r="S280" s="30">
        <f>IFERROR((IF('Sept 2020'!S282=" "," ",'Sept 2020'!S282/'Sept 2019'!S282)),0)</f>
        <v>1.1904761904761905</v>
      </c>
      <c r="T280" s="30">
        <f>IFERROR((IF('Sept 2020'!T282=" "," ",'Sept 2020'!T282/'Sept 2019'!T282)),0)</f>
        <v>0.94068965517241387</v>
      </c>
      <c r="U280" s="30">
        <f>IFERROR((IF('Sept 2020'!U282=" "," ",'Sept 2020'!U282/'Sept 2019'!U282)),0)</f>
        <v>0.99029126213592233</v>
      </c>
      <c r="V280" s="30">
        <f>IFERROR((IF('Sept 2020'!V282=" "," ",'Sept 2020'!V282/'Sept 2019'!V282)),0)</f>
        <v>1.0213649851632047</v>
      </c>
      <c r="W280" s="30">
        <f>IFERROR((IF('Sept 2020'!W282=" "," ",'Sept 2020'!W282/'Sept 2019'!W282)),0)</f>
        <v>1.1483103879849812</v>
      </c>
      <c r="X280" s="30">
        <f>IFERROR((IF('Sept 2020'!X282=" "," ",'Sept 2020'!X282/'Sept 2019'!X282)),0)</f>
        <v>1.1717676452217365</v>
      </c>
      <c r="Y280" s="30">
        <f>IFERROR((IF('Sept 2020'!Y282=" "," ",'Sept 2020'!Y282/'Sept 2019'!Y282)),0)</f>
        <v>1.1262254901960786</v>
      </c>
      <c r="Z280" s="30">
        <f>IFERROR((IF('Sept 2020'!Z282=" "," ",'Sept 2020'!Z282/'Sept 2019'!Z282)),0)</f>
        <v>1.0080544526375497</v>
      </c>
      <c r="AA280" s="30">
        <f>IFERROR((IF('Sept 2020'!AA282=" "," ",'Sept 2020'!AA282/'Sept 2019'!AA282)),0)</f>
        <v>1.1350119252483168</v>
      </c>
      <c r="AB280" s="30">
        <f>IFERROR((IF('Sept 2020'!AB282=" "," ",'Sept 2020'!AB282/'Sept 2019'!AB282)),0)</f>
        <v>1.0387753790799281</v>
      </c>
      <c r="AC280" s="30">
        <f>IFERROR((IF('Sept 2020'!AC282=" "," ",'Sept 2020'!AC282/'Sept 2019'!AC282)),0)</f>
        <v>1.1097560975609757</v>
      </c>
      <c r="AD280" s="30">
        <f>IFERROR((IF('Sept 2020'!AD282=" "," ",'Sept 2020'!AD282/'Sept 2019'!AD282)),0)</f>
        <v>1.0597340590017934</v>
      </c>
      <c r="AE280" s="30">
        <f>IFERROR((IF('Sept 2020'!AE282=" "," ",'Sept 2020'!AE282/'Sept 2019'!AE282)),0)</f>
        <v>0</v>
      </c>
      <c r="AF280" s="30">
        <f>IFERROR((IF('Sept 2020'!AF282=" "," ",'Sept 2020'!AF282/'Sept 2019'!AF282)),0)</f>
        <v>0</v>
      </c>
      <c r="AG280" s="30">
        <f>IFERROR((IF('Sept 2020'!AG282=" "," ",'Sept 2020'!AG282/'Sept 2019'!AG282)),0)</f>
        <v>0</v>
      </c>
      <c r="AH280" s="30">
        <f>IFERROR((IF('Sept 2020'!AH282=" "," ",'Sept 2020'!AH282/'Sept 2019'!AH282)),0)</f>
        <v>4.2</v>
      </c>
      <c r="AI280" s="30">
        <f>IFERROR((IF('Sept 2020'!AI282=" "," ",'Sept 2020'!AI282/'Sept 2019'!AI282)),0)</f>
        <v>3.875</v>
      </c>
      <c r="AJ280" s="30">
        <f>IFERROR((IF('Sept 2020'!AJ282=" "," ",'Sept 2020'!AJ282/'Sept 2019'!AJ282)),0)</f>
        <v>4.7272727272727275</v>
      </c>
      <c r="AK280" s="30">
        <f>IFERROR((IF('Sept 2020'!AK282=" "," ",'Sept 2020'!AK282/'Sept 2019'!AK282)),0)</f>
        <v>2.75</v>
      </c>
      <c r="AL280" s="30">
        <f>IFERROR((IF('Sept 2020'!AL282=" "," ",'Sept 2020'!AL282/'Sept 2019'!AL282)),0)</f>
        <v>2</v>
      </c>
      <c r="AM280" s="30">
        <f>IFERROR((IF('Sept 2020'!AM282=" "," ",'Sept 2020'!AM282/'Sept 2019'!AM282)),0)</f>
        <v>1.5510204081632653</v>
      </c>
      <c r="AN280" s="30">
        <f>IFERROR((IF('Sept 2020'!AN282=" "," ",'Sept 2020'!AN282/'Sept 2019'!AN282)),0)</f>
        <v>0.81111111111111112</v>
      </c>
      <c r="AO280" s="30">
        <f>IFERROR((IF('Sept 2020'!AO282=" "," ",'Sept 2020'!AO282/'Sept 2019'!AO282)),0)</f>
        <v>1.1485148514851484</v>
      </c>
      <c r="AP280" s="30">
        <f>IFERROR((IF('Sept 2020'!AP282=" "," ",'Sept 2020'!AP282/'Sept 2019'!AP282)),0)</f>
        <v>0.88</v>
      </c>
      <c r="AQ280" s="30">
        <f>IFERROR((IF('Sept 2020'!AQ282=" "," ",'Sept 2020'!AQ282/'Sept 2019'!AQ282)),0)</f>
        <v>0.94179894179894175</v>
      </c>
      <c r="AR280" s="30">
        <f>IFERROR((IF('Sept 2020'!AR282=" "," ",'Sept 2020'!AR282/'Sept 2019'!AR282)),0)</f>
        <v>1.3280757097791798</v>
      </c>
      <c r="AS280" s="30">
        <f>IFERROR((IF('Sept 2020'!AS282=" "," ",'Sept 2020'!AS282/'Sept 2019'!AS282)),0)</f>
        <v>0</v>
      </c>
      <c r="AT280" s="30">
        <f>IFERROR((IF('Sept 2020'!AT282=" "," ",'Sept 2020'!AT282/'Sept 2019'!AT282)),0)</f>
        <v>0</v>
      </c>
      <c r="AU280" s="30">
        <f>IFERROR((IF('Sept 2020'!AU282=" "," ",'Sept 2020'!AU282/'Sept 2019'!AU282)),0)</f>
        <v>0</v>
      </c>
      <c r="AV280" s="30">
        <f>IFERROR((IF('Sept 2020'!AV282=" "," ",'Sept 2020'!AV282/'Sept 2019'!AV282)),0)</f>
        <v>3.7600000000000002</v>
      </c>
      <c r="AW280" s="30">
        <f>IFERROR((IF('Sept 2020'!AW282=" "," ",'Sept 2020'!AW282/'Sept 2019'!AW282)),0)</f>
        <v>3.375</v>
      </c>
      <c r="AX280" s="30">
        <f>IFERROR((IF('Sept 2020'!AX282=" "," ",'Sept 2020'!AX282/'Sept 2019'!AX282)),0)</f>
        <v>4.290909090909091</v>
      </c>
      <c r="AY280" s="30">
        <f>IFERROR((IF('Sept 2020'!AY282=" "," ",'Sept 2020'!AY282/'Sept 2019'!AY282)),0)</f>
        <v>2.7397260273972601</v>
      </c>
      <c r="AZ280" s="30">
        <f>IFERROR((IF('Sept 2020'!AZ282=" "," ",'Sept 2020'!AZ282/'Sept 2019'!AZ282)),0)</f>
        <v>2.2913907284768213</v>
      </c>
      <c r="BA280" s="30">
        <f>IFERROR((IF('Sept 2020'!BA282=" "," ",'Sept 2020'!BA282/'Sept 2019'!BA282)),0)</f>
        <v>1.6732673267326732</v>
      </c>
      <c r="BB280" s="30">
        <f>IFERROR((IF('Sept 2020'!BB282=" "," ",'Sept 2020'!BB282/'Sept 2019'!BB282)),0)</f>
        <v>0.9975609756097561</v>
      </c>
      <c r="BC280" s="30">
        <f>IFERROR((IF('Sept 2020'!BC282=" "," ",'Sept 2020'!BC282/'Sept 2019'!BC282)),0)</f>
        <v>1.3181084771006579</v>
      </c>
      <c r="BD280" s="30">
        <f>IFERROR((IF('Sept 2020'!BD282=" "," ",'Sept 2020'!BD282/'Sept 2019'!BD282)),0)</f>
        <v>1.0909503288727602</v>
      </c>
      <c r="BE280" s="30">
        <f>IFERROR((IF('Sept 2020'!BE282=" "," ",'Sept 2020'!BE282/'Sept 2019'!BE282)),0)</f>
        <v>1.1882490499853844</v>
      </c>
      <c r="BF280" s="30">
        <f>IFERROR((IF('Sept 2020'!BF282=" "," ",'Sept 2020'!BF282/'Sept 2019'!BF282)),0)</f>
        <v>1.536126896896272</v>
      </c>
      <c r="BG280" s="30">
        <f>IFERROR((IF('Sept 2020'!BG282=" "," ",'Sept 2020'!BG282/'Sept 2019'!BG282)),0)</f>
        <v>0.89862327909887363</v>
      </c>
      <c r="BH280" s="30">
        <f>IFERROR((IF('Sept 2020'!BH282=" "," ",'Sept 2020'!BH282/'Sept 2019'!BH282)),0)</f>
        <v>0.98882681564245811</v>
      </c>
      <c r="BI280" s="30">
        <f>IFERROR((IF('Sept 2020'!BI282=" "," ",'Sept 2020'!BI282/'Sept 2019'!BI282)),0)</f>
        <v>1.064516129032258</v>
      </c>
      <c r="BJ280" s="30">
        <f>IFERROR((IF('Sept 2020'!BJ282=" "," ",'Sept 2020'!BJ282/'Sept 2019'!BJ282)),0)</f>
        <v>0</v>
      </c>
      <c r="BK280" s="30">
        <f>IFERROR((IF('Sept 2020'!BK282=" "," ",'Sept 2020'!BK282/'Sept 2019'!BK282)),0)</f>
        <v>0</v>
      </c>
      <c r="BL280" s="30">
        <f>IFERROR((IF('Sept 2020'!BL282=" "," ",'Sept 2020'!BL282/'Sept 2019'!BL282)),0)</f>
        <v>0</v>
      </c>
      <c r="BM280" s="30">
        <f>IFERROR((IF('Sept 2020'!BM282=" "," ",'Sept 2020'!BM282/'Sept 2019'!BM282)),0)</f>
        <v>1.1089132282126333</v>
      </c>
      <c r="BN280" s="30">
        <f>IFERROR((IF('Sept 2020'!BN282=" "," ",'Sept 2020'!BN282/'Sept 2019'!BN282)),0)</f>
        <v>0</v>
      </c>
      <c r="BO280" s="30">
        <f>IFERROR((IF('Sept 2020'!BO282=" "," ",'Sept 2020'!BO282/'Sept 2019'!BO282)),0)</f>
        <v>0.94901960784313732</v>
      </c>
      <c r="BP280" s="30">
        <f>IFERROR((IF('Sept 2020'!BP282=" "," ",'Sept 2020'!BP282/'Sept 2019'!BP282)),0)</f>
        <v>0</v>
      </c>
      <c r="BQ280" s="30">
        <f>IFERROR((IF('Sept 2020'!BQ282=" "," ",'Sept 2020'!BQ282/'Sept 2019'!BQ282)),0)</f>
        <v>0</v>
      </c>
      <c r="BR280" s="30">
        <f>IFERROR((IF('Sept 2020'!BR282=" "," ",'Sept 2020'!BR282/'Sept 2019'!BR282)),0)</f>
        <v>0</v>
      </c>
      <c r="BS280" s="30">
        <f>IFERROR((IF('Sept 2020'!BS282=" "," ",'Sept 2020'!BS282/'Sept 2019'!BS282)),0)</f>
        <v>2.6538461538461537</v>
      </c>
      <c r="BT280" s="30">
        <f>IFERROR((IF('Sept 2020'!BT282=" "," ",'Sept 2020'!BT282/'Sept 2019'!BT282)),0)</f>
        <v>0.92678227360308285</v>
      </c>
    </row>
    <row r="281" spans="1:72" s="2" customFormat="1" x14ac:dyDescent="0.25">
      <c r="A281" s="12" t="s">
        <v>581</v>
      </c>
      <c r="B281" s="12" t="s">
        <v>582</v>
      </c>
      <c r="C281" s="30">
        <f>IFERROR((IF('Sept 2020'!C283=" "," ",'Sept 2020'!C283/'Sept 2019'!C283)),0)</f>
        <v>0.70588235294117652</v>
      </c>
      <c r="D281" s="30">
        <f>IFERROR((IF('Sept 2020'!D283=" "," ",'Sept 2020'!D283/'Sept 2019'!D283)),0)</f>
        <v>0.7857142857142857</v>
      </c>
      <c r="E281" s="30">
        <f>IFERROR((IF('Sept 2020'!E283=" "," ",'Sept 2020'!E283/'Sept 2019'!E283)),0)</f>
        <v>0.9285714285714286</v>
      </c>
      <c r="F281" s="30">
        <f>IFERROR((IF('Sept 2020'!F283=" "," ",'Sept 2020'!F283/'Sept 2019'!F283)),0)</f>
        <v>0.65</v>
      </c>
      <c r="G281" s="30">
        <f>IFERROR((IF('Sept 2020'!G283=" "," ",'Sept 2020'!G283/'Sept 2019'!G283)),0)</f>
        <v>1.1764705882352942</v>
      </c>
      <c r="H281" s="30">
        <f>IFERROR((IF('Sept 2020'!H283=" "," ",'Sept 2020'!H283/'Sept 2019'!H283)),0)</f>
        <v>0.83333333333333337</v>
      </c>
      <c r="I281" s="30">
        <f>IFERROR((IF('Sept 2020'!I283=" "," ",'Sept 2020'!I283/'Sept 2019'!I283)),0)</f>
        <v>1.2142857142857142</v>
      </c>
      <c r="J281" s="30">
        <f>IFERROR((IF('Sept 2020'!J283=" "," ",'Sept 2020'!J283/'Sept 2019'!J283)),0)</f>
        <v>0.8125</v>
      </c>
      <c r="K281" s="30">
        <f>IFERROR((IF('Sept 2020'!K283=" "," ",'Sept 2020'!K283/'Sept 2019'!K283)),0)</f>
        <v>0.84210526315789469</v>
      </c>
      <c r="L281" s="30">
        <f>IFERROR((IF('Sept 2020'!L283=" "," ",'Sept 2020'!L283/'Sept 2019'!L283)),0)</f>
        <v>1.1111111111111112</v>
      </c>
      <c r="M281" s="30">
        <f>IFERROR((IF('Sept 2020'!M283=" "," ",'Sept 2020'!M283/'Sept 2019'!M283)),0)</f>
        <v>0.73913043478260865</v>
      </c>
      <c r="N281" s="30">
        <f>IFERROR((IF('Sept 2020'!N283=" "," ",'Sept 2020'!N283/'Sept 2019'!N283)),0)</f>
        <v>1.4375</v>
      </c>
      <c r="O281" s="30">
        <f>IFERROR((IF('Sept 2020'!O283=" "," ",'Sept 2020'!O283/'Sept 2019'!O283)),0)</f>
        <v>1.1666666666666667</v>
      </c>
      <c r="P281" s="30">
        <f>IFERROR((IF('Sept 2020'!P283=" "," ",'Sept 2020'!P283/'Sept 2019'!P283)),0)</f>
        <v>0.93577981651376152</v>
      </c>
      <c r="Q281" s="30">
        <f>IFERROR((IF('Sept 2020'!Q283=" "," ",'Sept 2020'!Q283/'Sept 2019'!Q283)),0)</f>
        <v>0.70588235294117652</v>
      </c>
      <c r="R281" s="30">
        <f>IFERROR((IF('Sept 2020'!R283=" "," ",'Sept 2020'!R283/'Sept 2019'!R283)),0)</f>
        <v>0.7857142857142857</v>
      </c>
      <c r="S281" s="30">
        <f>IFERROR((IF('Sept 2020'!S283=" "," ",'Sept 2020'!S283/'Sept 2019'!S283)),0)</f>
        <v>0.9285714285714286</v>
      </c>
      <c r="T281" s="30">
        <f>IFERROR((IF('Sept 2020'!T283=" "," ",'Sept 2020'!T283/'Sept 2019'!T283)),0)</f>
        <v>0.65</v>
      </c>
      <c r="U281" s="30">
        <f>IFERROR((IF('Sept 2020'!U283=" "," ",'Sept 2020'!U283/'Sept 2019'!U283)),0)</f>
        <v>1.1764705882352942</v>
      </c>
      <c r="V281" s="30">
        <f>IFERROR((IF('Sept 2020'!V283=" "," ",'Sept 2020'!V283/'Sept 2019'!V283)),0)</f>
        <v>0.83333333333333337</v>
      </c>
      <c r="W281" s="30">
        <f>IFERROR((IF('Sept 2020'!W283=" "," ",'Sept 2020'!W283/'Sept 2019'!W283)),0)</f>
        <v>1.2142857142857142</v>
      </c>
      <c r="X281" s="30">
        <f>IFERROR((IF('Sept 2020'!X283=" "," ",'Sept 2020'!X283/'Sept 2019'!X283)),0)</f>
        <v>0.8125</v>
      </c>
      <c r="Y281" s="30">
        <f>IFERROR((IF('Sept 2020'!Y283=" "," ",'Sept 2020'!Y283/'Sept 2019'!Y283)),0)</f>
        <v>0.84210526315789469</v>
      </c>
      <c r="Z281" s="30">
        <f>IFERROR((IF('Sept 2020'!Z283=" "," ",'Sept 2020'!Z283/'Sept 2019'!Z283)),0)</f>
        <v>1.1111111111111112</v>
      </c>
      <c r="AA281" s="30">
        <f>IFERROR((IF('Sept 2020'!AA283=" "," ",'Sept 2020'!AA283/'Sept 2019'!AA283)),0)</f>
        <v>0.73913043478260865</v>
      </c>
      <c r="AB281" s="30">
        <f>IFERROR((IF('Sept 2020'!AB283=" "," ",'Sept 2020'!AB283/'Sept 2019'!AB283)),0)</f>
        <v>1.8589398023360288</v>
      </c>
      <c r="AC281" s="30">
        <f>IFERROR((IF('Sept 2020'!AC283=" "," ",'Sept 2020'!AC283/'Sept 2019'!AC283)),0)</f>
        <v>1.2864137086903304</v>
      </c>
      <c r="AD281" s="30">
        <f>IFERROR((IF('Sept 2020'!AD283=" "," ",'Sept 2020'!AD283/'Sept 2019'!AD283)),0)</f>
        <v>0.94696607740086003</v>
      </c>
      <c r="AE281" s="30">
        <f>IFERROR((IF('Sept 2020'!AE283=" "," ",'Sept 2020'!AE283/'Sept 2019'!AE283)),0)</f>
        <v>0</v>
      </c>
      <c r="AF281" s="30">
        <f>IFERROR((IF('Sept 2020'!AF283=" "," ",'Sept 2020'!AF283/'Sept 2019'!AF283)),0)</f>
        <v>0</v>
      </c>
      <c r="AG281" s="30">
        <f>IFERROR((IF('Sept 2020'!AG283=" "," ",'Sept 2020'!AG283/'Sept 2019'!AG283)),0)</f>
        <v>0</v>
      </c>
      <c r="AH281" s="30">
        <f>IFERROR((IF('Sept 2020'!AH283=" "," ",'Sept 2020'!AH283/'Sept 2019'!AH283)),0)</f>
        <v>0</v>
      </c>
      <c r="AI281" s="30">
        <f>IFERROR((IF('Sept 2020'!AI283=" "," ",'Sept 2020'!AI283/'Sept 2019'!AI283)),0)</f>
        <v>0</v>
      </c>
      <c r="AJ281" s="30">
        <f>IFERROR((IF('Sept 2020'!AJ283=" "," ",'Sept 2020'!AJ283/'Sept 2019'!AJ283)),0)</f>
        <v>0</v>
      </c>
      <c r="AK281" s="30">
        <f>IFERROR((IF('Sept 2020'!AK283=" "," ",'Sept 2020'!AK283/'Sept 2019'!AK283)),0)</f>
        <v>0</v>
      </c>
      <c r="AL281" s="30">
        <f>IFERROR((IF('Sept 2020'!AL283=" "," ",'Sept 2020'!AL283/'Sept 2019'!AL283)),0)</f>
        <v>0</v>
      </c>
      <c r="AM281" s="30">
        <f>IFERROR((IF('Sept 2020'!AM283=" "," ",'Sept 2020'!AM283/'Sept 2019'!AM283)),0)</f>
        <v>0</v>
      </c>
      <c r="AN281" s="30">
        <f>IFERROR((IF('Sept 2020'!AN283=" "," ",'Sept 2020'!AN283/'Sept 2019'!AN283)),0)</f>
        <v>0</v>
      </c>
      <c r="AO281" s="30">
        <f>IFERROR((IF('Sept 2020'!AO283=" "," ",'Sept 2020'!AO283/'Sept 2019'!AO283)),0)</f>
        <v>0</v>
      </c>
      <c r="AP281" s="30">
        <f>IFERROR((IF('Sept 2020'!AP283=" "," ",'Sept 2020'!AP283/'Sept 2019'!AP283)),0)</f>
        <v>0</v>
      </c>
      <c r="AQ281" s="30">
        <f>IFERROR((IF('Sept 2020'!AQ283=" "," ",'Sept 2020'!AQ283/'Sept 2019'!AQ283)),0)</f>
        <v>0</v>
      </c>
      <c r="AR281" s="30">
        <f>IFERROR((IF('Sept 2020'!AR283=" "," ",'Sept 2020'!AR283/'Sept 2019'!AR283)),0)</f>
        <v>0</v>
      </c>
      <c r="AS281" s="30">
        <f>IFERROR((IF('Sept 2020'!AS283=" "," ",'Sept 2020'!AS283/'Sept 2019'!AS283)),0)</f>
        <v>0</v>
      </c>
      <c r="AT281" s="30">
        <f>IFERROR((IF('Sept 2020'!AT283=" "," ",'Sept 2020'!AT283/'Sept 2019'!AT283)),0)</f>
        <v>0</v>
      </c>
      <c r="AU281" s="30">
        <f>IFERROR((IF('Sept 2020'!AU283=" "," ",'Sept 2020'!AU283/'Sept 2019'!AU283)),0)</f>
        <v>0</v>
      </c>
      <c r="AV281" s="30">
        <f>IFERROR((IF('Sept 2020'!AV283=" "," ",'Sept 2020'!AV283/'Sept 2019'!AV283)),0)</f>
        <v>0</v>
      </c>
      <c r="AW281" s="30">
        <f>IFERROR((IF('Sept 2020'!AW283=" "," ",'Sept 2020'!AW283/'Sept 2019'!AW283)),0)</f>
        <v>0</v>
      </c>
      <c r="AX281" s="30">
        <f>IFERROR((IF('Sept 2020'!AX283=" "," ",'Sept 2020'!AX283/'Sept 2019'!AX283)),0)</f>
        <v>0</v>
      </c>
      <c r="AY281" s="30">
        <f>IFERROR((IF('Sept 2020'!AY283=" "," ",'Sept 2020'!AY283/'Sept 2019'!AY283)),0)</f>
        <v>0</v>
      </c>
      <c r="AZ281" s="30">
        <f>IFERROR((IF('Sept 2020'!AZ283=" "," ",'Sept 2020'!AZ283/'Sept 2019'!AZ283)),0)</f>
        <v>0</v>
      </c>
      <c r="BA281" s="30">
        <f>IFERROR((IF('Sept 2020'!BA283=" "," ",'Sept 2020'!BA283/'Sept 2019'!BA283)),0)</f>
        <v>0</v>
      </c>
      <c r="BB281" s="30">
        <f>IFERROR((IF('Sept 2020'!BB283=" "," ",'Sept 2020'!BB283/'Sept 2019'!BB283)),0)</f>
        <v>0</v>
      </c>
      <c r="BC281" s="30">
        <f>IFERROR((IF('Sept 2020'!BC283=" "," ",'Sept 2020'!BC283/'Sept 2019'!BC283)),0)</f>
        <v>0</v>
      </c>
      <c r="BD281" s="30">
        <f>IFERROR((IF('Sept 2020'!BD283=" "," ",'Sept 2020'!BD283/'Sept 2019'!BD283)),0)</f>
        <v>0</v>
      </c>
      <c r="BE281" s="30">
        <f>IFERROR((IF('Sept 2020'!BE283=" "," ",'Sept 2020'!BE283/'Sept 2019'!BE283)),0)</f>
        <v>0</v>
      </c>
      <c r="BF281" s="30">
        <f>IFERROR((IF('Sept 2020'!BF283=" "," ",'Sept 2020'!BF283/'Sept 2019'!BF283)),0)</f>
        <v>0</v>
      </c>
      <c r="BG281" s="30">
        <f>IFERROR((IF('Sept 2020'!BG283=" "," ",'Sept 2020'!BG283/'Sept 2019'!BG283)),0)</f>
        <v>0.78260869565217395</v>
      </c>
      <c r="BH281" s="30">
        <f>IFERROR((IF('Sept 2020'!BH283=" "," ",'Sept 2020'!BH283/'Sept 2019'!BH283)),0)</f>
        <v>1.0769230769230769</v>
      </c>
      <c r="BI281" s="30">
        <f>IFERROR((IF('Sept 2020'!BI283=" "," ",'Sept 2020'!BI283/'Sept 2019'!BI283)),0)</f>
        <v>1.5</v>
      </c>
      <c r="BJ281" s="30">
        <f>IFERROR((IF('Sept 2020'!BJ283=" "," ",'Sept 2020'!BJ283/'Sept 2019'!BJ283)),0)</f>
        <v>0</v>
      </c>
      <c r="BK281" s="30">
        <f>IFERROR((IF('Sept 2020'!BK283=" "," ",'Sept 2020'!BK283/'Sept 2019'!BK283)),0)</f>
        <v>0</v>
      </c>
      <c r="BL281" s="30">
        <f>IFERROR((IF('Sept 2020'!BL283=" "," ",'Sept 2020'!BL283/'Sept 2019'!BL283)),0)</f>
        <v>0</v>
      </c>
      <c r="BM281" s="30">
        <f>IFERROR((IF('Sept 2020'!BM283=" "," ",'Sept 2020'!BM283/'Sept 2019'!BM283)),0)</f>
        <v>0.7592592592592593</v>
      </c>
      <c r="BN281" s="30">
        <f>IFERROR((IF('Sept 2020'!BN283=" "," ",'Sept 2020'!BN283/'Sept 2019'!BN283)),0)</f>
        <v>0</v>
      </c>
      <c r="BO281" s="30">
        <f>IFERROR((IF('Sept 2020'!BO283=" "," ",'Sept 2020'!BO283/'Sept 2019'!BO283)),0)</f>
        <v>0.6875</v>
      </c>
      <c r="BP281" s="30">
        <f>IFERROR((IF('Sept 2020'!BP283=" "," ",'Sept 2020'!BP283/'Sept 2019'!BP283)),0)</f>
        <v>0</v>
      </c>
      <c r="BQ281" s="30">
        <f>IFERROR((IF('Sept 2020'!BQ283=" "," ",'Sept 2020'!BQ283/'Sept 2019'!BQ283)),0)</f>
        <v>0</v>
      </c>
      <c r="BR281" s="30">
        <f>IFERROR((IF('Sept 2020'!BR283=" "," ",'Sept 2020'!BR283/'Sept 2019'!BR283)),0)</f>
        <v>0</v>
      </c>
      <c r="BS281" s="30">
        <f>IFERROR((IF('Sept 2020'!BS283=" "," ",'Sept 2020'!BS283/'Sept 2019'!BS283)),0)</f>
        <v>0</v>
      </c>
      <c r="BT281" s="30">
        <f>IFERROR((IF('Sept 2020'!BT283=" "," ",'Sept 2020'!BT283/'Sept 2019'!BT283)),0)</f>
        <v>0.93103448275862066</v>
      </c>
    </row>
    <row r="282" spans="1:72" s="2" customFormat="1" x14ac:dyDescent="0.25">
      <c r="A282" s="12" t="s">
        <v>113</v>
      </c>
      <c r="B282" s="12" t="s">
        <v>114</v>
      </c>
      <c r="C282" s="30">
        <f>IFERROR((IF('Sept 2020'!C284=" "," ",'Sept 2020'!C284/'Sept 2019'!C284)),0)</f>
        <v>0.85106382978723405</v>
      </c>
      <c r="D282" s="30">
        <f>IFERROR((IF('Sept 2020'!D284=" "," ",'Sept 2020'!D284/'Sept 2019'!D284)),0)</f>
        <v>1.4571428571428571</v>
      </c>
      <c r="E282" s="30">
        <f>IFERROR((IF('Sept 2020'!E284=" "," ",'Sept 2020'!E284/'Sept 2019'!E284)),0)</f>
        <v>0.66101694915254239</v>
      </c>
      <c r="F282" s="30">
        <f>IFERROR((IF('Sept 2020'!F284=" "," ",'Sept 2020'!F284/'Sept 2019'!F284)),0)</f>
        <v>1.0357142857142858</v>
      </c>
      <c r="G282" s="30">
        <f>IFERROR((IF('Sept 2020'!G284=" "," ",'Sept 2020'!G284/'Sept 2019'!G284)),0)</f>
        <v>0.90322580645161288</v>
      </c>
      <c r="H282" s="30">
        <f>IFERROR((IF('Sept 2020'!H284=" "," ",'Sept 2020'!H284/'Sept 2019'!H284)),0)</f>
        <v>1.0175438596491229</v>
      </c>
      <c r="I282" s="30">
        <f>IFERROR((IF('Sept 2020'!I284=" "," ",'Sept 2020'!I284/'Sept 2019'!I284)),0)</f>
        <v>0.76190476190476186</v>
      </c>
      <c r="J282" s="30">
        <f>IFERROR((IF('Sept 2020'!J284=" "," ",'Sept 2020'!J284/'Sept 2019'!J284)),0)</f>
        <v>1.1836734693877551</v>
      </c>
      <c r="K282" s="30">
        <f>IFERROR((IF('Sept 2020'!K284=" "," ",'Sept 2020'!K284/'Sept 2019'!K284)),0)</f>
        <v>0.83606557377049184</v>
      </c>
      <c r="L282" s="30">
        <f>IFERROR((IF('Sept 2020'!L284=" "," ",'Sept 2020'!L284/'Sept 2019'!L284)),0)</f>
        <v>1.1454545454545455</v>
      </c>
      <c r="M282" s="30">
        <f>IFERROR((IF('Sept 2020'!M284=" "," ",'Sept 2020'!M284/'Sept 2019'!M284)),0)</f>
        <v>1.1190476190476191</v>
      </c>
      <c r="N282" s="30">
        <f>IFERROR((IF('Sept 2020'!N284=" "," ",'Sept 2020'!N284/'Sept 2019'!N284)),0)</f>
        <v>0.7</v>
      </c>
      <c r="O282" s="30">
        <f>IFERROR((IF('Sept 2020'!O284=" "," ",'Sept 2020'!O284/'Sept 2019'!O284)),0)</f>
        <v>1.5151515151515151</v>
      </c>
      <c r="P282" s="30">
        <f>IFERROR((IF('Sept 2020'!P284=" "," ",'Sept 2020'!P284/'Sept 2019'!P284)),0)</f>
        <v>0.97757847533632292</v>
      </c>
      <c r="Q282" s="30">
        <f>IFERROR((IF('Sept 2020'!Q284=" "," ",'Sept 2020'!Q284/'Sept 2019'!Q284)),0)</f>
        <v>0.85106382978723405</v>
      </c>
      <c r="R282" s="30">
        <f>IFERROR((IF('Sept 2020'!R284=" "," ",'Sept 2020'!R284/'Sept 2019'!R284)),0)</f>
        <v>1.4428571428571428</v>
      </c>
      <c r="S282" s="30">
        <f>IFERROR((IF('Sept 2020'!S284=" "," ",'Sept 2020'!S284/'Sept 2019'!S284)),0)</f>
        <v>0.66101694915254239</v>
      </c>
      <c r="T282" s="30">
        <f>IFERROR((IF('Sept 2020'!T284=" "," ",'Sept 2020'!T284/'Sept 2019'!T284)),0)</f>
        <v>1.0133928571428572</v>
      </c>
      <c r="U282" s="30">
        <f>IFERROR((IF('Sept 2020'!U284=" "," ",'Sept 2020'!U284/'Sept 2019'!U284)),0)</f>
        <v>0.90322580645161288</v>
      </c>
      <c r="V282" s="30">
        <f>IFERROR((IF('Sept 2020'!V284=" "," ",'Sept 2020'!V284/'Sept 2019'!V284)),0)</f>
        <v>1.0175438596491229</v>
      </c>
      <c r="W282" s="30">
        <f>IFERROR((IF('Sept 2020'!W284=" "," ",'Sept 2020'!W284/'Sept 2019'!W284)),0)</f>
        <v>0.75</v>
      </c>
      <c r="X282" s="30">
        <f>IFERROR((IF('Sept 2020'!X284=" "," ",'Sept 2020'!X284/'Sept 2019'!X284)),0)</f>
        <v>1.1826530612244899</v>
      </c>
      <c r="Y282" s="30">
        <f>IFERROR((IF('Sept 2020'!Y284=" "," ",'Sept 2020'!Y284/'Sept 2019'!Y284)),0)</f>
        <v>0.83524590163934431</v>
      </c>
      <c r="Z282" s="30">
        <f>IFERROR((IF('Sept 2020'!Z284=" "," ",'Sept 2020'!Z284/'Sept 2019'!Z284)),0)</f>
        <v>1.1634349030470914</v>
      </c>
      <c r="AA282" s="30">
        <f>IFERROR((IF('Sept 2020'!AA284=" "," ",'Sept 2020'!AA284/'Sept 2019'!AA284)),0)</f>
        <v>1.1154761904761905</v>
      </c>
      <c r="AB282" s="30">
        <f>IFERROR((IF('Sept 2020'!AB284=" "," ",'Sept 2020'!AB284/'Sept 2019'!AB284)),0)</f>
        <v>0.60232828870779975</v>
      </c>
      <c r="AC282" s="30">
        <f>IFERROR((IF('Sept 2020'!AC284=" "," ",'Sept 2020'!AC284/'Sept 2019'!AC284)),0)</f>
        <v>1.6053435114503818</v>
      </c>
      <c r="AD282" s="30">
        <f>IFERROR((IF('Sept 2020'!AD284=" "," ",'Sept 2020'!AD284/'Sept 2019'!AD284)),0)</f>
        <v>0.9692495797034999</v>
      </c>
      <c r="AE282" s="30">
        <f>IFERROR((IF('Sept 2020'!AE284=" "," ",'Sept 2020'!AE284/'Sept 2019'!AE284)),0)</f>
        <v>0</v>
      </c>
      <c r="AF282" s="30">
        <f>IFERROR((IF('Sept 2020'!AF284=" "," ",'Sept 2020'!AF284/'Sept 2019'!AF284)),0)</f>
        <v>0</v>
      </c>
      <c r="AG282" s="30">
        <f>IFERROR((IF('Sept 2020'!AG284=" "," ",'Sept 2020'!AG284/'Sept 2019'!AG284)),0)</f>
        <v>0</v>
      </c>
      <c r="AH282" s="30">
        <f>IFERROR((IF('Sept 2020'!AH284=" "," ",'Sept 2020'!AH284/'Sept 2019'!AH284)),0)</f>
        <v>0</v>
      </c>
      <c r="AI282" s="30">
        <f>IFERROR((IF('Sept 2020'!AI284=" "," ",'Sept 2020'!AI284/'Sept 2019'!AI284)),0)</f>
        <v>0</v>
      </c>
      <c r="AJ282" s="30">
        <f>IFERROR((IF('Sept 2020'!AJ284=" "," ",'Sept 2020'!AJ284/'Sept 2019'!AJ284)),0)</f>
        <v>0</v>
      </c>
      <c r="AK282" s="30">
        <f>IFERROR((IF('Sept 2020'!AK284=" "," ",'Sept 2020'!AK284/'Sept 2019'!AK284)),0)</f>
        <v>0</v>
      </c>
      <c r="AL282" s="30">
        <f>IFERROR((IF('Sept 2020'!AL284=" "," ",'Sept 2020'!AL284/'Sept 2019'!AL284)),0)</f>
        <v>0</v>
      </c>
      <c r="AM282" s="30">
        <f>IFERROR((IF('Sept 2020'!AM284=" "," ",'Sept 2020'!AM284/'Sept 2019'!AM284)),0)</f>
        <v>0</v>
      </c>
      <c r="AN282" s="30">
        <f>IFERROR((IF('Sept 2020'!AN284=" "," ",'Sept 2020'!AN284/'Sept 2019'!AN284)),0)</f>
        <v>0</v>
      </c>
      <c r="AO282" s="30">
        <f>IFERROR((IF('Sept 2020'!AO284=" "," ",'Sept 2020'!AO284/'Sept 2019'!AO284)),0)</f>
        <v>0</v>
      </c>
      <c r="AP282" s="30">
        <f>IFERROR((IF('Sept 2020'!AP284=" "," ",'Sept 2020'!AP284/'Sept 2019'!AP284)),0)</f>
        <v>0</v>
      </c>
      <c r="AQ282" s="30">
        <f>IFERROR((IF('Sept 2020'!AQ284=" "," ",'Sept 2020'!AQ284/'Sept 2019'!AQ284)),0)</f>
        <v>0</v>
      </c>
      <c r="AR282" s="30">
        <f>IFERROR((IF('Sept 2020'!AR284=" "," ",'Sept 2020'!AR284/'Sept 2019'!AR284)),0)</f>
        <v>0</v>
      </c>
      <c r="AS282" s="30">
        <f>IFERROR((IF('Sept 2020'!AS284=" "," ",'Sept 2020'!AS284/'Sept 2019'!AS284)),0)</f>
        <v>0</v>
      </c>
      <c r="AT282" s="30">
        <f>IFERROR((IF('Sept 2020'!AT284=" "," ",'Sept 2020'!AT284/'Sept 2019'!AT284)),0)</f>
        <v>0</v>
      </c>
      <c r="AU282" s="30">
        <f>IFERROR((IF('Sept 2020'!AU284=" "," ",'Sept 2020'!AU284/'Sept 2019'!AU284)),0)</f>
        <v>0</v>
      </c>
      <c r="AV282" s="30">
        <f>IFERROR((IF('Sept 2020'!AV284=" "," ",'Sept 2020'!AV284/'Sept 2019'!AV284)),0)</f>
        <v>0</v>
      </c>
      <c r="AW282" s="30">
        <f>IFERROR((IF('Sept 2020'!AW284=" "," ",'Sept 2020'!AW284/'Sept 2019'!AW284)),0)</f>
        <v>0</v>
      </c>
      <c r="AX282" s="30">
        <f>IFERROR((IF('Sept 2020'!AX284=" "," ",'Sept 2020'!AX284/'Sept 2019'!AX284)),0)</f>
        <v>0</v>
      </c>
      <c r="AY282" s="30">
        <f>IFERROR((IF('Sept 2020'!AY284=" "," ",'Sept 2020'!AY284/'Sept 2019'!AY284)),0)</f>
        <v>0</v>
      </c>
      <c r="AZ282" s="30">
        <f>IFERROR((IF('Sept 2020'!AZ284=" "," ",'Sept 2020'!AZ284/'Sept 2019'!AZ284)),0)</f>
        <v>0</v>
      </c>
      <c r="BA282" s="30">
        <f>IFERROR((IF('Sept 2020'!BA284=" "," ",'Sept 2020'!BA284/'Sept 2019'!BA284)),0)</f>
        <v>0</v>
      </c>
      <c r="BB282" s="30">
        <f>IFERROR((IF('Sept 2020'!BB284=" "," ",'Sept 2020'!BB284/'Sept 2019'!BB284)),0)</f>
        <v>0</v>
      </c>
      <c r="BC282" s="30">
        <f>IFERROR((IF('Sept 2020'!BC284=" "," ",'Sept 2020'!BC284/'Sept 2019'!BC284)),0)</f>
        <v>0</v>
      </c>
      <c r="BD282" s="30">
        <f>IFERROR((IF('Sept 2020'!BD284=" "," ",'Sept 2020'!BD284/'Sept 2019'!BD284)),0)</f>
        <v>0</v>
      </c>
      <c r="BE282" s="30">
        <f>IFERROR((IF('Sept 2020'!BE284=" "," ",'Sept 2020'!BE284/'Sept 2019'!BE284)),0)</f>
        <v>0</v>
      </c>
      <c r="BF282" s="30">
        <f>IFERROR((IF('Sept 2020'!BF284=" "," ",'Sept 2020'!BF284/'Sept 2019'!BF284)),0)</f>
        <v>0</v>
      </c>
      <c r="BG282" s="30">
        <f>IFERROR((IF('Sept 2020'!BG284=" "," ",'Sept 2020'!BG284/'Sept 2019'!BG284)),0)</f>
        <v>0</v>
      </c>
      <c r="BH282" s="30">
        <f>IFERROR((IF('Sept 2020'!BH284=" "," ",'Sept 2020'!BH284/'Sept 2019'!BH284)),0)</f>
        <v>0</v>
      </c>
      <c r="BI282" s="30">
        <f>IFERROR((IF('Sept 2020'!BI284=" "," ",'Sept 2020'!BI284/'Sept 2019'!BI284)),0)</f>
        <v>0</v>
      </c>
      <c r="BJ282" s="30">
        <f>IFERROR((IF('Sept 2020'!BJ284=" "," ",'Sept 2020'!BJ284/'Sept 2019'!BJ284)),0)</f>
        <v>0</v>
      </c>
      <c r="BK282" s="30">
        <f>IFERROR((IF('Sept 2020'!BK284=" "," ",'Sept 2020'!BK284/'Sept 2019'!BK284)),0)</f>
        <v>0</v>
      </c>
      <c r="BL282" s="30">
        <f>IFERROR((IF('Sept 2020'!BL284=" "," ",'Sept 2020'!BL284/'Sept 2019'!BL284)),0)</f>
        <v>0</v>
      </c>
      <c r="BM282" s="30">
        <f>IFERROR((IF('Sept 2020'!BM284=" "," ",'Sept 2020'!BM284/'Sept 2019'!BM284)),0)</f>
        <v>1.2725490196078433</v>
      </c>
      <c r="BN282" s="30">
        <f>IFERROR((IF('Sept 2020'!BN284=" "," ",'Sept 2020'!BN284/'Sept 2019'!BN284)),0)</f>
        <v>0</v>
      </c>
      <c r="BO282" s="30">
        <f>IFERROR((IF('Sept 2020'!BO284=" "," ",'Sept 2020'!BO284/'Sept 2019'!BO284)),0)</f>
        <v>0.43098591549295773</v>
      </c>
      <c r="BP282" s="30">
        <f>IFERROR((IF('Sept 2020'!BP284=" "," ",'Sept 2020'!BP284/'Sept 2019'!BP284)),0)</f>
        <v>0</v>
      </c>
      <c r="BQ282" s="30">
        <f>IFERROR((IF('Sept 2020'!BQ284=" "," ",'Sept 2020'!BQ284/'Sept 2019'!BQ284)),0)</f>
        <v>0</v>
      </c>
      <c r="BR282" s="30">
        <f>IFERROR((IF('Sept 2020'!BR284=" "," ",'Sept 2020'!BR284/'Sept 2019'!BR284)),0)</f>
        <v>0</v>
      </c>
      <c r="BS282" s="30">
        <f>IFERROR((IF('Sept 2020'!BS284=" "," ",'Sept 2020'!BS284/'Sept 2019'!BS284)),0)</f>
        <v>0</v>
      </c>
      <c r="BT282" s="30">
        <f>IFERROR((IF('Sept 2020'!BT284=" "," ",'Sept 2020'!BT284/'Sept 2019'!BT284)),0)</f>
        <v>0</v>
      </c>
    </row>
    <row r="283" spans="1:72" s="2" customFormat="1" x14ac:dyDescent="0.25">
      <c r="A283" s="12" t="s">
        <v>299</v>
      </c>
      <c r="B283" s="12" t="s">
        <v>300</v>
      </c>
      <c r="C283" s="30">
        <f>IFERROR((IF('Sept 2020'!C285=" "," ",'Sept 2020'!C285/'Sept 2019'!C285)),0)</f>
        <v>0.36363636363636365</v>
      </c>
      <c r="D283" s="30">
        <f>IFERROR((IF('Sept 2020'!D285=" "," ",'Sept 2020'!D285/'Sept 2019'!D285)),0)</f>
        <v>0.8666666666666667</v>
      </c>
      <c r="E283" s="30">
        <f>IFERROR((IF('Sept 2020'!E285=" "," ",'Sept 2020'!E285/'Sept 2019'!E285)),0)</f>
        <v>1</v>
      </c>
      <c r="F283" s="30">
        <f>IFERROR((IF('Sept 2020'!F285=" "," ",'Sept 2020'!F285/'Sept 2019'!F285)),0)</f>
        <v>0.42105263157894735</v>
      </c>
      <c r="G283" s="30">
        <f>IFERROR((IF('Sept 2020'!G285=" "," ",'Sept 2020'!G285/'Sept 2019'!G285)),0)</f>
        <v>1.3571428571428572</v>
      </c>
      <c r="H283" s="30">
        <f>IFERROR((IF('Sept 2020'!H285=" "," ",'Sept 2020'!H285/'Sept 2019'!H285)),0)</f>
        <v>0.76470588235294112</v>
      </c>
      <c r="I283" s="30">
        <f>IFERROR((IF('Sept 2020'!I285=" "," ",'Sept 2020'!I285/'Sept 2019'!I285)),0)</f>
        <v>0.41666666666666669</v>
      </c>
      <c r="J283" s="30">
        <f>IFERROR((IF('Sept 2020'!J285=" "," ",'Sept 2020'!J285/'Sept 2019'!J285)),0)</f>
        <v>0.75</v>
      </c>
      <c r="K283" s="30">
        <f>IFERROR((IF('Sept 2020'!K285=" "," ",'Sept 2020'!K285/'Sept 2019'!K285)),0)</f>
        <v>1.2105263157894737</v>
      </c>
      <c r="L283" s="30">
        <f>IFERROR((IF('Sept 2020'!L285=" "," ",'Sept 2020'!L285/'Sept 2019'!L285)),0)</f>
        <v>0.95</v>
      </c>
      <c r="M283" s="30">
        <f>IFERROR((IF('Sept 2020'!M285=" "," ",'Sept 2020'!M285/'Sept 2019'!M285)),0)</f>
        <v>1.1176470588235294</v>
      </c>
      <c r="N283" s="30">
        <f>IFERROR((IF('Sept 2020'!N285=" "," ",'Sept 2020'!N285/'Sept 2019'!N285)),0)</f>
        <v>0.85</v>
      </c>
      <c r="O283" s="30">
        <f>IFERROR((IF('Sept 2020'!O285=" "," ",'Sept 2020'!O285/'Sept 2019'!O285)),0)</f>
        <v>1.9</v>
      </c>
      <c r="P283" s="30">
        <f>IFERROR((IF('Sept 2020'!P285=" "," ",'Sept 2020'!P285/'Sept 2019'!P285)),0)</f>
        <v>0.87443946188340804</v>
      </c>
      <c r="Q283" s="30">
        <f>IFERROR((IF('Sept 2020'!Q285=" "," ",'Sept 2020'!Q285/'Sept 2019'!Q285)),0)</f>
        <v>0.36363636363636365</v>
      </c>
      <c r="R283" s="30">
        <f>IFERROR((IF('Sept 2020'!R285=" "," ",'Sept 2020'!R285/'Sept 2019'!R285)),0)</f>
        <v>0.8666666666666667</v>
      </c>
      <c r="S283" s="30">
        <f>IFERROR((IF('Sept 2020'!S285=" "," ",'Sept 2020'!S285/'Sept 2019'!S285)),0)</f>
        <v>1</v>
      </c>
      <c r="T283" s="30">
        <f>IFERROR((IF('Sept 2020'!T285=" "," ",'Sept 2020'!T285/'Sept 2019'!T285)),0)</f>
        <v>0.42105263157894735</v>
      </c>
      <c r="U283" s="30">
        <f>IFERROR((IF('Sept 2020'!U285=" "," ",'Sept 2020'!U285/'Sept 2019'!U285)),0)</f>
        <v>1.3571428571428572</v>
      </c>
      <c r="V283" s="30">
        <f>IFERROR((IF('Sept 2020'!V285=" "," ",'Sept 2020'!V285/'Sept 2019'!V285)),0)</f>
        <v>0.76470588235294112</v>
      </c>
      <c r="W283" s="30">
        <f>IFERROR((IF('Sept 2020'!W285=" "," ",'Sept 2020'!W285/'Sept 2019'!W285)),0)</f>
        <v>0.41666666666666669</v>
      </c>
      <c r="X283" s="30">
        <f>IFERROR((IF('Sept 2020'!X285=" "," ",'Sept 2020'!X285/'Sept 2019'!X285)),0)</f>
        <v>0.75</v>
      </c>
      <c r="Y283" s="30">
        <f>IFERROR((IF('Sept 2020'!Y285=" "," ",'Sept 2020'!Y285/'Sept 2019'!Y285)),0)</f>
        <v>1.2105263157894737</v>
      </c>
      <c r="Z283" s="30">
        <f>IFERROR((IF('Sept 2020'!Z285=" "," ",'Sept 2020'!Z285/'Sept 2019'!Z285)),0)</f>
        <v>0.91600000000000004</v>
      </c>
      <c r="AA283" s="30">
        <f>IFERROR((IF('Sept 2020'!AA285=" "," ",'Sept 2020'!AA285/'Sept 2019'!AA285)),0)</f>
        <v>1.1176470588235294</v>
      </c>
      <c r="AB283" s="30">
        <f>IFERROR((IF('Sept 2020'!AB285=" "," ",'Sept 2020'!AB285/'Sept 2019'!AB285)),0)</f>
        <v>0.7995910020449899</v>
      </c>
      <c r="AC283" s="30">
        <f>IFERROR((IF('Sept 2020'!AC285=" "," ",'Sept 2020'!AC285/'Sept 2019'!AC285)),0)</f>
        <v>1.821739130434783</v>
      </c>
      <c r="AD283" s="30">
        <f>IFERROR((IF('Sept 2020'!AD285=" "," ",'Sept 2020'!AD285/'Sept 2019'!AD285)),0)</f>
        <v>0.86002886002885992</v>
      </c>
      <c r="AE283" s="30">
        <f>IFERROR((IF('Sept 2020'!AE285=" "," ",'Sept 2020'!AE285/'Sept 2019'!AE285)),0)</f>
        <v>0</v>
      </c>
      <c r="AF283" s="30">
        <f>IFERROR((IF('Sept 2020'!AF285=" "," ",'Sept 2020'!AF285/'Sept 2019'!AF285)),0)</f>
        <v>0</v>
      </c>
      <c r="AG283" s="30">
        <f>IFERROR((IF('Sept 2020'!AG285=" "," ",'Sept 2020'!AG285/'Sept 2019'!AG285)),0)</f>
        <v>0</v>
      </c>
      <c r="AH283" s="30">
        <f>IFERROR((IF('Sept 2020'!AH285=" "," ",'Sept 2020'!AH285/'Sept 2019'!AH285)),0)</f>
        <v>0</v>
      </c>
      <c r="AI283" s="30">
        <f>IFERROR((IF('Sept 2020'!AI285=" "," ",'Sept 2020'!AI285/'Sept 2019'!AI285)),0)</f>
        <v>0</v>
      </c>
      <c r="AJ283" s="30">
        <f>IFERROR((IF('Sept 2020'!AJ285=" "," ",'Sept 2020'!AJ285/'Sept 2019'!AJ285)),0)</f>
        <v>0</v>
      </c>
      <c r="AK283" s="30">
        <f>IFERROR((IF('Sept 2020'!AK285=" "," ",'Sept 2020'!AK285/'Sept 2019'!AK285)),0)</f>
        <v>0</v>
      </c>
      <c r="AL283" s="30">
        <f>IFERROR((IF('Sept 2020'!AL285=" "," ",'Sept 2020'!AL285/'Sept 2019'!AL285)),0)</f>
        <v>0</v>
      </c>
      <c r="AM283" s="30">
        <f>IFERROR((IF('Sept 2020'!AM285=" "," ",'Sept 2020'!AM285/'Sept 2019'!AM285)),0)</f>
        <v>0</v>
      </c>
      <c r="AN283" s="30">
        <f>IFERROR((IF('Sept 2020'!AN285=" "," ",'Sept 2020'!AN285/'Sept 2019'!AN285)),0)</f>
        <v>0</v>
      </c>
      <c r="AO283" s="30">
        <f>IFERROR((IF('Sept 2020'!AO285=" "," ",'Sept 2020'!AO285/'Sept 2019'!AO285)),0)</f>
        <v>0</v>
      </c>
      <c r="AP283" s="30">
        <f>IFERROR((IF('Sept 2020'!AP285=" "," ",'Sept 2020'!AP285/'Sept 2019'!AP285)),0)</f>
        <v>0</v>
      </c>
      <c r="AQ283" s="30">
        <f>IFERROR((IF('Sept 2020'!AQ285=" "," ",'Sept 2020'!AQ285/'Sept 2019'!AQ285)),0)</f>
        <v>0</v>
      </c>
      <c r="AR283" s="30">
        <f>IFERROR((IF('Sept 2020'!AR285=" "," ",'Sept 2020'!AR285/'Sept 2019'!AR285)),0)</f>
        <v>0</v>
      </c>
      <c r="AS283" s="30">
        <f>IFERROR((IF('Sept 2020'!AS285=" "," ",'Sept 2020'!AS285/'Sept 2019'!AS285)),0)</f>
        <v>0</v>
      </c>
      <c r="AT283" s="30">
        <f>IFERROR((IF('Sept 2020'!AT285=" "," ",'Sept 2020'!AT285/'Sept 2019'!AT285)),0)</f>
        <v>0</v>
      </c>
      <c r="AU283" s="30">
        <f>IFERROR((IF('Sept 2020'!AU285=" "," ",'Sept 2020'!AU285/'Sept 2019'!AU285)),0)</f>
        <v>0</v>
      </c>
      <c r="AV283" s="30">
        <f>IFERROR((IF('Sept 2020'!AV285=" "," ",'Sept 2020'!AV285/'Sept 2019'!AV285)),0)</f>
        <v>0</v>
      </c>
      <c r="AW283" s="30">
        <f>IFERROR((IF('Sept 2020'!AW285=" "," ",'Sept 2020'!AW285/'Sept 2019'!AW285)),0)</f>
        <v>0</v>
      </c>
      <c r="AX283" s="30">
        <f>IFERROR((IF('Sept 2020'!AX285=" "," ",'Sept 2020'!AX285/'Sept 2019'!AX285)),0)</f>
        <v>0</v>
      </c>
      <c r="AY283" s="30">
        <f>IFERROR((IF('Sept 2020'!AY285=" "," ",'Sept 2020'!AY285/'Sept 2019'!AY285)),0)</f>
        <v>0</v>
      </c>
      <c r="AZ283" s="30">
        <f>IFERROR((IF('Sept 2020'!AZ285=" "," ",'Sept 2020'!AZ285/'Sept 2019'!AZ285)),0)</f>
        <v>0</v>
      </c>
      <c r="BA283" s="30">
        <f>IFERROR((IF('Sept 2020'!BA285=" "," ",'Sept 2020'!BA285/'Sept 2019'!BA285)),0)</f>
        <v>0</v>
      </c>
      <c r="BB283" s="30">
        <f>IFERROR((IF('Sept 2020'!BB285=" "," ",'Sept 2020'!BB285/'Sept 2019'!BB285)),0)</f>
        <v>0</v>
      </c>
      <c r="BC283" s="30">
        <f>IFERROR((IF('Sept 2020'!BC285=" "," ",'Sept 2020'!BC285/'Sept 2019'!BC285)),0)</f>
        <v>0</v>
      </c>
      <c r="BD283" s="30">
        <f>IFERROR((IF('Sept 2020'!BD285=" "," ",'Sept 2020'!BD285/'Sept 2019'!BD285)),0)</f>
        <v>0</v>
      </c>
      <c r="BE283" s="30">
        <f>IFERROR((IF('Sept 2020'!BE285=" "," ",'Sept 2020'!BE285/'Sept 2019'!BE285)),0)</f>
        <v>0</v>
      </c>
      <c r="BF283" s="30">
        <f>IFERROR((IF('Sept 2020'!BF285=" "," ",'Sept 2020'!BF285/'Sept 2019'!BF285)),0)</f>
        <v>0</v>
      </c>
      <c r="BG283" s="30">
        <f>IFERROR((IF('Sept 2020'!BG285=" "," ",'Sept 2020'!BG285/'Sept 2019'!BG285)),0)</f>
        <v>1.3333333333333333</v>
      </c>
      <c r="BH283" s="30">
        <f>IFERROR((IF('Sept 2020'!BH285=" "," ",'Sept 2020'!BH285/'Sept 2019'!BH285)),0)</f>
        <v>1.25</v>
      </c>
      <c r="BI283" s="30">
        <f>IFERROR((IF('Sept 2020'!BI285=" "," ",'Sept 2020'!BI285/'Sept 2019'!BI285)),0)</f>
        <v>0</v>
      </c>
      <c r="BJ283" s="30">
        <f>IFERROR((IF('Sept 2020'!BJ285=" "," ",'Sept 2020'!BJ285/'Sept 2019'!BJ285)),0)</f>
        <v>0</v>
      </c>
      <c r="BK283" s="30">
        <f>IFERROR((IF('Sept 2020'!BK285=" "," ",'Sept 2020'!BK285/'Sept 2019'!BK285)),0)</f>
        <v>0</v>
      </c>
      <c r="BL283" s="30">
        <f>IFERROR((IF('Sept 2020'!BL285=" "," ",'Sept 2020'!BL285/'Sept 2019'!BL285)),0)</f>
        <v>0</v>
      </c>
      <c r="BM283" s="30">
        <f>IFERROR((IF('Sept 2020'!BM285=" "," ",'Sept 2020'!BM285/'Sept 2019'!BM285)),0)</f>
        <v>0</v>
      </c>
      <c r="BN283" s="30">
        <f>IFERROR((IF('Sept 2020'!BN285=" "," ",'Sept 2020'!BN285/'Sept 2019'!BN285)),0)</f>
        <v>0</v>
      </c>
      <c r="BO283" s="30">
        <f>IFERROR((IF('Sept 2020'!BO285=" "," ",'Sept 2020'!BO285/'Sept 2019'!BO285)),0)</f>
        <v>0</v>
      </c>
      <c r="BP283" s="30">
        <f>IFERROR((IF('Sept 2020'!BP285=" "," ",'Sept 2020'!BP285/'Sept 2019'!BP285)),0)</f>
        <v>0</v>
      </c>
      <c r="BQ283" s="30">
        <f>IFERROR((IF('Sept 2020'!BQ285=" "," ",'Sept 2020'!BQ285/'Sept 2019'!BQ285)),0)</f>
        <v>0</v>
      </c>
      <c r="BR283" s="30">
        <f>IFERROR((IF('Sept 2020'!BR285=" "," ",'Sept 2020'!BR285/'Sept 2019'!BR285)),0)</f>
        <v>0</v>
      </c>
      <c r="BS283" s="30">
        <f>IFERROR((IF('Sept 2020'!BS285=" "," ",'Sept 2020'!BS285/'Sept 2019'!BS285)),0)</f>
        <v>0</v>
      </c>
      <c r="BT283" s="30">
        <f>IFERROR((IF('Sept 2020'!BT285=" "," ",'Sept 2020'!BT285/'Sept 2019'!BT285)),0)</f>
        <v>0</v>
      </c>
    </row>
    <row r="284" spans="1:72" s="2" customFormat="1" x14ac:dyDescent="0.25">
      <c r="A284" s="12" t="s">
        <v>235</v>
      </c>
      <c r="B284" s="12" t="s">
        <v>236</v>
      </c>
      <c r="C284" s="30">
        <f>IFERROR((IF('Sept 2020'!C286=" "," ",'Sept 2020'!C286/'Sept 2019'!C286)),0)</f>
        <v>0.75</v>
      </c>
      <c r="D284" s="30">
        <f>IFERROR((IF('Sept 2020'!D286=" "," ",'Sept 2020'!D286/'Sept 2019'!D286)),0)</f>
        <v>0.94090909090909092</v>
      </c>
      <c r="E284" s="30">
        <f>IFERROR((IF('Sept 2020'!E286=" "," ",'Sept 2020'!E286/'Sept 2019'!E286)),0)</f>
        <v>1.05</v>
      </c>
      <c r="F284" s="30">
        <f>IFERROR((IF('Sept 2020'!F286=" "," ",'Sept 2020'!F286/'Sept 2019'!F286)),0)</f>
        <v>1.0150753768844221</v>
      </c>
      <c r="G284" s="30">
        <f>IFERROR((IF('Sept 2020'!G286=" "," ",'Sept 2020'!G286/'Sept 2019'!G286)),0)</f>
        <v>1.0046948356807512</v>
      </c>
      <c r="H284" s="30">
        <f>IFERROR((IF('Sept 2020'!H286=" "," ",'Sept 2020'!H286/'Sept 2019'!H286)),0)</f>
        <v>0.99052132701421802</v>
      </c>
      <c r="I284" s="30">
        <f>IFERROR((IF('Sept 2020'!I286=" "," ",'Sept 2020'!I286/'Sept 2019'!I286)),0)</f>
        <v>0.93034825870646765</v>
      </c>
      <c r="J284" s="30">
        <f>IFERROR((IF('Sept 2020'!J286=" "," ",'Sept 2020'!J286/'Sept 2019'!J286)),0)</f>
        <v>0.83333333333333337</v>
      </c>
      <c r="K284" s="30">
        <f>IFERROR((IF('Sept 2020'!K286=" "," ",'Sept 2020'!K286/'Sept 2019'!K286)),0)</f>
        <v>0.86475409836065575</v>
      </c>
      <c r="L284" s="30">
        <f>IFERROR((IF('Sept 2020'!L286=" "," ",'Sept 2020'!L286/'Sept 2019'!L286)),0)</f>
        <v>0.75085324232081907</v>
      </c>
      <c r="M284" s="30">
        <f>IFERROR((IF('Sept 2020'!M286=" "," ",'Sept 2020'!M286/'Sept 2019'!M286)),0)</f>
        <v>1.0772946859903381</v>
      </c>
      <c r="N284" s="30">
        <f>IFERROR((IF('Sept 2020'!N286=" "," ",'Sept 2020'!N286/'Sept 2019'!N286)),0)</f>
        <v>0.8923766816143498</v>
      </c>
      <c r="O284" s="30">
        <f>IFERROR((IF('Sept 2020'!O286=" "," ",'Sept 2020'!O286/'Sept 2019'!O286)),0)</f>
        <v>0.87383177570093462</v>
      </c>
      <c r="P284" s="30">
        <f>IFERROR((IF('Sept 2020'!P286=" "," ",'Sept 2020'!P286/'Sept 2019'!P286)),0)</f>
        <v>0.91266827752847779</v>
      </c>
      <c r="Q284" s="30">
        <f>IFERROR((IF('Sept 2020'!Q286=" "," ",'Sept 2020'!Q286/'Sept 2019'!Q286)),0)</f>
        <v>0.75</v>
      </c>
      <c r="R284" s="30">
        <f>IFERROR((IF('Sept 2020'!R286=" "," ",'Sept 2020'!R286/'Sept 2019'!R286)),0)</f>
        <v>0.94090909090909092</v>
      </c>
      <c r="S284" s="30">
        <f>IFERROR((IF('Sept 2020'!S286=" "," ",'Sept 2020'!S286/'Sept 2019'!S286)),0)</f>
        <v>1.0543756589847868</v>
      </c>
      <c r="T284" s="30">
        <f>IFERROR((IF('Sept 2020'!T286=" "," ",'Sept 2020'!T286/'Sept 2019'!T286)),0)</f>
        <v>1.0150753768844221</v>
      </c>
      <c r="U284" s="30">
        <f>IFERROR((IF('Sept 2020'!U286=" "," ",'Sept 2020'!U286/'Sept 2019'!U286)),0)</f>
        <v>1.0046948356807512</v>
      </c>
      <c r="V284" s="30">
        <f>IFERROR((IF('Sept 2020'!V286=" "," ",'Sept 2020'!V286/'Sept 2019'!V286)),0)</f>
        <v>0.99052132701421802</v>
      </c>
      <c r="W284" s="30">
        <f>IFERROR((IF('Sept 2020'!W286=" "," ",'Sept 2020'!W286/'Sept 2019'!W286)),0)</f>
        <v>0.93341319756414098</v>
      </c>
      <c r="X284" s="30">
        <f>IFERROR((IF('Sept 2020'!X286=" "," ",'Sept 2020'!X286/'Sept 2019'!X286)),0)</f>
        <v>0.94105691056910568</v>
      </c>
      <c r="Y284" s="30">
        <f>IFERROR((IF('Sept 2020'!Y286=" "," ",'Sept 2020'!Y286/'Sept 2019'!Y286)),0)</f>
        <v>0.97644842204427695</v>
      </c>
      <c r="Z284" s="30">
        <f>IFERROR((IF('Sept 2020'!Z286=" "," ",'Sept 2020'!Z286/'Sept 2019'!Z286)),0)</f>
        <v>0.97777777777777775</v>
      </c>
      <c r="AA284" s="30">
        <f>IFERROR((IF('Sept 2020'!AA286=" "," ",'Sept 2020'!AA286/'Sept 2019'!AA286)),0)</f>
        <v>1.120603015075377</v>
      </c>
      <c r="AB284" s="30">
        <f>IFERROR((IF('Sept 2020'!AB286=" "," ",'Sept 2020'!AB286/'Sept 2019'!AB286)),0)</f>
        <v>0.97294201080137466</v>
      </c>
      <c r="AC284" s="30">
        <f>IFERROR((IF('Sept 2020'!AC286=" "," ",'Sept 2020'!AC286/'Sept 2019'!AC286)),0)</f>
        <v>0.89128621475838288</v>
      </c>
      <c r="AD284" s="30">
        <f>IFERROR((IF('Sept 2020'!AD286=" "," ",'Sept 2020'!AD286/'Sept 2019'!AD286)),0)</f>
        <v>0.96568841187321808</v>
      </c>
      <c r="AE284" s="30">
        <f>IFERROR((IF('Sept 2020'!AE286=" "," ",'Sept 2020'!AE286/'Sept 2019'!AE286)),0)</f>
        <v>0</v>
      </c>
      <c r="AF284" s="30">
        <f>IFERROR((IF('Sept 2020'!AF286=" "," ",'Sept 2020'!AF286/'Sept 2019'!AF286)),0)</f>
        <v>0</v>
      </c>
      <c r="AG284" s="30">
        <f>IFERROR((IF('Sept 2020'!AG286=" "," ",'Sept 2020'!AG286/'Sept 2019'!AG286)),0)</f>
        <v>0</v>
      </c>
      <c r="AH284" s="30">
        <f>IFERROR((IF('Sept 2020'!AH286=" "," ",'Sept 2020'!AH286/'Sept 2019'!AH286)),0)</f>
        <v>0</v>
      </c>
      <c r="AI284" s="30">
        <f>IFERROR((IF('Sept 2020'!AI286=" "," ",'Sept 2020'!AI286/'Sept 2019'!AI286)),0)</f>
        <v>0</v>
      </c>
      <c r="AJ284" s="30">
        <f>IFERROR((IF('Sept 2020'!AJ286=" "," ",'Sept 2020'!AJ286/'Sept 2019'!AJ286)),0)</f>
        <v>0</v>
      </c>
      <c r="AK284" s="30">
        <f>IFERROR((IF('Sept 2020'!AK286=" "," ",'Sept 2020'!AK286/'Sept 2019'!AK286)),0)</f>
        <v>0</v>
      </c>
      <c r="AL284" s="30">
        <f>IFERROR((IF('Sept 2020'!AL286=" "," ",'Sept 2020'!AL286/'Sept 2019'!AL286)),0)</f>
        <v>0</v>
      </c>
      <c r="AM284" s="30">
        <f>IFERROR((IF('Sept 2020'!AM286=" "," ",'Sept 2020'!AM286/'Sept 2019'!AM286)),0)</f>
        <v>0</v>
      </c>
      <c r="AN284" s="30">
        <f>IFERROR((IF('Sept 2020'!AN286=" "," ",'Sept 2020'!AN286/'Sept 2019'!AN286)),0)</f>
        <v>0</v>
      </c>
      <c r="AO284" s="30">
        <f>IFERROR((IF('Sept 2020'!AO286=" "," ",'Sept 2020'!AO286/'Sept 2019'!AO286)),0)</f>
        <v>0</v>
      </c>
      <c r="AP284" s="30">
        <f>IFERROR((IF('Sept 2020'!AP286=" "," ",'Sept 2020'!AP286/'Sept 2019'!AP286)),0)</f>
        <v>0</v>
      </c>
      <c r="AQ284" s="30">
        <f>IFERROR((IF('Sept 2020'!AQ286=" "," ",'Sept 2020'!AQ286/'Sept 2019'!AQ286)),0)</f>
        <v>0</v>
      </c>
      <c r="AR284" s="30">
        <f>IFERROR((IF('Sept 2020'!AR286=" "," ",'Sept 2020'!AR286/'Sept 2019'!AR286)),0)</f>
        <v>0</v>
      </c>
      <c r="AS284" s="30">
        <f>IFERROR((IF('Sept 2020'!AS286=" "," ",'Sept 2020'!AS286/'Sept 2019'!AS286)),0)</f>
        <v>0</v>
      </c>
      <c r="AT284" s="30">
        <f>IFERROR((IF('Sept 2020'!AT286=" "," ",'Sept 2020'!AT286/'Sept 2019'!AT286)),0)</f>
        <v>0</v>
      </c>
      <c r="AU284" s="30">
        <f>IFERROR((IF('Sept 2020'!AU286=" "," ",'Sept 2020'!AU286/'Sept 2019'!AU286)),0)</f>
        <v>0</v>
      </c>
      <c r="AV284" s="30">
        <f>IFERROR((IF('Sept 2020'!AV286=" "," ",'Sept 2020'!AV286/'Sept 2019'!AV286)),0)</f>
        <v>0</v>
      </c>
      <c r="AW284" s="30">
        <f>IFERROR((IF('Sept 2020'!AW286=" "," ",'Sept 2020'!AW286/'Sept 2019'!AW286)),0)</f>
        <v>0</v>
      </c>
      <c r="AX284" s="30">
        <f>IFERROR((IF('Sept 2020'!AX286=" "," ",'Sept 2020'!AX286/'Sept 2019'!AX286)),0)</f>
        <v>0</v>
      </c>
      <c r="AY284" s="30">
        <f>IFERROR((IF('Sept 2020'!AY286=" "," ",'Sept 2020'!AY286/'Sept 2019'!AY286)),0)</f>
        <v>0</v>
      </c>
      <c r="AZ284" s="30">
        <f>IFERROR((IF('Sept 2020'!AZ286=" "," ",'Sept 2020'!AZ286/'Sept 2019'!AZ286)),0)</f>
        <v>0</v>
      </c>
      <c r="BA284" s="30">
        <f>IFERROR((IF('Sept 2020'!BA286=" "," ",'Sept 2020'!BA286/'Sept 2019'!BA286)),0)</f>
        <v>0</v>
      </c>
      <c r="BB284" s="30">
        <f>IFERROR((IF('Sept 2020'!BB286=" "," ",'Sept 2020'!BB286/'Sept 2019'!BB286)),0)</f>
        <v>0</v>
      </c>
      <c r="BC284" s="30">
        <f>IFERROR((IF('Sept 2020'!BC286=" "," ",'Sept 2020'!BC286/'Sept 2019'!BC286)),0)</f>
        <v>0</v>
      </c>
      <c r="BD284" s="30">
        <f>IFERROR((IF('Sept 2020'!BD286=" "," ",'Sept 2020'!BD286/'Sept 2019'!BD286)),0)</f>
        <v>0</v>
      </c>
      <c r="BE284" s="30">
        <f>IFERROR((IF('Sept 2020'!BE286=" "," ",'Sept 2020'!BE286/'Sept 2019'!BE286)),0)</f>
        <v>0</v>
      </c>
      <c r="BF284" s="30">
        <f>IFERROR((IF('Sept 2020'!BF286=" "," ",'Sept 2020'!BF286/'Sept 2019'!BF286)),0)</f>
        <v>0</v>
      </c>
      <c r="BG284" s="30">
        <f>IFERROR((IF('Sept 2020'!BG286=" "," ",'Sept 2020'!BG286/'Sept 2019'!BG286)),0)</f>
        <v>1.3619246861924685</v>
      </c>
      <c r="BH284" s="30">
        <f>IFERROR((IF('Sept 2020'!BH286=" "," ",'Sept 2020'!BH286/'Sept 2019'!BH286)),0)</f>
        <v>1.0753623188405796</v>
      </c>
      <c r="BI284" s="30">
        <f>IFERROR((IF('Sept 2020'!BI286=" "," ",'Sept 2020'!BI286/'Sept 2019'!BI286)),0)</f>
        <v>0.4607329842931937</v>
      </c>
      <c r="BJ284" s="30">
        <f>IFERROR((IF('Sept 2020'!BJ286=" "," ",'Sept 2020'!BJ286/'Sept 2019'!BJ286)),0)</f>
        <v>2</v>
      </c>
      <c r="BK284" s="30">
        <f>IFERROR((IF('Sept 2020'!BK286=" "," ",'Sept 2020'!BK286/'Sept 2019'!BK286)),0)</f>
        <v>0</v>
      </c>
      <c r="BL284" s="30">
        <f>IFERROR((IF('Sept 2020'!BL286=" "," ",'Sept 2020'!BL286/'Sept 2019'!BL286)),0)</f>
        <v>0</v>
      </c>
      <c r="BM284" s="30">
        <f>IFERROR((IF('Sept 2020'!BM286=" "," ",'Sept 2020'!BM286/'Sept 2019'!BM286)),0)</f>
        <v>2.0914668153931957</v>
      </c>
      <c r="BN284" s="30">
        <f>IFERROR((IF('Sept 2020'!BN286=" "," ",'Sept 2020'!BN286/'Sept 2019'!BN286)),0)</f>
        <v>0</v>
      </c>
      <c r="BO284" s="30">
        <f>IFERROR((IF('Sept 2020'!BO286=" "," ",'Sept 2020'!BO286/'Sept 2019'!BO286)),0)</f>
        <v>0</v>
      </c>
      <c r="BP284" s="30">
        <f>IFERROR((IF('Sept 2020'!BP286=" "," ",'Sept 2020'!BP286/'Sept 2019'!BP286)),0)</f>
        <v>0</v>
      </c>
      <c r="BQ284" s="30">
        <f>IFERROR((IF('Sept 2020'!BQ286=" "," ",'Sept 2020'!BQ286/'Sept 2019'!BQ286)),0)</f>
        <v>0</v>
      </c>
      <c r="BR284" s="30">
        <f>IFERROR((IF('Sept 2020'!BR286=" "," ",'Sept 2020'!BR286/'Sept 2019'!BR286)),0)</f>
        <v>0</v>
      </c>
      <c r="BS284" s="30">
        <f>IFERROR((IF('Sept 2020'!BS286=" "," ",'Sept 2020'!BS286/'Sept 2019'!BS286)),0)</f>
        <v>0.7142857142857143</v>
      </c>
      <c r="BT284" s="30">
        <f>IFERROR((IF('Sept 2020'!BT286=" "," ",'Sept 2020'!BT286/'Sept 2019'!BT286)),0)</f>
        <v>1.065359477124183</v>
      </c>
    </row>
    <row r="285" spans="1:72" s="2" customFormat="1" x14ac:dyDescent="0.25">
      <c r="A285" s="12" t="s">
        <v>559</v>
      </c>
      <c r="B285" s="12" t="s">
        <v>560</v>
      </c>
      <c r="C285" s="30">
        <f>IFERROR((IF('Sept 2020'!C287=" "," ",'Sept 2020'!C287/'Sept 2019'!C287)),0)</f>
        <v>0.87472527472527473</v>
      </c>
      <c r="D285" s="30">
        <f>IFERROR((IF('Sept 2020'!D287=" "," ",'Sept 2020'!D287/'Sept 2019'!D287)),0)</f>
        <v>1.0046511627906978</v>
      </c>
      <c r="E285" s="30">
        <f>IFERROR((IF('Sept 2020'!E287=" "," ",'Sept 2020'!E287/'Sept 2019'!E287)),0)</f>
        <v>0.91471215351812363</v>
      </c>
      <c r="F285" s="30">
        <f>IFERROR((IF('Sept 2020'!F287=" "," ",'Sept 2020'!F287/'Sept 2019'!F287)),0)</f>
        <v>0.90711462450592883</v>
      </c>
      <c r="G285" s="30">
        <f>IFERROR((IF('Sept 2020'!G287=" "," ",'Sept 2020'!G287/'Sept 2019'!G287)),0)</f>
        <v>1.139588100686499</v>
      </c>
      <c r="H285" s="30">
        <f>IFERROR((IF('Sept 2020'!H287=" "," ",'Sept 2020'!H287/'Sept 2019'!H287)),0)</f>
        <v>0.88888888888888884</v>
      </c>
      <c r="I285" s="30">
        <f>IFERROR((IF('Sept 2020'!I287=" "," ",'Sept 2020'!I287/'Sept 2019'!I287)),0)</f>
        <v>0.97394789579158314</v>
      </c>
      <c r="J285" s="30">
        <f>IFERROR((IF('Sept 2020'!J287=" "," ",'Sept 2020'!J287/'Sept 2019'!J287)),0)</f>
        <v>1.0526315789473684</v>
      </c>
      <c r="K285" s="30">
        <f>IFERROR((IF('Sept 2020'!K287=" "," ",'Sept 2020'!K287/'Sept 2019'!K287)),0)</f>
        <v>1.0647321428571428</v>
      </c>
      <c r="L285" s="30">
        <f>IFERROR((IF('Sept 2020'!L287=" "," ",'Sept 2020'!L287/'Sept 2019'!L287)),0)</f>
        <v>0.92606284658040661</v>
      </c>
      <c r="M285" s="30">
        <f>IFERROR((IF('Sept 2020'!M287=" "," ",'Sept 2020'!M287/'Sept 2019'!M287)),0)</f>
        <v>1.011049723756906</v>
      </c>
      <c r="N285" s="30">
        <f>IFERROR((IF('Sept 2020'!N287=" "," ",'Sept 2020'!N287/'Sept 2019'!N287)),0)</f>
        <v>0.92935635792778648</v>
      </c>
      <c r="O285" s="30">
        <f>IFERROR((IF('Sept 2020'!O287=" "," ",'Sept 2020'!O287/'Sept 2019'!O287)),0)</f>
        <v>1</v>
      </c>
      <c r="P285" s="30">
        <f>IFERROR((IF('Sept 2020'!P287=" "," ",'Sept 2020'!P287/'Sept 2019'!P287)),0)</f>
        <v>0.97375565610859727</v>
      </c>
      <c r="Q285" s="30">
        <f>IFERROR((IF('Sept 2020'!Q287=" "," ",'Sept 2020'!Q287/'Sept 2019'!Q287)),0)</f>
        <v>0.84753225025315904</v>
      </c>
      <c r="R285" s="30">
        <f>IFERROR((IF('Sept 2020'!R287=" "," ",'Sept 2020'!R287/'Sept 2019'!R287)),0)</f>
        <v>1.0058960615241201</v>
      </c>
      <c r="S285" s="30">
        <f>IFERROR((IF('Sept 2020'!S287=" "," ",'Sept 2020'!S287/'Sept 2019'!S287)),0)</f>
        <v>0.91155504332607673</v>
      </c>
      <c r="T285" s="30">
        <f>IFERROR((IF('Sept 2020'!T287=" "," ",'Sept 2020'!T287/'Sept 2019'!T287)),0)</f>
        <v>0.90800000000000003</v>
      </c>
      <c r="U285" s="30">
        <f>IFERROR((IF('Sept 2020'!U287=" "," ",'Sept 2020'!U287/'Sept 2019'!U287)),0)</f>
        <v>1.1376381990065694</v>
      </c>
      <c r="V285" s="30">
        <f>IFERROR((IF('Sept 2020'!V287=" "," ",'Sept 2020'!V287/'Sept 2019'!V287)),0)</f>
        <v>0.88882716049382726</v>
      </c>
      <c r="W285" s="30">
        <f>IFERROR((IF('Sept 2020'!W287=" "," ",'Sept 2020'!W287/'Sept 2019'!W287)),0)</f>
        <v>0.97370432963141818</v>
      </c>
      <c r="X285" s="30">
        <f>IFERROR((IF('Sept 2020'!X287=" "," ",'Sept 2020'!X287/'Sept 2019'!X287)),0)</f>
        <v>1.0513846153846154</v>
      </c>
      <c r="Y285" s="30">
        <f>IFERROR((IF('Sept 2020'!Y287=" "," ",'Sept 2020'!Y287/'Sept 2019'!Y287)),0)</f>
        <v>1.0659171174393134</v>
      </c>
      <c r="Z285" s="30">
        <f>IFERROR((IF('Sept 2020'!Z287=" "," ",'Sept 2020'!Z287/'Sept 2019'!Z287)),0)</f>
        <v>0.92423821945939943</v>
      </c>
      <c r="AA285" s="30">
        <f>IFERROR((IF('Sept 2020'!AA287=" "," ",'Sept 2020'!AA287/'Sept 2019'!AA287)),0)</f>
        <v>1.0146562279692775</v>
      </c>
      <c r="AB285" s="30">
        <f>IFERROR((IF('Sept 2020'!AB287=" "," ",'Sept 2020'!AB287/'Sept 2019'!AB287)),0)</f>
        <v>0.93784965535676779</v>
      </c>
      <c r="AC285" s="30">
        <f>IFERROR((IF('Sept 2020'!AC287=" "," ",'Sept 2020'!AC287/'Sept 2019'!AC287)),0)</f>
        <v>1.0157334790434558</v>
      </c>
      <c r="AD285" s="30">
        <f>IFERROR((IF('Sept 2020'!AD287=" "," ",'Sept 2020'!AD287/'Sept 2019'!AD287)),0)</f>
        <v>0.97430945135517921</v>
      </c>
      <c r="AE285" s="30">
        <f>IFERROR((IF('Sept 2020'!AE287=" "," ",'Sept 2020'!AE287/'Sept 2019'!AE287)),0)</f>
        <v>0</v>
      </c>
      <c r="AF285" s="30">
        <f>IFERROR((IF('Sept 2020'!AF287=" "," ",'Sept 2020'!AF287/'Sept 2019'!AF287)),0)</f>
        <v>0</v>
      </c>
      <c r="AG285" s="30">
        <f>IFERROR((IF('Sept 2020'!AG287=" "," ",'Sept 2020'!AG287/'Sept 2019'!AG287)),0)</f>
        <v>0</v>
      </c>
      <c r="AH285" s="30">
        <f>IFERROR((IF('Sept 2020'!AH287=" "," ",'Sept 2020'!AH287/'Sept 2019'!AH287)),0)</f>
        <v>0</v>
      </c>
      <c r="AI285" s="30">
        <f>IFERROR((IF('Sept 2020'!AI287=" "," ",'Sept 2020'!AI287/'Sept 2019'!AI287)),0)</f>
        <v>0</v>
      </c>
      <c r="AJ285" s="30">
        <f>IFERROR((IF('Sept 2020'!AJ287=" "," ",'Sept 2020'!AJ287/'Sept 2019'!AJ287)),0)</f>
        <v>0</v>
      </c>
      <c r="AK285" s="30">
        <f>IFERROR((IF('Sept 2020'!AK287=" "," ",'Sept 2020'!AK287/'Sept 2019'!AK287)),0)</f>
        <v>0</v>
      </c>
      <c r="AL285" s="30">
        <f>IFERROR((IF('Sept 2020'!AL287=" "," ",'Sept 2020'!AL287/'Sept 2019'!AL287)),0)</f>
        <v>0</v>
      </c>
      <c r="AM285" s="30">
        <f>IFERROR((IF('Sept 2020'!AM287=" "," ",'Sept 2020'!AM287/'Sept 2019'!AM287)),0)</f>
        <v>0</v>
      </c>
      <c r="AN285" s="30">
        <f>IFERROR((IF('Sept 2020'!AN287=" "," ",'Sept 2020'!AN287/'Sept 2019'!AN287)),0)</f>
        <v>0</v>
      </c>
      <c r="AO285" s="30">
        <f>IFERROR((IF('Sept 2020'!AO287=" "," ",'Sept 2020'!AO287/'Sept 2019'!AO287)),0)</f>
        <v>1.2857142857142858</v>
      </c>
      <c r="AP285" s="30">
        <f>IFERROR((IF('Sept 2020'!AP287=" "," ",'Sept 2020'!AP287/'Sept 2019'!AP287)),0)</f>
        <v>0.74193548387096775</v>
      </c>
      <c r="AQ285" s="30">
        <f>IFERROR((IF('Sept 2020'!AQ287=" "," ",'Sept 2020'!AQ287/'Sept 2019'!AQ287)),0)</f>
        <v>0.97979797979797978</v>
      </c>
      <c r="AR285" s="30">
        <f>IFERROR((IF('Sept 2020'!AR287=" "," ",'Sept 2020'!AR287/'Sept 2019'!AR287)),0)</f>
        <v>0.94160583941605835</v>
      </c>
      <c r="AS285" s="30">
        <f>IFERROR((IF('Sept 2020'!AS287=" "," ",'Sept 2020'!AS287/'Sept 2019'!AS287)),0)</f>
        <v>0</v>
      </c>
      <c r="AT285" s="30">
        <f>IFERROR((IF('Sept 2020'!AT287=" "," ",'Sept 2020'!AT287/'Sept 2019'!AT287)),0)</f>
        <v>0</v>
      </c>
      <c r="AU285" s="30">
        <f>IFERROR((IF('Sept 2020'!AU287=" "," ",'Sept 2020'!AU287/'Sept 2019'!AU287)),0)</f>
        <v>0</v>
      </c>
      <c r="AV285" s="30">
        <f>IFERROR((IF('Sept 2020'!AV287=" "," ",'Sept 2020'!AV287/'Sept 2019'!AV287)),0)</f>
        <v>0</v>
      </c>
      <c r="AW285" s="30">
        <f>IFERROR((IF('Sept 2020'!AW287=" "," ",'Sept 2020'!AW287/'Sept 2019'!AW287)),0)</f>
        <v>0</v>
      </c>
      <c r="AX285" s="30">
        <f>IFERROR((IF('Sept 2020'!AX287=" "," ",'Sept 2020'!AX287/'Sept 2019'!AX287)),0)</f>
        <v>0</v>
      </c>
      <c r="AY285" s="30">
        <f>IFERROR((IF('Sept 2020'!AY287=" "," ",'Sept 2020'!AY287/'Sept 2019'!AY287)),0)</f>
        <v>0</v>
      </c>
      <c r="AZ285" s="30">
        <f>IFERROR((IF('Sept 2020'!AZ287=" "," ",'Sept 2020'!AZ287/'Sept 2019'!AZ287)),0)</f>
        <v>0</v>
      </c>
      <c r="BA285" s="30">
        <f>IFERROR((IF('Sept 2020'!BA287=" "," ",'Sept 2020'!BA287/'Sept 2019'!BA287)),0)</f>
        <v>0</v>
      </c>
      <c r="BB285" s="30">
        <f>IFERROR((IF('Sept 2020'!BB287=" "," ",'Sept 2020'!BB287/'Sept 2019'!BB287)),0)</f>
        <v>0</v>
      </c>
      <c r="BC285" s="30">
        <f>IFERROR((IF('Sept 2020'!BC287=" "," ",'Sept 2020'!BC287/'Sept 2019'!BC287)),0)</f>
        <v>1.4472789115646258</v>
      </c>
      <c r="BD285" s="30">
        <f>IFERROR((IF('Sept 2020'!BD287=" "," ",'Sept 2020'!BD287/'Sept 2019'!BD287)),0)</f>
        <v>1.4906027219701881</v>
      </c>
      <c r="BE285" s="30">
        <f>IFERROR((IF('Sept 2020'!BE287=" "," ",'Sept 2020'!BE287/'Sept 2019'!BE287)),0)</f>
        <v>1.1262596324836989</v>
      </c>
      <c r="BF285" s="30">
        <f>IFERROR((IF('Sept 2020'!BF287=" "," ",'Sept 2020'!BF287/'Sept 2019'!BF287)),0)</f>
        <v>1.1973310618966495</v>
      </c>
      <c r="BG285" s="30">
        <f>IFERROR((IF('Sept 2020'!BG287=" "," ",'Sept 2020'!BG287/'Sept 2019'!BG287)),0)</f>
        <v>0.82954545454545459</v>
      </c>
      <c r="BH285" s="30">
        <f>IFERROR((IF('Sept 2020'!BH287=" "," ",'Sept 2020'!BH287/'Sept 2019'!BH287)),0)</f>
        <v>0.64864864864864868</v>
      </c>
      <c r="BI285" s="30">
        <f>IFERROR((IF('Sept 2020'!BI287=" "," ",'Sept 2020'!BI287/'Sept 2019'!BI287)),0)</f>
        <v>0.96551724137931039</v>
      </c>
      <c r="BJ285" s="30">
        <f>IFERROR((IF('Sept 2020'!BJ287=" "," ",'Sept 2020'!BJ287/'Sept 2019'!BJ287)),0)</f>
        <v>1.0714285714285714</v>
      </c>
      <c r="BK285" s="30">
        <f>IFERROR((IF('Sept 2020'!BK287=" "," ",'Sept 2020'!BK287/'Sept 2019'!BK287)),0)</f>
        <v>1.25</v>
      </c>
      <c r="BL285" s="30">
        <f>IFERROR((IF('Sept 2020'!BL287=" "," ",'Sept 2020'!BL287/'Sept 2019'!BL287)),0)</f>
        <v>0</v>
      </c>
      <c r="BM285" s="30">
        <f>IFERROR((IF('Sept 2020'!BM287=" "," ",'Sept 2020'!BM287/'Sept 2019'!BM287)),0)</f>
        <v>1.3497956533363888</v>
      </c>
      <c r="BN285" s="30">
        <f>IFERROR((IF('Sept 2020'!BN287=" "," ",'Sept 2020'!BN287/'Sept 2019'!BN287)),0)</f>
        <v>0</v>
      </c>
      <c r="BO285" s="30">
        <f>IFERROR((IF('Sept 2020'!BO287=" "," ",'Sept 2020'!BO287/'Sept 2019'!BO287)),0)</f>
        <v>0.99550359712230208</v>
      </c>
      <c r="BP285" s="30">
        <f>IFERROR((IF('Sept 2020'!BP287=" "," ",'Sept 2020'!BP287/'Sept 2019'!BP287)),0)</f>
        <v>0</v>
      </c>
      <c r="BQ285" s="30">
        <f>IFERROR((IF('Sept 2020'!BQ287=" "," ",'Sept 2020'!BQ287/'Sept 2019'!BQ287)),0)</f>
        <v>0.8968000500970631</v>
      </c>
      <c r="BR285" s="30">
        <f>IFERROR((IF('Sept 2020'!BR287=" "," ",'Sept 2020'!BR287/'Sept 2019'!BR287)),0)</f>
        <v>0</v>
      </c>
      <c r="BS285" s="30">
        <f>IFERROR((IF('Sept 2020'!BS287=" "," ",'Sept 2020'!BS287/'Sept 2019'!BS287)),0)</f>
        <v>0.73333333333333328</v>
      </c>
      <c r="BT285" s="30">
        <f>IFERROR((IF('Sept 2020'!BT287=" "," ",'Sept 2020'!BT287/'Sept 2019'!BT287)),0)</f>
        <v>0.77393617021276595</v>
      </c>
    </row>
    <row r="286" spans="1:72" s="2" customFormat="1" x14ac:dyDescent="0.25">
      <c r="A286" s="12" t="s">
        <v>633</v>
      </c>
      <c r="B286" s="12" t="s">
        <v>634</v>
      </c>
      <c r="C286" s="30">
        <f>IFERROR((IF('Sept 2020'!C288=" "," ",'Sept 2020'!C288/'Sept 2019'!C288)),0)</f>
        <v>0.609375</v>
      </c>
      <c r="D286" s="30">
        <f>IFERROR((IF('Sept 2020'!D288=" "," ",'Sept 2020'!D288/'Sept 2019'!D288)),0)</f>
        <v>0.84285714285714286</v>
      </c>
      <c r="E286" s="30">
        <f>IFERROR((IF('Sept 2020'!E288=" "," ",'Sept 2020'!E288/'Sept 2019'!E288)),0)</f>
        <v>1</v>
      </c>
      <c r="F286" s="30">
        <f>IFERROR((IF('Sept 2020'!F288=" "," ",'Sept 2020'!F288/'Sept 2019'!F288)),0)</f>
        <v>1.103448275862069</v>
      </c>
      <c r="G286" s="30">
        <f>IFERROR((IF('Sept 2020'!G288=" "," ",'Sept 2020'!G288/'Sept 2019'!G288)),0)</f>
        <v>0.82539682539682535</v>
      </c>
      <c r="H286" s="30">
        <f>IFERROR((IF('Sept 2020'!H288=" "," ",'Sept 2020'!H288/'Sept 2019'!H288)),0)</f>
        <v>0.94285714285714284</v>
      </c>
      <c r="I286" s="30">
        <f>IFERROR((IF('Sept 2020'!I288=" "," ",'Sept 2020'!I288/'Sept 2019'!I288)),0)</f>
        <v>0.78048780487804881</v>
      </c>
      <c r="J286" s="30">
        <f>IFERROR((IF('Sept 2020'!J288=" "," ",'Sept 2020'!J288/'Sept 2019'!J288)),0)</f>
        <v>1.0410958904109588</v>
      </c>
      <c r="K286" s="30">
        <f>IFERROR((IF('Sept 2020'!K288=" "," ",'Sept 2020'!K288/'Sept 2019'!K288)),0)</f>
        <v>0.93506493506493504</v>
      </c>
      <c r="L286" s="30">
        <f>IFERROR((IF('Sept 2020'!L288=" "," ",'Sept 2020'!L288/'Sept 2019'!L288)),0)</f>
        <v>0</v>
      </c>
      <c r="M286" s="30">
        <f>IFERROR((IF('Sept 2020'!M288=" "," ",'Sept 2020'!M288/'Sept 2019'!M288)),0)</f>
        <v>0</v>
      </c>
      <c r="N286" s="30">
        <f>IFERROR((IF('Sept 2020'!N288=" "," ",'Sept 2020'!N288/'Sept 2019'!N288)),0)</f>
        <v>0</v>
      </c>
      <c r="O286" s="30">
        <f>IFERROR((IF('Sept 2020'!O288=" "," ",'Sept 2020'!O288/'Sept 2019'!O288)),0)</f>
        <v>0</v>
      </c>
      <c r="P286" s="30">
        <f>IFERROR((IF('Sept 2020'!P288=" "," ",'Sept 2020'!P288/'Sept 2019'!P288)),0)</f>
        <v>0.89549839228295824</v>
      </c>
      <c r="Q286" s="30">
        <f>IFERROR((IF('Sept 2020'!Q288=" "," ",'Sept 2020'!Q288/'Sept 2019'!Q288)),0)</f>
        <v>0.609375</v>
      </c>
      <c r="R286" s="30">
        <f>IFERROR((IF('Sept 2020'!R288=" "," ",'Sept 2020'!R288/'Sept 2019'!R288)),0)</f>
        <v>0.84285714285714286</v>
      </c>
      <c r="S286" s="30">
        <f>IFERROR((IF('Sept 2020'!S288=" "," ",'Sept 2020'!S288/'Sept 2019'!S288)),0)</f>
        <v>1</v>
      </c>
      <c r="T286" s="30">
        <f>IFERROR((IF('Sept 2020'!T288=" "," ",'Sept 2020'!T288/'Sept 2019'!T288)),0)</f>
        <v>1.103448275862069</v>
      </c>
      <c r="U286" s="30">
        <f>IFERROR((IF('Sept 2020'!U288=" "," ",'Sept 2020'!U288/'Sept 2019'!U288)),0)</f>
        <v>0.82539682539682535</v>
      </c>
      <c r="V286" s="30">
        <f>IFERROR((IF('Sept 2020'!V288=" "," ",'Sept 2020'!V288/'Sept 2019'!V288)),0)</f>
        <v>0.94285714285714284</v>
      </c>
      <c r="W286" s="30">
        <f>IFERROR((IF('Sept 2020'!W288=" "," ",'Sept 2020'!W288/'Sept 2019'!W288)),0)</f>
        <v>0.78048780487804881</v>
      </c>
      <c r="X286" s="30">
        <f>IFERROR((IF('Sept 2020'!X288=" "," ",'Sept 2020'!X288/'Sept 2019'!X288)),0)</f>
        <v>1.0410958904109588</v>
      </c>
      <c r="Y286" s="30">
        <f>IFERROR((IF('Sept 2020'!Y288=" "," ",'Sept 2020'!Y288/'Sept 2019'!Y288)),0)</f>
        <v>0.93506493506493504</v>
      </c>
      <c r="Z286" s="30">
        <f>IFERROR((IF('Sept 2020'!Z288=" "," ",'Sept 2020'!Z288/'Sept 2019'!Z288)),0)</f>
        <v>0</v>
      </c>
      <c r="AA286" s="30">
        <f>IFERROR((IF('Sept 2020'!AA288=" "," ",'Sept 2020'!AA288/'Sept 2019'!AA288)),0)</f>
        <v>0</v>
      </c>
      <c r="AB286" s="30">
        <f>IFERROR((IF('Sept 2020'!AB288=" "," ",'Sept 2020'!AB288/'Sept 2019'!AB288)),0)</f>
        <v>0</v>
      </c>
      <c r="AC286" s="30">
        <f>IFERROR((IF('Sept 2020'!AC288=" "," ",'Sept 2020'!AC288/'Sept 2019'!AC288)),0)</f>
        <v>0</v>
      </c>
      <c r="AD286" s="30">
        <f>IFERROR((IF('Sept 2020'!AD288=" "," ",'Sept 2020'!AD288/'Sept 2019'!AD288)),0)</f>
        <v>0.89549839228295824</v>
      </c>
      <c r="AE286" s="30">
        <f>IFERROR((IF('Sept 2020'!AE288=" "," ",'Sept 2020'!AE288/'Sept 2019'!AE288)),0)</f>
        <v>0</v>
      </c>
      <c r="AF286" s="30">
        <f>IFERROR((IF('Sept 2020'!AF288=" "," ",'Sept 2020'!AF288/'Sept 2019'!AF288)),0)</f>
        <v>0</v>
      </c>
      <c r="AG286" s="30">
        <f>IFERROR((IF('Sept 2020'!AG288=" "," ",'Sept 2020'!AG288/'Sept 2019'!AG288)),0)</f>
        <v>0</v>
      </c>
      <c r="AH286" s="30">
        <f>IFERROR((IF('Sept 2020'!AH288=" "," ",'Sept 2020'!AH288/'Sept 2019'!AH288)),0)</f>
        <v>0</v>
      </c>
      <c r="AI286" s="30">
        <f>IFERROR((IF('Sept 2020'!AI288=" "," ",'Sept 2020'!AI288/'Sept 2019'!AI288)),0)</f>
        <v>0</v>
      </c>
      <c r="AJ286" s="30">
        <f>IFERROR((IF('Sept 2020'!AJ288=" "," ",'Sept 2020'!AJ288/'Sept 2019'!AJ288)),0)</f>
        <v>0</v>
      </c>
      <c r="AK286" s="30">
        <f>IFERROR((IF('Sept 2020'!AK288=" "," ",'Sept 2020'!AK288/'Sept 2019'!AK288)),0)</f>
        <v>0</v>
      </c>
      <c r="AL286" s="30">
        <f>IFERROR((IF('Sept 2020'!AL288=" "," ",'Sept 2020'!AL288/'Sept 2019'!AL288)),0)</f>
        <v>0</v>
      </c>
      <c r="AM286" s="30">
        <f>IFERROR((IF('Sept 2020'!AM288=" "," ",'Sept 2020'!AM288/'Sept 2019'!AM288)),0)</f>
        <v>0</v>
      </c>
      <c r="AN286" s="30">
        <f>IFERROR((IF('Sept 2020'!AN288=" "," ",'Sept 2020'!AN288/'Sept 2019'!AN288)),0)</f>
        <v>0</v>
      </c>
      <c r="AO286" s="30">
        <f>IFERROR((IF('Sept 2020'!AO288=" "," ",'Sept 2020'!AO288/'Sept 2019'!AO288)),0)</f>
        <v>0</v>
      </c>
      <c r="AP286" s="30">
        <f>IFERROR((IF('Sept 2020'!AP288=" "," ",'Sept 2020'!AP288/'Sept 2019'!AP288)),0)</f>
        <v>0</v>
      </c>
      <c r="AQ286" s="30">
        <f>IFERROR((IF('Sept 2020'!AQ288=" "," ",'Sept 2020'!AQ288/'Sept 2019'!AQ288)),0)</f>
        <v>0</v>
      </c>
      <c r="AR286" s="30">
        <f>IFERROR((IF('Sept 2020'!AR288=" "," ",'Sept 2020'!AR288/'Sept 2019'!AR288)),0)</f>
        <v>0</v>
      </c>
      <c r="AS286" s="30">
        <f>IFERROR((IF('Sept 2020'!AS288=" "," ",'Sept 2020'!AS288/'Sept 2019'!AS288)),0)</f>
        <v>0</v>
      </c>
      <c r="AT286" s="30">
        <f>IFERROR((IF('Sept 2020'!AT288=" "," ",'Sept 2020'!AT288/'Sept 2019'!AT288)),0)</f>
        <v>0</v>
      </c>
      <c r="AU286" s="30">
        <f>IFERROR((IF('Sept 2020'!AU288=" "," ",'Sept 2020'!AU288/'Sept 2019'!AU288)),0)</f>
        <v>0</v>
      </c>
      <c r="AV286" s="30">
        <f>IFERROR((IF('Sept 2020'!AV288=" "," ",'Sept 2020'!AV288/'Sept 2019'!AV288)),0)</f>
        <v>0</v>
      </c>
      <c r="AW286" s="30">
        <f>IFERROR((IF('Sept 2020'!AW288=" "," ",'Sept 2020'!AW288/'Sept 2019'!AW288)),0)</f>
        <v>0</v>
      </c>
      <c r="AX286" s="30">
        <f>IFERROR((IF('Sept 2020'!AX288=" "," ",'Sept 2020'!AX288/'Sept 2019'!AX288)),0)</f>
        <v>0</v>
      </c>
      <c r="AY286" s="30">
        <f>IFERROR((IF('Sept 2020'!AY288=" "," ",'Sept 2020'!AY288/'Sept 2019'!AY288)),0)</f>
        <v>0</v>
      </c>
      <c r="AZ286" s="30">
        <f>IFERROR((IF('Sept 2020'!AZ288=" "," ",'Sept 2020'!AZ288/'Sept 2019'!AZ288)),0)</f>
        <v>0</v>
      </c>
      <c r="BA286" s="30">
        <f>IFERROR((IF('Sept 2020'!BA288=" "," ",'Sept 2020'!BA288/'Sept 2019'!BA288)),0)</f>
        <v>0</v>
      </c>
      <c r="BB286" s="30">
        <f>IFERROR((IF('Sept 2020'!BB288=" "," ",'Sept 2020'!BB288/'Sept 2019'!BB288)),0)</f>
        <v>0</v>
      </c>
      <c r="BC286" s="30">
        <f>IFERROR((IF('Sept 2020'!BC288=" "," ",'Sept 2020'!BC288/'Sept 2019'!BC288)),0)</f>
        <v>0</v>
      </c>
      <c r="BD286" s="30">
        <f>IFERROR((IF('Sept 2020'!BD288=" "," ",'Sept 2020'!BD288/'Sept 2019'!BD288)),0)</f>
        <v>0</v>
      </c>
      <c r="BE286" s="30">
        <f>IFERROR((IF('Sept 2020'!BE288=" "," ",'Sept 2020'!BE288/'Sept 2019'!BE288)),0)</f>
        <v>0</v>
      </c>
      <c r="BF286" s="30">
        <f>IFERROR((IF('Sept 2020'!BF288=" "," ",'Sept 2020'!BF288/'Sept 2019'!BF288)),0)</f>
        <v>0</v>
      </c>
      <c r="BG286" s="30">
        <f>IFERROR((IF('Sept 2020'!BG288=" "," ",'Sept 2020'!BG288/'Sept 2019'!BG288)),0)</f>
        <v>1.1282051282051282</v>
      </c>
      <c r="BH286" s="30">
        <f>IFERROR((IF('Sept 2020'!BH288=" "," ",'Sept 2020'!BH288/'Sept 2019'!BH288)),0)</f>
        <v>0.95</v>
      </c>
      <c r="BI286" s="30">
        <f>IFERROR((IF('Sept 2020'!BI288=" "," ",'Sept 2020'!BI288/'Sept 2019'!BI288)),0)</f>
        <v>0.9859154929577465</v>
      </c>
      <c r="BJ286" s="30">
        <f>IFERROR((IF('Sept 2020'!BJ288=" "," ",'Sept 2020'!BJ288/'Sept 2019'!BJ288)),0)</f>
        <v>0</v>
      </c>
      <c r="BK286" s="30">
        <f>IFERROR((IF('Sept 2020'!BK288=" "," ",'Sept 2020'!BK288/'Sept 2019'!BK288)),0)</f>
        <v>0</v>
      </c>
      <c r="BL286" s="30">
        <f>IFERROR((IF('Sept 2020'!BL288=" "," ",'Sept 2020'!BL288/'Sept 2019'!BL288)),0)</f>
        <v>0</v>
      </c>
      <c r="BM286" s="30">
        <f>IFERROR((IF('Sept 2020'!BM288=" "," ",'Sept 2020'!BM288/'Sept 2019'!BM288)),0)</f>
        <v>0</v>
      </c>
      <c r="BN286" s="30">
        <f>IFERROR((IF('Sept 2020'!BN288=" "," ",'Sept 2020'!BN288/'Sept 2019'!BN288)),0)</f>
        <v>0</v>
      </c>
      <c r="BO286" s="30">
        <f>IFERROR((IF('Sept 2020'!BO288=" "," ",'Sept 2020'!BO288/'Sept 2019'!BO288)),0)</f>
        <v>0</v>
      </c>
      <c r="BP286" s="30">
        <f>IFERROR((IF('Sept 2020'!BP288=" "," ",'Sept 2020'!BP288/'Sept 2019'!BP288)),0)</f>
        <v>0</v>
      </c>
      <c r="BQ286" s="30">
        <f>IFERROR((IF('Sept 2020'!BQ288=" "," ",'Sept 2020'!BQ288/'Sept 2019'!BQ288)),0)</f>
        <v>0</v>
      </c>
      <c r="BR286" s="30">
        <f>IFERROR((IF('Sept 2020'!BR288=" "," ",'Sept 2020'!BR288/'Sept 2019'!BR288)),0)</f>
        <v>0</v>
      </c>
      <c r="BS286" s="30">
        <f>IFERROR((IF('Sept 2020'!BS288=" "," ",'Sept 2020'!BS288/'Sept 2019'!BS288)),0)</f>
        <v>1.1666666666666667</v>
      </c>
      <c r="BT286" s="30">
        <f>IFERROR((IF('Sept 2020'!BT288=" "," ",'Sept 2020'!BT288/'Sept 2019'!BT288)),0)</f>
        <v>0.81428571428571428</v>
      </c>
    </row>
    <row r="287" spans="1:72" s="2" customFormat="1" x14ac:dyDescent="0.25">
      <c r="A287" s="12" t="s">
        <v>411</v>
      </c>
      <c r="B287" s="12" t="s">
        <v>412</v>
      </c>
      <c r="C287" s="30">
        <f>IFERROR((IF('Sept 2020'!C289=" "," ",'Sept 2020'!C289/'Sept 2019'!C289)),0)</f>
        <v>0.93846153846153846</v>
      </c>
      <c r="D287" s="30">
        <f>IFERROR((IF('Sept 2020'!D289=" "," ",'Sept 2020'!D289/'Sept 2019'!D289)),0)</f>
        <v>1.0024875621890548</v>
      </c>
      <c r="E287" s="30">
        <f>IFERROR((IF('Sept 2020'!E289=" "," ",'Sept 2020'!E289/'Sept 2019'!E289)),0)</f>
        <v>0.96305418719211822</v>
      </c>
      <c r="F287" s="30">
        <f>IFERROR((IF('Sept 2020'!F289=" "," ",'Sept 2020'!F289/'Sept 2019'!F289)),0)</f>
        <v>0.90732758620689657</v>
      </c>
      <c r="G287" s="30">
        <f>IFERROR((IF('Sept 2020'!G289=" "," ",'Sept 2020'!G289/'Sept 2019'!G289)),0)</f>
        <v>1.2841823056300268</v>
      </c>
      <c r="H287" s="30">
        <f>IFERROR((IF('Sept 2020'!H289=" "," ",'Sept 2020'!H289/'Sept 2019'!H289)),0)</f>
        <v>0.90762124711316394</v>
      </c>
      <c r="I287" s="30">
        <f>IFERROR((IF('Sept 2020'!I289=" "," ",'Sept 2020'!I289/'Sept 2019'!I289)),0)</f>
        <v>1.071599045346062</v>
      </c>
      <c r="J287" s="30">
        <f>IFERROR((IF('Sept 2020'!J289=" "," ",'Sept 2020'!J289/'Sept 2019'!J289)),0)</f>
        <v>1.0022988505747126</v>
      </c>
      <c r="K287" s="30">
        <f>IFERROR((IF('Sept 2020'!K289=" "," ",'Sept 2020'!K289/'Sept 2019'!K289)),0)</f>
        <v>1.0450236966824644</v>
      </c>
      <c r="L287" s="30">
        <f>IFERROR((IF('Sept 2020'!L289=" "," ",'Sept 2020'!L289/'Sept 2019'!L289)),0)</f>
        <v>0.92452830188679247</v>
      </c>
      <c r="M287" s="30">
        <f>IFERROR((IF('Sept 2020'!M289=" "," ",'Sept 2020'!M289/'Sept 2019'!M289)),0)</f>
        <v>1.0383795309168444</v>
      </c>
      <c r="N287" s="30">
        <f>IFERROR((IF('Sept 2020'!N289=" "," ",'Sept 2020'!N289/'Sept 2019'!N289)),0)</f>
        <v>0.9386363636363636</v>
      </c>
      <c r="O287" s="30">
        <f>IFERROR((IF('Sept 2020'!O289=" "," ",'Sept 2020'!O289/'Sept 2019'!O289)),0)</f>
        <v>1.096774193548387</v>
      </c>
      <c r="P287" s="30">
        <f>IFERROR((IF('Sept 2020'!P289=" "," ",'Sept 2020'!P289/'Sept 2019'!P289)),0)</f>
        <v>1.0042039846463169</v>
      </c>
      <c r="Q287" s="30">
        <f>IFERROR((IF('Sept 2020'!Q289=" "," ",'Sept 2020'!Q289/'Sept 2019'!Q289)),0)</f>
        <v>0.94077729796421961</v>
      </c>
      <c r="R287" s="30">
        <f>IFERROR((IF('Sept 2020'!R289=" "," ",'Sept 2020'!R289/'Sept 2019'!R289)),0)</f>
        <v>1.0024875621890548</v>
      </c>
      <c r="S287" s="30">
        <f>IFERROR((IF('Sept 2020'!S289=" "," ",'Sept 2020'!S289/'Sept 2019'!S289)),0)</f>
        <v>0.9610837438423645</v>
      </c>
      <c r="T287" s="30">
        <f>IFERROR((IF('Sept 2020'!T289=" "," ",'Sept 2020'!T289/'Sept 2019'!T289)),0)</f>
        <v>0.90732758620689657</v>
      </c>
      <c r="U287" s="30">
        <f>IFERROR((IF('Sept 2020'!U289=" "," ",'Sept 2020'!U289/'Sept 2019'!U289)),0)</f>
        <v>1.2841823056300268</v>
      </c>
      <c r="V287" s="30">
        <f>IFERROR((IF('Sept 2020'!V289=" "," ",'Sept 2020'!V289/'Sept 2019'!V289)),0)</f>
        <v>0.90762124711316394</v>
      </c>
      <c r="W287" s="30">
        <f>IFERROR((IF('Sept 2020'!W289=" "," ",'Sept 2020'!W289/'Sept 2019'!W289)),0)</f>
        <v>1.071599045346062</v>
      </c>
      <c r="X287" s="30">
        <f>IFERROR((IF('Sept 2020'!X289=" "," ",'Sept 2020'!X289/'Sept 2019'!X289)),0)</f>
        <v>1.0002298850574713</v>
      </c>
      <c r="Y287" s="30">
        <f>IFERROR((IF('Sept 2020'!Y289=" "," ",'Sept 2020'!Y289/'Sept 2019'!Y289)),0)</f>
        <v>1.0450236966824644</v>
      </c>
      <c r="Z287" s="30">
        <f>IFERROR((IF('Sept 2020'!Z289=" "," ",'Sept 2020'!Z289/'Sept 2019'!Z289)),0)</f>
        <v>0.92417190775681335</v>
      </c>
      <c r="AA287" s="30">
        <f>IFERROR((IF('Sept 2020'!AA289=" "," ",'Sept 2020'!AA289/'Sept 2019'!AA289)),0)</f>
        <v>1.038854456080359</v>
      </c>
      <c r="AB287" s="30">
        <f>IFERROR((IF('Sept 2020'!AB289=" "," ",'Sept 2020'!AB289/'Sept 2019'!AB289)),0)</f>
        <v>0.87739944557769756</v>
      </c>
      <c r="AC287" s="30">
        <f>IFERROR((IF('Sept 2020'!AC289=" "," ",'Sept 2020'!AC289/'Sept 2019'!AC289)),0)</f>
        <v>1.072182521471186</v>
      </c>
      <c r="AD287" s="30">
        <f>IFERROR((IF('Sept 2020'!AD289=" "," ",'Sept 2020'!AD289/'Sept 2019'!AD289)),0)</f>
        <v>0.99840197344187753</v>
      </c>
      <c r="AE287" s="30">
        <f>IFERROR((IF('Sept 2020'!AE289=" "," ",'Sept 2020'!AE289/'Sept 2019'!AE289)),0)</f>
        <v>0</v>
      </c>
      <c r="AF287" s="30">
        <f>IFERROR((IF('Sept 2020'!AF289=" "," ",'Sept 2020'!AF289/'Sept 2019'!AF289)),0)</f>
        <v>0</v>
      </c>
      <c r="AG287" s="30">
        <f>IFERROR((IF('Sept 2020'!AG289=" "," ",'Sept 2020'!AG289/'Sept 2019'!AG289)),0)</f>
        <v>0</v>
      </c>
      <c r="AH287" s="30">
        <f>IFERROR((IF('Sept 2020'!AH289=" "," ",'Sept 2020'!AH289/'Sept 2019'!AH289)),0)</f>
        <v>0</v>
      </c>
      <c r="AI287" s="30">
        <f>IFERROR((IF('Sept 2020'!AI289=" "," ",'Sept 2020'!AI289/'Sept 2019'!AI289)),0)</f>
        <v>0</v>
      </c>
      <c r="AJ287" s="30">
        <f>IFERROR((IF('Sept 2020'!AJ289=" "," ",'Sept 2020'!AJ289/'Sept 2019'!AJ289)),0)</f>
        <v>0</v>
      </c>
      <c r="AK287" s="30">
        <f>IFERROR((IF('Sept 2020'!AK289=" "," ",'Sept 2020'!AK289/'Sept 2019'!AK289)),0)</f>
        <v>0</v>
      </c>
      <c r="AL287" s="30">
        <f>IFERROR((IF('Sept 2020'!AL289=" "," ",'Sept 2020'!AL289/'Sept 2019'!AL289)),0)</f>
        <v>0</v>
      </c>
      <c r="AM287" s="30">
        <f>IFERROR((IF('Sept 2020'!AM289=" "," ",'Sept 2020'!AM289/'Sept 2019'!AM289)),0)</f>
        <v>0</v>
      </c>
      <c r="AN287" s="30">
        <f>IFERROR((IF('Sept 2020'!AN289=" "," ",'Sept 2020'!AN289/'Sept 2019'!AN289)),0)</f>
        <v>0</v>
      </c>
      <c r="AO287" s="30">
        <f>IFERROR((IF('Sept 2020'!AO289=" "," ",'Sept 2020'!AO289/'Sept 2019'!AO289)),0)</f>
        <v>0</v>
      </c>
      <c r="AP287" s="30">
        <f>IFERROR((IF('Sept 2020'!AP289=" "," ",'Sept 2020'!AP289/'Sept 2019'!AP289)),0)</f>
        <v>0</v>
      </c>
      <c r="AQ287" s="30">
        <f>IFERROR((IF('Sept 2020'!AQ289=" "," ",'Sept 2020'!AQ289/'Sept 2019'!AQ289)),0)</f>
        <v>0</v>
      </c>
      <c r="AR287" s="30">
        <f>IFERROR((IF('Sept 2020'!AR289=" "," ",'Sept 2020'!AR289/'Sept 2019'!AR289)),0)</f>
        <v>0</v>
      </c>
      <c r="AS287" s="30">
        <f>IFERROR((IF('Sept 2020'!AS289=" "," ",'Sept 2020'!AS289/'Sept 2019'!AS289)),0)</f>
        <v>0</v>
      </c>
      <c r="AT287" s="30">
        <f>IFERROR((IF('Sept 2020'!AT289=" "," ",'Sept 2020'!AT289/'Sept 2019'!AT289)),0)</f>
        <v>0</v>
      </c>
      <c r="AU287" s="30">
        <f>IFERROR((IF('Sept 2020'!AU289=" "," ",'Sept 2020'!AU289/'Sept 2019'!AU289)),0)</f>
        <v>0</v>
      </c>
      <c r="AV287" s="30">
        <f>IFERROR((IF('Sept 2020'!AV289=" "," ",'Sept 2020'!AV289/'Sept 2019'!AV289)),0)</f>
        <v>0</v>
      </c>
      <c r="AW287" s="30">
        <f>IFERROR((IF('Sept 2020'!AW289=" "," ",'Sept 2020'!AW289/'Sept 2019'!AW289)),0)</f>
        <v>0</v>
      </c>
      <c r="AX287" s="30">
        <f>IFERROR((IF('Sept 2020'!AX289=" "," ",'Sept 2020'!AX289/'Sept 2019'!AX289)),0)</f>
        <v>0</v>
      </c>
      <c r="AY287" s="30">
        <f>IFERROR((IF('Sept 2020'!AY289=" "," ",'Sept 2020'!AY289/'Sept 2019'!AY289)),0)</f>
        <v>0</v>
      </c>
      <c r="AZ287" s="30">
        <f>IFERROR((IF('Sept 2020'!AZ289=" "," ",'Sept 2020'!AZ289/'Sept 2019'!AZ289)),0)</f>
        <v>0</v>
      </c>
      <c r="BA287" s="30">
        <f>IFERROR((IF('Sept 2020'!BA289=" "," ",'Sept 2020'!BA289/'Sept 2019'!BA289)),0)</f>
        <v>0</v>
      </c>
      <c r="BB287" s="30">
        <f>IFERROR((IF('Sept 2020'!BB289=" "," ",'Sept 2020'!BB289/'Sept 2019'!BB289)),0)</f>
        <v>0</v>
      </c>
      <c r="BC287" s="30">
        <f>IFERROR((IF('Sept 2020'!BC289=" "," ",'Sept 2020'!BC289/'Sept 2019'!BC289)),0)</f>
        <v>0</v>
      </c>
      <c r="BD287" s="30">
        <f>IFERROR((IF('Sept 2020'!BD289=" "," ",'Sept 2020'!BD289/'Sept 2019'!BD289)),0)</f>
        <v>0</v>
      </c>
      <c r="BE287" s="30">
        <f>IFERROR((IF('Sept 2020'!BE289=" "," ",'Sept 2020'!BE289/'Sept 2019'!BE289)),0)</f>
        <v>0</v>
      </c>
      <c r="BF287" s="30">
        <f>IFERROR((IF('Sept 2020'!BF289=" "," ",'Sept 2020'!BF289/'Sept 2019'!BF289)),0)</f>
        <v>0</v>
      </c>
      <c r="BG287" s="30">
        <f>IFERROR((IF('Sept 2020'!BG289=" "," ",'Sept 2020'!BG289/'Sept 2019'!BG289)),0)</f>
        <v>1.1280487804878048</v>
      </c>
      <c r="BH287" s="30">
        <f>IFERROR((IF('Sept 2020'!BH289=" "," ",'Sept 2020'!BH289/'Sept 2019'!BH289)),0)</f>
        <v>0.82926829268292679</v>
      </c>
      <c r="BI287" s="30">
        <f>IFERROR((IF('Sept 2020'!BI289=" "," ",'Sept 2020'!BI289/'Sept 2019'!BI289)),0)</f>
        <v>1.2061855670103092</v>
      </c>
      <c r="BJ287" s="30">
        <f>IFERROR((IF('Sept 2020'!BJ289=" "," ",'Sept 2020'!BJ289/'Sept 2019'!BJ289)),0)</f>
        <v>0</v>
      </c>
      <c r="BK287" s="30">
        <f>IFERROR((IF('Sept 2020'!BK289=" "," ",'Sept 2020'!BK289/'Sept 2019'!BK289)),0)</f>
        <v>0</v>
      </c>
      <c r="BL287" s="30">
        <f>IFERROR((IF('Sept 2020'!BL289=" "," ",'Sept 2020'!BL289/'Sept 2019'!BL289)),0)</f>
        <v>0</v>
      </c>
      <c r="BM287" s="30">
        <f>IFERROR((IF('Sept 2020'!BM289=" "," ",'Sept 2020'!BM289/'Sept 2019'!BM289)),0)</f>
        <v>1.0953076120959333</v>
      </c>
      <c r="BN287" s="30">
        <f>IFERROR((IF('Sept 2020'!BN289=" "," ",'Sept 2020'!BN289/'Sept 2019'!BN289)),0)</f>
        <v>0</v>
      </c>
      <c r="BO287" s="30">
        <f>IFERROR((IF('Sept 2020'!BO289=" "," ",'Sept 2020'!BO289/'Sept 2019'!BO289)),0)</f>
        <v>0</v>
      </c>
      <c r="BP287" s="30">
        <f>IFERROR((IF('Sept 2020'!BP289=" "," ",'Sept 2020'!BP289/'Sept 2019'!BP289)),0)</f>
        <v>0</v>
      </c>
      <c r="BQ287" s="30">
        <f>IFERROR((IF('Sept 2020'!BQ289=" "," ",'Sept 2020'!BQ289/'Sept 2019'!BQ289)),0)</f>
        <v>0</v>
      </c>
      <c r="BR287" s="30">
        <f>IFERROR((IF('Sept 2020'!BR289=" "," ",'Sept 2020'!BR289/'Sept 2019'!BR289)),0)</f>
        <v>0</v>
      </c>
      <c r="BS287" s="30">
        <f>IFERROR((IF('Sept 2020'!BS289=" "," ",'Sept 2020'!BS289/'Sept 2019'!BS289)),0)</f>
        <v>1.1162790697674418</v>
      </c>
      <c r="BT287" s="30">
        <f>IFERROR((IF('Sept 2020'!BT289=" "," ",'Sept 2020'!BT289/'Sept 2019'!BT289)),0)</f>
        <v>1.0318091451292246</v>
      </c>
    </row>
    <row r="288" spans="1:72" s="2" customFormat="1" x14ac:dyDescent="0.25">
      <c r="A288" s="12" t="s">
        <v>537</v>
      </c>
      <c r="B288" s="12" t="s">
        <v>538</v>
      </c>
      <c r="C288" s="30">
        <f>IFERROR((IF('Sept 2020'!C290=" "," ",'Sept 2020'!C290/'Sept 2019'!C290)),0)</f>
        <v>1.7727272727272727</v>
      </c>
      <c r="D288" s="30">
        <f>IFERROR((IF('Sept 2020'!D290=" "," ",'Sept 2020'!D290/'Sept 2019'!D290)),0)</f>
        <v>1.3333333333333333</v>
      </c>
      <c r="E288" s="30">
        <f>IFERROR((IF('Sept 2020'!E290=" "," ",'Sept 2020'!E290/'Sept 2019'!E290)),0)</f>
        <v>1.8426966292134832</v>
      </c>
      <c r="F288" s="30">
        <f>IFERROR((IF('Sept 2020'!F290=" "," ",'Sept 2020'!F290/'Sept 2019'!F290)),0)</f>
        <v>1.6451612903225807</v>
      </c>
      <c r="G288" s="30">
        <f>IFERROR((IF('Sept 2020'!G290=" "," ",'Sept 2020'!G290/'Sept 2019'!G290)),0)</f>
        <v>1.4516129032258065</v>
      </c>
      <c r="H288" s="30">
        <f>IFERROR((IF('Sept 2020'!H290=" "," ",'Sept 2020'!H290/'Sept 2019'!H290)),0)</f>
        <v>1.3513513513513513</v>
      </c>
      <c r="I288" s="30">
        <f>IFERROR((IF('Sept 2020'!I290=" "," ",'Sept 2020'!I290/'Sept 2019'!I290)),0)</f>
        <v>1.4067796610169492</v>
      </c>
      <c r="J288" s="30">
        <f>IFERROR((IF('Sept 2020'!J290=" "," ",'Sept 2020'!J290/'Sept 2019'!J290)),0)</f>
        <v>0.875</v>
      </c>
      <c r="K288" s="30">
        <f>IFERROR((IF('Sept 2020'!K290=" "," ",'Sept 2020'!K290/'Sept 2019'!K290)),0)</f>
        <v>1.3496503496503496</v>
      </c>
      <c r="L288" s="30">
        <f>IFERROR((IF('Sept 2020'!L290=" "," ",'Sept 2020'!L290/'Sept 2019'!L290)),0)</f>
        <v>0.75</v>
      </c>
      <c r="M288" s="30">
        <f>IFERROR((IF('Sept 2020'!M290=" "," ",'Sept 2020'!M290/'Sept 2019'!M290)),0)</f>
        <v>0.86363636363636365</v>
      </c>
      <c r="N288" s="30">
        <f>IFERROR((IF('Sept 2020'!N290=" "," ",'Sept 2020'!N290/'Sept 2019'!N290)),0)</f>
        <v>0.94444444444444442</v>
      </c>
      <c r="O288" s="30">
        <f>IFERROR((IF('Sept 2020'!O290=" "," ",'Sept 2020'!O290/'Sept 2019'!O290)),0)</f>
        <v>1.5</v>
      </c>
      <c r="P288" s="30">
        <f>IFERROR((IF('Sept 2020'!P290=" "," ",'Sept 2020'!P290/'Sept 2019'!P290)),0)</f>
        <v>1.355576739752145</v>
      </c>
      <c r="Q288" s="30">
        <f>IFERROR((IF('Sept 2020'!Q290=" "," ",'Sept 2020'!Q290/'Sept 2019'!Q290)),0)</f>
        <v>1.5899163568773236</v>
      </c>
      <c r="R288" s="30">
        <f>IFERROR((IF('Sept 2020'!R290=" "," ",'Sept 2020'!R290/'Sept 2019'!R290)),0)</f>
        <v>1.3648664013644116</v>
      </c>
      <c r="S288" s="30">
        <f>IFERROR((IF('Sept 2020'!S290=" "," ",'Sept 2020'!S290/'Sept 2019'!S290)),0)</f>
        <v>1.9366030200923501</v>
      </c>
      <c r="T288" s="30">
        <f>IFERROR((IF('Sept 2020'!T290=" "," ",'Sept 2020'!T290/'Sept 2019'!T290)),0)</f>
        <v>1.7177361211247295</v>
      </c>
      <c r="U288" s="30">
        <f>IFERROR((IF('Sept 2020'!U290=" "," ",'Sept 2020'!U290/'Sept 2019'!U290)),0)</f>
        <v>1.4376319004776186</v>
      </c>
      <c r="V288" s="30">
        <f>IFERROR((IF('Sept 2020'!V290=" "," ",'Sept 2020'!V290/'Sept 2019'!V290)),0)</f>
        <v>1.3776375282592315</v>
      </c>
      <c r="W288" s="30">
        <f>IFERROR((IF('Sept 2020'!W290=" "," ",'Sept 2020'!W290/'Sept 2019'!W290)),0)</f>
        <v>1.4451027919920998</v>
      </c>
      <c r="X288" s="30">
        <f>IFERROR((IF('Sept 2020'!X290=" "," ",'Sept 2020'!X290/'Sept 2019'!X290)),0)</f>
        <v>0.87230035158211949</v>
      </c>
      <c r="Y288" s="30">
        <f>IFERROR((IF('Sept 2020'!Y290=" "," ",'Sept 2020'!Y290/'Sept 2019'!Y290)),0)</f>
        <v>1.43030680579349</v>
      </c>
      <c r="Z288" s="30">
        <f>IFERROR((IF('Sept 2020'!Z290=" "," ",'Sept 2020'!Z290/'Sept 2019'!Z290)),0)</f>
        <v>0.75</v>
      </c>
      <c r="AA288" s="30">
        <f>IFERROR((IF('Sept 2020'!AA290=" "," ",'Sept 2020'!AA290/'Sept 2019'!AA290)),0)</f>
        <v>0.86363636363636365</v>
      </c>
      <c r="AB288" s="30">
        <f>IFERROR((IF('Sept 2020'!AB290=" "," ",'Sept 2020'!AB290/'Sept 2019'!AB290)),0)</f>
        <v>0.94444444444444442</v>
      </c>
      <c r="AC288" s="30">
        <f>IFERROR((IF('Sept 2020'!AC290=" "," ",'Sept 2020'!AC290/'Sept 2019'!AC290)),0)</f>
        <v>1.5859030837004406</v>
      </c>
      <c r="AD288" s="30">
        <f>IFERROR((IF('Sept 2020'!AD290=" "," ",'Sept 2020'!AD290/'Sept 2019'!AD290)),0)</f>
        <v>1.3682737234252893</v>
      </c>
      <c r="AE288" s="30">
        <f>IFERROR((IF('Sept 2020'!AE290=" "," ",'Sept 2020'!AE290/'Sept 2019'!AE290)),0)</f>
        <v>2.1555555555555554</v>
      </c>
      <c r="AF288" s="30">
        <f>IFERROR((IF('Sept 2020'!AF290=" "," ",'Sept 2020'!AF290/'Sept 2019'!AF290)),0)</f>
        <v>1.7575757575757576</v>
      </c>
      <c r="AG288" s="30">
        <f>IFERROR((IF('Sept 2020'!AG290=" "," ",'Sept 2020'!AG290/'Sept 2019'!AG290)),0)</f>
        <v>2.0147058823529411</v>
      </c>
      <c r="AH288" s="30">
        <f>IFERROR((IF('Sept 2020'!AH290=" "," ",'Sept 2020'!AH290/'Sept 2019'!AH290)),0)</f>
        <v>2</v>
      </c>
      <c r="AI288" s="30">
        <f>IFERROR((IF('Sept 2020'!AI290=" "," ",'Sept 2020'!AI290/'Sept 2019'!AI290)),0)</f>
        <v>1.5945945945945945</v>
      </c>
      <c r="AJ288" s="30">
        <f>IFERROR((IF('Sept 2020'!AJ290=" "," ",'Sept 2020'!AJ290/'Sept 2019'!AJ290)),0)</f>
        <v>1.5348837209302326</v>
      </c>
      <c r="AK288" s="30">
        <f>IFERROR((IF('Sept 2020'!AK290=" "," ",'Sept 2020'!AK290/'Sept 2019'!AK290)),0)</f>
        <v>1.5</v>
      </c>
      <c r="AL288" s="30">
        <f>IFERROR((IF('Sept 2020'!AL290=" "," ",'Sept 2020'!AL290/'Sept 2019'!AL290)),0)</f>
        <v>0.97727272727272729</v>
      </c>
      <c r="AM288" s="30">
        <f>IFERROR((IF('Sept 2020'!AM290=" "," ",'Sept 2020'!AM290/'Sept 2019'!AM290)),0)</f>
        <v>1.4262295081967213</v>
      </c>
      <c r="AN288" s="30">
        <f>IFERROR((IF('Sept 2020'!AN290=" "," ",'Sept 2020'!AN290/'Sept 2019'!AN290)),0)</f>
        <v>0</v>
      </c>
      <c r="AO288" s="30">
        <f>IFERROR((IF('Sept 2020'!AO290=" "," ",'Sept 2020'!AO290/'Sept 2019'!AO290)),0)</f>
        <v>0</v>
      </c>
      <c r="AP288" s="30">
        <f>IFERROR((IF('Sept 2020'!AP290=" "," ",'Sept 2020'!AP290/'Sept 2019'!AP290)),0)</f>
        <v>0</v>
      </c>
      <c r="AQ288" s="30">
        <f>IFERROR((IF('Sept 2020'!AQ290=" "," ",'Sept 2020'!AQ290/'Sept 2019'!AQ290)),0)</f>
        <v>0</v>
      </c>
      <c r="AR288" s="30">
        <f>IFERROR((IF('Sept 2020'!AR290=" "," ",'Sept 2020'!AR290/'Sept 2019'!AR290)),0)</f>
        <v>1.5629921259842521</v>
      </c>
      <c r="AS288" s="30">
        <f>IFERROR((IF('Sept 2020'!AS290=" "," ",'Sept 2020'!AS290/'Sept 2019'!AS290)),0)</f>
        <v>2.1973684210526319</v>
      </c>
      <c r="AT288" s="30">
        <f>IFERROR((IF('Sept 2020'!AT290=" "," ",'Sept 2020'!AT290/'Sept 2019'!AT290)),0)</f>
        <v>1.8643658326143226</v>
      </c>
      <c r="AU288" s="30">
        <f>IFERROR((IF('Sept 2020'!AU290=" "," ",'Sept 2020'!AU290/'Sept 2019'!AU290)),0)</f>
        <v>2.1677659394554376</v>
      </c>
      <c r="AV288" s="30">
        <f>IFERROR((IF('Sept 2020'!AV290=" "," ",'Sept 2020'!AV290/'Sept 2019'!AV290)),0)</f>
        <v>2.1605876393110437</v>
      </c>
      <c r="AW288" s="30">
        <f>IFERROR((IF('Sept 2020'!AW290=" "," ",'Sept 2020'!AW290/'Sept 2019'!AW290)),0)</f>
        <v>1.5828523159228496</v>
      </c>
      <c r="AX288" s="30">
        <f>IFERROR((IF('Sept 2020'!AX290=" "," ",'Sept 2020'!AX290/'Sept 2019'!AX290)),0)</f>
        <v>1.580211927057664</v>
      </c>
      <c r="AY288" s="30">
        <f>IFERROR((IF('Sept 2020'!AY290=" "," ",'Sept 2020'!AY290/'Sept 2019'!AY290)),0)</f>
        <v>1.5523075275725453</v>
      </c>
      <c r="AZ288" s="30">
        <f>IFERROR((IF('Sept 2020'!AZ290=" "," ",'Sept 2020'!AZ290/'Sept 2019'!AZ290)),0)</f>
        <v>0.98101881894873455</v>
      </c>
      <c r="BA288" s="30">
        <f>IFERROR((IF('Sept 2020'!BA290=" "," ",'Sept 2020'!BA290/'Sept 2019'!BA290)),0)</f>
        <v>1.5330478495624651</v>
      </c>
      <c r="BB288" s="30">
        <f>IFERROR((IF('Sept 2020'!BB290=" "," ",'Sept 2020'!BB290/'Sept 2019'!BB290)),0)</f>
        <v>0</v>
      </c>
      <c r="BC288" s="30">
        <f>IFERROR((IF('Sept 2020'!BC290=" "," ",'Sept 2020'!BC290/'Sept 2019'!BC290)),0)</f>
        <v>0</v>
      </c>
      <c r="BD288" s="30">
        <f>IFERROR((IF('Sept 2020'!BD290=" "," ",'Sept 2020'!BD290/'Sept 2019'!BD290)),0)</f>
        <v>0</v>
      </c>
      <c r="BE288" s="30">
        <f>IFERROR((IF('Sept 2020'!BE290=" "," ",'Sept 2020'!BE290/'Sept 2019'!BE290)),0)</f>
        <v>0</v>
      </c>
      <c r="BF288" s="30">
        <f>IFERROR((IF('Sept 2020'!BF290=" "," ",'Sept 2020'!BF290/'Sept 2019'!BF290)),0)</f>
        <v>1.6066378109157753</v>
      </c>
      <c r="BG288" s="30">
        <f>IFERROR((IF('Sept 2020'!BG290=" "," ",'Sept 2020'!BG290/'Sept 2019'!BG290)),0)</f>
        <v>1.0555555555555556</v>
      </c>
      <c r="BH288" s="30">
        <f>IFERROR((IF('Sept 2020'!BH290=" "," ",'Sept 2020'!BH290/'Sept 2019'!BH290)),0)</f>
        <v>1.6</v>
      </c>
      <c r="BI288" s="30">
        <f>IFERROR((IF('Sept 2020'!BI290=" "," ",'Sept 2020'!BI290/'Sept 2019'!BI290)),0)</f>
        <v>0.6</v>
      </c>
      <c r="BJ288" s="30">
        <f>IFERROR((IF('Sept 2020'!BJ290=" "," ",'Sept 2020'!BJ290/'Sept 2019'!BJ290)),0)</f>
        <v>0</v>
      </c>
      <c r="BK288" s="30">
        <f>IFERROR((IF('Sept 2020'!BK290=" "," ",'Sept 2020'!BK290/'Sept 2019'!BK290)),0)</f>
        <v>0</v>
      </c>
      <c r="BL288" s="30">
        <f>IFERROR((IF('Sept 2020'!BL290=" "," ",'Sept 2020'!BL290/'Sept 2019'!BL290)),0)</f>
        <v>0</v>
      </c>
      <c r="BM288" s="30">
        <f>IFERROR((IF('Sept 2020'!BM290=" "," ",'Sept 2020'!BM290/'Sept 2019'!BM290)),0)</f>
        <v>0</v>
      </c>
      <c r="BN288" s="30">
        <f>IFERROR((IF('Sept 2020'!BN290=" "," ",'Sept 2020'!BN290/'Sept 2019'!BN290)),0)</f>
        <v>0</v>
      </c>
      <c r="BO288" s="30">
        <f>IFERROR((IF('Sept 2020'!BO290=" "," ",'Sept 2020'!BO290/'Sept 2019'!BO290)),0)</f>
        <v>0</v>
      </c>
      <c r="BP288" s="30">
        <f>IFERROR((IF('Sept 2020'!BP290=" "," ",'Sept 2020'!BP290/'Sept 2019'!BP290)),0)</f>
        <v>0</v>
      </c>
      <c r="BQ288" s="30">
        <f>IFERROR((IF('Sept 2020'!BQ290=" "," ",'Sept 2020'!BQ290/'Sept 2019'!BQ290)),0)</f>
        <v>0</v>
      </c>
      <c r="BR288" s="30">
        <f>IFERROR((IF('Sept 2020'!BR290=" "," ",'Sept 2020'!BR290/'Sept 2019'!BR290)),0)</f>
        <v>0</v>
      </c>
      <c r="BS288" s="30">
        <f>IFERROR((IF('Sept 2020'!BS290=" "," ",'Sept 2020'!BS290/'Sept 2019'!BS290)),0)</f>
        <v>0</v>
      </c>
      <c r="BT288" s="30">
        <f>IFERROR((IF('Sept 2020'!BT290=" "," ",'Sept 2020'!BT290/'Sept 2019'!BT290)),0)</f>
        <v>1.125</v>
      </c>
    </row>
    <row r="289" spans="1:72" s="2" customFormat="1" x14ac:dyDescent="0.25">
      <c r="A289" s="12" t="s">
        <v>89</v>
      </c>
      <c r="B289" s="12" t="s">
        <v>90</v>
      </c>
      <c r="C289" s="30">
        <f>IFERROR((IF('Sept 2020'!C291=" "," ",'Sept 2020'!C291/'Sept 2019'!C291)),0)</f>
        <v>0.79988365328679467</v>
      </c>
      <c r="D289" s="30">
        <f>IFERROR((IF('Sept 2020'!D291=" "," ",'Sept 2020'!D291/'Sept 2019'!D291)),0)</f>
        <v>0.94145199063231855</v>
      </c>
      <c r="E289" s="30">
        <f>IFERROR((IF('Sept 2020'!E291=" "," ",'Sept 2020'!E291/'Sept 2019'!E291)),0)</f>
        <v>0.91785510553337135</v>
      </c>
      <c r="F289" s="30">
        <f>IFERROR((IF('Sept 2020'!F291=" "," ",'Sept 2020'!F291/'Sept 2019'!F291)),0)</f>
        <v>0.96555819477434679</v>
      </c>
      <c r="G289" s="30">
        <f>IFERROR((IF('Sept 2020'!G291=" "," ",'Sept 2020'!G291/'Sept 2019'!G291)),0)</f>
        <v>0.89077532541029991</v>
      </c>
      <c r="H289" s="30">
        <f>IFERROR((IF('Sept 2020'!H291=" "," ",'Sept 2020'!H291/'Sept 2019'!H291)),0)</f>
        <v>0.87269857969489739</v>
      </c>
      <c r="I289" s="30">
        <f>IFERROR((IF('Sept 2020'!I291=" "," ",'Sept 2020'!I291/'Sept 2019'!I291)),0)</f>
        <v>0.96028291621327533</v>
      </c>
      <c r="J289" s="30">
        <f>IFERROR((IF('Sept 2020'!J291=" "," ",'Sept 2020'!J291/'Sept 2019'!J291)),0)</f>
        <v>0.94631578947368422</v>
      </c>
      <c r="K289" s="30">
        <f>IFERROR((IF('Sept 2020'!K291=" "," ",'Sept 2020'!K291/'Sept 2019'!K291)),0)</f>
        <v>1.0122767857142858</v>
      </c>
      <c r="L289" s="30">
        <f>IFERROR((IF('Sept 2020'!L291=" "," ",'Sept 2020'!L291/'Sept 2019'!L291)),0)</f>
        <v>1.0189328743545611</v>
      </c>
      <c r="M289" s="30">
        <f>IFERROR((IF('Sept 2020'!M291=" "," ",'Sept 2020'!M291/'Sept 2019'!M291)),0)</f>
        <v>0.99941995359628766</v>
      </c>
      <c r="N289" s="30">
        <f>IFERROR((IF('Sept 2020'!N291=" "," ",'Sept 2020'!N291/'Sept 2019'!N291)),0)</f>
        <v>1.0120711562897078</v>
      </c>
      <c r="O289" s="30">
        <f>IFERROR((IF('Sept 2020'!O291=" "," ",'Sept 2020'!O291/'Sept 2019'!O291)),0)</f>
        <v>1.0027491408934708</v>
      </c>
      <c r="P289" s="30">
        <f>IFERROR((IF('Sept 2020'!P291=" "," ",'Sept 2020'!P291/'Sept 2019'!P291)),0)</f>
        <v>0.9477347282560511</v>
      </c>
      <c r="Q289" s="30">
        <f>IFERROR((IF('Sept 2020'!Q291=" "," ",'Sept 2020'!Q291/'Sept 2019'!Q291)),0)</f>
        <v>0.79327894531500209</v>
      </c>
      <c r="R289" s="30">
        <f>IFERROR((IF('Sept 2020'!R291=" "," ",'Sept 2020'!R291/'Sept 2019'!R291)),0)</f>
        <v>0.93894565395702001</v>
      </c>
      <c r="S289" s="30">
        <f>IFERROR((IF('Sept 2020'!S291=" "," ",'Sept 2020'!S291/'Sept 2019'!S291)),0)</f>
        <v>0.91604887542018354</v>
      </c>
      <c r="T289" s="30">
        <f>IFERROR((IF('Sept 2020'!T291=" "," ",'Sept 2020'!T291/'Sept 2019'!T291)),0)</f>
        <v>0.96574246471039615</v>
      </c>
      <c r="U289" s="30">
        <f>IFERROR((IF('Sept 2020'!U291=" "," ",'Sept 2020'!U291/'Sept 2019'!U291)),0)</f>
        <v>0.88994204195867588</v>
      </c>
      <c r="V289" s="30">
        <f>IFERROR((IF('Sept 2020'!V291=" "," ",'Sept 2020'!V291/'Sept 2019'!V291)),0)</f>
        <v>0.87407079366083573</v>
      </c>
      <c r="W289" s="30">
        <f>IFERROR((IF('Sept 2020'!W291=" "," ",'Sept 2020'!W291/'Sept 2019'!W291)),0)</f>
        <v>0.95959128065395094</v>
      </c>
      <c r="X289" s="30">
        <f>IFERROR((IF('Sept 2020'!X291=" "," ",'Sept 2020'!X291/'Sept 2019'!X291)),0)</f>
        <v>0.94782865676997852</v>
      </c>
      <c r="Y289" s="30">
        <f>IFERROR((IF('Sept 2020'!Y291=" "," ",'Sept 2020'!Y291/'Sept 2019'!Y291)),0)</f>
        <v>1.0104356097697451</v>
      </c>
      <c r="Z289" s="30">
        <f>IFERROR((IF('Sept 2020'!Z291=" "," ",'Sept 2020'!Z291/'Sept 2019'!Z291)),0)</f>
        <v>1.0247964406691636</v>
      </c>
      <c r="AA289" s="30">
        <f>IFERROR((IF('Sept 2020'!AA291=" "," ",'Sept 2020'!AA291/'Sept 2019'!AA291)),0)</f>
        <v>1.00324480160606</v>
      </c>
      <c r="AB289" s="30">
        <f>IFERROR((IF('Sept 2020'!AB291=" "," ",'Sept 2020'!AB291/'Sept 2019'!AB291)),0)</f>
        <v>1.02967520389183</v>
      </c>
      <c r="AC289" s="30">
        <f>IFERROR((IF('Sept 2020'!AC291=" "," ",'Sept 2020'!AC291/'Sept 2019'!AC291)),0)</f>
        <v>0.98126015361029972</v>
      </c>
      <c r="AD289" s="30">
        <f>IFERROR((IF('Sept 2020'!AD291=" "," ",'Sept 2020'!AD291/'Sept 2019'!AD291)),0)</f>
        <v>0.94655922695317662</v>
      </c>
      <c r="AE289" s="30">
        <f>IFERROR((IF('Sept 2020'!AE291=" "," ",'Sept 2020'!AE291/'Sept 2019'!AE291)),0)</f>
        <v>1.6111111111111112</v>
      </c>
      <c r="AF289" s="30">
        <f>IFERROR((IF('Sept 2020'!AF291=" "," ",'Sept 2020'!AF291/'Sept 2019'!AF291)),0)</f>
        <v>1.3529411764705883</v>
      </c>
      <c r="AG289" s="30">
        <f>IFERROR((IF('Sept 2020'!AG291=" "," ",'Sept 2020'!AG291/'Sept 2019'!AG291)),0)</f>
        <v>2.0714285714285716</v>
      </c>
      <c r="AH289" s="30">
        <f>IFERROR((IF('Sept 2020'!AH291=" "," ",'Sept 2020'!AH291/'Sept 2019'!AH291)),0)</f>
        <v>1</v>
      </c>
      <c r="AI289" s="30">
        <f>IFERROR((IF('Sept 2020'!AI291=" "," ",'Sept 2020'!AI291/'Sept 2019'!AI291)),0)</f>
        <v>1.5</v>
      </c>
      <c r="AJ289" s="30">
        <f>IFERROR((IF('Sept 2020'!AJ291=" "," ",'Sept 2020'!AJ291/'Sept 2019'!AJ291)),0)</f>
        <v>1.2941176470588236</v>
      </c>
      <c r="AK289" s="30">
        <f>IFERROR((IF('Sept 2020'!AK291=" "," ",'Sept 2020'!AK291/'Sept 2019'!AK291)),0)</f>
        <v>1.4444444444444444</v>
      </c>
      <c r="AL289" s="30">
        <f>IFERROR((IF('Sept 2020'!AL291=" "," ",'Sept 2020'!AL291/'Sept 2019'!AL291)),0)</f>
        <v>0.71794871794871795</v>
      </c>
      <c r="AM289" s="30">
        <f>IFERROR((IF('Sept 2020'!AM291=" "," ",'Sept 2020'!AM291/'Sept 2019'!AM291)),0)</f>
        <v>1.1499999999999999</v>
      </c>
      <c r="AN289" s="30">
        <f>IFERROR((IF('Sept 2020'!AN291=" "," ",'Sept 2020'!AN291/'Sept 2019'!AN291)),0)</f>
        <v>1.2962962962962963</v>
      </c>
      <c r="AO289" s="30">
        <f>IFERROR((IF('Sept 2020'!AO291=" "," ",'Sept 2020'!AO291/'Sept 2019'!AO291)),0)</f>
        <v>1.0851063829787233</v>
      </c>
      <c r="AP289" s="30">
        <f>IFERROR((IF('Sept 2020'!AP291=" "," ",'Sept 2020'!AP291/'Sept 2019'!AP291)),0)</f>
        <v>0.60784313725490191</v>
      </c>
      <c r="AQ289" s="30">
        <f>IFERROR((IF('Sept 2020'!AQ291=" "," ",'Sept 2020'!AQ291/'Sept 2019'!AQ291)),0)</f>
        <v>0.71641791044776115</v>
      </c>
      <c r="AR289" s="30">
        <f>IFERROR((IF('Sept 2020'!AR291=" "," ",'Sept 2020'!AR291/'Sept 2019'!AR291)),0)</f>
        <v>1</v>
      </c>
      <c r="AS289" s="30">
        <f>IFERROR((IF('Sept 2020'!AS291=" "," ",'Sept 2020'!AS291/'Sept 2019'!AS291)),0)</f>
        <v>1.1111111111111112</v>
      </c>
      <c r="AT289" s="30">
        <f>IFERROR((IF('Sept 2020'!AT291=" "," ",'Sept 2020'!AT291/'Sept 2019'!AT291)),0)</f>
        <v>1.357733175914994</v>
      </c>
      <c r="AU289" s="30">
        <f>IFERROR((IF('Sept 2020'!AU291=" "," ",'Sept 2020'!AU291/'Sept 2019'!AU291)),0)</f>
        <v>2.1760722347629802</v>
      </c>
      <c r="AV289" s="30">
        <f>IFERROR((IF('Sept 2020'!AV291=" "," ",'Sept 2020'!AV291/'Sept 2019'!AV291)),0)</f>
        <v>1.1061114842175956</v>
      </c>
      <c r="AW289" s="30">
        <f>IFERROR((IF('Sept 2020'!AW291=" "," ",'Sept 2020'!AW291/'Sept 2019'!AW291)),0)</f>
        <v>1.5203989120580237</v>
      </c>
      <c r="AX289" s="30">
        <f>IFERROR((IF('Sept 2020'!AX291=" "," ",'Sept 2020'!AX291/'Sept 2019'!AX291)),0)</f>
        <v>1.5020746887966803</v>
      </c>
      <c r="AY289" s="30">
        <f>IFERROR((IF('Sept 2020'!AY291=" "," ",'Sept 2020'!AY291/'Sept 2019'!AY291)),0)</f>
        <v>1.6595602931379081</v>
      </c>
      <c r="AZ289" s="30">
        <f>IFERROR((IF('Sept 2020'!AZ291=" "," ",'Sept 2020'!AZ291/'Sept 2019'!AZ291)),0)</f>
        <v>0.76759776536312851</v>
      </c>
      <c r="BA289" s="30">
        <f>IFERROR((IF('Sept 2020'!BA291=" "," ",'Sept 2020'!BA291/'Sept 2019'!BA291)),0)</f>
        <v>1.1448453608247424</v>
      </c>
      <c r="BB289" s="30">
        <f>IFERROR((IF('Sept 2020'!BB291=" "," ",'Sept 2020'!BB291/'Sept 2019'!BB291)),0)</f>
        <v>1.2639405204460967</v>
      </c>
      <c r="BC289" s="30">
        <f>IFERROR((IF('Sept 2020'!BC291=" "," ",'Sept 2020'!BC291/'Sept 2019'!BC291)),0)</f>
        <v>1.1030434782608696</v>
      </c>
      <c r="BD289" s="30">
        <f>IFERROR((IF('Sept 2020'!BD291=" "," ",'Sept 2020'!BD291/'Sept 2019'!BD291)),0)</f>
        <v>0.61099712761592118</v>
      </c>
      <c r="BE289" s="30">
        <f>IFERROR((IF('Sept 2020'!BE291=" "," ",'Sept 2020'!BE291/'Sept 2019'!BE291)),0)</f>
        <v>0.70973640103611157</v>
      </c>
      <c r="BF289" s="30">
        <f>IFERROR((IF('Sept 2020'!BF291=" "," ",'Sept 2020'!BF291/'Sept 2019'!BF291)),0)</f>
        <v>1.0005798849508258</v>
      </c>
      <c r="BG289" s="30">
        <f>IFERROR((IF('Sept 2020'!BG291=" "," ",'Sept 2020'!BG291/'Sept 2019'!BG291)),0)</f>
        <v>0.95379206428930186</v>
      </c>
      <c r="BH289" s="30">
        <f>IFERROR((IF('Sept 2020'!BH291=" "," ",'Sept 2020'!BH291/'Sept 2019'!BH291)),0)</f>
        <v>1.0981856990394878</v>
      </c>
      <c r="BI289" s="30">
        <f>IFERROR((IF('Sept 2020'!BI291=" "," ",'Sept 2020'!BI291/'Sept 2019'!BI291)),0)</f>
        <v>1.0121396054628224</v>
      </c>
      <c r="BJ289" s="30">
        <f>IFERROR((IF('Sept 2020'!BJ291=" "," ",'Sept 2020'!BJ291/'Sept 2019'!BJ291)),0)</f>
        <v>1.24</v>
      </c>
      <c r="BK289" s="30">
        <f>IFERROR((IF('Sept 2020'!BK291=" "," ",'Sept 2020'!BK291/'Sept 2019'!BK291)),0)</f>
        <v>1.24</v>
      </c>
      <c r="BL289" s="30">
        <f>IFERROR((IF('Sept 2020'!BL291=" "," ",'Sept 2020'!BL291/'Sept 2019'!BL291)),0)</f>
        <v>0</v>
      </c>
      <c r="BM289" s="30">
        <f>IFERROR((IF('Sept 2020'!BM291=" "," ",'Sept 2020'!BM291/'Sept 2019'!BM291)),0)</f>
        <v>1.0249617772785424</v>
      </c>
      <c r="BN289" s="30">
        <f>IFERROR((IF('Sept 2020'!BN291=" "," ",'Sept 2020'!BN291/'Sept 2019'!BN291)),0)</f>
        <v>1.3416149068322982</v>
      </c>
      <c r="BO289" s="30">
        <f>IFERROR((IF('Sept 2020'!BO291=" "," ",'Sept 2020'!BO291/'Sept 2019'!BO291)),0)</f>
        <v>1.0256848583272791</v>
      </c>
      <c r="BP289" s="30">
        <f>IFERROR((IF('Sept 2020'!BP291=" "," ",'Sept 2020'!BP291/'Sept 2019'!BP291)),0)</f>
        <v>0</v>
      </c>
      <c r="BQ289" s="30">
        <f>IFERROR((IF('Sept 2020'!BQ291=" "," ",'Sept 2020'!BQ291/'Sept 2019'!BQ291)),0)</f>
        <v>0</v>
      </c>
      <c r="BR289" s="30">
        <f>IFERROR((IF('Sept 2020'!BR291=" "," ",'Sept 2020'!BR291/'Sept 2019'!BR291)),0)</f>
        <v>0</v>
      </c>
      <c r="BS289" s="30">
        <f>IFERROR((IF('Sept 2020'!BS291=" "," ",'Sept 2020'!BS291/'Sept 2019'!BS291)),0)</f>
        <v>1.0409356725146199</v>
      </c>
      <c r="BT289" s="30">
        <f>IFERROR((IF('Sept 2020'!BT291=" "," ",'Sept 2020'!BT291/'Sept 2019'!BT291)),0)</f>
        <v>0.94774169466218738</v>
      </c>
    </row>
    <row r="290" spans="1:72" s="2" customFormat="1" x14ac:dyDescent="0.25">
      <c r="A290" s="12" t="s">
        <v>227</v>
      </c>
      <c r="B290" s="12" t="s">
        <v>228</v>
      </c>
      <c r="C290" s="30">
        <f>IFERROR((IF('Sept 2020'!C292=" "," ",'Sept 2020'!C292/'Sept 2019'!C292)),0)</f>
        <v>0.82894736842105265</v>
      </c>
      <c r="D290" s="30">
        <f>IFERROR((IF('Sept 2020'!D292=" "," ",'Sept 2020'!D292/'Sept 2019'!D292)),0)</f>
        <v>1.1447368421052631</v>
      </c>
      <c r="E290" s="30">
        <f>IFERROR((IF('Sept 2020'!E292=" "," ",'Sept 2020'!E292/'Sept 2019'!E292)),0)</f>
        <v>0.91578947368421049</v>
      </c>
      <c r="F290" s="30">
        <f>IFERROR((IF('Sept 2020'!F292=" "," ",'Sept 2020'!F292/'Sept 2019'!F292)),0)</f>
        <v>0.91509433962264153</v>
      </c>
      <c r="G290" s="30">
        <f>IFERROR((IF('Sept 2020'!G292=" "," ",'Sept 2020'!G292/'Sept 2019'!G292)),0)</f>
        <v>1.15625</v>
      </c>
      <c r="H290" s="30">
        <f>IFERROR((IF('Sept 2020'!H292=" "," ",'Sept 2020'!H292/'Sept 2019'!H292)),0)</f>
        <v>0.98</v>
      </c>
      <c r="I290" s="30">
        <f>IFERROR((IF('Sept 2020'!I292=" "," ",'Sept 2020'!I292/'Sept 2019'!I292)),0)</f>
        <v>1.0406504065040652</v>
      </c>
      <c r="J290" s="30">
        <f>IFERROR((IF('Sept 2020'!J292=" "," ",'Sept 2020'!J292/'Sept 2019'!J292)),0)</f>
        <v>0.88888888888888884</v>
      </c>
      <c r="K290" s="30">
        <f>IFERROR((IF('Sept 2020'!K292=" "," ",'Sept 2020'!K292/'Sept 2019'!K292)),0)</f>
        <v>0.97101449275362317</v>
      </c>
      <c r="L290" s="30">
        <f>IFERROR((IF('Sept 2020'!L292=" "," ",'Sept 2020'!L292/'Sept 2019'!L292)),0)</f>
        <v>1.0633802816901408</v>
      </c>
      <c r="M290" s="30">
        <f>IFERROR((IF('Sept 2020'!M292=" "," ",'Sept 2020'!M292/'Sept 2019'!M292)),0)</f>
        <v>0.97241379310344822</v>
      </c>
      <c r="N290" s="30">
        <f>IFERROR((IF('Sept 2020'!N292=" "," ",'Sept 2020'!N292/'Sept 2019'!N292)),0)</f>
        <v>1.0714285714285714</v>
      </c>
      <c r="O290" s="30">
        <f>IFERROR((IF('Sept 2020'!O292=" "," ",'Sept 2020'!O292/'Sept 2019'!O292)),0)</f>
        <v>0.9910714285714286</v>
      </c>
      <c r="P290" s="30">
        <f>IFERROR((IF('Sept 2020'!P292=" "," ",'Sept 2020'!P292/'Sept 2019'!P292)),0)</f>
        <v>0.99450549450549453</v>
      </c>
      <c r="Q290" s="30">
        <f>IFERROR((IF('Sept 2020'!Q292=" "," ",'Sept 2020'!Q292/'Sept 2019'!Q292)),0)</f>
        <v>0.83783783783783783</v>
      </c>
      <c r="R290" s="30">
        <f>IFERROR((IF('Sept 2020'!R292=" "," ",'Sept 2020'!R292/'Sept 2019'!R292)),0)</f>
        <v>1.1447368421052631</v>
      </c>
      <c r="S290" s="30">
        <f>IFERROR((IF('Sept 2020'!S292=" "," ",'Sept 2020'!S292/'Sept 2019'!S292)),0)</f>
        <v>0.91578947368421049</v>
      </c>
      <c r="T290" s="30">
        <f>IFERROR((IF('Sept 2020'!T292=" "," ",'Sept 2020'!T292/'Sept 2019'!T292)),0)</f>
        <v>0.91604495230899985</v>
      </c>
      <c r="U290" s="30">
        <f>IFERROR((IF('Sept 2020'!U292=" "," ",'Sept 2020'!U292/'Sept 2019'!U292)),0)</f>
        <v>1.15625</v>
      </c>
      <c r="V290" s="30">
        <f>IFERROR((IF('Sept 2020'!V292=" "," ",'Sept 2020'!V292/'Sept 2019'!V292)),0)</f>
        <v>0.98</v>
      </c>
      <c r="W290" s="30">
        <f>IFERROR((IF('Sept 2020'!W292=" "," ",'Sept 2020'!W292/'Sept 2019'!W292)),0)</f>
        <v>1.045707732634338</v>
      </c>
      <c r="X290" s="30">
        <f>IFERROR((IF('Sept 2020'!X292=" "," ",'Sept 2020'!X292/'Sept 2019'!X292)),0)</f>
        <v>0.89089552238805969</v>
      </c>
      <c r="Y290" s="30">
        <f>IFERROR((IF('Sept 2020'!Y292=" "," ",'Sept 2020'!Y292/'Sept 2019'!Y292)),0)</f>
        <v>0.97099347353154464</v>
      </c>
      <c r="Z290" s="30">
        <f>IFERROR((IF('Sept 2020'!Z292=" "," ",'Sept 2020'!Z292/'Sept 2019'!Z292)),0)</f>
        <v>1.0633802816901408</v>
      </c>
      <c r="AA290" s="30">
        <f>IFERROR((IF('Sept 2020'!AA292=" "," ",'Sept 2020'!AA292/'Sept 2019'!AA292)),0)</f>
        <v>0.97094111935640459</v>
      </c>
      <c r="AB290" s="30">
        <f>IFERROR((IF('Sept 2020'!AB292=" "," ",'Sept 2020'!AB292/'Sept 2019'!AB292)),0)</f>
        <v>1.0832047908538245</v>
      </c>
      <c r="AC290" s="30">
        <f>IFERROR((IF('Sept 2020'!AC292=" "," ",'Sept 2020'!AC292/'Sept 2019'!AC292)),0)</f>
        <v>0.99209059859787874</v>
      </c>
      <c r="AD290" s="30">
        <f>IFERROR((IF('Sept 2020'!AD292=" "," ",'Sept 2020'!AD292/'Sept 2019'!AD292)),0)</f>
        <v>0.99666558511042247</v>
      </c>
      <c r="AE290" s="30">
        <f>IFERROR((IF('Sept 2020'!AE292=" "," ",'Sept 2020'!AE292/'Sept 2019'!AE292)),0)</f>
        <v>0.5</v>
      </c>
      <c r="AF290" s="30">
        <f>IFERROR((IF('Sept 2020'!AF292=" "," ",'Sept 2020'!AF292/'Sept 2019'!AF292)),0)</f>
        <v>0.8571428571428571</v>
      </c>
      <c r="AG290" s="30">
        <f>IFERROR((IF('Sept 2020'!AG292=" "," ",'Sept 2020'!AG292/'Sept 2019'!AG292)),0)</f>
        <v>1.7777777777777777</v>
      </c>
      <c r="AH290" s="30">
        <f>IFERROR((IF('Sept 2020'!AH292=" "," ",'Sept 2020'!AH292/'Sept 2019'!AH292)),0)</f>
        <v>1.75</v>
      </c>
      <c r="AI290" s="30">
        <f>IFERROR((IF('Sept 2020'!AI292=" "," ",'Sept 2020'!AI292/'Sept 2019'!AI292)),0)</f>
        <v>1.625</v>
      </c>
      <c r="AJ290" s="30">
        <f>IFERROR((IF('Sept 2020'!AJ292=" "," ",'Sept 2020'!AJ292/'Sept 2019'!AJ292)),0)</f>
        <v>1.4285714285714286</v>
      </c>
      <c r="AK290" s="30">
        <f>IFERROR((IF('Sept 2020'!AK292=" "," ",'Sept 2020'!AK292/'Sept 2019'!AK292)),0)</f>
        <v>2.4</v>
      </c>
      <c r="AL290" s="30">
        <f>IFERROR((IF('Sept 2020'!AL292=" "," ",'Sept 2020'!AL292/'Sept 2019'!AL292)),0)</f>
        <v>1.8</v>
      </c>
      <c r="AM290" s="30">
        <f>IFERROR((IF('Sept 2020'!AM292=" "," ",'Sept 2020'!AM292/'Sept 2019'!AM292)),0)</f>
        <v>4</v>
      </c>
      <c r="AN290" s="30">
        <f>IFERROR((IF('Sept 2020'!AN292=" "," ",'Sept 2020'!AN292/'Sept 2019'!AN292)),0)</f>
        <v>0.5</v>
      </c>
      <c r="AO290" s="30">
        <f>IFERROR((IF('Sept 2020'!AO292=" "," ",'Sept 2020'!AO292/'Sept 2019'!AO292)),0)</f>
        <v>3</v>
      </c>
      <c r="AP290" s="30">
        <f>IFERROR((IF('Sept 2020'!AP292=" "," ",'Sept 2020'!AP292/'Sept 2019'!AP292)),0)</f>
        <v>0.45454545454545453</v>
      </c>
      <c r="AQ290" s="30">
        <f>IFERROR((IF('Sept 2020'!AQ292=" "," ",'Sept 2020'!AQ292/'Sept 2019'!AQ292)),0)</f>
        <v>1.5</v>
      </c>
      <c r="AR290" s="30">
        <f>IFERROR((IF('Sept 2020'!AR292=" "," ",'Sept 2020'!AR292/'Sept 2019'!AR292)),0)</f>
        <v>1.4361702127659575</v>
      </c>
      <c r="AS290" s="30">
        <f>IFERROR((IF('Sept 2020'!AS292=" "," ",'Sept 2020'!AS292/'Sept 2019'!AS292)),0)</f>
        <v>0.5</v>
      </c>
      <c r="AT290" s="30">
        <f>IFERROR((IF('Sept 2020'!AT292=" "," ",'Sept 2020'!AT292/'Sept 2019'!AT292)),0)</f>
        <v>0.8571428571428571</v>
      </c>
      <c r="AU290" s="30">
        <f>IFERROR((IF('Sept 2020'!AU292=" "," ",'Sept 2020'!AU292/'Sept 2019'!AU292)),0)</f>
        <v>1.7777777777777777</v>
      </c>
      <c r="AV290" s="30">
        <f>IFERROR((IF('Sept 2020'!AV292=" "," ",'Sept 2020'!AV292/'Sept 2019'!AV292)),0)</f>
        <v>1.75</v>
      </c>
      <c r="AW290" s="30">
        <f>IFERROR((IF('Sept 2020'!AW292=" "," ",'Sept 2020'!AW292/'Sept 2019'!AW292)),0)</f>
        <v>1.625</v>
      </c>
      <c r="AX290" s="30">
        <f>IFERROR((IF('Sept 2020'!AX292=" "," ",'Sept 2020'!AX292/'Sept 2019'!AX292)),0)</f>
        <v>1.4285714285714286</v>
      </c>
      <c r="AY290" s="30">
        <f>IFERROR((IF('Sept 2020'!AY292=" "," ",'Sept 2020'!AY292/'Sept 2019'!AY292)),0)</f>
        <v>2.4008620689655173</v>
      </c>
      <c r="AZ290" s="30">
        <f>IFERROR((IF('Sept 2020'!AZ292=" "," ",'Sept 2020'!AZ292/'Sept 2019'!AZ292)),0)</f>
        <v>1.7239999999999998</v>
      </c>
      <c r="BA290" s="30">
        <f>IFERROR((IF('Sept 2020'!BA292=" "," ",'Sept 2020'!BA292/'Sept 2019'!BA292)),0)</f>
        <v>4.3406593406593403</v>
      </c>
      <c r="BB290" s="30">
        <f>IFERROR((IF('Sept 2020'!BB292=" "," ",'Sept 2020'!BB292/'Sept 2019'!BB292)),0)</f>
        <v>0.50629370629370629</v>
      </c>
      <c r="BC290" s="30">
        <f>IFERROR((IF('Sept 2020'!BC292=" "," ",'Sept 2020'!BC292/'Sept 2019'!BC292)),0)</f>
        <v>2.7362924281984333</v>
      </c>
      <c r="BD290" s="30">
        <f>IFERROR((IF('Sept 2020'!BD292=" "," ",'Sept 2020'!BD292/'Sept 2019'!BD292)),0)</f>
        <v>0.47875647668393784</v>
      </c>
      <c r="BE290" s="30">
        <f>IFERROR((IF('Sept 2020'!BE292=" "," ",'Sept 2020'!BE292/'Sept 2019'!BE292)),0)</f>
        <v>1.6042105263157895</v>
      </c>
      <c r="BF290" s="30">
        <f>IFERROR((IF('Sept 2020'!BF292=" "," ",'Sept 2020'!BF292/'Sept 2019'!BF292)),0)</f>
        <v>1.4797343714220288</v>
      </c>
      <c r="BG290" s="30">
        <f>IFERROR((IF('Sept 2020'!BG292=" "," ",'Sept 2020'!BG292/'Sept 2019'!BG292)),0)</f>
        <v>1.1086956521739131</v>
      </c>
      <c r="BH290" s="30">
        <f>IFERROR((IF('Sept 2020'!BH292=" "," ",'Sept 2020'!BH292/'Sept 2019'!BH292)),0)</f>
        <v>1</v>
      </c>
      <c r="BI290" s="30">
        <f>IFERROR((IF('Sept 2020'!BI292=" "," ",'Sept 2020'!BI292/'Sept 2019'!BI292)),0)</f>
        <v>0.8</v>
      </c>
      <c r="BJ290" s="30">
        <f>IFERROR((IF('Sept 2020'!BJ292=" "," ",'Sept 2020'!BJ292/'Sept 2019'!BJ292)),0)</f>
        <v>0</v>
      </c>
      <c r="BK290" s="30">
        <f>IFERROR((IF('Sept 2020'!BK292=" "," ",'Sept 2020'!BK292/'Sept 2019'!BK292)),0)</f>
        <v>0</v>
      </c>
      <c r="BL290" s="30">
        <f>IFERROR((IF('Sept 2020'!BL292=" "," ",'Sept 2020'!BL292/'Sept 2019'!BL292)),0)</f>
        <v>0</v>
      </c>
      <c r="BM290" s="30">
        <f>IFERROR((IF('Sept 2020'!BM292=" "," ",'Sept 2020'!BM292/'Sept 2019'!BM292)),0)</f>
        <v>1.149690623512613</v>
      </c>
      <c r="BN290" s="30">
        <f>IFERROR((IF('Sept 2020'!BN292=" "," ",'Sept 2020'!BN292/'Sept 2019'!BN292)),0)</f>
        <v>0</v>
      </c>
      <c r="BO290" s="30">
        <f>IFERROR((IF('Sept 2020'!BO292=" "," ",'Sept 2020'!BO292/'Sept 2019'!BO292)),0)</f>
        <v>1.0306211723534557</v>
      </c>
      <c r="BP290" s="30">
        <f>IFERROR((IF('Sept 2020'!BP292=" "," ",'Sept 2020'!BP292/'Sept 2019'!BP292)),0)</f>
        <v>0</v>
      </c>
      <c r="BQ290" s="30">
        <f>IFERROR((IF('Sept 2020'!BQ292=" "," ",'Sept 2020'!BQ292/'Sept 2019'!BQ292)),0)</f>
        <v>0</v>
      </c>
      <c r="BR290" s="30">
        <f>IFERROR((IF('Sept 2020'!BR292=" "," ",'Sept 2020'!BR292/'Sept 2019'!BR292)),0)</f>
        <v>0</v>
      </c>
      <c r="BS290" s="30">
        <f>IFERROR((IF('Sept 2020'!BS292=" "," ",'Sept 2020'!BS292/'Sept 2019'!BS292)),0)</f>
        <v>1.25</v>
      </c>
      <c r="BT290" s="30">
        <f>IFERROR((IF('Sept 2020'!BT292=" "," ",'Sept 2020'!BT292/'Sept 2019'!BT292)),0)</f>
        <v>0.96610169491525422</v>
      </c>
    </row>
    <row r="291" spans="1:72" s="2" customFormat="1" x14ac:dyDescent="0.25">
      <c r="A291" s="12" t="s">
        <v>571</v>
      </c>
      <c r="B291" s="12" t="s">
        <v>572</v>
      </c>
      <c r="C291" s="30">
        <f>IFERROR((IF('Sept 2020'!C293=" "," ",'Sept 2020'!C293/'Sept 2019'!C293)),0)</f>
        <v>1.3333333333333333</v>
      </c>
      <c r="D291" s="30">
        <f>IFERROR((IF('Sept 2020'!D293=" "," ",'Sept 2020'!D293/'Sept 2019'!D293)),0)</f>
        <v>1.0714285714285714</v>
      </c>
      <c r="E291" s="30">
        <f>IFERROR((IF('Sept 2020'!E293=" "," ",'Sept 2020'!E293/'Sept 2019'!E293)),0)</f>
        <v>1.1428571428571428</v>
      </c>
      <c r="F291" s="30">
        <f>IFERROR((IF('Sept 2020'!F293=" "," ",'Sept 2020'!F293/'Sept 2019'!F293)),0)</f>
        <v>1</v>
      </c>
      <c r="G291" s="30">
        <f>IFERROR((IF('Sept 2020'!G293=" "," ",'Sept 2020'!G293/'Sept 2019'!G293)),0)</f>
        <v>0.94117647058823528</v>
      </c>
      <c r="H291" s="30">
        <f>IFERROR((IF('Sept 2020'!H293=" "," ",'Sept 2020'!H293/'Sept 2019'!H293)),0)</f>
        <v>1.1333333333333333</v>
      </c>
      <c r="I291" s="30">
        <f>IFERROR((IF('Sept 2020'!I293=" "," ",'Sept 2020'!I293/'Sept 2019'!I293)),0)</f>
        <v>0.93333333333333335</v>
      </c>
      <c r="J291" s="30">
        <f>IFERROR((IF('Sept 2020'!J293=" "," ",'Sept 2020'!J293/'Sept 2019'!J293)),0)</f>
        <v>1.25</v>
      </c>
      <c r="K291" s="30">
        <f>IFERROR((IF('Sept 2020'!K293=" "," ",'Sept 2020'!K293/'Sept 2019'!K293)),0)</f>
        <v>0.88888888888888884</v>
      </c>
      <c r="L291" s="30">
        <f>IFERROR((IF('Sept 2020'!L293=" "," ",'Sept 2020'!L293/'Sept 2019'!L293)),0)</f>
        <v>0</v>
      </c>
      <c r="M291" s="30">
        <f>IFERROR((IF('Sept 2020'!M293=" "," ",'Sept 2020'!M293/'Sept 2019'!M293)),0)</f>
        <v>0</v>
      </c>
      <c r="N291" s="30">
        <f>IFERROR((IF('Sept 2020'!N293=" "," ",'Sept 2020'!N293/'Sept 2019'!N293)),0)</f>
        <v>0</v>
      </c>
      <c r="O291" s="30">
        <f>IFERROR((IF('Sept 2020'!O293=" "," ",'Sept 2020'!O293/'Sept 2019'!O293)),0)</f>
        <v>0</v>
      </c>
      <c r="P291" s="30">
        <f>IFERROR((IF('Sept 2020'!P293=" "," ",'Sept 2020'!P293/'Sept 2019'!P293)),0)</f>
        <v>1.054263565891473</v>
      </c>
      <c r="Q291" s="30">
        <f>IFERROR((IF('Sept 2020'!Q293=" "," ",'Sept 2020'!Q293/'Sept 2019'!Q293)),0)</f>
        <v>1.3333333333333333</v>
      </c>
      <c r="R291" s="30">
        <f>IFERROR((IF('Sept 2020'!R293=" "," ",'Sept 2020'!R293/'Sept 2019'!R293)),0)</f>
        <v>1.0714285714285714</v>
      </c>
      <c r="S291" s="30">
        <f>IFERROR((IF('Sept 2020'!S293=" "," ",'Sept 2020'!S293/'Sept 2019'!S293)),0)</f>
        <v>1.1428571428571428</v>
      </c>
      <c r="T291" s="30">
        <f>IFERROR((IF('Sept 2020'!T293=" "," ",'Sept 2020'!T293/'Sept 2019'!T293)),0)</f>
        <v>1</v>
      </c>
      <c r="U291" s="30">
        <f>IFERROR((IF('Sept 2020'!U293=" "," ",'Sept 2020'!U293/'Sept 2019'!U293)),0)</f>
        <v>0.94117647058823528</v>
      </c>
      <c r="V291" s="30">
        <f>IFERROR((IF('Sept 2020'!V293=" "," ",'Sept 2020'!V293/'Sept 2019'!V293)),0)</f>
        <v>1.1333333333333333</v>
      </c>
      <c r="W291" s="30">
        <f>IFERROR((IF('Sept 2020'!W293=" "," ",'Sept 2020'!W293/'Sept 2019'!W293)),0)</f>
        <v>0.93333333333333335</v>
      </c>
      <c r="X291" s="30">
        <f>IFERROR((IF('Sept 2020'!X293=" "," ",'Sept 2020'!X293/'Sept 2019'!X293)),0)</f>
        <v>1.25</v>
      </c>
      <c r="Y291" s="30">
        <f>IFERROR((IF('Sept 2020'!Y293=" "," ",'Sept 2020'!Y293/'Sept 2019'!Y293)),0)</f>
        <v>0.88888888888888884</v>
      </c>
      <c r="Z291" s="30">
        <f>IFERROR((IF('Sept 2020'!Z293=" "," ",'Sept 2020'!Z293/'Sept 2019'!Z293)),0)</f>
        <v>0</v>
      </c>
      <c r="AA291" s="30">
        <f>IFERROR((IF('Sept 2020'!AA293=" "," ",'Sept 2020'!AA293/'Sept 2019'!AA293)),0)</f>
        <v>0</v>
      </c>
      <c r="AB291" s="30">
        <f>IFERROR((IF('Sept 2020'!AB293=" "," ",'Sept 2020'!AB293/'Sept 2019'!AB293)),0)</f>
        <v>0</v>
      </c>
      <c r="AC291" s="30">
        <f>IFERROR((IF('Sept 2020'!AC293=" "," ",'Sept 2020'!AC293/'Sept 2019'!AC293)),0)</f>
        <v>0</v>
      </c>
      <c r="AD291" s="30">
        <f>IFERROR((IF('Sept 2020'!AD293=" "," ",'Sept 2020'!AD293/'Sept 2019'!AD293)),0)</f>
        <v>1.054263565891473</v>
      </c>
      <c r="AE291" s="30">
        <f>IFERROR((IF('Sept 2020'!AE293=" "," ",'Sept 2020'!AE293/'Sept 2019'!AE293)),0)</f>
        <v>0</v>
      </c>
      <c r="AF291" s="30">
        <f>IFERROR((IF('Sept 2020'!AF293=" "," ",'Sept 2020'!AF293/'Sept 2019'!AF293)),0)</f>
        <v>0</v>
      </c>
      <c r="AG291" s="30">
        <f>IFERROR((IF('Sept 2020'!AG293=" "," ",'Sept 2020'!AG293/'Sept 2019'!AG293)),0)</f>
        <v>0</v>
      </c>
      <c r="AH291" s="30">
        <f>IFERROR((IF('Sept 2020'!AH293=" "," ",'Sept 2020'!AH293/'Sept 2019'!AH293)),0)</f>
        <v>0</v>
      </c>
      <c r="AI291" s="30">
        <f>IFERROR((IF('Sept 2020'!AI293=" "," ",'Sept 2020'!AI293/'Sept 2019'!AI293)),0)</f>
        <v>0</v>
      </c>
      <c r="AJ291" s="30">
        <f>IFERROR((IF('Sept 2020'!AJ293=" "," ",'Sept 2020'!AJ293/'Sept 2019'!AJ293)),0)</f>
        <v>0</v>
      </c>
      <c r="AK291" s="30">
        <f>IFERROR((IF('Sept 2020'!AK293=" "," ",'Sept 2020'!AK293/'Sept 2019'!AK293)),0)</f>
        <v>0</v>
      </c>
      <c r="AL291" s="30">
        <f>IFERROR((IF('Sept 2020'!AL293=" "," ",'Sept 2020'!AL293/'Sept 2019'!AL293)),0)</f>
        <v>0</v>
      </c>
      <c r="AM291" s="30">
        <f>IFERROR((IF('Sept 2020'!AM293=" "," ",'Sept 2020'!AM293/'Sept 2019'!AM293)),0)</f>
        <v>0</v>
      </c>
      <c r="AN291" s="30">
        <f>IFERROR((IF('Sept 2020'!AN293=" "," ",'Sept 2020'!AN293/'Sept 2019'!AN293)),0)</f>
        <v>0</v>
      </c>
      <c r="AO291" s="30">
        <f>IFERROR((IF('Sept 2020'!AO293=" "," ",'Sept 2020'!AO293/'Sept 2019'!AO293)),0)</f>
        <v>0</v>
      </c>
      <c r="AP291" s="30">
        <f>IFERROR((IF('Sept 2020'!AP293=" "," ",'Sept 2020'!AP293/'Sept 2019'!AP293)),0)</f>
        <v>0</v>
      </c>
      <c r="AQ291" s="30">
        <f>IFERROR((IF('Sept 2020'!AQ293=" "," ",'Sept 2020'!AQ293/'Sept 2019'!AQ293)),0)</f>
        <v>0</v>
      </c>
      <c r="AR291" s="30">
        <f>IFERROR((IF('Sept 2020'!AR293=" "," ",'Sept 2020'!AR293/'Sept 2019'!AR293)),0)</f>
        <v>0</v>
      </c>
      <c r="AS291" s="30">
        <f>IFERROR((IF('Sept 2020'!AS293=" "," ",'Sept 2020'!AS293/'Sept 2019'!AS293)),0)</f>
        <v>0</v>
      </c>
      <c r="AT291" s="30">
        <f>IFERROR((IF('Sept 2020'!AT293=" "," ",'Sept 2020'!AT293/'Sept 2019'!AT293)),0)</f>
        <v>0</v>
      </c>
      <c r="AU291" s="30">
        <f>IFERROR((IF('Sept 2020'!AU293=" "," ",'Sept 2020'!AU293/'Sept 2019'!AU293)),0)</f>
        <v>0</v>
      </c>
      <c r="AV291" s="30">
        <f>IFERROR((IF('Sept 2020'!AV293=" "," ",'Sept 2020'!AV293/'Sept 2019'!AV293)),0)</f>
        <v>0</v>
      </c>
      <c r="AW291" s="30">
        <f>IFERROR((IF('Sept 2020'!AW293=" "," ",'Sept 2020'!AW293/'Sept 2019'!AW293)),0)</f>
        <v>0</v>
      </c>
      <c r="AX291" s="30">
        <f>IFERROR((IF('Sept 2020'!AX293=" "," ",'Sept 2020'!AX293/'Sept 2019'!AX293)),0)</f>
        <v>0</v>
      </c>
      <c r="AY291" s="30">
        <f>IFERROR((IF('Sept 2020'!AY293=" "," ",'Sept 2020'!AY293/'Sept 2019'!AY293)),0)</f>
        <v>0</v>
      </c>
      <c r="AZ291" s="30">
        <f>IFERROR((IF('Sept 2020'!AZ293=" "," ",'Sept 2020'!AZ293/'Sept 2019'!AZ293)),0)</f>
        <v>0</v>
      </c>
      <c r="BA291" s="30">
        <f>IFERROR((IF('Sept 2020'!BA293=" "," ",'Sept 2020'!BA293/'Sept 2019'!BA293)),0)</f>
        <v>0</v>
      </c>
      <c r="BB291" s="30">
        <f>IFERROR((IF('Sept 2020'!BB293=" "," ",'Sept 2020'!BB293/'Sept 2019'!BB293)),0)</f>
        <v>0</v>
      </c>
      <c r="BC291" s="30">
        <f>IFERROR((IF('Sept 2020'!BC293=" "," ",'Sept 2020'!BC293/'Sept 2019'!BC293)),0)</f>
        <v>0</v>
      </c>
      <c r="BD291" s="30">
        <f>IFERROR((IF('Sept 2020'!BD293=" "," ",'Sept 2020'!BD293/'Sept 2019'!BD293)),0)</f>
        <v>0</v>
      </c>
      <c r="BE291" s="30">
        <f>IFERROR((IF('Sept 2020'!BE293=" "," ",'Sept 2020'!BE293/'Sept 2019'!BE293)),0)</f>
        <v>0</v>
      </c>
      <c r="BF291" s="30">
        <f>IFERROR((IF('Sept 2020'!BF293=" "," ",'Sept 2020'!BF293/'Sept 2019'!BF293)),0)</f>
        <v>0</v>
      </c>
      <c r="BG291" s="30" t="str">
        <f>IFERROR((IF('Sept 2020'!BG293=" "," ",'Sept 2020'!BG293/'Sept 2019'!BG293)),0)</f>
        <v xml:space="preserve"> </v>
      </c>
      <c r="BH291" s="30" t="str">
        <f>IFERROR((IF('Sept 2020'!BH293=" "," ",'Sept 2020'!BH293/'Sept 2019'!BH293)),0)</f>
        <v xml:space="preserve"> </v>
      </c>
      <c r="BI291" s="30" t="str">
        <f>IFERROR((IF('Sept 2020'!BI293=" "," ",'Sept 2020'!BI293/'Sept 2019'!BI293)),0)</f>
        <v xml:space="preserve"> </v>
      </c>
      <c r="BJ291" s="30" t="str">
        <f>IFERROR((IF('Sept 2020'!BJ293=" "," ",'Sept 2020'!BJ293/'Sept 2019'!BJ293)),0)</f>
        <v xml:space="preserve"> </v>
      </c>
      <c r="BK291" s="30" t="str">
        <f>IFERROR((IF('Sept 2020'!BK293=" "," ",'Sept 2020'!BK293/'Sept 2019'!BK293)),0)</f>
        <v xml:space="preserve"> </v>
      </c>
      <c r="BL291" s="30" t="str">
        <f>IFERROR((IF('Sept 2020'!BL293=" "," ",'Sept 2020'!BL293/'Sept 2019'!BL293)),0)</f>
        <v xml:space="preserve"> </v>
      </c>
      <c r="BM291" s="30" t="str">
        <f>IFERROR((IF('Sept 2020'!BM293=" "," ",'Sept 2020'!BM293/'Sept 2019'!BM293)),0)</f>
        <v xml:space="preserve"> </v>
      </c>
      <c r="BN291" s="30" t="str">
        <f>IFERROR((IF('Sept 2020'!BN293=" "," ",'Sept 2020'!BN293/'Sept 2019'!BN293)),0)</f>
        <v xml:space="preserve"> </v>
      </c>
      <c r="BO291" s="30" t="str">
        <f>IFERROR((IF('Sept 2020'!BO293=" "," ",'Sept 2020'!BO293/'Sept 2019'!BO293)),0)</f>
        <v xml:space="preserve"> </v>
      </c>
      <c r="BP291" s="30" t="str">
        <f>IFERROR((IF('Sept 2020'!BP293=" "," ",'Sept 2020'!BP293/'Sept 2019'!BP293)),0)</f>
        <v xml:space="preserve"> </v>
      </c>
      <c r="BQ291" s="30" t="str">
        <f>IFERROR((IF('Sept 2020'!BQ293=" "," ",'Sept 2020'!BQ293/'Sept 2019'!BQ293)),0)</f>
        <v xml:space="preserve"> </v>
      </c>
      <c r="BR291" s="30" t="str">
        <f>IFERROR((IF('Sept 2020'!BR293=" "," ",'Sept 2020'!BR293/'Sept 2019'!BR293)),0)</f>
        <v xml:space="preserve"> </v>
      </c>
      <c r="BS291" s="30" t="str">
        <f>IFERROR((IF('Sept 2020'!BS293=" "," ",'Sept 2020'!BS293/'Sept 2019'!BS293)),0)</f>
        <v xml:space="preserve"> </v>
      </c>
      <c r="BT291" s="30" t="str">
        <f>IFERROR((IF('Sept 2020'!BT293=" "," ",'Sept 2020'!BT293/'Sept 2019'!BT293)),0)</f>
        <v xml:space="preserve"> </v>
      </c>
    </row>
    <row r="292" spans="1:72" s="2" customFormat="1" x14ac:dyDescent="0.25">
      <c r="A292" s="12" t="s">
        <v>573</v>
      </c>
      <c r="B292" s="12" t="s">
        <v>574</v>
      </c>
      <c r="C292" s="30">
        <f>IFERROR((IF('Sept 2020'!C294=" "," ",'Sept 2020'!C294/'Sept 2019'!C294)),0)</f>
        <v>0.7142857142857143</v>
      </c>
      <c r="D292" s="30">
        <f>IFERROR((IF('Sept 2020'!D294=" "," ",'Sept 2020'!D294/'Sept 2019'!D294)),0)</f>
        <v>0.57777777777777772</v>
      </c>
      <c r="E292" s="30">
        <f>IFERROR((IF('Sept 2020'!E294=" "," ",'Sept 2020'!E294/'Sept 2019'!E294)),0)</f>
        <v>1.3666666666666667</v>
      </c>
      <c r="F292" s="30">
        <f>IFERROR((IF('Sept 2020'!F294=" "," ",'Sept 2020'!F294/'Sept 2019'!F294)),0)</f>
        <v>1.0357142857142858</v>
      </c>
      <c r="G292" s="30">
        <f>IFERROR((IF('Sept 2020'!G294=" "," ",'Sept 2020'!G294/'Sept 2019'!G294)),0)</f>
        <v>0.84848484848484851</v>
      </c>
      <c r="H292" s="30">
        <f>IFERROR((IF('Sept 2020'!H294=" "," ",'Sept 2020'!H294/'Sept 2019'!H294)),0)</f>
        <v>0.94117647058823528</v>
      </c>
      <c r="I292" s="30">
        <f>IFERROR((IF('Sept 2020'!I294=" "," ",'Sept 2020'!I294/'Sept 2019'!I294)),0)</f>
        <v>0.87179487179487181</v>
      </c>
      <c r="J292" s="30">
        <f>IFERROR((IF('Sept 2020'!J294=" "," ",'Sept 2020'!J294/'Sept 2019'!J294)),0)</f>
        <v>1.1111111111111112</v>
      </c>
      <c r="K292" s="30">
        <f>IFERROR((IF('Sept 2020'!K294=" "," ",'Sept 2020'!K294/'Sept 2019'!K294)),0)</f>
        <v>0.79069767441860461</v>
      </c>
      <c r="L292" s="30">
        <f>IFERROR((IF('Sept 2020'!L294=" "," ",'Sept 2020'!L294/'Sept 2019'!L294)),0)</f>
        <v>1.0217391304347827</v>
      </c>
      <c r="M292" s="30">
        <f>IFERROR((IF('Sept 2020'!M294=" "," ",'Sept 2020'!M294/'Sept 2019'!M294)),0)</f>
        <v>1.0666666666666667</v>
      </c>
      <c r="N292" s="30">
        <f>IFERROR((IF('Sept 2020'!N294=" "," ",'Sept 2020'!N294/'Sept 2019'!N294)),0)</f>
        <v>0.67924528301886788</v>
      </c>
      <c r="O292" s="30">
        <f>IFERROR((IF('Sept 2020'!O294=" "," ",'Sept 2020'!O294/'Sept 2019'!O294)),0)</f>
        <v>1.7058823529411764</v>
      </c>
      <c r="P292" s="30">
        <f>IFERROR((IF('Sept 2020'!P294=" "," ",'Sept 2020'!P294/'Sept 2019'!P294)),0)</f>
        <v>0.95121951219512191</v>
      </c>
      <c r="Q292" s="30">
        <f>IFERROR((IF('Sept 2020'!Q294=" "," ",'Sept 2020'!Q294/'Sept 2019'!Q294)),0)</f>
        <v>0.7142857142857143</v>
      </c>
      <c r="R292" s="30">
        <f>IFERROR((IF('Sept 2020'!R294=" "," ",'Sept 2020'!R294/'Sept 2019'!R294)),0)</f>
        <v>0.57777777777777772</v>
      </c>
      <c r="S292" s="30">
        <f>IFERROR((IF('Sept 2020'!S294=" "," ",'Sept 2020'!S294/'Sept 2019'!S294)),0)</f>
        <v>1.3666666666666667</v>
      </c>
      <c r="T292" s="30">
        <f>IFERROR((IF('Sept 2020'!T294=" "," ",'Sept 2020'!T294/'Sept 2019'!T294)),0)</f>
        <v>1.0357142857142858</v>
      </c>
      <c r="U292" s="30">
        <f>IFERROR((IF('Sept 2020'!U294=" "," ",'Sept 2020'!U294/'Sept 2019'!U294)),0)</f>
        <v>0.84848484848484851</v>
      </c>
      <c r="V292" s="30">
        <f>IFERROR((IF('Sept 2020'!V294=" "," ",'Sept 2020'!V294/'Sept 2019'!V294)),0)</f>
        <v>0.94117647058823528</v>
      </c>
      <c r="W292" s="30">
        <f>IFERROR((IF('Sept 2020'!W294=" "," ",'Sept 2020'!W294/'Sept 2019'!W294)),0)</f>
        <v>0.87179487179487181</v>
      </c>
      <c r="X292" s="30">
        <f>IFERROR((IF('Sept 2020'!X294=" "," ",'Sept 2020'!X294/'Sept 2019'!X294)),0)</f>
        <v>1.1111111111111112</v>
      </c>
      <c r="Y292" s="30">
        <f>IFERROR((IF('Sept 2020'!Y294=" "," ",'Sept 2020'!Y294/'Sept 2019'!Y294)),0)</f>
        <v>0.79069767441860461</v>
      </c>
      <c r="Z292" s="30">
        <f>IFERROR((IF('Sept 2020'!Z294=" "," ",'Sept 2020'!Z294/'Sept 2019'!Z294)),0)</f>
        <v>1.0217391304347827</v>
      </c>
      <c r="AA292" s="30">
        <f>IFERROR((IF('Sept 2020'!AA294=" "," ",'Sept 2020'!AA294/'Sept 2019'!AA294)),0)</f>
        <v>1.0666666666666667</v>
      </c>
      <c r="AB292" s="30">
        <f>IFERROR((IF('Sept 2020'!AB294=" "," ",'Sept 2020'!AB294/'Sept 2019'!AB294)),0)</f>
        <v>0.66358490566037742</v>
      </c>
      <c r="AC292" s="30">
        <f>IFERROR((IF('Sept 2020'!AC294=" "," ",'Sept 2020'!AC294/'Sept 2019'!AC294)),0)</f>
        <v>1.6525751711818992</v>
      </c>
      <c r="AD292" s="30">
        <f>IFERROR((IF('Sept 2020'!AD294=" "," ",'Sept 2020'!AD294/'Sept 2019'!AD294)),0)</f>
        <v>0.94525926076608546</v>
      </c>
      <c r="AE292" s="30">
        <f>IFERROR((IF('Sept 2020'!AE294=" "," ",'Sept 2020'!AE294/'Sept 2019'!AE294)),0)</f>
        <v>0</v>
      </c>
      <c r="AF292" s="30">
        <f>IFERROR((IF('Sept 2020'!AF294=" "," ",'Sept 2020'!AF294/'Sept 2019'!AF294)),0)</f>
        <v>0</v>
      </c>
      <c r="AG292" s="30">
        <f>IFERROR((IF('Sept 2020'!AG294=" "," ",'Sept 2020'!AG294/'Sept 2019'!AG294)),0)</f>
        <v>1</v>
      </c>
      <c r="AH292" s="30">
        <f>IFERROR((IF('Sept 2020'!AH294=" "," ",'Sept 2020'!AH294/'Sept 2019'!AH294)),0)</f>
        <v>0</v>
      </c>
      <c r="AI292" s="30">
        <f>IFERROR((IF('Sept 2020'!AI294=" "," ",'Sept 2020'!AI294/'Sept 2019'!AI294)),0)</f>
        <v>0</v>
      </c>
      <c r="AJ292" s="30">
        <f>IFERROR((IF('Sept 2020'!AJ294=" "," ",'Sept 2020'!AJ294/'Sept 2019'!AJ294)),0)</f>
        <v>0</v>
      </c>
      <c r="AK292" s="30">
        <f>IFERROR((IF('Sept 2020'!AK294=" "," ",'Sept 2020'!AK294/'Sept 2019'!AK294)),0)</f>
        <v>0.33333333333333331</v>
      </c>
      <c r="AL292" s="30">
        <f>IFERROR((IF('Sept 2020'!AL294=" "," ",'Sept 2020'!AL294/'Sept 2019'!AL294)),0)</f>
        <v>0.33333333333333331</v>
      </c>
      <c r="AM292" s="30">
        <f>IFERROR((IF('Sept 2020'!AM294=" "," ",'Sept 2020'!AM294/'Sept 2019'!AM294)),0)</f>
        <v>1.5</v>
      </c>
      <c r="AN292" s="30">
        <f>IFERROR((IF('Sept 2020'!AN294=" "," ",'Sept 2020'!AN294/'Sept 2019'!AN294)),0)</f>
        <v>0</v>
      </c>
      <c r="AO292" s="30">
        <f>IFERROR((IF('Sept 2020'!AO294=" "," ",'Sept 2020'!AO294/'Sept 2019'!AO294)),0)</f>
        <v>0</v>
      </c>
      <c r="AP292" s="30">
        <f>IFERROR((IF('Sept 2020'!AP294=" "," ",'Sept 2020'!AP294/'Sept 2019'!AP294)),0)</f>
        <v>1</v>
      </c>
      <c r="AQ292" s="30">
        <f>IFERROR((IF('Sept 2020'!AQ294=" "," ",'Sept 2020'!AQ294/'Sept 2019'!AQ294)),0)</f>
        <v>0</v>
      </c>
      <c r="AR292" s="30">
        <f>IFERROR((IF('Sept 2020'!AR294=" "," ",'Sept 2020'!AR294/'Sept 2019'!AR294)),0)</f>
        <v>0.8125</v>
      </c>
      <c r="AS292" s="30">
        <f>IFERROR((IF('Sept 2020'!AS294=" "," ",'Sept 2020'!AS294/'Sept 2019'!AS294)),0)</f>
        <v>0</v>
      </c>
      <c r="AT292" s="30">
        <f>IFERROR((IF('Sept 2020'!AT294=" "," ",'Sept 2020'!AT294/'Sept 2019'!AT294)),0)</f>
        <v>0</v>
      </c>
      <c r="AU292" s="30">
        <f>IFERROR((IF('Sept 2020'!AU294=" "," ",'Sept 2020'!AU294/'Sept 2019'!AU294)),0)</f>
        <v>1</v>
      </c>
      <c r="AV292" s="30">
        <f>IFERROR((IF('Sept 2020'!AV294=" "," ",'Sept 2020'!AV294/'Sept 2019'!AV294)),0)</f>
        <v>0</v>
      </c>
      <c r="AW292" s="30">
        <f>IFERROR((IF('Sept 2020'!AW294=" "," ",'Sept 2020'!AW294/'Sept 2019'!AW294)),0)</f>
        <v>0</v>
      </c>
      <c r="AX292" s="30">
        <f>IFERROR((IF('Sept 2020'!AX294=" "," ",'Sept 2020'!AX294/'Sept 2019'!AX294)),0)</f>
        <v>0</v>
      </c>
      <c r="AY292" s="30">
        <f>IFERROR((IF('Sept 2020'!AY294=" "," ",'Sept 2020'!AY294/'Sept 2019'!AY294)),0)</f>
        <v>0.46728971962616822</v>
      </c>
      <c r="AZ292" s="30">
        <f>IFERROR((IF('Sept 2020'!AZ294=" "," ",'Sept 2020'!AZ294/'Sept 2019'!AZ294)),0)</f>
        <v>0.48823529411764705</v>
      </c>
      <c r="BA292" s="30">
        <f>IFERROR((IF('Sept 2020'!BA294=" "," ",'Sept 2020'!BA294/'Sept 2019'!BA294)),0)</f>
        <v>2.6781609195402298</v>
      </c>
      <c r="BB292" s="30">
        <f>IFERROR((IF('Sept 2020'!BB294=" "," ",'Sept 2020'!BB294/'Sept 2019'!BB294)),0)</f>
        <v>0</v>
      </c>
      <c r="BC292" s="30">
        <f>IFERROR((IF('Sept 2020'!BC294=" "," ",'Sept 2020'!BC294/'Sept 2019'!BC294)),0)</f>
        <v>0</v>
      </c>
      <c r="BD292" s="30">
        <f>IFERROR((IF('Sept 2020'!BD294=" "," ",'Sept 2020'!BD294/'Sept 2019'!BD294)),0)</f>
        <v>1.34</v>
      </c>
      <c r="BE292" s="30">
        <f>IFERROR((IF('Sept 2020'!BE294=" "," ",'Sept 2020'!BE294/'Sept 2019'!BE294)),0)</f>
        <v>0</v>
      </c>
      <c r="BF292" s="30">
        <f>IFERROR((IF('Sept 2020'!BF294=" "," ",'Sept 2020'!BF294/'Sept 2019'!BF294)),0)</f>
        <v>0.97286184210526327</v>
      </c>
      <c r="BG292" s="30">
        <f>IFERROR((IF('Sept 2020'!BG294=" "," ",'Sept 2020'!BG294/'Sept 2019'!BG294)),0)</f>
        <v>1</v>
      </c>
      <c r="BH292" s="30">
        <f>IFERROR((IF('Sept 2020'!BH294=" "," ",'Sept 2020'!BH294/'Sept 2019'!BH294)),0)</f>
        <v>0.88888888888888884</v>
      </c>
      <c r="BI292" s="30">
        <f>IFERROR((IF('Sept 2020'!BI294=" "," ",'Sept 2020'!BI294/'Sept 2019'!BI294)),0)</f>
        <v>0</v>
      </c>
      <c r="BJ292" s="30">
        <f>IFERROR((IF('Sept 2020'!BJ294=" "," ",'Sept 2020'!BJ294/'Sept 2019'!BJ294)),0)</f>
        <v>0</v>
      </c>
      <c r="BK292" s="30">
        <f>IFERROR((IF('Sept 2020'!BK294=" "," ",'Sept 2020'!BK294/'Sept 2019'!BK294)),0)</f>
        <v>0</v>
      </c>
      <c r="BL292" s="30">
        <f>IFERROR((IF('Sept 2020'!BL294=" "," ",'Sept 2020'!BL294/'Sept 2019'!BL294)),0)</f>
        <v>0</v>
      </c>
      <c r="BM292" s="30">
        <f>IFERROR((IF('Sept 2020'!BM294=" "," ",'Sept 2020'!BM294/'Sept 2019'!BM294)),0)</f>
        <v>0.86440677966101698</v>
      </c>
      <c r="BN292" s="30">
        <f>IFERROR((IF('Sept 2020'!BN294=" "," ",'Sept 2020'!BN294/'Sept 2019'!BN294)),0)</f>
        <v>0</v>
      </c>
      <c r="BO292" s="30">
        <f>IFERROR((IF('Sept 2020'!BO294=" "," ",'Sept 2020'!BO294/'Sept 2019'!BO294)),0)</f>
        <v>0</v>
      </c>
      <c r="BP292" s="30">
        <f>IFERROR((IF('Sept 2020'!BP294=" "," ",'Sept 2020'!BP294/'Sept 2019'!BP294)),0)</f>
        <v>0</v>
      </c>
      <c r="BQ292" s="30">
        <f>IFERROR((IF('Sept 2020'!BQ294=" "," ",'Sept 2020'!BQ294/'Sept 2019'!BQ294)),0)</f>
        <v>0</v>
      </c>
      <c r="BR292" s="30">
        <f>IFERROR((IF('Sept 2020'!BR294=" "," ",'Sept 2020'!BR294/'Sept 2019'!BR294)),0)</f>
        <v>0</v>
      </c>
      <c r="BS292" s="30">
        <f>IFERROR((IF('Sept 2020'!BS294=" "," ",'Sept 2020'!BS294/'Sept 2019'!BS294)),0)</f>
        <v>0</v>
      </c>
      <c r="BT292" s="30">
        <f>IFERROR((IF('Sept 2020'!BT294=" "," ",'Sept 2020'!BT294/'Sept 2019'!BT294)),0)</f>
        <v>0</v>
      </c>
    </row>
    <row r="293" spans="1:72" s="2" customFormat="1" x14ac:dyDescent="0.25">
      <c r="A293" s="12" t="s">
        <v>155</v>
      </c>
      <c r="B293" s="12" t="s">
        <v>156</v>
      </c>
      <c r="C293" s="30">
        <f>IFERROR((IF('Sept 2020'!C295=" "," ",'Sept 2020'!C295/'Sept 2019'!C295)),0)</f>
        <v>1.2692307692307692</v>
      </c>
      <c r="D293" s="30">
        <f>IFERROR((IF('Sept 2020'!D295=" "," ",'Sept 2020'!D295/'Sept 2019'!D295)),0)</f>
        <v>0.8902439024390244</v>
      </c>
      <c r="E293" s="30">
        <f>IFERROR((IF('Sept 2020'!E295=" "," ",'Sept 2020'!E295/'Sept 2019'!E295)),0)</f>
        <v>0.75</v>
      </c>
      <c r="F293" s="30">
        <f>IFERROR((IF('Sept 2020'!F295=" "," ",'Sept 2020'!F295/'Sept 2019'!F295)),0)</f>
        <v>0.98086124401913877</v>
      </c>
      <c r="G293" s="30">
        <f>IFERROR((IF('Sept 2020'!G295=" "," ",'Sept 2020'!G295/'Sept 2019'!G295)),0)</f>
        <v>0.96713615023474175</v>
      </c>
      <c r="H293" s="30">
        <f>IFERROR((IF('Sept 2020'!H295=" "," ",'Sept 2020'!H295/'Sept 2019'!H295)),0)</f>
        <v>1.1263736263736264</v>
      </c>
      <c r="I293" s="30">
        <f>IFERROR((IF('Sept 2020'!I295=" "," ",'Sept 2020'!I295/'Sept 2019'!I295)),0)</f>
        <v>0.82488479262672809</v>
      </c>
      <c r="J293" s="30">
        <f>IFERROR((IF('Sept 2020'!J295=" "," ",'Sept 2020'!J295/'Sept 2019'!J295)),0)</f>
        <v>0.98630136986301364</v>
      </c>
      <c r="K293" s="30">
        <f>IFERROR((IF('Sept 2020'!K295=" "," ",'Sept 2020'!K295/'Sept 2019'!K295)),0)</f>
        <v>0.9859154929577465</v>
      </c>
      <c r="L293" s="30">
        <f>IFERROR((IF('Sept 2020'!L295=" "," ",'Sept 2020'!L295/'Sept 2019'!L295)),0)</f>
        <v>0.98578199052132698</v>
      </c>
      <c r="M293" s="30">
        <f>IFERROR((IF('Sept 2020'!M295=" "," ",'Sept 2020'!M295/'Sept 2019'!M295)),0)</f>
        <v>1.2560975609756098</v>
      </c>
      <c r="N293" s="30">
        <f>IFERROR((IF('Sept 2020'!N295=" "," ",'Sept 2020'!N295/'Sept 2019'!N295)),0)</f>
        <v>0.99408284023668636</v>
      </c>
      <c r="O293" s="30">
        <f>IFERROR((IF('Sept 2020'!O295=" "," ",'Sept 2020'!O295/'Sept 2019'!O295)),0)</f>
        <v>1.1360544217687074</v>
      </c>
      <c r="P293" s="30">
        <f>IFERROR((IF('Sept 2020'!P295=" "," ",'Sept 2020'!P295/'Sept 2019'!P295)),0)</f>
        <v>0.9991909385113269</v>
      </c>
      <c r="Q293" s="30">
        <f>IFERROR((IF('Sept 2020'!Q295=" "," ",'Sept 2020'!Q295/'Sept 2019'!Q295)),0)</f>
        <v>1.2692307692307692</v>
      </c>
      <c r="R293" s="30">
        <f>IFERROR((IF('Sept 2020'!R295=" "," ",'Sept 2020'!R295/'Sept 2019'!R295)),0)</f>
        <v>0.8902439024390244</v>
      </c>
      <c r="S293" s="30">
        <f>IFERROR((IF('Sept 2020'!S295=" "," ",'Sept 2020'!S295/'Sept 2019'!S295)),0)</f>
        <v>0.75</v>
      </c>
      <c r="T293" s="30">
        <f>IFERROR((IF('Sept 2020'!T295=" "," ",'Sept 2020'!T295/'Sept 2019'!T295)),0)</f>
        <v>0.98086124401913877</v>
      </c>
      <c r="U293" s="30">
        <f>IFERROR((IF('Sept 2020'!U295=" "," ",'Sept 2020'!U295/'Sept 2019'!U295)),0)</f>
        <v>0.96713615023474175</v>
      </c>
      <c r="V293" s="30">
        <f>IFERROR((IF('Sept 2020'!V295=" "," ",'Sept 2020'!V295/'Sept 2019'!V295)),0)</f>
        <v>1.1263736263736264</v>
      </c>
      <c r="W293" s="30">
        <f>IFERROR((IF('Sept 2020'!W295=" "," ",'Sept 2020'!W295/'Sept 2019'!W295)),0)</f>
        <v>0.82488479262672809</v>
      </c>
      <c r="X293" s="30">
        <f>IFERROR((IF('Sept 2020'!X295=" "," ",'Sept 2020'!X295/'Sept 2019'!X295)),0)</f>
        <v>0.98630136986301364</v>
      </c>
      <c r="Y293" s="30">
        <f>IFERROR((IF('Sept 2020'!Y295=" "," ",'Sept 2020'!Y295/'Sept 2019'!Y295)),0)</f>
        <v>0.98967906121871907</v>
      </c>
      <c r="Z293" s="30">
        <f>IFERROR((IF('Sept 2020'!Z295=" "," ",'Sept 2020'!Z295/'Sept 2019'!Z295)),0)</f>
        <v>0.98578199052132698</v>
      </c>
      <c r="AA293" s="30">
        <f>IFERROR((IF('Sept 2020'!AA295=" "," ",'Sept 2020'!AA295/'Sept 2019'!AA295)),0)</f>
        <v>1.2560975609756098</v>
      </c>
      <c r="AB293" s="30">
        <f>IFERROR((IF('Sept 2020'!AB295=" "," ",'Sept 2020'!AB295/'Sept 2019'!AB295)),0)</f>
        <v>0.91893319250065997</v>
      </c>
      <c r="AC293" s="30">
        <f>IFERROR((IF('Sept 2020'!AC295=" "," ",'Sept 2020'!AC295/'Sept 2019'!AC295)),0)</f>
        <v>1.270580062521709</v>
      </c>
      <c r="AD293" s="30">
        <f>IFERROR((IF('Sept 2020'!AD295=" "," ",'Sept 2020'!AD295/'Sept 2019'!AD295)),0)</f>
        <v>0.99945908672367589</v>
      </c>
      <c r="AE293" s="30">
        <f>IFERROR((IF('Sept 2020'!AE295=" "," ",'Sept 2020'!AE295/'Sept 2019'!AE295)),0)</f>
        <v>0</v>
      </c>
      <c r="AF293" s="30">
        <f>IFERROR((IF('Sept 2020'!AF295=" "," ",'Sept 2020'!AF295/'Sept 2019'!AF295)),0)</f>
        <v>0</v>
      </c>
      <c r="AG293" s="30">
        <f>IFERROR((IF('Sept 2020'!AG295=" "," ",'Sept 2020'!AG295/'Sept 2019'!AG295)),0)</f>
        <v>0</v>
      </c>
      <c r="AH293" s="30">
        <f>IFERROR((IF('Sept 2020'!AH295=" "," ",'Sept 2020'!AH295/'Sept 2019'!AH295)),0)</f>
        <v>0</v>
      </c>
      <c r="AI293" s="30">
        <f>IFERROR((IF('Sept 2020'!AI295=" "," ",'Sept 2020'!AI295/'Sept 2019'!AI295)),0)</f>
        <v>0</v>
      </c>
      <c r="AJ293" s="30">
        <f>IFERROR((IF('Sept 2020'!AJ295=" "," ",'Sept 2020'!AJ295/'Sept 2019'!AJ295)),0)</f>
        <v>0</v>
      </c>
      <c r="AK293" s="30">
        <f>IFERROR((IF('Sept 2020'!AK295=" "," ",'Sept 2020'!AK295/'Sept 2019'!AK295)),0)</f>
        <v>0</v>
      </c>
      <c r="AL293" s="30">
        <f>IFERROR((IF('Sept 2020'!AL295=" "," ",'Sept 2020'!AL295/'Sept 2019'!AL295)),0)</f>
        <v>0</v>
      </c>
      <c r="AM293" s="30">
        <f>IFERROR((IF('Sept 2020'!AM295=" "," ",'Sept 2020'!AM295/'Sept 2019'!AM295)),0)</f>
        <v>0</v>
      </c>
      <c r="AN293" s="30">
        <f>IFERROR((IF('Sept 2020'!AN295=" "," ",'Sept 2020'!AN295/'Sept 2019'!AN295)),0)</f>
        <v>0</v>
      </c>
      <c r="AO293" s="30">
        <f>IFERROR((IF('Sept 2020'!AO295=" "," ",'Sept 2020'!AO295/'Sept 2019'!AO295)),0)</f>
        <v>0</v>
      </c>
      <c r="AP293" s="30">
        <f>IFERROR((IF('Sept 2020'!AP295=" "," ",'Sept 2020'!AP295/'Sept 2019'!AP295)),0)</f>
        <v>0</v>
      </c>
      <c r="AQ293" s="30">
        <f>IFERROR((IF('Sept 2020'!AQ295=" "," ",'Sept 2020'!AQ295/'Sept 2019'!AQ295)),0)</f>
        <v>0</v>
      </c>
      <c r="AR293" s="30">
        <f>IFERROR((IF('Sept 2020'!AR295=" "," ",'Sept 2020'!AR295/'Sept 2019'!AR295)),0)</f>
        <v>0</v>
      </c>
      <c r="AS293" s="30">
        <f>IFERROR((IF('Sept 2020'!AS295=" "," ",'Sept 2020'!AS295/'Sept 2019'!AS295)),0)</f>
        <v>0</v>
      </c>
      <c r="AT293" s="30">
        <f>IFERROR((IF('Sept 2020'!AT295=" "," ",'Sept 2020'!AT295/'Sept 2019'!AT295)),0)</f>
        <v>0</v>
      </c>
      <c r="AU293" s="30">
        <f>IFERROR((IF('Sept 2020'!AU295=" "," ",'Sept 2020'!AU295/'Sept 2019'!AU295)),0)</f>
        <v>0</v>
      </c>
      <c r="AV293" s="30">
        <f>IFERROR((IF('Sept 2020'!AV295=" "," ",'Sept 2020'!AV295/'Sept 2019'!AV295)),0)</f>
        <v>0</v>
      </c>
      <c r="AW293" s="30">
        <f>IFERROR((IF('Sept 2020'!AW295=" "," ",'Sept 2020'!AW295/'Sept 2019'!AW295)),0)</f>
        <v>0</v>
      </c>
      <c r="AX293" s="30">
        <f>IFERROR((IF('Sept 2020'!AX295=" "," ",'Sept 2020'!AX295/'Sept 2019'!AX295)),0)</f>
        <v>0</v>
      </c>
      <c r="AY293" s="30">
        <f>IFERROR((IF('Sept 2020'!AY295=" "," ",'Sept 2020'!AY295/'Sept 2019'!AY295)),0)</f>
        <v>0</v>
      </c>
      <c r="AZ293" s="30">
        <f>IFERROR((IF('Sept 2020'!AZ295=" "," ",'Sept 2020'!AZ295/'Sept 2019'!AZ295)),0)</f>
        <v>0</v>
      </c>
      <c r="BA293" s="30">
        <f>IFERROR((IF('Sept 2020'!BA295=" "," ",'Sept 2020'!BA295/'Sept 2019'!BA295)),0)</f>
        <v>0</v>
      </c>
      <c r="BB293" s="30">
        <f>IFERROR((IF('Sept 2020'!BB295=" "," ",'Sept 2020'!BB295/'Sept 2019'!BB295)),0)</f>
        <v>0</v>
      </c>
      <c r="BC293" s="30">
        <f>IFERROR((IF('Sept 2020'!BC295=" "," ",'Sept 2020'!BC295/'Sept 2019'!BC295)),0)</f>
        <v>0</v>
      </c>
      <c r="BD293" s="30">
        <f>IFERROR((IF('Sept 2020'!BD295=" "," ",'Sept 2020'!BD295/'Sept 2019'!BD295)),0)</f>
        <v>0</v>
      </c>
      <c r="BE293" s="30">
        <f>IFERROR((IF('Sept 2020'!BE295=" "," ",'Sept 2020'!BE295/'Sept 2019'!BE295)),0)</f>
        <v>0</v>
      </c>
      <c r="BF293" s="30">
        <f>IFERROR((IF('Sept 2020'!BF295=" "," ",'Sept 2020'!BF295/'Sept 2019'!BF295)),0)</f>
        <v>0</v>
      </c>
      <c r="BG293" s="30">
        <f>IFERROR((IF('Sept 2020'!BG295=" "," ",'Sept 2020'!BG295/'Sept 2019'!BG295)),0)</f>
        <v>1.0872011251758087</v>
      </c>
      <c r="BH293" s="30">
        <f>IFERROR((IF('Sept 2020'!BH295=" "," ",'Sept 2020'!BH295/'Sept 2019'!BH295)),0)</f>
        <v>1.0488997555012225</v>
      </c>
      <c r="BI293" s="30">
        <f>IFERROR((IF('Sept 2020'!BI295=" "," ",'Sept 2020'!BI295/'Sept 2019'!BI295)),0)</f>
        <v>0.99333333333333329</v>
      </c>
      <c r="BJ293" s="30">
        <f>IFERROR((IF('Sept 2020'!BJ295=" "," ",'Sept 2020'!BJ295/'Sept 2019'!BJ295)),0)</f>
        <v>0</v>
      </c>
      <c r="BK293" s="30">
        <f>IFERROR((IF('Sept 2020'!BK295=" "," ",'Sept 2020'!BK295/'Sept 2019'!BK295)),0)</f>
        <v>0</v>
      </c>
      <c r="BL293" s="30">
        <f>IFERROR((IF('Sept 2020'!BL295=" "," ",'Sept 2020'!BL295/'Sept 2019'!BL295)),0)</f>
        <v>0</v>
      </c>
      <c r="BM293" s="30">
        <f>IFERROR((IF('Sept 2020'!BM295=" "," ",'Sept 2020'!BM295/'Sept 2019'!BM295)),0)</f>
        <v>1.4510544538873151</v>
      </c>
      <c r="BN293" s="30">
        <f>IFERROR((IF('Sept 2020'!BN295=" "," ",'Sept 2020'!BN295/'Sept 2019'!BN295)),0)</f>
        <v>0</v>
      </c>
      <c r="BO293" s="30">
        <f>IFERROR((IF('Sept 2020'!BO295=" "," ",'Sept 2020'!BO295/'Sept 2019'!BO295)),0)</f>
        <v>1.0965205754432921</v>
      </c>
      <c r="BP293" s="30">
        <f>IFERROR((IF('Sept 2020'!BP295=" "," ",'Sept 2020'!BP295/'Sept 2019'!BP295)),0)</f>
        <v>0</v>
      </c>
      <c r="BQ293" s="30">
        <f>IFERROR((IF('Sept 2020'!BQ295=" "," ",'Sept 2020'!BQ295/'Sept 2019'!BQ295)),0)</f>
        <v>0</v>
      </c>
      <c r="BR293" s="30">
        <f>IFERROR((IF('Sept 2020'!BR295=" "," ",'Sept 2020'!BR295/'Sept 2019'!BR295)),0)</f>
        <v>0</v>
      </c>
      <c r="BS293" s="30">
        <f>IFERROR((IF('Sept 2020'!BS295=" "," ",'Sept 2020'!BS295/'Sept 2019'!BS295)),0)</f>
        <v>1.4444444444444444</v>
      </c>
      <c r="BT293" s="30">
        <f>IFERROR((IF('Sept 2020'!BT295=" "," ",'Sept 2020'!BT295/'Sept 2019'!BT295)),0)</f>
        <v>0.88924050632911389</v>
      </c>
    </row>
    <row r="294" spans="1:72" s="2" customFormat="1" x14ac:dyDescent="0.25">
      <c r="A294" s="12" t="s">
        <v>585</v>
      </c>
      <c r="B294" s="12" t="s">
        <v>586</v>
      </c>
      <c r="C294" s="30">
        <f>IFERROR((IF('Sept 2020'!C296=" "," ",'Sept 2020'!C296/'Sept 2019'!C296)),0)</f>
        <v>1.0666666666666667</v>
      </c>
      <c r="D294" s="30">
        <f>IFERROR((IF('Sept 2020'!D296=" "," ",'Sept 2020'!D296/'Sept 2019'!D296)),0)</f>
        <v>0.51851851851851849</v>
      </c>
      <c r="E294" s="30">
        <f>IFERROR((IF('Sept 2020'!E296=" "," ",'Sept 2020'!E296/'Sept 2019'!E296)),0)</f>
        <v>1.2</v>
      </c>
      <c r="F294" s="30">
        <f>IFERROR((IF('Sept 2020'!F296=" "," ",'Sept 2020'!F296/'Sept 2019'!F296)),0)</f>
        <v>0.75</v>
      </c>
      <c r="G294" s="30">
        <f>IFERROR((IF('Sept 2020'!G296=" "," ",'Sept 2020'!G296/'Sept 2019'!G296)),0)</f>
        <v>1.0555555555555556</v>
      </c>
      <c r="H294" s="30">
        <f>IFERROR((IF('Sept 2020'!H296=" "," ",'Sept 2020'!H296/'Sept 2019'!H296)),0)</f>
        <v>0.69565217391304346</v>
      </c>
      <c r="I294" s="30">
        <f>IFERROR((IF('Sept 2020'!I296=" "," ",'Sept 2020'!I296/'Sept 2019'!I296)),0)</f>
        <v>1.5</v>
      </c>
      <c r="J294" s="30">
        <f>IFERROR((IF('Sept 2020'!J296=" "," ",'Sept 2020'!J296/'Sept 2019'!J296)),0)</f>
        <v>0.73913043478260865</v>
      </c>
      <c r="K294" s="30">
        <f>IFERROR((IF('Sept 2020'!K296=" "," ",'Sept 2020'!K296/'Sept 2019'!K296)),0)</f>
        <v>1.0476190476190477</v>
      </c>
      <c r="L294" s="30">
        <f>IFERROR((IF('Sept 2020'!L296=" "," ",'Sept 2020'!L296/'Sept 2019'!L296)),0)</f>
        <v>0.90476190476190477</v>
      </c>
      <c r="M294" s="30">
        <f>IFERROR((IF('Sept 2020'!M296=" "," ",'Sept 2020'!M296/'Sept 2019'!M296)),0)</f>
        <v>1.2777777777777777</v>
      </c>
      <c r="N294" s="30">
        <f>IFERROR((IF('Sept 2020'!N296=" "," ",'Sept 2020'!N296/'Sept 2019'!N296)),0)</f>
        <v>1.0588235294117647</v>
      </c>
      <c r="O294" s="30">
        <f>IFERROR((IF('Sept 2020'!O296=" "," ",'Sept 2020'!O296/'Sept 2019'!O296)),0)</f>
        <v>0.86363636363636365</v>
      </c>
      <c r="P294" s="30">
        <f>IFERROR((IF('Sept 2020'!P296=" "," ",'Sept 2020'!P296/'Sept 2019'!P296)),0)</f>
        <v>0.93962264150943398</v>
      </c>
      <c r="Q294" s="30">
        <f>IFERROR((IF('Sept 2020'!Q296=" "," ",'Sept 2020'!Q296/'Sept 2019'!Q296)),0)</f>
        <v>1.0666666666666667</v>
      </c>
      <c r="R294" s="30">
        <f>IFERROR((IF('Sept 2020'!R296=" "," ",'Sept 2020'!R296/'Sept 2019'!R296)),0)</f>
        <v>0.51851851851851849</v>
      </c>
      <c r="S294" s="30">
        <f>IFERROR((IF('Sept 2020'!S296=" "," ",'Sept 2020'!S296/'Sept 2019'!S296)),0)</f>
        <v>1.2</v>
      </c>
      <c r="T294" s="30">
        <f>IFERROR((IF('Sept 2020'!T296=" "," ",'Sept 2020'!T296/'Sept 2019'!T296)),0)</f>
        <v>0.75</v>
      </c>
      <c r="U294" s="30">
        <f>IFERROR((IF('Sept 2020'!U296=" "," ",'Sept 2020'!U296/'Sept 2019'!U296)),0)</f>
        <v>1.0555555555555556</v>
      </c>
      <c r="V294" s="30">
        <f>IFERROR((IF('Sept 2020'!V296=" "," ",'Sept 2020'!V296/'Sept 2019'!V296)),0)</f>
        <v>0.65347826086956518</v>
      </c>
      <c r="W294" s="30">
        <f>IFERROR((IF('Sept 2020'!W296=" "," ",'Sept 2020'!W296/'Sept 2019'!W296)),0)</f>
        <v>1.5</v>
      </c>
      <c r="X294" s="30">
        <f>IFERROR((IF('Sept 2020'!X296=" "," ",'Sept 2020'!X296/'Sept 2019'!X296)),0)</f>
        <v>0.73913043478260865</v>
      </c>
      <c r="Y294" s="30">
        <f>IFERROR((IF('Sept 2020'!Y296=" "," ",'Sept 2020'!Y296/'Sept 2019'!Y296)),0)</f>
        <v>1.0476190476190477</v>
      </c>
      <c r="Z294" s="30">
        <f>IFERROR((IF('Sept 2020'!Z296=" "," ",'Sept 2020'!Z296/'Sept 2019'!Z296)),0)</f>
        <v>0.60619047619047617</v>
      </c>
      <c r="AA294" s="30">
        <f>IFERROR((IF('Sept 2020'!AA296=" "," ",'Sept 2020'!AA296/'Sept 2019'!AA296)),0)</f>
        <v>0.92234636871508391</v>
      </c>
      <c r="AB294" s="30">
        <f>IFERROR((IF('Sept 2020'!AB296=" "," ",'Sept 2020'!AB296/'Sept 2019'!AB296)),0)</f>
        <v>1.0058823529411764</v>
      </c>
      <c r="AC294" s="30">
        <f>IFERROR((IF('Sept 2020'!AC296=" "," ",'Sept 2020'!AC296/'Sept 2019'!AC296)),0)</f>
        <v>0.77642893272635305</v>
      </c>
      <c r="AD294" s="30">
        <f>IFERROR((IF('Sept 2020'!AD296=" "," ",'Sept 2020'!AD296/'Sept 2019'!AD296)),0)</f>
        <v>0.87753381614744963</v>
      </c>
      <c r="AE294" s="30">
        <f>IFERROR((IF('Sept 2020'!AE296=" "," ",'Sept 2020'!AE296/'Sept 2019'!AE296)),0)</f>
        <v>0</v>
      </c>
      <c r="AF294" s="30">
        <f>IFERROR((IF('Sept 2020'!AF296=" "," ",'Sept 2020'!AF296/'Sept 2019'!AF296)),0)</f>
        <v>0</v>
      </c>
      <c r="AG294" s="30">
        <f>IFERROR((IF('Sept 2020'!AG296=" "," ",'Sept 2020'!AG296/'Sept 2019'!AG296)),0)</f>
        <v>0</v>
      </c>
      <c r="AH294" s="30">
        <f>IFERROR((IF('Sept 2020'!AH296=" "," ",'Sept 2020'!AH296/'Sept 2019'!AH296)),0)</f>
        <v>0</v>
      </c>
      <c r="AI294" s="30">
        <f>IFERROR((IF('Sept 2020'!AI296=" "," ",'Sept 2020'!AI296/'Sept 2019'!AI296)),0)</f>
        <v>0</v>
      </c>
      <c r="AJ294" s="30">
        <f>IFERROR((IF('Sept 2020'!AJ296=" "," ",'Sept 2020'!AJ296/'Sept 2019'!AJ296)),0)</f>
        <v>0</v>
      </c>
      <c r="AK294" s="30">
        <f>IFERROR((IF('Sept 2020'!AK296=" "," ",'Sept 2020'!AK296/'Sept 2019'!AK296)),0)</f>
        <v>0</v>
      </c>
      <c r="AL294" s="30">
        <f>IFERROR((IF('Sept 2020'!AL296=" "," ",'Sept 2020'!AL296/'Sept 2019'!AL296)),0)</f>
        <v>0</v>
      </c>
      <c r="AM294" s="30">
        <f>IFERROR((IF('Sept 2020'!AM296=" "," ",'Sept 2020'!AM296/'Sept 2019'!AM296)),0)</f>
        <v>0</v>
      </c>
      <c r="AN294" s="30">
        <f>IFERROR((IF('Sept 2020'!AN296=" "," ",'Sept 2020'!AN296/'Sept 2019'!AN296)),0)</f>
        <v>0</v>
      </c>
      <c r="AO294" s="30">
        <f>IFERROR((IF('Sept 2020'!AO296=" "," ",'Sept 2020'!AO296/'Sept 2019'!AO296)),0)</f>
        <v>0</v>
      </c>
      <c r="AP294" s="30">
        <f>IFERROR((IF('Sept 2020'!AP296=" "," ",'Sept 2020'!AP296/'Sept 2019'!AP296)),0)</f>
        <v>0</v>
      </c>
      <c r="AQ294" s="30">
        <f>IFERROR((IF('Sept 2020'!AQ296=" "," ",'Sept 2020'!AQ296/'Sept 2019'!AQ296)),0)</f>
        <v>0</v>
      </c>
      <c r="AR294" s="30">
        <f>IFERROR((IF('Sept 2020'!AR296=" "," ",'Sept 2020'!AR296/'Sept 2019'!AR296)),0)</f>
        <v>0</v>
      </c>
      <c r="AS294" s="30">
        <f>IFERROR((IF('Sept 2020'!AS296=" "," ",'Sept 2020'!AS296/'Sept 2019'!AS296)),0)</f>
        <v>0</v>
      </c>
      <c r="AT294" s="30">
        <f>IFERROR((IF('Sept 2020'!AT296=" "," ",'Sept 2020'!AT296/'Sept 2019'!AT296)),0)</f>
        <v>0</v>
      </c>
      <c r="AU294" s="30">
        <f>IFERROR((IF('Sept 2020'!AU296=" "," ",'Sept 2020'!AU296/'Sept 2019'!AU296)),0)</f>
        <v>0</v>
      </c>
      <c r="AV294" s="30">
        <f>IFERROR((IF('Sept 2020'!AV296=" "," ",'Sept 2020'!AV296/'Sept 2019'!AV296)),0)</f>
        <v>0</v>
      </c>
      <c r="AW294" s="30">
        <f>IFERROR((IF('Sept 2020'!AW296=" "," ",'Sept 2020'!AW296/'Sept 2019'!AW296)),0)</f>
        <v>0</v>
      </c>
      <c r="AX294" s="30">
        <f>IFERROR((IF('Sept 2020'!AX296=" "," ",'Sept 2020'!AX296/'Sept 2019'!AX296)),0)</f>
        <v>0</v>
      </c>
      <c r="AY294" s="30">
        <f>IFERROR((IF('Sept 2020'!AY296=" "," ",'Sept 2020'!AY296/'Sept 2019'!AY296)),0)</f>
        <v>0</v>
      </c>
      <c r="AZ294" s="30">
        <f>IFERROR((IF('Sept 2020'!AZ296=" "," ",'Sept 2020'!AZ296/'Sept 2019'!AZ296)),0)</f>
        <v>0</v>
      </c>
      <c r="BA294" s="30">
        <f>IFERROR((IF('Sept 2020'!BA296=" "," ",'Sept 2020'!BA296/'Sept 2019'!BA296)),0)</f>
        <v>0</v>
      </c>
      <c r="BB294" s="30">
        <f>IFERROR((IF('Sept 2020'!BB296=" "," ",'Sept 2020'!BB296/'Sept 2019'!BB296)),0)</f>
        <v>0</v>
      </c>
      <c r="BC294" s="30">
        <f>IFERROR((IF('Sept 2020'!BC296=" "," ",'Sept 2020'!BC296/'Sept 2019'!BC296)),0)</f>
        <v>0</v>
      </c>
      <c r="BD294" s="30">
        <f>IFERROR((IF('Sept 2020'!BD296=" "," ",'Sept 2020'!BD296/'Sept 2019'!BD296)),0)</f>
        <v>0</v>
      </c>
      <c r="BE294" s="30">
        <f>IFERROR((IF('Sept 2020'!BE296=" "," ",'Sept 2020'!BE296/'Sept 2019'!BE296)),0)</f>
        <v>0</v>
      </c>
      <c r="BF294" s="30">
        <f>IFERROR((IF('Sept 2020'!BF296=" "," ",'Sept 2020'!BF296/'Sept 2019'!BF296)),0)</f>
        <v>0</v>
      </c>
      <c r="BG294" s="30">
        <f>IFERROR((IF('Sept 2020'!BG296=" "," ",'Sept 2020'!BG296/'Sept 2019'!BG296)),0)</f>
        <v>1</v>
      </c>
      <c r="BH294" s="30">
        <f>IFERROR((IF('Sept 2020'!BH296=" "," ",'Sept 2020'!BH296/'Sept 2019'!BH296)),0)</f>
        <v>1</v>
      </c>
      <c r="BI294" s="30">
        <f>IFERROR((IF('Sept 2020'!BI296=" "," ",'Sept 2020'!BI296/'Sept 2019'!BI296)),0)</f>
        <v>0</v>
      </c>
      <c r="BJ294" s="30">
        <f>IFERROR((IF('Sept 2020'!BJ296=" "," ",'Sept 2020'!BJ296/'Sept 2019'!BJ296)),0)</f>
        <v>0</v>
      </c>
      <c r="BK294" s="30">
        <f>IFERROR((IF('Sept 2020'!BK296=" "," ",'Sept 2020'!BK296/'Sept 2019'!BK296)),0)</f>
        <v>0</v>
      </c>
      <c r="BL294" s="30">
        <f>IFERROR((IF('Sept 2020'!BL296=" "," ",'Sept 2020'!BL296/'Sept 2019'!BL296)),0)</f>
        <v>0</v>
      </c>
      <c r="BM294" s="30">
        <f>IFERROR((IF('Sept 2020'!BM296=" "," ",'Sept 2020'!BM296/'Sept 2019'!BM296)),0)</f>
        <v>0.78559738134206214</v>
      </c>
      <c r="BN294" s="30">
        <f>IFERROR((IF('Sept 2020'!BN296=" "," ",'Sept 2020'!BN296/'Sept 2019'!BN296)),0)</f>
        <v>0</v>
      </c>
      <c r="BO294" s="30">
        <f>IFERROR((IF('Sept 2020'!BO296=" "," ",'Sept 2020'!BO296/'Sept 2019'!BO296)),0)</f>
        <v>0</v>
      </c>
      <c r="BP294" s="30">
        <f>IFERROR((IF('Sept 2020'!BP296=" "," ",'Sept 2020'!BP296/'Sept 2019'!BP296)),0)</f>
        <v>0</v>
      </c>
      <c r="BQ294" s="30">
        <f>IFERROR((IF('Sept 2020'!BQ296=" "," ",'Sept 2020'!BQ296/'Sept 2019'!BQ296)),0)</f>
        <v>0</v>
      </c>
      <c r="BR294" s="30">
        <f>IFERROR((IF('Sept 2020'!BR296=" "," ",'Sept 2020'!BR296/'Sept 2019'!BR296)),0)</f>
        <v>0</v>
      </c>
      <c r="BS294" s="30">
        <f>IFERROR((IF('Sept 2020'!BS296=" "," ",'Sept 2020'!BS296/'Sept 2019'!BS296)),0)</f>
        <v>0</v>
      </c>
      <c r="BT294" s="30">
        <f>IFERROR((IF('Sept 2020'!BT296=" "," ",'Sept 2020'!BT296/'Sept 2019'!BT296)),0)</f>
        <v>0.9</v>
      </c>
    </row>
    <row r="295" spans="1:72" s="2" customFormat="1" x14ac:dyDescent="0.25">
      <c r="A295" s="12" t="s">
        <v>577</v>
      </c>
      <c r="B295" s="12" t="s">
        <v>578</v>
      </c>
      <c r="C295" s="30">
        <f>IFERROR((IF('Sept 2020'!C297=" "," ",'Sept 2020'!C297/'Sept 2019'!C297)),0)</f>
        <v>0.85342789598108748</v>
      </c>
      <c r="D295" s="30">
        <f>IFERROR((IF('Sept 2020'!D297=" "," ",'Sept 2020'!D297/'Sept 2019'!D297)),0)</f>
        <v>0.99759615384615385</v>
      </c>
      <c r="E295" s="30">
        <f>IFERROR((IF('Sept 2020'!E297=" "," ",'Sept 2020'!E297/'Sept 2019'!E297)),0)</f>
        <v>0.99250000000000005</v>
      </c>
      <c r="F295" s="30">
        <f>IFERROR((IF('Sept 2020'!F297=" "," ",'Sept 2020'!F297/'Sept 2019'!F297)),0)</f>
        <v>0.96287128712871284</v>
      </c>
      <c r="G295" s="30">
        <f>IFERROR((IF('Sept 2020'!G297=" "," ",'Sept 2020'!G297/'Sept 2019'!G297)),0)</f>
        <v>1</v>
      </c>
      <c r="H295" s="30">
        <f>IFERROR((IF('Sept 2020'!H297=" "," ",'Sept 2020'!H297/'Sept 2019'!H297)),0)</f>
        <v>0.86206896551724133</v>
      </c>
      <c r="I295" s="30">
        <f>IFERROR((IF('Sept 2020'!I297=" "," ",'Sept 2020'!I297/'Sept 2019'!I297)),0)</f>
        <v>1.0311750599520384</v>
      </c>
      <c r="J295" s="30">
        <f>IFERROR((IF('Sept 2020'!J297=" "," ",'Sept 2020'!J297/'Sept 2019'!J297)),0)</f>
        <v>1.0074074074074073</v>
      </c>
      <c r="K295" s="30">
        <f>IFERROR((IF('Sept 2020'!K297=" "," ",'Sept 2020'!K297/'Sept 2019'!K297)),0)</f>
        <v>1.0380710659898478</v>
      </c>
      <c r="L295" s="30">
        <f>IFERROR((IF('Sept 2020'!L297=" "," ",'Sept 2020'!L297/'Sept 2019'!L297)),0)</f>
        <v>0.92584745762711862</v>
      </c>
      <c r="M295" s="30">
        <f>IFERROR((IF('Sept 2020'!M297=" "," ",'Sept 2020'!M297/'Sept 2019'!M297)),0)</f>
        <v>0.9936575052854123</v>
      </c>
      <c r="N295" s="30">
        <f>IFERROR((IF('Sept 2020'!N297=" "," ",'Sept 2020'!N297/'Sept 2019'!N297)),0)</f>
        <v>1.0892193308550187</v>
      </c>
      <c r="O295" s="30">
        <f>IFERROR((IF('Sept 2020'!O297=" "," ",'Sept 2020'!O297/'Sept 2019'!O297)),0)</f>
        <v>0.81756756756756754</v>
      </c>
      <c r="P295" s="30">
        <f>IFERROR((IF('Sept 2020'!P297=" "," ",'Sept 2020'!P297/'Sept 2019'!P297)),0)</f>
        <v>0.96385751520417029</v>
      </c>
      <c r="Q295" s="30">
        <f>IFERROR((IF('Sept 2020'!Q297=" "," ",'Sept 2020'!Q297/'Sept 2019'!Q297)),0)</f>
        <v>0.85411441820848921</v>
      </c>
      <c r="R295" s="30">
        <f>IFERROR((IF('Sept 2020'!R297=" "," ",'Sept 2020'!R297/'Sept 2019'!R297)),0)</f>
        <v>0.99823441203502161</v>
      </c>
      <c r="S295" s="30">
        <f>IFERROR((IF('Sept 2020'!S297=" "," ",'Sept 2020'!S297/'Sept 2019'!S297)),0)</f>
        <v>0.99114380066046226</v>
      </c>
      <c r="T295" s="30">
        <f>IFERROR((IF('Sept 2020'!T297=" "," ",'Sept 2020'!T297/'Sept 2019'!T297)),0)</f>
        <v>0.96325153222004412</v>
      </c>
      <c r="U295" s="30">
        <f>IFERROR((IF('Sept 2020'!U297=" "," ",'Sept 2020'!U297/'Sept 2019'!U297)),0)</f>
        <v>0.999739725670857</v>
      </c>
      <c r="V295" s="30">
        <f>IFERROR((IF('Sept 2020'!V297=" "," ",'Sept 2020'!V297/'Sept 2019'!V297)),0)</f>
        <v>0.86114063872070978</v>
      </c>
      <c r="W295" s="30">
        <f>IFERROR((IF('Sept 2020'!W297=" "," ",'Sept 2020'!W297/'Sept 2019'!W297)),0)</f>
        <v>1.0353828306264501</v>
      </c>
      <c r="X295" s="30">
        <f>IFERROR((IF('Sept 2020'!X297=" "," ",'Sept 2020'!X297/'Sept 2019'!X297)),0)</f>
        <v>1.0090902335719416</v>
      </c>
      <c r="Y295" s="30">
        <f>IFERROR((IF('Sept 2020'!Y297=" "," ",'Sept 2020'!Y297/'Sept 2019'!Y297)),0)</f>
        <v>1.0450090836979606</v>
      </c>
      <c r="Z295" s="30">
        <f>IFERROR((IF('Sept 2020'!Z297=" "," ",'Sept 2020'!Z297/'Sept 2019'!Z297)),0)</f>
        <v>0.92732360922659429</v>
      </c>
      <c r="AA295" s="30">
        <f>IFERROR((IF('Sept 2020'!AA297=" "," ",'Sept 2020'!AA297/'Sept 2019'!AA297)),0)</f>
        <v>0.99661160525201198</v>
      </c>
      <c r="AB295" s="30">
        <f>IFERROR((IF('Sept 2020'!AB297=" "," ",'Sept 2020'!AB297/'Sept 2019'!AB297)),0)</f>
        <v>1.1242443638432542</v>
      </c>
      <c r="AC295" s="30">
        <f>IFERROR((IF('Sept 2020'!AC297=" "," ",'Sept 2020'!AC297/'Sept 2019'!AC297)),0)</f>
        <v>0.86347095556853426</v>
      </c>
      <c r="AD295" s="30">
        <f>IFERROR((IF('Sept 2020'!AD297=" "," ",'Sept 2020'!AD297/'Sept 2019'!AD297)),0)</f>
        <v>0.97273419677478856</v>
      </c>
      <c r="AE295" s="30">
        <f>IFERROR((IF('Sept 2020'!AE297=" "," ",'Sept 2020'!AE297/'Sept 2019'!AE297)),0)</f>
        <v>0</v>
      </c>
      <c r="AF295" s="30">
        <f>IFERROR((IF('Sept 2020'!AF297=" "," ",'Sept 2020'!AF297/'Sept 2019'!AF297)),0)</f>
        <v>0</v>
      </c>
      <c r="AG295" s="30">
        <f>IFERROR((IF('Sept 2020'!AG297=" "," ",'Sept 2020'!AG297/'Sept 2019'!AG297)),0)</f>
        <v>0</v>
      </c>
      <c r="AH295" s="30">
        <f>IFERROR((IF('Sept 2020'!AH297=" "," ",'Sept 2020'!AH297/'Sept 2019'!AH297)),0)</f>
        <v>0</v>
      </c>
      <c r="AI295" s="30">
        <f>IFERROR((IF('Sept 2020'!AI297=" "," ",'Sept 2020'!AI297/'Sept 2019'!AI297)),0)</f>
        <v>0</v>
      </c>
      <c r="AJ295" s="30">
        <f>IFERROR((IF('Sept 2020'!AJ297=" "," ",'Sept 2020'!AJ297/'Sept 2019'!AJ297)),0)</f>
        <v>0</v>
      </c>
      <c r="AK295" s="30">
        <f>IFERROR((IF('Sept 2020'!AK297=" "," ",'Sept 2020'!AK297/'Sept 2019'!AK297)),0)</f>
        <v>32</v>
      </c>
      <c r="AL295" s="30">
        <f>IFERROR((IF('Sept 2020'!AL297=" "," ",'Sept 2020'!AL297/'Sept 2019'!AL297)),0)</f>
        <v>0</v>
      </c>
      <c r="AM295" s="30">
        <f>IFERROR((IF('Sept 2020'!AM297=" "," ",'Sept 2020'!AM297/'Sept 2019'!AM297)),0)</f>
        <v>10.666666666666666</v>
      </c>
      <c r="AN295" s="30">
        <f>IFERROR((IF('Sept 2020'!AN297=" "," ",'Sept 2020'!AN297/'Sept 2019'!AN297)),0)</f>
        <v>3.5294117647058822</v>
      </c>
      <c r="AO295" s="30">
        <f>IFERROR((IF('Sept 2020'!AO297=" "," ",'Sept 2020'!AO297/'Sept 2019'!AO297)),0)</f>
        <v>2</v>
      </c>
      <c r="AP295" s="30">
        <f>IFERROR((IF('Sept 2020'!AP297=" "," ",'Sept 2020'!AP297/'Sept 2019'!AP297)),0)</f>
        <v>1.1428571428571428</v>
      </c>
      <c r="AQ295" s="30">
        <f>IFERROR((IF('Sept 2020'!AQ297=" "," ",'Sept 2020'!AQ297/'Sept 2019'!AQ297)),0)</f>
        <v>0.92929292929292928</v>
      </c>
      <c r="AR295" s="30">
        <f>IFERROR((IF('Sept 2020'!AR297=" "," ",'Sept 2020'!AR297/'Sept 2019'!AR297)),0)</f>
        <v>2.7662337662337664</v>
      </c>
      <c r="AS295" s="30">
        <f>IFERROR((IF('Sept 2020'!AS297=" "," ",'Sept 2020'!AS297/'Sept 2019'!AS297)),0)</f>
        <v>0</v>
      </c>
      <c r="AT295" s="30">
        <f>IFERROR((IF('Sept 2020'!AT297=" "," ",'Sept 2020'!AT297/'Sept 2019'!AT297)),0)</f>
        <v>0</v>
      </c>
      <c r="AU295" s="30">
        <f>IFERROR((IF('Sept 2020'!AU297=" "," ",'Sept 2020'!AU297/'Sept 2019'!AU297)),0)</f>
        <v>0</v>
      </c>
      <c r="AV295" s="30">
        <f>IFERROR((IF('Sept 2020'!AV297=" "," ",'Sept 2020'!AV297/'Sept 2019'!AV297)),0)</f>
        <v>0</v>
      </c>
      <c r="AW295" s="30">
        <f>IFERROR((IF('Sept 2020'!AW297=" "," ",'Sept 2020'!AW297/'Sept 2019'!AW297)),0)</f>
        <v>0</v>
      </c>
      <c r="AX295" s="30">
        <f>IFERROR((IF('Sept 2020'!AX297=" "," ",'Sept 2020'!AX297/'Sept 2019'!AX297)),0)</f>
        <v>0</v>
      </c>
      <c r="AY295" s="30">
        <f>IFERROR((IF('Sept 2020'!AY297=" "," ",'Sept 2020'!AY297/'Sept 2019'!AY297)),0)</f>
        <v>31.4</v>
      </c>
      <c r="AZ295" s="30">
        <f>IFERROR((IF('Sept 2020'!AZ297=" "," ",'Sept 2020'!AZ297/'Sept 2019'!AZ297)),0)</f>
        <v>0</v>
      </c>
      <c r="BA295" s="30">
        <f>IFERROR((IF('Sept 2020'!BA297=" "," ",'Sept 2020'!BA297/'Sept 2019'!BA297)),0)</f>
        <v>10.4</v>
      </c>
      <c r="BB295" s="30">
        <f>IFERROR((IF('Sept 2020'!BB297=" "," ",'Sept 2020'!BB297/'Sept 2019'!BB297)),0)</f>
        <v>3.4941176470588236</v>
      </c>
      <c r="BC295" s="30">
        <f>IFERROR((IF('Sept 2020'!BC297=" "," ",'Sept 2020'!BC297/'Sept 2019'!BC297)),0)</f>
        <v>1.9397501836884645</v>
      </c>
      <c r="BD295" s="30">
        <f>IFERROR((IF('Sept 2020'!BD297=" "," ",'Sept 2020'!BD297/'Sept 2019'!BD297)),0)</f>
        <v>1.1468727005150847</v>
      </c>
      <c r="BE295" s="30">
        <f>IFERROR((IF('Sept 2020'!BE297=" "," ",'Sept 2020'!BE297/'Sept 2019'!BE297)),0)</f>
        <v>0.93298750793986862</v>
      </c>
      <c r="BF295" s="30">
        <f>IFERROR((IF('Sept 2020'!BF297=" "," ",'Sept 2020'!BF297/'Sept 2019'!BF297)),0)</f>
        <v>2.7963788797716727</v>
      </c>
      <c r="BG295" s="30">
        <f>IFERROR((IF('Sept 2020'!BG297=" "," ",'Sept 2020'!BG297/'Sept 2019'!BG297)),0)</f>
        <v>1.090497737556561</v>
      </c>
      <c r="BH295" s="30">
        <f>IFERROR((IF('Sept 2020'!BH297=" "," ",'Sept 2020'!BH297/'Sept 2019'!BH297)),0)</f>
        <v>1.0267857142857142</v>
      </c>
      <c r="BI295" s="30">
        <f>IFERROR((IF('Sept 2020'!BI297=" "," ",'Sept 2020'!BI297/'Sept 2019'!BI297)),0)</f>
        <v>0.88108108108108107</v>
      </c>
      <c r="BJ295" s="30">
        <f>IFERROR((IF('Sept 2020'!BJ297=" "," ",'Sept 2020'!BJ297/'Sept 2019'!BJ297)),0)</f>
        <v>3.1428571428571428</v>
      </c>
      <c r="BK295" s="30">
        <f>IFERROR((IF('Sept 2020'!BK297=" "," ",'Sept 2020'!BK297/'Sept 2019'!BK297)),0)</f>
        <v>3.2195121951219514</v>
      </c>
      <c r="BL295" s="30">
        <f>IFERROR((IF('Sept 2020'!BL297=" "," ",'Sept 2020'!BL297/'Sept 2019'!BL297)),0)</f>
        <v>0</v>
      </c>
      <c r="BM295" s="30">
        <f>IFERROR((IF('Sept 2020'!BM297=" "," ",'Sept 2020'!BM297/'Sept 2019'!BM297)),0)</f>
        <v>1.1174169798297415</v>
      </c>
      <c r="BN295" s="30">
        <f>IFERROR((IF('Sept 2020'!BN297=" "," ",'Sept 2020'!BN297/'Sept 2019'!BN297)),0)</f>
        <v>0</v>
      </c>
      <c r="BO295" s="30">
        <f>IFERROR((IF('Sept 2020'!BO297=" "," ",'Sept 2020'!BO297/'Sept 2019'!BO297)),0)</f>
        <v>0.90028490028490016</v>
      </c>
      <c r="BP295" s="30">
        <f>IFERROR((IF('Sept 2020'!BP297=" "," ",'Sept 2020'!BP297/'Sept 2019'!BP297)),0)</f>
        <v>0</v>
      </c>
      <c r="BQ295" s="30">
        <f>IFERROR((IF('Sept 2020'!BQ297=" "," ",'Sept 2020'!BQ297/'Sept 2019'!BQ297)),0)</f>
        <v>0.98777592120306046</v>
      </c>
      <c r="BR295" s="30">
        <f>IFERROR((IF('Sept 2020'!BR297=" "," ",'Sept 2020'!BR297/'Sept 2019'!BR297)),0)</f>
        <v>0</v>
      </c>
      <c r="BS295" s="30">
        <f>IFERROR((IF('Sept 2020'!BS297=" "," ",'Sept 2020'!BS297/'Sept 2019'!BS297)),0)</f>
        <v>0.6</v>
      </c>
      <c r="BT295" s="30">
        <f>IFERROR((IF('Sept 2020'!BT297=" "," ",'Sept 2020'!BT297/'Sept 2019'!BT297)),0)</f>
        <v>0.92428198433420361</v>
      </c>
    </row>
    <row r="296" spans="1:72" s="2" customFormat="1" x14ac:dyDescent="0.25">
      <c r="A296" s="12" t="s">
        <v>657</v>
      </c>
      <c r="B296" s="12" t="s">
        <v>658</v>
      </c>
      <c r="C296" s="30">
        <f>IFERROR((IF('Sept 2020'!C298=" "," ",'Sept 2020'!C298/'Sept 2019'!C298)),0)</f>
        <v>0.78059071729957807</v>
      </c>
      <c r="D296" s="30">
        <f>IFERROR((IF('Sept 2020'!D298=" "," ",'Sept 2020'!D298/'Sept 2019'!D298)),0)</f>
        <v>0.95121951219512191</v>
      </c>
      <c r="E296" s="30">
        <f>IFERROR((IF('Sept 2020'!E298=" "," ",'Sept 2020'!E298/'Sept 2019'!E298)),0)</f>
        <v>1.0732758620689655</v>
      </c>
      <c r="F296" s="30">
        <f>IFERROR((IF('Sept 2020'!F298=" "," ",'Sept 2020'!F298/'Sept 2019'!F298)),0)</f>
        <v>0.87450980392156863</v>
      </c>
      <c r="G296" s="30">
        <f>IFERROR((IF('Sept 2020'!G298=" "," ",'Sept 2020'!G298/'Sept 2019'!G298)),0)</f>
        <v>0.97735849056603774</v>
      </c>
      <c r="H296" s="30">
        <f>IFERROR((IF('Sept 2020'!H298=" "," ",'Sept 2020'!H298/'Sept 2019'!H298)),0)</f>
        <v>1.027237354085603</v>
      </c>
      <c r="I296" s="30">
        <f>IFERROR((IF('Sept 2020'!I298=" "," ",'Sept 2020'!I298/'Sept 2019'!I298)),0)</f>
        <v>0.82524271844660191</v>
      </c>
      <c r="J296" s="30">
        <f>IFERROR((IF('Sept 2020'!J298=" "," ",'Sept 2020'!J298/'Sept 2019'!J298)),0)</f>
        <v>1.2377049180327868</v>
      </c>
      <c r="K296" s="30">
        <f>IFERROR((IF('Sept 2020'!K298=" "," ",'Sept 2020'!K298/'Sept 2019'!K298)),0)</f>
        <v>0.77257525083612044</v>
      </c>
      <c r="L296" s="30">
        <f>IFERROR((IF('Sept 2020'!L298=" "," ",'Sept 2020'!L298/'Sept 2019'!L298)),0)</f>
        <v>1.1457489878542511</v>
      </c>
      <c r="M296" s="30">
        <f>IFERROR((IF('Sept 2020'!M298=" "," ",'Sept 2020'!M298/'Sept 2019'!M298)),0)</f>
        <v>1.0044052863436124</v>
      </c>
      <c r="N296" s="30">
        <f>IFERROR((IF('Sept 2020'!N298=" "," ",'Sept 2020'!N298/'Sept 2019'!N298)),0)</f>
        <v>1.0188679245283019</v>
      </c>
      <c r="O296" s="30">
        <f>IFERROR((IF('Sept 2020'!O298=" "," ",'Sept 2020'!O298/'Sept 2019'!O298)),0)</f>
        <v>0.94977168949771684</v>
      </c>
      <c r="P296" s="30">
        <f>IFERROR((IF('Sept 2020'!P298=" "," ",'Sept 2020'!P298/'Sept 2019'!P298)),0)</f>
        <v>0.96552785472453062</v>
      </c>
      <c r="Q296" s="30">
        <f>IFERROR((IF('Sept 2020'!Q298=" "," ",'Sept 2020'!Q298/'Sept 2019'!Q298)),0)</f>
        <v>0.78059071729957807</v>
      </c>
      <c r="R296" s="30">
        <f>IFERROR((IF('Sept 2020'!R298=" "," ",'Sept 2020'!R298/'Sept 2019'!R298)),0)</f>
        <v>0.94869918699186995</v>
      </c>
      <c r="S296" s="30">
        <f>IFERROR((IF('Sept 2020'!S298=" "," ",'Sept 2020'!S298/'Sept 2019'!S298)),0)</f>
        <v>1.0732758620689655</v>
      </c>
      <c r="T296" s="30">
        <f>IFERROR((IF('Sept 2020'!T298=" "," ",'Sept 2020'!T298/'Sept 2019'!T298)),0)</f>
        <v>0.87450980392156863</v>
      </c>
      <c r="U296" s="30">
        <f>IFERROR((IF('Sept 2020'!U298=" "," ",'Sept 2020'!U298/'Sept 2019'!U298)),0)</f>
        <v>0.97735849056603774</v>
      </c>
      <c r="V296" s="30">
        <f>IFERROR((IF('Sept 2020'!V298=" "," ",'Sept 2020'!V298/'Sept 2019'!V298)),0)</f>
        <v>1.027237354085603</v>
      </c>
      <c r="W296" s="30">
        <f>IFERROR((IF('Sept 2020'!W298=" "," ",'Sept 2020'!W298/'Sept 2019'!W298)),0)</f>
        <v>0.82524271844660191</v>
      </c>
      <c r="X296" s="30">
        <f>IFERROR((IF('Sept 2020'!X298=" "," ",'Sept 2020'!X298/'Sept 2019'!X298)),0)</f>
        <v>1.2494828299544891</v>
      </c>
      <c r="Y296" s="30">
        <f>IFERROR((IF('Sept 2020'!Y298=" "," ",'Sept 2020'!Y298/'Sept 2019'!Y298)),0)</f>
        <v>0.77293716121260791</v>
      </c>
      <c r="Z296" s="30">
        <f>IFERROR((IF('Sept 2020'!Z298=" "," ",'Sept 2020'!Z298/'Sept 2019'!Z298)),0)</f>
        <v>1.1457489878542511</v>
      </c>
      <c r="AA296" s="30">
        <f>IFERROR((IF('Sept 2020'!AA298=" "," ",'Sept 2020'!AA298/'Sept 2019'!AA298)),0)</f>
        <v>1.0044052863436124</v>
      </c>
      <c r="AB296" s="30">
        <f>IFERROR((IF('Sept 2020'!AB298=" "," ",'Sept 2020'!AB298/'Sept 2019'!AB298)),0)</f>
        <v>1.0470558246240123</v>
      </c>
      <c r="AC296" s="30">
        <f>IFERROR((IF('Sept 2020'!AC298=" "," ",'Sept 2020'!AC298/'Sept 2019'!AC298)),0)</f>
        <v>0.97047148804337302</v>
      </c>
      <c r="AD296" s="30">
        <f>IFERROR((IF('Sept 2020'!AD298=" "," ",'Sept 2020'!AD298/'Sept 2019'!AD298)),0)</f>
        <v>0.96891206199565616</v>
      </c>
      <c r="AE296" s="30">
        <f>IFERROR((IF('Sept 2020'!AE298=" "," ",'Sept 2020'!AE298/'Sept 2019'!AE298)),0)</f>
        <v>0</v>
      </c>
      <c r="AF296" s="30">
        <f>IFERROR((IF('Sept 2020'!AF298=" "," ",'Sept 2020'!AF298/'Sept 2019'!AF298)),0)</f>
        <v>0</v>
      </c>
      <c r="AG296" s="30">
        <f>IFERROR((IF('Sept 2020'!AG298=" "," ",'Sept 2020'!AG298/'Sept 2019'!AG298)),0)</f>
        <v>0</v>
      </c>
      <c r="AH296" s="30">
        <f>IFERROR((IF('Sept 2020'!AH298=" "," ",'Sept 2020'!AH298/'Sept 2019'!AH298)),0)</f>
        <v>0</v>
      </c>
      <c r="AI296" s="30">
        <f>IFERROR((IF('Sept 2020'!AI298=" "," ",'Sept 2020'!AI298/'Sept 2019'!AI298)),0)</f>
        <v>0</v>
      </c>
      <c r="AJ296" s="30">
        <f>IFERROR((IF('Sept 2020'!AJ298=" "," ",'Sept 2020'!AJ298/'Sept 2019'!AJ298)),0)</f>
        <v>0</v>
      </c>
      <c r="AK296" s="30">
        <f>IFERROR((IF('Sept 2020'!AK298=" "," ",'Sept 2020'!AK298/'Sept 2019'!AK298)),0)</f>
        <v>0</v>
      </c>
      <c r="AL296" s="30">
        <f>IFERROR((IF('Sept 2020'!AL298=" "," ",'Sept 2020'!AL298/'Sept 2019'!AL298)),0)</f>
        <v>0</v>
      </c>
      <c r="AM296" s="30">
        <f>IFERROR((IF('Sept 2020'!AM298=" "," ",'Sept 2020'!AM298/'Sept 2019'!AM298)),0)</f>
        <v>0</v>
      </c>
      <c r="AN296" s="30">
        <f>IFERROR((IF('Sept 2020'!AN298=" "," ",'Sept 2020'!AN298/'Sept 2019'!AN298)),0)</f>
        <v>0</v>
      </c>
      <c r="AO296" s="30">
        <f>IFERROR((IF('Sept 2020'!AO298=" "," ",'Sept 2020'!AO298/'Sept 2019'!AO298)),0)</f>
        <v>0</v>
      </c>
      <c r="AP296" s="30">
        <f>IFERROR((IF('Sept 2020'!AP298=" "," ",'Sept 2020'!AP298/'Sept 2019'!AP298)),0)</f>
        <v>0</v>
      </c>
      <c r="AQ296" s="30">
        <f>IFERROR((IF('Sept 2020'!AQ298=" "," ",'Sept 2020'!AQ298/'Sept 2019'!AQ298)),0)</f>
        <v>0</v>
      </c>
      <c r="AR296" s="30">
        <f>IFERROR((IF('Sept 2020'!AR298=" "," ",'Sept 2020'!AR298/'Sept 2019'!AR298)),0)</f>
        <v>0</v>
      </c>
      <c r="AS296" s="30">
        <f>IFERROR((IF('Sept 2020'!AS298=" "," ",'Sept 2020'!AS298/'Sept 2019'!AS298)),0)</f>
        <v>0</v>
      </c>
      <c r="AT296" s="30">
        <f>IFERROR((IF('Sept 2020'!AT298=" "," ",'Sept 2020'!AT298/'Sept 2019'!AT298)),0)</f>
        <v>0</v>
      </c>
      <c r="AU296" s="30">
        <f>IFERROR((IF('Sept 2020'!AU298=" "," ",'Sept 2020'!AU298/'Sept 2019'!AU298)),0)</f>
        <v>0</v>
      </c>
      <c r="AV296" s="30">
        <f>IFERROR((IF('Sept 2020'!AV298=" "," ",'Sept 2020'!AV298/'Sept 2019'!AV298)),0)</f>
        <v>0</v>
      </c>
      <c r="AW296" s="30">
        <f>IFERROR((IF('Sept 2020'!AW298=" "," ",'Sept 2020'!AW298/'Sept 2019'!AW298)),0)</f>
        <v>0</v>
      </c>
      <c r="AX296" s="30">
        <f>IFERROR((IF('Sept 2020'!AX298=" "," ",'Sept 2020'!AX298/'Sept 2019'!AX298)),0)</f>
        <v>0</v>
      </c>
      <c r="AY296" s="30">
        <f>IFERROR((IF('Sept 2020'!AY298=" "," ",'Sept 2020'!AY298/'Sept 2019'!AY298)),0)</f>
        <v>0</v>
      </c>
      <c r="AZ296" s="30">
        <f>IFERROR((IF('Sept 2020'!AZ298=" "," ",'Sept 2020'!AZ298/'Sept 2019'!AZ298)),0)</f>
        <v>0</v>
      </c>
      <c r="BA296" s="30">
        <f>IFERROR((IF('Sept 2020'!BA298=" "," ",'Sept 2020'!BA298/'Sept 2019'!BA298)),0)</f>
        <v>0</v>
      </c>
      <c r="BB296" s="30">
        <f>IFERROR((IF('Sept 2020'!BB298=" "," ",'Sept 2020'!BB298/'Sept 2019'!BB298)),0)</f>
        <v>0</v>
      </c>
      <c r="BC296" s="30">
        <f>IFERROR((IF('Sept 2020'!BC298=" "," ",'Sept 2020'!BC298/'Sept 2019'!BC298)),0)</f>
        <v>0</v>
      </c>
      <c r="BD296" s="30">
        <f>IFERROR((IF('Sept 2020'!BD298=" "," ",'Sept 2020'!BD298/'Sept 2019'!BD298)),0)</f>
        <v>0</v>
      </c>
      <c r="BE296" s="30">
        <f>IFERROR((IF('Sept 2020'!BE298=" "," ",'Sept 2020'!BE298/'Sept 2019'!BE298)),0)</f>
        <v>0</v>
      </c>
      <c r="BF296" s="30">
        <f>IFERROR((IF('Sept 2020'!BF298=" "," ",'Sept 2020'!BF298/'Sept 2019'!BF298)),0)</f>
        <v>0</v>
      </c>
      <c r="BG296" s="30">
        <f>IFERROR((IF('Sept 2020'!BG298=" "," ",'Sept 2020'!BG298/'Sept 2019'!BG298)),0)</f>
        <v>0.90752351097178685</v>
      </c>
      <c r="BH296" s="30">
        <f>IFERROR((IF('Sept 2020'!BH298=" "," ",'Sept 2020'!BH298/'Sept 2019'!BH298)),0)</f>
        <v>1.0381861575178997</v>
      </c>
      <c r="BI296" s="30">
        <f>IFERROR((IF('Sept 2020'!BI298=" "," ",'Sept 2020'!BI298/'Sept 2019'!BI298)),0)</f>
        <v>1.1538461538461537</v>
      </c>
      <c r="BJ296" s="30">
        <f>IFERROR((IF('Sept 2020'!BJ298=" "," ",'Sept 2020'!BJ298/'Sept 2019'!BJ298)),0)</f>
        <v>0</v>
      </c>
      <c r="BK296" s="30">
        <f>IFERROR((IF('Sept 2020'!BK298=" "," ",'Sept 2020'!BK298/'Sept 2019'!BK298)),0)</f>
        <v>0</v>
      </c>
      <c r="BL296" s="30">
        <f>IFERROR((IF('Sept 2020'!BL298=" "," ",'Sept 2020'!BL298/'Sept 2019'!BL298)),0)</f>
        <v>0</v>
      </c>
      <c r="BM296" s="30">
        <f>IFERROR((IF('Sept 2020'!BM298=" "," ",'Sept 2020'!BM298/'Sept 2019'!BM298)),0)</f>
        <v>1.1146032613646715</v>
      </c>
      <c r="BN296" s="30">
        <f>IFERROR((IF('Sept 2020'!BN298=" "," ",'Sept 2020'!BN298/'Sept 2019'!BN298)),0)</f>
        <v>0</v>
      </c>
      <c r="BO296" s="30">
        <f>IFERROR((IF('Sept 2020'!BO298=" "," ",'Sept 2020'!BO298/'Sept 2019'!BO298)),0)</f>
        <v>1.5545260156806844</v>
      </c>
      <c r="BP296" s="30">
        <f>IFERROR((IF('Sept 2020'!BP298=" "," ",'Sept 2020'!BP298/'Sept 2019'!BP298)),0)</f>
        <v>0</v>
      </c>
      <c r="BQ296" s="30">
        <f>IFERROR((IF('Sept 2020'!BQ298=" "," ",'Sept 2020'!BQ298/'Sept 2019'!BQ298)),0)</f>
        <v>0</v>
      </c>
      <c r="BR296" s="30">
        <f>IFERROR((IF('Sept 2020'!BR298=" "," ",'Sept 2020'!BR298/'Sept 2019'!BR298)),0)</f>
        <v>0</v>
      </c>
      <c r="BS296" s="30">
        <f>IFERROR((IF('Sept 2020'!BS298=" "," ",'Sept 2020'!BS298/'Sept 2019'!BS298)),0)</f>
        <v>0.90625</v>
      </c>
      <c r="BT296" s="30">
        <f>IFERROR((IF('Sept 2020'!BT298=" "," ",'Sept 2020'!BT298/'Sept 2019'!BT298)),0)</f>
        <v>1.0348525469168901</v>
      </c>
    </row>
    <row r="297" spans="1:72" s="2" customFormat="1" x14ac:dyDescent="0.25">
      <c r="A297" s="12" t="s">
        <v>159</v>
      </c>
      <c r="B297" s="12" t="s">
        <v>160</v>
      </c>
      <c r="C297" s="30">
        <f>IFERROR((IF('Sept 2020'!C299=" "," ",'Sept 2020'!C299/'Sept 2019'!C299)),0)</f>
        <v>0.96666666666666667</v>
      </c>
      <c r="D297" s="30">
        <f>IFERROR((IF('Sept 2020'!D299=" "," ",'Sept 2020'!D299/'Sept 2019'!D299)),0)</f>
        <v>1.0363636363636364</v>
      </c>
      <c r="E297" s="30">
        <f>IFERROR((IF('Sept 2020'!E299=" "," ",'Sept 2020'!E299/'Sept 2019'!E299)),0)</f>
        <v>0.80821917808219179</v>
      </c>
      <c r="F297" s="30">
        <f>IFERROR((IF('Sept 2020'!F299=" "," ",'Sept 2020'!F299/'Sept 2019'!F299)),0)</f>
        <v>0.82926829268292679</v>
      </c>
      <c r="G297" s="30">
        <f>IFERROR((IF('Sept 2020'!G299=" "," ",'Sept 2020'!G299/'Sept 2019'!G299)),0)</f>
        <v>1</v>
      </c>
      <c r="H297" s="30">
        <f>IFERROR((IF('Sept 2020'!H299=" "," ",'Sept 2020'!H299/'Sept 2019'!H299)),0)</f>
        <v>0.94666666666666666</v>
      </c>
      <c r="I297" s="30">
        <f>IFERROR((IF('Sept 2020'!I299=" "," ",'Sept 2020'!I299/'Sept 2019'!I299)),0)</f>
        <v>0.94666666666666666</v>
      </c>
      <c r="J297" s="30">
        <f>IFERROR((IF('Sept 2020'!J299=" "," ",'Sept 2020'!J299/'Sept 2019'!J299)),0)</f>
        <v>0.8</v>
      </c>
      <c r="K297" s="30">
        <f>IFERROR((IF('Sept 2020'!K299=" "," ",'Sept 2020'!K299/'Sept 2019'!K299)),0)</f>
        <v>1.036144578313253</v>
      </c>
      <c r="L297" s="30">
        <f>IFERROR((IF('Sept 2020'!L299=" "," ",'Sept 2020'!L299/'Sept 2019'!L299)),0)</f>
        <v>1.2173913043478262</v>
      </c>
      <c r="M297" s="30">
        <f>IFERROR((IF('Sept 2020'!M299=" "," ",'Sept 2020'!M299/'Sept 2019'!M299)),0)</f>
        <v>0.95774647887323938</v>
      </c>
      <c r="N297" s="30">
        <f>IFERROR((IF('Sept 2020'!N299=" "," ",'Sept 2020'!N299/'Sept 2019'!N299)),0)</f>
        <v>1.2678571428571428</v>
      </c>
      <c r="O297" s="30">
        <f>IFERROR((IF('Sept 2020'!O299=" "," ",'Sept 2020'!O299/'Sept 2019'!O299)),0)</f>
        <v>0.9285714285714286</v>
      </c>
      <c r="P297" s="30">
        <f>IFERROR((IF('Sept 2020'!P299=" "," ",'Sept 2020'!P299/'Sept 2019'!P299)),0)</f>
        <v>0.9695652173913043</v>
      </c>
      <c r="Q297" s="30">
        <f>IFERROR((IF('Sept 2020'!Q299=" "," ",'Sept 2020'!Q299/'Sept 2019'!Q299)),0)</f>
        <v>0.96666666666666667</v>
      </c>
      <c r="R297" s="30">
        <f>IFERROR((IF('Sept 2020'!R299=" "," ",'Sept 2020'!R299/'Sept 2019'!R299)),0)</f>
        <v>1.0363636363636364</v>
      </c>
      <c r="S297" s="30">
        <f>IFERROR((IF('Sept 2020'!S299=" "," ",'Sept 2020'!S299/'Sept 2019'!S299)),0)</f>
        <v>0.80821917808219179</v>
      </c>
      <c r="T297" s="30">
        <f>IFERROR((IF('Sept 2020'!T299=" "," ",'Sept 2020'!T299/'Sept 2019'!T299)),0)</f>
        <v>0.82926829268292679</v>
      </c>
      <c r="U297" s="30">
        <f>IFERROR((IF('Sept 2020'!U299=" "," ",'Sept 2020'!U299/'Sept 2019'!U299)),0)</f>
        <v>1.0132396649554176</v>
      </c>
      <c r="V297" s="30">
        <f>IFERROR((IF('Sept 2020'!V299=" "," ",'Sept 2020'!V299/'Sept 2019'!V299)),0)</f>
        <v>0.94666666666666666</v>
      </c>
      <c r="W297" s="30">
        <f>IFERROR((IF('Sept 2020'!W299=" "," ",'Sept 2020'!W299/'Sept 2019'!W299)),0)</f>
        <v>0.95366017461383479</v>
      </c>
      <c r="X297" s="30">
        <f>IFERROR((IF('Sept 2020'!X299=" "," ",'Sept 2020'!X299/'Sept 2019'!X299)),0)</f>
        <v>0.79755555555555557</v>
      </c>
      <c r="Y297" s="30">
        <f>IFERROR((IF('Sept 2020'!Y299=" "," ",'Sept 2020'!Y299/'Sept 2019'!Y299)),0)</f>
        <v>1.0313253012048191</v>
      </c>
      <c r="Z297" s="30">
        <f>IFERROR((IF('Sept 2020'!Z299=" "," ",'Sept 2020'!Z299/'Sept 2019'!Z299)),0)</f>
        <v>1.2342051131354688</v>
      </c>
      <c r="AA297" s="30">
        <f>IFERROR((IF('Sept 2020'!AA299=" "," ",'Sept 2020'!AA299/'Sept 2019'!AA299)),0)</f>
        <v>0.96184624178336664</v>
      </c>
      <c r="AB297" s="30">
        <f>IFERROR((IF('Sept 2020'!AB299=" "," ",'Sept 2020'!AB299/'Sept 2019'!AB299)),0)</f>
        <v>1.1446754348748409</v>
      </c>
      <c r="AC297" s="30">
        <f>IFERROR((IF('Sept 2020'!AC299=" "," ",'Sept 2020'!AC299/'Sept 2019'!AC299)),0)</f>
        <v>0.99790356394129986</v>
      </c>
      <c r="AD297" s="30">
        <f>IFERROR((IF('Sept 2020'!AD299=" "," ",'Sept 2020'!AD299/'Sept 2019'!AD299)),0)</f>
        <v>0.96619503039974852</v>
      </c>
      <c r="AE297" s="30">
        <f>IFERROR((IF('Sept 2020'!AE299=" "," ",'Sept 2020'!AE299/'Sept 2019'!AE299)),0)</f>
        <v>0</v>
      </c>
      <c r="AF297" s="30">
        <f>IFERROR((IF('Sept 2020'!AF299=" "," ",'Sept 2020'!AF299/'Sept 2019'!AF299)),0)</f>
        <v>0</v>
      </c>
      <c r="AG297" s="30">
        <f>IFERROR((IF('Sept 2020'!AG299=" "," ",'Sept 2020'!AG299/'Sept 2019'!AG299)),0)</f>
        <v>0</v>
      </c>
      <c r="AH297" s="30">
        <f>IFERROR((IF('Sept 2020'!AH299=" "," ",'Sept 2020'!AH299/'Sept 2019'!AH299)),0)</f>
        <v>0</v>
      </c>
      <c r="AI297" s="30">
        <f>IFERROR((IF('Sept 2020'!AI299=" "," ",'Sept 2020'!AI299/'Sept 2019'!AI299)),0)</f>
        <v>0</v>
      </c>
      <c r="AJ297" s="30">
        <f>IFERROR((IF('Sept 2020'!AJ299=" "," ",'Sept 2020'!AJ299/'Sept 2019'!AJ299)),0)</f>
        <v>0</v>
      </c>
      <c r="AK297" s="30">
        <f>IFERROR((IF('Sept 2020'!AK299=" "," ",'Sept 2020'!AK299/'Sept 2019'!AK299)),0)</f>
        <v>0</v>
      </c>
      <c r="AL297" s="30">
        <f>IFERROR((IF('Sept 2020'!AL299=" "," ",'Sept 2020'!AL299/'Sept 2019'!AL299)),0)</f>
        <v>0</v>
      </c>
      <c r="AM297" s="30">
        <f>IFERROR((IF('Sept 2020'!AM299=" "," ",'Sept 2020'!AM299/'Sept 2019'!AM299)),0)</f>
        <v>0</v>
      </c>
      <c r="AN297" s="30">
        <f>IFERROR((IF('Sept 2020'!AN299=" "," ",'Sept 2020'!AN299/'Sept 2019'!AN299)),0)</f>
        <v>0</v>
      </c>
      <c r="AO297" s="30">
        <f>IFERROR((IF('Sept 2020'!AO299=" "," ",'Sept 2020'!AO299/'Sept 2019'!AO299)),0)</f>
        <v>0</v>
      </c>
      <c r="AP297" s="30">
        <f>IFERROR((IF('Sept 2020'!AP299=" "," ",'Sept 2020'!AP299/'Sept 2019'!AP299)),0)</f>
        <v>0</v>
      </c>
      <c r="AQ297" s="30">
        <f>IFERROR((IF('Sept 2020'!AQ299=" "," ",'Sept 2020'!AQ299/'Sept 2019'!AQ299)),0)</f>
        <v>0</v>
      </c>
      <c r="AR297" s="30">
        <f>IFERROR((IF('Sept 2020'!AR299=" "," ",'Sept 2020'!AR299/'Sept 2019'!AR299)),0)</f>
        <v>0</v>
      </c>
      <c r="AS297" s="30">
        <f>IFERROR((IF('Sept 2020'!AS299=" "," ",'Sept 2020'!AS299/'Sept 2019'!AS299)),0)</f>
        <v>0</v>
      </c>
      <c r="AT297" s="30">
        <f>IFERROR((IF('Sept 2020'!AT299=" "," ",'Sept 2020'!AT299/'Sept 2019'!AT299)),0)</f>
        <v>0</v>
      </c>
      <c r="AU297" s="30">
        <f>IFERROR((IF('Sept 2020'!AU299=" "," ",'Sept 2020'!AU299/'Sept 2019'!AU299)),0)</f>
        <v>0</v>
      </c>
      <c r="AV297" s="30">
        <f>IFERROR((IF('Sept 2020'!AV299=" "," ",'Sept 2020'!AV299/'Sept 2019'!AV299)),0)</f>
        <v>0</v>
      </c>
      <c r="AW297" s="30">
        <f>IFERROR((IF('Sept 2020'!AW299=" "," ",'Sept 2020'!AW299/'Sept 2019'!AW299)),0)</f>
        <v>0</v>
      </c>
      <c r="AX297" s="30">
        <f>IFERROR((IF('Sept 2020'!AX299=" "," ",'Sept 2020'!AX299/'Sept 2019'!AX299)),0)</f>
        <v>0</v>
      </c>
      <c r="AY297" s="30">
        <f>IFERROR((IF('Sept 2020'!AY299=" "," ",'Sept 2020'!AY299/'Sept 2019'!AY299)),0)</f>
        <v>0</v>
      </c>
      <c r="AZ297" s="30">
        <f>IFERROR((IF('Sept 2020'!AZ299=" "," ",'Sept 2020'!AZ299/'Sept 2019'!AZ299)),0)</f>
        <v>0</v>
      </c>
      <c r="BA297" s="30">
        <f>IFERROR((IF('Sept 2020'!BA299=" "," ",'Sept 2020'!BA299/'Sept 2019'!BA299)),0)</f>
        <v>0</v>
      </c>
      <c r="BB297" s="30">
        <f>IFERROR((IF('Sept 2020'!BB299=" "," ",'Sept 2020'!BB299/'Sept 2019'!BB299)),0)</f>
        <v>0</v>
      </c>
      <c r="BC297" s="30">
        <f>IFERROR((IF('Sept 2020'!BC299=" "," ",'Sept 2020'!BC299/'Sept 2019'!BC299)),0)</f>
        <v>0</v>
      </c>
      <c r="BD297" s="30">
        <f>IFERROR((IF('Sept 2020'!BD299=" "," ",'Sept 2020'!BD299/'Sept 2019'!BD299)),0)</f>
        <v>0</v>
      </c>
      <c r="BE297" s="30">
        <f>IFERROR((IF('Sept 2020'!BE299=" "," ",'Sept 2020'!BE299/'Sept 2019'!BE299)),0)</f>
        <v>0</v>
      </c>
      <c r="BF297" s="30">
        <f>IFERROR((IF('Sept 2020'!BF299=" "," ",'Sept 2020'!BF299/'Sept 2019'!BF299)),0)</f>
        <v>0</v>
      </c>
      <c r="BG297" s="30">
        <f>IFERROR((IF('Sept 2020'!BG299=" "," ",'Sept 2020'!BG299/'Sept 2019'!BG299)),0)</f>
        <v>0.87634408602150538</v>
      </c>
      <c r="BH297" s="30">
        <f>IFERROR((IF('Sept 2020'!BH299=" "," ",'Sept 2020'!BH299/'Sept 2019'!BH299)),0)</f>
        <v>1.0416666666666667</v>
      </c>
      <c r="BI297" s="30">
        <f>IFERROR((IF('Sept 2020'!BI299=" "," ",'Sept 2020'!BI299/'Sept 2019'!BI299)),0)</f>
        <v>0.96969696969696972</v>
      </c>
      <c r="BJ297" s="30">
        <f>IFERROR((IF('Sept 2020'!BJ299=" "," ",'Sept 2020'!BJ299/'Sept 2019'!BJ299)),0)</f>
        <v>0</v>
      </c>
      <c r="BK297" s="30">
        <f>IFERROR((IF('Sept 2020'!BK299=" "," ",'Sept 2020'!BK299/'Sept 2019'!BK299)),0)</f>
        <v>0</v>
      </c>
      <c r="BL297" s="30">
        <f>IFERROR((IF('Sept 2020'!BL299=" "," ",'Sept 2020'!BL299/'Sept 2019'!BL299)),0)</f>
        <v>0</v>
      </c>
      <c r="BM297" s="30">
        <f>IFERROR((IF('Sept 2020'!BM299=" "," ",'Sept 2020'!BM299/'Sept 2019'!BM299)),0)</f>
        <v>0.97180327868852456</v>
      </c>
      <c r="BN297" s="30">
        <f>IFERROR((IF('Sept 2020'!BN299=" "," ",'Sept 2020'!BN299/'Sept 2019'!BN299)),0)</f>
        <v>0</v>
      </c>
      <c r="BO297" s="30">
        <f>IFERROR((IF('Sept 2020'!BO299=" "," ",'Sept 2020'!BO299/'Sept 2019'!BO299)),0)</f>
        <v>0.90322580645161288</v>
      </c>
      <c r="BP297" s="30">
        <f>IFERROR((IF('Sept 2020'!BP299=" "," ",'Sept 2020'!BP299/'Sept 2019'!BP299)),0)</f>
        <v>0</v>
      </c>
      <c r="BQ297" s="30">
        <f>IFERROR((IF('Sept 2020'!BQ299=" "," ",'Sept 2020'!BQ299/'Sept 2019'!BQ299)),0)</f>
        <v>0</v>
      </c>
      <c r="BR297" s="30">
        <f>IFERROR((IF('Sept 2020'!BR299=" "," ",'Sept 2020'!BR299/'Sept 2019'!BR299)),0)</f>
        <v>0</v>
      </c>
      <c r="BS297" s="30">
        <f>IFERROR((IF('Sept 2020'!BS299=" "," ",'Sept 2020'!BS299/'Sept 2019'!BS299)),0)</f>
        <v>0.45454545454545453</v>
      </c>
      <c r="BT297" s="30">
        <f>IFERROR((IF('Sept 2020'!BT299=" "," ",'Sept 2020'!BT299/'Sept 2019'!BT299)),0)</f>
        <v>0.95522388059701491</v>
      </c>
    </row>
    <row r="298" spans="1:72" s="2" customFormat="1" x14ac:dyDescent="0.25">
      <c r="A298" s="12" t="s">
        <v>97</v>
      </c>
      <c r="B298" s="12" t="s">
        <v>98</v>
      </c>
      <c r="C298" s="30">
        <f>IFERROR((IF('Sept 2020'!C300=" "," ",'Sept 2020'!C300/'Sept 2019'!C300)),0)</f>
        <v>1.1009174311926606</v>
      </c>
      <c r="D298" s="30">
        <f>IFERROR((IF('Sept 2020'!D300=" "," ",'Sept 2020'!D300/'Sept 2019'!D300)),0)</f>
        <v>0.94009216589861755</v>
      </c>
      <c r="E298" s="30">
        <f>IFERROR((IF('Sept 2020'!E300=" "," ",'Sept 2020'!E300/'Sept 2019'!E300)),0)</f>
        <v>0.87555555555555553</v>
      </c>
      <c r="F298" s="30">
        <f>IFERROR((IF('Sept 2020'!F300=" "," ",'Sept 2020'!F300/'Sept 2019'!F300)),0)</f>
        <v>1.0295566502463054</v>
      </c>
      <c r="G298" s="30">
        <f>IFERROR((IF('Sept 2020'!G300=" "," ",'Sept 2020'!G300/'Sept 2019'!G300)),0)</f>
        <v>0.85407725321888417</v>
      </c>
      <c r="H298" s="30">
        <f>IFERROR((IF('Sept 2020'!H300=" "," ",'Sept 2020'!H300/'Sept 2019'!H300)),0)</f>
        <v>0.93089430894308944</v>
      </c>
      <c r="I298" s="30">
        <f>IFERROR((IF('Sept 2020'!I300=" "," ",'Sept 2020'!I300/'Sept 2019'!I300)),0)</f>
        <v>0.95652173913043481</v>
      </c>
      <c r="J298" s="30">
        <f>IFERROR((IF('Sept 2020'!J300=" "," ",'Sept 2020'!J300/'Sept 2019'!J300)),0)</f>
        <v>0.97647058823529409</v>
      </c>
      <c r="K298" s="30">
        <f>IFERROR((IF('Sept 2020'!K300=" "," ",'Sept 2020'!K300/'Sept 2019'!K300)),0)</f>
        <v>0.9285714285714286</v>
      </c>
      <c r="L298" s="30">
        <f>IFERROR((IF('Sept 2020'!L300=" "," ",'Sept 2020'!L300/'Sept 2019'!L300)),0)</f>
        <v>0.93189964157706096</v>
      </c>
      <c r="M298" s="30">
        <f>IFERROR((IF('Sept 2020'!M300=" "," ",'Sept 2020'!M300/'Sept 2019'!M300)),0)</f>
        <v>1.0515873015873016</v>
      </c>
      <c r="N298" s="30">
        <f>IFERROR((IF('Sept 2020'!N300=" "," ",'Sept 2020'!N300/'Sept 2019'!N300)),0)</f>
        <v>0.86328125</v>
      </c>
      <c r="O298" s="30">
        <f>IFERROR((IF('Sept 2020'!O300=" "," ",'Sept 2020'!O300/'Sept 2019'!O300)),0)</f>
        <v>1.017467248908297</v>
      </c>
      <c r="P298" s="30">
        <f>IFERROR((IF('Sept 2020'!P300=" "," ",'Sept 2020'!P300/'Sept 2019'!P300)),0)</f>
        <v>0.95625798212005109</v>
      </c>
      <c r="Q298" s="30">
        <f>IFERROR((IF('Sept 2020'!Q300=" "," ",'Sept 2020'!Q300/'Sept 2019'!Q300)),0)</f>
        <v>0.76896025172365934</v>
      </c>
      <c r="R298" s="30">
        <f>IFERROR((IF('Sept 2020'!R300=" "," ",'Sept 2020'!R300/'Sept 2019'!R300)),0)</f>
        <v>0.93580645161290321</v>
      </c>
      <c r="S298" s="30">
        <f>IFERROR((IF('Sept 2020'!S300=" "," ",'Sept 2020'!S300/'Sept 2019'!S300)),0)</f>
        <v>0.86980003570790931</v>
      </c>
      <c r="T298" s="30">
        <f>IFERROR((IF('Sept 2020'!T300=" "," ",'Sept 2020'!T300/'Sept 2019'!T300)),0)</f>
        <v>1.0432785903259623</v>
      </c>
      <c r="U298" s="30">
        <f>IFERROR((IF('Sept 2020'!U300=" "," ",'Sept 2020'!U300/'Sept 2019'!U300)),0)</f>
        <v>0.85017167381974246</v>
      </c>
      <c r="V298" s="30">
        <f>IFERROR((IF('Sept 2020'!V300=" "," ",'Sept 2020'!V300/'Sept 2019'!V300)),0)</f>
        <v>0.93089430894308944</v>
      </c>
      <c r="W298" s="30">
        <f>IFERROR((IF('Sept 2020'!W300=" "," ",'Sept 2020'!W300/'Sept 2019'!W300)),0)</f>
        <v>0.96132904097611371</v>
      </c>
      <c r="X298" s="30">
        <f>IFERROR((IF('Sept 2020'!X300=" "," ",'Sept 2020'!X300/'Sept 2019'!X300)),0)</f>
        <v>0.97666011787819251</v>
      </c>
      <c r="Y298" s="30">
        <f>IFERROR((IF('Sept 2020'!Y300=" "," ",'Sept 2020'!Y300/'Sept 2019'!Y300)),0)</f>
        <v>0.9285714285714286</v>
      </c>
      <c r="Z298" s="30">
        <f>IFERROR((IF('Sept 2020'!Z300=" "," ",'Sept 2020'!Z300/'Sept 2019'!Z300)),0)</f>
        <v>0.92444013084582488</v>
      </c>
      <c r="AA298" s="30">
        <f>IFERROR((IF('Sept 2020'!AA300=" "," ",'Sept 2020'!AA300/'Sept 2019'!AA300)),0)</f>
        <v>1.0544252896444639</v>
      </c>
      <c r="AB298" s="30">
        <f>IFERROR((IF('Sept 2020'!AB300=" "," ",'Sept 2020'!AB300/'Sept 2019'!AB300)),0)</f>
        <v>0.83175288705285888</v>
      </c>
      <c r="AC298" s="30">
        <f>IFERROR((IF('Sept 2020'!AC300=" "," ",'Sept 2020'!AC300/'Sept 2019'!AC300)),0)</f>
        <v>0.83204663620608166</v>
      </c>
      <c r="AD298" s="30">
        <f>IFERROR((IF('Sept 2020'!AD300=" "," ",'Sept 2020'!AD300/'Sept 2019'!AD300)),0)</f>
        <v>0.91907949680737033</v>
      </c>
      <c r="AE298" s="30">
        <f>IFERROR((IF('Sept 2020'!AE300=" "," ",'Sept 2020'!AE300/'Sept 2019'!AE300)),0)</f>
        <v>0</v>
      </c>
      <c r="AF298" s="30">
        <f>IFERROR((IF('Sept 2020'!AF300=" "," ",'Sept 2020'!AF300/'Sept 2019'!AF300)),0)</f>
        <v>0</v>
      </c>
      <c r="AG298" s="30">
        <f>IFERROR((IF('Sept 2020'!AG300=" "," ",'Sept 2020'!AG300/'Sept 2019'!AG300)),0)</f>
        <v>0</v>
      </c>
      <c r="AH298" s="30">
        <f>IFERROR((IF('Sept 2020'!AH300=" "," ",'Sept 2020'!AH300/'Sept 2019'!AH300)),0)</f>
        <v>0</v>
      </c>
      <c r="AI298" s="30">
        <f>IFERROR((IF('Sept 2020'!AI300=" "," ",'Sept 2020'!AI300/'Sept 2019'!AI300)),0)</f>
        <v>0</v>
      </c>
      <c r="AJ298" s="30">
        <f>IFERROR((IF('Sept 2020'!AJ300=" "," ",'Sept 2020'!AJ300/'Sept 2019'!AJ300)),0)</f>
        <v>0</v>
      </c>
      <c r="AK298" s="30">
        <f>IFERROR((IF('Sept 2020'!AK300=" "," ",'Sept 2020'!AK300/'Sept 2019'!AK300)),0)</f>
        <v>0</v>
      </c>
      <c r="AL298" s="30">
        <f>IFERROR((IF('Sept 2020'!AL300=" "," ",'Sept 2020'!AL300/'Sept 2019'!AL300)),0)</f>
        <v>0</v>
      </c>
      <c r="AM298" s="30">
        <f>IFERROR((IF('Sept 2020'!AM300=" "," ",'Sept 2020'!AM300/'Sept 2019'!AM300)),0)</f>
        <v>0</v>
      </c>
      <c r="AN298" s="30">
        <f>IFERROR((IF('Sept 2020'!AN300=" "," ",'Sept 2020'!AN300/'Sept 2019'!AN300)),0)</f>
        <v>0</v>
      </c>
      <c r="AO298" s="30">
        <f>IFERROR((IF('Sept 2020'!AO300=" "," ",'Sept 2020'!AO300/'Sept 2019'!AO300)),0)</f>
        <v>1</v>
      </c>
      <c r="AP298" s="30">
        <f>IFERROR((IF('Sept 2020'!AP300=" "," ",'Sept 2020'!AP300/'Sept 2019'!AP300)),0)</f>
        <v>1</v>
      </c>
      <c r="AQ298" s="30">
        <f>IFERROR((IF('Sept 2020'!AQ300=" "," ",'Sept 2020'!AQ300/'Sept 2019'!AQ300)),0)</f>
        <v>2</v>
      </c>
      <c r="AR298" s="30">
        <f>IFERROR((IF('Sept 2020'!AR300=" "," ",'Sept 2020'!AR300/'Sept 2019'!AR300)),0)</f>
        <v>1.25</v>
      </c>
      <c r="AS298" s="30">
        <f>IFERROR((IF('Sept 2020'!AS300=" "," ",'Sept 2020'!AS300/'Sept 2019'!AS300)),0)</f>
        <v>0</v>
      </c>
      <c r="AT298" s="30">
        <f>IFERROR((IF('Sept 2020'!AT300=" "," ",'Sept 2020'!AT300/'Sept 2019'!AT300)),0)</f>
        <v>0</v>
      </c>
      <c r="AU298" s="30">
        <f>IFERROR((IF('Sept 2020'!AU300=" "," ",'Sept 2020'!AU300/'Sept 2019'!AU300)),0)</f>
        <v>0</v>
      </c>
      <c r="AV298" s="30">
        <f>IFERROR((IF('Sept 2020'!AV300=" "," ",'Sept 2020'!AV300/'Sept 2019'!AV300)),0)</f>
        <v>0</v>
      </c>
      <c r="AW298" s="30">
        <f>IFERROR((IF('Sept 2020'!AW300=" "," ",'Sept 2020'!AW300/'Sept 2019'!AW300)),0)</f>
        <v>0</v>
      </c>
      <c r="AX298" s="30">
        <f>IFERROR((IF('Sept 2020'!AX300=" "," ",'Sept 2020'!AX300/'Sept 2019'!AX300)),0)</f>
        <v>0</v>
      </c>
      <c r="AY298" s="30">
        <f>IFERROR((IF('Sept 2020'!AY300=" "," ",'Sept 2020'!AY300/'Sept 2019'!AY300)),0)</f>
        <v>0</v>
      </c>
      <c r="AZ298" s="30">
        <f>IFERROR((IF('Sept 2020'!AZ300=" "," ",'Sept 2020'!AZ300/'Sept 2019'!AZ300)),0)</f>
        <v>0</v>
      </c>
      <c r="BA298" s="30">
        <f>IFERROR((IF('Sept 2020'!BA300=" "," ",'Sept 2020'!BA300/'Sept 2019'!BA300)),0)</f>
        <v>0</v>
      </c>
      <c r="BB298" s="30">
        <f>IFERROR((IF('Sept 2020'!BB300=" "," ",'Sept 2020'!BB300/'Sept 2019'!BB300)),0)</f>
        <v>0</v>
      </c>
      <c r="BC298" s="30">
        <f>IFERROR((IF('Sept 2020'!BC300=" "," ",'Sept 2020'!BC300/'Sept 2019'!BC300)),0)</f>
        <v>1</v>
      </c>
      <c r="BD298" s="30">
        <f>IFERROR((IF('Sept 2020'!BD300=" "," ",'Sept 2020'!BD300/'Sept 2019'!BD300)),0)</f>
        <v>1</v>
      </c>
      <c r="BE298" s="30">
        <f>IFERROR((IF('Sept 2020'!BE300=" "," ",'Sept 2020'!BE300/'Sept 2019'!BE300)),0)</f>
        <v>2</v>
      </c>
      <c r="BF298" s="30">
        <f>IFERROR((IF('Sept 2020'!BF300=" "," ",'Sept 2020'!BF300/'Sept 2019'!BF300)),0)</f>
        <v>1.25</v>
      </c>
      <c r="BG298" s="30">
        <f>IFERROR((IF('Sept 2020'!BG300=" "," ",'Sept 2020'!BG300/'Sept 2019'!BG300)),0)</f>
        <v>0.97222222222222221</v>
      </c>
      <c r="BH298" s="30">
        <f>IFERROR((IF('Sept 2020'!BH300=" "," ",'Sept 2020'!BH300/'Sept 2019'!BH300)),0)</f>
        <v>1.0416666666666667</v>
      </c>
      <c r="BI298" s="30">
        <f>IFERROR((IF('Sept 2020'!BI300=" "," ",'Sept 2020'!BI300/'Sept 2019'!BI300)),0)</f>
        <v>0.83333333333333337</v>
      </c>
      <c r="BJ298" s="30">
        <f>IFERROR((IF('Sept 2020'!BJ300=" "," ",'Sept 2020'!BJ300/'Sept 2019'!BJ300)),0)</f>
        <v>1.1111111111111112</v>
      </c>
      <c r="BK298" s="30">
        <f>IFERROR((IF('Sept 2020'!BK300=" "," ",'Sept 2020'!BK300/'Sept 2019'!BK300)),0)</f>
        <v>0</v>
      </c>
      <c r="BL298" s="30">
        <f>IFERROR((IF('Sept 2020'!BL300=" "," ",'Sept 2020'!BL300/'Sept 2019'!BL300)),0)</f>
        <v>0</v>
      </c>
      <c r="BM298" s="30">
        <f>IFERROR((IF('Sept 2020'!BM300=" "," ",'Sept 2020'!BM300/'Sept 2019'!BM300)),0)</f>
        <v>1.004964010920824</v>
      </c>
      <c r="BN298" s="30">
        <f>IFERROR((IF('Sept 2020'!BN300=" "," ",'Sept 2020'!BN300/'Sept 2019'!BN300)),0)</f>
        <v>0</v>
      </c>
      <c r="BO298" s="30">
        <f>IFERROR((IF('Sept 2020'!BO300=" "," ",'Sept 2020'!BO300/'Sept 2019'!BO300)),0)</f>
        <v>0.83208955223880599</v>
      </c>
      <c r="BP298" s="30">
        <f>IFERROR((IF('Sept 2020'!BP300=" "," ",'Sept 2020'!BP300/'Sept 2019'!BP300)),0)</f>
        <v>0</v>
      </c>
      <c r="BQ298" s="30">
        <f>IFERROR((IF('Sept 2020'!BQ300=" "," ",'Sept 2020'!BQ300/'Sept 2019'!BQ300)),0)</f>
        <v>0</v>
      </c>
      <c r="BR298" s="30">
        <f>IFERROR((IF('Sept 2020'!BR300=" "," ",'Sept 2020'!BR300/'Sept 2019'!BR300)),0)</f>
        <v>0</v>
      </c>
      <c r="BS298" s="30">
        <f>IFERROR((IF('Sept 2020'!BS300=" "," ",'Sept 2020'!BS300/'Sept 2019'!BS300)),0)</f>
        <v>0.93548387096774188</v>
      </c>
      <c r="BT298" s="30">
        <f>IFERROR((IF('Sept 2020'!BT300=" "," ",'Sept 2020'!BT300/'Sept 2019'!BT300)),0)</f>
        <v>0.93333333333333335</v>
      </c>
    </row>
    <row r="299" spans="1:72" s="2" customFormat="1" x14ac:dyDescent="0.25">
      <c r="A299" s="12" t="s">
        <v>37</v>
      </c>
      <c r="B299" s="12" t="s">
        <v>38</v>
      </c>
      <c r="C299" s="30">
        <f>IFERROR((IF('Sept 2020'!C301=" "," ",'Sept 2020'!C301/'Sept 2019'!C301)),0)</f>
        <v>0.5</v>
      </c>
      <c r="D299" s="30">
        <f>IFERROR((IF('Sept 2020'!D301=" "," ",'Sept 2020'!D301/'Sept 2019'!D301)),0)</f>
        <v>7</v>
      </c>
      <c r="E299" s="30">
        <f>IFERROR((IF('Sept 2020'!E301=" "," ",'Sept 2020'!E301/'Sept 2019'!E301)),0)</f>
        <v>1</v>
      </c>
      <c r="F299" s="30">
        <f>IFERROR((IF('Sept 2020'!F301=" "," ",'Sept 2020'!F301/'Sept 2019'!F301)),0)</f>
        <v>0.25</v>
      </c>
      <c r="G299" s="30">
        <f>IFERROR((IF('Sept 2020'!G301=" "," ",'Sept 2020'!G301/'Sept 2019'!G301)),0)</f>
        <v>0.8</v>
      </c>
      <c r="H299" s="30">
        <f>IFERROR((IF('Sept 2020'!H301=" "," ",'Sept 2020'!H301/'Sept 2019'!H301)),0)</f>
        <v>0.55555555555555558</v>
      </c>
      <c r="I299" s="30">
        <f>IFERROR((IF('Sept 2020'!I301=" "," ",'Sept 2020'!I301/'Sept 2019'!I301)),0)</f>
        <v>8</v>
      </c>
      <c r="J299" s="30">
        <f>IFERROR((IF('Sept 2020'!J301=" "," ",'Sept 2020'!J301/'Sept 2019'!J301)),0)</f>
        <v>0</v>
      </c>
      <c r="K299" s="30">
        <f>IFERROR((IF('Sept 2020'!K301=" "," ",'Sept 2020'!K301/'Sept 2019'!K301)),0)</f>
        <v>2.5</v>
      </c>
      <c r="L299" s="30">
        <f>IFERROR((IF('Sept 2020'!L301=" "," ",'Sept 2020'!L301/'Sept 2019'!L301)),0)</f>
        <v>0.6</v>
      </c>
      <c r="M299" s="30">
        <f>IFERROR((IF('Sept 2020'!M301=" "," ",'Sept 2020'!M301/'Sept 2019'!M301)),0)</f>
        <v>0.44444444444444442</v>
      </c>
      <c r="N299" s="30">
        <f>IFERROR((IF('Sept 2020'!N301=" "," ",'Sept 2020'!N301/'Sept 2019'!N301)),0)</f>
        <v>1.5</v>
      </c>
      <c r="O299" s="30">
        <f>IFERROR((IF('Sept 2020'!O301=" "," ",'Sept 2020'!O301/'Sept 2019'!O301)),0)</f>
        <v>1.6666666666666667</v>
      </c>
      <c r="P299" s="30">
        <f>IFERROR((IF('Sept 2020'!P301=" "," ",'Sept 2020'!P301/'Sept 2019'!P301)),0)</f>
        <v>0.93333333333333335</v>
      </c>
      <c r="Q299" s="30">
        <f>IFERROR((IF('Sept 2020'!Q301=" "," ",'Sept 2020'!Q301/'Sept 2019'!Q301)),0)</f>
        <v>0.5</v>
      </c>
      <c r="R299" s="30">
        <f>IFERROR((IF('Sept 2020'!R301=" "," ",'Sept 2020'!R301/'Sept 2019'!R301)),0)</f>
        <v>7</v>
      </c>
      <c r="S299" s="30">
        <f>IFERROR((IF('Sept 2020'!S301=" "," ",'Sept 2020'!S301/'Sept 2019'!S301)),0)</f>
        <v>1</v>
      </c>
      <c r="T299" s="30">
        <f>IFERROR((IF('Sept 2020'!T301=" "," ",'Sept 2020'!T301/'Sept 2019'!T301)),0)</f>
        <v>0.25</v>
      </c>
      <c r="U299" s="30">
        <f>IFERROR((IF('Sept 2020'!U301=" "," ",'Sept 2020'!U301/'Sept 2019'!U301)),0)</f>
        <v>0.8</v>
      </c>
      <c r="V299" s="30">
        <f>IFERROR((IF('Sept 2020'!V301=" "," ",'Sept 2020'!V301/'Sept 2019'!V301)),0)</f>
        <v>0.55555555555555558</v>
      </c>
      <c r="W299" s="30">
        <f>IFERROR((IF('Sept 2020'!W301=" "," ",'Sept 2020'!W301/'Sept 2019'!W301)),0)</f>
        <v>8</v>
      </c>
      <c r="X299" s="30">
        <f>IFERROR((IF('Sept 2020'!X301=" "," ",'Sept 2020'!X301/'Sept 2019'!X301)),0)</f>
        <v>0</v>
      </c>
      <c r="Y299" s="30">
        <f>IFERROR((IF('Sept 2020'!Y301=" "," ",'Sept 2020'!Y301/'Sept 2019'!Y301)),0)</f>
        <v>2.5</v>
      </c>
      <c r="Z299" s="30">
        <f>IFERROR((IF('Sept 2020'!Z301=" "," ",'Sept 2020'!Z301/'Sept 2019'!Z301)),0)</f>
        <v>0.6</v>
      </c>
      <c r="AA299" s="30">
        <f>IFERROR((IF('Sept 2020'!AA301=" "," ",'Sept 2020'!AA301/'Sept 2019'!AA301)),0)</f>
        <v>0.44444444444444442</v>
      </c>
      <c r="AB299" s="30">
        <f>IFERROR((IF('Sept 2020'!AB301=" "," ",'Sept 2020'!AB301/'Sept 2019'!AB301)),0)</f>
        <v>1.5</v>
      </c>
      <c r="AC299" s="30">
        <f>IFERROR((IF('Sept 2020'!AC301=" "," ",'Sept 2020'!AC301/'Sept 2019'!AC301)),0)</f>
        <v>1.3333333333333333</v>
      </c>
      <c r="AD299" s="30">
        <f>IFERROR((IF('Sept 2020'!AD301=" "," ",'Sept 2020'!AD301/'Sept 2019'!AD301)),0)</f>
        <v>0.91666666666666663</v>
      </c>
      <c r="AE299" s="30">
        <f>IFERROR((IF('Sept 2020'!AE301=" "," ",'Sept 2020'!AE301/'Sept 2019'!AE301)),0)</f>
        <v>0</v>
      </c>
      <c r="AF299" s="30">
        <f>IFERROR((IF('Sept 2020'!AF301=" "," ",'Sept 2020'!AF301/'Sept 2019'!AF301)),0)</f>
        <v>0</v>
      </c>
      <c r="AG299" s="30">
        <f>IFERROR((IF('Sept 2020'!AG301=" "," ",'Sept 2020'!AG301/'Sept 2019'!AG301)),0)</f>
        <v>0</v>
      </c>
      <c r="AH299" s="30">
        <f>IFERROR((IF('Sept 2020'!AH301=" "," ",'Sept 2020'!AH301/'Sept 2019'!AH301)),0)</f>
        <v>0</v>
      </c>
      <c r="AI299" s="30">
        <f>IFERROR((IF('Sept 2020'!AI301=" "," ",'Sept 2020'!AI301/'Sept 2019'!AI301)),0)</f>
        <v>0</v>
      </c>
      <c r="AJ299" s="30">
        <f>IFERROR((IF('Sept 2020'!AJ301=" "," ",'Sept 2020'!AJ301/'Sept 2019'!AJ301)),0)</f>
        <v>0</v>
      </c>
      <c r="AK299" s="30">
        <f>IFERROR((IF('Sept 2020'!AK301=" "," ",'Sept 2020'!AK301/'Sept 2019'!AK301)),0)</f>
        <v>0</v>
      </c>
      <c r="AL299" s="30">
        <f>IFERROR((IF('Sept 2020'!AL301=" "," ",'Sept 2020'!AL301/'Sept 2019'!AL301)),0)</f>
        <v>0</v>
      </c>
      <c r="AM299" s="30">
        <f>IFERROR((IF('Sept 2020'!AM301=" "," ",'Sept 2020'!AM301/'Sept 2019'!AM301)),0)</f>
        <v>0</v>
      </c>
      <c r="AN299" s="30">
        <f>IFERROR((IF('Sept 2020'!AN301=" "," ",'Sept 2020'!AN301/'Sept 2019'!AN301)),0)</f>
        <v>0</v>
      </c>
      <c r="AO299" s="30">
        <f>IFERROR((IF('Sept 2020'!AO301=" "," ",'Sept 2020'!AO301/'Sept 2019'!AO301)),0)</f>
        <v>0</v>
      </c>
      <c r="AP299" s="30">
        <f>IFERROR((IF('Sept 2020'!AP301=" "," ",'Sept 2020'!AP301/'Sept 2019'!AP301)),0)</f>
        <v>0</v>
      </c>
      <c r="AQ299" s="30">
        <f>IFERROR((IF('Sept 2020'!AQ301=" "," ",'Sept 2020'!AQ301/'Sept 2019'!AQ301)),0)</f>
        <v>0</v>
      </c>
      <c r="AR299" s="30">
        <f>IFERROR((IF('Sept 2020'!AR301=" "," ",'Sept 2020'!AR301/'Sept 2019'!AR301)),0)</f>
        <v>0</v>
      </c>
      <c r="AS299" s="30">
        <f>IFERROR((IF('Sept 2020'!AS301=" "," ",'Sept 2020'!AS301/'Sept 2019'!AS301)),0)</f>
        <v>0</v>
      </c>
      <c r="AT299" s="30">
        <f>IFERROR((IF('Sept 2020'!AT301=" "," ",'Sept 2020'!AT301/'Sept 2019'!AT301)),0)</f>
        <v>0</v>
      </c>
      <c r="AU299" s="30">
        <f>IFERROR((IF('Sept 2020'!AU301=" "," ",'Sept 2020'!AU301/'Sept 2019'!AU301)),0)</f>
        <v>0</v>
      </c>
      <c r="AV299" s="30">
        <f>IFERROR((IF('Sept 2020'!AV301=" "," ",'Sept 2020'!AV301/'Sept 2019'!AV301)),0)</f>
        <v>0</v>
      </c>
      <c r="AW299" s="30">
        <f>IFERROR((IF('Sept 2020'!AW301=" "," ",'Sept 2020'!AW301/'Sept 2019'!AW301)),0)</f>
        <v>0</v>
      </c>
      <c r="AX299" s="30">
        <f>IFERROR((IF('Sept 2020'!AX301=" "," ",'Sept 2020'!AX301/'Sept 2019'!AX301)),0)</f>
        <v>0</v>
      </c>
      <c r="AY299" s="30">
        <f>IFERROR((IF('Sept 2020'!AY301=" "," ",'Sept 2020'!AY301/'Sept 2019'!AY301)),0)</f>
        <v>0</v>
      </c>
      <c r="AZ299" s="30">
        <f>IFERROR((IF('Sept 2020'!AZ301=" "," ",'Sept 2020'!AZ301/'Sept 2019'!AZ301)),0)</f>
        <v>0</v>
      </c>
      <c r="BA299" s="30">
        <f>IFERROR((IF('Sept 2020'!BA301=" "," ",'Sept 2020'!BA301/'Sept 2019'!BA301)),0)</f>
        <v>0</v>
      </c>
      <c r="BB299" s="30">
        <f>IFERROR((IF('Sept 2020'!BB301=" "," ",'Sept 2020'!BB301/'Sept 2019'!BB301)),0)</f>
        <v>0</v>
      </c>
      <c r="BC299" s="30">
        <f>IFERROR((IF('Sept 2020'!BC301=" "," ",'Sept 2020'!BC301/'Sept 2019'!BC301)),0)</f>
        <v>0</v>
      </c>
      <c r="BD299" s="30">
        <f>IFERROR((IF('Sept 2020'!BD301=" "," ",'Sept 2020'!BD301/'Sept 2019'!BD301)),0)</f>
        <v>0</v>
      </c>
      <c r="BE299" s="30">
        <f>IFERROR((IF('Sept 2020'!BE301=" "," ",'Sept 2020'!BE301/'Sept 2019'!BE301)),0)</f>
        <v>0</v>
      </c>
      <c r="BF299" s="30">
        <f>IFERROR((IF('Sept 2020'!BF301=" "," ",'Sept 2020'!BF301/'Sept 2019'!BF301)),0)</f>
        <v>0</v>
      </c>
      <c r="BG299" s="30">
        <f>IFERROR((IF('Sept 2020'!BG301=" "," ",'Sept 2020'!BG301/'Sept 2019'!BG301)),0)</f>
        <v>0</v>
      </c>
      <c r="BH299" s="30">
        <f>IFERROR((IF('Sept 2020'!BH301=" "," ",'Sept 2020'!BH301/'Sept 2019'!BH301)),0)</f>
        <v>0</v>
      </c>
      <c r="BI299" s="30">
        <f>IFERROR((IF('Sept 2020'!BI301=" "," ",'Sept 2020'!BI301/'Sept 2019'!BI301)),0)</f>
        <v>0</v>
      </c>
      <c r="BJ299" s="30">
        <f>IFERROR((IF('Sept 2020'!BJ301=" "," ",'Sept 2020'!BJ301/'Sept 2019'!BJ301)),0)</f>
        <v>0</v>
      </c>
      <c r="BK299" s="30">
        <f>IFERROR((IF('Sept 2020'!BK301=" "," ",'Sept 2020'!BK301/'Sept 2019'!BK301)),0)</f>
        <v>0</v>
      </c>
      <c r="BL299" s="30">
        <f>IFERROR((IF('Sept 2020'!BL301=" "," ",'Sept 2020'!BL301/'Sept 2019'!BL301)),0)</f>
        <v>0</v>
      </c>
      <c r="BM299" s="30">
        <f>IFERROR((IF('Sept 2020'!BM301=" "," ",'Sept 2020'!BM301/'Sept 2019'!BM301)),0)</f>
        <v>0.18215613382899629</v>
      </c>
      <c r="BN299" s="30">
        <f>IFERROR((IF('Sept 2020'!BN301=" "," ",'Sept 2020'!BN301/'Sept 2019'!BN301)),0)</f>
        <v>0</v>
      </c>
      <c r="BO299" s="30">
        <f>IFERROR((IF('Sept 2020'!BO301=" "," ",'Sept 2020'!BO301/'Sept 2019'!BO301)),0)</f>
        <v>0</v>
      </c>
      <c r="BP299" s="30">
        <f>IFERROR((IF('Sept 2020'!BP301=" "," ",'Sept 2020'!BP301/'Sept 2019'!BP301)),0)</f>
        <v>0</v>
      </c>
      <c r="BQ299" s="30">
        <f>IFERROR((IF('Sept 2020'!BQ301=" "," ",'Sept 2020'!BQ301/'Sept 2019'!BQ301)),0)</f>
        <v>0</v>
      </c>
      <c r="BR299" s="30">
        <f>IFERROR((IF('Sept 2020'!BR301=" "," ",'Sept 2020'!BR301/'Sept 2019'!BR301)),0)</f>
        <v>0</v>
      </c>
      <c r="BS299" s="30">
        <f>IFERROR((IF('Sept 2020'!BS301=" "," ",'Sept 2020'!BS301/'Sept 2019'!BS301)),0)</f>
        <v>0</v>
      </c>
      <c r="BT299" s="30">
        <f>IFERROR((IF('Sept 2020'!BT301=" "," ",'Sept 2020'!BT301/'Sept 2019'!BT301)),0)</f>
        <v>0.75</v>
      </c>
    </row>
    <row r="300" spans="1:72" s="2" customFormat="1" x14ac:dyDescent="0.25">
      <c r="A300" s="12" t="s">
        <v>133</v>
      </c>
      <c r="B300" s="12" t="s">
        <v>134</v>
      </c>
      <c r="C300" s="30">
        <f>IFERROR((IF('Sept 2020'!C302=" "," ",'Sept 2020'!C302/'Sept 2019'!C302)),0)</f>
        <v>1.6</v>
      </c>
      <c r="D300" s="30">
        <f>IFERROR((IF('Sept 2020'!D302=" "," ",'Sept 2020'!D302/'Sept 2019'!D302)),0)</f>
        <v>1.7</v>
      </c>
      <c r="E300" s="30">
        <f>IFERROR((IF('Sept 2020'!E302=" "," ",'Sept 2020'!E302/'Sept 2019'!E302)),0)</f>
        <v>0.42857142857142855</v>
      </c>
      <c r="F300" s="30">
        <f>IFERROR((IF('Sept 2020'!F302=" "," ",'Sept 2020'!F302/'Sept 2019'!F302)),0)</f>
        <v>0.44444444444444442</v>
      </c>
      <c r="G300" s="30">
        <f>IFERROR((IF('Sept 2020'!G302=" "," ",'Sept 2020'!G302/'Sept 2019'!G302)),0)</f>
        <v>1.9411764705882353</v>
      </c>
      <c r="H300" s="30">
        <f>IFERROR((IF('Sept 2020'!H302=" "," ",'Sept 2020'!H302/'Sept 2019'!H302)),0)</f>
        <v>0.69565217391304346</v>
      </c>
      <c r="I300" s="30">
        <f>IFERROR((IF('Sept 2020'!I302=" "," ",'Sept 2020'!I302/'Sept 2019'!I302)),0)</f>
        <v>1.2352941176470589</v>
      </c>
      <c r="J300" s="30">
        <f>IFERROR((IF('Sept 2020'!J302=" "," ",'Sept 2020'!J302/'Sept 2019'!J302)),0)</f>
        <v>0.56521739130434778</v>
      </c>
      <c r="K300" s="30">
        <f>IFERROR((IF('Sept 2020'!K302=" "," ",'Sept 2020'!K302/'Sept 2019'!K302)),0)</f>
        <v>1.4375</v>
      </c>
      <c r="L300" s="30">
        <f>IFERROR((IF('Sept 2020'!L302=" "," ",'Sept 2020'!L302/'Sept 2019'!L302)),0)</f>
        <v>0.96153846153846156</v>
      </c>
      <c r="M300" s="30">
        <f>IFERROR((IF('Sept 2020'!M302=" "," ",'Sept 2020'!M302/'Sept 2019'!M302)),0)</f>
        <v>1.1363636363636365</v>
      </c>
      <c r="N300" s="30">
        <f>IFERROR((IF('Sept 2020'!N302=" "," ",'Sept 2020'!N302/'Sept 2019'!N302)),0)</f>
        <v>1.0476190476190477</v>
      </c>
      <c r="O300" s="30">
        <f>IFERROR((IF('Sept 2020'!O302=" "," ",'Sept 2020'!O302/'Sept 2019'!O302)),0)</f>
        <v>0.91304347826086951</v>
      </c>
      <c r="P300" s="30">
        <f>IFERROR((IF('Sept 2020'!P302=" "," ",'Sept 2020'!P302/'Sept 2019'!P302)),0)</f>
        <v>0.99619771863117867</v>
      </c>
      <c r="Q300" s="30">
        <f>IFERROR((IF('Sept 2020'!Q302=" "," ",'Sept 2020'!Q302/'Sept 2019'!Q302)),0)</f>
        <v>1.6</v>
      </c>
      <c r="R300" s="30">
        <f>IFERROR((IF('Sept 2020'!R302=" "," ",'Sept 2020'!R302/'Sept 2019'!R302)),0)</f>
        <v>1.7</v>
      </c>
      <c r="S300" s="30">
        <f>IFERROR((IF('Sept 2020'!S302=" "," ",'Sept 2020'!S302/'Sept 2019'!S302)),0)</f>
        <v>0.42857142857142855</v>
      </c>
      <c r="T300" s="30">
        <f>IFERROR((IF('Sept 2020'!T302=" "," ",'Sept 2020'!T302/'Sept 2019'!T302)),0)</f>
        <v>0.45007032348804504</v>
      </c>
      <c r="U300" s="30">
        <f>IFERROR((IF('Sept 2020'!U302=" "," ",'Sept 2020'!U302/'Sept 2019'!U302)),0)</f>
        <v>1.9411764705882353</v>
      </c>
      <c r="V300" s="30">
        <f>IFERROR((IF('Sept 2020'!V302=" "," ",'Sept 2020'!V302/'Sept 2019'!V302)),0)</f>
        <v>0.71333036112349535</v>
      </c>
      <c r="W300" s="30">
        <f>IFERROR((IF('Sept 2020'!W302=" "," ",'Sept 2020'!W302/'Sept 2019'!W302)),0)</f>
        <v>1.2352941176470589</v>
      </c>
      <c r="X300" s="30">
        <f>IFERROR((IF('Sept 2020'!X302=" "," ",'Sept 2020'!X302/'Sept 2019'!X302)),0)</f>
        <v>0.56521739130434778</v>
      </c>
      <c r="Y300" s="30">
        <f>IFERROR((IF('Sept 2020'!Y302=" "," ",'Sept 2020'!Y302/'Sept 2019'!Y302)),0)</f>
        <v>1.5323117921385743</v>
      </c>
      <c r="Z300" s="30">
        <f>IFERROR((IF('Sept 2020'!Z302=" "," ",'Sept 2020'!Z302/'Sept 2019'!Z302)),0)</f>
        <v>0.96153846153846156</v>
      </c>
      <c r="AA300" s="30">
        <f>IFERROR((IF('Sept 2020'!AA302=" "," ",'Sept 2020'!AA302/'Sept 2019'!AA302)),0)</f>
        <v>1.1574074074074074</v>
      </c>
      <c r="AB300" s="30">
        <f>IFERROR((IF('Sept 2020'!AB302=" "," ",'Sept 2020'!AB302/'Sept 2019'!AB302)),0)</f>
        <v>0.89941406250000011</v>
      </c>
      <c r="AC300" s="30">
        <f>IFERROR((IF('Sept 2020'!AC302=" "," ",'Sept 2020'!AC302/'Sept 2019'!AC302)),0)</f>
        <v>1.1938601478112565</v>
      </c>
      <c r="AD300" s="30">
        <f>IFERROR((IF('Sept 2020'!AD302=" "," ",'Sept 2020'!AD302/'Sept 2019'!AD302)),0)</f>
        <v>1.0147647844184404</v>
      </c>
      <c r="AE300" s="30">
        <f>IFERROR((IF('Sept 2020'!AE302=" "," ",'Sept 2020'!AE302/'Sept 2019'!AE302)),0)</f>
        <v>0</v>
      </c>
      <c r="AF300" s="30">
        <f>IFERROR((IF('Sept 2020'!AF302=" "," ",'Sept 2020'!AF302/'Sept 2019'!AF302)),0)</f>
        <v>0</v>
      </c>
      <c r="AG300" s="30">
        <f>IFERROR((IF('Sept 2020'!AG302=" "," ",'Sept 2020'!AG302/'Sept 2019'!AG302)),0)</f>
        <v>0</v>
      </c>
      <c r="AH300" s="30">
        <f>IFERROR((IF('Sept 2020'!AH302=" "," ",'Sept 2020'!AH302/'Sept 2019'!AH302)),0)</f>
        <v>0</v>
      </c>
      <c r="AI300" s="30">
        <f>IFERROR((IF('Sept 2020'!AI302=" "," ",'Sept 2020'!AI302/'Sept 2019'!AI302)),0)</f>
        <v>0</v>
      </c>
      <c r="AJ300" s="30">
        <f>IFERROR((IF('Sept 2020'!AJ302=" "," ",'Sept 2020'!AJ302/'Sept 2019'!AJ302)),0)</f>
        <v>0</v>
      </c>
      <c r="AK300" s="30">
        <f>IFERROR((IF('Sept 2020'!AK302=" "," ",'Sept 2020'!AK302/'Sept 2019'!AK302)),0)</f>
        <v>0</v>
      </c>
      <c r="AL300" s="30">
        <f>IFERROR((IF('Sept 2020'!AL302=" "," ",'Sept 2020'!AL302/'Sept 2019'!AL302)),0)</f>
        <v>0</v>
      </c>
      <c r="AM300" s="30">
        <f>IFERROR((IF('Sept 2020'!AM302=" "," ",'Sept 2020'!AM302/'Sept 2019'!AM302)),0)</f>
        <v>0</v>
      </c>
      <c r="AN300" s="30">
        <f>IFERROR((IF('Sept 2020'!AN302=" "," ",'Sept 2020'!AN302/'Sept 2019'!AN302)),0)</f>
        <v>0</v>
      </c>
      <c r="AO300" s="30">
        <f>IFERROR((IF('Sept 2020'!AO302=" "," ",'Sept 2020'!AO302/'Sept 2019'!AO302)),0)</f>
        <v>0</v>
      </c>
      <c r="AP300" s="30">
        <f>IFERROR((IF('Sept 2020'!AP302=" "," ",'Sept 2020'!AP302/'Sept 2019'!AP302)),0)</f>
        <v>0</v>
      </c>
      <c r="AQ300" s="30">
        <f>IFERROR((IF('Sept 2020'!AQ302=" "," ",'Sept 2020'!AQ302/'Sept 2019'!AQ302)),0)</f>
        <v>0</v>
      </c>
      <c r="AR300" s="30">
        <f>IFERROR((IF('Sept 2020'!AR302=" "," ",'Sept 2020'!AR302/'Sept 2019'!AR302)),0)</f>
        <v>0</v>
      </c>
      <c r="AS300" s="30">
        <f>IFERROR((IF('Sept 2020'!AS302=" "," ",'Sept 2020'!AS302/'Sept 2019'!AS302)),0)</f>
        <v>0</v>
      </c>
      <c r="AT300" s="30">
        <f>IFERROR((IF('Sept 2020'!AT302=" "," ",'Sept 2020'!AT302/'Sept 2019'!AT302)),0)</f>
        <v>0</v>
      </c>
      <c r="AU300" s="30">
        <f>IFERROR((IF('Sept 2020'!AU302=" "," ",'Sept 2020'!AU302/'Sept 2019'!AU302)),0)</f>
        <v>0</v>
      </c>
      <c r="AV300" s="30">
        <f>IFERROR((IF('Sept 2020'!AV302=" "," ",'Sept 2020'!AV302/'Sept 2019'!AV302)),0)</f>
        <v>0</v>
      </c>
      <c r="AW300" s="30">
        <f>IFERROR((IF('Sept 2020'!AW302=" "," ",'Sept 2020'!AW302/'Sept 2019'!AW302)),0)</f>
        <v>0</v>
      </c>
      <c r="AX300" s="30">
        <f>IFERROR((IF('Sept 2020'!AX302=" "," ",'Sept 2020'!AX302/'Sept 2019'!AX302)),0)</f>
        <v>0</v>
      </c>
      <c r="AY300" s="30">
        <f>IFERROR((IF('Sept 2020'!AY302=" "," ",'Sept 2020'!AY302/'Sept 2019'!AY302)),0)</f>
        <v>0</v>
      </c>
      <c r="AZ300" s="30">
        <f>IFERROR((IF('Sept 2020'!AZ302=" "," ",'Sept 2020'!AZ302/'Sept 2019'!AZ302)),0)</f>
        <v>0</v>
      </c>
      <c r="BA300" s="30">
        <f>IFERROR((IF('Sept 2020'!BA302=" "," ",'Sept 2020'!BA302/'Sept 2019'!BA302)),0)</f>
        <v>0</v>
      </c>
      <c r="BB300" s="30">
        <f>IFERROR((IF('Sept 2020'!BB302=" "," ",'Sept 2020'!BB302/'Sept 2019'!BB302)),0)</f>
        <v>0</v>
      </c>
      <c r="BC300" s="30">
        <f>IFERROR((IF('Sept 2020'!BC302=" "," ",'Sept 2020'!BC302/'Sept 2019'!BC302)),0)</f>
        <v>0</v>
      </c>
      <c r="BD300" s="30">
        <f>IFERROR((IF('Sept 2020'!BD302=" "," ",'Sept 2020'!BD302/'Sept 2019'!BD302)),0)</f>
        <v>0</v>
      </c>
      <c r="BE300" s="30">
        <f>IFERROR((IF('Sept 2020'!BE302=" "," ",'Sept 2020'!BE302/'Sept 2019'!BE302)),0)</f>
        <v>0</v>
      </c>
      <c r="BF300" s="30">
        <f>IFERROR((IF('Sept 2020'!BF302=" "," ",'Sept 2020'!BF302/'Sept 2019'!BF302)),0)</f>
        <v>0</v>
      </c>
      <c r="BG300" s="30">
        <f>IFERROR((IF('Sept 2020'!BG302=" "," ",'Sept 2020'!BG302/'Sept 2019'!BG302)),0)</f>
        <v>0.75</v>
      </c>
      <c r="BH300" s="30">
        <f>IFERROR((IF('Sept 2020'!BH302=" "," ",'Sept 2020'!BH302/'Sept 2019'!BH302)),0)</f>
        <v>0.5</v>
      </c>
      <c r="BI300" s="30">
        <f>IFERROR((IF('Sept 2020'!BI302=" "," ",'Sept 2020'!BI302/'Sept 2019'!BI302)),0)</f>
        <v>0</v>
      </c>
      <c r="BJ300" s="30">
        <f>IFERROR((IF('Sept 2020'!BJ302=" "," ",'Sept 2020'!BJ302/'Sept 2019'!BJ302)),0)</f>
        <v>0</v>
      </c>
      <c r="BK300" s="30">
        <f>IFERROR((IF('Sept 2020'!BK302=" "," ",'Sept 2020'!BK302/'Sept 2019'!BK302)),0)</f>
        <v>0</v>
      </c>
      <c r="BL300" s="30">
        <f>IFERROR((IF('Sept 2020'!BL302=" "," ",'Sept 2020'!BL302/'Sept 2019'!BL302)),0)</f>
        <v>0</v>
      </c>
      <c r="BM300" s="30">
        <f>IFERROR((IF('Sept 2020'!BM302=" "," ",'Sept 2020'!BM302/'Sept 2019'!BM302)),0)</f>
        <v>1.3614457831325302</v>
      </c>
      <c r="BN300" s="30">
        <f>IFERROR((IF('Sept 2020'!BN302=" "," ",'Sept 2020'!BN302/'Sept 2019'!BN302)),0)</f>
        <v>0</v>
      </c>
      <c r="BO300" s="30">
        <f>IFERROR((IF('Sept 2020'!BO302=" "," ",'Sept 2020'!BO302/'Sept 2019'!BO302)),0)</f>
        <v>0</v>
      </c>
      <c r="BP300" s="30">
        <f>IFERROR((IF('Sept 2020'!BP302=" "," ",'Sept 2020'!BP302/'Sept 2019'!BP302)),0)</f>
        <v>0</v>
      </c>
      <c r="BQ300" s="30">
        <f>IFERROR((IF('Sept 2020'!BQ302=" "," ",'Sept 2020'!BQ302/'Sept 2019'!BQ302)),0)</f>
        <v>0</v>
      </c>
      <c r="BR300" s="30">
        <f>IFERROR((IF('Sept 2020'!BR302=" "," ",'Sept 2020'!BR302/'Sept 2019'!BR302)),0)</f>
        <v>0</v>
      </c>
      <c r="BS300" s="30">
        <f>IFERROR((IF('Sept 2020'!BS302=" "," ",'Sept 2020'!BS302/'Sept 2019'!BS302)),0)</f>
        <v>0</v>
      </c>
      <c r="BT300" s="30">
        <f>IFERROR((IF('Sept 2020'!BT302=" "," ",'Sept 2020'!BT302/'Sept 2019'!BT302)),0)</f>
        <v>0</v>
      </c>
    </row>
    <row r="301" spans="1:72" s="2" customFormat="1" x14ac:dyDescent="0.25">
      <c r="A301" s="12" t="s">
        <v>535</v>
      </c>
      <c r="B301" s="12" t="s">
        <v>536</v>
      </c>
      <c r="C301" s="30">
        <f>IFERROR((IF('Sept 2020'!C303=" "," ",'Sept 2020'!C303/'Sept 2019'!C303)),0)</f>
        <v>0.72</v>
      </c>
      <c r="D301" s="30">
        <f>IFERROR((IF('Sept 2020'!D303=" "," ",'Sept 2020'!D303/'Sept 2019'!D303)),0)</f>
        <v>0.86486486486486491</v>
      </c>
      <c r="E301" s="30">
        <f>IFERROR((IF('Sept 2020'!E303=" "," ",'Sept 2020'!E303/'Sept 2019'!E303)),0)</f>
        <v>1.032258064516129</v>
      </c>
      <c r="F301" s="30">
        <f>IFERROR((IF('Sept 2020'!F303=" "," ",'Sept 2020'!F303/'Sept 2019'!F303)),0)</f>
        <v>1.24</v>
      </c>
      <c r="G301" s="30">
        <f>IFERROR((IF('Sept 2020'!G303=" "," ",'Sept 2020'!G303/'Sept 2019'!G303)),0)</f>
        <v>0.74285714285714288</v>
      </c>
      <c r="H301" s="30">
        <f>IFERROR((IF('Sept 2020'!H303=" "," ",'Sept 2020'!H303/'Sept 2019'!H303)),0)</f>
        <v>0.875</v>
      </c>
      <c r="I301" s="30">
        <f>IFERROR((IF('Sept 2020'!I303=" "," ",'Sept 2020'!I303/'Sept 2019'!I303)),0)</f>
        <v>1.6071428571428572</v>
      </c>
      <c r="J301" s="30">
        <f>IFERROR((IF('Sept 2020'!J303=" "," ",'Sept 2020'!J303/'Sept 2019'!J303)),0)</f>
        <v>1</v>
      </c>
      <c r="K301" s="30">
        <f>IFERROR((IF('Sept 2020'!K303=" "," ",'Sept 2020'!K303/'Sept 2019'!K303)),0)</f>
        <v>1.2307692307692308</v>
      </c>
      <c r="L301" s="30">
        <f>IFERROR((IF('Sept 2020'!L303=" "," ",'Sept 2020'!L303/'Sept 2019'!L303)),0)</f>
        <v>0.66666666666666663</v>
      </c>
      <c r="M301" s="30">
        <f>IFERROR((IF('Sept 2020'!M303=" "," ",'Sept 2020'!M303/'Sept 2019'!M303)),0)</f>
        <v>1.6190476190476191</v>
      </c>
      <c r="N301" s="30">
        <f>IFERROR((IF('Sept 2020'!N303=" "," ",'Sept 2020'!N303/'Sept 2019'!N303)),0)</f>
        <v>0.63636363636363635</v>
      </c>
      <c r="O301" s="30">
        <f>IFERROR((IF('Sept 2020'!O303=" "," ",'Sept 2020'!O303/'Sept 2019'!O303)),0)</f>
        <v>1.4666666666666666</v>
      </c>
      <c r="P301" s="30">
        <f>IFERROR((IF('Sept 2020'!P303=" "," ",'Sept 2020'!P303/'Sept 2019'!P303)),0)</f>
        <v>1.0107816711590296</v>
      </c>
      <c r="Q301" s="30">
        <f>IFERROR((IF('Sept 2020'!Q303=" "," ",'Sept 2020'!Q303/'Sept 2019'!Q303)),0)</f>
        <v>0.72</v>
      </c>
      <c r="R301" s="30">
        <f>IFERROR((IF('Sept 2020'!R303=" "," ",'Sept 2020'!R303/'Sept 2019'!R303)),0)</f>
        <v>0.86486486486486491</v>
      </c>
      <c r="S301" s="30">
        <f>IFERROR((IF('Sept 2020'!S303=" "," ",'Sept 2020'!S303/'Sept 2019'!S303)),0)</f>
        <v>1.032258064516129</v>
      </c>
      <c r="T301" s="30">
        <f>IFERROR((IF('Sept 2020'!T303=" "," ",'Sept 2020'!T303/'Sept 2019'!T303)),0)</f>
        <v>1.24</v>
      </c>
      <c r="U301" s="30">
        <f>IFERROR((IF('Sept 2020'!U303=" "," ",'Sept 2020'!U303/'Sept 2019'!U303)),0)</f>
        <v>0.74285714285714288</v>
      </c>
      <c r="V301" s="30">
        <f>IFERROR((IF('Sept 2020'!V303=" "," ",'Sept 2020'!V303/'Sept 2019'!V303)),0)</f>
        <v>0.875</v>
      </c>
      <c r="W301" s="30">
        <f>IFERROR((IF('Sept 2020'!W303=" "," ",'Sept 2020'!W303/'Sept 2019'!W303)),0)</f>
        <v>1.6071428571428572</v>
      </c>
      <c r="X301" s="30">
        <f>IFERROR((IF('Sept 2020'!X303=" "," ",'Sept 2020'!X303/'Sept 2019'!X303)),0)</f>
        <v>1</v>
      </c>
      <c r="Y301" s="30">
        <f>IFERROR((IF('Sept 2020'!Y303=" "," ",'Sept 2020'!Y303/'Sept 2019'!Y303)),0)</f>
        <v>1.2307692307692308</v>
      </c>
      <c r="Z301" s="30">
        <f>IFERROR((IF('Sept 2020'!Z303=" "," ",'Sept 2020'!Z303/'Sept 2019'!Z303)),0)</f>
        <v>0.66666666666666663</v>
      </c>
      <c r="AA301" s="30">
        <f>IFERROR((IF('Sept 2020'!AA303=" "," ",'Sept 2020'!AA303/'Sept 2019'!AA303)),0)</f>
        <v>1.6190476190476191</v>
      </c>
      <c r="AB301" s="30">
        <f>IFERROR((IF('Sept 2020'!AB303=" "," ",'Sept 2020'!AB303/'Sept 2019'!AB303)),0)</f>
        <v>0.67961165048543681</v>
      </c>
      <c r="AC301" s="30">
        <f>IFERROR((IF('Sept 2020'!AC303=" "," ",'Sept 2020'!AC303/'Sept 2019'!AC303)),0)</f>
        <v>1.5127272727272727</v>
      </c>
      <c r="AD301" s="30">
        <f>IFERROR((IF('Sept 2020'!AD303=" "," ",'Sept 2020'!AD303/'Sept 2019'!AD303)),0)</f>
        <v>1.0147957106013301</v>
      </c>
      <c r="AE301" s="30">
        <f>IFERROR((IF('Sept 2020'!AE303=" "," ",'Sept 2020'!AE303/'Sept 2019'!AE303)),0)</f>
        <v>0</v>
      </c>
      <c r="AF301" s="30">
        <f>IFERROR((IF('Sept 2020'!AF303=" "," ",'Sept 2020'!AF303/'Sept 2019'!AF303)),0)</f>
        <v>0</v>
      </c>
      <c r="AG301" s="30">
        <f>IFERROR((IF('Sept 2020'!AG303=" "," ",'Sept 2020'!AG303/'Sept 2019'!AG303)),0)</f>
        <v>0</v>
      </c>
      <c r="AH301" s="30">
        <f>IFERROR((IF('Sept 2020'!AH303=" "," ",'Sept 2020'!AH303/'Sept 2019'!AH303)),0)</f>
        <v>0</v>
      </c>
      <c r="AI301" s="30">
        <f>IFERROR((IF('Sept 2020'!AI303=" "," ",'Sept 2020'!AI303/'Sept 2019'!AI303)),0)</f>
        <v>0</v>
      </c>
      <c r="AJ301" s="30">
        <f>IFERROR((IF('Sept 2020'!AJ303=" "," ",'Sept 2020'!AJ303/'Sept 2019'!AJ303)),0)</f>
        <v>0</v>
      </c>
      <c r="AK301" s="30">
        <f>IFERROR((IF('Sept 2020'!AK303=" "," ",'Sept 2020'!AK303/'Sept 2019'!AK303)),0)</f>
        <v>0</v>
      </c>
      <c r="AL301" s="30">
        <f>IFERROR((IF('Sept 2020'!AL303=" "," ",'Sept 2020'!AL303/'Sept 2019'!AL303)),0)</f>
        <v>0</v>
      </c>
      <c r="AM301" s="30">
        <f>IFERROR((IF('Sept 2020'!AM303=" "," ",'Sept 2020'!AM303/'Sept 2019'!AM303)),0)</f>
        <v>0</v>
      </c>
      <c r="AN301" s="30">
        <f>IFERROR((IF('Sept 2020'!AN303=" "," ",'Sept 2020'!AN303/'Sept 2019'!AN303)),0)</f>
        <v>0</v>
      </c>
      <c r="AO301" s="30">
        <f>IFERROR((IF('Sept 2020'!AO303=" "," ",'Sept 2020'!AO303/'Sept 2019'!AO303)),0)</f>
        <v>0</v>
      </c>
      <c r="AP301" s="30">
        <f>IFERROR((IF('Sept 2020'!AP303=" "," ",'Sept 2020'!AP303/'Sept 2019'!AP303)),0)</f>
        <v>0</v>
      </c>
      <c r="AQ301" s="30">
        <f>IFERROR((IF('Sept 2020'!AQ303=" "," ",'Sept 2020'!AQ303/'Sept 2019'!AQ303)),0)</f>
        <v>0</v>
      </c>
      <c r="AR301" s="30">
        <f>IFERROR((IF('Sept 2020'!AR303=" "," ",'Sept 2020'!AR303/'Sept 2019'!AR303)),0)</f>
        <v>0</v>
      </c>
      <c r="AS301" s="30">
        <f>IFERROR((IF('Sept 2020'!AS303=" "," ",'Sept 2020'!AS303/'Sept 2019'!AS303)),0)</f>
        <v>0</v>
      </c>
      <c r="AT301" s="30">
        <f>IFERROR((IF('Sept 2020'!AT303=" "," ",'Sept 2020'!AT303/'Sept 2019'!AT303)),0)</f>
        <v>0</v>
      </c>
      <c r="AU301" s="30">
        <f>IFERROR((IF('Sept 2020'!AU303=" "," ",'Sept 2020'!AU303/'Sept 2019'!AU303)),0)</f>
        <v>0</v>
      </c>
      <c r="AV301" s="30">
        <f>IFERROR((IF('Sept 2020'!AV303=" "," ",'Sept 2020'!AV303/'Sept 2019'!AV303)),0)</f>
        <v>0</v>
      </c>
      <c r="AW301" s="30">
        <f>IFERROR((IF('Sept 2020'!AW303=" "," ",'Sept 2020'!AW303/'Sept 2019'!AW303)),0)</f>
        <v>0</v>
      </c>
      <c r="AX301" s="30">
        <f>IFERROR((IF('Sept 2020'!AX303=" "," ",'Sept 2020'!AX303/'Sept 2019'!AX303)),0)</f>
        <v>0</v>
      </c>
      <c r="AY301" s="30">
        <f>IFERROR((IF('Sept 2020'!AY303=" "," ",'Sept 2020'!AY303/'Sept 2019'!AY303)),0)</f>
        <v>0</v>
      </c>
      <c r="AZ301" s="30">
        <f>IFERROR((IF('Sept 2020'!AZ303=" "," ",'Sept 2020'!AZ303/'Sept 2019'!AZ303)),0)</f>
        <v>0</v>
      </c>
      <c r="BA301" s="30">
        <f>IFERROR((IF('Sept 2020'!BA303=" "," ",'Sept 2020'!BA303/'Sept 2019'!BA303)),0)</f>
        <v>0</v>
      </c>
      <c r="BB301" s="30">
        <f>IFERROR((IF('Sept 2020'!BB303=" "," ",'Sept 2020'!BB303/'Sept 2019'!BB303)),0)</f>
        <v>0</v>
      </c>
      <c r="BC301" s="30">
        <f>IFERROR((IF('Sept 2020'!BC303=" "," ",'Sept 2020'!BC303/'Sept 2019'!BC303)),0)</f>
        <v>0</v>
      </c>
      <c r="BD301" s="30">
        <f>IFERROR((IF('Sept 2020'!BD303=" "," ",'Sept 2020'!BD303/'Sept 2019'!BD303)),0)</f>
        <v>0</v>
      </c>
      <c r="BE301" s="30">
        <f>IFERROR((IF('Sept 2020'!BE303=" "," ",'Sept 2020'!BE303/'Sept 2019'!BE303)),0)</f>
        <v>0</v>
      </c>
      <c r="BF301" s="30">
        <f>IFERROR((IF('Sept 2020'!BF303=" "," ",'Sept 2020'!BF303/'Sept 2019'!BF303)),0)</f>
        <v>0</v>
      </c>
      <c r="BG301" s="30">
        <f>IFERROR((IF('Sept 2020'!BG303=" "," ",'Sept 2020'!BG303/'Sept 2019'!BG303)),0)</f>
        <v>0</v>
      </c>
      <c r="BH301" s="30">
        <f>IFERROR((IF('Sept 2020'!BH303=" "," ",'Sept 2020'!BH303/'Sept 2019'!BH303)),0)</f>
        <v>0</v>
      </c>
      <c r="BI301" s="30">
        <f>IFERROR((IF('Sept 2020'!BI303=" "," ",'Sept 2020'!BI303/'Sept 2019'!BI303)),0)</f>
        <v>0</v>
      </c>
      <c r="BJ301" s="30">
        <f>IFERROR((IF('Sept 2020'!BJ303=" "," ",'Sept 2020'!BJ303/'Sept 2019'!BJ303)),0)</f>
        <v>1.3125</v>
      </c>
      <c r="BK301" s="30">
        <f>IFERROR((IF('Sept 2020'!BK303=" "," ",'Sept 2020'!BK303/'Sept 2019'!BK303)),0)</f>
        <v>1.3125</v>
      </c>
      <c r="BL301" s="30">
        <f>IFERROR((IF('Sept 2020'!BL303=" "," ",'Sept 2020'!BL303/'Sept 2019'!BL303)),0)</f>
        <v>0</v>
      </c>
      <c r="BM301" s="30">
        <f>IFERROR((IF('Sept 2020'!BM303=" "," ",'Sept 2020'!BM303/'Sept 2019'!BM303)),0)</f>
        <v>1.5599999999999998</v>
      </c>
      <c r="BN301" s="30">
        <f>IFERROR((IF('Sept 2020'!BN303=" "," ",'Sept 2020'!BN303/'Sept 2019'!BN303)),0)</f>
        <v>0</v>
      </c>
      <c r="BO301" s="30">
        <f>IFERROR((IF('Sept 2020'!BO303=" "," ",'Sept 2020'!BO303/'Sept 2019'!BO303)),0)</f>
        <v>0</v>
      </c>
      <c r="BP301" s="30">
        <f>IFERROR((IF('Sept 2020'!BP303=" "," ",'Sept 2020'!BP303/'Sept 2019'!BP303)),0)</f>
        <v>0</v>
      </c>
      <c r="BQ301" s="30">
        <f>IFERROR((IF('Sept 2020'!BQ303=" "," ",'Sept 2020'!BQ303/'Sept 2019'!BQ303)),0)</f>
        <v>0</v>
      </c>
      <c r="BR301" s="30">
        <f>IFERROR((IF('Sept 2020'!BR303=" "," ",'Sept 2020'!BR303/'Sept 2019'!BR303)),0)</f>
        <v>0</v>
      </c>
      <c r="BS301" s="30">
        <f>IFERROR((IF('Sept 2020'!BS303=" "," ",'Sept 2020'!BS303/'Sept 2019'!BS303)),0)</f>
        <v>1</v>
      </c>
      <c r="BT301" s="30">
        <f>IFERROR((IF('Sept 2020'!BT303=" "," ",'Sept 2020'!BT303/'Sept 2019'!BT303)),0)</f>
        <v>1.3333333333333333</v>
      </c>
    </row>
    <row r="302" spans="1:72" s="2" customFormat="1" x14ac:dyDescent="0.25">
      <c r="A302" s="12" t="s">
        <v>75</v>
      </c>
      <c r="B302" s="12" t="s">
        <v>76</v>
      </c>
      <c r="C302" s="30">
        <f>IFERROR((IF('Sept 2020'!C304=" "," ",'Sept 2020'!C304/'Sept 2019'!C304)),0)</f>
        <v>0.87090558766859349</v>
      </c>
      <c r="D302" s="30">
        <f>IFERROR((IF('Sept 2020'!D304=" "," ",'Sept 2020'!D304/'Sept 2019'!D304)),0)</f>
        <v>0.95744680851063835</v>
      </c>
      <c r="E302" s="30">
        <f>IFERROR((IF('Sept 2020'!E304=" "," ",'Sept 2020'!E304/'Sept 2019'!E304)),0)</f>
        <v>0.91926605504587156</v>
      </c>
      <c r="F302" s="30">
        <f>IFERROR((IF('Sept 2020'!F304=" "," ",'Sept 2020'!F304/'Sept 2019'!F304)),0)</f>
        <v>0.92783505154639179</v>
      </c>
      <c r="G302" s="30">
        <f>IFERROR((IF('Sept 2020'!G304=" "," ",'Sept 2020'!G304/'Sept 2019'!G304)),0)</f>
        <v>0.97283531409168078</v>
      </c>
      <c r="H302" s="30">
        <f>IFERROR((IF('Sept 2020'!H304=" "," ",'Sept 2020'!H304/'Sept 2019'!H304)),0)</f>
        <v>0.99656357388316152</v>
      </c>
      <c r="I302" s="30">
        <f>IFERROR((IF('Sept 2020'!I304=" "," ",'Sept 2020'!I304/'Sept 2019'!I304)),0)</f>
        <v>0.93203883495145634</v>
      </c>
      <c r="J302" s="30">
        <f>IFERROR((IF('Sept 2020'!J304=" "," ",'Sept 2020'!J304/'Sept 2019'!J304)),0)</f>
        <v>1.0614035087719298</v>
      </c>
      <c r="K302" s="30">
        <f>IFERROR((IF('Sept 2020'!K304=" "," ",'Sept 2020'!K304/'Sept 2019'!K304)),0)</f>
        <v>0.89756097560975612</v>
      </c>
      <c r="L302" s="30">
        <f>IFERROR((IF('Sept 2020'!L304=" "," ",'Sept 2020'!L304/'Sept 2019'!L304)),0)</f>
        <v>1.0654044750430292</v>
      </c>
      <c r="M302" s="30">
        <f>IFERROR((IF('Sept 2020'!M304=" "," ",'Sept 2020'!M304/'Sept 2019'!M304)),0)</f>
        <v>0.94146341463414629</v>
      </c>
      <c r="N302" s="30">
        <f>IFERROR((IF('Sept 2020'!N304=" "," ",'Sept 2020'!N304/'Sept 2019'!N304)),0)</f>
        <v>0.98181818181818181</v>
      </c>
      <c r="O302" s="30">
        <f>IFERROR((IF('Sept 2020'!O304=" "," ",'Sept 2020'!O304/'Sept 2019'!O304)),0)</f>
        <v>0.89610389610389607</v>
      </c>
      <c r="P302" s="30">
        <f>IFERROR((IF('Sept 2020'!P304=" "," ",'Sept 2020'!P304/'Sept 2019'!P304)),0)</f>
        <v>0.95532737698359782</v>
      </c>
      <c r="Q302" s="30">
        <f>IFERROR((IF('Sept 2020'!Q304=" "," ",'Sept 2020'!Q304/'Sept 2019'!Q304)),0)</f>
        <v>0.85317108708921574</v>
      </c>
      <c r="R302" s="30">
        <f>IFERROR((IF('Sept 2020'!R304=" "," ",'Sept 2020'!R304/'Sept 2019'!R304)),0)</f>
        <v>0.9560235006689547</v>
      </c>
      <c r="S302" s="30">
        <f>IFERROR((IF('Sept 2020'!S304=" "," ",'Sept 2020'!S304/'Sept 2019'!S304)),0)</f>
        <v>0.91309151169213765</v>
      </c>
      <c r="T302" s="30">
        <f>IFERROR((IF('Sept 2020'!T304=" "," ",'Sept 2020'!T304/'Sept 2019'!T304)),0)</f>
        <v>0.92393793804136326</v>
      </c>
      <c r="U302" s="30">
        <f>IFERROR((IF('Sept 2020'!U304=" "," ",'Sept 2020'!U304/'Sept 2019'!U304)),0)</f>
        <v>0.97493486811858254</v>
      </c>
      <c r="V302" s="30">
        <f>IFERROR((IF('Sept 2020'!V304=" "," ",'Sept 2020'!V304/'Sept 2019'!V304)),0)</f>
        <v>0.99680604951486473</v>
      </c>
      <c r="W302" s="30">
        <f>IFERROR((IF('Sept 2020'!W304=" "," ",'Sept 2020'!W304/'Sept 2019'!W304)),0)</f>
        <v>0.93187304570419449</v>
      </c>
      <c r="X302" s="30">
        <f>IFERROR((IF('Sept 2020'!X304=" "," ",'Sept 2020'!X304/'Sept 2019'!X304)),0)</f>
        <v>1.0627854887920849</v>
      </c>
      <c r="Y302" s="30">
        <f>IFERROR((IF('Sept 2020'!Y304=" "," ",'Sept 2020'!Y304/'Sept 2019'!Y304)),0)</f>
        <v>0.89699466006772599</v>
      </c>
      <c r="Z302" s="30">
        <f>IFERROR((IF('Sept 2020'!Z304=" "," ",'Sept 2020'!Z304/'Sept 2019'!Z304)),0)</f>
        <v>1.0578289213409702</v>
      </c>
      <c r="AA302" s="30">
        <f>IFERROR((IF('Sept 2020'!AA304=" "," ",'Sept 2020'!AA304/'Sept 2019'!AA304)),0)</f>
        <v>0.93625478695040976</v>
      </c>
      <c r="AB302" s="30">
        <f>IFERROR((IF('Sept 2020'!AB304=" "," ",'Sept 2020'!AB304/'Sept 2019'!AB304)),0)</f>
        <v>0.95199220935292039</v>
      </c>
      <c r="AC302" s="30">
        <f>IFERROR((IF('Sept 2020'!AC304=" "," ",'Sept 2020'!AC304/'Sept 2019'!AC304)),0)</f>
        <v>0.93052778338317033</v>
      </c>
      <c r="AD302" s="30">
        <f>IFERROR((IF('Sept 2020'!AD304=" "," ",'Sept 2020'!AD304/'Sept 2019'!AD304)),0)</f>
        <v>0.95343825098496549</v>
      </c>
      <c r="AE302" s="30">
        <f>IFERROR((IF('Sept 2020'!AE304=" "," ",'Sept 2020'!AE304/'Sept 2019'!AE304)),0)</f>
        <v>1.7894736842105263</v>
      </c>
      <c r="AF302" s="30">
        <f>IFERROR((IF('Sept 2020'!AF304=" "," ",'Sept 2020'!AF304/'Sept 2019'!AF304)),0)</f>
        <v>3.0714285714285716</v>
      </c>
      <c r="AG302" s="30">
        <f>IFERROR((IF('Sept 2020'!AG304=" "," ",'Sept 2020'!AG304/'Sept 2019'!AG304)),0)</f>
        <v>3.1875</v>
      </c>
      <c r="AH302" s="30">
        <f>IFERROR((IF('Sept 2020'!AH304=" "," ",'Sept 2020'!AH304/'Sept 2019'!AH304)),0)</f>
        <v>1.5925925925925926</v>
      </c>
      <c r="AI302" s="30">
        <f>IFERROR((IF('Sept 2020'!AI304=" "," ",'Sept 2020'!AI304/'Sept 2019'!AI304)),0)</f>
        <v>3.9333333333333331</v>
      </c>
      <c r="AJ302" s="30">
        <f>IFERROR((IF('Sept 2020'!AJ304=" "," ",'Sept 2020'!AJ304/'Sept 2019'!AJ304)),0)</f>
        <v>2.1904761904761907</v>
      </c>
      <c r="AK302" s="30">
        <f>IFERROR((IF('Sept 2020'!AK304=" "," ",'Sept 2020'!AK304/'Sept 2019'!AK304)),0)</f>
        <v>1.4705882352941178</v>
      </c>
      <c r="AL302" s="30">
        <f>IFERROR((IF('Sept 2020'!AL304=" "," ",'Sept 2020'!AL304/'Sept 2019'!AL304)),0)</f>
        <v>2.8</v>
      </c>
      <c r="AM302" s="30">
        <f>IFERROR((IF('Sept 2020'!AM304=" "," ",'Sept 2020'!AM304/'Sept 2019'!AM304)),0)</f>
        <v>2.7333333333333334</v>
      </c>
      <c r="AN302" s="30">
        <f>IFERROR((IF('Sept 2020'!AN304=" "," ",'Sept 2020'!AN304/'Sept 2019'!AN304)),0)</f>
        <v>23</v>
      </c>
      <c r="AO302" s="30">
        <f>IFERROR((IF('Sept 2020'!AO304=" "," ",'Sept 2020'!AO304/'Sept 2019'!AO304)),0)</f>
        <v>4.2727272727272725</v>
      </c>
      <c r="AP302" s="30">
        <f>IFERROR((IF('Sept 2020'!AP304=" "," ",'Sept 2020'!AP304/'Sept 2019'!AP304)),0)</f>
        <v>1.7916666666666667</v>
      </c>
      <c r="AQ302" s="30">
        <f>IFERROR((IF('Sept 2020'!AQ304=" "," ",'Sept 2020'!AQ304/'Sept 2019'!AQ304)),0)</f>
        <v>1.0681818181818181</v>
      </c>
      <c r="AR302" s="30">
        <f>IFERROR((IF('Sept 2020'!AR304=" "," ",'Sept 2020'!AR304/'Sept 2019'!AR304)),0)</f>
        <v>2.0655737704918034</v>
      </c>
      <c r="AS302" s="30">
        <f>IFERROR((IF('Sept 2020'!AS304=" "," ",'Sept 2020'!AS304/'Sept 2019'!AS304)),0)</f>
        <v>1.726405090137858</v>
      </c>
      <c r="AT302" s="30">
        <f>IFERROR((IF('Sept 2020'!AT304=" "," ",'Sept 2020'!AT304/'Sept 2019'!AT304)),0)</f>
        <v>3.1363967906637491</v>
      </c>
      <c r="AU302" s="30">
        <f>IFERROR((IF('Sept 2020'!AU304=" "," ",'Sept 2020'!AU304/'Sept 2019'!AU304)),0)</f>
        <v>3.2554495912806538</v>
      </c>
      <c r="AV302" s="30">
        <f>IFERROR((IF('Sept 2020'!AV304=" "," ",'Sept 2020'!AV304/'Sept 2019'!AV304)),0)</f>
        <v>1.6733870967741935</v>
      </c>
      <c r="AW302" s="30">
        <f>IFERROR((IF('Sept 2020'!AW304=" "," ",'Sept 2020'!AW304/'Sept 2019'!AW304)),0)</f>
        <v>4.4255479969765679</v>
      </c>
      <c r="AX302" s="30">
        <f>IFERROR((IF('Sept 2020'!AX304=" "," ",'Sept 2020'!AX304/'Sept 2019'!AX304)),0)</f>
        <v>2.4810901001112344</v>
      </c>
      <c r="AY302" s="30">
        <f>IFERROR((IF('Sept 2020'!AY304=" "," ",'Sept 2020'!AY304/'Sept 2019'!AY304)),0)</f>
        <v>1.4848028889557632</v>
      </c>
      <c r="AZ302" s="30">
        <f>IFERROR((IF('Sept 2020'!AZ304=" "," ",'Sept 2020'!AZ304/'Sept 2019'!AZ304)),0)</f>
        <v>2.953116675546084</v>
      </c>
      <c r="BA302" s="30">
        <f>IFERROR((IF('Sept 2020'!BA304=" "," ",'Sept 2020'!BA304/'Sept 2019'!BA304)),0)</f>
        <v>2.7986348122866893</v>
      </c>
      <c r="BB302" s="30">
        <f>IFERROR((IF('Sept 2020'!BB304=" "," ",'Sept 2020'!BB304/'Sept 2019'!BB304)),0)</f>
        <v>23</v>
      </c>
      <c r="BC302" s="30">
        <f>IFERROR((IF('Sept 2020'!BC304=" "," ",'Sept 2020'!BC304/'Sept 2019'!BC304)),0)</f>
        <v>5.0441334768568353</v>
      </c>
      <c r="BD302" s="30">
        <f>IFERROR((IF('Sept 2020'!BD304=" "," ",'Sept 2020'!BD304/'Sept 2019'!BD304)),0)</f>
        <v>1.8487614080834418</v>
      </c>
      <c r="BE302" s="30">
        <f>IFERROR((IF('Sept 2020'!BE304=" "," ",'Sept 2020'!BE304/'Sept 2019'!BE304)),0)</f>
        <v>1.1006821924253116</v>
      </c>
      <c r="BF302" s="30">
        <f>IFERROR((IF('Sept 2020'!BF304=" "," ",'Sept 2020'!BF304/'Sept 2019'!BF304)),0)</f>
        <v>2.1645624103299861</v>
      </c>
      <c r="BG302" s="30">
        <f>IFERROR((IF('Sept 2020'!BG304=" "," ",'Sept 2020'!BG304/'Sept 2019'!BG304)),0)</f>
        <v>0.85602094240837701</v>
      </c>
      <c r="BH302" s="30">
        <f>IFERROR((IF('Sept 2020'!BH304=" "," ",'Sept 2020'!BH304/'Sept 2019'!BH304)),0)</f>
        <v>0.9464285714285714</v>
      </c>
      <c r="BI302" s="30">
        <f>IFERROR((IF('Sept 2020'!BI304=" "," ",'Sept 2020'!BI304/'Sept 2019'!BI304)),0)</f>
        <v>1.1628571428571428</v>
      </c>
      <c r="BJ302" s="30">
        <f>IFERROR((IF('Sept 2020'!BJ304=" "," ",'Sept 2020'!BJ304/'Sept 2019'!BJ304)),0)</f>
        <v>1.2686567164179106</v>
      </c>
      <c r="BK302" s="30">
        <f>IFERROR((IF('Sept 2020'!BK304=" "," ",'Sept 2020'!BK304/'Sept 2019'!BK304)),0)</f>
        <v>1.2592814371257486</v>
      </c>
      <c r="BL302" s="30">
        <f>IFERROR((IF('Sept 2020'!BL304=" "," ",'Sept 2020'!BL304/'Sept 2019'!BL304)),0)</f>
        <v>0</v>
      </c>
      <c r="BM302" s="30">
        <f>IFERROR((IF('Sept 2020'!BM304=" "," ",'Sept 2020'!BM304/'Sept 2019'!BM304)),0)</f>
        <v>0.88319582148882569</v>
      </c>
      <c r="BN302" s="30">
        <f>IFERROR((IF('Sept 2020'!BN304=" "," ",'Sept 2020'!BN304/'Sept 2019'!BN304)),0)</f>
        <v>0</v>
      </c>
      <c r="BO302" s="30">
        <f>IFERROR((IF('Sept 2020'!BO304=" "," ",'Sept 2020'!BO304/'Sept 2019'!BO304)),0)</f>
        <v>1.8176422431436758</v>
      </c>
      <c r="BP302" s="30">
        <f>IFERROR((IF('Sept 2020'!BP304=" "," ",'Sept 2020'!BP304/'Sept 2019'!BP304)),0)</f>
        <v>0</v>
      </c>
      <c r="BQ302" s="30">
        <f>IFERROR((IF('Sept 2020'!BQ304=" "," ",'Sept 2020'!BQ304/'Sept 2019'!BQ304)),0)</f>
        <v>0.88541884269897642</v>
      </c>
      <c r="BR302" s="30">
        <f>IFERROR((IF('Sept 2020'!BR304=" "," ",'Sept 2020'!BR304/'Sept 2019'!BR304)),0)</f>
        <v>0</v>
      </c>
      <c r="BS302" s="30">
        <f>IFERROR((IF('Sept 2020'!BS304=" "," ",'Sept 2020'!BS304/'Sept 2019'!BS304)),0)</f>
        <v>0.82666666666666666</v>
      </c>
      <c r="BT302" s="30">
        <f>IFERROR((IF('Sept 2020'!BT304=" "," ",'Sept 2020'!BT304/'Sept 2019'!BT304)),0)</f>
        <v>1.0605355064027939</v>
      </c>
    </row>
    <row r="303" spans="1:72" s="2" customFormat="1" x14ac:dyDescent="0.25">
      <c r="A303" s="12" t="s">
        <v>521</v>
      </c>
      <c r="B303" s="12" t="s">
        <v>522</v>
      </c>
      <c r="C303" s="30">
        <f>IFERROR((IF('Sept 2020'!C305=" "," ",'Sept 2020'!C305/'Sept 2019'!C305)),0)</f>
        <v>0.82938388625592419</v>
      </c>
      <c r="D303" s="30">
        <f>IFERROR((IF('Sept 2020'!D305=" "," ",'Sept 2020'!D305/'Sept 2019'!D305)),0)</f>
        <v>0.76033057851239672</v>
      </c>
      <c r="E303" s="30">
        <f>IFERROR((IF('Sept 2020'!E305=" "," ",'Sept 2020'!E305/'Sept 2019'!E305)),0)</f>
        <v>0.91063829787234041</v>
      </c>
      <c r="F303" s="30">
        <f>IFERROR((IF('Sept 2020'!F305=" "," ",'Sept 2020'!F305/'Sept 2019'!F305)),0)</f>
        <v>1.0045871559633028</v>
      </c>
      <c r="G303" s="30">
        <f>IFERROR((IF('Sept 2020'!G305=" "," ",'Sept 2020'!G305/'Sept 2019'!G305)),0)</f>
        <v>1</v>
      </c>
      <c r="H303" s="30">
        <f>IFERROR((IF('Sept 2020'!H305=" "," ",'Sept 2020'!H305/'Sept 2019'!H305)),0)</f>
        <v>1.0486725663716814</v>
      </c>
      <c r="I303" s="30">
        <f>IFERROR((IF('Sept 2020'!I305=" "," ",'Sept 2020'!I305/'Sept 2019'!I305)),0)</f>
        <v>0.75174825174825177</v>
      </c>
      <c r="J303" s="30">
        <f>IFERROR((IF('Sept 2020'!J305=" "," ",'Sept 2020'!J305/'Sept 2019'!J305)),0)</f>
        <v>0.95438596491228067</v>
      </c>
      <c r="K303" s="30">
        <f>IFERROR((IF('Sept 2020'!K305=" "," ",'Sept 2020'!K305/'Sept 2019'!K305)),0)</f>
        <v>1.0073529411764706</v>
      </c>
      <c r="L303" s="30">
        <f>IFERROR((IF('Sept 2020'!L305=" "," ",'Sept 2020'!L305/'Sept 2019'!L305)),0)</f>
        <v>1.0434782608695652</v>
      </c>
      <c r="M303" s="30">
        <f>IFERROR((IF('Sept 2020'!M305=" "," ",'Sept 2020'!M305/'Sept 2019'!M305)),0)</f>
        <v>0.87464387464387461</v>
      </c>
      <c r="N303" s="30">
        <f>IFERROR((IF('Sept 2020'!N305=" "," ",'Sept 2020'!N305/'Sept 2019'!N305)),0)</f>
        <v>1.1394658753709199</v>
      </c>
      <c r="O303" s="30">
        <f>IFERROR((IF('Sept 2020'!O305=" "," ",'Sept 2020'!O305/'Sept 2019'!O305)),0)</f>
        <v>0.86859688195991092</v>
      </c>
      <c r="P303" s="30">
        <f>IFERROR((IF('Sept 2020'!P305=" "," ",'Sept 2020'!P305/'Sept 2019'!P305)),0)</f>
        <v>0.93645948945615987</v>
      </c>
      <c r="Q303" s="30">
        <f>IFERROR((IF('Sept 2020'!Q305=" "," ",'Sept 2020'!Q305/'Sept 2019'!Q305)),0)</f>
        <v>0.82938388625592419</v>
      </c>
      <c r="R303" s="30">
        <f>IFERROR((IF('Sept 2020'!R305=" "," ",'Sept 2020'!R305/'Sept 2019'!R305)),0)</f>
        <v>0.76033057851239672</v>
      </c>
      <c r="S303" s="30">
        <f>IFERROR((IF('Sept 2020'!S305=" "," ",'Sept 2020'!S305/'Sept 2019'!S305)),0)</f>
        <v>0.91257995735607678</v>
      </c>
      <c r="T303" s="30">
        <f>IFERROR((IF('Sept 2020'!T305=" "," ",'Sept 2020'!T305/'Sept 2019'!T305)),0)</f>
        <v>1.0045871559633028</v>
      </c>
      <c r="U303" s="30">
        <f>IFERROR((IF('Sept 2020'!U305=" "," ",'Sept 2020'!U305/'Sept 2019'!U305)),0)</f>
        <v>1</v>
      </c>
      <c r="V303" s="30">
        <f>IFERROR((IF('Sept 2020'!V305=" "," ",'Sept 2020'!V305/'Sept 2019'!V305)),0)</f>
        <v>1.0486725663716814</v>
      </c>
      <c r="W303" s="30">
        <f>IFERROR((IF('Sept 2020'!W305=" "," ",'Sept 2020'!W305/'Sept 2019'!W305)),0)</f>
        <v>0.746060776589758</v>
      </c>
      <c r="X303" s="30">
        <f>IFERROR((IF('Sept 2020'!X305=" "," ",'Sept 2020'!X305/'Sept 2019'!X305)),0)</f>
        <v>0.9507368421052631</v>
      </c>
      <c r="Y303" s="30">
        <f>IFERROR((IF('Sept 2020'!Y305=" "," ",'Sept 2020'!Y305/'Sept 2019'!Y305)),0)</f>
        <v>1.0048651039363112</v>
      </c>
      <c r="Z303" s="30">
        <f>IFERROR((IF('Sept 2020'!Z305=" "," ",'Sept 2020'!Z305/'Sept 2019'!Z305)),0)</f>
        <v>1.0394927536231884</v>
      </c>
      <c r="AA303" s="30">
        <f>IFERROR((IF('Sept 2020'!AA305=" "," ",'Sept 2020'!AA305/'Sept 2019'!AA305)),0)</f>
        <v>0.87301768397033641</v>
      </c>
      <c r="AB303" s="30">
        <f>IFERROR((IF('Sept 2020'!AB305=" "," ",'Sept 2020'!AB305/'Sept 2019'!AB305)),0)</f>
        <v>1.1722944921118188</v>
      </c>
      <c r="AC303" s="30">
        <f>IFERROR((IF('Sept 2020'!AC305=" "," ",'Sept 2020'!AC305/'Sept 2019'!AC305)),0)</f>
        <v>0.81346510191476207</v>
      </c>
      <c r="AD303" s="30">
        <f>IFERROR((IF('Sept 2020'!AD305=" "," ",'Sept 2020'!AD305/'Sept 2019'!AD305)),0)</f>
        <v>0.929140470732427</v>
      </c>
      <c r="AE303" s="30">
        <f>IFERROR((IF('Sept 2020'!AE305=" "," ",'Sept 2020'!AE305/'Sept 2019'!AE305)),0)</f>
        <v>0</v>
      </c>
      <c r="AF303" s="30">
        <f>IFERROR((IF('Sept 2020'!AF305=" "," ",'Sept 2020'!AF305/'Sept 2019'!AF305)),0)</f>
        <v>0</v>
      </c>
      <c r="AG303" s="30">
        <f>IFERROR((IF('Sept 2020'!AG305=" "," ",'Sept 2020'!AG305/'Sept 2019'!AG305)),0)</f>
        <v>0</v>
      </c>
      <c r="AH303" s="30">
        <f>IFERROR((IF('Sept 2020'!AH305=" "," ",'Sept 2020'!AH305/'Sept 2019'!AH305)),0)</f>
        <v>0</v>
      </c>
      <c r="AI303" s="30">
        <f>IFERROR((IF('Sept 2020'!AI305=" "," ",'Sept 2020'!AI305/'Sept 2019'!AI305)),0)</f>
        <v>0</v>
      </c>
      <c r="AJ303" s="30">
        <f>IFERROR((IF('Sept 2020'!AJ305=" "," ",'Sept 2020'!AJ305/'Sept 2019'!AJ305)),0)</f>
        <v>0</v>
      </c>
      <c r="AK303" s="30">
        <f>IFERROR((IF('Sept 2020'!AK305=" "," ",'Sept 2020'!AK305/'Sept 2019'!AK305)),0)</f>
        <v>0</v>
      </c>
      <c r="AL303" s="30">
        <f>IFERROR((IF('Sept 2020'!AL305=" "," ",'Sept 2020'!AL305/'Sept 2019'!AL305)),0)</f>
        <v>0</v>
      </c>
      <c r="AM303" s="30">
        <f>IFERROR((IF('Sept 2020'!AM305=" "," ",'Sept 2020'!AM305/'Sept 2019'!AM305)),0)</f>
        <v>0</v>
      </c>
      <c r="AN303" s="30">
        <f>IFERROR((IF('Sept 2020'!AN305=" "," ",'Sept 2020'!AN305/'Sept 2019'!AN305)),0)</f>
        <v>2.1666666666666665</v>
      </c>
      <c r="AO303" s="30">
        <f>IFERROR((IF('Sept 2020'!AO305=" "," ",'Sept 2020'!AO305/'Sept 2019'!AO305)),0)</f>
        <v>1.125</v>
      </c>
      <c r="AP303" s="30">
        <f>IFERROR((IF('Sept 2020'!AP305=" "," ",'Sept 2020'!AP305/'Sept 2019'!AP305)),0)</f>
        <v>1.4848484848484849</v>
      </c>
      <c r="AQ303" s="30">
        <f>IFERROR((IF('Sept 2020'!AQ305=" "," ",'Sept 2020'!AQ305/'Sept 2019'!AQ305)),0)</f>
        <v>0.96335078534031415</v>
      </c>
      <c r="AR303" s="30">
        <f>IFERROR((IF('Sept 2020'!AR305=" "," ",'Sept 2020'!AR305/'Sept 2019'!AR305)),0)</f>
        <v>1.1868421052631579</v>
      </c>
      <c r="AS303" s="30">
        <f>IFERROR((IF('Sept 2020'!AS305=" "," ",'Sept 2020'!AS305/'Sept 2019'!AS305)),0)</f>
        <v>0</v>
      </c>
      <c r="AT303" s="30">
        <f>IFERROR((IF('Sept 2020'!AT305=" "," ",'Sept 2020'!AT305/'Sept 2019'!AT305)),0)</f>
        <v>0</v>
      </c>
      <c r="AU303" s="30">
        <f>IFERROR((IF('Sept 2020'!AU305=" "," ",'Sept 2020'!AU305/'Sept 2019'!AU305)),0)</f>
        <v>0</v>
      </c>
      <c r="AV303" s="30">
        <f>IFERROR((IF('Sept 2020'!AV305=" "," ",'Sept 2020'!AV305/'Sept 2019'!AV305)),0)</f>
        <v>0</v>
      </c>
      <c r="AW303" s="30">
        <f>IFERROR((IF('Sept 2020'!AW305=" "," ",'Sept 2020'!AW305/'Sept 2019'!AW305)),0)</f>
        <v>0</v>
      </c>
      <c r="AX303" s="30">
        <f>IFERROR((IF('Sept 2020'!AX305=" "," ",'Sept 2020'!AX305/'Sept 2019'!AX305)),0)</f>
        <v>0</v>
      </c>
      <c r="AY303" s="30">
        <f>IFERROR((IF('Sept 2020'!AY305=" "," ",'Sept 2020'!AY305/'Sept 2019'!AY305)),0)</f>
        <v>0</v>
      </c>
      <c r="AZ303" s="30">
        <f>IFERROR((IF('Sept 2020'!AZ305=" "," ",'Sept 2020'!AZ305/'Sept 2019'!AZ305)),0)</f>
        <v>0</v>
      </c>
      <c r="BA303" s="30">
        <f>IFERROR((IF('Sept 2020'!BA305=" "," ",'Sept 2020'!BA305/'Sept 2019'!BA305)),0)</f>
        <v>0</v>
      </c>
      <c r="BB303" s="30">
        <f>IFERROR((IF('Sept 2020'!BB305=" "," ",'Sept 2020'!BB305/'Sept 2019'!BB305)),0)</f>
        <v>2.1666666666666665</v>
      </c>
      <c r="BC303" s="30">
        <f>IFERROR((IF('Sept 2020'!BC305=" "," ",'Sept 2020'!BC305/'Sept 2019'!BC305)),0)</f>
        <v>1.1281337047353761</v>
      </c>
      <c r="BD303" s="30">
        <f>IFERROR((IF('Sept 2020'!BD305=" "," ",'Sept 2020'!BD305/'Sept 2019'!BD305)),0)</f>
        <v>1.483838383838384</v>
      </c>
      <c r="BE303" s="30">
        <f>IFERROR((IF('Sept 2020'!BE305=" "," ",'Sept 2020'!BE305/'Sept 2019'!BE305)),0)</f>
        <v>0.96041884816753931</v>
      </c>
      <c r="BF303" s="30">
        <f>IFERROR((IF('Sept 2020'!BF305=" "," ",'Sept 2020'!BF305/'Sept 2019'!BF305)),0)</f>
        <v>1.1857293312269614</v>
      </c>
      <c r="BG303" s="30">
        <f>IFERROR((IF('Sept 2020'!BG305=" "," ",'Sept 2020'!BG305/'Sept 2019'!BG305)),0)</f>
        <v>1.0694444444444444</v>
      </c>
      <c r="BH303" s="30">
        <f>IFERROR((IF('Sept 2020'!BH305=" "," ",'Sept 2020'!BH305/'Sept 2019'!BH305)),0)</f>
        <v>1.0652173913043479</v>
      </c>
      <c r="BI303" s="30">
        <f>IFERROR((IF('Sept 2020'!BI305=" "," ",'Sept 2020'!BI305/'Sept 2019'!BI305)),0)</f>
        <v>0.8666666666666667</v>
      </c>
      <c r="BJ303" s="30">
        <f>IFERROR((IF('Sept 2020'!BJ305=" "," ",'Sept 2020'!BJ305/'Sept 2019'!BJ305)),0)</f>
        <v>0</v>
      </c>
      <c r="BK303" s="30">
        <f>IFERROR((IF('Sept 2020'!BK305=" "," ",'Sept 2020'!BK305/'Sept 2019'!BK305)),0)</f>
        <v>0</v>
      </c>
      <c r="BL303" s="30">
        <f>IFERROR((IF('Sept 2020'!BL305=" "," ",'Sept 2020'!BL305/'Sept 2019'!BL305)),0)</f>
        <v>0</v>
      </c>
      <c r="BM303" s="30">
        <f>IFERROR((IF('Sept 2020'!BM305=" "," ",'Sept 2020'!BM305/'Sept 2019'!BM305)),0)</f>
        <v>0.85016025641025639</v>
      </c>
      <c r="BN303" s="30">
        <f>IFERROR((IF('Sept 2020'!BN305=" "," ",'Sept 2020'!BN305/'Sept 2019'!BN305)),0)</f>
        <v>0</v>
      </c>
      <c r="BO303" s="30">
        <f>IFERROR((IF('Sept 2020'!BO305=" "," ",'Sept 2020'!BO305/'Sept 2019'!BO305)),0)</f>
        <v>0.92832798716920617</v>
      </c>
      <c r="BP303" s="30">
        <f>IFERROR((IF('Sept 2020'!BP305=" "," ",'Sept 2020'!BP305/'Sept 2019'!BP305)),0)</f>
        <v>0</v>
      </c>
      <c r="BQ303" s="30">
        <f>IFERROR((IF('Sept 2020'!BQ305=" "," ",'Sept 2020'!BQ305/'Sept 2019'!BQ305)),0)</f>
        <v>0</v>
      </c>
      <c r="BR303" s="30">
        <f>IFERROR((IF('Sept 2020'!BR305=" "," ",'Sept 2020'!BR305/'Sept 2019'!BR305)),0)</f>
        <v>0</v>
      </c>
      <c r="BS303" s="30">
        <f>IFERROR((IF('Sept 2020'!BS305=" "," ",'Sept 2020'!BS305/'Sept 2019'!BS305)),0)</f>
        <v>0.89743589743589747</v>
      </c>
      <c r="BT303" s="30">
        <f>IFERROR((IF('Sept 2020'!BT305=" "," ",'Sept 2020'!BT305/'Sept 2019'!BT305)),0)</f>
        <v>0.81655480984340045</v>
      </c>
    </row>
    <row r="304" spans="1:72" s="2" customFormat="1" x14ac:dyDescent="0.25">
      <c r="A304" s="12" t="s">
        <v>659</v>
      </c>
      <c r="B304" s="12" t="s">
        <v>660</v>
      </c>
      <c r="C304" s="30">
        <f>IFERROR((IF('Sept 2020'!C306=" "," ",'Sept 2020'!C306/'Sept 2019'!C306)),0)</f>
        <v>0.76623376623376627</v>
      </c>
      <c r="D304" s="30">
        <f>IFERROR((IF('Sept 2020'!D306=" "," ",'Sept 2020'!D306/'Sept 2019'!D306)),0)</f>
        <v>0.97435897435897434</v>
      </c>
      <c r="E304" s="30">
        <f>IFERROR((IF('Sept 2020'!E306=" "," ",'Sept 2020'!E306/'Sept 2019'!E306)),0)</f>
        <v>0.9346733668341709</v>
      </c>
      <c r="F304" s="30">
        <f>IFERROR((IF('Sept 2020'!F306=" "," ",'Sept 2020'!F306/'Sept 2019'!F306)),0)</f>
        <v>0.96240601503759393</v>
      </c>
      <c r="G304" s="30">
        <f>IFERROR((IF('Sept 2020'!G306=" "," ",'Sept 2020'!G306/'Sept 2019'!G306)),0)</f>
        <v>1.0341207349081365</v>
      </c>
      <c r="H304" s="30">
        <f>IFERROR((IF('Sept 2020'!H306=" "," ",'Sept 2020'!H306/'Sept 2019'!H306)),0)</f>
        <v>0.87149532710280375</v>
      </c>
      <c r="I304" s="30">
        <f>IFERROR((IF('Sept 2020'!I306=" "," ",'Sept 2020'!I306/'Sept 2019'!I306)),0)</f>
        <v>0.94331065759637189</v>
      </c>
      <c r="J304" s="30">
        <f>IFERROR((IF('Sept 2020'!J306=" "," ",'Sept 2020'!J306/'Sept 2019'!J306)),0)</f>
        <v>1.0134831460674156</v>
      </c>
      <c r="K304" s="30">
        <f>IFERROR((IF('Sept 2020'!K306=" "," ",'Sept 2020'!K306/'Sept 2019'!K306)),0)</f>
        <v>0.97327394209354123</v>
      </c>
      <c r="L304" s="30">
        <f>IFERROR((IF('Sept 2020'!L306=" "," ",'Sept 2020'!L306/'Sept 2019'!L306)),0)</f>
        <v>1.0458937198067633</v>
      </c>
      <c r="M304" s="30">
        <f>IFERROR((IF('Sept 2020'!M306=" "," ",'Sept 2020'!M306/'Sept 2019'!M306)),0)</f>
        <v>0.95192307692307687</v>
      </c>
      <c r="N304" s="30">
        <f>IFERROR((IF('Sept 2020'!N306=" "," ",'Sept 2020'!N306/'Sept 2019'!N306)),0)</f>
        <v>0.91478696741854637</v>
      </c>
      <c r="O304" s="30">
        <f>IFERROR((IF('Sept 2020'!O306=" "," ",'Sept 2020'!O306/'Sept 2019'!O306)),0)</f>
        <v>1.0416666666666667</v>
      </c>
      <c r="P304" s="30">
        <f>IFERROR((IF('Sept 2020'!P306=" "," ",'Sept 2020'!P306/'Sept 2019'!P306)),0)</f>
        <v>0.95589066918001886</v>
      </c>
      <c r="Q304" s="30">
        <f>IFERROR((IF('Sept 2020'!Q306=" "," ",'Sept 2020'!Q306/'Sept 2019'!Q306)),0)</f>
        <v>0.76818915681474931</v>
      </c>
      <c r="R304" s="30">
        <f>IFERROR((IF('Sept 2020'!R306=" "," ",'Sept 2020'!R306/'Sept 2019'!R306)),0)</f>
        <v>0.96563201486183148</v>
      </c>
      <c r="S304" s="30">
        <f>IFERROR((IF('Sept 2020'!S306=" "," ",'Sept 2020'!S306/'Sept 2019'!S306)),0)</f>
        <v>0.92321608040201009</v>
      </c>
      <c r="T304" s="30">
        <f>IFERROR((IF('Sept 2020'!T306=" "," ",'Sept 2020'!T306/'Sept 2019'!T306)),0)</f>
        <v>0.95594470508542595</v>
      </c>
      <c r="U304" s="30">
        <f>IFERROR((IF('Sept 2020'!U306=" "," ",'Sept 2020'!U306/'Sept 2019'!U306)),0)</f>
        <v>1.0180516814904479</v>
      </c>
      <c r="V304" s="30">
        <f>IFERROR((IF('Sept 2020'!V306=" "," ",'Sept 2020'!V306/'Sept 2019'!V306)),0)</f>
        <v>0.86910994764397909</v>
      </c>
      <c r="W304" s="30">
        <f>IFERROR((IF('Sept 2020'!W306=" "," ",'Sept 2020'!W306/'Sept 2019'!W306)),0)</f>
        <v>0.92615755480760475</v>
      </c>
      <c r="X304" s="30">
        <f>IFERROR((IF('Sept 2020'!X306=" "," ",'Sept 2020'!X306/'Sept 2019'!X306)),0)</f>
        <v>1.0061495331328705</v>
      </c>
      <c r="Y304" s="30">
        <f>IFERROR((IF('Sept 2020'!Y306=" "," ",'Sept 2020'!Y306/'Sept 2019'!Y306)),0)</f>
        <v>0.96407749573952828</v>
      </c>
      <c r="Z304" s="30">
        <f>IFERROR((IF('Sept 2020'!Z306=" "," ",'Sept 2020'!Z306/'Sept 2019'!Z306)),0)</f>
        <v>1.0409723583611057</v>
      </c>
      <c r="AA304" s="30">
        <f>IFERROR((IF('Sept 2020'!AA306=" "," ",'Sept 2020'!AA306/'Sept 2019'!AA306)),0)</f>
        <v>0.94309680900640158</v>
      </c>
      <c r="AB304" s="30">
        <f>IFERROR((IF('Sept 2020'!AB306=" "," ",'Sept 2020'!AB306/'Sept 2019'!AB306)),0)</f>
        <v>0.84446872286186514</v>
      </c>
      <c r="AC304" s="30">
        <f>IFERROR((IF('Sept 2020'!AC306=" "," ",'Sept 2020'!AC306/'Sept 2019'!AC306)),0)</f>
        <v>0.98462639653938322</v>
      </c>
      <c r="AD304" s="30">
        <f>IFERROR((IF('Sept 2020'!AD306=" "," ",'Sept 2020'!AD306/'Sept 2019'!AD306)),0)</f>
        <v>0.93994469045708307</v>
      </c>
      <c r="AE304" s="30">
        <f>IFERROR((IF('Sept 2020'!AE306=" "," ",'Sept 2020'!AE306/'Sept 2019'!AE306)),0)</f>
        <v>0</v>
      </c>
      <c r="AF304" s="30">
        <f>IFERROR((IF('Sept 2020'!AF306=" "," ",'Sept 2020'!AF306/'Sept 2019'!AF306)),0)</f>
        <v>7</v>
      </c>
      <c r="AG304" s="30">
        <f>IFERROR((IF('Sept 2020'!AG306=" "," ",'Sept 2020'!AG306/'Sept 2019'!AG306)),0)</f>
        <v>0</v>
      </c>
      <c r="AH304" s="30">
        <f>IFERROR((IF('Sept 2020'!AH306=" "," ",'Sept 2020'!AH306/'Sept 2019'!AH306)),0)</f>
        <v>0</v>
      </c>
      <c r="AI304" s="30">
        <f>IFERROR((IF('Sept 2020'!AI306=" "," ",'Sept 2020'!AI306/'Sept 2019'!AI306)),0)</f>
        <v>0</v>
      </c>
      <c r="AJ304" s="30">
        <f>IFERROR((IF('Sept 2020'!AJ306=" "," ",'Sept 2020'!AJ306/'Sept 2019'!AJ306)),0)</f>
        <v>3.5</v>
      </c>
      <c r="AK304" s="30">
        <f>IFERROR((IF('Sept 2020'!AK306=" "," ",'Sept 2020'!AK306/'Sept 2019'!AK306)),0)</f>
        <v>0</v>
      </c>
      <c r="AL304" s="30">
        <f>IFERROR((IF('Sept 2020'!AL306=" "," ",'Sept 2020'!AL306/'Sept 2019'!AL306)),0)</f>
        <v>7.333333333333333</v>
      </c>
      <c r="AM304" s="30">
        <f>IFERROR((IF('Sept 2020'!AM306=" "," ",'Sept 2020'!AM306/'Sept 2019'!AM306)),0)</f>
        <v>2.8</v>
      </c>
      <c r="AN304" s="30">
        <f>IFERROR((IF('Sept 2020'!AN306=" "," ",'Sept 2020'!AN306/'Sept 2019'!AN306)),0)</f>
        <v>3.8333333333333335</v>
      </c>
      <c r="AO304" s="30">
        <f>IFERROR((IF('Sept 2020'!AO306=" "," ",'Sept 2020'!AO306/'Sept 2019'!AO306)),0)</f>
        <v>2.0714285714285716</v>
      </c>
      <c r="AP304" s="30">
        <f>IFERROR((IF('Sept 2020'!AP306=" "," ",'Sept 2020'!AP306/'Sept 2019'!AP306)),0)</f>
        <v>1.5384615384615385</v>
      </c>
      <c r="AQ304" s="30">
        <f>IFERROR((IF('Sept 2020'!AQ306=" "," ",'Sept 2020'!AQ306/'Sept 2019'!AQ306)),0)</f>
        <v>0.72972972972972971</v>
      </c>
      <c r="AR304" s="30">
        <f>IFERROR((IF('Sept 2020'!AR306=" "," ",'Sept 2020'!AR306/'Sept 2019'!AR306)),0)</f>
        <v>2.2839506172839505</v>
      </c>
      <c r="AS304" s="30">
        <f>IFERROR((IF('Sept 2020'!AS306=" "," ",'Sept 2020'!AS306/'Sept 2019'!AS306)),0)</f>
        <v>0</v>
      </c>
      <c r="AT304" s="30">
        <f>IFERROR((IF('Sept 2020'!AT306=" "," ",'Sept 2020'!AT306/'Sept 2019'!AT306)),0)</f>
        <v>10</v>
      </c>
      <c r="AU304" s="30">
        <f>IFERROR((IF('Sept 2020'!AU306=" "," ",'Sept 2020'!AU306/'Sept 2019'!AU306)),0)</f>
        <v>0</v>
      </c>
      <c r="AV304" s="30">
        <f>IFERROR((IF('Sept 2020'!AV306=" "," ",'Sept 2020'!AV306/'Sept 2019'!AV306)),0)</f>
        <v>0</v>
      </c>
      <c r="AW304" s="30">
        <f>IFERROR((IF('Sept 2020'!AW306=" "," ",'Sept 2020'!AW306/'Sept 2019'!AW306)),0)</f>
        <v>0</v>
      </c>
      <c r="AX304" s="30">
        <f>IFERROR((IF('Sept 2020'!AX306=" "," ",'Sept 2020'!AX306/'Sept 2019'!AX306)),0)</f>
        <v>4.166666666666667</v>
      </c>
      <c r="AY304" s="30">
        <f>IFERROR((IF('Sept 2020'!AY306=" "," ",'Sept 2020'!AY306/'Sept 2019'!AY306)),0)</f>
        <v>0</v>
      </c>
      <c r="AZ304" s="30">
        <f>IFERROR((IF('Sept 2020'!AZ306=" "," ",'Sept 2020'!AZ306/'Sept 2019'!AZ306)),0)</f>
        <v>7.8181818181818175</v>
      </c>
      <c r="BA304" s="30">
        <f>IFERROR((IF('Sept 2020'!BA306=" "," ",'Sept 2020'!BA306/'Sept 2019'!BA306)),0)</f>
        <v>3.35</v>
      </c>
      <c r="BB304" s="30">
        <f>IFERROR((IF('Sept 2020'!BB306=" "," ",'Sept 2020'!BB306/'Sept 2019'!BB306)),0)</f>
        <v>6.5333333333333341</v>
      </c>
      <c r="BC304" s="30">
        <f>IFERROR((IF('Sept 2020'!BC306=" "," ",'Sept 2020'!BC306/'Sept 2019'!BC306)),0)</f>
        <v>2.3461538461538458</v>
      </c>
      <c r="BD304" s="30">
        <f>IFERROR((IF('Sept 2020'!BD306=" "," ",'Sept 2020'!BD306/'Sept 2019'!BD306)),0)</f>
        <v>1.5576923076923075</v>
      </c>
      <c r="BE304" s="30">
        <f>IFERROR((IF('Sept 2020'!BE306=" "," ",'Sept 2020'!BE306/'Sept 2019'!BE306)),0)</f>
        <v>0.61842105263157898</v>
      </c>
      <c r="BF304" s="30">
        <f>IFERROR((IF('Sept 2020'!BF306=" "," ",'Sept 2020'!BF306/'Sept 2019'!BF306)),0)</f>
        <v>2.3129032258064517</v>
      </c>
      <c r="BG304" s="30">
        <f>IFERROR((IF('Sept 2020'!BG306=" "," ",'Sept 2020'!BG306/'Sept 2019'!BG306)),0)</f>
        <v>1.3819095477386936</v>
      </c>
      <c r="BH304" s="30">
        <f>IFERROR((IF('Sept 2020'!BH306=" "," ",'Sept 2020'!BH306/'Sept 2019'!BH306)),0)</f>
        <v>1.1634615384615385</v>
      </c>
      <c r="BI304" s="30">
        <f>IFERROR((IF('Sept 2020'!BI306=" "," ",'Sept 2020'!BI306/'Sept 2019'!BI306)),0)</f>
        <v>0.69158878504672894</v>
      </c>
      <c r="BJ304" s="30">
        <f>IFERROR((IF('Sept 2020'!BJ306=" "," ",'Sept 2020'!BJ306/'Sept 2019'!BJ306)),0)</f>
        <v>0</v>
      </c>
      <c r="BK304" s="30">
        <f>IFERROR((IF('Sept 2020'!BK306=" "," ",'Sept 2020'!BK306/'Sept 2019'!BK306)),0)</f>
        <v>0</v>
      </c>
      <c r="BL304" s="30">
        <f>IFERROR((IF('Sept 2020'!BL306=" "," ",'Sept 2020'!BL306/'Sept 2019'!BL306)),0)</f>
        <v>0</v>
      </c>
      <c r="BM304" s="30">
        <f>IFERROR((IF('Sept 2020'!BM306=" "," ",'Sept 2020'!BM306/'Sept 2019'!BM306)),0)</f>
        <v>0.9258639910813824</v>
      </c>
      <c r="BN304" s="30">
        <f>IFERROR((IF('Sept 2020'!BN306=" "," ",'Sept 2020'!BN306/'Sept 2019'!BN306)),0)</f>
        <v>0</v>
      </c>
      <c r="BO304" s="30">
        <f>IFERROR((IF('Sept 2020'!BO306=" "," ",'Sept 2020'!BO306/'Sept 2019'!BO306)),0)</f>
        <v>0.98259052924791079</v>
      </c>
      <c r="BP304" s="30">
        <f>IFERROR((IF('Sept 2020'!BP306=" "," ",'Sept 2020'!BP306/'Sept 2019'!BP306)),0)</f>
        <v>0</v>
      </c>
      <c r="BQ304" s="30">
        <f>IFERROR((IF('Sept 2020'!BQ306=" "," ",'Sept 2020'!BQ306/'Sept 2019'!BQ306)),0)</f>
        <v>0</v>
      </c>
      <c r="BR304" s="30">
        <f>IFERROR((IF('Sept 2020'!BR306=" "," ",'Sept 2020'!BR306/'Sept 2019'!BR306)),0)</f>
        <v>0</v>
      </c>
      <c r="BS304" s="30">
        <f>IFERROR((IF('Sept 2020'!BS306=" "," ",'Sept 2020'!BS306/'Sept 2019'!BS306)),0)</f>
        <v>0.82352941176470584</v>
      </c>
      <c r="BT304" s="30">
        <f>IFERROR((IF('Sept 2020'!BT306=" "," ",'Sept 2020'!BT306/'Sept 2019'!BT306)),0)</f>
        <v>1.0421052631578946</v>
      </c>
    </row>
    <row r="305" spans="1:72" s="2" customFormat="1" x14ac:dyDescent="0.25">
      <c r="A305" s="12" t="s">
        <v>335</v>
      </c>
      <c r="B305" s="12" t="s">
        <v>336</v>
      </c>
      <c r="C305" s="30">
        <f>IFERROR((IF('Sept 2020'!C307=" "," ",'Sept 2020'!C307/'Sept 2019'!C307)),0)</f>
        <v>0.81818181818181823</v>
      </c>
      <c r="D305" s="30">
        <f>IFERROR((IF('Sept 2020'!D307=" "," ",'Sept 2020'!D307/'Sept 2019'!D307)),0)</f>
        <v>0.73333333333333328</v>
      </c>
      <c r="E305" s="30">
        <f>IFERROR((IF('Sept 2020'!E307=" "," ",'Sept 2020'!E307/'Sept 2019'!E307)),0)</f>
        <v>1.2608695652173914</v>
      </c>
      <c r="F305" s="30">
        <f>IFERROR((IF('Sept 2020'!F307=" "," ",'Sept 2020'!F307/'Sept 2019'!F307)),0)</f>
        <v>1</v>
      </c>
      <c r="G305" s="30">
        <f>IFERROR((IF('Sept 2020'!G307=" "," ",'Sept 2020'!G307/'Sept 2019'!G307)),0)</f>
        <v>1.04</v>
      </c>
      <c r="H305" s="30">
        <f>IFERROR((IF('Sept 2020'!H307=" "," ",'Sept 2020'!H307/'Sept 2019'!H307)),0)</f>
        <v>1.1818181818181819</v>
      </c>
      <c r="I305" s="30">
        <f>IFERROR((IF('Sept 2020'!I307=" "," ",'Sept 2020'!I307/'Sept 2019'!I307)),0)</f>
        <v>0.83333333333333337</v>
      </c>
      <c r="J305" s="30">
        <f>IFERROR((IF('Sept 2020'!J307=" "," ",'Sept 2020'!J307/'Sept 2019'!J307)),0)</f>
        <v>0.93548387096774188</v>
      </c>
      <c r="K305" s="30">
        <f>IFERROR((IF('Sept 2020'!K307=" "," ",'Sept 2020'!K307/'Sept 2019'!K307)),0)</f>
        <v>1.032258064516129</v>
      </c>
      <c r="L305" s="30">
        <f>IFERROR((IF('Sept 2020'!L307=" "," ",'Sept 2020'!L307/'Sept 2019'!L307)),0)</f>
        <v>0.55555555555555558</v>
      </c>
      <c r="M305" s="30">
        <f>IFERROR((IF('Sept 2020'!M307=" "," ",'Sept 2020'!M307/'Sept 2019'!M307)),0)</f>
        <v>1.6785714285714286</v>
      </c>
      <c r="N305" s="30">
        <f>IFERROR((IF('Sept 2020'!N307=" "," ",'Sept 2020'!N307/'Sept 2019'!N307)),0)</f>
        <v>1.2727272727272727</v>
      </c>
      <c r="O305" s="30">
        <f>IFERROR((IF('Sept 2020'!O307=" "," ",'Sept 2020'!O307/'Sept 2019'!O307)),0)</f>
        <v>0.8529411764705882</v>
      </c>
      <c r="P305" s="30">
        <f>IFERROR((IF('Sept 2020'!P307=" "," ",'Sept 2020'!P307/'Sept 2019'!P307)),0)</f>
        <v>0.98097826086956519</v>
      </c>
      <c r="Q305" s="30">
        <f>IFERROR((IF('Sept 2020'!Q307=" "," ",'Sept 2020'!Q307/'Sept 2019'!Q307)),0)</f>
        <v>0.81818181818181823</v>
      </c>
      <c r="R305" s="30">
        <f>IFERROR((IF('Sept 2020'!R307=" "," ",'Sept 2020'!R307/'Sept 2019'!R307)),0)</f>
        <v>0.75809786354238462</v>
      </c>
      <c r="S305" s="30">
        <f>IFERROR((IF('Sept 2020'!S307=" "," ",'Sept 2020'!S307/'Sept 2019'!S307)),0)</f>
        <v>1.2182608695652173</v>
      </c>
      <c r="T305" s="30">
        <f>IFERROR((IF('Sept 2020'!T307=" "," ",'Sept 2020'!T307/'Sept 2019'!T307)),0)</f>
        <v>1</v>
      </c>
      <c r="U305" s="30">
        <f>IFERROR((IF('Sept 2020'!U307=" "," ",'Sept 2020'!U307/'Sept 2019'!U307)),0)</f>
        <v>1.04</v>
      </c>
      <c r="V305" s="30">
        <f>IFERROR((IF('Sept 2020'!V307=" "," ",'Sept 2020'!V307/'Sept 2019'!V307)),0)</f>
        <v>1.1818181818181819</v>
      </c>
      <c r="W305" s="30">
        <f>IFERROR((IF('Sept 2020'!W307=" "," ",'Sept 2020'!W307/'Sept 2019'!W307)),0)</f>
        <v>0.83333333333333337</v>
      </c>
      <c r="X305" s="30">
        <f>IFERROR((IF('Sept 2020'!X307=" "," ",'Sept 2020'!X307/'Sept 2019'!X307)),0)</f>
        <v>0.93548387096774188</v>
      </c>
      <c r="Y305" s="30">
        <f>IFERROR((IF('Sept 2020'!Y307=" "," ",'Sept 2020'!Y307/'Sept 2019'!Y307)),0)</f>
        <v>1.032258064516129</v>
      </c>
      <c r="Z305" s="30">
        <f>IFERROR((IF('Sept 2020'!Z307=" "," ",'Sept 2020'!Z307/'Sept 2019'!Z307)),0)</f>
        <v>0.53333333333333333</v>
      </c>
      <c r="AA305" s="30">
        <f>IFERROR((IF('Sept 2020'!AA307=" "," ",'Sept 2020'!AA307/'Sept 2019'!AA307)),0)</f>
        <v>1.5</v>
      </c>
      <c r="AB305" s="30">
        <f>IFERROR((IF('Sept 2020'!AB307=" "," ",'Sept 2020'!AB307/'Sept 2019'!AB307)),0)</f>
        <v>0.95637898686679179</v>
      </c>
      <c r="AC305" s="30">
        <f>IFERROR((IF('Sept 2020'!AC307=" "," ",'Sept 2020'!AC307/'Sept 2019'!AC307)),0)</f>
        <v>0.60798267326732669</v>
      </c>
      <c r="AD305" s="30">
        <f>IFERROR((IF('Sept 2020'!AD307=" "," ",'Sept 2020'!AD307/'Sept 2019'!AD307)),0)</f>
        <v>0.92431305873964786</v>
      </c>
      <c r="AE305" s="30">
        <f>IFERROR((IF('Sept 2020'!AE307=" "," ",'Sept 2020'!AE307/'Sept 2019'!AE307)),0)</f>
        <v>0</v>
      </c>
      <c r="AF305" s="30">
        <f>IFERROR((IF('Sept 2020'!AF307=" "," ",'Sept 2020'!AF307/'Sept 2019'!AF307)),0)</f>
        <v>0</v>
      </c>
      <c r="AG305" s="30">
        <f>IFERROR((IF('Sept 2020'!AG307=" "," ",'Sept 2020'!AG307/'Sept 2019'!AG307)),0)</f>
        <v>0</v>
      </c>
      <c r="AH305" s="30">
        <f>IFERROR((IF('Sept 2020'!AH307=" "," ",'Sept 2020'!AH307/'Sept 2019'!AH307)),0)</f>
        <v>0</v>
      </c>
      <c r="AI305" s="30">
        <f>IFERROR((IF('Sept 2020'!AI307=" "," ",'Sept 2020'!AI307/'Sept 2019'!AI307)),0)</f>
        <v>0</v>
      </c>
      <c r="AJ305" s="30">
        <f>IFERROR((IF('Sept 2020'!AJ307=" "," ",'Sept 2020'!AJ307/'Sept 2019'!AJ307)),0)</f>
        <v>0</v>
      </c>
      <c r="AK305" s="30">
        <f>IFERROR((IF('Sept 2020'!AK307=" "," ",'Sept 2020'!AK307/'Sept 2019'!AK307)),0)</f>
        <v>0</v>
      </c>
      <c r="AL305" s="30">
        <f>IFERROR((IF('Sept 2020'!AL307=" "," ",'Sept 2020'!AL307/'Sept 2019'!AL307)),0)</f>
        <v>0</v>
      </c>
      <c r="AM305" s="30">
        <f>IFERROR((IF('Sept 2020'!AM307=" "," ",'Sept 2020'!AM307/'Sept 2019'!AM307)),0)</f>
        <v>0</v>
      </c>
      <c r="AN305" s="30">
        <f>IFERROR((IF('Sept 2020'!AN307=" "," ",'Sept 2020'!AN307/'Sept 2019'!AN307)),0)</f>
        <v>0</v>
      </c>
      <c r="AO305" s="30">
        <f>IFERROR((IF('Sept 2020'!AO307=" "," ",'Sept 2020'!AO307/'Sept 2019'!AO307)),0)</f>
        <v>1.6666666666666667</v>
      </c>
      <c r="AP305" s="30">
        <f>IFERROR((IF('Sept 2020'!AP307=" "," ",'Sept 2020'!AP307/'Sept 2019'!AP307)),0)</f>
        <v>1.25</v>
      </c>
      <c r="AQ305" s="30">
        <f>IFERROR((IF('Sept 2020'!AQ307=" "," ",'Sept 2020'!AQ307/'Sept 2019'!AQ307)),0)</f>
        <v>4.5</v>
      </c>
      <c r="AR305" s="30">
        <f>IFERROR((IF('Sept 2020'!AR307=" "," ",'Sept 2020'!AR307/'Sept 2019'!AR307)),0)</f>
        <v>4</v>
      </c>
      <c r="AS305" s="30">
        <f>IFERROR((IF('Sept 2020'!AS307=" "," ",'Sept 2020'!AS307/'Sept 2019'!AS307)),0)</f>
        <v>0</v>
      </c>
      <c r="AT305" s="30">
        <f>IFERROR((IF('Sept 2020'!AT307=" "," ",'Sept 2020'!AT307/'Sept 2019'!AT307)),0)</f>
        <v>0</v>
      </c>
      <c r="AU305" s="30">
        <f>IFERROR((IF('Sept 2020'!AU307=" "," ",'Sept 2020'!AU307/'Sept 2019'!AU307)),0)</f>
        <v>0</v>
      </c>
      <c r="AV305" s="30">
        <f>IFERROR((IF('Sept 2020'!AV307=" "," ",'Sept 2020'!AV307/'Sept 2019'!AV307)),0)</f>
        <v>0</v>
      </c>
      <c r="AW305" s="30">
        <f>IFERROR((IF('Sept 2020'!AW307=" "," ",'Sept 2020'!AW307/'Sept 2019'!AW307)),0)</f>
        <v>0</v>
      </c>
      <c r="AX305" s="30">
        <f>IFERROR((IF('Sept 2020'!AX307=" "," ",'Sept 2020'!AX307/'Sept 2019'!AX307)),0)</f>
        <v>0</v>
      </c>
      <c r="AY305" s="30">
        <f>IFERROR((IF('Sept 2020'!AY307=" "," ",'Sept 2020'!AY307/'Sept 2019'!AY307)),0)</f>
        <v>0</v>
      </c>
      <c r="AZ305" s="30">
        <f>IFERROR((IF('Sept 2020'!AZ307=" "," ",'Sept 2020'!AZ307/'Sept 2019'!AZ307)),0)</f>
        <v>0</v>
      </c>
      <c r="BA305" s="30">
        <f>IFERROR((IF('Sept 2020'!BA307=" "," ",'Sept 2020'!BA307/'Sept 2019'!BA307)),0)</f>
        <v>0</v>
      </c>
      <c r="BB305" s="30">
        <f>IFERROR((IF('Sept 2020'!BB307=" "," ",'Sept 2020'!BB307/'Sept 2019'!BB307)),0)</f>
        <v>0</v>
      </c>
      <c r="BC305" s="30">
        <f>IFERROR((IF('Sept 2020'!BC307=" "," ",'Sept 2020'!BC307/'Sept 2019'!BC307)),0)</f>
        <v>2.0833333333333335</v>
      </c>
      <c r="BD305" s="30">
        <f>IFERROR((IF('Sept 2020'!BD307=" "," ",'Sept 2020'!BD307/'Sept 2019'!BD307)),0)</f>
        <v>1.25</v>
      </c>
      <c r="BE305" s="30">
        <f>IFERROR((IF('Sept 2020'!BE307=" "," ",'Sept 2020'!BE307/'Sept 2019'!BE307)),0)</f>
        <v>4.5</v>
      </c>
      <c r="BF305" s="30">
        <f>IFERROR((IF('Sept 2020'!BF307=" "," ",'Sept 2020'!BF307/'Sept 2019'!BF307)),0)</f>
        <v>4.2857142857142856</v>
      </c>
      <c r="BG305" s="30">
        <f>IFERROR((IF('Sept 2020'!BG307=" "," ",'Sept 2020'!BG307/'Sept 2019'!BG307)),0)</f>
        <v>0</v>
      </c>
      <c r="BH305" s="30">
        <f>IFERROR((IF('Sept 2020'!BH307=" "," ",'Sept 2020'!BH307/'Sept 2019'!BH307)),0)</f>
        <v>0</v>
      </c>
      <c r="BI305" s="30">
        <f>IFERROR((IF('Sept 2020'!BI307=" "," ",'Sept 2020'!BI307/'Sept 2019'!BI307)),0)</f>
        <v>0</v>
      </c>
      <c r="BJ305" s="30">
        <f>IFERROR((IF('Sept 2020'!BJ307=" "," ",'Sept 2020'!BJ307/'Sept 2019'!BJ307)),0)</f>
        <v>0</v>
      </c>
      <c r="BK305" s="30">
        <f>IFERROR((IF('Sept 2020'!BK307=" "," ",'Sept 2020'!BK307/'Sept 2019'!BK307)),0)</f>
        <v>0</v>
      </c>
      <c r="BL305" s="30">
        <f>IFERROR((IF('Sept 2020'!BL307=" "," ",'Sept 2020'!BL307/'Sept 2019'!BL307)),0)</f>
        <v>0</v>
      </c>
      <c r="BM305" s="30">
        <f>IFERROR((IF('Sept 2020'!BM307=" "," ",'Sept 2020'!BM307/'Sept 2019'!BM307)),0)</f>
        <v>0.50609110169491522</v>
      </c>
      <c r="BN305" s="30">
        <f>IFERROR((IF('Sept 2020'!BN307=" "," ",'Sept 2020'!BN307/'Sept 2019'!BN307)),0)</f>
        <v>0</v>
      </c>
      <c r="BO305" s="30">
        <f>IFERROR((IF('Sept 2020'!BO307=" "," ",'Sept 2020'!BO307/'Sept 2019'!BO307)),0)</f>
        <v>0.73863636363636365</v>
      </c>
      <c r="BP305" s="30">
        <f>IFERROR((IF('Sept 2020'!BP307=" "," ",'Sept 2020'!BP307/'Sept 2019'!BP307)),0)</f>
        <v>0</v>
      </c>
      <c r="BQ305" s="30">
        <f>IFERROR((IF('Sept 2020'!BQ307=" "," ",'Sept 2020'!BQ307/'Sept 2019'!BQ307)),0)</f>
        <v>0</v>
      </c>
      <c r="BR305" s="30">
        <f>IFERROR((IF('Sept 2020'!BR307=" "," ",'Sept 2020'!BR307/'Sept 2019'!BR307)),0)</f>
        <v>0</v>
      </c>
      <c r="BS305" s="30">
        <f>IFERROR((IF('Sept 2020'!BS307=" "," ",'Sept 2020'!BS307/'Sept 2019'!BS307)),0)</f>
        <v>0</v>
      </c>
      <c r="BT305" s="30">
        <f>IFERROR((IF('Sept 2020'!BT307=" "," ",'Sept 2020'!BT307/'Sept 2019'!BT307)),0)</f>
        <v>0.86363636363636365</v>
      </c>
    </row>
    <row r="306" spans="1:72" s="2" customFormat="1" x14ac:dyDescent="0.25">
      <c r="A306" s="12" t="s">
        <v>429</v>
      </c>
      <c r="B306" s="12" t="s">
        <v>430</v>
      </c>
      <c r="C306" s="30">
        <f>IFERROR((IF('Sept 2020'!C308=" "," ",'Sept 2020'!C308/'Sept 2019'!C308)),0)</f>
        <v>0.95604395604395609</v>
      </c>
      <c r="D306" s="30">
        <f>IFERROR((IF('Sept 2020'!D308=" "," ",'Sept 2020'!D308/'Sept 2019'!D308)),0)</f>
        <v>0.92715231788079466</v>
      </c>
      <c r="E306" s="30">
        <f>IFERROR((IF('Sept 2020'!E308=" "," ",'Sept 2020'!E308/'Sept 2019'!E308)),0)</f>
        <v>1.0602836879432624</v>
      </c>
      <c r="F306" s="30">
        <f>IFERROR((IF('Sept 2020'!F308=" "," ",'Sept 2020'!F308/'Sept 2019'!F308)),0)</f>
        <v>0.89898989898989901</v>
      </c>
      <c r="G306" s="30">
        <f>IFERROR((IF('Sept 2020'!G308=" "," ",'Sept 2020'!G308/'Sept 2019'!G308)),0)</f>
        <v>1.0137457044673539</v>
      </c>
      <c r="H306" s="30">
        <f>IFERROR((IF('Sept 2020'!H308=" "," ",'Sept 2020'!H308/'Sept 2019'!H308)),0)</f>
        <v>0.84955752212389379</v>
      </c>
      <c r="I306" s="30">
        <f>IFERROR((IF('Sept 2020'!I308=" "," ",'Sept 2020'!I308/'Sept 2019'!I308)),0)</f>
        <v>1.0546623794212218</v>
      </c>
      <c r="J306" s="30">
        <f>IFERROR((IF('Sept 2020'!J308=" "," ",'Sept 2020'!J308/'Sept 2019'!J308)),0)</f>
        <v>1.0584192439862543</v>
      </c>
      <c r="K306" s="30">
        <f>IFERROR((IF('Sept 2020'!K308=" "," ",'Sept 2020'!K308/'Sept 2019'!K308)),0)</f>
        <v>0.97297297297297303</v>
      </c>
      <c r="L306" s="30">
        <f>IFERROR((IF('Sept 2020'!L308=" "," ",'Sept 2020'!L308/'Sept 2019'!L308)),0)</f>
        <v>1.1433691756272402</v>
      </c>
      <c r="M306" s="30">
        <f>IFERROR((IF('Sept 2020'!M308=" "," ",'Sept 2020'!M308/'Sept 2019'!M308)),0)</f>
        <v>0.85849056603773588</v>
      </c>
      <c r="N306" s="30">
        <f>IFERROR((IF('Sept 2020'!N308=" "," ",'Sept 2020'!N308/'Sept 2019'!N308)),0)</f>
        <v>1.1383399209486167</v>
      </c>
      <c r="O306" s="30">
        <f>IFERROR((IF('Sept 2020'!O308=" "," ",'Sept 2020'!O308/'Sept 2019'!O308)),0)</f>
        <v>0.94573643410852715</v>
      </c>
      <c r="P306" s="30">
        <f>IFERROR((IF('Sept 2020'!P308=" "," ",'Sept 2020'!P308/'Sept 2019'!P308)),0)</f>
        <v>0.98557072919350686</v>
      </c>
      <c r="Q306" s="30">
        <f>IFERROR((IF('Sept 2020'!Q308=" "," ",'Sept 2020'!Q308/'Sept 2019'!Q308)),0)</f>
        <v>0.99072642967542501</v>
      </c>
      <c r="R306" s="30">
        <f>IFERROR((IF('Sept 2020'!R308=" "," ",'Sept 2020'!R308/'Sept 2019'!R308)),0)</f>
        <v>0.92682119205298008</v>
      </c>
      <c r="S306" s="30">
        <f>IFERROR((IF('Sept 2020'!S308=" "," ",'Sept 2020'!S308/'Sept 2019'!S308)),0)</f>
        <v>1.0602836879432624</v>
      </c>
      <c r="T306" s="30">
        <f>IFERROR((IF('Sept 2020'!T308=" "," ",'Sept 2020'!T308/'Sept 2019'!T308)),0)</f>
        <v>0.89898989898989901</v>
      </c>
      <c r="U306" s="30">
        <f>IFERROR((IF('Sept 2020'!U308=" "," ",'Sept 2020'!U308/'Sept 2019'!U308)),0)</f>
        <v>1.0169257816539694</v>
      </c>
      <c r="V306" s="30">
        <f>IFERROR((IF('Sept 2020'!V308=" "," ",'Sept 2020'!V308/'Sept 2019'!V308)),0)</f>
        <v>0.84955752212389379</v>
      </c>
      <c r="W306" s="30">
        <f>IFERROR((IF('Sept 2020'!W308=" "," ",'Sept 2020'!W308/'Sept 2019'!W308)),0)</f>
        <v>1.0519778021552559</v>
      </c>
      <c r="X306" s="30">
        <f>IFERROR((IF('Sept 2020'!X308=" "," ",'Sept 2020'!X308/'Sept 2019'!X308)),0)</f>
        <v>1.0589289406575229</v>
      </c>
      <c r="Y306" s="30">
        <f>IFERROR((IF('Sept 2020'!Y308=" "," ",'Sept 2020'!Y308/'Sept 2019'!Y308)),0)</f>
        <v>0.96888332091826368</v>
      </c>
      <c r="Z306" s="30">
        <f>IFERROR((IF('Sept 2020'!Z308=" "," ",'Sept 2020'!Z308/'Sept 2019'!Z308)),0)</f>
        <v>1.1512465173499296</v>
      </c>
      <c r="AA306" s="30">
        <f>IFERROR((IF('Sept 2020'!AA308=" "," ",'Sept 2020'!AA308/'Sept 2019'!AA308)),0)</f>
        <v>0.85818330863574732</v>
      </c>
      <c r="AB306" s="30">
        <f>IFERROR((IF('Sept 2020'!AB308=" "," ",'Sept 2020'!AB308/'Sept 2019'!AB308)),0)</f>
        <v>1.1006126499266546</v>
      </c>
      <c r="AC306" s="30">
        <f>IFERROR((IF('Sept 2020'!AC308=" "," ",'Sept 2020'!AC308/'Sept 2019'!AC308)),0)</f>
        <v>0.92945534135870012</v>
      </c>
      <c r="AD306" s="30">
        <f>IFERROR((IF('Sept 2020'!AD308=" "," ",'Sept 2020'!AD308/'Sept 2019'!AD308)),0)</f>
        <v>0.985023536702752</v>
      </c>
      <c r="AE306" s="30">
        <f>IFERROR((IF('Sept 2020'!AE308=" "," ",'Sept 2020'!AE308/'Sept 2019'!AE308)),0)</f>
        <v>0</v>
      </c>
      <c r="AF306" s="30">
        <f>IFERROR((IF('Sept 2020'!AF308=" "," ",'Sept 2020'!AF308/'Sept 2019'!AF308)),0)</f>
        <v>0</v>
      </c>
      <c r="AG306" s="30">
        <f>IFERROR((IF('Sept 2020'!AG308=" "," ",'Sept 2020'!AG308/'Sept 2019'!AG308)),0)</f>
        <v>0</v>
      </c>
      <c r="AH306" s="30">
        <f>IFERROR((IF('Sept 2020'!AH308=" "," ",'Sept 2020'!AH308/'Sept 2019'!AH308)),0)</f>
        <v>0</v>
      </c>
      <c r="AI306" s="30">
        <f>IFERROR((IF('Sept 2020'!AI308=" "," ",'Sept 2020'!AI308/'Sept 2019'!AI308)),0)</f>
        <v>0</v>
      </c>
      <c r="AJ306" s="30">
        <f>IFERROR((IF('Sept 2020'!AJ308=" "," ",'Sept 2020'!AJ308/'Sept 2019'!AJ308)),0)</f>
        <v>0</v>
      </c>
      <c r="AK306" s="30">
        <f>IFERROR((IF('Sept 2020'!AK308=" "," ",'Sept 2020'!AK308/'Sept 2019'!AK308)),0)</f>
        <v>0</v>
      </c>
      <c r="AL306" s="30">
        <f>IFERROR((IF('Sept 2020'!AL308=" "," ",'Sept 2020'!AL308/'Sept 2019'!AL308)),0)</f>
        <v>0</v>
      </c>
      <c r="AM306" s="30">
        <f>IFERROR((IF('Sept 2020'!AM308=" "," ",'Sept 2020'!AM308/'Sept 2019'!AM308)),0)</f>
        <v>0</v>
      </c>
      <c r="AN306" s="30">
        <f>IFERROR((IF('Sept 2020'!AN308=" "," ",'Sept 2020'!AN308/'Sept 2019'!AN308)),0)</f>
        <v>0</v>
      </c>
      <c r="AO306" s="30">
        <f>IFERROR((IF('Sept 2020'!AO308=" "," ",'Sept 2020'!AO308/'Sept 2019'!AO308)),0)</f>
        <v>0</v>
      </c>
      <c r="AP306" s="30">
        <f>IFERROR((IF('Sept 2020'!AP308=" "," ",'Sept 2020'!AP308/'Sept 2019'!AP308)),0)</f>
        <v>0</v>
      </c>
      <c r="AQ306" s="30">
        <f>IFERROR((IF('Sept 2020'!AQ308=" "," ",'Sept 2020'!AQ308/'Sept 2019'!AQ308)),0)</f>
        <v>0</v>
      </c>
      <c r="AR306" s="30">
        <f>IFERROR((IF('Sept 2020'!AR308=" "," ",'Sept 2020'!AR308/'Sept 2019'!AR308)),0)</f>
        <v>0</v>
      </c>
      <c r="AS306" s="30">
        <f>IFERROR((IF('Sept 2020'!AS308=" "," ",'Sept 2020'!AS308/'Sept 2019'!AS308)),0)</f>
        <v>0</v>
      </c>
      <c r="AT306" s="30">
        <f>IFERROR((IF('Sept 2020'!AT308=" "," ",'Sept 2020'!AT308/'Sept 2019'!AT308)),0)</f>
        <v>0</v>
      </c>
      <c r="AU306" s="30">
        <f>IFERROR((IF('Sept 2020'!AU308=" "," ",'Sept 2020'!AU308/'Sept 2019'!AU308)),0)</f>
        <v>0</v>
      </c>
      <c r="AV306" s="30">
        <f>IFERROR((IF('Sept 2020'!AV308=" "," ",'Sept 2020'!AV308/'Sept 2019'!AV308)),0)</f>
        <v>0</v>
      </c>
      <c r="AW306" s="30">
        <f>IFERROR((IF('Sept 2020'!AW308=" "," ",'Sept 2020'!AW308/'Sept 2019'!AW308)),0)</f>
        <v>0</v>
      </c>
      <c r="AX306" s="30">
        <f>IFERROR((IF('Sept 2020'!AX308=" "," ",'Sept 2020'!AX308/'Sept 2019'!AX308)),0)</f>
        <v>0</v>
      </c>
      <c r="AY306" s="30">
        <f>IFERROR((IF('Sept 2020'!AY308=" "," ",'Sept 2020'!AY308/'Sept 2019'!AY308)),0)</f>
        <v>0</v>
      </c>
      <c r="AZ306" s="30">
        <f>IFERROR((IF('Sept 2020'!AZ308=" "," ",'Sept 2020'!AZ308/'Sept 2019'!AZ308)),0)</f>
        <v>0</v>
      </c>
      <c r="BA306" s="30">
        <f>IFERROR((IF('Sept 2020'!BA308=" "," ",'Sept 2020'!BA308/'Sept 2019'!BA308)),0)</f>
        <v>0</v>
      </c>
      <c r="BB306" s="30">
        <f>IFERROR((IF('Sept 2020'!BB308=" "," ",'Sept 2020'!BB308/'Sept 2019'!BB308)),0)</f>
        <v>0</v>
      </c>
      <c r="BC306" s="30">
        <f>IFERROR((IF('Sept 2020'!BC308=" "," ",'Sept 2020'!BC308/'Sept 2019'!BC308)),0)</f>
        <v>0</v>
      </c>
      <c r="BD306" s="30">
        <f>IFERROR((IF('Sept 2020'!BD308=" "," ",'Sept 2020'!BD308/'Sept 2019'!BD308)),0)</f>
        <v>0</v>
      </c>
      <c r="BE306" s="30">
        <f>IFERROR((IF('Sept 2020'!BE308=" "," ",'Sept 2020'!BE308/'Sept 2019'!BE308)),0)</f>
        <v>0</v>
      </c>
      <c r="BF306" s="30">
        <f>IFERROR((IF('Sept 2020'!BF308=" "," ",'Sept 2020'!BF308/'Sept 2019'!BF308)),0)</f>
        <v>0</v>
      </c>
      <c r="BG306" s="30">
        <f>IFERROR((IF('Sept 2020'!BG308=" "," ",'Sept 2020'!BG308/'Sept 2019'!BG308)),0)</f>
        <v>0.94871794871794868</v>
      </c>
      <c r="BH306" s="30">
        <f>IFERROR((IF('Sept 2020'!BH308=" "," ",'Sept 2020'!BH308/'Sept 2019'!BH308)),0)</f>
        <v>1.5333333333333334</v>
      </c>
      <c r="BI306" s="30">
        <f>IFERROR((IF('Sept 2020'!BI308=" "," ",'Sept 2020'!BI308/'Sept 2019'!BI308)),0)</f>
        <v>1.3793103448275863</v>
      </c>
      <c r="BJ306" s="30">
        <f>IFERROR((IF('Sept 2020'!BJ308=" "," ",'Sept 2020'!BJ308/'Sept 2019'!BJ308)),0)</f>
        <v>0.72</v>
      </c>
      <c r="BK306" s="30">
        <f>IFERROR((IF('Sept 2020'!BK308=" "," ",'Sept 2020'!BK308/'Sept 2019'!BK308)),0)</f>
        <v>0.72</v>
      </c>
      <c r="BL306" s="30">
        <f>IFERROR((IF('Sept 2020'!BL308=" "," ",'Sept 2020'!BL308/'Sept 2019'!BL308)),0)</f>
        <v>0</v>
      </c>
      <c r="BM306" s="30">
        <f>IFERROR((IF('Sept 2020'!BM308=" "," ",'Sept 2020'!BM308/'Sept 2019'!BM308)),0)</f>
        <v>1.0183807114153891</v>
      </c>
      <c r="BN306" s="30">
        <f>IFERROR((IF('Sept 2020'!BN308=" "," ",'Sept 2020'!BN308/'Sept 2019'!BN308)),0)</f>
        <v>0</v>
      </c>
      <c r="BO306" s="30">
        <f>IFERROR((IF('Sept 2020'!BO308=" "," ",'Sept 2020'!BO308/'Sept 2019'!BO308)),0)</f>
        <v>0.85128205128205126</v>
      </c>
      <c r="BP306" s="30">
        <f>IFERROR((IF('Sept 2020'!BP308=" "," ",'Sept 2020'!BP308/'Sept 2019'!BP308)),0)</f>
        <v>0</v>
      </c>
      <c r="BQ306" s="30">
        <f>IFERROR((IF('Sept 2020'!BQ308=" "," ",'Sept 2020'!BQ308/'Sept 2019'!BQ308)),0)</f>
        <v>0</v>
      </c>
      <c r="BR306" s="30">
        <f>IFERROR((IF('Sept 2020'!BR308=" "," ",'Sept 2020'!BR308/'Sept 2019'!BR308)),0)</f>
        <v>0</v>
      </c>
      <c r="BS306" s="30">
        <f>IFERROR((IF('Sept 2020'!BS308=" "," ",'Sept 2020'!BS308/'Sept 2019'!BS308)),0)</f>
        <v>0.88372093023255816</v>
      </c>
      <c r="BT306" s="30">
        <f>IFERROR((IF('Sept 2020'!BT308=" "," ",'Sept 2020'!BT308/'Sept 2019'!BT308)),0)</f>
        <v>0.95677799607072689</v>
      </c>
    </row>
    <row r="307" spans="1:72" s="2" customFormat="1" x14ac:dyDescent="0.25">
      <c r="A307" s="12" t="s">
        <v>309</v>
      </c>
      <c r="B307" s="12" t="s">
        <v>310</v>
      </c>
      <c r="C307" s="30">
        <f>IFERROR((IF('Sept 2020'!C309=" "," ",'Sept 2020'!C309/'Sept 2019'!C309)),0)</f>
        <v>0.71590909090909094</v>
      </c>
      <c r="D307" s="30">
        <f>IFERROR((IF('Sept 2020'!D309=" "," ",'Sept 2020'!D309/'Sept 2019'!D309)),0)</f>
        <v>0.82524271844660191</v>
      </c>
      <c r="E307" s="30">
        <f>IFERROR((IF('Sept 2020'!E309=" "," ",'Sept 2020'!E309/'Sept 2019'!E309)),0)</f>
        <v>0.89898989898989901</v>
      </c>
      <c r="F307" s="30">
        <f>IFERROR((IF('Sept 2020'!F309=" "," ",'Sept 2020'!F309/'Sept 2019'!F309)),0)</f>
        <v>0.97938144329896903</v>
      </c>
      <c r="G307" s="30">
        <f>IFERROR((IF('Sept 2020'!G309=" "," ",'Sept 2020'!G309/'Sept 2019'!G309)),0)</f>
        <v>0.98947368421052628</v>
      </c>
      <c r="H307" s="30">
        <f>IFERROR((IF('Sept 2020'!H309=" "," ",'Sept 2020'!H309/'Sept 2019'!H309)),0)</f>
        <v>1.0227272727272727</v>
      </c>
      <c r="I307" s="30">
        <f>IFERROR((IF('Sept 2020'!I309=" "," ",'Sept 2020'!I309/'Sept 2019'!I309)),0)</f>
        <v>0.80188679245283023</v>
      </c>
      <c r="J307" s="30">
        <f>IFERROR((IF('Sept 2020'!J309=" "," ",'Sept 2020'!J309/'Sept 2019'!J309)),0)</f>
        <v>1.0380952380952382</v>
      </c>
      <c r="K307" s="30">
        <f>IFERROR((IF('Sept 2020'!K309=" "," ",'Sept 2020'!K309/'Sept 2019'!K309)),0)</f>
        <v>1.0526315789473684</v>
      </c>
      <c r="L307" s="30">
        <f>IFERROR((IF('Sept 2020'!L309=" "," ",'Sept 2020'!L309/'Sept 2019'!L309)),0)</f>
        <v>1.0617283950617284</v>
      </c>
      <c r="M307" s="30">
        <f>IFERROR((IF('Sept 2020'!M309=" "," ",'Sept 2020'!M309/'Sept 2019'!M309)),0)</f>
        <v>0.68571428571428572</v>
      </c>
      <c r="N307" s="30">
        <f>IFERROR((IF('Sept 2020'!N309=" "," ",'Sept 2020'!N309/'Sept 2019'!N309)),0)</f>
        <v>1.1348314606741574</v>
      </c>
      <c r="O307" s="30">
        <f>IFERROR((IF('Sept 2020'!O309=" "," ",'Sept 2020'!O309/'Sept 2019'!O309)),0)</f>
        <v>0.87619047619047619</v>
      </c>
      <c r="P307" s="30">
        <f>IFERROR((IF('Sept 2020'!P309=" "," ",'Sept 2020'!P309/'Sept 2019'!P309)),0)</f>
        <v>0.92436305732484081</v>
      </c>
      <c r="Q307" s="30">
        <f>IFERROR((IF('Sept 2020'!Q309=" "," ",'Sept 2020'!Q309/'Sept 2019'!Q309)),0)</f>
        <v>0.71590909090909094</v>
      </c>
      <c r="R307" s="30">
        <f>IFERROR((IF('Sept 2020'!R309=" "," ",'Sept 2020'!R309/'Sept 2019'!R309)),0)</f>
        <v>0.82524271844660191</v>
      </c>
      <c r="S307" s="30">
        <f>IFERROR((IF('Sept 2020'!S309=" "," ",'Sept 2020'!S309/'Sept 2019'!S309)),0)</f>
        <v>0.90807060504030201</v>
      </c>
      <c r="T307" s="30">
        <f>IFERROR((IF('Sept 2020'!T309=" "," ",'Sept 2020'!T309/'Sept 2019'!T309)),0)</f>
        <v>0.97938144329896903</v>
      </c>
      <c r="U307" s="30">
        <f>IFERROR((IF('Sept 2020'!U309=" "," ",'Sept 2020'!U309/'Sept 2019'!U309)),0)</f>
        <v>0.97968421052631571</v>
      </c>
      <c r="V307" s="30">
        <f>IFERROR((IF('Sept 2020'!V309=" "," ",'Sept 2020'!V309/'Sept 2019'!V309)),0)</f>
        <v>1.0227272727272727</v>
      </c>
      <c r="W307" s="30">
        <f>IFERROR((IF('Sept 2020'!W309=" "," ",'Sept 2020'!W309/'Sept 2019'!W309)),0)</f>
        <v>0.79415094339622649</v>
      </c>
      <c r="X307" s="30">
        <f>IFERROR((IF('Sept 2020'!X309=" "," ",'Sept 2020'!X309/'Sept 2019'!X309)),0)</f>
        <v>1.0389461626575029</v>
      </c>
      <c r="Y307" s="30">
        <f>IFERROR((IF('Sept 2020'!Y309=" "," ",'Sept 2020'!Y309/'Sept 2019'!Y309)),0)</f>
        <v>1.044</v>
      </c>
      <c r="Z307" s="30">
        <f>IFERROR((IF('Sept 2020'!Z309=" "," ",'Sept 2020'!Z309/'Sept 2019'!Z309)),0)</f>
        <v>1.0476543209876543</v>
      </c>
      <c r="AA307" s="30">
        <f>IFERROR((IF('Sept 2020'!AA309=" "," ",'Sept 2020'!AA309/'Sept 2019'!AA309)),0)</f>
        <v>0.68486304661220565</v>
      </c>
      <c r="AB307" s="30">
        <f>IFERROR((IF('Sept 2020'!AB309=" "," ",'Sept 2020'!AB309/'Sept 2019'!AB309)),0)</f>
        <v>1.0079549626728674</v>
      </c>
      <c r="AC307" s="30">
        <f>IFERROR((IF('Sept 2020'!AC309=" "," ",'Sept 2020'!AC309/'Sept 2019'!AC309)),0)</f>
        <v>0.83877819358753924</v>
      </c>
      <c r="AD307" s="30">
        <f>IFERROR((IF('Sept 2020'!AD309=" "," ",'Sept 2020'!AD309/'Sept 2019'!AD309)),0)</f>
        <v>0.90993227990970649</v>
      </c>
      <c r="AE307" s="30">
        <f>IFERROR((IF('Sept 2020'!AE309=" "," ",'Sept 2020'!AE309/'Sept 2019'!AE309)),0)</f>
        <v>0</v>
      </c>
      <c r="AF307" s="30">
        <f>IFERROR((IF('Sept 2020'!AF309=" "," ",'Sept 2020'!AF309/'Sept 2019'!AF309)),0)</f>
        <v>0</v>
      </c>
      <c r="AG307" s="30">
        <f>IFERROR((IF('Sept 2020'!AG309=" "," ",'Sept 2020'!AG309/'Sept 2019'!AG309)),0)</f>
        <v>0</v>
      </c>
      <c r="AH307" s="30">
        <f>IFERROR((IF('Sept 2020'!AH309=" "," ",'Sept 2020'!AH309/'Sept 2019'!AH309)),0)</f>
        <v>0</v>
      </c>
      <c r="AI307" s="30">
        <f>IFERROR((IF('Sept 2020'!AI309=" "," ",'Sept 2020'!AI309/'Sept 2019'!AI309)),0)</f>
        <v>0</v>
      </c>
      <c r="AJ307" s="30">
        <f>IFERROR((IF('Sept 2020'!AJ309=" "," ",'Sept 2020'!AJ309/'Sept 2019'!AJ309)),0)</f>
        <v>0</v>
      </c>
      <c r="AK307" s="30">
        <f>IFERROR((IF('Sept 2020'!AK309=" "," ",'Sept 2020'!AK309/'Sept 2019'!AK309)),0)</f>
        <v>0</v>
      </c>
      <c r="AL307" s="30">
        <f>IFERROR((IF('Sept 2020'!AL309=" "," ",'Sept 2020'!AL309/'Sept 2019'!AL309)),0)</f>
        <v>0</v>
      </c>
      <c r="AM307" s="30">
        <f>IFERROR((IF('Sept 2020'!AM309=" "," ",'Sept 2020'!AM309/'Sept 2019'!AM309)),0)</f>
        <v>0</v>
      </c>
      <c r="AN307" s="30">
        <f>IFERROR((IF('Sept 2020'!AN309=" "," ",'Sept 2020'!AN309/'Sept 2019'!AN309)),0)</f>
        <v>0</v>
      </c>
      <c r="AO307" s="30">
        <f>IFERROR((IF('Sept 2020'!AO309=" "," ",'Sept 2020'!AO309/'Sept 2019'!AO309)),0)</f>
        <v>0.33333333333333331</v>
      </c>
      <c r="AP307" s="30">
        <f>IFERROR((IF('Sept 2020'!AP309=" "," ",'Sept 2020'!AP309/'Sept 2019'!AP309)),0)</f>
        <v>1.25</v>
      </c>
      <c r="AQ307" s="30">
        <f>IFERROR((IF('Sept 2020'!AQ309=" "," ",'Sept 2020'!AQ309/'Sept 2019'!AQ309)),0)</f>
        <v>1.1000000000000001</v>
      </c>
      <c r="AR307" s="30">
        <f>IFERROR((IF('Sept 2020'!AR309=" "," ",'Sept 2020'!AR309/'Sept 2019'!AR309)),0)</f>
        <v>1</v>
      </c>
      <c r="AS307" s="30">
        <f>IFERROR((IF('Sept 2020'!AS309=" "," ",'Sept 2020'!AS309/'Sept 2019'!AS309)),0)</f>
        <v>0</v>
      </c>
      <c r="AT307" s="30">
        <f>IFERROR((IF('Sept 2020'!AT309=" "," ",'Sept 2020'!AT309/'Sept 2019'!AT309)),0)</f>
        <v>0</v>
      </c>
      <c r="AU307" s="30">
        <f>IFERROR((IF('Sept 2020'!AU309=" "," ",'Sept 2020'!AU309/'Sept 2019'!AU309)),0)</f>
        <v>0</v>
      </c>
      <c r="AV307" s="30">
        <f>IFERROR((IF('Sept 2020'!AV309=" "," ",'Sept 2020'!AV309/'Sept 2019'!AV309)),0)</f>
        <v>0</v>
      </c>
      <c r="AW307" s="30">
        <f>IFERROR((IF('Sept 2020'!AW309=" "," ",'Sept 2020'!AW309/'Sept 2019'!AW309)),0)</f>
        <v>0</v>
      </c>
      <c r="AX307" s="30">
        <f>IFERROR((IF('Sept 2020'!AX309=" "," ",'Sept 2020'!AX309/'Sept 2019'!AX309)),0)</f>
        <v>0</v>
      </c>
      <c r="AY307" s="30">
        <f>IFERROR((IF('Sept 2020'!AY309=" "," ",'Sept 2020'!AY309/'Sept 2019'!AY309)),0)</f>
        <v>0</v>
      </c>
      <c r="AZ307" s="30">
        <f>IFERROR((IF('Sept 2020'!AZ309=" "," ",'Sept 2020'!AZ309/'Sept 2019'!AZ309)),0)</f>
        <v>0</v>
      </c>
      <c r="BA307" s="30">
        <f>IFERROR((IF('Sept 2020'!BA309=" "," ",'Sept 2020'!BA309/'Sept 2019'!BA309)),0)</f>
        <v>0</v>
      </c>
      <c r="BB307" s="30">
        <f>IFERROR((IF('Sept 2020'!BB309=" "," ",'Sept 2020'!BB309/'Sept 2019'!BB309)),0)</f>
        <v>0</v>
      </c>
      <c r="BC307" s="30">
        <f>IFERROR((IF('Sept 2020'!BC309=" "," ",'Sept 2020'!BC309/'Sept 2019'!BC309)),0)</f>
        <v>0.35842293906810035</v>
      </c>
      <c r="BD307" s="30">
        <f>IFERROR((IF('Sept 2020'!BD309=" "," ",'Sept 2020'!BD309/'Sept 2019'!BD309)),0)</f>
        <v>1.2058047493403694</v>
      </c>
      <c r="BE307" s="30">
        <f>IFERROR((IF('Sept 2020'!BE309=" "," ",'Sept 2020'!BE309/'Sept 2019'!BE309)),0)</f>
        <v>1.1033402922755742</v>
      </c>
      <c r="BF307" s="30">
        <f>IFERROR((IF('Sept 2020'!BF309=" "," ",'Sept 2020'!BF309/'Sept 2019'!BF309)),0)</f>
        <v>0.99876237623762376</v>
      </c>
      <c r="BG307" s="30">
        <f>IFERROR((IF('Sept 2020'!BG309=" "," ",'Sept 2020'!BG309/'Sept 2019'!BG309)),0)</f>
        <v>1.2747252747252746</v>
      </c>
      <c r="BH307" s="30">
        <f>IFERROR((IF('Sept 2020'!BH309=" "," ",'Sept 2020'!BH309/'Sept 2019'!BH309)),0)</f>
        <v>1.140625</v>
      </c>
      <c r="BI307" s="30">
        <f>IFERROR((IF('Sept 2020'!BI309=" "," ",'Sept 2020'!BI309/'Sept 2019'!BI309)),0)</f>
        <v>0.8</v>
      </c>
      <c r="BJ307" s="30">
        <f>IFERROR((IF('Sept 2020'!BJ309=" "," ",'Sept 2020'!BJ309/'Sept 2019'!BJ309)),0)</f>
        <v>0</v>
      </c>
      <c r="BK307" s="30">
        <f>IFERROR((IF('Sept 2020'!BK309=" "," ",'Sept 2020'!BK309/'Sept 2019'!BK309)),0)</f>
        <v>0</v>
      </c>
      <c r="BL307" s="30">
        <f>IFERROR((IF('Sept 2020'!BL309=" "," ",'Sept 2020'!BL309/'Sept 2019'!BL309)),0)</f>
        <v>0</v>
      </c>
      <c r="BM307" s="30">
        <f>IFERROR((IF('Sept 2020'!BM309=" "," ",'Sept 2020'!BM309/'Sept 2019'!BM309)),0)</f>
        <v>0.86433710174717371</v>
      </c>
      <c r="BN307" s="30">
        <f>IFERROR((IF('Sept 2020'!BN309=" "," ",'Sept 2020'!BN309/'Sept 2019'!BN309)),0)</f>
        <v>0</v>
      </c>
      <c r="BO307" s="30">
        <f>IFERROR((IF('Sept 2020'!BO309=" "," ",'Sept 2020'!BO309/'Sept 2019'!BO309)),0)</f>
        <v>0</v>
      </c>
      <c r="BP307" s="30">
        <f>IFERROR((IF('Sept 2020'!BP309=" "," ",'Sept 2020'!BP309/'Sept 2019'!BP309)),0)</f>
        <v>0</v>
      </c>
      <c r="BQ307" s="30">
        <f>IFERROR((IF('Sept 2020'!BQ309=" "," ",'Sept 2020'!BQ309/'Sept 2019'!BQ309)),0)</f>
        <v>0</v>
      </c>
      <c r="BR307" s="30">
        <f>IFERROR((IF('Sept 2020'!BR309=" "," ",'Sept 2020'!BR309/'Sept 2019'!BR309)),0)</f>
        <v>0</v>
      </c>
      <c r="BS307" s="30">
        <f>IFERROR((IF('Sept 2020'!BS309=" "," ",'Sept 2020'!BS309/'Sept 2019'!BS309)),0)</f>
        <v>0</v>
      </c>
      <c r="BT307" s="30">
        <f>IFERROR((IF('Sept 2020'!BT309=" "," ",'Sept 2020'!BT309/'Sept 2019'!BT309)),0)</f>
        <v>0</v>
      </c>
    </row>
    <row r="308" spans="1:72" s="2" customFormat="1" x14ac:dyDescent="0.25">
      <c r="A308" s="12" t="s">
        <v>349</v>
      </c>
      <c r="B308" s="12" t="s">
        <v>350</v>
      </c>
      <c r="C308" s="30">
        <f>IFERROR((IF('Sept 2020'!C310=" "," ",'Sept 2020'!C310/'Sept 2019'!C310)),0)</f>
        <v>0.81818181818181823</v>
      </c>
      <c r="D308" s="30">
        <f>IFERROR((IF('Sept 2020'!D310=" "," ",'Sept 2020'!D310/'Sept 2019'!D310)),0)</f>
        <v>0.73333333333333328</v>
      </c>
      <c r="E308" s="30">
        <f>IFERROR((IF('Sept 2020'!E310=" "," ",'Sept 2020'!E310/'Sept 2019'!E310)),0)</f>
        <v>1.125</v>
      </c>
      <c r="F308" s="30">
        <f>IFERROR((IF('Sept 2020'!F310=" "," ",'Sept 2020'!F310/'Sept 2019'!F310)),0)</f>
        <v>0.76923076923076927</v>
      </c>
      <c r="G308" s="30">
        <f>IFERROR((IF('Sept 2020'!G310=" "," ",'Sept 2020'!G310/'Sept 2019'!G310)),0)</f>
        <v>1.75</v>
      </c>
      <c r="H308" s="30">
        <f>IFERROR((IF('Sept 2020'!H310=" "," ",'Sept 2020'!H310/'Sept 2019'!H310)),0)</f>
        <v>0.53846153846153844</v>
      </c>
      <c r="I308" s="30">
        <f>IFERROR((IF('Sept 2020'!I310=" "," ",'Sept 2020'!I310/'Sept 2019'!I310)),0)</f>
        <v>0.66666666666666663</v>
      </c>
      <c r="J308" s="30">
        <f>IFERROR((IF('Sept 2020'!J310=" "," ",'Sept 2020'!J310/'Sept 2019'!J310)),0)</f>
        <v>0.79166666666666663</v>
      </c>
      <c r="K308" s="30">
        <f>IFERROR((IF('Sept 2020'!K310=" "," ",'Sept 2020'!K310/'Sept 2019'!K310)),0)</f>
        <v>1.0476190476190477</v>
      </c>
      <c r="L308" s="30">
        <f>IFERROR((IF('Sept 2020'!L310=" "," ",'Sept 2020'!L310/'Sept 2019'!L310)),0)</f>
        <v>1.1904761904761905</v>
      </c>
      <c r="M308" s="30">
        <f>IFERROR((IF('Sept 2020'!M310=" "," ",'Sept 2020'!M310/'Sept 2019'!M310)),0)</f>
        <v>0.88</v>
      </c>
      <c r="N308" s="30">
        <f>IFERROR((IF('Sept 2020'!N310=" "," ",'Sept 2020'!N310/'Sept 2019'!N310)),0)</f>
        <v>1.3</v>
      </c>
      <c r="O308" s="30">
        <f>IFERROR((IF('Sept 2020'!O310=" "," ",'Sept 2020'!O310/'Sept 2019'!O310)),0)</f>
        <v>0.90476190476190477</v>
      </c>
      <c r="P308" s="30">
        <f>IFERROR((IF('Sept 2020'!P310=" "," ",'Sept 2020'!P310/'Sept 2019'!P310)),0)</f>
        <v>0.94690265486725667</v>
      </c>
      <c r="Q308" s="30">
        <f>IFERROR((IF('Sept 2020'!Q310=" "," ",'Sept 2020'!Q310/'Sept 2019'!Q310)),0)</f>
        <v>0.81818181818181823</v>
      </c>
      <c r="R308" s="30">
        <f>IFERROR((IF('Sept 2020'!R310=" "," ",'Sept 2020'!R310/'Sept 2019'!R310)),0)</f>
        <v>0.73333333333333328</v>
      </c>
      <c r="S308" s="30">
        <f>IFERROR((IF('Sept 2020'!S310=" "," ",'Sept 2020'!S310/'Sept 2019'!S310)),0)</f>
        <v>1.125</v>
      </c>
      <c r="T308" s="30">
        <f>IFERROR((IF('Sept 2020'!T310=" "," ",'Sept 2020'!T310/'Sept 2019'!T310)),0)</f>
        <v>0.76923076923076927</v>
      </c>
      <c r="U308" s="30">
        <f>IFERROR((IF('Sept 2020'!U310=" "," ",'Sept 2020'!U310/'Sept 2019'!U310)),0)</f>
        <v>1.75</v>
      </c>
      <c r="V308" s="30">
        <f>IFERROR((IF('Sept 2020'!V310=" "," ",'Sept 2020'!V310/'Sept 2019'!V310)),0)</f>
        <v>0.53846153846153844</v>
      </c>
      <c r="W308" s="30">
        <f>IFERROR((IF('Sept 2020'!W310=" "," ",'Sept 2020'!W310/'Sept 2019'!W310)),0)</f>
        <v>0.68415051311288488</v>
      </c>
      <c r="X308" s="30">
        <f>IFERROR((IF('Sept 2020'!X310=" "," ",'Sept 2020'!X310/'Sept 2019'!X310)),0)</f>
        <v>0.79166666666666663</v>
      </c>
      <c r="Y308" s="30">
        <f>IFERROR((IF('Sept 2020'!Y310=" "," ",'Sept 2020'!Y310/'Sept 2019'!Y310)),0)</f>
        <v>1.0476190476190477</v>
      </c>
      <c r="Z308" s="30">
        <f>IFERROR((IF('Sept 2020'!Z310=" "," ",'Sept 2020'!Z310/'Sept 2019'!Z310)),0)</f>
        <v>1.240694789081886</v>
      </c>
      <c r="AA308" s="30">
        <f>IFERROR((IF('Sept 2020'!AA310=" "," ",'Sept 2020'!AA310/'Sept 2019'!AA310)),0)</f>
        <v>0.88</v>
      </c>
      <c r="AB308" s="30">
        <f>IFERROR((IF('Sept 2020'!AB310=" "," ",'Sept 2020'!AB310/'Sept 2019'!AB310)),0)</f>
        <v>1.297650130548303</v>
      </c>
      <c r="AC308" s="30">
        <f>IFERROR((IF('Sept 2020'!AC310=" "," ",'Sept 2020'!AC310/'Sept 2019'!AC310)),0)</f>
        <v>0.89999999999999991</v>
      </c>
      <c r="AD308" s="30">
        <f>IFERROR((IF('Sept 2020'!AD310=" "," ",'Sept 2020'!AD310/'Sept 2019'!AD310)),0)</f>
        <v>0.95045568263045033</v>
      </c>
      <c r="AE308" s="30">
        <f>IFERROR((IF('Sept 2020'!AE310=" "," ",'Sept 2020'!AE310/'Sept 2019'!AE310)),0)</f>
        <v>0</v>
      </c>
      <c r="AF308" s="30">
        <f>IFERROR((IF('Sept 2020'!AF310=" "," ",'Sept 2020'!AF310/'Sept 2019'!AF310)),0)</f>
        <v>0</v>
      </c>
      <c r="AG308" s="30">
        <f>IFERROR((IF('Sept 2020'!AG310=" "," ",'Sept 2020'!AG310/'Sept 2019'!AG310)),0)</f>
        <v>0</v>
      </c>
      <c r="AH308" s="30">
        <f>IFERROR((IF('Sept 2020'!AH310=" "," ",'Sept 2020'!AH310/'Sept 2019'!AH310)),0)</f>
        <v>0</v>
      </c>
      <c r="AI308" s="30">
        <f>IFERROR((IF('Sept 2020'!AI310=" "," ",'Sept 2020'!AI310/'Sept 2019'!AI310)),0)</f>
        <v>0</v>
      </c>
      <c r="AJ308" s="30">
        <f>IFERROR((IF('Sept 2020'!AJ310=" "," ",'Sept 2020'!AJ310/'Sept 2019'!AJ310)),0)</f>
        <v>0</v>
      </c>
      <c r="AK308" s="30">
        <f>IFERROR((IF('Sept 2020'!AK310=" "," ",'Sept 2020'!AK310/'Sept 2019'!AK310)),0)</f>
        <v>0</v>
      </c>
      <c r="AL308" s="30">
        <f>IFERROR((IF('Sept 2020'!AL310=" "," ",'Sept 2020'!AL310/'Sept 2019'!AL310)),0)</f>
        <v>0</v>
      </c>
      <c r="AM308" s="30">
        <f>IFERROR((IF('Sept 2020'!AM310=" "," ",'Sept 2020'!AM310/'Sept 2019'!AM310)),0)</f>
        <v>0</v>
      </c>
      <c r="AN308" s="30">
        <f>IFERROR((IF('Sept 2020'!AN310=" "," ",'Sept 2020'!AN310/'Sept 2019'!AN310)),0)</f>
        <v>0</v>
      </c>
      <c r="AO308" s="30">
        <f>IFERROR((IF('Sept 2020'!AO310=" "," ",'Sept 2020'!AO310/'Sept 2019'!AO310)),0)</f>
        <v>0</v>
      </c>
      <c r="AP308" s="30">
        <f>IFERROR((IF('Sept 2020'!AP310=" "," ",'Sept 2020'!AP310/'Sept 2019'!AP310)),0)</f>
        <v>0</v>
      </c>
      <c r="AQ308" s="30">
        <f>IFERROR((IF('Sept 2020'!AQ310=" "," ",'Sept 2020'!AQ310/'Sept 2019'!AQ310)),0)</f>
        <v>0</v>
      </c>
      <c r="AR308" s="30">
        <f>IFERROR((IF('Sept 2020'!AR310=" "," ",'Sept 2020'!AR310/'Sept 2019'!AR310)),0)</f>
        <v>0</v>
      </c>
      <c r="AS308" s="30">
        <f>IFERROR((IF('Sept 2020'!AS310=" "," ",'Sept 2020'!AS310/'Sept 2019'!AS310)),0)</f>
        <v>0</v>
      </c>
      <c r="AT308" s="30">
        <f>IFERROR((IF('Sept 2020'!AT310=" "," ",'Sept 2020'!AT310/'Sept 2019'!AT310)),0)</f>
        <v>0</v>
      </c>
      <c r="AU308" s="30">
        <f>IFERROR((IF('Sept 2020'!AU310=" "," ",'Sept 2020'!AU310/'Sept 2019'!AU310)),0)</f>
        <v>0</v>
      </c>
      <c r="AV308" s="30">
        <f>IFERROR((IF('Sept 2020'!AV310=" "," ",'Sept 2020'!AV310/'Sept 2019'!AV310)),0)</f>
        <v>0</v>
      </c>
      <c r="AW308" s="30">
        <f>IFERROR((IF('Sept 2020'!AW310=" "," ",'Sept 2020'!AW310/'Sept 2019'!AW310)),0)</f>
        <v>0</v>
      </c>
      <c r="AX308" s="30">
        <f>IFERROR((IF('Sept 2020'!AX310=" "," ",'Sept 2020'!AX310/'Sept 2019'!AX310)),0)</f>
        <v>0</v>
      </c>
      <c r="AY308" s="30">
        <f>IFERROR((IF('Sept 2020'!AY310=" "," ",'Sept 2020'!AY310/'Sept 2019'!AY310)),0)</f>
        <v>0</v>
      </c>
      <c r="AZ308" s="30">
        <f>IFERROR((IF('Sept 2020'!AZ310=" "," ",'Sept 2020'!AZ310/'Sept 2019'!AZ310)),0)</f>
        <v>0</v>
      </c>
      <c r="BA308" s="30">
        <f>IFERROR((IF('Sept 2020'!BA310=" "," ",'Sept 2020'!BA310/'Sept 2019'!BA310)),0)</f>
        <v>0</v>
      </c>
      <c r="BB308" s="30">
        <f>IFERROR((IF('Sept 2020'!BB310=" "," ",'Sept 2020'!BB310/'Sept 2019'!BB310)),0)</f>
        <v>0</v>
      </c>
      <c r="BC308" s="30">
        <f>IFERROR((IF('Sept 2020'!BC310=" "," ",'Sept 2020'!BC310/'Sept 2019'!BC310)),0)</f>
        <v>0</v>
      </c>
      <c r="BD308" s="30">
        <f>IFERROR((IF('Sept 2020'!BD310=" "," ",'Sept 2020'!BD310/'Sept 2019'!BD310)),0)</f>
        <v>0</v>
      </c>
      <c r="BE308" s="30">
        <f>IFERROR((IF('Sept 2020'!BE310=" "," ",'Sept 2020'!BE310/'Sept 2019'!BE310)),0)</f>
        <v>0</v>
      </c>
      <c r="BF308" s="30">
        <f>IFERROR((IF('Sept 2020'!BF310=" "," ",'Sept 2020'!BF310/'Sept 2019'!BF310)),0)</f>
        <v>0</v>
      </c>
      <c r="BG308" s="30">
        <f>IFERROR((IF('Sept 2020'!BG310=" "," ",'Sept 2020'!BG310/'Sept 2019'!BG310)),0)</f>
        <v>0</v>
      </c>
      <c r="BH308" s="30">
        <f>IFERROR((IF('Sept 2020'!BH310=" "," ",'Sept 2020'!BH310/'Sept 2019'!BH310)),0)</f>
        <v>0</v>
      </c>
      <c r="BI308" s="30">
        <f>IFERROR((IF('Sept 2020'!BI310=" "," ",'Sept 2020'!BI310/'Sept 2019'!BI310)),0)</f>
        <v>0</v>
      </c>
      <c r="BJ308" s="30">
        <f>IFERROR((IF('Sept 2020'!BJ310=" "," ",'Sept 2020'!BJ310/'Sept 2019'!BJ310)),0)</f>
        <v>0</v>
      </c>
      <c r="BK308" s="30">
        <f>IFERROR((IF('Sept 2020'!BK310=" "," ",'Sept 2020'!BK310/'Sept 2019'!BK310)),0)</f>
        <v>0</v>
      </c>
      <c r="BL308" s="30">
        <f>IFERROR((IF('Sept 2020'!BL310=" "," ",'Sept 2020'!BL310/'Sept 2019'!BL310)),0)</f>
        <v>0</v>
      </c>
      <c r="BM308" s="30">
        <f>IFERROR((IF('Sept 2020'!BM310=" "," ",'Sept 2020'!BM310/'Sept 2019'!BM310)),0)</f>
        <v>1.3278688524590163</v>
      </c>
      <c r="BN308" s="30">
        <f>IFERROR((IF('Sept 2020'!BN310=" "," ",'Sept 2020'!BN310/'Sept 2019'!BN310)),0)</f>
        <v>0</v>
      </c>
      <c r="BO308" s="30">
        <f>IFERROR((IF('Sept 2020'!BO310=" "," ",'Sept 2020'!BO310/'Sept 2019'!BO310)),0)</f>
        <v>0</v>
      </c>
      <c r="BP308" s="30">
        <f>IFERROR((IF('Sept 2020'!BP310=" "," ",'Sept 2020'!BP310/'Sept 2019'!BP310)),0)</f>
        <v>0</v>
      </c>
      <c r="BQ308" s="30">
        <f>IFERROR((IF('Sept 2020'!BQ310=" "," ",'Sept 2020'!BQ310/'Sept 2019'!BQ310)),0)</f>
        <v>0</v>
      </c>
      <c r="BR308" s="30">
        <f>IFERROR((IF('Sept 2020'!BR310=" "," ",'Sept 2020'!BR310/'Sept 2019'!BR310)),0)</f>
        <v>0</v>
      </c>
      <c r="BS308" s="30">
        <f>IFERROR((IF('Sept 2020'!BS310=" "," ",'Sept 2020'!BS310/'Sept 2019'!BS310)),0)</f>
        <v>1</v>
      </c>
      <c r="BT308" s="30">
        <f>IFERROR((IF('Sept 2020'!BT310=" "," ",'Sept 2020'!BT310/'Sept 2019'!BT310)),0)</f>
        <v>0.97222222222222221</v>
      </c>
    </row>
    <row r="309" spans="1:72" s="2" customFormat="1" x14ac:dyDescent="0.25">
      <c r="A309" s="12" t="s">
        <v>393</v>
      </c>
      <c r="B309" s="12" t="s">
        <v>394</v>
      </c>
      <c r="C309" s="30">
        <f>IFERROR((IF('Sept 2020'!C311=" "," ",'Sept 2020'!C311/'Sept 2019'!C311)),0)</f>
        <v>0.96</v>
      </c>
      <c r="D309" s="30">
        <f>IFERROR((IF('Sept 2020'!D311=" "," ",'Sept 2020'!D311/'Sept 2019'!D311)),0)</f>
        <v>0.76923076923076927</v>
      </c>
      <c r="E309" s="30">
        <f>IFERROR((IF('Sept 2020'!E311=" "," ",'Sept 2020'!E311/'Sept 2019'!E311)),0)</f>
        <v>0.84615384615384615</v>
      </c>
      <c r="F309" s="30">
        <f>IFERROR((IF('Sept 2020'!F311=" "," ",'Sept 2020'!F311/'Sept 2019'!F311)),0)</f>
        <v>1.1304347826086956</v>
      </c>
      <c r="G309" s="30">
        <f>IFERROR((IF('Sept 2020'!G311=" "," ",'Sept 2020'!G311/'Sept 2019'!G311)),0)</f>
        <v>0.95833333333333337</v>
      </c>
      <c r="H309" s="30">
        <f>IFERROR((IF('Sept 2020'!H311=" "," ",'Sept 2020'!H311/'Sept 2019'!H311)),0)</f>
        <v>0.92307692307692313</v>
      </c>
      <c r="I309" s="30">
        <f>IFERROR((IF('Sept 2020'!I311=" "," ",'Sept 2020'!I311/'Sept 2019'!I311)),0)</f>
        <v>0.6</v>
      </c>
      <c r="J309" s="30">
        <f>IFERROR((IF('Sept 2020'!J311=" "," ",'Sept 2020'!J311/'Sept 2019'!J311)),0)</f>
        <v>1.6956521739130435</v>
      </c>
      <c r="K309" s="30">
        <f>IFERROR((IF('Sept 2020'!K311=" "," ",'Sept 2020'!K311/'Sept 2019'!K311)),0)</f>
        <v>1</v>
      </c>
      <c r="L309" s="30">
        <f>IFERROR((IF('Sept 2020'!L311=" "," ",'Sept 2020'!L311/'Sept 2019'!L311)),0)</f>
        <v>0.85185185185185186</v>
      </c>
      <c r="M309" s="30">
        <f>IFERROR((IF('Sept 2020'!M311=" "," ",'Sept 2020'!M311/'Sept 2019'!M311)),0)</f>
        <v>0.83783783783783783</v>
      </c>
      <c r="N309" s="30">
        <f>IFERROR((IF('Sept 2020'!N311=" "," ",'Sept 2020'!N311/'Sept 2019'!N311)),0)</f>
        <v>1.9</v>
      </c>
      <c r="O309" s="30">
        <f>IFERROR((IF('Sept 2020'!O311=" "," ",'Sept 2020'!O311/'Sept 2019'!O311)),0)</f>
        <v>0.7</v>
      </c>
      <c r="P309" s="30">
        <f>IFERROR((IF('Sept 2020'!P311=" "," ",'Sept 2020'!P311/'Sept 2019'!P311)),0)</f>
        <v>0.96581196581196582</v>
      </c>
      <c r="Q309" s="30">
        <f>IFERROR((IF('Sept 2020'!Q311=" "," ",'Sept 2020'!Q311/'Sept 2019'!Q311)),0)</f>
        <v>0.96</v>
      </c>
      <c r="R309" s="30">
        <f>IFERROR((IF('Sept 2020'!R311=" "," ",'Sept 2020'!R311/'Sept 2019'!R311)),0)</f>
        <v>0.76923076923076927</v>
      </c>
      <c r="S309" s="30">
        <f>IFERROR((IF('Sept 2020'!S311=" "," ",'Sept 2020'!S311/'Sept 2019'!S311)),0)</f>
        <v>0.84615384615384615</v>
      </c>
      <c r="T309" s="30">
        <f>IFERROR((IF('Sept 2020'!T311=" "," ",'Sept 2020'!T311/'Sept 2019'!T311)),0)</f>
        <v>1.1304347826086956</v>
      </c>
      <c r="U309" s="30">
        <f>IFERROR((IF('Sept 2020'!U311=" "," ",'Sept 2020'!U311/'Sept 2019'!U311)),0)</f>
        <v>0.95833333333333337</v>
      </c>
      <c r="V309" s="30">
        <f>IFERROR((IF('Sept 2020'!V311=" "," ",'Sept 2020'!V311/'Sept 2019'!V311)),0)</f>
        <v>0.92307692307692313</v>
      </c>
      <c r="W309" s="30">
        <f>IFERROR((IF('Sept 2020'!W311=" "," ",'Sept 2020'!W311/'Sept 2019'!W311)),0)</f>
        <v>0.6</v>
      </c>
      <c r="X309" s="30">
        <f>IFERROR((IF('Sept 2020'!X311=" "," ",'Sept 2020'!X311/'Sept 2019'!X311)),0)</f>
        <v>1.6956521739130435</v>
      </c>
      <c r="Y309" s="30">
        <f>IFERROR((IF('Sept 2020'!Y311=" "," ",'Sept 2020'!Y311/'Sept 2019'!Y311)),0)</f>
        <v>1</v>
      </c>
      <c r="Z309" s="30">
        <f>IFERROR((IF('Sept 2020'!Z311=" "," ",'Sept 2020'!Z311/'Sept 2019'!Z311)),0)</f>
        <v>0.85185185185185186</v>
      </c>
      <c r="AA309" s="30">
        <f>IFERROR((IF('Sept 2020'!AA311=" "," ",'Sept 2020'!AA311/'Sept 2019'!AA311)),0)</f>
        <v>0.83783783783783783</v>
      </c>
      <c r="AB309" s="30">
        <f>IFERROR((IF('Sept 2020'!AB311=" "," ",'Sept 2020'!AB311/'Sept 2019'!AB311)),0)</f>
        <v>1.1949828962371722</v>
      </c>
      <c r="AC309" s="30">
        <f>IFERROR((IF('Sept 2020'!AC311=" "," ",'Sept 2020'!AC311/'Sept 2019'!AC311)),0)</f>
        <v>0.65320952765442064</v>
      </c>
      <c r="AD309" s="30">
        <f>IFERROR((IF('Sept 2020'!AD311=" "," ",'Sept 2020'!AD311/'Sept 2019'!AD311)),0)</f>
        <v>0.92377151845271033</v>
      </c>
      <c r="AE309" s="30">
        <f>IFERROR((IF('Sept 2020'!AE311=" "," ",'Sept 2020'!AE311/'Sept 2019'!AE311)),0)</f>
        <v>0</v>
      </c>
      <c r="AF309" s="30">
        <f>IFERROR((IF('Sept 2020'!AF311=" "," ",'Sept 2020'!AF311/'Sept 2019'!AF311)),0)</f>
        <v>0</v>
      </c>
      <c r="AG309" s="30">
        <f>IFERROR((IF('Sept 2020'!AG311=" "," ",'Sept 2020'!AG311/'Sept 2019'!AG311)),0)</f>
        <v>0</v>
      </c>
      <c r="AH309" s="30">
        <f>IFERROR((IF('Sept 2020'!AH311=" "," ",'Sept 2020'!AH311/'Sept 2019'!AH311)),0)</f>
        <v>0</v>
      </c>
      <c r="AI309" s="30">
        <f>IFERROR((IF('Sept 2020'!AI311=" "," ",'Sept 2020'!AI311/'Sept 2019'!AI311)),0)</f>
        <v>0</v>
      </c>
      <c r="AJ309" s="30">
        <f>IFERROR((IF('Sept 2020'!AJ311=" "," ",'Sept 2020'!AJ311/'Sept 2019'!AJ311)),0)</f>
        <v>0</v>
      </c>
      <c r="AK309" s="30">
        <f>IFERROR((IF('Sept 2020'!AK311=" "," ",'Sept 2020'!AK311/'Sept 2019'!AK311)),0)</f>
        <v>0</v>
      </c>
      <c r="AL309" s="30">
        <f>IFERROR((IF('Sept 2020'!AL311=" "," ",'Sept 2020'!AL311/'Sept 2019'!AL311)),0)</f>
        <v>0</v>
      </c>
      <c r="AM309" s="30">
        <f>IFERROR((IF('Sept 2020'!AM311=" "," ",'Sept 2020'!AM311/'Sept 2019'!AM311)),0)</f>
        <v>0</v>
      </c>
      <c r="AN309" s="30">
        <f>IFERROR((IF('Sept 2020'!AN311=" "," ",'Sept 2020'!AN311/'Sept 2019'!AN311)),0)</f>
        <v>0</v>
      </c>
      <c r="AO309" s="30">
        <f>IFERROR((IF('Sept 2020'!AO311=" "," ",'Sept 2020'!AO311/'Sept 2019'!AO311)),0)</f>
        <v>0</v>
      </c>
      <c r="AP309" s="30">
        <f>IFERROR((IF('Sept 2020'!AP311=" "," ",'Sept 2020'!AP311/'Sept 2019'!AP311)),0)</f>
        <v>0</v>
      </c>
      <c r="AQ309" s="30">
        <f>IFERROR((IF('Sept 2020'!AQ311=" "," ",'Sept 2020'!AQ311/'Sept 2019'!AQ311)),0)</f>
        <v>0</v>
      </c>
      <c r="AR309" s="30">
        <f>IFERROR((IF('Sept 2020'!AR311=" "," ",'Sept 2020'!AR311/'Sept 2019'!AR311)),0)</f>
        <v>0</v>
      </c>
      <c r="AS309" s="30">
        <f>IFERROR((IF('Sept 2020'!AS311=" "," ",'Sept 2020'!AS311/'Sept 2019'!AS311)),0)</f>
        <v>0</v>
      </c>
      <c r="AT309" s="30">
        <f>IFERROR((IF('Sept 2020'!AT311=" "," ",'Sept 2020'!AT311/'Sept 2019'!AT311)),0)</f>
        <v>0</v>
      </c>
      <c r="AU309" s="30">
        <f>IFERROR((IF('Sept 2020'!AU311=" "," ",'Sept 2020'!AU311/'Sept 2019'!AU311)),0)</f>
        <v>0</v>
      </c>
      <c r="AV309" s="30">
        <f>IFERROR((IF('Sept 2020'!AV311=" "," ",'Sept 2020'!AV311/'Sept 2019'!AV311)),0)</f>
        <v>0</v>
      </c>
      <c r="AW309" s="30">
        <f>IFERROR((IF('Sept 2020'!AW311=" "," ",'Sept 2020'!AW311/'Sept 2019'!AW311)),0)</f>
        <v>0</v>
      </c>
      <c r="AX309" s="30">
        <f>IFERROR((IF('Sept 2020'!AX311=" "," ",'Sept 2020'!AX311/'Sept 2019'!AX311)),0)</f>
        <v>0</v>
      </c>
      <c r="AY309" s="30">
        <f>IFERROR((IF('Sept 2020'!AY311=" "," ",'Sept 2020'!AY311/'Sept 2019'!AY311)),0)</f>
        <v>0</v>
      </c>
      <c r="AZ309" s="30">
        <f>IFERROR((IF('Sept 2020'!AZ311=" "," ",'Sept 2020'!AZ311/'Sept 2019'!AZ311)),0)</f>
        <v>0</v>
      </c>
      <c r="BA309" s="30">
        <f>IFERROR((IF('Sept 2020'!BA311=" "," ",'Sept 2020'!BA311/'Sept 2019'!BA311)),0)</f>
        <v>0</v>
      </c>
      <c r="BB309" s="30">
        <f>IFERROR((IF('Sept 2020'!BB311=" "," ",'Sept 2020'!BB311/'Sept 2019'!BB311)),0)</f>
        <v>0</v>
      </c>
      <c r="BC309" s="30">
        <f>IFERROR((IF('Sept 2020'!BC311=" "," ",'Sept 2020'!BC311/'Sept 2019'!BC311)),0)</f>
        <v>0</v>
      </c>
      <c r="BD309" s="30">
        <f>IFERROR((IF('Sept 2020'!BD311=" "," ",'Sept 2020'!BD311/'Sept 2019'!BD311)),0)</f>
        <v>0</v>
      </c>
      <c r="BE309" s="30">
        <f>IFERROR((IF('Sept 2020'!BE311=" "," ",'Sept 2020'!BE311/'Sept 2019'!BE311)),0)</f>
        <v>0</v>
      </c>
      <c r="BF309" s="30">
        <f>IFERROR((IF('Sept 2020'!BF311=" "," ",'Sept 2020'!BF311/'Sept 2019'!BF311)),0)</f>
        <v>0</v>
      </c>
      <c r="BG309" s="30">
        <f>IFERROR((IF('Sept 2020'!BG311=" "," ",'Sept 2020'!BG311/'Sept 2019'!BG311)),0)</f>
        <v>0.6</v>
      </c>
      <c r="BH309" s="30">
        <f>IFERROR((IF('Sept 2020'!BH311=" "," ",'Sept 2020'!BH311/'Sept 2019'!BH311)),0)</f>
        <v>2</v>
      </c>
      <c r="BI309" s="30">
        <f>IFERROR((IF('Sept 2020'!BI311=" "," ",'Sept 2020'!BI311/'Sept 2019'!BI311)),0)</f>
        <v>1</v>
      </c>
      <c r="BJ309" s="30">
        <f>IFERROR((IF('Sept 2020'!BJ311=" "," ",'Sept 2020'!BJ311/'Sept 2019'!BJ311)),0)</f>
        <v>0</v>
      </c>
      <c r="BK309" s="30">
        <f>IFERROR((IF('Sept 2020'!BK311=" "," ",'Sept 2020'!BK311/'Sept 2019'!BK311)),0)</f>
        <v>0</v>
      </c>
      <c r="BL309" s="30">
        <f>IFERROR((IF('Sept 2020'!BL311=" "," ",'Sept 2020'!BL311/'Sept 2019'!BL311)),0)</f>
        <v>0</v>
      </c>
      <c r="BM309" s="30">
        <f>IFERROR((IF('Sept 2020'!BM311=" "," ",'Sept 2020'!BM311/'Sept 2019'!BM311)),0)</f>
        <v>0.95412844036697242</v>
      </c>
      <c r="BN309" s="30">
        <f>IFERROR((IF('Sept 2020'!BN311=" "," ",'Sept 2020'!BN311/'Sept 2019'!BN311)),0)</f>
        <v>0</v>
      </c>
      <c r="BO309" s="30">
        <f>IFERROR((IF('Sept 2020'!BO311=" "," ",'Sept 2020'!BO311/'Sept 2019'!BO311)),0)</f>
        <v>0.58536585365853666</v>
      </c>
      <c r="BP309" s="30">
        <f>IFERROR((IF('Sept 2020'!BP311=" "," ",'Sept 2020'!BP311/'Sept 2019'!BP311)),0)</f>
        <v>0</v>
      </c>
      <c r="BQ309" s="30">
        <f>IFERROR((IF('Sept 2020'!BQ311=" "," ",'Sept 2020'!BQ311/'Sept 2019'!BQ311)),0)</f>
        <v>0</v>
      </c>
      <c r="BR309" s="30">
        <f>IFERROR((IF('Sept 2020'!BR311=" "," ",'Sept 2020'!BR311/'Sept 2019'!BR311)),0)</f>
        <v>0</v>
      </c>
      <c r="BS309" s="30">
        <f>IFERROR((IF('Sept 2020'!BS311=" "," ",'Sept 2020'!BS311/'Sept 2019'!BS311)),0)</f>
        <v>0.6</v>
      </c>
      <c r="BT309" s="30">
        <f>IFERROR((IF('Sept 2020'!BT311=" "," ",'Sept 2020'!BT311/'Sept 2019'!BT311)),0)</f>
        <v>0.79166666666666663</v>
      </c>
    </row>
    <row r="310" spans="1:72" s="2" customFormat="1" x14ac:dyDescent="0.25">
      <c r="A310" s="12" t="s">
        <v>171</v>
      </c>
      <c r="B310" s="12" t="s">
        <v>172</v>
      </c>
      <c r="C310" s="30">
        <f>IFERROR((IF('Sept 2020'!C312=" "," ",'Sept 2020'!C312/'Sept 2019'!C312)),0)</f>
        <v>1.1111111111111112</v>
      </c>
      <c r="D310" s="30">
        <f>IFERROR((IF('Sept 2020'!D312=" "," ",'Sept 2020'!D312/'Sept 2019'!D312)),0)</f>
        <v>0.7142857142857143</v>
      </c>
      <c r="E310" s="30">
        <f>IFERROR((IF('Sept 2020'!E312=" "," ",'Sept 2020'!E312/'Sept 2019'!E312)),0)</f>
        <v>1.875</v>
      </c>
      <c r="F310" s="30">
        <f>IFERROR((IF('Sept 2020'!F312=" "," ",'Sept 2020'!F312/'Sept 2019'!F312)),0)</f>
        <v>0.77777777777777779</v>
      </c>
      <c r="G310" s="30">
        <f>IFERROR((IF('Sept 2020'!G312=" "," ",'Sept 2020'!G312/'Sept 2019'!G312)),0)</f>
        <v>1</v>
      </c>
      <c r="H310" s="30">
        <f>IFERROR((IF('Sept 2020'!H312=" "," ",'Sept 2020'!H312/'Sept 2019'!H312)),0)</f>
        <v>0.84615384615384615</v>
      </c>
      <c r="I310" s="30">
        <f>IFERROR((IF('Sept 2020'!I312=" "," ",'Sept 2020'!I312/'Sept 2019'!I312)),0)</f>
        <v>1.1818181818181819</v>
      </c>
      <c r="J310" s="30">
        <f>IFERROR((IF('Sept 2020'!J312=" "," ",'Sept 2020'!J312/'Sept 2019'!J312)),0)</f>
        <v>0.61538461538461542</v>
      </c>
      <c r="K310" s="30">
        <f>IFERROR((IF('Sept 2020'!K312=" "," ",'Sept 2020'!K312/'Sept 2019'!K312)),0)</f>
        <v>1.5555555555555556</v>
      </c>
      <c r="L310" s="30">
        <f>IFERROR((IF('Sept 2020'!L312=" "," ",'Sept 2020'!L312/'Sept 2019'!L312)),0)</f>
        <v>0.83333333333333337</v>
      </c>
      <c r="M310" s="30">
        <f>IFERROR((IF('Sept 2020'!M312=" "," ",'Sept 2020'!M312/'Sept 2019'!M312)),0)</f>
        <v>0.5</v>
      </c>
      <c r="N310" s="30">
        <f>IFERROR((IF('Sept 2020'!N312=" "," ",'Sept 2020'!N312/'Sept 2019'!N312)),0)</f>
        <v>1</v>
      </c>
      <c r="O310" s="30">
        <f>IFERROR((IF('Sept 2020'!O312=" "," ",'Sept 2020'!O312/'Sept 2019'!O312)),0)</f>
        <v>2.6</v>
      </c>
      <c r="P310" s="30">
        <f>IFERROR((IF('Sept 2020'!P312=" "," ",'Sept 2020'!P312/'Sept 2019'!P312)),0)</f>
        <v>1</v>
      </c>
      <c r="Q310" s="30">
        <f>IFERROR((IF('Sept 2020'!Q312=" "," ",'Sept 2020'!Q312/'Sept 2019'!Q312)),0)</f>
        <v>1.1111111111111112</v>
      </c>
      <c r="R310" s="30">
        <f>IFERROR((IF('Sept 2020'!R312=" "," ",'Sept 2020'!R312/'Sept 2019'!R312)),0)</f>
        <v>0.7142857142857143</v>
      </c>
      <c r="S310" s="30">
        <f>IFERROR((IF('Sept 2020'!S312=" "," ",'Sept 2020'!S312/'Sept 2019'!S312)),0)</f>
        <v>1.875</v>
      </c>
      <c r="T310" s="30">
        <f>IFERROR((IF('Sept 2020'!T312=" "," ",'Sept 2020'!T312/'Sept 2019'!T312)),0)</f>
        <v>0.77777777777777779</v>
      </c>
      <c r="U310" s="30">
        <f>IFERROR((IF('Sept 2020'!U312=" "," ",'Sept 2020'!U312/'Sept 2019'!U312)),0)</f>
        <v>1</v>
      </c>
      <c r="V310" s="30">
        <f>IFERROR((IF('Sept 2020'!V312=" "," ",'Sept 2020'!V312/'Sept 2019'!V312)),0)</f>
        <v>0.84615384615384615</v>
      </c>
      <c r="W310" s="30">
        <f>IFERROR((IF('Sept 2020'!W312=" "," ",'Sept 2020'!W312/'Sept 2019'!W312)),0)</f>
        <v>1.1818181818181819</v>
      </c>
      <c r="X310" s="30">
        <f>IFERROR((IF('Sept 2020'!X312=" "," ",'Sept 2020'!X312/'Sept 2019'!X312)),0)</f>
        <v>0.61538461538461542</v>
      </c>
      <c r="Y310" s="30">
        <f>IFERROR((IF('Sept 2020'!Y312=" "," ",'Sept 2020'!Y312/'Sept 2019'!Y312)),0)</f>
        <v>1.5555555555555556</v>
      </c>
      <c r="Z310" s="30">
        <f>IFERROR((IF('Sept 2020'!Z312=" "," ",'Sept 2020'!Z312/'Sept 2019'!Z312)),0)</f>
        <v>0.83333333333333337</v>
      </c>
      <c r="AA310" s="30">
        <f>IFERROR((IF('Sept 2020'!AA312=" "," ",'Sept 2020'!AA312/'Sept 2019'!AA312)),0)</f>
        <v>0.5</v>
      </c>
      <c r="AB310" s="30">
        <f>IFERROR((IF('Sept 2020'!AB312=" "," ",'Sept 2020'!AB312/'Sept 2019'!AB312)),0)</f>
        <v>1.0242085661080074</v>
      </c>
      <c r="AC310" s="30">
        <f>IFERROR((IF('Sept 2020'!AC312=" "," ",'Sept 2020'!AC312/'Sept 2019'!AC312)),0)</f>
        <v>2.217741935483871</v>
      </c>
      <c r="AD310" s="30">
        <f>IFERROR((IF('Sept 2020'!AD312=" "," ",'Sept 2020'!AD312/'Sept 2019'!AD312)),0)</f>
        <v>0.98774333093006472</v>
      </c>
      <c r="AE310" s="30">
        <f>IFERROR((IF('Sept 2020'!AE312=" "," ",'Sept 2020'!AE312/'Sept 2019'!AE312)),0)</f>
        <v>0</v>
      </c>
      <c r="AF310" s="30">
        <f>IFERROR((IF('Sept 2020'!AF312=" "," ",'Sept 2020'!AF312/'Sept 2019'!AF312)),0)</f>
        <v>0</v>
      </c>
      <c r="AG310" s="30">
        <f>IFERROR((IF('Sept 2020'!AG312=" "," ",'Sept 2020'!AG312/'Sept 2019'!AG312)),0)</f>
        <v>0</v>
      </c>
      <c r="AH310" s="30">
        <f>IFERROR((IF('Sept 2020'!AH312=" "," ",'Sept 2020'!AH312/'Sept 2019'!AH312)),0)</f>
        <v>0</v>
      </c>
      <c r="AI310" s="30">
        <f>IFERROR((IF('Sept 2020'!AI312=" "," ",'Sept 2020'!AI312/'Sept 2019'!AI312)),0)</f>
        <v>0</v>
      </c>
      <c r="AJ310" s="30">
        <f>IFERROR((IF('Sept 2020'!AJ312=" "," ",'Sept 2020'!AJ312/'Sept 2019'!AJ312)),0)</f>
        <v>0</v>
      </c>
      <c r="AK310" s="30">
        <f>IFERROR((IF('Sept 2020'!AK312=" "," ",'Sept 2020'!AK312/'Sept 2019'!AK312)),0)</f>
        <v>0</v>
      </c>
      <c r="AL310" s="30">
        <f>IFERROR((IF('Sept 2020'!AL312=" "," ",'Sept 2020'!AL312/'Sept 2019'!AL312)),0)</f>
        <v>0</v>
      </c>
      <c r="AM310" s="30">
        <f>IFERROR((IF('Sept 2020'!AM312=" "," ",'Sept 2020'!AM312/'Sept 2019'!AM312)),0)</f>
        <v>0</v>
      </c>
      <c r="AN310" s="30">
        <f>IFERROR((IF('Sept 2020'!AN312=" "," ",'Sept 2020'!AN312/'Sept 2019'!AN312)),0)</f>
        <v>0</v>
      </c>
      <c r="AO310" s="30">
        <f>IFERROR((IF('Sept 2020'!AO312=" "," ",'Sept 2020'!AO312/'Sept 2019'!AO312)),0)</f>
        <v>0</v>
      </c>
      <c r="AP310" s="30">
        <f>IFERROR((IF('Sept 2020'!AP312=" "," ",'Sept 2020'!AP312/'Sept 2019'!AP312)),0)</f>
        <v>0</v>
      </c>
      <c r="AQ310" s="30">
        <f>IFERROR((IF('Sept 2020'!AQ312=" "," ",'Sept 2020'!AQ312/'Sept 2019'!AQ312)),0)</f>
        <v>0</v>
      </c>
      <c r="AR310" s="30">
        <f>IFERROR((IF('Sept 2020'!AR312=" "," ",'Sept 2020'!AR312/'Sept 2019'!AR312)),0)</f>
        <v>0</v>
      </c>
      <c r="AS310" s="30">
        <f>IFERROR((IF('Sept 2020'!AS312=" "," ",'Sept 2020'!AS312/'Sept 2019'!AS312)),0)</f>
        <v>0</v>
      </c>
      <c r="AT310" s="30">
        <f>IFERROR((IF('Sept 2020'!AT312=" "," ",'Sept 2020'!AT312/'Sept 2019'!AT312)),0)</f>
        <v>0</v>
      </c>
      <c r="AU310" s="30">
        <f>IFERROR((IF('Sept 2020'!AU312=" "," ",'Sept 2020'!AU312/'Sept 2019'!AU312)),0)</f>
        <v>0</v>
      </c>
      <c r="AV310" s="30">
        <f>IFERROR((IF('Sept 2020'!AV312=" "," ",'Sept 2020'!AV312/'Sept 2019'!AV312)),0)</f>
        <v>0</v>
      </c>
      <c r="AW310" s="30">
        <f>IFERROR((IF('Sept 2020'!AW312=" "," ",'Sept 2020'!AW312/'Sept 2019'!AW312)),0)</f>
        <v>0</v>
      </c>
      <c r="AX310" s="30">
        <f>IFERROR((IF('Sept 2020'!AX312=" "," ",'Sept 2020'!AX312/'Sept 2019'!AX312)),0)</f>
        <v>0</v>
      </c>
      <c r="AY310" s="30">
        <f>IFERROR((IF('Sept 2020'!AY312=" "," ",'Sept 2020'!AY312/'Sept 2019'!AY312)),0)</f>
        <v>0</v>
      </c>
      <c r="AZ310" s="30">
        <f>IFERROR((IF('Sept 2020'!AZ312=" "," ",'Sept 2020'!AZ312/'Sept 2019'!AZ312)),0)</f>
        <v>0</v>
      </c>
      <c r="BA310" s="30">
        <f>IFERROR((IF('Sept 2020'!BA312=" "," ",'Sept 2020'!BA312/'Sept 2019'!BA312)),0)</f>
        <v>0</v>
      </c>
      <c r="BB310" s="30">
        <f>IFERROR((IF('Sept 2020'!BB312=" "," ",'Sept 2020'!BB312/'Sept 2019'!BB312)),0)</f>
        <v>0</v>
      </c>
      <c r="BC310" s="30">
        <f>IFERROR((IF('Sept 2020'!BC312=" "," ",'Sept 2020'!BC312/'Sept 2019'!BC312)),0)</f>
        <v>0</v>
      </c>
      <c r="BD310" s="30">
        <f>IFERROR((IF('Sept 2020'!BD312=" "," ",'Sept 2020'!BD312/'Sept 2019'!BD312)),0)</f>
        <v>0</v>
      </c>
      <c r="BE310" s="30">
        <f>IFERROR((IF('Sept 2020'!BE312=" "," ",'Sept 2020'!BE312/'Sept 2019'!BE312)),0)</f>
        <v>0</v>
      </c>
      <c r="BF310" s="30">
        <f>IFERROR((IF('Sept 2020'!BF312=" "," ",'Sept 2020'!BF312/'Sept 2019'!BF312)),0)</f>
        <v>0</v>
      </c>
      <c r="BG310" s="30">
        <f>IFERROR((IF('Sept 2020'!BG312=" "," ",'Sept 2020'!BG312/'Sept 2019'!BG312)),0)</f>
        <v>1</v>
      </c>
      <c r="BH310" s="30">
        <f>IFERROR((IF('Sept 2020'!BH312=" "," ",'Sept 2020'!BH312/'Sept 2019'!BH312)),0)</f>
        <v>0.33333333333333331</v>
      </c>
      <c r="BI310" s="30">
        <f>IFERROR((IF('Sept 2020'!BI312=" "," ",'Sept 2020'!BI312/'Sept 2019'!BI312)),0)</f>
        <v>2</v>
      </c>
      <c r="BJ310" s="30">
        <f>IFERROR((IF('Sept 2020'!BJ312=" "," ",'Sept 2020'!BJ312/'Sept 2019'!BJ312)),0)</f>
        <v>0</v>
      </c>
      <c r="BK310" s="30">
        <f>IFERROR((IF('Sept 2020'!BK312=" "," ",'Sept 2020'!BK312/'Sept 2019'!BK312)),0)</f>
        <v>0</v>
      </c>
      <c r="BL310" s="30">
        <f>IFERROR((IF('Sept 2020'!BL312=" "," ",'Sept 2020'!BL312/'Sept 2019'!BL312)),0)</f>
        <v>0</v>
      </c>
      <c r="BM310" s="30">
        <f>IFERROR((IF('Sept 2020'!BM312=" "," ",'Sept 2020'!BM312/'Sept 2019'!BM312)),0)</f>
        <v>0.96006144393241166</v>
      </c>
      <c r="BN310" s="30">
        <f>IFERROR((IF('Sept 2020'!BN312=" "," ",'Sept 2020'!BN312/'Sept 2019'!BN312)),0)</f>
        <v>0</v>
      </c>
      <c r="BO310" s="30">
        <f>IFERROR((IF('Sept 2020'!BO312=" "," ",'Sept 2020'!BO312/'Sept 2019'!BO312)),0)</f>
        <v>1.4610389610389609</v>
      </c>
      <c r="BP310" s="30">
        <f>IFERROR((IF('Sept 2020'!BP312=" "," ",'Sept 2020'!BP312/'Sept 2019'!BP312)),0)</f>
        <v>0</v>
      </c>
      <c r="BQ310" s="30">
        <f>IFERROR((IF('Sept 2020'!BQ312=" "," ",'Sept 2020'!BQ312/'Sept 2019'!BQ312)),0)</f>
        <v>0</v>
      </c>
      <c r="BR310" s="30">
        <f>IFERROR((IF('Sept 2020'!BR312=" "," ",'Sept 2020'!BR312/'Sept 2019'!BR312)),0)</f>
        <v>0</v>
      </c>
      <c r="BS310" s="30">
        <f>IFERROR((IF('Sept 2020'!BS312=" "," ",'Sept 2020'!BS312/'Sept 2019'!BS312)),0)</f>
        <v>0</v>
      </c>
      <c r="BT310" s="30">
        <f>IFERROR((IF('Sept 2020'!BT312=" "," ",'Sept 2020'!BT312/'Sept 2019'!BT312)),0)</f>
        <v>1.2307692307692308</v>
      </c>
    </row>
    <row r="311" spans="1:72" s="2" customFormat="1" x14ac:dyDescent="0.25">
      <c r="A311" s="12" t="s">
        <v>323</v>
      </c>
      <c r="B311" s="12" t="s">
        <v>324</v>
      </c>
      <c r="C311" s="30">
        <f>IFERROR((IF('Sept 2020'!C313=" "," ",'Sept 2020'!C313/'Sept 2019'!C313)),0)</f>
        <v>0.7407407407407407</v>
      </c>
      <c r="D311" s="30">
        <f>IFERROR((IF('Sept 2020'!D313=" "," ",'Sept 2020'!D313/'Sept 2019'!D313)),0)</f>
        <v>1.1224489795918366</v>
      </c>
      <c r="E311" s="30">
        <f>IFERROR((IF('Sept 2020'!E313=" "," ",'Sept 2020'!E313/'Sept 2019'!E313)),0)</f>
        <v>0.96078431372549022</v>
      </c>
      <c r="F311" s="30">
        <f>IFERROR((IF('Sept 2020'!F313=" "," ",'Sept 2020'!F313/'Sept 2019'!F313)),0)</f>
        <v>0.96551724137931039</v>
      </c>
      <c r="G311" s="30">
        <f>IFERROR((IF('Sept 2020'!G313=" "," ",'Sept 2020'!G313/'Sept 2019'!G313)),0)</f>
        <v>1.0784313725490196</v>
      </c>
      <c r="H311" s="30">
        <f>IFERROR((IF('Sept 2020'!H313=" "," ",'Sept 2020'!H313/'Sept 2019'!H313)),0)</f>
        <v>0.9107142857142857</v>
      </c>
      <c r="I311" s="30">
        <f>IFERROR((IF('Sept 2020'!I313=" "," ",'Sept 2020'!I313/'Sept 2019'!I313)),0)</f>
        <v>0.98181818181818181</v>
      </c>
      <c r="J311" s="30">
        <f>IFERROR((IF('Sept 2020'!J313=" "," ",'Sept 2020'!J313/'Sept 2019'!J313)),0)</f>
        <v>1.1521739130434783</v>
      </c>
      <c r="K311" s="30">
        <f>IFERROR((IF('Sept 2020'!K313=" "," ",'Sept 2020'!K313/'Sept 2019'!K313)),0)</f>
        <v>0.75438596491228072</v>
      </c>
      <c r="L311" s="30">
        <f>IFERROR((IF('Sept 2020'!L313=" "," ",'Sept 2020'!L313/'Sept 2019'!L313)),0)</f>
        <v>1.2244897959183674</v>
      </c>
      <c r="M311" s="30">
        <f>IFERROR((IF('Sept 2020'!M313=" "," ",'Sept 2020'!M313/'Sept 2019'!M313)),0)</f>
        <v>1.2894736842105263</v>
      </c>
      <c r="N311" s="30">
        <f>IFERROR((IF('Sept 2020'!N313=" "," ",'Sept 2020'!N313/'Sept 2019'!N313)),0)</f>
        <v>1</v>
      </c>
      <c r="O311" s="30">
        <f>IFERROR((IF('Sept 2020'!O313=" "," ",'Sept 2020'!O313/'Sept 2019'!O313)),0)</f>
        <v>1.1063829787234043</v>
      </c>
      <c r="P311" s="30">
        <f>IFERROR((IF('Sept 2020'!P313=" "," ",'Sept 2020'!P313/'Sept 2019'!P313)),0)</f>
        <v>1.0091185410334347</v>
      </c>
      <c r="Q311" s="30">
        <f>IFERROR((IF('Sept 2020'!Q313=" "," ",'Sept 2020'!Q313/'Sept 2019'!Q313)),0)</f>
        <v>0.7407407407407407</v>
      </c>
      <c r="R311" s="30">
        <f>IFERROR((IF('Sept 2020'!R313=" "," ",'Sept 2020'!R313/'Sept 2019'!R313)),0)</f>
        <v>1.1224489795918366</v>
      </c>
      <c r="S311" s="30">
        <f>IFERROR((IF('Sept 2020'!S313=" "," ",'Sept 2020'!S313/'Sept 2019'!S313)),0)</f>
        <v>0.96078431372549022</v>
      </c>
      <c r="T311" s="30">
        <f>IFERROR((IF('Sept 2020'!T313=" "," ",'Sept 2020'!T313/'Sept 2019'!T313)),0)</f>
        <v>0.96551724137931039</v>
      </c>
      <c r="U311" s="30">
        <f>IFERROR((IF('Sept 2020'!U313=" "," ",'Sept 2020'!U313/'Sept 2019'!U313)),0)</f>
        <v>1.0784313725490196</v>
      </c>
      <c r="V311" s="30">
        <f>IFERROR((IF('Sept 2020'!V313=" "," ",'Sept 2020'!V313/'Sept 2019'!V313)),0)</f>
        <v>0.9107142857142857</v>
      </c>
      <c r="W311" s="30">
        <f>IFERROR((IF('Sept 2020'!W313=" "," ",'Sept 2020'!W313/'Sept 2019'!W313)),0)</f>
        <v>0.98181818181818181</v>
      </c>
      <c r="X311" s="30">
        <f>IFERROR((IF('Sept 2020'!X313=" "," ",'Sept 2020'!X313/'Sept 2019'!X313)),0)</f>
        <v>1.1521739130434783</v>
      </c>
      <c r="Y311" s="30">
        <f>IFERROR((IF('Sept 2020'!Y313=" "," ",'Sept 2020'!Y313/'Sept 2019'!Y313)),0)</f>
        <v>0.76322328718494847</v>
      </c>
      <c r="Z311" s="30">
        <f>IFERROR((IF('Sept 2020'!Z313=" "," ",'Sept 2020'!Z313/'Sept 2019'!Z313)),0)</f>
        <v>1.2455885405854266</v>
      </c>
      <c r="AA311" s="30">
        <f>IFERROR((IF('Sept 2020'!AA313=" "," ",'Sept 2020'!AA313/'Sept 2019'!AA313)),0)</f>
        <v>1.2894736842105263</v>
      </c>
      <c r="AB311" s="30">
        <f>IFERROR((IF('Sept 2020'!AB313=" "," ",'Sept 2020'!AB313/'Sept 2019'!AB313)),0)</f>
        <v>0.89581979640459164</v>
      </c>
      <c r="AC311" s="30">
        <f>IFERROR((IF('Sept 2020'!AC313=" "," ",'Sept 2020'!AC313/'Sept 2019'!AC313)),0)</f>
        <v>1.088183421516755</v>
      </c>
      <c r="AD311" s="30">
        <f>IFERROR((IF('Sept 2020'!AD313=" "," ",'Sept 2020'!AD313/'Sept 2019'!AD313)),0)</f>
        <v>1.0025686502354596</v>
      </c>
      <c r="AE311" s="30">
        <f>IFERROR((IF('Sept 2020'!AE313=" "," ",'Sept 2020'!AE313/'Sept 2019'!AE313)),0)</f>
        <v>0</v>
      </c>
      <c r="AF311" s="30">
        <f>IFERROR((IF('Sept 2020'!AF313=" "," ",'Sept 2020'!AF313/'Sept 2019'!AF313)),0)</f>
        <v>0</v>
      </c>
      <c r="AG311" s="30">
        <f>IFERROR((IF('Sept 2020'!AG313=" "," ",'Sept 2020'!AG313/'Sept 2019'!AG313)),0)</f>
        <v>0</v>
      </c>
      <c r="AH311" s="30">
        <f>IFERROR((IF('Sept 2020'!AH313=" "," ",'Sept 2020'!AH313/'Sept 2019'!AH313)),0)</f>
        <v>0</v>
      </c>
      <c r="AI311" s="30">
        <f>IFERROR((IF('Sept 2020'!AI313=" "," ",'Sept 2020'!AI313/'Sept 2019'!AI313)),0)</f>
        <v>0</v>
      </c>
      <c r="AJ311" s="30">
        <f>IFERROR((IF('Sept 2020'!AJ313=" "," ",'Sept 2020'!AJ313/'Sept 2019'!AJ313)),0)</f>
        <v>0</v>
      </c>
      <c r="AK311" s="30">
        <f>IFERROR((IF('Sept 2020'!AK313=" "," ",'Sept 2020'!AK313/'Sept 2019'!AK313)),0)</f>
        <v>0</v>
      </c>
      <c r="AL311" s="30">
        <f>IFERROR((IF('Sept 2020'!AL313=" "," ",'Sept 2020'!AL313/'Sept 2019'!AL313)),0)</f>
        <v>0</v>
      </c>
      <c r="AM311" s="30">
        <f>IFERROR((IF('Sept 2020'!AM313=" "," ",'Sept 2020'!AM313/'Sept 2019'!AM313)),0)</f>
        <v>0</v>
      </c>
      <c r="AN311" s="30">
        <f>IFERROR((IF('Sept 2020'!AN313=" "," ",'Sept 2020'!AN313/'Sept 2019'!AN313)),0)</f>
        <v>0</v>
      </c>
      <c r="AO311" s="30">
        <f>IFERROR((IF('Sept 2020'!AO313=" "," ",'Sept 2020'!AO313/'Sept 2019'!AO313)),0)</f>
        <v>0</v>
      </c>
      <c r="AP311" s="30">
        <f>IFERROR((IF('Sept 2020'!AP313=" "," ",'Sept 2020'!AP313/'Sept 2019'!AP313)),0)</f>
        <v>1</v>
      </c>
      <c r="AQ311" s="30">
        <f>IFERROR((IF('Sept 2020'!AQ313=" "," ",'Sept 2020'!AQ313/'Sept 2019'!AQ313)),0)</f>
        <v>1</v>
      </c>
      <c r="AR311" s="30">
        <f>IFERROR((IF('Sept 2020'!AR313=" "," ",'Sept 2020'!AR313/'Sept 2019'!AR313)),0)</f>
        <v>0.7857142857142857</v>
      </c>
      <c r="AS311" s="30">
        <f>IFERROR((IF('Sept 2020'!AS313=" "," ",'Sept 2020'!AS313/'Sept 2019'!AS313)),0)</f>
        <v>0</v>
      </c>
      <c r="AT311" s="30">
        <f>IFERROR((IF('Sept 2020'!AT313=" "," ",'Sept 2020'!AT313/'Sept 2019'!AT313)),0)</f>
        <v>0</v>
      </c>
      <c r="AU311" s="30">
        <f>IFERROR((IF('Sept 2020'!AU313=" "," ",'Sept 2020'!AU313/'Sept 2019'!AU313)),0)</f>
        <v>0</v>
      </c>
      <c r="AV311" s="30">
        <f>IFERROR((IF('Sept 2020'!AV313=" "," ",'Sept 2020'!AV313/'Sept 2019'!AV313)),0)</f>
        <v>0</v>
      </c>
      <c r="AW311" s="30">
        <f>IFERROR((IF('Sept 2020'!AW313=" "," ",'Sept 2020'!AW313/'Sept 2019'!AW313)),0)</f>
        <v>0</v>
      </c>
      <c r="AX311" s="30">
        <f>IFERROR((IF('Sept 2020'!AX313=" "," ",'Sept 2020'!AX313/'Sept 2019'!AX313)),0)</f>
        <v>0</v>
      </c>
      <c r="AY311" s="30">
        <f>IFERROR((IF('Sept 2020'!AY313=" "," ",'Sept 2020'!AY313/'Sept 2019'!AY313)),0)</f>
        <v>0</v>
      </c>
      <c r="AZ311" s="30">
        <f>IFERROR((IF('Sept 2020'!AZ313=" "," ",'Sept 2020'!AZ313/'Sept 2019'!AZ313)),0)</f>
        <v>0</v>
      </c>
      <c r="BA311" s="30">
        <f>IFERROR((IF('Sept 2020'!BA313=" "," ",'Sept 2020'!BA313/'Sept 2019'!BA313)),0)</f>
        <v>0</v>
      </c>
      <c r="BB311" s="30">
        <f>IFERROR((IF('Sept 2020'!BB313=" "," ",'Sept 2020'!BB313/'Sept 2019'!BB313)),0)</f>
        <v>0</v>
      </c>
      <c r="BC311" s="30">
        <f>IFERROR((IF('Sept 2020'!BC313=" "," ",'Sept 2020'!BC313/'Sept 2019'!BC313)),0)</f>
        <v>0</v>
      </c>
      <c r="BD311" s="30">
        <f>IFERROR((IF('Sept 2020'!BD313=" "," ",'Sept 2020'!BD313/'Sept 2019'!BD313)),0)</f>
        <v>0.89800000000000002</v>
      </c>
      <c r="BE311" s="30">
        <f>IFERROR((IF('Sept 2020'!BE313=" "," ",'Sept 2020'!BE313/'Sept 2019'!BE313)),0)</f>
        <v>0.94333333333333336</v>
      </c>
      <c r="BF311" s="30">
        <f>IFERROR((IF('Sept 2020'!BF313=" "," ",'Sept 2020'!BF313/'Sept 2019'!BF313)),0)</f>
        <v>0.72499999999999998</v>
      </c>
      <c r="BG311" s="30">
        <f>IFERROR((IF('Sept 2020'!BG313=" "," ",'Sept 2020'!BG313/'Sept 2019'!BG313)),0)</f>
        <v>0.97142857142857142</v>
      </c>
      <c r="BH311" s="30">
        <f>IFERROR((IF('Sept 2020'!BH313=" "," ",'Sept 2020'!BH313/'Sept 2019'!BH313)),0)</f>
        <v>0.62962962962962965</v>
      </c>
      <c r="BI311" s="30">
        <f>IFERROR((IF('Sept 2020'!BI313=" "," ",'Sept 2020'!BI313/'Sept 2019'!BI313)),0)</f>
        <v>2.4615384615384617</v>
      </c>
      <c r="BJ311" s="30">
        <f>IFERROR((IF('Sept 2020'!BJ313=" "," ",'Sept 2020'!BJ313/'Sept 2019'!BJ313)),0)</f>
        <v>0</v>
      </c>
      <c r="BK311" s="30">
        <f>IFERROR((IF('Sept 2020'!BK313=" "," ",'Sept 2020'!BK313/'Sept 2019'!BK313)),0)</f>
        <v>0</v>
      </c>
      <c r="BL311" s="30">
        <f>IFERROR((IF('Sept 2020'!BL313=" "," ",'Sept 2020'!BL313/'Sept 2019'!BL313)),0)</f>
        <v>0</v>
      </c>
      <c r="BM311" s="30">
        <f>IFERROR((IF('Sept 2020'!BM313=" "," ",'Sept 2020'!BM313/'Sept 2019'!BM313)),0)</f>
        <v>0</v>
      </c>
      <c r="BN311" s="30">
        <f>IFERROR((IF('Sept 2020'!BN313=" "," ",'Sept 2020'!BN313/'Sept 2019'!BN313)),0)</f>
        <v>0</v>
      </c>
      <c r="BO311" s="30">
        <f>IFERROR((IF('Sept 2020'!BO313=" "," ",'Sept 2020'!BO313/'Sept 2019'!BO313)),0)</f>
        <v>0</v>
      </c>
      <c r="BP311" s="30">
        <f>IFERROR((IF('Sept 2020'!BP313=" "," ",'Sept 2020'!BP313/'Sept 2019'!BP313)),0)</f>
        <v>0</v>
      </c>
      <c r="BQ311" s="30">
        <f>IFERROR((IF('Sept 2020'!BQ313=" "," ",'Sept 2020'!BQ313/'Sept 2019'!BQ313)),0)</f>
        <v>0</v>
      </c>
      <c r="BR311" s="30">
        <f>IFERROR((IF('Sept 2020'!BR313=" "," ",'Sept 2020'!BR313/'Sept 2019'!BR313)),0)</f>
        <v>0</v>
      </c>
      <c r="BS311" s="30">
        <f>IFERROR((IF('Sept 2020'!BS313=" "," ",'Sept 2020'!BS313/'Sept 2019'!BS313)),0)</f>
        <v>1.5</v>
      </c>
      <c r="BT311" s="30">
        <f>IFERROR((IF('Sept 2020'!BT313=" "," ",'Sept 2020'!BT313/'Sept 2019'!BT313)),0)</f>
        <v>0.96799999999999997</v>
      </c>
    </row>
    <row r="312" spans="1:72" s="2" customFormat="1" x14ac:dyDescent="0.25">
      <c r="A312" s="12" t="s">
        <v>195</v>
      </c>
      <c r="B312" s="12" t="s">
        <v>196</v>
      </c>
      <c r="C312" s="30">
        <f>IFERROR((IF('Sept 2020'!C314=" "," ",'Sept 2020'!C314/'Sept 2019'!C314)),0)</f>
        <v>1</v>
      </c>
      <c r="D312" s="30">
        <f>IFERROR((IF('Sept 2020'!D314=" "," ",'Sept 2020'!D314/'Sept 2019'!D314)),0)</f>
        <v>0.5714285714285714</v>
      </c>
      <c r="E312" s="30">
        <f>IFERROR((IF('Sept 2020'!E314=" "," ",'Sept 2020'!E314/'Sept 2019'!E314)),0)</f>
        <v>1.5714285714285714</v>
      </c>
      <c r="F312" s="30">
        <f>IFERROR((IF('Sept 2020'!F314=" "," ",'Sept 2020'!F314/'Sept 2019'!F314)),0)</f>
        <v>0.54545454545454541</v>
      </c>
      <c r="G312" s="30">
        <f>IFERROR((IF('Sept 2020'!G314=" "," ",'Sept 2020'!G314/'Sept 2019'!G314)),0)</f>
        <v>0.92307692307692313</v>
      </c>
      <c r="H312" s="30">
        <f>IFERROR((IF('Sept 2020'!H314=" "," ",'Sept 2020'!H314/'Sept 2019'!H314)),0)</f>
        <v>0.92307692307692313</v>
      </c>
      <c r="I312" s="30">
        <f>IFERROR((IF('Sept 2020'!I314=" "," ",'Sept 2020'!I314/'Sept 2019'!I314)),0)</f>
        <v>1</v>
      </c>
      <c r="J312" s="30">
        <f>IFERROR((IF('Sept 2020'!J314=" "," ",'Sept 2020'!J314/'Sept 2019'!J314)),0)</f>
        <v>1.1666666666666667</v>
      </c>
      <c r="K312" s="30">
        <f>IFERROR((IF('Sept 2020'!K314=" "," ",'Sept 2020'!K314/'Sept 2019'!K314)),0)</f>
        <v>1.2222222222222223</v>
      </c>
      <c r="L312" s="30">
        <f>IFERROR((IF('Sept 2020'!L314=" "," ",'Sept 2020'!L314/'Sept 2019'!L314)),0)</f>
        <v>0.7142857142857143</v>
      </c>
      <c r="M312" s="30">
        <f>IFERROR((IF('Sept 2020'!M314=" "," ",'Sept 2020'!M314/'Sept 2019'!M314)),0)</f>
        <v>1.625</v>
      </c>
      <c r="N312" s="30">
        <f>IFERROR((IF('Sept 2020'!N314=" "," ",'Sept 2020'!N314/'Sept 2019'!N314)),0)</f>
        <v>0.29411764705882354</v>
      </c>
      <c r="O312" s="30">
        <f>IFERROR((IF('Sept 2020'!O314=" "," ",'Sept 2020'!O314/'Sept 2019'!O314)),0)</f>
        <v>1.2307692307692308</v>
      </c>
      <c r="P312" s="30">
        <f>IFERROR((IF('Sept 2020'!P314=" "," ",'Sept 2020'!P314/'Sept 2019'!P314)),0)</f>
        <v>0.91558441558441561</v>
      </c>
      <c r="Q312" s="30">
        <f>IFERROR((IF('Sept 2020'!Q314=" "," ",'Sept 2020'!Q314/'Sept 2019'!Q314)),0)</f>
        <v>1</v>
      </c>
      <c r="R312" s="30">
        <f>IFERROR((IF('Sept 2020'!R314=" "," ",'Sept 2020'!R314/'Sept 2019'!R314)),0)</f>
        <v>0.5714285714285714</v>
      </c>
      <c r="S312" s="30">
        <f>IFERROR((IF('Sept 2020'!S314=" "," ",'Sept 2020'!S314/'Sept 2019'!S314)),0)</f>
        <v>1.5714285714285714</v>
      </c>
      <c r="T312" s="30">
        <f>IFERROR((IF('Sept 2020'!T314=" "," ",'Sept 2020'!T314/'Sept 2019'!T314)),0)</f>
        <v>0.54545454545454541</v>
      </c>
      <c r="U312" s="30">
        <f>IFERROR((IF('Sept 2020'!U314=" "," ",'Sept 2020'!U314/'Sept 2019'!U314)),0)</f>
        <v>0.92307692307692313</v>
      </c>
      <c r="V312" s="30">
        <f>IFERROR((IF('Sept 2020'!V314=" "," ",'Sept 2020'!V314/'Sept 2019'!V314)),0)</f>
        <v>0.92307692307692313</v>
      </c>
      <c r="W312" s="30">
        <f>IFERROR((IF('Sept 2020'!W314=" "," ",'Sept 2020'!W314/'Sept 2019'!W314)),0)</f>
        <v>1</v>
      </c>
      <c r="X312" s="30">
        <f>IFERROR((IF('Sept 2020'!X314=" "," ",'Sept 2020'!X314/'Sept 2019'!X314)),0)</f>
        <v>1.1666666666666667</v>
      </c>
      <c r="Y312" s="30">
        <f>IFERROR((IF('Sept 2020'!Y314=" "," ",'Sept 2020'!Y314/'Sept 2019'!Y314)),0)</f>
        <v>1.2222222222222223</v>
      </c>
      <c r="Z312" s="30">
        <f>IFERROR((IF('Sept 2020'!Z314=" "," ",'Sept 2020'!Z314/'Sept 2019'!Z314)),0)</f>
        <v>0.7142857142857143</v>
      </c>
      <c r="AA312" s="30">
        <f>IFERROR((IF('Sept 2020'!AA314=" "," ",'Sept 2020'!AA314/'Sept 2019'!AA314)),0)</f>
        <v>1.625</v>
      </c>
      <c r="AB312" s="30">
        <f>IFERROR((IF('Sept 2020'!AB314=" "," ",'Sept 2020'!AB314/'Sept 2019'!AB314)),0)</f>
        <v>0.17069980379332897</v>
      </c>
      <c r="AC312" s="30">
        <f>IFERROR((IF('Sept 2020'!AC314=" "," ",'Sept 2020'!AC314/'Sept 2019'!AC314)),0)</f>
        <v>1.0476923076923077</v>
      </c>
      <c r="AD312" s="30">
        <f>IFERROR((IF('Sept 2020'!AD314=" "," ",'Sept 2020'!AD314/'Sept 2019'!AD314)),0)</f>
        <v>0.89454330553549144</v>
      </c>
      <c r="AE312" s="30">
        <f>IFERROR((IF('Sept 2020'!AE314=" "," ",'Sept 2020'!AE314/'Sept 2019'!AE314)),0)</f>
        <v>0</v>
      </c>
      <c r="AF312" s="30">
        <f>IFERROR((IF('Sept 2020'!AF314=" "," ",'Sept 2020'!AF314/'Sept 2019'!AF314)),0)</f>
        <v>0</v>
      </c>
      <c r="AG312" s="30">
        <f>IFERROR((IF('Sept 2020'!AG314=" "," ",'Sept 2020'!AG314/'Sept 2019'!AG314)),0)</f>
        <v>0</v>
      </c>
      <c r="AH312" s="30">
        <f>IFERROR((IF('Sept 2020'!AH314=" "," ",'Sept 2020'!AH314/'Sept 2019'!AH314)),0)</f>
        <v>0</v>
      </c>
      <c r="AI312" s="30">
        <f>IFERROR((IF('Sept 2020'!AI314=" "," ",'Sept 2020'!AI314/'Sept 2019'!AI314)),0)</f>
        <v>0</v>
      </c>
      <c r="AJ312" s="30">
        <f>IFERROR((IF('Sept 2020'!AJ314=" "," ",'Sept 2020'!AJ314/'Sept 2019'!AJ314)),0)</f>
        <v>0</v>
      </c>
      <c r="AK312" s="30">
        <f>IFERROR((IF('Sept 2020'!AK314=" "," ",'Sept 2020'!AK314/'Sept 2019'!AK314)),0)</f>
        <v>0</v>
      </c>
      <c r="AL312" s="30">
        <f>IFERROR((IF('Sept 2020'!AL314=" "," ",'Sept 2020'!AL314/'Sept 2019'!AL314)),0)</f>
        <v>0</v>
      </c>
      <c r="AM312" s="30">
        <f>IFERROR((IF('Sept 2020'!AM314=" "," ",'Sept 2020'!AM314/'Sept 2019'!AM314)),0)</f>
        <v>0</v>
      </c>
      <c r="AN312" s="30">
        <f>IFERROR((IF('Sept 2020'!AN314=" "," ",'Sept 2020'!AN314/'Sept 2019'!AN314)),0)</f>
        <v>0</v>
      </c>
      <c r="AO312" s="30">
        <f>IFERROR((IF('Sept 2020'!AO314=" "," ",'Sept 2020'!AO314/'Sept 2019'!AO314)),0)</f>
        <v>0</v>
      </c>
      <c r="AP312" s="30">
        <f>IFERROR((IF('Sept 2020'!AP314=" "," ",'Sept 2020'!AP314/'Sept 2019'!AP314)),0)</f>
        <v>0</v>
      </c>
      <c r="AQ312" s="30">
        <f>IFERROR((IF('Sept 2020'!AQ314=" "," ",'Sept 2020'!AQ314/'Sept 2019'!AQ314)),0)</f>
        <v>0</v>
      </c>
      <c r="AR312" s="30">
        <f>IFERROR((IF('Sept 2020'!AR314=" "," ",'Sept 2020'!AR314/'Sept 2019'!AR314)),0)</f>
        <v>0</v>
      </c>
      <c r="AS312" s="30">
        <f>IFERROR((IF('Sept 2020'!AS314=" "," ",'Sept 2020'!AS314/'Sept 2019'!AS314)),0)</f>
        <v>0</v>
      </c>
      <c r="AT312" s="30">
        <f>IFERROR((IF('Sept 2020'!AT314=" "," ",'Sept 2020'!AT314/'Sept 2019'!AT314)),0)</f>
        <v>0</v>
      </c>
      <c r="AU312" s="30">
        <f>IFERROR((IF('Sept 2020'!AU314=" "," ",'Sept 2020'!AU314/'Sept 2019'!AU314)),0)</f>
        <v>0</v>
      </c>
      <c r="AV312" s="30">
        <f>IFERROR((IF('Sept 2020'!AV314=" "," ",'Sept 2020'!AV314/'Sept 2019'!AV314)),0)</f>
        <v>0</v>
      </c>
      <c r="AW312" s="30">
        <f>IFERROR((IF('Sept 2020'!AW314=" "," ",'Sept 2020'!AW314/'Sept 2019'!AW314)),0)</f>
        <v>0</v>
      </c>
      <c r="AX312" s="30">
        <f>IFERROR((IF('Sept 2020'!AX314=" "," ",'Sept 2020'!AX314/'Sept 2019'!AX314)),0)</f>
        <v>0</v>
      </c>
      <c r="AY312" s="30">
        <f>IFERROR((IF('Sept 2020'!AY314=" "," ",'Sept 2020'!AY314/'Sept 2019'!AY314)),0)</f>
        <v>0</v>
      </c>
      <c r="AZ312" s="30">
        <f>IFERROR((IF('Sept 2020'!AZ314=" "," ",'Sept 2020'!AZ314/'Sept 2019'!AZ314)),0)</f>
        <v>0</v>
      </c>
      <c r="BA312" s="30">
        <f>IFERROR((IF('Sept 2020'!BA314=" "," ",'Sept 2020'!BA314/'Sept 2019'!BA314)),0)</f>
        <v>0</v>
      </c>
      <c r="BB312" s="30">
        <f>IFERROR((IF('Sept 2020'!BB314=" "," ",'Sept 2020'!BB314/'Sept 2019'!BB314)),0)</f>
        <v>0</v>
      </c>
      <c r="BC312" s="30">
        <f>IFERROR((IF('Sept 2020'!BC314=" "," ",'Sept 2020'!BC314/'Sept 2019'!BC314)),0)</f>
        <v>0</v>
      </c>
      <c r="BD312" s="30">
        <f>IFERROR((IF('Sept 2020'!BD314=" "," ",'Sept 2020'!BD314/'Sept 2019'!BD314)),0)</f>
        <v>0</v>
      </c>
      <c r="BE312" s="30">
        <f>IFERROR((IF('Sept 2020'!BE314=" "," ",'Sept 2020'!BE314/'Sept 2019'!BE314)),0)</f>
        <v>0</v>
      </c>
      <c r="BF312" s="30">
        <f>IFERROR((IF('Sept 2020'!BF314=" "," ",'Sept 2020'!BF314/'Sept 2019'!BF314)),0)</f>
        <v>0</v>
      </c>
      <c r="BG312" s="30">
        <f>IFERROR((IF('Sept 2020'!BG314=" "," ",'Sept 2020'!BG314/'Sept 2019'!BG314)),0)</f>
        <v>0</v>
      </c>
      <c r="BH312" s="30">
        <f>IFERROR((IF('Sept 2020'!BH314=" "," ",'Sept 2020'!BH314/'Sept 2019'!BH314)),0)</f>
        <v>0</v>
      </c>
      <c r="BI312" s="30">
        <f>IFERROR((IF('Sept 2020'!BI314=" "," ",'Sept 2020'!BI314/'Sept 2019'!BI314)),0)</f>
        <v>0</v>
      </c>
      <c r="BJ312" s="30">
        <f>IFERROR((IF('Sept 2020'!BJ314=" "," ",'Sept 2020'!BJ314/'Sept 2019'!BJ314)),0)</f>
        <v>0</v>
      </c>
      <c r="BK312" s="30">
        <f>IFERROR((IF('Sept 2020'!BK314=" "," ",'Sept 2020'!BK314/'Sept 2019'!BK314)),0)</f>
        <v>0</v>
      </c>
      <c r="BL312" s="30">
        <f>IFERROR((IF('Sept 2020'!BL314=" "," ",'Sept 2020'!BL314/'Sept 2019'!BL314)),0)</f>
        <v>0</v>
      </c>
      <c r="BM312" s="30">
        <f>IFERROR((IF('Sept 2020'!BM314=" "," ",'Sept 2020'!BM314/'Sept 2019'!BM314)),0)</f>
        <v>0.703125</v>
      </c>
      <c r="BN312" s="30">
        <f>IFERROR((IF('Sept 2020'!BN314=" "," ",'Sept 2020'!BN314/'Sept 2019'!BN314)),0)</f>
        <v>0</v>
      </c>
      <c r="BO312" s="30">
        <f>IFERROR((IF('Sept 2020'!BO314=" "," ",'Sept 2020'!BO314/'Sept 2019'!BO314)),0)</f>
        <v>1.2698412698412698</v>
      </c>
      <c r="BP312" s="30">
        <f>IFERROR((IF('Sept 2020'!BP314=" "," ",'Sept 2020'!BP314/'Sept 2019'!BP314)),0)</f>
        <v>0</v>
      </c>
      <c r="BQ312" s="30">
        <f>IFERROR((IF('Sept 2020'!BQ314=" "," ",'Sept 2020'!BQ314/'Sept 2019'!BQ314)),0)</f>
        <v>0</v>
      </c>
      <c r="BR312" s="30">
        <f>IFERROR((IF('Sept 2020'!BR314=" "," ",'Sept 2020'!BR314/'Sept 2019'!BR314)),0)</f>
        <v>0</v>
      </c>
      <c r="BS312" s="30">
        <f>IFERROR((IF('Sept 2020'!BS314=" "," ",'Sept 2020'!BS314/'Sept 2019'!BS314)),0)</f>
        <v>0</v>
      </c>
      <c r="BT312" s="30">
        <f>IFERROR((IF('Sept 2020'!BT314=" "," ",'Sept 2020'!BT314/'Sept 2019'!BT314)),0)</f>
        <v>0.92</v>
      </c>
    </row>
    <row r="313" spans="1:72" s="2" customFormat="1" x14ac:dyDescent="0.25">
      <c r="A313" s="12" t="s">
        <v>293</v>
      </c>
      <c r="B313" s="12" t="s">
        <v>294</v>
      </c>
      <c r="C313" s="30">
        <f>IFERROR((IF('Sept 2020'!C315=" "," ",'Sept 2020'!C315/'Sept 2019'!C315)),0)</f>
        <v>1.4</v>
      </c>
      <c r="D313" s="30">
        <f>IFERROR((IF('Sept 2020'!D315=" "," ",'Sept 2020'!D315/'Sept 2019'!D315)),0)</f>
        <v>1</v>
      </c>
      <c r="E313" s="30">
        <f>IFERROR((IF('Sept 2020'!E315=" "," ",'Sept 2020'!E315/'Sept 2019'!E315)),0)</f>
        <v>2</v>
      </c>
      <c r="F313" s="30">
        <f>IFERROR((IF('Sept 2020'!F315=" "," ",'Sept 2020'!F315/'Sept 2019'!F315)),0)</f>
        <v>0.375</v>
      </c>
      <c r="G313" s="30">
        <f>IFERROR((IF('Sept 2020'!G315=" "," ",'Sept 2020'!G315/'Sept 2019'!G315)),0)</f>
        <v>4</v>
      </c>
      <c r="H313" s="30">
        <f>IFERROR((IF('Sept 2020'!H315=" "," ",'Sept 2020'!H315/'Sept 2019'!H315)),0)</f>
        <v>0.2857142857142857</v>
      </c>
      <c r="I313" s="30">
        <f>IFERROR((IF('Sept 2020'!I315=" "," ",'Sept 2020'!I315/'Sept 2019'!I315)),0)</f>
        <v>2</v>
      </c>
      <c r="J313" s="30">
        <f>IFERROR((IF('Sept 2020'!J315=" "," ",'Sept 2020'!J315/'Sept 2019'!J315)),0)</f>
        <v>0.75</v>
      </c>
      <c r="K313" s="30">
        <f>IFERROR((IF('Sept 2020'!K315=" "," ",'Sept 2020'!K315/'Sept 2019'!K315)),0)</f>
        <v>0.5</v>
      </c>
      <c r="L313" s="30">
        <f>IFERROR((IF('Sept 2020'!L315=" "," ",'Sept 2020'!L315/'Sept 2019'!L315)),0)</f>
        <v>1.1666666666666667</v>
      </c>
      <c r="M313" s="30">
        <f>IFERROR((IF('Sept 2020'!M315=" "," ",'Sept 2020'!M315/'Sept 2019'!M315)),0)</f>
        <v>0.83333333333333337</v>
      </c>
      <c r="N313" s="30">
        <f>IFERROR((IF('Sept 2020'!N315=" "," ",'Sept 2020'!N315/'Sept 2019'!N315)),0)</f>
        <v>1.4</v>
      </c>
      <c r="O313" s="30">
        <f>IFERROR((IF('Sept 2020'!O315=" "," ",'Sept 2020'!O315/'Sept 2019'!O315)),0)</f>
        <v>1</v>
      </c>
      <c r="P313" s="30">
        <f>IFERROR((IF('Sept 2020'!P315=" "," ",'Sept 2020'!P315/'Sept 2019'!P315)),0)</f>
        <v>1.0307692307692307</v>
      </c>
      <c r="Q313" s="30">
        <f>IFERROR((IF('Sept 2020'!Q315=" "," ",'Sept 2020'!Q315/'Sept 2019'!Q315)),0)</f>
        <v>1.4</v>
      </c>
      <c r="R313" s="30">
        <f>IFERROR((IF('Sept 2020'!R315=" "," ",'Sept 2020'!R315/'Sept 2019'!R315)),0)</f>
        <v>1</v>
      </c>
      <c r="S313" s="30">
        <f>IFERROR((IF('Sept 2020'!S315=" "," ",'Sept 2020'!S315/'Sept 2019'!S315)),0)</f>
        <v>2</v>
      </c>
      <c r="T313" s="30">
        <f>IFERROR((IF('Sept 2020'!T315=" "," ",'Sept 2020'!T315/'Sept 2019'!T315)),0)</f>
        <v>0.375</v>
      </c>
      <c r="U313" s="30">
        <f>IFERROR((IF('Sept 2020'!U315=" "," ",'Sept 2020'!U315/'Sept 2019'!U315)),0)</f>
        <v>4</v>
      </c>
      <c r="V313" s="30">
        <f>IFERROR((IF('Sept 2020'!V315=" "," ",'Sept 2020'!V315/'Sept 2019'!V315)),0)</f>
        <v>0.2857142857142857</v>
      </c>
      <c r="W313" s="30">
        <f>IFERROR((IF('Sept 2020'!W315=" "," ",'Sept 2020'!W315/'Sept 2019'!W315)),0)</f>
        <v>2</v>
      </c>
      <c r="X313" s="30">
        <f>IFERROR((IF('Sept 2020'!X315=" "," ",'Sept 2020'!X315/'Sept 2019'!X315)),0)</f>
        <v>0.75</v>
      </c>
      <c r="Y313" s="30">
        <f>IFERROR((IF('Sept 2020'!Y315=" "," ",'Sept 2020'!Y315/'Sept 2019'!Y315)),0)</f>
        <v>0.5</v>
      </c>
      <c r="Z313" s="30">
        <f>IFERROR((IF('Sept 2020'!Z315=" "," ",'Sept 2020'!Z315/'Sept 2019'!Z315)),0)</f>
        <v>1.1666666666666667</v>
      </c>
      <c r="AA313" s="30">
        <f>IFERROR((IF('Sept 2020'!AA315=" "," ",'Sept 2020'!AA315/'Sept 2019'!AA315)),0)</f>
        <v>0.83333333333333337</v>
      </c>
      <c r="AB313" s="30">
        <f>IFERROR((IF('Sept 2020'!AB315=" "," ",'Sept 2020'!AB315/'Sept 2019'!AB315)),0)</f>
        <v>1.1240000000000001</v>
      </c>
      <c r="AC313" s="30">
        <f>IFERROR((IF('Sept 2020'!AC315=" "," ",'Sept 2020'!AC315/'Sept 2019'!AC315)),0)</f>
        <v>1</v>
      </c>
      <c r="AD313" s="30">
        <f>IFERROR((IF('Sept 2020'!AD315=" "," ",'Sept 2020'!AD315/'Sept 2019'!AD315)),0)</f>
        <v>1.0095384615384617</v>
      </c>
      <c r="AE313" s="30">
        <f>IFERROR((IF('Sept 2020'!AE315=" "," ",'Sept 2020'!AE315/'Sept 2019'!AE315)),0)</f>
        <v>0</v>
      </c>
      <c r="AF313" s="30">
        <f>IFERROR((IF('Sept 2020'!AF315=" "," ",'Sept 2020'!AF315/'Sept 2019'!AF315)),0)</f>
        <v>0</v>
      </c>
      <c r="AG313" s="30">
        <f>IFERROR((IF('Sept 2020'!AG315=" "," ",'Sept 2020'!AG315/'Sept 2019'!AG315)),0)</f>
        <v>0</v>
      </c>
      <c r="AH313" s="30">
        <f>IFERROR((IF('Sept 2020'!AH315=" "," ",'Sept 2020'!AH315/'Sept 2019'!AH315)),0)</f>
        <v>0</v>
      </c>
      <c r="AI313" s="30">
        <f>IFERROR((IF('Sept 2020'!AI315=" "," ",'Sept 2020'!AI315/'Sept 2019'!AI315)),0)</f>
        <v>0</v>
      </c>
      <c r="AJ313" s="30">
        <f>IFERROR((IF('Sept 2020'!AJ315=" "," ",'Sept 2020'!AJ315/'Sept 2019'!AJ315)),0)</f>
        <v>0</v>
      </c>
      <c r="AK313" s="30">
        <f>IFERROR((IF('Sept 2020'!AK315=" "," ",'Sept 2020'!AK315/'Sept 2019'!AK315)),0)</f>
        <v>0</v>
      </c>
      <c r="AL313" s="30">
        <f>IFERROR((IF('Sept 2020'!AL315=" "," ",'Sept 2020'!AL315/'Sept 2019'!AL315)),0)</f>
        <v>0</v>
      </c>
      <c r="AM313" s="30">
        <f>IFERROR((IF('Sept 2020'!AM315=" "," ",'Sept 2020'!AM315/'Sept 2019'!AM315)),0)</f>
        <v>0</v>
      </c>
      <c r="AN313" s="30">
        <f>IFERROR((IF('Sept 2020'!AN315=" "," ",'Sept 2020'!AN315/'Sept 2019'!AN315)),0)</f>
        <v>0</v>
      </c>
      <c r="AO313" s="30">
        <f>IFERROR((IF('Sept 2020'!AO315=" "," ",'Sept 2020'!AO315/'Sept 2019'!AO315)),0)</f>
        <v>0</v>
      </c>
      <c r="AP313" s="30">
        <f>IFERROR((IF('Sept 2020'!AP315=" "," ",'Sept 2020'!AP315/'Sept 2019'!AP315)),0)</f>
        <v>0</v>
      </c>
      <c r="AQ313" s="30">
        <f>IFERROR((IF('Sept 2020'!AQ315=" "," ",'Sept 2020'!AQ315/'Sept 2019'!AQ315)),0)</f>
        <v>0</v>
      </c>
      <c r="AR313" s="30">
        <f>IFERROR((IF('Sept 2020'!AR315=" "," ",'Sept 2020'!AR315/'Sept 2019'!AR315)),0)</f>
        <v>0</v>
      </c>
      <c r="AS313" s="30">
        <f>IFERROR((IF('Sept 2020'!AS315=" "," ",'Sept 2020'!AS315/'Sept 2019'!AS315)),0)</f>
        <v>0</v>
      </c>
      <c r="AT313" s="30">
        <f>IFERROR((IF('Sept 2020'!AT315=" "," ",'Sept 2020'!AT315/'Sept 2019'!AT315)),0)</f>
        <v>0</v>
      </c>
      <c r="AU313" s="30">
        <f>IFERROR((IF('Sept 2020'!AU315=" "," ",'Sept 2020'!AU315/'Sept 2019'!AU315)),0)</f>
        <v>0</v>
      </c>
      <c r="AV313" s="30">
        <f>IFERROR((IF('Sept 2020'!AV315=" "," ",'Sept 2020'!AV315/'Sept 2019'!AV315)),0)</f>
        <v>0</v>
      </c>
      <c r="AW313" s="30">
        <f>IFERROR((IF('Sept 2020'!AW315=" "," ",'Sept 2020'!AW315/'Sept 2019'!AW315)),0)</f>
        <v>0</v>
      </c>
      <c r="AX313" s="30">
        <f>IFERROR((IF('Sept 2020'!AX315=" "," ",'Sept 2020'!AX315/'Sept 2019'!AX315)),0)</f>
        <v>0</v>
      </c>
      <c r="AY313" s="30">
        <f>IFERROR((IF('Sept 2020'!AY315=" "," ",'Sept 2020'!AY315/'Sept 2019'!AY315)),0)</f>
        <v>0</v>
      </c>
      <c r="AZ313" s="30">
        <f>IFERROR((IF('Sept 2020'!AZ315=" "," ",'Sept 2020'!AZ315/'Sept 2019'!AZ315)),0)</f>
        <v>0</v>
      </c>
      <c r="BA313" s="30">
        <f>IFERROR((IF('Sept 2020'!BA315=" "," ",'Sept 2020'!BA315/'Sept 2019'!BA315)),0)</f>
        <v>0</v>
      </c>
      <c r="BB313" s="30">
        <f>IFERROR((IF('Sept 2020'!BB315=" "," ",'Sept 2020'!BB315/'Sept 2019'!BB315)),0)</f>
        <v>0</v>
      </c>
      <c r="BC313" s="30">
        <f>IFERROR((IF('Sept 2020'!BC315=" "," ",'Sept 2020'!BC315/'Sept 2019'!BC315)),0)</f>
        <v>0</v>
      </c>
      <c r="BD313" s="30">
        <f>IFERROR((IF('Sept 2020'!BD315=" "," ",'Sept 2020'!BD315/'Sept 2019'!BD315)),0)</f>
        <v>0</v>
      </c>
      <c r="BE313" s="30">
        <f>IFERROR((IF('Sept 2020'!BE315=" "," ",'Sept 2020'!BE315/'Sept 2019'!BE315)),0)</f>
        <v>0</v>
      </c>
      <c r="BF313" s="30">
        <f>IFERROR((IF('Sept 2020'!BF315=" "," ",'Sept 2020'!BF315/'Sept 2019'!BF315)),0)</f>
        <v>0</v>
      </c>
      <c r="BG313" s="30">
        <f>IFERROR((IF('Sept 2020'!BG315=" "," ",'Sept 2020'!BG315/'Sept 2019'!BG315)),0)</f>
        <v>0</v>
      </c>
      <c r="BH313" s="30">
        <f>IFERROR((IF('Sept 2020'!BH315=" "," ",'Sept 2020'!BH315/'Sept 2019'!BH315)),0)</f>
        <v>0</v>
      </c>
      <c r="BI313" s="30">
        <f>IFERROR((IF('Sept 2020'!BI315=" "," ",'Sept 2020'!BI315/'Sept 2019'!BI315)),0)</f>
        <v>0</v>
      </c>
      <c r="BJ313" s="30">
        <f>IFERROR((IF('Sept 2020'!BJ315=" "," ",'Sept 2020'!BJ315/'Sept 2019'!BJ315)),0)</f>
        <v>0</v>
      </c>
      <c r="BK313" s="30">
        <f>IFERROR((IF('Sept 2020'!BK315=" "," ",'Sept 2020'!BK315/'Sept 2019'!BK315)),0)</f>
        <v>0</v>
      </c>
      <c r="BL313" s="30">
        <f>IFERROR((IF('Sept 2020'!BL315=" "," ",'Sept 2020'!BL315/'Sept 2019'!BL315)),0)</f>
        <v>0</v>
      </c>
      <c r="BM313" s="30">
        <f>IFERROR((IF('Sept 2020'!BM315=" "," ",'Sept 2020'!BM315/'Sept 2019'!BM315)),0)</f>
        <v>0.66666666666666663</v>
      </c>
      <c r="BN313" s="30">
        <f>IFERROR((IF('Sept 2020'!BN315=" "," ",'Sept 2020'!BN315/'Sept 2019'!BN315)),0)</f>
        <v>0</v>
      </c>
      <c r="BO313" s="30">
        <f>IFERROR((IF('Sept 2020'!BO315=" "," ",'Sept 2020'!BO315/'Sept 2019'!BO315)),0)</f>
        <v>0</v>
      </c>
      <c r="BP313" s="30">
        <f>IFERROR((IF('Sept 2020'!BP315=" "," ",'Sept 2020'!BP315/'Sept 2019'!BP315)),0)</f>
        <v>0</v>
      </c>
      <c r="BQ313" s="30">
        <f>IFERROR((IF('Sept 2020'!BQ315=" "," ",'Sept 2020'!BQ315/'Sept 2019'!BQ315)),0)</f>
        <v>0</v>
      </c>
      <c r="BR313" s="30">
        <f>IFERROR((IF('Sept 2020'!BR315=" "," ",'Sept 2020'!BR315/'Sept 2019'!BR315)),0)</f>
        <v>0</v>
      </c>
      <c r="BS313" s="30">
        <f>IFERROR((IF('Sept 2020'!BS315=" "," ",'Sept 2020'!BS315/'Sept 2019'!BS315)),0)</f>
        <v>0</v>
      </c>
      <c r="BT313" s="30">
        <f>IFERROR((IF('Sept 2020'!BT315=" "," ",'Sept 2020'!BT315/'Sept 2019'!BT315)),0)</f>
        <v>0</v>
      </c>
    </row>
    <row r="314" spans="1:72" s="2" customFormat="1" x14ac:dyDescent="0.25">
      <c r="A314" s="12" t="s">
        <v>119</v>
      </c>
      <c r="B314" s="12" t="s">
        <v>120</v>
      </c>
      <c r="C314" s="30">
        <f>IFERROR((IF('Sept 2020'!C316=" "," ",'Sept 2020'!C316/'Sept 2019'!C316)),0)</f>
        <v>0.85869565217391308</v>
      </c>
      <c r="D314" s="30">
        <f>IFERROR((IF('Sept 2020'!D316=" "," ",'Sept 2020'!D316/'Sept 2019'!D316)),0)</f>
        <v>0.83168316831683164</v>
      </c>
      <c r="E314" s="30">
        <f>IFERROR((IF('Sept 2020'!E316=" "," ",'Sept 2020'!E316/'Sept 2019'!E316)),0)</f>
        <v>1.0748663101604279</v>
      </c>
      <c r="F314" s="30">
        <f>IFERROR((IF('Sept 2020'!F316=" "," ",'Sept 2020'!F316/'Sept 2019'!F316)),0)</f>
        <v>0.9946236559139785</v>
      </c>
      <c r="G314" s="30">
        <f>IFERROR((IF('Sept 2020'!G316=" "," ",'Sept 2020'!G316/'Sept 2019'!G316)),0)</f>
        <v>0.94499999999999995</v>
      </c>
      <c r="H314" s="30">
        <f>IFERROR((IF('Sept 2020'!H316=" "," ",'Sept 2020'!H316/'Sept 2019'!H316)),0)</f>
        <v>1.0843373493975903</v>
      </c>
      <c r="I314" s="30">
        <f>IFERROR((IF('Sept 2020'!I316=" "," ",'Sept 2020'!I316/'Sept 2019'!I316)),0)</f>
        <v>0.87222222222222223</v>
      </c>
      <c r="J314" s="30">
        <f>IFERROR((IF('Sept 2020'!J316=" "," ",'Sept 2020'!J316/'Sept 2019'!J316)),0)</f>
        <v>0.89150943396226412</v>
      </c>
      <c r="K314" s="30">
        <f>IFERROR((IF('Sept 2020'!K316=" "," ",'Sept 2020'!K316/'Sept 2019'!K316)),0)</f>
        <v>1.2339181286549707</v>
      </c>
      <c r="L314" s="30">
        <f>IFERROR((IF('Sept 2020'!L316=" "," ",'Sept 2020'!L316/'Sept 2019'!L316)),0)</f>
        <v>0.76605504587155959</v>
      </c>
      <c r="M314" s="30">
        <f>IFERROR((IF('Sept 2020'!M316=" "," ",'Sept 2020'!M316/'Sept 2019'!M316)),0)</f>
        <v>1.1354166666666667</v>
      </c>
      <c r="N314" s="30">
        <f>IFERROR((IF('Sept 2020'!N316=" "," ",'Sept 2020'!N316/'Sept 2019'!N316)),0)</f>
        <v>1.064327485380117</v>
      </c>
      <c r="O314" s="30">
        <f>IFERROR((IF('Sept 2020'!O316=" "," ",'Sept 2020'!O316/'Sept 2019'!O316)),0)</f>
        <v>1.011049723756906</v>
      </c>
      <c r="P314" s="30">
        <f>IFERROR((IF('Sept 2020'!P316=" "," ",'Sept 2020'!P316/'Sept 2019'!P316)),0)</f>
        <v>0.97469387755102044</v>
      </c>
      <c r="Q314" s="30">
        <f>IFERROR((IF('Sept 2020'!Q316=" "," ",'Sept 2020'!Q316/'Sept 2019'!Q316)),0)</f>
        <v>0.86751381215469614</v>
      </c>
      <c r="R314" s="30">
        <f>IFERROR((IF('Sept 2020'!R316=" "," ",'Sept 2020'!R316/'Sept 2019'!R316)),0)</f>
        <v>0.81742574257425749</v>
      </c>
      <c r="S314" s="30">
        <f>IFERROR((IF('Sept 2020'!S316=" "," ",'Sept 2020'!S316/'Sept 2019'!S316)),0)</f>
        <v>1.0697860962566845</v>
      </c>
      <c r="T314" s="30">
        <f>IFERROR((IF('Sept 2020'!T316=" "," ",'Sept 2020'!T316/'Sept 2019'!T316)),0)</f>
        <v>0.98924498729935684</v>
      </c>
      <c r="U314" s="30">
        <f>IFERROR((IF('Sept 2020'!U316=" "," ",'Sept 2020'!U316/'Sept 2019'!U316)),0)</f>
        <v>0.93049999999999999</v>
      </c>
      <c r="V314" s="30">
        <f>IFERROR((IF('Sept 2020'!V316=" "," ",'Sept 2020'!V316/'Sept 2019'!V316)),0)</f>
        <v>1.0843373493975903</v>
      </c>
      <c r="W314" s="30">
        <f>IFERROR((IF('Sept 2020'!W316=" "," ",'Sept 2020'!W316/'Sept 2019'!W316)),0)</f>
        <v>0.87839731017091627</v>
      </c>
      <c r="X314" s="30">
        <f>IFERROR((IF('Sept 2020'!X316=" "," ",'Sept 2020'!X316/'Sept 2019'!X316)),0)</f>
        <v>0.89115710699568984</v>
      </c>
      <c r="Y314" s="30">
        <f>IFERROR((IF('Sept 2020'!Y316=" "," ",'Sept 2020'!Y316/'Sept 2019'!Y316)),0)</f>
        <v>1.2391176470588237</v>
      </c>
      <c r="Z314" s="30">
        <f>IFERROR((IF('Sept 2020'!Z316=" "," ",'Sept 2020'!Z316/'Sept 2019'!Z316)),0)</f>
        <v>0.76605504587155959</v>
      </c>
      <c r="AA314" s="30">
        <f>IFERROR((IF('Sept 2020'!AA316=" "," ",'Sept 2020'!AA316/'Sept 2019'!AA316)),0)</f>
        <v>1.1260416666666666</v>
      </c>
      <c r="AB314" s="30">
        <f>IFERROR((IF('Sept 2020'!AB316=" "," ",'Sept 2020'!AB316/'Sept 2019'!AB316)),0)</f>
        <v>1.134623445577756</v>
      </c>
      <c r="AC314" s="30">
        <f>IFERROR((IF('Sept 2020'!AC316=" "," ",'Sept 2020'!AC316/'Sept 2019'!AC316)),0)</f>
        <v>1.033843004286354</v>
      </c>
      <c r="AD314" s="30">
        <f>IFERROR((IF('Sept 2020'!AD316=" "," ",'Sept 2020'!AD316/'Sept 2019'!AD316)),0)</f>
        <v>0.97658217785327572</v>
      </c>
      <c r="AE314" s="30">
        <f>IFERROR((IF('Sept 2020'!AE316=" "," ",'Sept 2020'!AE316/'Sept 2019'!AE316)),0)</f>
        <v>2.6666666666666665</v>
      </c>
      <c r="AF314" s="30">
        <f>IFERROR((IF('Sept 2020'!AF316=" "," ",'Sept 2020'!AF316/'Sept 2019'!AF316)),0)</f>
        <v>3.5</v>
      </c>
      <c r="AG314" s="30">
        <f>IFERROR((IF('Sept 2020'!AG316=" "," ",'Sept 2020'!AG316/'Sept 2019'!AG316)),0)</f>
        <v>3.4285714285714284</v>
      </c>
      <c r="AH314" s="30">
        <f>IFERROR((IF('Sept 2020'!AH316=" "," ",'Sept 2020'!AH316/'Sept 2019'!AH316)),0)</f>
        <v>3.8</v>
      </c>
      <c r="AI314" s="30">
        <f>IFERROR((IF('Sept 2020'!AI316=" "," ",'Sept 2020'!AI316/'Sept 2019'!AI316)),0)</f>
        <v>3.75</v>
      </c>
      <c r="AJ314" s="30">
        <f>IFERROR((IF('Sept 2020'!AJ316=" "," ",'Sept 2020'!AJ316/'Sept 2019'!AJ316)),0)</f>
        <v>10</v>
      </c>
      <c r="AK314" s="30">
        <f>IFERROR((IF('Sept 2020'!AK316=" "," ",'Sept 2020'!AK316/'Sept 2019'!AK316)),0)</f>
        <v>7.5</v>
      </c>
      <c r="AL314" s="30">
        <f>IFERROR((IF('Sept 2020'!AL316=" "," ",'Sept 2020'!AL316/'Sept 2019'!AL316)),0)</f>
        <v>4.166666666666667</v>
      </c>
      <c r="AM314" s="30">
        <f>IFERROR((IF('Sept 2020'!AM316=" "," ",'Sept 2020'!AM316/'Sept 2019'!AM316)),0)</f>
        <v>6.25</v>
      </c>
      <c r="AN314" s="30">
        <f>IFERROR((IF('Sept 2020'!AN316=" "," ",'Sept 2020'!AN316/'Sept 2019'!AN316)),0)</f>
        <v>5</v>
      </c>
      <c r="AO314" s="30">
        <f>IFERROR((IF('Sept 2020'!AO316=" "," ",'Sept 2020'!AO316/'Sept 2019'!AO316)),0)</f>
        <v>3.4166666666666665</v>
      </c>
      <c r="AP314" s="30">
        <f>IFERROR((IF('Sept 2020'!AP316=" "," ",'Sept 2020'!AP316/'Sept 2019'!AP316)),0)</f>
        <v>4</v>
      </c>
      <c r="AQ314" s="30">
        <f>IFERROR((IF('Sept 2020'!AQ316=" "," ",'Sept 2020'!AQ316/'Sept 2019'!AQ316)),0)</f>
        <v>1.4166666666666667</v>
      </c>
      <c r="AR314" s="30">
        <f>IFERROR((IF('Sept 2020'!AR316=" "," ",'Sept 2020'!AR316/'Sept 2019'!AR316)),0)</f>
        <v>3.1904761904761907</v>
      </c>
      <c r="AS314" s="30">
        <f>IFERROR((IF('Sept 2020'!AS316=" "," ",'Sept 2020'!AS316/'Sept 2019'!AS316)),0)</f>
        <v>5.333333333333333</v>
      </c>
      <c r="AT314" s="30">
        <f>IFERROR((IF('Sept 2020'!AT316=" "," ",'Sept 2020'!AT316/'Sept 2019'!AT316)),0)</f>
        <v>3.5</v>
      </c>
      <c r="AU314" s="30">
        <f>IFERROR((IF('Sept 2020'!AU316=" "," ",'Sept 2020'!AU316/'Sept 2019'!AU316)),0)</f>
        <v>3.4285714285714284</v>
      </c>
      <c r="AV314" s="30">
        <f>IFERROR((IF('Sept 2020'!AV316=" "," ",'Sept 2020'!AV316/'Sept 2019'!AV316)),0)</f>
        <v>3.8</v>
      </c>
      <c r="AW314" s="30">
        <f>IFERROR((IF('Sept 2020'!AW316=" "," ",'Sept 2020'!AW316/'Sept 2019'!AW316)),0)</f>
        <v>3.75</v>
      </c>
      <c r="AX314" s="30">
        <f>IFERROR((IF('Sept 2020'!AX316=" "," ",'Sept 2020'!AX316/'Sept 2019'!AX316)),0)</f>
        <v>10</v>
      </c>
      <c r="AY314" s="30">
        <f>IFERROR((IF('Sept 2020'!AY316=" "," ",'Sept 2020'!AY316/'Sept 2019'!AY316)),0)</f>
        <v>7.5</v>
      </c>
      <c r="AZ314" s="30">
        <f>IFERROR((IF('Sept 2020'!AZ316=" "," ",'Sept 2020'!AZ316/'Sept 2019'!AZ316)),0)</f>
        <v>4.2881646655231558</v>
      </c>
      <c r="BA314" s="30">
        <f>IFERROR((IF('Sept 2020'!BA316=" "," ",'Sept 2020'!BA316/'Sept 2019'!BA316)),0)</f>
        <v>7.7249999999999996</v>
      </c>
      <c r="BB314" s="30">
        <f>IFERROR((IF('Sept 2020'!BB316=" "," ",'Sept 2020'!BB316/'Sept 2019'!BB316)),0)</f>
        <v>5</v>
      </c>
      <c r="BC314" s="30">
        <f>IFERROR((IF('Sept 2020'!BC316=" "," ",'Sept 2020'!BC316/'Sept 2019'!BC316)),0)</f>
        <v>3.3416666666666668</v>
      </c>
      <c r="BD314" s="30">
        <f>IFERROR((IF('Sept 2020'!BD316=" "," ",'Sept 2020'!BD316/'Sept 2019'!BD316)),0)</f>
        <v>4.0525423728813559</v>
      </c>
      <c r="BE314" s="30">
        <f>IFERROR((IF('Sept 2020'!BE316=" "," ",'Sept 2020'!BE316/'Sept 2019'!BE316)),0)</f>
        <v>1.4185393258426966</v>
      </c>
      <c r="BF314" s="30">
        <f>IFERROR((IF('Sept 2020'!BF316=" "," ",'Sept 2020'!BF316/'Sept 2019'!BF316)),0)</f>
        <v>3.3171363138504426</v>
      </c>
      <c r="BG314" s="30">
        <f>IFERROR((IF('Sept 2020'!BG316=" "," ",'Sept 2020'!BG316/'Sept 2019'!BG316)),0)</f>
        <v>1.0826446280991735</v>
      </c>
      <c r="BH314" s="30">
        <f>IFERROR((IF('Sept 2020'!BH316=" "," ",'Sept 2020'!BH316/'Sept 2019'!BH316)),0)</f>
        <v>0.81034482758620685</v>
      </c>
      <c r="BI314" s="30">
        <f>IFERROR((IF('Sept 2020'!BI316=" "," ",'Sept 2020'!BI316/'Sept 2019'!BI316)),0)</f>
        <v>0.55737704918032782</v>
      </c>
      <c r="BJ314" s="30">
        <f>IFERROR((IF('Sept 2020'!BJ316=" "," ",'Sept 2020'!BJ316/'Sept 2019'!BJ316)),0)</f>
        <v>1</v>
      </c>
      <c r="BK314" s="30">
        <f>IFERROR((IF('Sept 2020'!BK316=" "," ",'Sept 2020'!BK316/'Sept 2019'!BK316)),0)</f>
        <v>1</v>
      </c>
      <c r="BL314" s="30">
        <f>IFERROR((IF('Sept 2020'!BL316=" "," ",'Sept 2020'!BL316/'Sept 2019'!BL316)),0)</f>
        <v>0</v>
      </c>
      <c r="BM314" s="30">
        <f>IFERROR((IF('Sept 2020'!BM316=" "," ",'Sept 2020'!BM316/'Sept 2019'!BM316)),0)</f>
        <v>0.84053069719042672</v>
      </c>
      <c r="BN314" s="30">
        <f>IFERROR((IF('Sept 2020'!BN316=" "," ",'Sept 2020'!BN316/'Sept 2019'!BN316)),0)</f>
        <v>0</v>
      </c>
      <c r="BO314" s="30">
        <f>IFERROR((IF('Sept 2020'!BO316=" "," ",'Sept 2020'!BO316/'Sept 2019'!BO316)),0)</f>
        <v>0.5185185185185186</v>
      </c>
      <c r="BP314" s="30">
        <f>IFERROR((IF('Sept 2020'!BP316=" "," ",'Sept 2020'!BP316/'Sept 2019'!BP316)),0)</f>
        <v>0</v>
      </c>
      <c r="BQ314" s="30">
        <f>IFERROR((IF('Sept 2020'!BQ316=" "," ",'Sept 2020'!BQ316/'Sept 2019'!BQ316)),0)</f>
        <v>0</v>
      </c>
      <c r="BR314" s="30">
        <f>IFERROR((IF('Sept 2020'!BR316=" "," ",'Sept 2020'!BR316/'Sept 2019'!BR316)),0)</f>
        <v>0</v>
      </c>
      <c r="BS314" s="30">
        <f>IFERROR((IF('Sept 2020'!BS316=" "," ",'Sept 2020'!BS316/'Sept 2019'!BS316)),0)</f>
        <v>0.88235294117647056</v>
      </c>
      <c r="BT314" s="30">
        <f>IFERROR((IF('Sept 2020'!BT316=" "," ",'Sept 2020'!BT316/'Sept 2019'!BT316)),0)</f>
        <v>0.99056603773584906</v>
      </c>
    </row>
    <row r="315" spans="1:72" s="2" customFormat="1" x14ac:dyDescent="0.25">
      <c r="A315" s="12" t="s">
        <v>663</v>
      </c>
      <c r="B315" s="12" t="s">
        <v>664</v>
      </c>
      <c r="C315" s="30">
        <f>IFERROR((IF('Sept 2020'!C317=" "," ",'Sept 2020'!C317/'Sept 2019'!C317)),0)</f>
        <v>0</v>
      </c>
      <c r="D315" s="30">
        <f>IFERROR((IF('Sept 2020'!D317=" "," ",'Sept 2020'!D317/'Sept 2019'!D317)),0)</f>
        <v>0</v>
      </c>
      <c r="E315" s="30">
        <f>IFERROR((IF('Sept 2020'!E317=" "," ",'Sept 2020'!E317/'Sept 2019'!E317)),0)</f>
        <v>0</v>
      </c>
      <c r="F315" s="30">
        <f>IFERROR((IF('Sept 2020'!F317=" "," ",'Sept 2020'!F317/'Sept 2019'!F317)),0)</f>
        <v>0</v>
      </c>
      <c r="G315" s="30">
        <f>IFERROR((IF('Sept 2020'!G317=" "," ",'Sept 2020'!G317/'Sept 2019'!G317)),0)</f>
        <v>0</v>
      </c>
      <c r="H315" s="30">
        <f>IFERROR((IF('Sept 2020'!H317=" "," ",'Sept 2020'!H317/'Sept 2019'!H317)),0)</f>
        <v>0</v>
      </c>
      <c r="I315" s="30">
        <f>IFERROR((IF('Sept 2020'!I317=" "," ",'Sept 2020'!I317/'Sept 2019'!I317)),0)</f>
        <v>0</v>
      </c>
      <c r="J315" s="30">
        <f>IFERROR((IF('Sept 2020'!J317=" "," ",'Sept 2020'!J317/'Sept 2019'!J317)),0)</f>
        <v>0</v>
      </c>
      <c r="K315" s="30">
        <f>IFERROR((IF('Sept 2020'!K317=" "," ",'Sept 2020'!K317/'Sept 2019'!K317)),0)</f>
        <v>0.47058823529411764</v>
      </c>
      <c r="L315" s="30">
        <f>IFERROR((IF('Sept 2020'!L317=" "," ",'Sept 2020'!L317/'Sept 2019'!L317)),0)</f>
        <v>0.96153846153846156</v>
      </c>
      <c r="M315" s="30">
        <f>IFERROR((IF('Sept 2020'!M317=" "," ",'Sept 2020'!M317/'Sept 2019'!M317)),0)</f>
        <v>0.76315789473684215</v>
      </c>
      <c r="N315" s="30">
        <f>IFERROR((IF('Sept 2020'!N317=" "," ",'Sept 2020'!N317/'Sept 2019'!N317)),0)</f>
        <v>1.064516129032258</v>
      </c>
      <c r="O315" s="30">
        <f>IFERROR((IF('Sept 2020'!O317=" "," ",'Sept 2020'!O317/'Sept 2019'!O317)),0)</f>
        <v>0.78260869565217395</v>
      </c>
      <c r="P315" s="30">
        <f>IFERROR((IF('Sept 2020'!P317=" "," ",'Sept 2020'!P317/'Sept 2019'!P317)),0)</f>
        <v>0.82911392405063289</v>
      </c>
      <c r="Q315" s="30">
        <f>IFERROR((IF('Sept 2020'!Q317=" "," ",'Sept 2020'!Q317/'Sept 2019'!Q317)),0)</f>
        <v>0</v>
      </c>
      <c r="R315" s="30">
        <f>IFERROR((IF('Sept 2020'!R317=" "," ",'Sept 2020'!R317/'Sept 2019'!R317)),0)</f>
        <v>0</v>
      </c>
      <c r="S315" s="30">
        <f>IFERROR((IF('Sept 2020'!S317=" "," ",'Sept 2020'!S317/'Sept 2019'!S317)),0)</f>
        <v>0</v>
      </c>
      <c r="T315" s="30">
        <f>IFERROR((IF('Sept 2020'!T317=" "," ",'Sept 2020'!T317/'Sept 2019'!T317)),0)</f>
        <v>0</v>
      </c>
      <c r="U315" s="30">
        <f>IFERROR((IF('Sept 2020'!U317=" "," ",'Sept 2020'!U317/'Sept 2019'!U317)),0)</f>
        <v>0</v>
      </c>
      <c r="V315" s="30">
        <f>IFERROR((IF('Sept 2020'!V317=" "," ",'Sept 2020'!V317/'Sept 2019'!V317)),0)</f>
        <v>0</v>
      </c>
      <c r="W315" s="30">
        <f>IFERROR((IF('Sept 2020'!W317=" "," ",'Sept 2020'!W317/'Sept 2019'!W317)),0)</f>
        <v>0</v>
      </c>
      <c r="X315" s="30">
        <f>IFERROR((IF('Sept 2020'!X317=" "," ",'Sept 2020'!X317/'Sept 2019'!X317)),0)</f>
        <v>0</v>
      </c>
      <c r="Y315" s="30">
        <f>IFERROR((IF('Sept 2020'!Y317=" "," ",'Sept 2020'!Y317/'Sept 2019'!Y317)),0)</f>
        <v>0.47058823529411764</v>
      </c>
      <c r="Z315" s="30">
        <f>IFERROR((IF('Sept 2020'!Z317=" "," ",'Sept 2020'!Z317/'Sept 2019'!Z317)),0)</f>
        <v>0.96153846153846156</v>
      </c>
      <c r="AA315" s="30">
        <f>IFERROR((IF('Sept 2020'!AA317=" "," ",'Sept 2020'!AA317/'Sept 2019'!AA317)),0)</f>
        <v>0.76315789473684215</v>
      </c>
      <c r="AB315" s="30">
        <f>IFERROR((IF('Sept 2020'!AB317=" "," ",'Sept 2020'!AB317/'Sept 2019'!AB317)),0)</f>
        <v>1.0593832020997376</v>
      </c>
      <c r="AC315" s="30">
        <f>IFERROR((IF('Sept 2020'!AC317=" "," ",'Sept 2020'!AC317/'Sept 2019'!AC317)),0)</f>
        <v>0.78351955307262555</v>
      </c>
      <c r="AD315" s="30">
        <f>IFERROR((IF('Sept 2020'!AD317=" "," ",'Sept 2020'!AD317/'Sept 2019'!AD317)),0)</f>
        <v>0.82847707847707841</v>
      </c>
      <c r="AE315" s="30">
        <f>IFERROR((IF('Sept 2020'!AE317=" "," ",'Sept 2020'!AE317/'Sept 2019'!AE317)),0)</f>
        <v>0</v>
      </c>
      <c r="AF315" s="30">
        <f>IFERROR((IF('Sept 2020'!AF317=" "," ",'Sept 2020'!AF317/'Sept 2019'!AF317)),0)</f>
        <v>0</v>
      </c>
      <c r="AG315" s="30">
        <f>IFERROR((IF('Sept 2020'!AG317=" "," ",'Sept 2020'!AG317/'Sept 2019'!AG317)),0)</f>
        <v>0</v>
      </c>
      <c r="AH315" s="30">
        <f>IFERROR((IF('Sept 2020'!AH317=" "," ",'Sept 2020'!AH317/'Sept 2019'!AH317)),0)</f>
        <v>0</v>
      </c>
      <c r="AI315" s="30">
        <f>IFERROR((IF('Sept 2020'!AI317=" "," ",'Sept 2020'!AI317/'Sept 2019'!AI317)),0)</f>
        <v>0</v>
      </c>
      <c r="AJ315" s="30">
        <f>IFERROR((IF('Sept 2020'!AJ317=" "," ",'Sept 2020'!AJ317/'Sept 2019'!AJ317)),0)</f>
        <v>0</v>
      </c>
      <c r="AK315" s="30">
        <f>IFERROR((IF('Sept 2020'!AK317=" "," ",'Sept 2020'!AK317/'Sept 2019'!AK317)),0)</f>
        <v>0</v>
      </c>
      <c r="AL315" s="30">
        <f>IFERROR((IF('Sept 2020'!AL317=" "," ",'Sept 2020'!AL317/'Sept 2019'!AL317)),0)</f>
        <v>0</v>
      </c>
      <c r="AM315" s="30">
        <f>IFERROR((IF('Sept 2020'!AM317=" "," ",'Sept 2020'!AM317/'Sept 2019'!AM317)),0)</f>
        <v>0</v>
      </c>
      <c r="AN315" s="30">
        <f>IFERROR((IF('Sept 2020'!AN317=" "," ",'Sept 2020'!AN317/'Sept 2019'!AN317)),0)</f>
        <v>0</v>
      </c>
      <c r="AO315" s="30">
        <f>IFERROR((IF('Sept 2020'!AO317=" "," ",'Sept 2020'!AO317/'Sept 2019'!AO317)),0)</f>
        <v>0</v>
      </c>
      <c r="AP315" s="30">
        <f>IFERROR((IF('Sept 2020'!AP317=" "," ",'Sept 2020'!AP317/'Sept 2019'!AP317)),0)</f>
        <v>0</v>
      </c>
      <c r="AQ315" s="30">
        <f>IFERROR((IF('Sept 2020'!AQ317=" "," ",'Sept 2020'!AQ317/'Sept 2019'!AQ317)),0)</f>
        <v>0</v>
      </c>
      <c r="AR315" s="30">
        <f>IFERROR((IF('Sept 2020'!AR317=" "," ",'Sept 2020'!AR317/'Sept 2019'!AR317)),0)</f>
        <v>0</v>
      </c>
      <c r="AS315" s="30">
        <f>IFERROR((IF('Sept 2020'!AS317=" "," ",'Sept 2020'!AS317/'Sept 2019'!AS317)),0)</f>
        <v>0</v>
      </c>
      <c r="AT315" s="30">
        <f>IFERROR((IF('Sept 2020'!AT317=" "," ",'Sept 2020'!AT317/'Sept 2019'!AT317)),0)</f>
        <v>0</v>
      </c>
      <c r="AU315" s="30">
        <f>IFERROR((IF('Sept 2020'!AU317=" "," ",'Sept 2020'!AU317/'Sept 2019'!AU317)),0)</f>
        <v>0</v>
      </c>
      <c r="AV315" s="30">
        <f>IFERROR((IF('Sept 2020'!AV317=" "," ",'Sept 2020'!AV317/'Sept 2019'!AV317)),0)</f>
        <v>0</v>
      </c>
      <c r="AW315" s="30">
        <f>IFERROR((IF('Sept 2020'!AW317=" "," ",'Sept 2020'!AW317/'Sept 2019'!AW317)),0)</f>
        <v>0</v>
      </c>
      <c r="AX315" s="30">
        <f>IFERROR((IF('Sept 2020'!AX317=" "," ",'Sept 2020'!AX317/'Sept 2019'!AX317)),0)</f>
        <v>0</v>
      </c>
      <c r="AY315" s="30">
        <f>IFERROR((IF('Sept 2020'!AY317=" "," ",'Sept 2020'!AY317/'Sept 2019'!AY317)),0)</f>
        <v>0</v>
      </c>
      <c r="AZ315" s="30">
        <f>IFERROR((IF('Sept 2020'!AZ317=" "," ",'Sept 2020'!AZ317/'Sept 2019'!AZ317)),0)</f>
        <v>0</v>
      </c>
      <c r="BA315" s="30">
        <f>IFERROR((IF('Sept 2020'!BA317=" "," ",'Sept 2020'!BA317/'Sept 2019'!BA317)),0)</f>
        <v>0</v>
      </c>
      <c r="BB315" s="30">
        <f>IFERROR((IF('Sept 2020'!BB317=" "," ",'Sept 2020'!BB317/'Sept 2019'!BB317)),0)</f>
        <v>0</v>
      </c>
      <c r="BC315" s="30">
        <f>IFERROR((IF('Sept 2020'!BC317=" "," ",'Sept 2020'!BC317/'Sept 2019'!BC317)),0)</f>
        <v>0</v>
      </c>
      <c r="BD315" s="30">
        <f>IFERROR((IF('Sept 2020'!BD317=" "," ",'Sept 2020'!BD317/'Sept 2019'!BD317)),0)</f>
        <v>0</v>
      </c>
      <c r="BE315" s="30">
        <f>IFERROR((IF('Sept 2020'!BE317=" "," ",'Sept 2020'!BE317/'Sept 2019'!BE317)),0)</f>
        <v>0</v>
      </c>
      <c r="BF315" s="30">
        <f>IFERROR((IF('Sept 2020'!BF317=" "," ",'Sept 2020'!BF317/'Sept 2019'!BF317)),0)</f>
        <v>0</v>
      </c>
      <c r="BG315" s="30" t="str">
        <f>IFERROR((IF('Sept 2020'!BG317=" "," ",'Sept 2020'!BG317/'Sept 2019'!BG317)),0)</f>
        <v xml:space="preserve"> </v>
      </c>
      <c r="BH315" s="30" t="str">
        <f>IFERROR((IF('Sept 2020'!BH317=" "," ",'Sept 2020'!BH317/'Sept 2019'!BH317)),0)</f>
        <v xml:space="preserve"> </v>
      </c>
      <c r="BI315" s="30" t="str">
        <f>IFERROR((IF('Sept 2020'!BI317=" "," ",'Sept 2020'!BI317/'Sept 2019'!BI317)),0)</f>
        <v xml:space="preserve"> </v>
      </c>
      <c r="BJ315" s="30" t="str">
        <f>IFERROR((IF('Sept 2020'!BJ317=" "," ",'Sept 2020'!BJ317/'Sept 2019'!BJ317)),0)</f>
        <v xml:space="preserve"> </v>
      </c>
      <c r="BK315" s="30" t="str">
        <f>IFERROR((IF('Sept 2020'!BK317=" "," ",'Sept 2020'!BK317/'Sept 2019'!BK317)),0)</f>
        <v xml:space="preserve"> </v>
      </c>
      <c r="BL315" s="30" t="str">
        <f>IFERROR((IF('Sept 2020'!BL317=" "," ",'Sept 2020'!BL317/'Sept 2019'!BL317)),0)</f>
        <v xml:space="preserve"> </v>
      </c>
      <c r="BM315" s="30" t="str">
        <f>IFERROR((IF('Sept 2020'!BM317=" "," ",'Sept 2020'!BM317/'Sept 2019'!BM317)),0)</f>
        <v xml:space="preserve"> </v>
      </c>
      <c r="BN315" s="30" t="str">
        <f>IFERROR((IF('Sept 2020'!BN317=" "," ",'Sept 2020'!BN317/'Sept 2019'!BN317)),0)</f>
        <v xml:space="preserve"> </v>
      </c>
      <c r="BO315" s="30" t="str">
        <f>IFERROR((IF('Sept 2020'!BO317=" "," ",'Sept 2020'!BO317/'Sept 2019'!BO317)),0)</f>
        <v xml:space="preserve"> </v>
      </c>
      <c r="BP315" s="30" t="str">
        <f>IFERROR((IF('Sept 2020'!BP317=" "," ",'Sept 2020'!BP317/'Sept 2019'!BP317)),0)</f>
        <v xml:space="preserve"> </v>
      </c>
      <c r="BQ315" s="30" t="str">
        <f>IFERROR((IF('Sept 2020'!BQ317=" "," ",'Sept 2020'!BQ317/'Sept 2019'!BQ317)),0)</f>
        <v xml:space="preserve"> </v>
      </c>
      <c r="BR315" s="30" t="str">
        <f>IFERROR((IF('Sept 2020'!BR317=" "," ",'Sept 2020'!BR317/'Sept 2019'!BR317)),0)</f>
        <v xml:space="preserve"> </v>
      </c>
      <c r="BS315" s="30" t="str">
        <f>IFERROR((IF('Sept 2020'!BS317=" "," ",'Sept 2020'!BS317/'Sept 2019'!BS317)),0)</f>
        <v xml:space="preserve"> </v>
      </c>
      <c r="BT315" s="30" t="str">
        <f>IFERROR((IF('Sept 2020'!BT317=" "," ",'Sept 2020'!BT317/'Sept 2019'!BT317)),0)</f>
        <v xml:space="preserve"> </v>
      </c>
    </row>
    <row r="316" spans="1:72" x14ac:dyDescent="0.25">
      <c r="A316" s="12" t="s">
        <v>637</v>
      </c>
      <c r="B316" s="12" t="s">
        <v>638</v>
      </c>
      <c r="C316" s="30">
        <f>IFERROR((IF('Sept 2020'!C318=" "," ",'Sept 2020'!C318/'Sept 2019'!C318)),0)</f>
        <v>0.8536796536796537</v>
      </c>
      <c r="D316" s="30">
        <f>IFERROR((IF('Sept 2020'!D318=" "," ",'Sept 2020'!D318/'Sept 2019'!D318)),0)</f>
        <v>0.93770764119601324</v>
      </c>
      <c r="E316" s="30">
        <f>IFERROR((IF('Sept 2020'!E318=" "," ",'Sept 2020'!E318/'Sept 2019'!E318)),0)</f>
        <v>0.96835970024979179</v>
      </c>
      <c r="F316" s="30">
        <f>IFERROR((IF('Sept 2020'!F318=" "," ",'Sept 2020'!F318/'Sept 2019'!F318)),0)</f>
        <v>1.007679180887372</v>
      </c>
      <c r="G316" s="30">
        <f>IFERROR((IF('Sept 2020'!G318=" "," ",'Sept 2020'!G318/'Sept 2019'!G318)),0)</f>
        <v>0.92177419354838708</v>
      </c>
      <c r="H316" s="30">
        <f>IFERROR((IF('Sept 2020'!H318=" "," ",'Sept 2020'!H318/'Sept 2019'!H318)),0)</f>
        <v>0.95742971887550199</v>
      </c>
      <c r="I316" s="30">
        <f>IFERROR((IF('Sept 2020'!I318=" "," ",'Sept 2020'!I318/'Sept 2019'!I318)),0)</f>
        <v>0.99029911075181887</v>
      </c>
      <c r="J316" s="30">
        <f>IFERROR((IF('Sept 2020'!J318=" "," ",'Sept 2020'!J318/'Sept 2019'!J318)),0)</f>
        <v>0.96150824823252157</v>
      </c>
      <c r="K316" s="30">
        <f>IFERROR((IF('Sept 2020'!K318=" "," ",'Sept 2020'!K318/'Sept 2019'!K318)),0)</f>
        <v>1.0702054794520548</v>
      </c>
      <c r="L316" s="30">
        <f>IFERROR((IF('Sept 2020'!L318=" "," ",'Sept 2020'!L318/'Sept 2019'!L318)),0)</f>
        <v>1.0646515533165408</v>
      </c>
      <c r="M316" s="30">
        <f>IFERROR((IF('Sept 2020'!M318=" "," ",'Sept 2020'!M318/'Sept 2019'!M318)),0)</f>
        <v>0.95833333333333337</v>
      </c>
      <c r="N316" s="30">
        <f>IFERROR((IF('Sept 2020'!N318=" "," ",'Sept 2020'!N318/'Sept 2019'!N318)),0)</f>
        <v>1.0230483271375466</v>
      </c>
      <c r="O316" s="30">
        <f>IFERROR((IF('Sept 2020'!O318=" "," ",'Sept 2020'!O318/'Sept 2019'!O318)),0)</f>
        <v>0.88741302972802028</v>
      </c>
      <c r="P316" s="30">
        <f>IFERROR((IF('Sept 2020'!P318=" "," ",'Sept 2020'!P318/'Sept 2019'!P318)),0)</f>
        <v>0.96777367773677736</v>
      </c>
      <c r="Q316" s="30">
        <f>IFERROR((IF('Sept 2020'!Q318=" "," ",'Sept 2020'!Q318/'Sept 2019'!Q318)),0)</f>
        <v>0.8536796536796537</v>
      </c>
      <c r="R316" s="30">
        <f>IFERROR((IF('Sept 2020'!R318=" "," ",'Sept 2020'!R318/'Sept 2019'!R318)),0)</f>
        <v>0.93770764119601324</v>
      </c>
      <c r="S316" s="30">
        <f>IFERROR((IF('Sept 2020'!S318=" "," ",'Sept 2020'!S318/'Sept 2019'!S318)),0)</f>
        <v>0.96835970024979179</v>
      </c>
      <c r="T316" s="30">
        <f>IFERROR((IF('Sept 2020'!T318=" "," ",'Sept 2020'!T318/'Sept 2019'!T318)),0)</f>
        <v>1.007679180887372</v>
      </c>
      <c r="U316" s="30">
        <f>IFERROR((IF('Sept 2020'!U318=" "," ",'Sept 2020'!U318/'Sept 2019'!U318)),0)</f>
        <v>0.92177419354838708</v>
      </c>
      <c r="V316" s="30">
        <f>IFERROR((IF('Sept 2020'!V318=" "," ",'Sept 2020'!V318/'Sept 2019'!V318)),0)</f>
        <v>0.9561724179488208</v>
      </c>
      <c r="W316" s="30">
        <f>IFERROR((IF('Sept 2020'!W318=" "," ",'Sept 2020'!W318/'Sept 2019'!W318)),0)</f>
        <v>0.99096402598348121</v>
      </c>
      <c r="X316" s="30">
        <f>IFERROR((IF('Sept 2020'!X318=" "," ",'Sept 2020'!X318/'Sept 2019'!X318)),0)</f>
        <v>0.96150824823252157</v>
      </c>
      <c r="Y316" s="30">
        <f>IFERROR((IF('Sept 2020'!Y318=" "," ",'Sept 2020'!Y318/'Sept 2019'!Y318)),0)</f>
        <v>1.0702054794520548</v>
      </c>
      <c r="Z316" s="30">
        <f>IFERROR((IF('Sept 2020'!Z318=" "," ",'Sept 2020'!Z318/'Sept 2019'!Z318)),0)</f>
        <v>1.0653940193417746</v>
      </c>
      <c r="AA316" s="30">
        <f>IFERROR((IF('Sept 2020'!AA318=" "," ",'Sept 2020'!AA318/'Sept 2019'!AA318)),0)</f>
        <v>0.95845697329376844</v>
      </c>
      <c r="AB316" s="30">
        <f>IFERROR((IF('Sept 2020'!AB318=" "," ",'Sept 2020'!AB318/'Sept 2019'!AB318)),0)</f>
        <v>1.081110912996595</v>
      </c>
      <c r="AC316" s="30">
        <f>IFERROR((IF('Sept 2020'!AC318=" "," ",'Sept 2020'!AC318/'Sept 2019'!AC318)),0)</f>
        <v>0.92024963812655014</v>
      </c>
      <c r="AD316" s="30">
        <f>IFERROR((IF('Sept 2020'!AD318=" "," ",'Sept 2020'!AD318/'Sept 2019'!AD318)),0)</f>
        <v>0.97539577358823171</v>
      </c>
      <c r="AE316" s="30">
        <f>IFERROR((IF('Sept 2020'!AE318=" "," ",'Sept 2020'!AE318/'Sept 2019'!AE318)),0)</f>
        <v>0</v>
      </c>
      <c r="AF316" s="30">
        <f>IFERROR((IF('Sept 2020'!AF318=" "," ",'Sept 2020'!AF318/'Sept 2019'!AF318)),0)</f>
        <v>0</v>
      </c>
      <c r="AG316" s="30">
        <f>IFERROR((IF('Sept 2020'!AG318=" "," ",'Sept 2020'!AG318/'Sept 2019'!AG318)),0)</f>
        <v>0</v>
      </c>
      <c r="AH316" s="30">
        <f>IFERROR((IF('Sept 2020'!AH318=" "," ",'Sept 2020'!AH318/'Sept 2019'!AH318)),0)</f>
        <v>0</v>
      </c>
      <c r="AI316" s="30">
        <f>IFERROR((IF('Sept 2020'!AI318=" "," ",'Sept 2020'!AI318/'Sept 2019'!AI318)),0)</f>
        <v>0</v>
      </c>
      <c r="AJ316" s="30">
        <f>IFERROR((IF('Sept 2020'!AJ318=" "," ",'Sept 2020'!AJ318/'Sept 2019'!AJ318)),0)</f>
        <v>0</v>
      </c>
      <c r="AK316" s="30">
        <f>IFERROR((IF('Sept 2020'!AK318=" "," ",'Sept 2020'!AK318/'Sept 2019'!AK318)),0)</f>
        <v>4.5</v>
      </c>
      <c r="AL316" s="30">
        <f>IFERROR((IF('Sept 2020'!AL318=" "," ",'Sept 2020'!AL318/'Sept 2019'!AL318)),0)</f>
        <v>3.5</v>
      </c>
      <c r="AM316" s="30">
        <f>IFERROR((IF('Sept 2020'!AM318=" "," ",'Sept 2020'!AM318/'Sept 2019'!AM318)),0)</f>
        <v>2</v>
      </c>
      <c r="AN316" s="30">
        <f>IFERROR((IF('Sept 2020'!AN318=" "," ",'Sept 2020'!AN318/'Sept 2019'!AN318)),0)</f>
        <v>2.1111111111111112</v>
      </c>
      <c r="AO316" s="30">
        <f>IFERROR((IF('Sept 2020'!AO318=" "," ",'Sept 2020'!AO318/'Sept 2019'!AO318)),0)</f>
        <v>2.1818181818181817</v>
      </c>
      <c r="AP316" s="30">
        <f>IFERROR((IF('Sept 2020'!AP318=" "," ",'Sept 2020'!AP318/'Sept 2019'!AP318)),0)</f>
        <v>1.3478260869565217</v>
      </c>
      <c r="AQ316" s="30">
        <f>IFERROR((IF('Sept 2020'!AQ318=" "," ",'Sept 2020'!AQ318/'Sept 2019'!AQ318)),0)</f>
        <v>0.8867924528301887</v>
      </c>
      <c r="AR316" s="30">
        <f>IFERROR((IF('Sept 2020'!AR318=" "," ",'Sept 2020'!AR318/'Sept 2019'!AR318)),0)</f>
        <v>1.4444444444444444</v>
      </c>
      <c r="AS316" s="30">
        <f>IFERROR((IF('Sept 2020'!AS318=" "," ",'Sept 2020'!AS318/'Sept 2019'!AS318)),0)</f>
        <v>0</v>
      </c>
      <c r="AT316" s="30">
        <f>IFERROR((IF('Sept 2020'!AT318=" "," ",'Sept 2020'!AT318/'Sept 2019'!AT318)),0)</f>
        <v>0</v>
      </c>
      <c r="AU316" s="30">
        <f>IFERROR((IF('Sept 2020'!AU318=" "," ",'Sept 2020'!AU318/'Sept 2019'!AU318)),0)</f>
        <v>0</v>
      </c>
      <c r="AV316" s="30">
        <f>IFERROR((IF('Sept 2020'!AV318=" "," ",'Sept 2020'!AV318/'Sept 2019'!AV318)),0)</f>
        <v>0</v>
      </c>
      <c r="AW316" s="30">
        <f>IFERROR((IF('Sept 2020'!AW318=" "," ",'Sept 2020'!AW318/'Sept 2019'!AW318)),0)</f>
        <v>0</v>
      </c>
      <c r="AX316" s="30">
        <f>IFERROR((IF('Sept 2020'!AX318=" "," ",'Sept 2020'!AX318/'Sept 2019'!AX318)),0)</f>
        <v>0</v>
      </c>
      <c r="AY316" s="30">
        <f>IFERROR((IF('Sept 2020'!AY318=" "," ",'Sept 2020'!AY318/'Sept 2019'!AY318)),0)</f>
        <v>4.5</v>
      </c>
      <c r="AZ316" s="30">
        <f>IFERROR((IF('Sept 2020'!AZ318=" "," ",'Sept 2020'!AZ318/'Sept 2019'!AZ318)),0)</f>
        <v>3.5</v>
      </c>
      <c r="BA316" s="30">
        <f>IFERROR((IF('Sept 2020'!BA318=" "," ",'Sept 2020'!BA318/'Sept 2019'!BA318)),0)</f>
        <v>2</v>
      </c>
      <c r="BB316" s="30">
        <f>IFERROR((IF('Sept 2020'!BB318=" "," ",'Sept 2020'!BB318/'Sept 2019'!BB318)),0)</f>
        <v>2.3170731707317076</v>
      </c>
      <c r="BC316" s="30">
        <f>IFERROR((IF('Sept 2020'!BC318=" "," ",'Sept 2020'!BC318/'Sept 2019'!BC318)),0)</f>
        <v>2.1818181818181817</v>
      </c>
      <c r="BD316" s="30">
        <f>IFERROR((IF('Sept 2020'!BD318=" "," ",'Sept 2020'!BD318/'Sept 2019'!BD318)),0)</f>
        <v>1.4312096029547552</v>
      </c>
      <c r="BE316" s="30">
        <f>IFERROR((IF('Sept 2020'!BE318=" "," ",'Sept 2020'!BE318/'Sept 2019'!BE318)),0)</f>
        <v>0.95122444849220811</v>
      </c>
      <c r="BF316" s="30">
        <f>IFERROR((IF('Sept 2020'!BF318=" "," ",'Sept 2020'!BF318/'Sept 2019'!BF318)),0)</f>
        <v>1.5253740099735993</v>
      </c>
      <c r="BG316" s="30">
        <f>IFERROR((IF('Sept 2020'!BG318=" "," ",'Sept 2020'!BG318/'Sept 2019'!BG318)),0)</f>
        <v>0.93380614657210403</v>
      </c>
      <c r="BH316" s="30">
        <f>IFERROR((IF('Sept 2020'!BH318=" "," ",'Sept 2020'!BH318/'Sept 2019'!BH318)),0)</f>
        <v>1.031156381066507</v>
      </c>
      <c r="BI316" s="30">
        <f>IFERROR((IF('Sept 2020'!BI318=" "," ",'Sept 2020'!BI318/'Sept 2019'!BI318)),0)</f>
        <v>0.78785425101214579</v>
      </c>
      <c r="BJ316" s="30">
        <f>IFERROR((IF('Sept 2020'!BJ318=" "," ",'Sept 2020'!BJ318/'Sept 2019'!BJ318)),0)</f>
        <v>1.1333333333333333</v>
      </c>
      <c r="BK316" s="30">
        <f>IFERROR((IF('Sept 2020'!BK318=" "," ",'Sept 2020'!BK318/'Sept 2019'!BK318)),0)</f>
        <v>1.1333333333333333</v>
      </c>
      <c r="BL316" s="30">
        <f>IFERROR((IF('Sept 2020'!BL318=" "," ",'Sept 2020'!BL318/'Sept 2019'!BL318)),0)</f>
        <v>0</v>
      </c>
      <c r="BM316" s="30">
        <f>IFERROR((IF('Sept 2020'!BM318=" "," ",'Sept 2020'!BM318/'Sept 2019'!BM318)),0)</f>
        <v>1.0284389112657146</v>
      </c>
      <c r="BN316" s="30">
        <f>IFERROR((IF('Sept 2020'!BN318=" "," ",'Sept 2020'!BN318/'Sept 2019'!BN318)),0)</f>
        <v>0</v>
      </c>
      <c r="BO316" s="30">
        <f>IFERROR((IF('Sept 2020'!BO318=" "," ",'Sept 2020'!BO318/'Sept 2019'!BO318)),0)</f>
        <v>0.98461926374180542</v>
      </c>
      <c r="BP316" s="30">
        <f>IFERROR((IF('Sept 2020'!BP318=" "," ",'Sept 2020'!BP318/'Sept 2019'!BP318)),0)</f>
        <v>0</v>
      </c>
      <c r="BQ316" s="30">
        <f>IFERROR((IF('Sept 2020'!BQ318=" "," ",'Sept 2020'!BQ318/'Sept 2019'!BQ318)),0)</f>
        <v>0.8871536523929473</v>
      </c>
      <c r="BR316" s="30">
        <f>IFERROR((IF('Sept 2020'!BR318=" "," ",'Sept 2020'!BR318/'Sept 2019'!BR318)),0)</f>
        <v>0</v>
      </c>
      <c r="BS316" s="30">
        <f>IFERROR((IF('Sept 2020'!BS318=" "," ",'Sept 2020'!BS318/'Sept 2019'!BS318)),0)</f>
        <v>0.65277777777777779</v>
      </c>
      <c r="BT316" s="30">
        <f>IFERROR((IF('Sept 2020'!BT318=" "," ",'Sept 2020'!BT318/'Sept 2019'!BT318)),0)</f>
        <v>0.84239959328927305</v>
      </c>
    </row>
    <row r="317" spans="1:72" x14ac:dyDescent="0.25">
      <c r="A317" s="12" t="s">
        <v>555</v>
      </c>
      <c r="B317" s="12" t="s">
        <v>556</v>
      </c>
      <c r="C317" s="30">
        <f>IFERROR((IF('Sept 2020'!C319=" "," ",'Sept 2020'!C319/'Sept 2019'!C319)),0)</f>
        <v>0.82598607888631093</v>
      </c>
      <c r="D317" s="30">
        <f>IFERROR((IF('Sept 2020'!D319=" "," ",'Sept 2020'!D319/'Sept 2019'!D319)),0)</f>
        <v>0.95011876484560565</v>
      </c>
      <c r="E317" s="30">
        <f>IFERROR((IF('Sept 2020'!E319=" "," ",'Sept 2020'!E319/'Sept 2019'!E319)),0)</f>
        <v>0.88209606986899558</v>
      </c>
      <c r="F317" s="30">
        <f>IFERROR((IF('Sept 2020'!F319=" "," ",'Sept 2020'!F319/'Sept 2019'!F319)),0)</f>
        <v>1.070528967254408</v>
      </c>
      <c r="G317" s="30">
        <f>IFERROR((IF('Sept 2020'!G319=" "," ",'Sept 2020'!G319/'Sept 2019'!G319)),0)</f>
        <v>0.87914691943127965</v>
      </c>
      <c r="H317" s="30">
        <f>IFERROR((IF('Sept 2020'!H319=" "," ",'Sept 2020'!H319/'Sept 2019'!H319)),0)</f>
        <v>0.92584269662921348</v>
      </c>
      <c r="I317" s="30">
        <f>IFERROR((IF('Sept 2020'!I319=" "," ",'Sept 2020'!I319/'Sept 2019'!I319)),0)</f>
        <v>0.84329896907216495</v>
      </c>
      <c r="J317" s="30">
        <f>IFERROR((IF('Sept 2020'!J319=" "," ",'Sept 2020'!J319/'Sept 2019'!J319)),0)</f>
        <v>0.98750000000000004</v>
      </c>
      <c r="K317" s="30">
        <f>IFERROR((IF('Sept 2020'!K319=" "," ",'Sept 2020'!K319/'Sept 2019'!K319)),0)</f>
        <v>1.0679156908665106</v>
      </c>
      <c r="L317" s="30">
        <f>IFERROR((IF('Sept 2020'!L319=" "," ",'Sept 2020'!L319/'Sept 2019'!L319)),0)</f>
        <v>0.92656587473002161</v>
      </c>
      <c r="M317" s="30">
        <f>IFERROR((IF('Sept 2020'!M319=" "," ",'Sept 2020'!M319/'Sept 2019'!M319)),0)</f>
        <v>1.0372208436724566</v>
      </c>
      <c r="N317" s="30">
        <f>IFERROR((IF('Sept 2020'!N319=" "," ",'Sept 2020'!N319/'Sept 2019'!N319)),0)</f>
        <v>0.87259615384615385</v>
      </c>
      <c r="O317" s="30">
        <f>IFERROR((IF('Sept 2020'!O319=" "," ",'Sept 2020'!O319/'Sept 2019'!O319)),0)</f>
        <v>1.1104972375690607</v>
      </c>
      <c r="P317" s="30">
        <f>IFERROR((IF('Sept 2020'!P319=" "," ",'Sept 2020'!P319/'Sept 2019'!P319)),0)</f>
        <v>0.9481283422459893</v>
      </c>
      <c r="Q317" s="30">
        <f>IFERROR((IF('Sept 2020'!Q319=" "," ",'Sept 2020'!Q319/'Sept 2019'!Q319)),0)</f>
        <v>0.82455201303234815</v>
      </c>
      <c r="R317" s="30">
        <f>IFERROR((IF('Sept 2020'!R319=" "," ",'Sept 2020'!R319/'Sept 2019'!R319)),0)</f>
        <v>0.94632102644671379</v>
      </c>
      <c r="S317" s="30">
        <f>IFERROR((IF('Sept 2020'!S319=" "," ",'Sept 2020'!S319/'Sept 2019'!S319)),0)</f>
        <v>0.88336876246411422</v>
      </c>
      <c r="T317" s="30">
        <f>IFERROR((IF('Sept 2020'!T319=" "," ",'Sept 2020'!T319/'Sept 2019'!T319)),0)</f>
        <v>1.0742360286125925</v>
      </c>
      <c r="U317" s="30">
        <f>IFERROR((IF('Sept 2020'!U319=" "," ",'Sept 2020'!U319/'Sept 2019'!U319)),0)</f>
        <v>0.87492274780128354</v>
      </c>
      <c r="V317" s="30">
        <f>IFERROR((IF('Sept 2020'!V319=" "," ",'Sept 2020'!V319/'Sept 2019'!V319)),0)</f>
        <v>0.92403184455539067</v>
      </c>
      <c r="W317" s="30">
        <f>IFERROR((IF('Sept 2020'!W319=" "," ",'Sept 2020'!W319/'Sept 2019'!W319)),0)</f>
        <v>0.8430303405828532</v>
      </c>
      <c r="X317" s="30">
        <f>IFERROR((IF('Sept 2020'!X319=" "," ",'Sept 2020'!X319/'Sept 2019'!X319)),0)</f>
        <v>0.98921050983993164</v>
      </c>
      <c r="Y317" s="30">
        <f>IFERROR((IF('Sept 2020'!Y319=" "," ",'Sept 2020'!Y319/'Sept 2019'!Y319)),0)</f>
        <v>1.0699955416852431</v>
      </c>
      <c r="Z317" s="30">
        <f>IFERROR((IF('Sept 2020'!Z319=" "," ",'Sept 2020'!Z319/'Sept 2019'!Z319)),0)</f>
        <v>0.92989985693848365</v>
      </c>
      <c r="AA317" s="30">
        <f>IFERROR((IF('Sept 2020'!AA319=" "," ",'Sept 2020'!AA319/'Sept 2019'!AA319)),0)</f>
        <v>1.0372208436724566</v>
      </c>
      <c r="AB317" s="30">
        <f>IFERROR((IF('Sept 2020'!AB319=" "," ",'Sept 2020'!AB319/'Sept 2019'!AB319)),0)</f>
        <v>0.82801843317972346</v>
      </c>
      <c r="AC317" s="30">
        <f>IFERROR((IF('Sept 2020'!AC319=" "," ",'Sept 2020'!AC319/'Sept 2019'!AC319)),0)</f>
        <v>1.1264786712868922</v>
      </c>
      <c r="AD317" s="30">
        <f>IFERROR((IF('Sept 2020'!AD319=" "," ",'Sept 2020'!AD319/'Sept 2019'!AD319)),0)</f>
        <v>0.94583276879025191</v>
      </c>
      <c r="AE317" s="30">
        <f>IFERROR((IF('Sept 2020'!AE319=" "," ",'Sept 2020'!AE319/'Sept 2019'!AE319)),0)</f>
        <v>0</v>
      </c>
      <c r="AF317" s="30">
        <f>IFERROR((IF('Sept 2020'!AF319=" "," ",'Sept 2020'!AF319/'Sept 2019'!AF319)),0)</f>
        <v>0</v>
      </c>
      <c r="AG317" s="30">
        <f>IFERROR((IF('Sept 2020'!AG319=" "," ",'Sept 2020'!AG319/'Sept 2019'!AG319)),0)</f>
        <v>0</v>
      </c>
      <c r="AH317" s="30">
        <f>IFERROR((IF('Sept 2020'!AH319=" "," ",'Sept 2020'!AH319/'Sept 2019'!AH319)),0)</f>
        <v>0</v>
      </c>
      <c r="AI317" s="30">
        <f>IFERROR((IF('Sept 2020'!AI319=" "," ",'Sept 2020'!AI319/'Sept 2019'!AI319)),0)</f>
        <v>0</v>
      </c>
      <c r="AJ317" s="30">
        <f>IFERROR((IF('Sept 2020'!AJ319=" "," ",'Sept 2020'!AJ319/'Sept 2019'!AJ319)),0)</f>
        <v>0</v>
      </c>
      <c r="AK317" s="30">
        <f>IFERROR((IF('Sept 2020'!AK319=" "," ",'Sept 2020'!AK319/'Sept 2019'!AK319)),0)</f>
        <v>0</v>
      </c>
      <c r="AL317" s="30">
        <f>IFERROR((IF('Sept 2020'!AL319=" "," ",'Sept 2020'!AL319/'Sept 2019'!AL319)),0)</f>
        <v>0</v>
      </c>
      <c r="AM317" s="30">
        <f>IFERROR((IF('Sept 2020'!AM319=" "," ",'Sept 2020'!AM319/'Sept 2019'!AM319)),0)</f>
        <v>0</v>
      </c>
      <c r="AN317" s="30">
        <f>IFERROR((IF('Sept 2020'!AN319=" "," ",'Sept 2020'!AN319/'Sept 2019'!AN319)),0)</f>
        <v>0</v>
      </c>
      <c r="AO317" s="30">
        <f>IFERROR((IF('Sept 2020'!AO319=" "," ",'Sept 2020'!AO319/'Sept 2019'!AO319)),0)</f>
        <v>1</v>
      </c>
      <c r="AP317" s="30">
        <f>IFERROR((IF('Sept 2020'!AP319=" "," ",'Sept 2020'!AP319/'Sept 2019'!AP319)),0)</f>
        <v>0.7</v>
      </c>
      <c r="AQ317" s="30">
        <f>IFERROR((IF('Sept 2020'!AQ319=" "," ",'Sept 2020'!AQ319/'Sept 2019'!AQ319)),0)</f>
        <v>1.1200000000000001</v>
      </c>
      <c r="AR317" s="30">
        <f>IFERROR((IF('Sept 2020'!AR319=" "," ",'Sept 2020'!AR319/'Sept 2019'!AR319)),0)</f>
        <v>1</v>
      </c>
      <c r="AS317" s="30">
        <f>IFERROR((IF('Sept 2020'!AS319=" "," ",'Sept 2020'!AS319/'Sept 2019'!AS319)),0)</f>
        <v>0</v>
      </c>
      <c r="AT317" s="30">
        <f>IFERROR((IF('Sept 2020'!AT319=" "," ",'Sept 2020'!AT319/'Sept 2019'!AT319)),0)</f>
        <v>0</v>
      </c>
      <c r="AU317" s="30">
        <f>IFERROR((IF('Sept 2020'!AU319=" "," ",'Sept 2020'!AU319/'Sept 2019'!AU319)),0)</f>
        <v>0</v>
      </c>
      <c r="AV317" s="30">
        <f>IFERROR((IF('Sept 2020'!AV319=" "," ",'Sept 2020'!AV319/'Sept 2019'!AV319)),0)</f>
        <v>0</v>
      </c>
      <c r="AW317" s="30">
        <f>IFERROR((IF('Sept 2020'!AW319=" "," ",'Sept 2020'!AW319/'Sept 2019'!AW319)),0)</f>
        <v>0</v>
      </c>
      <c r="AX317" s="30">
        <f>IFERROR((IF('Sept 2020'!AX319=" "," ",'Sept 2020'!AX319/'Sept 2019'!AX319)),0)</f>
        <v>0</v>
      </c>
      <c r="AY317" s="30">
        <f>IFERROR((IF('Sept 2020'!AY319=" "," ",'Sept 2020'!AY319/'Sept 2019'!AY319)),0)</f>
        <v>0</v>
      </c>
      <c r="AZ317" s="30">
        <f>IFERROR((IF('Sept 2020'!AZ319=" "," ",'Sept 2020'!AZ319/'Sept 2019'!AZ319)),0)</f>
        <v>0</v>
      </c>
      <c r="BA317" s="30">
        <f>IFERROR((IF('Sept 2020'!BA319=" "," ",'Sept 2020'!BA319/'Sept 2019'!BA319)),0)</f>
        <v>0</v>
      </c>
      <c r="BB317" s="30">
        <f>IFERROR((IF('Sept 2020'!BB319=" "," ",'Sept 2020'!BB319/'Sept 2019'!BB319)),0)</f>
        <v>0</v>
      </c>
      <c r="BC317" s="30">
        <f>IFERROR((IF('Sept 2020'!BC319=" "," ",'Sept 2020'!BC319/'Sept 2019'!BC319)),0)</f>
        <v>0.95750000000000002</v>
      </c>
      <c r="BD317" s="30">
        <f>IFERROR((IF('Sept 2020'!BD319=" "," ",'Sept 2020'!BD319/'Sept 2019'!BD319)),0)</f>
        <v>0.6915</v>
      </c>
      <c r="BE317" s="30">
        <f>IFERROR((IF('Sept 2020'!BE319=" "," ",'Sept 2020'!BE319/'Sept 2019'!BE319)),0)</f>
        <v>1.1897746967071059</v>
      </c>
      <c r="BF317" s="30">
        <f>IFERROR((IF('Sept 2020'!BF319=" "," ",'Sept 2020'!BF319/'Sept 2019'!BF319)),0)</f>
        <v>1.0344925883694414</v>
      </c>
      <c r="BG317" s="30">
        <f>IFERROR((IF('Sept 2020'!BG319=" "," ",'Sept 2020'!BG319/'Sept 2019'!BG319)),0)</f>
        <v>1.1547619047619047</v>
      </c>
      <c r="BH317" s="30">
        <f>IFERROR((IF('Sept 2020'!BH319=" "," ",'Sept 2020'!BH319/'Sept 2019'!BH319)),0)</f>
        <v>1.4545454545454546</v>
      </c>
      <c r="BI317" s="30">
        <f>IFERROR((IF('Sept 2020'!BI319=" "," ",'Sept 2020'!BI319/'Sept 2019'!BI319)),0)</f>
        <v>0.94594594594594594</v>
      </c>
      <c r="BJ317" s="30">
        <f>IFERROR((IF('Sept 2020'!BJ319=" "," ",'Sept 2020'!BJ319/'Sept 2019'!BJ319)),0)</f>
        <v>1.25</v>
      </c>
      <c r="BK317" s="30">
        <f>IFERROR((IF('Sept 2020'!BK319=" "," ",'Sept 2020'!BK319/'Sept 2019'!BK319)),0)</f>
        <v>1.875</v>
      </c>
      <c r="BL317" s="30">
        <f>IFERROR((IF('Sept 2020'!BL319=" "," ",'Sept 2020'!BL319/'Sept 2019'!BL319)),0)</f>
        <v>0</v>
      </c>
      <c r="BM317" s="30">
        <f>IFERROR((IF('Sept 2020'!BM319=" "," ",'Sept 2020'!BM319/'Sept 2019'!BM319)),0)</f>
        <v>0.98929330768451973</v>
      </c>
      <c r="BN317" s="30">
        <f>IFERROR((IF('Sept 2020'!BN319=" "," ",'Sept 2020'!BN319/'Sept 2019'!BN319)),0)</f>
        <v>0</v>
      </c>
      <c r="BO317" s="30">
        <f>IFERROR((IF('Sept 2020'!BO319=" "," ",'Sept 2020'!BO319/'Sept 2019'!BO319)),0)</f>
        <v>0.91656501585752637</v>
      </c>
      <c r="BP317" s="30">
        <f>IFERROR((IF('Sept 2020'!BP319=" "," ",'Sept 2020'!BP319/'Sept 2019'!BP319)),0)</f>
        <v>0</v>
      </c>
      <c r="BQ317" s="30">
        <f>IFERROR((IF('Sept 2020'!BQ319=" "," ",'Sept 2020'!BQ319/'Sept 2019'!BQ319)),0)</f>
        <v>0</v>
      </c>
      <c r="BR317" s="30">
        <f>IFERROR((IF('Sept 2020'!BR319=" "," ",'Sept 2020'!BR319/'Sept 2019'!BR319)),0)</f>
        <v>0</v>
      </c>
      <c r="BS317" s="30">
        <f>IFERROR((IF('Sept 2020'!BS319=" "," ",'Sept 2020'!BS319/'Sept 2019'!BS319)),0)</f>
        <v>1.0208333333333333</v>
      </c>
      <c r="BT317" s="30">
        <f>IFERROR((IF('Sept 2020'!BT319=" "," ",'Sept 2020'!BT319/'Sept 2019'!BT319)),0)</f>
        <v>0.82730923694779113</v>
      </c>
    </row>
    <row r="318" spans="1:72" x14ac:dyDescent="0.25">
      <c r="A318" s="21" t="s">
        <v>655</v>
      </c>
      <c r="B318" s="21" t="s">
        <v>656</v>
      </c>
      <c r="C318" s="30">
        <f>IFERROR((IF('Sept 2020'!C320=" "," ",'Sept 2020'!C320/'Sept 2019'!C320)),0)</f>
        <v>1.0263157894736843</v>
      </c>
      <c r="D318" s="30">
        <f>IFERROR((IF('Sept 2020'!D320=" "," ",'Sept 2020'!D320/'Sept 2019'!D320)),0)</f>
        <v>0.87209302325581395</v>
      </c>
      <c r="E318" s="30">
        <f>IFERROR((IF('Sept 2020'!E320=" "," ",'Sept 2020'!E320/'Sept 2019'!E320)),0)</f>
        <v>0.875</v>
      </c>
      <c r="F318" s="30">
        <f>IFERROR((IF('Sept 2020'!F320=" "," ",'Sept 2020'!F320/'Sept 2019'!F320)),0)</f>
        <v>0.98809523809523814</v>
      </c>
      <c r="G318" s="30">
        <f>IFERROR((IF('Sept 2020'!G320=" "," ",'Sept 2020'!G320/'Sept 2019'!G320)),0)</f>
        <v>0.79411764705882348</v>
      </c>
      <c r="H318" s="30">
        <f>IFERROR((IF('Sept 2020'!H320=" "," ",'Sept 2020'!H320/'Sept 2019'!H320)),0)</f>
        <v>1.0198019801980198</v>
      </c>
      <c r="I318" s="30">
        <f>IFERROR((IF('Sept 2020'!I320=" "," ",'Sept 2020'!I320/'Sept 2019'!I320)),0)</f>
        <v>1.2</v>
      </c>
      <c r="J318" s="30">
        <f>IFERROR((IF('Sept 2020'!J320=" "," ",'Sept 2020'!J320/'Sept 2019'!J320)),0)</f>
        <v>0.84</v>
      </c>
      <c r="K318" s="30">
        <f>IFERROR((IF('Sept 2020'!K320=" "," ",'Sept 2020'!K320/'Sept 2019'!K320)),0)</f>
        <v>0.94736842105263153</v>
      </c>
      <c r="L318" s="30">
        <f>IFERROR((IF('Sept 2020'!L320=" "," ",'Sept 2020'!L320/'Sept 2019'!L320)),0)</f>
        <v>1.2446808510638299</v>
      </c>
      <c r="M318" s="30">
        <f>IFERROR((IF('Sept 2020'!M320=" "," ",'Sept 2020'!M320/'Sept 2019'!M320)),0)</f>
        <v>0.8214285714285714</v>
      </c>
      <c r="N318" s="30">
        <f>IFERROR((IF('Sept 2020'!N320=" "," ",'Sept 2020'!N320/'Sept 2019'!N320)),0)</f>
        <v>0.94308943089430897</v>
      </c>
      <c r="O318" s="30">
        <f>IFERROR((IF('Sept 2020'!O320=" "," ",'Sept 2020'!O320/'Sept 2019'!O320)),0)</f>
        <v>1.4512195121951219</v>
      </c>
      <c r="P318" s="30">
        <f>IFERROR((IF('Sept 2020'!P320=" "," ",'Sept 2020'!P320/'Sept 2019'!P320)),0)</f>
        <v>0.99121405750798719</v>
      </c>
      <c r="Q318" s="30">
        <f>IFERROR((IF('Sept 2020'!Q320=" "," ",'Sept 2020'!Q320/'Sept 2019'!Q320)),0)</f>
        <v>1.0263157894736843</v>
      </c>
      <c r="R318" s="30">
        <f>IFERROR((IF('Sept 2020'!R320=" "," ",'Sept 2020'!R320/'Sept 2019'!R320)),0)</f>
        <v>0.87209302325581395</v>
      </c>
      <c r="S318" s="30">
        <f>IFERROR((IF('Sept 2020'!S320=" "," ",'Sept 2020'!S320/'Sept 2019'!S320)),0)</f>
        <v>0.875</v>
      </c>
      <c r="T318" s="30">
        <f>IFERROR((IF('Sept 2020'!T320=" "," ",'Sept 2020'!T320/'Sept 2019'!T320)),0)</f>
        <v>0.98809523809523814</v>
      </c>
      <c r="U318" s="30">
        <f>IFERROR((IF('Sept 2020'!U320=" "," ",'Sept 2020'!U320/'Sept 2019'!U320)),0)</f>
        <v>0.79411764705882348</v>
      </c>
      <c r="V318" s="30">
        <f>IFERROR((IF('Sept 2020'!V320=" "," ",'Sept 2020'!V320/'Sept 2019'!V320)),0)</f>
        <v>1.0198019801980198</v>
      </c>
      <c r="W318" s="30">
        <f>IFERROR((IF('Sept 2020'!W320=" "," ",'Sept 2020'!W320/'Sept 2019'!W320)),0)</f>
        <v>1.1911111111111112</v>
      </c>
      <c r="X318" s="30">
        <f>IFERROR((IF('Sept 2020'!X320=" "," ",'Sept 2020'!X320/'Sept 2019'!X320)),0)</f>
        <v>0.82239999999999991</v>
      </c>
      <c r="Y318" s="30">
        <f>IFERROR((IF('Sept 2020'!Y320=" "," ",'Sept 2020'!Y320/'Sept 2019'!Y320)),0)</f>
        <v>0.95625996104126088</v>
      </c>
      <c r="Z318" s="30">
        <f>IFERROR((IF('Sept 2020'!Z320=" "," ",'Sept 2020'!Z320/'Sept 2019'!Z320)),0)</f>
        <v>1.2307446808510638</v>
      </c>
      <c r="AA318" s="30">
        <f>IFERROR((IF('Sept 2020'!AA320=" "," ",'Sept 2020'!AA320/'Sept 2019'!AA320)),0)</f>
        <v>0.82370847882532006</v>
      </c>
      <c r="AB318" s="30">
        <f>IFERROR((IF('Sept 2020'!AB320=" "," ",'Sept 2020'!AB320/'Sept 2019'!AB320)),0)</f>
        <v>0.88720806794055207</v>
      </c>
      <c r="AC318" s="30">
        <f>IFERROR((IF('Sept 2020'!AC320=" "," ",'Sept 2020'!AC320/'Sept 2019'!AC320)),0)</f>
        <v>1.3775664875292821</v>
      </c>
      <c r="AD318" s="30">
        <f>IFERROR((IF('Sept 2020'!AD320=" "," ",'Sept 2020'!AD320/'Sept 2019'!AD320)),0)</f>
        <v>0.97656833761086392</v>
      </c>
      <c r="AE318" s="30">
        <f>IFERROR((IF('Sept 2020'!AE320=" "," ",'Sept 2020'!AE320/'Sept 2019'!AE320)),0)</f>
        <v>0</v>
      </c>
      <c r="AF318" s="30">
        <f>IFERROR((IF('Sept 2020'!AF320=" "," ",'Sept 2020'!AF320/'Sept 2019'!AF320)),0)</f>
        <v>0</v>
      </c>
      <c r="AG318" s="30">
        <f>IFERROR((IF('Sept 2020'!AG320=" "," ",'Sept 2020'!AG320/'Sept 2019'!AG320)),0)</f>
        <v>0</v>
      </c>
      <c r="AH318" s="30">
        <f>IFERROR((IF('Sept 2020'!AH320=" "," ",'Sept 2020'!AH320/'Sept 2019'!AH320)),0)</f>
        <v>0</v>
      </c>
      <c r="AI318" s="30">
        <f>IFERROR((IF('Sept 2020'!AI320=" "," ",'Sept 2020'!AI320/'Sept 2019'!AI320)),0)</f>
        <v>0</v>
      </c>
      <c r="AJ318" s="30">
        <f>IFERROR((IF('Sept 2020'!AJ320=" "," ",'Sept 2020'!AJ320/'Sept 2019'!AJ320)),0)</f>
        <v>0</v>
      </c>
      <c r="AK318" s="30">
        <f>IFERROR((IF('Sept 2020'!AK320=" "," ",'Sept 2020'!AK320/'Sept 2019'!AK320)),0)</f>
        <v>0</v>
      </c>
      <c r="AL318" s="30">
        <f>IFERROR((IF('Sept 2020'!AL320=" "," ",'Sept 2020'!AL320/'Sept 2019'!AL320)),0)</f>
        <v>0</v>
      </c>
      <c r="AM318" s="30">
        <f>IFERROR((IF('Sept 2020'!AM320=" "," ",'Sept 2020'!AM320/'Sept 2019'!AM320)),0)</f>
        <v>0</v>
      </c>
      <c r="AN318" s="30">
        <f>IFERROR((IF('Sept 2020'!AN320=" "," ",'Sept 2020'!AN320/'Sept 2019'!AN320)),0)</f>
        <v>0</v>
      </c>
      <c r="AO318" s="30">
        <f>IFERROR((IF('Sept 2020'!AO320=" "," ",'Sept 2020'!AO320/'Sept 2019'!AO320)),0)</f>
        <v>0</v>
      </c>
      <c r="AP318" s="30">
        <f>IFERROR((IF('Sept 2020'!AP320=" "," ",'Sept 2020'!AP320/'Sept 2019'!AP320)),0)</f>
        <v>0</v>
      </c>
      <c r="AQ318" s="30">
        <f>IFERROR((IF('Sept 2020'!AQ320=" "," ",'Sept 2020'!AQ320/'Sept 2019'!AQ320)),0)</f>
        <v>0</v>
      </c>
      <c r="AR318" s="30">
        <f>IFERROR((IF('Sept 2020'!AR320=" "," ",'Sept 2020'!AR320/'Sept 2019'!AR320)),0)</f>
        <v>0</v>
      </c>
      <c r="AS318" s="30">
        <f>IFERROR((IF('Sept 2020'!AS320=" "," ",'Sept 2020'!AS320/'Sept 2019'!AS320)),0)</f>
        <v>0</v>
      </c>
      <c r="AT318" s="30">
        <f>IFERROR((IF('Sept 2020'!AT320=" "," ",'Sept 2020'!AT320/'Sept 2019'!AT320)),0)</f>
        <v>0</v>
      </c>
      <c r="AU318" s="30">
        <f>IFERROR((IF('Sept 2020'!AU320=" "," ",'Sept 2020'!AU320/'Sept 2019'!AU320)),0)</f>
        <v>0</v>
      </c>
      <c r="AV318" s="30">
        <f>IFERROR((IF('Sept 2020'!AV320=" "," ",'Sept 2020'!AV320/'Sept 2019'!AV320)),0)</f>
        <v>0</v>
      </c>
      <c r="AW318" s="30">
        <f>IFERROR((IF('Sept 2020'!AW320=" "," ",'Sept 2020'!AW320/'Sept 2019'!AW320)),0)</f>
        <v>0</v>
      </c>
      <c r="AX318" s="30">
        <f>IFERROR((IF('Sept 2020'!AX320=" "," ",'Sept 2020'!AX320/'Sept 2019'!AX320)),0)</f>
        <v>0</v>
      </c>
      <c r="AY318" s="30">
        <f>IFERROR((IF('Sept 2020'!AY320=" "," ",'Sept 2020'!AY320/'Sept 2019'!AY320)),0)</f>
        <v>0</v>
      </c>
      <c r="AZ318" s="30">
        <f>IFERROR((IF('Sept 2020'!AZ320=" "," ",'Sept 2020'!AZ320/'Sept 2019'!AZ320)),0)</f>
        <v>0</v>
      </c>
      <c r="BA318" s="30">
        <f>IFERROR((IF('Sept 2020'!BA320=" "," ",'Sept 2020'!BA320/'Sept 2019'!BA320)),0)</f>
        <v>0</v>
      </c>
      <c r="BB318" s="30">
        <f>IFERROR((IF('Sept 2020'!BB320=" "," ",'Sept 2020'!BB320/'Sept 2019'!BB320)),0)</f>
        <v>0</v>
      </c>
      <c r="BC318" s="30">
        <f>IFERROR((IF('Sept 2020'!BC320=" "," ",'Sept 2020'!BC320/'Sept 2019'!BC320)),0)</f>
        <v>0</v>
      </c>
      <c r="BD318" s="30">
        <f>IFERROR((IF('Sept 2020'!BD320=" "," ",'Sept 2020'!BD320/'Sept 2019'!BD320)),0)</f>
        <v>0</v>
      </c>
      <c r="BE318" s="30">
        <f>IFERROR((IF('Sept 2020'!BE320=" "," ",'Sept 2020'!BE320/'Sept 2019'!BE320)),0)</f>
        <v>0</v>
      </c>
      <c r="BF318" s="30">
        <f>IFERROR((IF('Sept 2020'!BF320=" "," ",'Sept 2020'!BF320/'Sept 2019'!BF320)),0)</f>
        <v>0</v>
      </c>
      <c r="BG318" s="30">
        <f>IFERROR((IF('Sept 2020'!BG320=" "," ",'Sept 2020'!BG320/'Sept 2019'!BG320)),0)</f>
        <v>1.178082191780822</v>
      </c>
      <c r="BH318" s="30">
        <f>IFERROR((IF('Sept 2020'!BH320=" "," ",'Sept 2020'!BH320/'Sept 2019'!BH320)),0)</f>
        <v>3.4444444444444446</v>
      </c>
      <c r="BI318" s="30">
        <f>IFERROR((IF('Sept 2020'!BI320=" "," ",'Sept 2020'!BI320/'Sept 2019'!BI320)),0)</f>
        <v>0.98571428571428577</v>
      </c>
      <c r="BJ318" s="30">
        <f>IFERROR((IF('Sept 2020'!BJ320=" "," ",'Sept 2020'!BJ320/'Sept 2019'!BJ320)),0)</f>
        <v>0</v>
      </c>
      <c r="BK318" s="30">
        <f>IFERROR((IF('Sept 2020'!BK320=" "," ",'Sept 2020'!BK320/'Sept 2019'!BK320)),0)</f>
        <v>0</v>
      </c>
      <c r="BL318" s="30">
        <f>IFERROR((IF('Sept 2020'!BL320=" "," ",'Sept 2020'!BL320/'Sept 2019'!BL320)),0)</f>
        <v>0</v>
      </c>
      <c r="BM318" s="30">
        <f>IFERROR((IF('Sept 2020'!BM320=" "," ",'Sept 2020'!BM320/'Sept 2019'!BM320)),0)</f>
        <v>1.4625000000000001</v>
      </c>
      <c r="BN318" s="30">
        <f>IFERROR((IF('Sept 2020'!BN320=" "," ",'Sept 2020'!BN320/'Sept 2019'!BN320)),0)</f>
        <v>0</v>
      </c>
      <c r="BO318" s="30">
        <f>IFERROR((IF('Sept 2020'!BO320=" "," ",'Sept 2020'!BO320/'Sept 2019'!BO320)),0)</f>
        <v>0</v>
      </c>
      <c r="BP318" s="30">
        <f>IFERROR((IF('Sept 2020'!BP320=" "," ",'Sept 2020'!BP320/'Sept 2019'!BP320)),0)</f>
        <v>0</v>
      </c>
      <c r="BQ318" s="30">
        <f>IFERROR((IF('Sept 2020'!BQ320=" "," ",'Sept 2020'!BQ320/'Sept 2019'!BQ320)),0)</f>
        <v>0</v>
      </c>
      <c r="BR318" s="30">
        <f>IFERROR((IF('Sept 2020'!BR320=" "," ",'Sept 2020'!BR320/'Sept 2019'!BR320)),0)</f>
        <v>0</v>
      </c>
      <c r="BS318" s="30">
        <f>IFERROR((IF('Sept 2020'!BS320=" "," ",'Sept 2020'!BS320/'Sept 2019'!BS320)),0)</f>
        <v>1</v>
      </c>
      <c r="BT318" s="30">
        <f>IFERROR((IF('Sept 2020'!BT320=" "," ",'Sept 2020'!BT320/'Sept 2019'!BT320)),0)</f>
        <v>0.9925373134328358</v>
      </c>
    </row>
    <row r="319" spans="1:72" x14ac:dyDescent="0.25">
      <c r="A319" s="22"/>
      <c r="B319" s="22"/>
      <c r="BG319" s="23"/>
      <c r="BH319" s="23"/>
      <c r="BI319" s="23"/>
      <c r="BJ319" s="23"/>
    </row>
    <row r="320" spans="1:72" x14ac:dyDescent="0.25">
      <c r="BG320" s="23"/>
      <c r="BH320" s="23"/>
      <c r="BI320" s="23"/>
      <c r="BJ320" s="23"/>
    </row>
    <row r="321" spans="59:62" x14ac:dyDescent="0.25">
      <c r="BG321" s="23"/>
      <c r="BH321" s="23"/>
      <c r="BI321" s="23"/>
      <c r="BJ321" s="23"/>
    </row>
    <row r="322" spans="59:62" x14ac:dyDescent="0.25">
      <c r="BG322" s="23"/>
      <c r="BH322" s="23"/>
      <c r="BI322" s="23"/>
      <c r="BJ322" s="23"/>
    </row>
    <row r="323" spans="59:62" x14ac:dyDescent="0.25">
      <c r="BG323" s="23"/>
      <c r="BH323" s="23"/>
      <c r="BI323" s="23"/>
      <c r="BJ323" s="23"/>
    </row>
    <row r="324" spans="59:62" x14ac:dyDescent="0.25">
      <c r="BG324" s="23"/>
      <c r="BH324" s="23"/>
      <c r="BI324" s="23"/>
      <c r="BJ324" s="23"/>
    </row>
    <row r="325" spans="59:62" x14ac:dyDescent="0.25">
      <c r="BG325" s="23"/>
      <c r="BH325" s="23"/>
      <c r="BI325" s="23"/>
      <c r="BJ325" s="23"/>
    </row>
    <row r="326" spans="59:62" x14ac:dyDescent="0.25">
      <c r="BG326" s="23"/>
      <c r="BH326" s="23"/>
      <c r="BI326" s="23"/>
      <c r="BJ326" s="23"/>
    </row>
    <row r="327" spans="59:62" x14ac:dyDescent="0.25">
      <c r="BG327" s="23"/>
      <c r="BH327" s="23"/>
      <c r="BI327" s="23"/>
      <c r="BJ327" s="23"/>
    </row>
    <row r="328" spans="59:62" x14ac:dyDescent="0.25">
      <c r="BG328" s="23"/>
      <c r="BH328" s="23"/>
      <c r="BI328" s="23"/>
      <c r="BJ328" s="23"/>
    </row>
    <row r="329" spans="59:62" x14ac:dyDescent="0.25">
      <c r="BG329" s="23"/>
      <c r="BH329" s="23"/>
      <c r="BI329" s="23"/>
      <c r="BJ329" s="23"/>
    </row>
    <row r="330" spans="59:62" x14ac:dyDescent="0.25">
      <c r="BG330" s="23"/>
      <c r="BH330" s="23"/>
      <c r="BI330" s="23"/>
      <c r="BJ330" s="23"/>
    </row>
    <row r="331" spans="59:62" x14ac:dyDescent="0.25">
      <c r="BG331" s="23"/>
      <c r="BH331" s="23"/>
      <c r="BI331" s="23"/>
      <c r="BJ331" s="23"/>
    </row>
    <row r="332" spans="59:62" x14ac:dyDescent="0.25">
      <c r="BG332" s="23"/>
      <c r="BH332" s="23"/>
      <c r="BI332" s="23"/>
      <c r="BJ332" s="23"/>
    </row>
    <row r="333" spans="59:62" x14ac:dyDescent="0.25">
      <c r="BG333" s="23"/>
      <c r="BH333" s="23"/>
      <c r="BI333" s="23"/>
      <c r="BJ333" s="23"/>
    </row>
    <row r="334" spans="59:62" x14ac:dyDescent="0.25">
      <c r="BG334" s="23"/>
      <c r="BH334" s="23"/>
      <c r="BI334" s="23"/>
      <c r="BJ334" s="23"/>
    </row>
    <row r="335" spans="59:62" x14ac:dyDescent="0.25">
      <c r="BG335" s="23"/>
      <c r="BH335" s="23"/>
      <c r="BI335" s="23"/>
      <c r="BJ335" s="23"/>
    </row>
    <row r="336" spans="59:62" x14ac:dyDescent="0.25">
      <c r="BG336" s="23"/>
      <c r="BH336" s="23"/>
      <c r="BI336" s="23"/>
      <c r="BJ336" s="23"/>
    </row>
    <row r="337" spans="59:62" x14ac:dyDescent="0.25">
      <c r="BG337" s="23"/>
      <c r="BH337" s="23"/>
      <c r="BI337" s="23"/>
      <c r="BJ337" s="23"/>
    </row>
    <row r="338" spans="59:62" x14ac:dyDescent="0.25">
      <c r="BG338" s="23"/>
      <c r="BH338" s="23"/>
      <c r="BI338" s="23"/>
      <c r="BJ338" s="23"/>
    </row>
    <row r="339" spans="59:62" x14ac:dyDescent="0.25">
      <c r="BG339" s="23"/>
      <c r="BH339" s="23"/>
      <c r="BI339" s="23"/>
      <c r="BJ339" s="23"/>
    </row>
    <row r="340" spans="59:62" x14ac:dyDescent="0.25">
      <c r="BG340" s="23"/>
      <c r="BH340" s="23"/>
      <c r="BI340" s="23"/>
      <c r="BJ340" s="23"/>
    </row>
    <row r="341" spans="59:62" x14ac:dyDescent="0.25">
      <c r="BG341" s="23"/>
      <c r="BH341" s="23"/>
      <c r="BI341" s="23"/>
      <c r="BJ341" s="23"/>
    </row>
    <row r="342" spans="59:62" x14ac:dyDescent="0.25">
      <c r="BG342" s="23"/>
      <c r="BH342" s="23"/>
      <c r="BI342" s="23"/>
      <c r="BJ342" s="23"/>
    </row>
    <row r="343" spans="59:62" x14ac:dyDescent="0.25">
      <c r="BG343" s="23"/>
      <c r="BH343" s="23"/>
      <c r="BI343" s="23"/>
      <c r="BJ343" s="23"/>
    </row>
    <row r="344" spans="59:62" x14ac:dyDescent="0.25">
      <c r="BG344" s="23"/>
      <c r="BH344" s="23"/>
      <c r="BI344" s="23"/>
      <c r="BJ344" s="23"/>
    </row>
    <row r="345" spans="59:62" x14ac:dyDescent="0.25">
      <c r="BG345" s="23"/>
      <c r="BH345" s="23"/>
      <c r="BI345" s="23"/>
      <c r="BJ345" s="23"/>
    </row>
    <row r="346" spans="59:62" x14ac:dyDescent="0.25">
      <c r="BG346" s="23"/>
      <c r="BH346" s="23"/>
      <c r="BI346" s="23"/>
      <c r="BJ346" s="23"/>
    </row>
    <row r="347" spans="59:62" x14ac:dyDescent="0.25">
      <c r="BG347" s="23"/>
      <c r="BH347" s="23"/>
      <c r="BI347" s="23"/>
      <c r="BJ347" s="23"/>
    </row>
    <row r="348" spans="59:62" x14ac:dyDescent="0.25">
      <c r="BG348" s="23"/>
      <c r="BH348" s="23"/>
      <c r="BI348" s="23"/>
      <c r="BJ348" s="23"/>
    </row>
    <row r="349" spans="59:62" x14ac:dyDescent="0.25">
      <c r="BG349" s="23"/>
      <c r="BH349" s="23"/>
      <c r="BI349" s="23"/>
      <c r="BJ349" s="23"/>
    </row>
    <row r="350" spans="59:62" x14ac:dyDescent="0.25">
      <c r="BG350" s="23"/>
      <c r="BH350" s="23"/>
      <c r="BI350" s="23"/>
      <c r="BJ350" s="23"/>
    </row>
    <row r="351" spans="59:62" x14ac:dyDescent="0.25">
      <c r="BG351" s="23"/>
      <c r="BH351" s="23"/>
      <c r="BI351" s="23"/>
      <c r="BJ351" s="23"/>
    </row>
    <row r="352" spans="59:62" x14ac:dyDescent="0.25">
      <c r="BG352" s="23"/>
      <c r="BH352" s="23"/>
      <c r="BI352" s="23"/>
      <c r="BJ352" s="23"/>
    </row>
    <row r="353" spans="59:62" x14ac:dyDescent="0.25">
      <c r="BG353" s="23"/>
      <c r="BH353" s="23"/>
      <c r="BI353" s="23"/>
      <c r="BJ353" s="23"/>
    </row>
    <row r="354" spans="59:62" x14ac:dyDescent="0.25">
      <c r="BG354" s="23"/>
      <c r="BH354" s="23"/>
      <c r="BI354" s="23"/>
      <c r="BJ354" s="23"/>
    </row>
    <row r="355" spans="59:62" x14ac:dyDescent="0.25">
      <c r="BG355" s="23"/>
      <c r="BH355" s="23"/>
      <c r="BI355" s="23"/>
      <c r="BJ355" s="23"/>
    </row>
    <row r="356" spans="59:62" x14ac:dyDescent="0.25">
      <c r="BG356" s="23"/>
      <c r="BH356" s="23"/>
      <c r="BI356" s="23"/>
      <c r="BJ356" s="23"/>
    </row>
    <row r="357" spans="59:62" x14ac:dyDescent="0.25">
      <c r="BG357" s="23"/>
      <c r="BH357" s="23"/>
      <c r="BI357" s="23"/>
      <c r="BJ357" s="23"/>
    </row>
    <row r="358" spans="59:62" x14ac:dyDescent="0.25">
      <c r="BG358" s="23"/>
      <c r="BH358" s="23"/>
      <c r="BI358" s="23"/>
      <c r="BJ358" s="23"/>
    </row>
    <row r="359" spans="59:62" x14ac:dyDescent="0.25">
      <c r="BG359" s="23"/>
      <c r="BH359" s="23"/>
      <c r="BI359" s="23"/>
      <c r="BJ359" s="23"/>
    </row>
    <row r="360" spans="59:62" x14ac:dyDescent="0.25">
      <c r="BG360" s="23"/>
      <c r="BH360" s="23"/>
      <c r="BI360" s="23"/>
      <c r="BJ360" s="23"/>
    </row>
    <row r="361" spans="59:62" x14ac:dyDescent="0.25">
      <c r="BG361" s="23"/>
      <c r="BH361" s="23"/>
      <c r="BI361" s="23"/>
      <c r="BJ361" s="23"/>
    </row>
    <row r="362" spans="59:62" x14ac:dyDescent="0.25">
      <c r="BG362" s="23"/>
      <c r="BH362" s="23"/>
      <c r="BI362" s="23"/>
      <c r="BJ362" s="23"/>
    </row>
    <row r="363" spans="59:62" x14ac:dyDescent="0.25">
      <c r="BG363" s="23"/>
      <c r="BH363" s="23"/>
      <c r="BI363" s="23"/>
      <c r="BJ363" s="23"/>
    </row>
    <row r="364" spans="59:62" x14ac:dyDescent="0.25">
      <c r="BG364" s="23"/>
      <c r="BH364" s="23"/>
      <c r="BI364" s="23"/>
      <c r="BJ364" s="23"/>
    </row>
    <row r="365" spans="59:62" x14ac:dyDescent="0.25">
      <c r="BG365" s="23"/>
      <c r="BH365" s="23"/>
      <c r="BI365" s="23"/>
      <c r="BJ365" s="23"/>
    </row>
    <row r="366" spans="59:62" x14ac:dyDescent="0.25">
      <c r="BG366" s="23"/>
      <c r="BH366" s="23"/>
      <c r="BI366" s="23"/>
      <c r="BJ366" s="23"/>
    </row>
    <row r="367" spans="59:62" x14ac:dyDescent="0.25">
      <c r="BG367" s="23"/>
      <c r="BH367" s="23"/>
      <c r="BI367" s="23"/>
      <c r="BJ367" s="23"/>
    </row>
    <row r="368" spans="59:62" x14ac:dyDescent="0.25">
      <c r="BG368" s="23"/>
      <c r="BH368" s="23"/>
      <c r="BI368" s="23"/>
      <c r="BJ368" s="23"/>
    </row>
    <row r="369" spans="59:62" x14ac:dyDescent="0.25">
      <c r="BG369" s="23"/>
      <c r="BH369" s="23"/>
      <c r="BI369" s="23"/>
      <c r="BJ369" s="23"/>
    </row>
    <row r="370" spans="59:62" x14ac:dyDescent="0.25">
      <c r="BG370" s="23"/>
      <c r="BH370" s="23"/>
      <c r="BI370" s="23"/>
      <c r="BJ370" s="23"/>
    </row>
    <row r="371" spans="59:62" x14ac:dyDescent="0.25">
      <c r="BG371" s="23"/>
      <c r="BH371" s="23"/>
      <c r="BI371" s="23"/>
      <c r="BJ371" s="23"/>
    </row>
    <row r="372" spans="59:62" x14ac:dyDescent="0.25">
      <c r="BG372" s="23"/>
      <c r="BH372" s="23"/>
      <c r="BI372" s="23"/>
      <c r="BJ372" s="23"/>
    </row>
    <row r="373" spans="59:62" x14ac:dyDescent="0.25">
      <c r="BG373" s="23"/>
      <c r="BH373" s="23"/>
      <c r="BI373" s="23"/>
      <c r="BJ373" s="23"/>
    </row>
    <row r="374" spans="59:62" x14ac:dyDescent="0.25">
      <c r="BG374" s="23"/>
      <c r="BH374" s="23"/>
      <c r="BI374" s="23"/>
      <c r="BJ374" s="23"/>
    </row>
    <row r="375" spans="59:62" x14ac:dyDescent="0.25">
      <c r="BG375" s="23"/>
      <c r="BH375" s="23"/>
      <c r="BI375" s="23"/>
      <c r="BJ375" s="23"/>
    </row>
    <row r="376" spans="59:62" x14ac:dyDescent="0.25">
      <c r="BG376" s="23"/>
      <c r="BH376" s="23"/>
      <c r="BI376" s="23"/>
      <c r="BJ376" s="23"/>
    </row>
    <row r="377" spans="59:62" x14ac:dyDescent="0.25">
      <c r="BG377" s="23"/>
      <c r="BH377" s="23"/>
      <c r="BI377" s="23"/>
      <c r="BJ377" s="23"/>
    </row>
    <row r="378" spans="59:62" x14ac:dyDescent="0.25">
      <c r="BG378" s="23"/>
      <c r="BH378" s="23"/>
      <c r="BI378" s="23"/>
      <c r="BJ378" s="23"/>
    </row>
    <row r="379" spans="59:62" x14ac:dyDescent="0.25">
      <c r="BG379" s="23"/>
      <c r="BH379" s="23"/>
      <c r="BI379" s="23"/>
      <c r="BJ379" s="23"/>
    </row>
    <row r="380" spans="59:62" x14ac:dyDescent="0.25">
      <c r="BG380" s="23"/>
      <c r="BH380" s="23"/>
      <c r="BI380" s="23"/>
      <c r="BJ380" s="23"/>
    </row>
    <row r="381" spans="59:62" x14ac:dyDescent="0.25">
      <c r="BG381" s="23"/>
      <c r="BH381" s="23"/>
      <c r="BI381" s="23"/>
      <c r="BJ381" s="23"/>
    </row>
    <row r="382" spans="59:62" x14ac:dyDescent="0.25">
      <c r="BG382" s="23"/>
      <c r="BH382" s="23"/>
      <c r="BI382" s="23"/>
      <c r="BJ382" s="23"/>
    </row>
    <row r="383" spans="59:62" x14ac:dyDescent="0.25">
      <c r="BG383" s="23"/>
      <c r="BH383" s="23"/>
      <c r="BI383" s="23"/>
      <c r="BJ383" s="23"/>
    </row>
    <row r="384" spans="59:62" x14ac:dyDescent="0.25">
      <c r="BG384" s="23"/>
      <c r="BH384" s="23"/>
      <c r="BI384" s="23"/>
      <c r="BJ384" s="23"/>
    </row>
    <row r="385" spans="59:62" x14ac:dyDescent="0.25">
      <c r="BG385" s="23"/>
      <c r="BH385" s="23"/>
      <c r="BI385" s="23"/>
      <c r="BJ385" s="23"/>
    </row>
    <row r="386" spans="59:62" x14ac:dyDescent="0.25">
      <c r="BG386" s="23"/>
      <c r="BH386" s="23"/>
      <c r="BI386" s="23"/>
      <c r="BJ386" s="23"/>
    </row>
    <row r="387" spans="59:62" x14ac:dyDescent="0.25">
      <c r="BG387" s="23"/>
      <c r="BH387" s="23"/>
      <c r="BI387" s="23"/>
      <c r="BJ387" s="23"/>
    </row>
    <row r="388" spans="59:62" x14ac:dyDescent="0.25">
      <c r="BG388" s="23"/>
      <c r="BH388" s="23"/>
      <c r="BI388" s="23"/>
      <c r="BJ388" s="23"/>
    </row>
    <row r="389" spans="59:62" x14ac:dyDescent="0.25">
      <c r="BG389" s="23"/>
      <c r="BH389" s="23"/>
      <c r="BI389" s="23"/>
      <c r="BJ389" s="23"/>
    </row>
    <row r="390" spans="59:62" x14ac:dyDescent="0.25">
      <c r="BG390" s="23"/>
      <c r="BH390" s="23"/>
      <c r="BI390" s="23"/>
      <c r="BJ390" s="23"/>
    </row>
    <row r="391" spans="59:62" x14ac:dyDescent="0.25">
      <c r="BG391" s="23"/>
      <c r="BH391" s="23"/>
      <c r="BI391" s="23"/>
      <c r="BJ391" s="23"/>
    </row>
    <row r="392" spans="59:62" x14ac:dyDescent="0.25">
      <c r="BG392" s="23"/>
      <c r="BH392" s="23"/>
      <c r="BI392" s="23"/>
      <c r="BJ392" s="23"/>
    </row>
    <row r="393" spans="59:62" x14ac:dyDescent="0.25">
      <c r="BG393" s="23"/>
      <c r="BH393" s="23"/>
      <c r="BI393" s="23"/>
      <c r="BJ393" s="23"/>
    </row>
    <row r="394" spans="59:62" x14ac:dyDescent="0.25">
      <c r="BG394" s="23"/>
      <c r="BH394" s="23"/>
      <c r="BI394" s="23"/>
      <c r="BJ394" s="23"/>
    </row>
    <row r="395" spans="59:62" x14ac:dyDescent="0.25">
      <c r="BG395" s="23"/>
      <c r="BH395" s="23"/>
      <c r="BI395" s="23"/>
      <c r="BJ395" s="23"/>
    </row>
    <row r="396" spans="59:62" x14ac:dyDescent="0.25">
      <c r="BG396" s="23"/>
      <c r="BH396" s="23"/>
      <c r="BI396" s="23"/>
      <c r="BJ396" s="23"/>
    </row>
    <row r="397" spans="59:62" x14ac:dyDescent="0.25">
      <c r="BG397" s="23"/>
      <c r="BH397" s="23"/>
      <c r="BI397" s="23"/>
      <c r="BJ397" s="23"/>
    </row>
    <row r="398" spans="59:62" x14ac:dyDescent="0.25">
      <c r="BG398" s="23"/>
      <c r="BH398" s="23"/>
      <c r="BI398" s="23"/>
      <c r="BJ398" s="23"/>
    </row>
    <row r="399" spans="59:62" x14ac:dyDescent="0.25">
      <c r="BG399" s="23"/>
      <c r="BH399" s="23"/>
      <c r="BI399" s="23"/>
      <c r="BJ399" s="23"/>
    </row>
    <row r="400" spans="59:62" x14ac:dyDescent="0.25">
      <c r="BG400" s="23"/>
      <c r="BH400" s="23"/>
      <c r="BI400" s="23"/>
      <c r="BJ400" s="23"/>
    </row>
    <row r="401" spans="59:62" x14ac:dyDescent="0.25">
      <c r="BG401" s="23"/>
      <c r="BH401" s="23"/>
      <c r="BI401" s="23"/>
      <c r="BJ401" s="23"/>
    </row>
    <row r="402" spans="59:62" x14ac:dyDescent="0.25">
      <c r="BG402" s="23"/>
      <c r="BH402" s="23"/>
      <c r="BI402" s="23"/>
      <c r="BJ402" s="23"/>
    </row>
    <row r="403" spans="59:62" x14ac:dyDescent="0.25">
      <c r="BG403" s="23"/>
      <c r="BH403" s="23"/>
      <c r="BI403" s="23"/>
      <c r="BJ403" s="23"/>
    </row>
    <row r="404" spans="59:62" x14ac:dyDescent="0.25">
      <c r="BG404" s="23"/>
      <c r="BH404" s="23"/>
      <c r="BI404" s="23"/>
      <c r="BJ404" s="23"/>
    </row>
    <row r="405" spans="59:62" x14ac:dyDescent="0.25">
      <c r="BG405" s="23"/>
      <c r="BH405" s="23"/>
      <c r="BI405" s="23"/>
      <c r="BJ405" s="23"/>
    </row>
    <row r="406" spans="59:62" x14ac:dyDescent="0.25">
      <c r="BG406" s="23"/>
      <c r="BH406" s="23"/>
      <c r="BI406" s="23"/>
      <c r="BJ406" s="23"/>
    </row>
    <row r="407" spans="59:62" x14ac:dyDescent="0.25">
      <c r="BG407" s="23"/>
      <c r="BH407" s="23"/>
      <c r="BI407" s="23"/>
      <c r="BJ407" s="23"/>
    </row>
    <row r="408" spans="59:62" x14ac:dyDescent="0.25">
      <c r="BG408" s="23"/>
      <c r="BH408" s="23"/>
      <c r="BI408" s="23"/>
      <c r="BJ408" s="23"/>
    </row>
    <row r="409" spans="59:62" x14ac:dyDescent="0.25">
      <c r="BG409" s="23"/>
      <c r="BH409" s="23"/>
      <c r="BI409" s="23"/>
      <c r="BJ409" s="23"/>
    </row>
    <row r="410" spans="59:62" x14ac:dyDescent="0.25">
      <c r="BG410" s="23"/>
      <c r="BH410" s="23"/>
      <c r="BI410" s="23"/>
      <c r="BJ410" s="23"/>
    </row>
    <row r="411" spans="59:62" x14ac:dyDescent="0.25">
      <c r="BG411" s="23"/>
      <c r="BH411" s="23"/>
      <c r="BI411" s="23"/>
      <c r="BJ411" s="23"/>
    </row>
    <row r="412" spans="59:62" x14ac:dyDescent="0.25">
      <c r="BG412" s="23"/>
      <c r="BH412" s="23"/>
      <c r="BI412" s="23"/>
      <c r="BJ412" s="23"/>
    </row>
    <row r="413" spans="59:62" x14ac:dyDescent="0.25">
      <c r="BG413" s="23"/>
      <c r="BH413" s="23"/>
      <c r="BI413" s="23"/>
      <c r="BJ413" s="23"/>
    </row>
    <row r="414" spans="59:62" x14ac:dyDescent="0.25">
      <c r="BG414" s="23"/>
      <c r="BH414" s="23"/>
      <c r="BI414" s="23"/>
      <c r="BJ414" s="23"/>
    </row>
    <row r="415" spans="59:62" x14ac:dyDescent="0.25">
      <c r="BG415" s="23"/>
      <c r="BH415" s="23"/>
      <c r="BI415" s="23"/>
      <c r="BJ415" s="23"/>
    </row>
    <row r="416" spans="59:62" x14ac:dyDescent="0.25">
      <c r="BG416" s="23"/>
      <c r="BH416" s="23"/>
      <c r="BI416" s="23"/>
      <c r="BJ416" s="23"/>
    </row>
    <row r="417" spans="59:62" x14ac:dyDescent="0.25">
      <c r="BG417" s="23"/>
      <c r="BH417" s="23"/>
      <c r="BI417" s="23"/>
      <c r="BJ417" s="23"/>
    </row>
    <row r="418" spans="59:62" x14ac:dyDescent="0.25">
      <c r="BG418" s="23"/>
      <c r="BH418" s="23"/>
      <c r="BI418" s="23"/>
      <c r="BJ418" s="23"/>
    </row>
    <row r="419" spans="59:62" x14ac:dyDescent="0.25">
      <c r="BG419" s="23"/>
      <c r="BH419" s="23"/>
      <c r="BI419" s="23"/>
      <c r="BJ419" s="23"/>
    </row>
    <row r="420" spans="59:62" x14ac:dyDescent="0.25">
      <c r="BG420" s="23"/>
      <c r="BH420" s="23"/>
      <c r="BI420" s="23"/>
      <c r="BJ420" s="23"/>
    </row>
    <row r="421" spans="59:62" x14ac:dyDescent="0.25">
      <c r="BG421" s="23"/>
      <c r="BH421" s="23"/>
      <c r="BI421" s="23"/>
      <c r="BJ421" s="23"/>
    </row>
    <row r="422" spans="59:62" x14ac:dyDescent="0.25">
      <c r="BG422" s="23"/>
      <c r="BH422" s="23"/>
      <c r="BI422" s="23"/>
      <c r="BJ422" s="23"/>
    </row>
    <row r="423" spans="59:62" x14ac:dyDescent="0.25">
      <c r="BG423" s="23"/>
      <c r="BH423" s="23"/>
      <c r="BI423" s="23"/>
      <c r="BJ423" s="23"/>
    </row>
    <row r="424" spans="59:62" x14ac:dyDescent="0.25">
      <c r="BG424" s="23"/>
      <c r="BH424" s="23"/>
      <c r="BI424" s="23"/>
      <c r="BJ424" s="23"/>
    </row>
    <row r="425" spans="59:62" x14ac:dyDescent="0.25">
      <c r="BG425" s="23"/>
      <c r="BH425" s="23"/>
      <c r="BI425" s="23"/>
      <c r="BJ425" s="23"/>
    </row>
    <row r="426" spans="59:62" x14ac:dyDescent="0.25">
      <c r="BG426" s="23"/>
      <c r="BH426" s="23"/>
      <c r="BI426" s="23"/>
      <c r="BJ426" s="23"/>
    </row>
    <row r="427" spans="59:62" x14ac:dyDescent="0.25">
      <c r="BG427" s="23"/>
      <c r="BH427" s="23"/>
      <c r="BI427" s="23"/>
      <c r="BJ427" s="23"/>
    </row>
    <row r="428" spans="59:62" x14ac:dyDescent="0.25">
      <c r="BG428" s="23"/>
      <c r="BH428" s="23"/>
      <c r="BI428" s="23"/>
      <c r="BJ428" s="23"/>
    </row>
    <row r="429" spans="59:62" x14ac:dyDescent="0.25">
      <c r="BG429" s="23"/>
      <c r="BH429" s="23"/>
      <c r="BI429" s="23"/>
      <c r="BJ429" s="23"/>
    </row>
    <row r="430" spans="59:62" x14ac:dyDescent="0.25">
      <c r="BG430" s="23"/>
      <c r="BH430" s="23"/>
      <c r="BI430" s="23"/>
      <c r="BJ430" s="23"/>
    </row>
    <row r="431" spans="59:62" x14ac:dyDescent="0.25">
      <c r="BG431" s="23"/>
      <c r="BH431" s="23"/>
      <c r="BI431" s="23"/>
      <c r="BJ431" s="23"/>
    </row>
    <row r="432" spans="59:62" x14ac:dyDescent="0.25">
      <c r="BG432" s="23"/>
      <c r="BH432" s="23"/>
      <c r="BI432" s="23"/>
      <c r="BJ432" s="23"/>
    </row>
    <row r="433" spans="59:62" x14ac:dyDescent="0.25">
      <c r="BG433" s="23"/>
      <c r="BH433" s="23"/>
      <c r="BI433" s="23"/>
      <c r="BJ433" s="23"/>
    </row>
    <row r="434" spans="59:62" x14ac:dyDescent="0.25">
      <c r="BG434" s="23"/>
      <c r="BH434" s="23"/>
      <c r="BI434" s="23"/>
      <c r="BJ434" s="23"/>
    </row>
    <row r="435" spans="59:62" x14ac:dyDescent="0.25">
      <c r="BG435" s="23"/>
      <c r="BH435" s="23"/>
      <c r="BI435" s="23"/>
      <c r="BJ435" s="23"/>
    </row>
    <row r="436" spans="59:62" x14ac:dyDescent="0.25">
      <c r="BG436" s="23"/>
      <c r="BH436" s="23"/>
      <c r="BI436" s="23"/>
      <c r="BJ436" s="23"/>
    </row>
    <row r="437" spans="59:62" x14ac:dyDescent="0.25">
      <c r="BG437" s="23"/>
      <c r="BH437" s="23"/>
      <c r="BI437" s="23"/>
      <c r="BJ437" s="23"/>
    </row>
    <row r="438" spans="59:62" x14ac:dyDescent="0.25">
      <c r="BG438" s="23"/>
      <c r="BH438" s="23"/>
      <c r="BI438" s="23"/>
      <c r="BJ438" s="23"/>
    </row>
    <row r="439" spans="59:62" x14ac:dyDescent="0.25">
      <c r="BG439" s="23"/>
      <c r="BH439" s="23"/>
      <c r="BI439" s="23"/>
      <c r="BJ439" s="23"/>
    </row>
    <row r="440" spans="59:62" x14ac:dyDescent="0.25">
      <c r="BG440" s="23"/>
      <c r="BH440" s="23"/>
      <c r="BI440" s="23"/>
      <c r="BJ440" s="23"/>
    </row>
    <row r="441" spans="59:62" x14ac:dyDescent="0.25">
      <c r="BG441" s="23"/>
      <c r="BH441" s="23"/>
      <c r="BI441" s="23"/>
      <c r="BJ441" s="23"/>
    </row>
    <row r="442" spans="59:62" x14ac:dyDescent="0.25">
      <c r="BG442" s="23"/>
      <c r="BH442" s="23"/>
      <c r="BI442" s="23"/>
      <c r="BJ442" s="23"/>
    </row>
    <row r="443" spans="59:62" x14ac:dyDescent="0.25">
      <c r="BG443" s="23"/>
      <c r="BH443" s="23"/>
      <c r="BI443" s="23"/>
      <c r="BJ443" s="23"/>
    </row>
    <row r="444" spans="59:62" x14ac:dyDescent="0.25">
      <c r="BG444" s="23"/>
      <c r="BH444" s="23"/>
      <c r="BI444" s="23"/>
      <c r="BJ444" s="23"/>
    </row>
    <row r="445" spans="59:62" x14ac:dyDescent="0.25">
      <c r="BG445" s="23"/>
      <c r="BH445" s="23"/>
      <c r="BI445" s="23"/>
      <c r="BJ445" s="23"/>
    </row>
    <row r="446" spans="59:62" x14ac:dyDescent="0.25">
      <c r="BG446" s="23"/>
      <c r="BH446" s="23"/>
      <c r="BI446" s="23"/>
      <c r="BJ446" s="23"/>
    </row>
    <row r="447" spans="59:62" x14ac:dyDescent="0.25">
      <c r="BG447" s="23"/>
      <c r="BH447" s="23"/>
      <c r="BI447" s="23"/>
      <c r="BJ447" s="23"/>
    </row>
    <row r="448" spans="59:62" x14ac:dyDescent="0.25">
      <c r="BG448" s="23"/>
      <c r="BH448" s="23"/>
      <c r="BI448" s="23"/>
      <c r="BJ448" s="23"/>
    </row>
    <row r="449" spans="59:62" x14ac:dyDescent="0.25">
      <c r="BG449" s="23"/>
      <c r="BH449" s="23"/>
      <c r="BI449" s="23"/>
      <c r="BJ449" s="23"/>
    </row>
    <row r="450" spans="59:62" x14ac:dyDescent="0.25">
      <c r="BG450" s="23"/>
      <c r="BH450" s="23"/>
      <c r="BI450" s="23"/>
      <c r="BJ450" s="23"/>
    </row>
    <row r="451" spans="59:62" x14ac:dyDescent="0.25">
      <c r="BG451" s="23"/>
      <c r="BH451" s="23"/>
      <c r="BI451" s="23"/>
      <c r="BJ451" s="23"/>
    </row>
    <row r="452" spans="59:62" x14ac:dyDescent="0.25">
      <c r="BG452" s="23"/>
      <c r="BH452" s="23"/>
      <c r="BI452" s="23"/>
      <c r="BJ452" s="23"/>
    </row>
    <row r="453" spans="59:62" x14ac:dyDescent="0.25">
      <c r="BG453" s="23"/>
      <c r="BH453" s="23"/>
      <c r="BI453" s="23"/>
      <c r="BJ453" s="23"/>
    </row>
    <row r="454" spans="59:62" x14ac:dyDescent="0.25">
      <c r="BG454" s="23"/>
      <c r="BH454" s="23"/>
      <c r="BI454" s="23"/>
      <c r="BJ454" s="23"/>
    </row>
    <row r="455" spans="59:62" x14ac:dyDescent="0.25">
      <c r="BG455" s="23"/>
      <c r="BH455" s="23"/>
      <c r="BI455" s="23"/>
      <c r="BJ455" s="23"/>
    </row>
    <row r="456" spans="59:62" x14ac:dyDescent="0.25">
      <c r="BG456" s="23"/>
      <c r="BH456" s="23"/>
      <c r="BI456" s="23"/>
      <c r="BJ456" s="23"/>
    </row>
    <row r="457" spans="59:62" x14ac:dyDescent="0.25">
      <c r="BG457" s="23"/>
      <c r="BH457" s="23"/>
      <c r="BI457" s="23"/>
      <c r="BJ457" s="23"/>
    </row>
    <row r="458" spans="59:62" x14ac:dyDescent="0.25">
      <c r="BG458" s="23"/>
      <c r="BH458" s="23"/>
      <c r="BI458" s="23"/>
      <c r="BJ458" s="23"/>
    </row>
    <row r="459" spans="59:62" x14ac:dyDescent="0.25">
      <c r="BG459" s="23"/>
      <c r="BH459" s="23"/>
      <c r="BI459" s="23"/>
      <c r="BJ459" s="23"/>
    </row>
    <row r="460" spans="59:62" x14ac:dyDescent="0.25">
      <c r="BG460" s="23"/>
      <c r="BH460" s="23"/>
      <c r="BI460" s="23"/>
      <c r="BJ460" s="23"/>
    </row>
    <row r="461" spans="59:62" x14ac:dyDescent="0.25">
      <c r="BG461" s="23"/>
      <c r="BH461" s="23"/>
      <c r="BI461" s="23"/>
      <c r="BJ461" s="23"/>
    </row>
    <row r="462" spans="59:62" x14ac:dyDescent="0.25">
      <c r="BG462" s="23"/>
      <c r="BH462" s="23"/>
      <c r="BI462" s="23"/>
      <c r="BJ462" s="23"/>
    </row>
    <row r="463" spans="59:62" x14ac:dyDescent="0.25">
      <c r="BG463" s="23"/>
      <c r="BH463" s="23"/>
      <c r="BI463" s="23"/>
      <c r="BJ463" s="23"/>
    </row>
    <row r="464" spans="59:62" x14ac:dyDescent="0.25">
      <c r="BG464" s="23"/>
      <c r="BH464" s="23"/>
      <c r="BI464" s="23"/>
      <c r="BJ464" s="23"/>
    </row>
    <row r="465" spans="59:62" x14ac:dyDescent="0.25">
      <c r="BG465" s="23"/>
      <c r="BH465" s="23"/>
      <c r="BI465" s="23"/>
      <c r="BJ465" s="23"/>
    </row>
    <row r="466" spans="59:62" x14ac:dyDescent="0.25">
      <c r="BG466" s="23"/>
      <c r="BH466" s="23"/>
      <c r="BI466" s="23"/>
      <c r="BJ466" s="23"/>
    </row>
    <row r="467" spans="59:62" x14ac:dyDescent="0.25">
      <c r="BG467" s="23"/>
      <c r="BH467" s="23"/>
      <c r="BI467" s="23"/>
      <c r="BJ467" s="23"/>
    </row>
    <row r="468" spans="59:62" x14ac:dyDescent="0.25">
      <c r="BG468" s="23"/>
      <c r="BH468" s="23"/>
      <c r="BI468" s="23"/>
      <c r="BJ468" s="23"/>
    </row>
    <row r="469" spans="59:62" x14ac:dyDescent="0.25">
      <c r="BG469" s="23"/>
      <c r="BH469" s="23"/>
      <c r="BI469" s="23"/>
      <c r="BJ469" s="23"/>
    </row>
    <row r="470" spans="59:62" x14ac:dyDescent="0.25">
      <c r="BG470" s="23"/>
      <c r="BH470" s="23"/>
      <c r="BI470" s="23"/>
      <c r="BJ470" s="23"/>
    </row>
    <row r="471" spans="59:62" x14ac:dyDescent="0.25">
      <c r="BG471" s="23"/>
      <c r="BH471" s="23"/>
      <c r="BI471" s="23"/>
      <c r="BJ471" s="23"/>
    </row>
    <row r="472" spans="59:62" x14ac:dyDescent="0.25">
      <c r="BG472" s="23"/>
      <c r="BH472" s="23"/>
      <c r="BI472" s="23"/>
      <c r="BJ472" s="23"/>
    </row>
    <row r="473" spans="59:62" x14ac:dyDescent="0.25">
      <c r="BG473" s="23"/>
      <c r="BH473" s="23"/>
      <c r="BI473" s="23"/>
      <c r="BJ473" s="23"/>
    </row>
    <row r="474" spans="59:62" x14ac:dyDescent="0.25">
      <c r="BG474" s="23"/>
      <c r="BH474" s="23"/>
      <c r="BI474" s="23"/>
      <c r="BJ474" s="23"/>
    </row>
    <row r="475" spans="59:62" x14ac:dyDescent="0.25">
      <c r="BG475" s="23"/>
      <c r="BH475" s="23"/>
      <c r="BI475" s="23"/>
      <c r="BJ475" s="23"/>
    </row>
    <row r="476" spans="59:62" x14ac:dyDescent="0.25">
      <c r="BG476" s="23"/>
      <c r="BH476" s="23"/>
      <c r="BI476" s="23"/>
      <c r="BJ476" s="23"/>
    </row>
    <row r="477" spans="59:62" x14ac:dyDescent="0.25">
      <c r="BG477" s="23"/>
      <c r="BH477" s="23"/>
      <c r="BI477" s="23"/>
      <c r="BJ477" s="23"/>
    </row>
    <row r="478" spans="59:62" x14ac:dyDescent="0.25">
      <c r="BG478" s="23"/>
      <c r="BH478" s="23"/>
      <c r="BI478" s="23"/>
      <c r="BJ478" s="23"/>
    </row>
    <row r="479" spans="59:62" x14ac:dyDescent="0.25">
      <c r="BG479" s="23"/>
      <c r="BH479" s="23"/>
      <c r="BI479" s="23"/>
      <c r="BJ479" s="23"/>
    </row>
    <row r="480" spans="59:62" x14ac:dyDescent="0.25">
      <c r="BG480" s="23"/>
      <c r="BH480" s="23"/>
      <c r="BI480" s="23"/>
      <c r="BJ480" s="23"/>
    </row>
    <row r="481" spans="59:62" x14ac:dyDescent="0.25">
      <c r="BG481" s="23"/>
      <c r="BH481" s="23"/>
      <c r="BI481" s="23"/>
      <c r="BJ481" s="23"/>
    </row>
    <row r="482" spans="59:62" x14ac:dyDescent="0.25">
      <c r="BG482" s="23"/>
      <c r="BH482" s="23"/>
      <c r="BI482" s="23"/>
      <c r="BJ482" s="23"/>
    </row>
    <row r="483" spans="59:62" x14ac:dyDescent="0.25">
      <c r="BG483" s="23"/>
      <c r="BH483" s="23"/>
      <c r="BI483" s="23"/>
      <c r="BJ483" s="23"/>
    </row>
    <row r="484" spans="59:62" x14ac:dyDescent="0.25">
      <c r="BG484" s="23"/>
      <c r="BH484" s="23"/>
      <c r="BI484" s="23"/>
      <c r="BJ484" s="23"/>
    </row>
    <row r="485" spans="59:62" x14ac:dyDescent="0.25">
      <c r="BG485" s="23"/>
      <c r="BH485" s="23"/>
      <c r="BI485" s="23"/>
      <c r="BJ485" s="23"/>
    </row>
    <row r="486" spans="59:62" x14ac:dyDescent="0.25">
      <c r="BG486" s="23"/>
      <c r="BH486" s="23"/>
      <c r="BI486" s="23"/>
      <c r="BJ486" s="23"/>
    </row>
    <row r="487" spans="59:62" x14ac:dyDescent="0.25">
      <c r="BG487" s="23"/>
      <c r="BH487" s="23"/>
      <c r="BI487" s="23"/>
      <c r="BJ487" s="23"/>
    </row>
    <row r="488" spans="59:62" x14ac:dyDescent="0.25">
      <c r="BG488" s="23"/>
      <c r="BH488" s="23"/>
      <c r="BI488" s="23"/>
      <c r="BJ488" s="23"/>
    </row>
    <row r="489" spans="59:62" x14ac:dyDescent="0.25">
      <c r="BG489" s="23"/>
      <c r="BH489" s="23"/>
      <c r="BI489" s="23"/>
      <c r="BJ489" s="23"/>
    </row>
    <row r="490" spans="59:62" x14ac:dyDescent="0.25">
      <c r="BG490" s="23"/>
      <c r="BH490" s="23"/>
      <c r="BI490" s="23"/>
      <c r="BJ490" s="23"/>
    </row>
    <row r="491" spans="59:62" x14ac:dyDescent="0.25">
      <c r="BG491" s="23"/>
      <c r="BH491" s="23"/>
      <c r="BI491" s="23"/>
      <c r="BJ491" s="23"/>
    </row>
    <row r="492" spans="59:62" x14ac:dyDescent="0.25">
      <c r="BG492" s="23"/>
      <c r="BH492" s="23"/>
      <c r="BI492" s="23"/>
      <c r="BJ492" s="23"/>
    </row>
    <row r="493" spans="59:62" x14ac:dyDescent="0.25">
      <c r="BG493" s="23"/>
      <c r="BH493" s="23"/>
      <c r="BI493" s="23"/>
      <c r="BJ493" s="23"/>
    </row>
    <row r="494" spans="59:62" x14ac:dyDescent="0.25">
      <c r="BG494" s="23"/>
      <c r="BH494" s="23"/>
      <c r="BI494" s="23"/>
      <c r="BJ494" s="23"/>
    </row>
    <row r="495" spans="59:62" x14ac:dyDescent="0.25">
      <c r="BG495" s="23"/>
      <c r="BH495" s="23"/>
      <c r="BI495" s="23"/>
      <c r="BJ495" s="23"/>
    </row>
    <row r="496" spans="59:62" x14ac:dyDescent="0.25">
      <c r="BG496" s="23"/>
      <c r="BH496" s="23"/>
      <c r="BI496" s="23"/>
      <c r="BJ496" s="23"/>
    </row>
    <row r="497" spans="59:62" x14ac:dyDescent="0.25">
      <c r="BG497" s="23"/>
      <c r="BH497" s="23"/>
      <c r="BI497" s="23"/>
      <c r="BJ497" s="23"/>
    </row>
    <row r="498" spans="59:62" x14ac:dyDescent="0.25">
      <c r="BG498" s="23"/>
      <c r="BH498" s="23"/>
      <c r="BI498" s="23"/>
      <c r="BJ498" s="23"/>
    </row>
    <row r="499" spans="59:62" x14ac:dyDescent="0.25">
      <c r="BG499" s="23"/>
      <c r="BH499" s="23"/>
      <c r="BI499" s="23"/>
      <c r="BJ499" s="23"/>
    </row>
    <row r="500" spans="59:62" x14ac:dyDescent="0.25">
      <c r="BG500" s="23"/>
      <c r="BH500" s="23"/>
      <c r="BI500" s="23"/>
      <c r="BJ500" s="23"/>
    </row>
    <row r="501" spans="59:62" x14ac:dyDescent="0.25">
      <c r="BG501" s="23"/>
      <c r="BH501" s="23"/>
      <c r="BI501" s="23"/>
      <c r="BJ501" s="23"/>
    </row>
    <row r="502" spans="59:62" x14ac:dyDescent="0.25">
      <c r="BG502" s="23"/>
      <c r="BH502" s="23"/>
      <c r="BI502" s="23"/>
      <c r="BJ502" s="23"/>
    </row>
    <row r="503" spans="59:62" x14ac:dyDescent="0.25">
      <c r="BG503" s="23"/>
      <c r="BH503" s="23"/>
      <c r="BI503" s="23"/>
      <c r="BJ503" s="23"/>
    </row>
    <row r="504" spans="59:62" x14ac:dyDescent="0.25">
      <c r="BG504" s="23"/>
      <c r="BH504" s="23"/>
      <c r="BI504" s="23"/>
      <c r="BJ504" s="23"/>
    </row>
    <row r="505" spans="59:62" x14ac:dyDescent="0.25">
      <c r="BG505" s="23"/>
      <c r="BH505" s="23"/>
      <c r="BI505" s="23"/>
      <c r="BJ505" s="23"/>
    </row>
    <row r="506" spans="59:62" x14ac:dyDescent="0.25">
      <c r="BG506" s="23"/>
      <c r="BH506" s="23"/>
      <c r="BI506" s="23"/>
      <c r="BJ506" s="23"/>
    </row>
    <row r="507" spans="59:62" x14ac:dyDescent="0.25">
      <c r="BG507" s="23"/>
      <c r="BH507" s="23"/>
      <c r="BI507" s="23"/>
      <c r="BJ507" s="23"/>
    </row>
    <row r="508" spans="59:62" x14ac:dyDescent="0.25">
      <c r="BG508" s="23"/>
      <c r="BH508" s="23"/>
      <c r="BI508" s="23"/>
      <c r="BJ508" s="23"/>
    </row>
    <row r="509" spans="59:62" x14ac:dyDescent="0.25">
      <c r="BG509" s="23"/>
      <c r="BH509" s="23"/>
      <c r="BI509" s="23"/>
      <c r="BJ509" s="23"/>
    </row>
    <row r="510" spans="59:62" x14ac:dyDescent="0.25">
      <c r="BG510" s="23"/>
      <c r="BH510" s="23"/>
      <c r="BI510" s="23"/>
      <c r="BJ510" s="23"/>
    </row>
    <row r="511" spans="59:62" x14ac:dyDescent="0.25">
      <c r="BG511" s="23"/>
      <c r="BH511" s="23"/>
      <c r="BI511" s="23"/>
      <c r="BJ511" s="23"/>
    </row>
    <row r="512" spans="59:62" x14ac:dyDescent="0.25">
      <c r="BG512" s="23"/>
      <c r="BH512" s="23"/>
      <c r="BI512" s="23"/>
      <c r="BJ512" s="23"/>
    </row>
    <row r="513" spans="59:62" x14ac:dyDescent="0.25">
      <c r="BG513" s="23"/>
      <c r="BH513" s="23"/>
      <c r="BI513" s="23"/>
      <c r="BJ513" s="23"/>
    </row>
    <row r="514" spans="59:62" x14ac:dyDescent="0.25">
      <c r="BG514" s="23"/>
      <c r="BH514" s="23"/>
      <c r="BI514" s="23"/>
      <c r="BJ514" s="23"/>
    </row>
    <row r="515" spans="59:62" x14ac:dyDescent="0.25">
      <c r="BG515" s="23"/>
      <c r="BH515" s="23"/>
      <c r="BI515" s="23"/>
      <c r="BJ515" s="23"/>
    </row>
    <row r="516" spans="59:62" x14ac:dyDescent="0.25">
      <c r="BG516" s="23"/>
      <c r="BH516" s="23"/>
      <c r="BI516" s="23"/>
      <c r="BJ516" s="23"/>
    </row>
    <row r="517" spans="59:62" x14ac:dyDescent="0.25">
      <c r="BG517" s="23"/>
      <c r="BH517" s="23"/>
      <c r="BI517" s="23"/>
      <c r="BJ517" s="23"/>
    </row>
    <row r="518" spans="59:62" x14ac:dyDescent="0.25">
      <c r="BG518" s="23"/>
      <c r="BH518" s="23"/>
      <c r="BI518" s="23"/>
      <c r="BJ518" s="23"/>
    </row>
    <row r="519" spans="59:62" x14ac:dyDescent="0.25">
      <c r="BG519" s="23"/>
      <c r="BH519" s="23"/>
      <c r="BI519" s="23"/>
      <c r="BJ519" s="23"/>
    </row>
    <row r="520" spans="59:62" x14ac:dyDescent="0.25">
      <c r="BG520" s="23"/>
      <c r="BH520" s="23"/>
      <c r="BI520" s="23"/>
      <c r="BJ520" s="23"/>
    </row>
    <row r="521" spans="59:62" x14ac:dyDescent="0.25">
      <c r="BG521" s="23"/>
      <c r="BH521" s="23"/>
      <c r="BI521" s="23"/>
      <c r="BJ521" s="23"/>
    </row>
    <row r="522" spans="59:62" x14ac:dyDescent="0.25">
      <c r="BG522" s="23"/>
      <c r="BH522" s="23"/>
      <c r="BI522" s="23"/>
      <c r="BJ522" s="23"/>
    </row>
    <row r="523" spans="59:62" x14ac:dyDescent="0.25">
      <c r="BG523" s="23"/>
      <c r="BH523" s="23"/>
      <c r="BI523" s="23"/>
      <c r="BJ523" s="23"/>
    </row>
    <row r="524" spans="59:62" x14ac:dyDescent="0.25">
      <c r="BG524" s="23"/>
      <c r="BH524" s="23"/>
      <c r="BI524" s="23"/>
      <c r="BJ524" s="23"/>
    </row>
    <row r="525" spans="59:62" x14ac:dyDescent="0.25">
      <c r="BG525" s="23"/>
      <c r="BH525" s="23"/>
      <c r="BI525" s="23"/>
      <c r="BJ525" s="23"/>
    </row>
    <row r="526" spans="59:62" x14ac:dyDescent="0.25">
      <c r="BG526" s="23"/>
      <c r="BH526" s="23"/>
      <c r="BI526" s="23"/>
      <c r="BJ526" s="23"/>
    </row>
    <row r="527" spans="59:62" x14ac:dyDescent="0.25">
      <c r="BG527" s="23"/>
      <c r="BH527" s="23"/>
      <c r="BI527" s="23"/>
      <c r="BJ527" s="23"/>
    </row>
    <row r="528" spans="59:62" x14ac:dyDescent="0.25">
      <c r="BG528" s="23"/>
      <c r="BH528" s="23"/>
      <c r="BI528" s="23"/>
      <c r="BJ528" s="23"/>
    </row>
    <row r="529" spans="59:62" x14ac:dyDescent="0.25">
      <c r="BG529" s="23"/>
      <c r="BH529" s="23"/>
      <c r="BI529" s="23"/>
      <c r="BJ529" s="23"/>
    </row>
    <row r="530" spans="59:62" x14ac:dyDescent="0.25">
      <c r="BG530" s="23"/>
      <c r="BH530" s="23"/>
      <c r="BI530" s="23"/>
      <c r="BJ530" s="23"/>
    </row>
    <row r="531" spans="59:62" x14ac:dyDescent="0.25">
      <c r="BG531" s="23"/>
      <c r="BH531" s="23"/>
      <c r="BI531" s="23"/>
      <c r="BJ531" s="23"/>
    </row>
    <row r="532" spans="59:62" x14ac:dyDescent="0.25">
      <c r="BG532" s="23"/>
      <c r="BH532" s="23"/>
      <c r="BI532" s="23"/>
      <c r="BJ532" s="23"/>
    </row>
    <row r="533" spans="59:62" x14ac:dyDescent="0.25">
      <c r="BG533" s="23"/>
      <c r="BH533" s="23"/>
      <c r="BI533" s="23"/>
      <c r="BJ533" s="23"/>
    </row>
    <row r="534" spans="59:62" x14ac:dyDescent="0.25">
      <c r="BG534" s="23"/>
      <c r="BH534" s="23"/>
      <c r="BI534" s="23"/>
      <c r="BJ534" s="23"/>
    </row>
    <row r="535" spans="59:62" x14ac:dyDescent="0.25">
      <c r="BG535" s="23"/>
      <c r="BH535" s="23"/>
      <c r="BI535" s="23"/>
      <c r="BJ535" s="23"/>
    </row>
    <row r="536" spans="59:62" x14ac:dyDescent="0.25">
      <c r="BG536" s="23"/>
      <c r="BH536" s="23"/>
      <c r="BI536" s="23"/>
      <c r="BJ536" s="23"/>
    </row>
    <row r="537" spans="59:62" x14ac:dyDescent="0.25">
      <c r="BG537" s="23"/>
      <c r="BH537" s="23"/>
      <c r="BI537" s="23"/>
      <c r="BJ537" s="23"/>
    </row>
    <row r="538" spans="59:62" x14ac:dyDescent="0.25">
      <c r="BG538" s="23"/>
      <c r="BH538" s="23"/>
      <c r="BI538" s="23"/>
      <c r="BJ538" s="23"/>
    </row>
    <row r="539" spans="59:62" x14ac:dyDescent="0.25">
      <c r="BG539" s="23"/>
      <c r="BH539" s="23"/>
      <c r="BI539" s="23"/>
      <c r="BJ539" s="23"/>
    </row>
    <row r="540" spans="59:62" x14ac:dyDescent="0.25">
      <c r="BG540" s="23"/>
      <c r="BH540" s="23"/>
      <c r="BI540" s="23"/>
      <c r="BJ540" s="23"/>
    </row>
    <row r="541" spans="59:62" x14ac:dyDescent="0.25">
      <c r="BG541" s="23"/>
      <c r="BH541" s="23"/>
      <c r="BI541" s="23"/>
      <c r="BJ541" s="23"/>
    </row>
    <row r="542" spans="59:62" x14ac:dyDescent="0.25">
      <c r="BG542" s="23"/>
      <c r="BH542" s="23"/>
      <c r="BI542" s="23"/>
      <c r="BJ542" s="23"/>
    </row>
    <row r="543" spans="59:62" x14ac:dyDescent="0.25">
      <c r="BG543" s="23"/>
      <c r="BH543" s="23"/>
      <c r="BI543" s="23"/>
      <c r="BJ543" s="23"/>
    </row>
    <row r="544" spans="59:62" x14ac:dyDescent="0.25">
      <c r="BG544" s="23"/>
      <c r="BH544" s="23"/>
      <c r="BI544" s="23"/>
      <c r="BJ544" s="23"/>
    </row>
    <row r="545" spans="59:62" x14ac:dyDescent="0.25">
      <c r="BG545" s="23"/>
      <c r="BH545" s="23"/>
      <c r="BI545" s="23"/>
      <c r="BJ545" s="23"/>
    </row>
    <row r="546" spans="59:62" x14ac:dyDescent="0.25">
      <c r="BG546" s="23"/>
      <c r="BH546" s="23"/>
      <c r="BI546" s="23"/>
      <c r="BJ546" s="23"/>
    </row>
    <row r="547" spans="59:62" x14ac:dyDescent="0.25">
      <c r="BG547" s="23"/>
      <c r="BH547" s="23"/>
      <c r="BI547" s="23"/>
      <c r="BJ547" s="23"/>
    </row>
    <row r="548" spans="59:62" x14ac:dyDescent="0.25">
      <c r="BG548" s="23"/>
      <c r="BH548" s="23"/>
      <c r="BI548" s="23"/>
      <c r="BJ548" s="23"/>
    </row>
    <row r="549" spans="59:62" x14ac:dyDescent="0.25">
      <c r="BG549" s="23"/>
      <c r="BH549" s="23"/>
      <c r="BI549" s="23"/>
      <c r="BJ549" s="23"/>
    </row>
    <row r="550" spans="59:62" x14ac:dyDescent="0.25">
      <c r="BG550" s="23"/>
      <c r="BH550" s="23"/>
      <c r="BI550" s="23"/>
      <c r="BJ550" s="23"/>
    </row>
    <row r="551" spans="59:62" x14ac:dyDescent="0.25">
      <c r="BG551" s="23"/>
      <c r="BH551" s="23"/>
      <c r="BI551" s="23"/>
      <c r="BJ551" s="23"/>
    </row>
    <row r="552" spans="59:62" x14ac:dyDescent="0.25">
      <c r="BG552" s="23"/>
      <c r="BH552" s="23"/>
      <c r="BI552" s="23"/>
      <c r="BJ552" s="23"/>
    </row>
    <row r="553" spans="59:62" x14ac:dyDescent="0.25">
      <c r="BG553" s="23"/>
      <c r="BH553" s="23"/>
      <c r="BI553" s="23"/>
      <c r="BJ553" s="23"/>
    </row>
    <row r="554" spans="59:62" x14ac:dyDescent="0.25">
      <c r="BG554" s="23"/>
      <c r="BH554" s="23"/>
      <c r="BI554" s="23"/>
      <c r="BJ554" s="23"/>
    </row>
    <row r="555" spans="59:62" x14ac:dyDescent="0.25">
      <c r="BG555" s="23"/>
      <c r="BH555" s="23"/>
      <c r="BI555" s="23"/>
      <c r="BJ555" s="23"/>
    </row>
    <row r="556" spans="59:62" x14ac:dyDescent="0.25">
      <c r="BG556" s="23"/>
      <c r="BH556" s="23"/>
      <c r="BI556" s="23"/>
      <c r="BJ556" s="23"/>
    </row>
    <row r="557" spans="59:62" x14ac:dyDescent="0.25">
      <c r="BG557" s="23"/>
      <c r="BH557" s="23"/>
      <c r="BI557" s="23"/>
      <c r="BJ557" s="23"/>
    </row>
    <row r="558" spans="59:62" x14ac:dyDescent="0.25">
      <c r="BG558" s="23"/>
      <c r="BH558" s="23"/>
      <c r="BI558" s="23"/>
      <c r="BJ558" s="23"/>
    </row>
    <row r="559" spans="59:62" x14ac:dyDescent="0.25">
      <c r="BG559" s="23"/>
      <c r="BH559" s="23"/>
      <c r="BI559" s="23"/>
      <c r="BJ559" s="23"/>
    </row>
    <row r="560" spans="59:62" x14ac:dyDescent="0.25">
      <c r="BG560" s="23"/>
      <c r="BH560" s="23"/>
      <c r="BI560" s="23"/>
      <c r="BJ560" s="23"/>
    </row>
    <row r="561" spans="59:62" x14ac:dyDescent="0.25">
      <c r="BG561" s="23"/>
      <c r="BH561" s="23"/>
      <c r="BI561" s="23"/>
      <c r="BJ561" s="23"/>
    </row>
    <row r="562" spans="59:62" x14ac:dyDescent="0.25">
      <c r="BG562" s="23"/>
      <c r="BH562" s="23"/>
      <c r="BI562" s="23"/>
      <c r="BJ562" s="23"/>
    </row>
    <row r="563" spans="59:62" x14ac:dyDescent="0.25">
      <c r="BG563" s="23"/>
      <c r="BH563" s="23"/>
      <c r="BI563" s="23"/>
      <c r="BJ563" s="23"/>
    </row>
    <row r="564" spans="59:62" x14ac:dyDescent="0.25">
      <c r="BG564" s="23"/>
      <c r="BH564" s="23"/>
      <c r="BI564" s="23"/>
      <c r="BJ564" s="23"/>
    </row>
    <row r="565" spans="59:62" x14ac:dyDescent="0.25">
      <c r="BG565" s="23"/>
      <c r="BH565" s="23"/>
      <c r="BI565" s="23"/>
      <c r="BJ565" s="23"/>
    </row>
    <row r="566" spans="59:62" x14ac:dyDescent="0.25">
      <c r="BG566" s="23"/>
      <c r="BH566" s="23"/>
      <c r="BI566" s="23"/>
      <c r="BJ566" s="23"/>
    </row>
    <row r="567" spans="59:62" x14ac:dyDescent="0.25">
      <c r="BG567" s="23"/>
      <c r="BH567" s="23"/>
      <c r="BI567" s="23"/>
      <c r="BJ567" s="23"/>
    </row>
    <row r="568" spans="59:62" x14ac:dyDescent="0.25">
      <c r="BG568" s="23"/>
      <c r="BH568" s="23"/>
      <c r="BI568" s="23"/>
      <c r="BJ568" s="23"/>
    </row>
    <row r="569" spans="59:62" x14ac:dyDescent="0.25">
      <c r="BG569" s="23"/>
      <c r="BH569" s="23"/>
      <c r="BI569" s="23"/>
      <c r="BJ569" s="23"/>
    </row>
    <row r="570" spans="59:62" x14ac:dyDescent="0.25">
      <c r="BG570" s="23"/>
      <c r="BH570" s="23"/>
      <c r="BI570" s="23"/>
      <c r="BJ570" s="23"/>
    </row>
    <row r="571" spans="59:62" x14ac:dyDescent="0.25">
      <c r="BG571" s="23"/>
      <c r="BH571" s="23"/>
      <c r="BI571" s="23"/>
      <c r="BJ571" s="23"/>
    </row>
    <row r="572" spans="59:62" x14ac:dyDescent="0.25">
      <c r="BG572" s="23"/>
      <c r="BH572" s="23"/>
      <c r="BI572" s="23"/>
      <c r="BJ572" s="23"/>
    </row>
    <row r="573" spans="59:62" x14ac:dyDescent="0.25">
      <c r="BG573" s="23"/>
      <c r="BH573" s="23"/>
      <c r="BI573" s="23"/>
      <c r="BJ573" s="23"/>
    </row>
    <row r="574" spans="59:62" x14ac:dyDescent="0.25">
      <c r="BG574" s="23"/>
      <c r="BH574" s="23"/>
      <c r="BI574" s="23"/>
      <c r="BJ574" s="23"/>
    </row>
    <row r="575" spans="59:62" x14ac:dyDescent="0.25">
      <c r="BG575" s="23"/>
      <c r="BH575" s="23"/>
      <c r="BI575" s="23"/>
      <c r="BJ575" s="23"/>
    </row>
    <row r="576" spans="59:62" x14ac:dyDescent="0.25">
      <c r="BG576" s="23"/>
      <c r="BH576" s="23"/>
      <c r="BI576" s="23"/>
      <c r="BJ576" s="23"/>
    </row>
    <row r="577" spans="59:62" x14ac:dyDescent="0.25">
      <c r="BG577" s="23"/>
      <c r="BH577" s="23"/>
      <c r="BI577" s="23"/>
      <c r="BJ577" s="23"/>
    </row>
    <row r="578" spans="59:62" x14ac:dyDescent="0.25">
      <c r="BG578" s="23"/>
      <c r="BH578" s="23"/>
      <c r="BI578" s="23"/>
      <c r="BJ578" s="23"/>
    </row>
    <row r="579" spans="59:62" x14ac:dyDescent="0.25">
      <c r="BG579" s="23"/>
      <c r="BH579" s="23"/>
      <c r="BI579" s="23"/>
      <c r="BJ579" s="23"/>
    </row>
    <row r="580" spans="59:62" x14ac:dyDescent="0.25">
      <c r="BG580" s="23"/>
      <c r="BH580" s="23"/>
      <c r="BI580" s="23"/>
      <c r="BJ580" s="23"/>
    </row>
    <row r="581" spans="59:62" x14ac:dyDescent="0.25">
      <c r="BG581" s="23"/>
      <c r="BH581" s="23"/>
      <c r="BI581" s="23"/>
      <c r="BJ581" s="23"/>
    </row>
    <row r="582" spans="59:62" x14ac:dyDescent="0.25">
      <c r="BG582" s="23"/>
      <c r="BH582" s="23"/>
      <c r="BI582" s="23"/>
      <c r="BJ582" s="23"/>
    </row>
    <row r="583" spans="59:62" x14ac:dyDescent="0.25">
      <c r="BG583" s="23"/>
      <c r="BH583" s="23"/>
      <c r="BI583" s="23"/>
      <c r="BJ583" s="23"/>
    </row>
    <row r="584" spans="59:62" x14ac:dyDescent="0.25">
      <c r="BG584" s="23"/>
      <c r="BH584" s="23"/>
      <c r="BI584" s="23"/>
      <c r="BJ584" s="23"/>
    </row>
    <row r="585" spans="59:62" x14ac:dyDescent="0.25">
      <c r="BG585" s="23"/>
      <c r="BH585" s="23"/>
      <c r="BI585" s="23"/>
      <c r="BJ585" s="23"/>
    </row>
    <row r="586" spans="59:62" x14ac:dyDescent="0.25">
      <c r="BG586" s="23"/>
      <c r="BH586" s="23"/>
      <c r="BI586" s="23"/>
      <c r="BJ586" s="23"/>
    </row>
    <row r="587" spans="59:62" x14ac:dyDescent="0.25">
      <c r="BG587" s="23"/>
      <c r="BH587" s="23"/>
      <c r="BI587" s="23"/>
      <c r="BJ587" s="23"/>
    </row>
    <row r="588" spans="59:62" x14ac:dyDescent="0.25">
      <c r="BG588" s="23"/>
      <c r="BH588" s="23"/>
      <c r="BI588" s="23"/>
      <c r="BJ588" s="23"/>
    </row>
    <row r="589" spans="59:62" x14ac:dyDescent="0.25">
      <c r="BG589" s="23"/>
      <c r="BH589" s="23"/>
      <c r="BI589" s="23"/>
      <c r="BJ589" s="23"/>
    </row>
    <row r="590" spans="59:62" x14ac:dyDescent="0.25">
      <c r="BG590" s="23"/>
      <c r="BH590" s="23"/>
      <c r="BI590" s="23"/>
      <c r="BJ590" s="23"/>
    </row>
    <row r="591" spans="59:62" x14ac:dyDescent="0.25">
      <c r="BG591" s="23"/>
      <c r="BH591" s="23"/>
      <c r="BI591" s="23"/>
      <c r="BJ591" s="23"/>
    </row>
    <row r="592" spans="59:62" x14ac:dyDescent="0.25">
      <c r="BG592" s="23"/>
      <c r="BH592" s="23"/>
      <c r="BI592" s="23"/>
      <c r="BJ592" s="23"/>
    </row>
    <row r="593" spans="59:62" x14ac:dyDescent="0.25">
      <c r="BG593" s="23"/>
      <c r="BH593" s="23"/>
      <c r="BI593" s="23"/>
      <c r="BJ593" s="23"/>
    </row>
    <row r="594" spans="59:62" x14ac:dyDescent="0.25">
      <c r="BG594" s="23"/>
      <c r="BH594" s="23"/>
      <c r="BI594" s="23"/>
      <c r="BJ594" s="23"/>
    </row>
    <row r="595" spans="59:62" x14ac:dyDescent="0.25">
      <c r="BG595" s="23"/>
      <c r="BH595" s="23"/>
      <c r="BI595" s="23"/>
      <c r="BJ595" s="23"/>
    </row>
    <row r="596" spans="59:62" x14ac:dyDescent="0.25">
      <c r="BG596" s="23"/>
      <c r="BH596" s="23"/>
      <c r="BI596" s="23"/>
      <c r="BJ596" s="23"/>
    </row>
    <row r="597" spans="59:62" x14ac:dyDescent="0.25">
      <c r="BG597" s="23"/>
      <c r="BH597" s="23"/>
      <c r="BI597" s="23"/>
      <c r="BJ597" s="23"/>
    </row>
    <row r="598" spans="59:62" x14ac:dyDescent="0.25">
      <c r="BG598" s="23"/>
      <c r="BH598" s="23"/>
      <c r="BI598" s="23"/>
      <c r="BJ598" s="23"/>
    </row>
    <row r="599" spans="59:62" x14ac:dyDescent="0.25">
      <c r="BG599" s="23"/>
      <c r="BH599" s="23"/>
      <c r="BI599" s="23"/>
      <c r="BJ599" s="23"/>
    </row>
    <row r="600" spans="59:62" x14ac:dyDescent="0.25">
      <c r="BG600" s="23"/>
      <c r="BH600" s="23"/>
      <c r="BI600" s="23"/>
      <c r="BJ600" s="23"/>
    </row>
    <row r="601" spans="59:62" x14ac:dyDescent="0.25">
      <c r="BG601" s="23"/>
      <c r="BH601" s="23"/>
      <c r="BI601" s="23"/>
      <c r="BJ601" s="23"/>
    </row>
    <row r="602" spans="59:62" x14ac:dyDescent="0.25">
      <c r="BG602" s="23"/>
      <c r="BH602" s="23"/>
      <c r="BI602" s="23"/>
      <c r="BJ602" s="23"/>
    </row>
    <row r="603" spans="59:62" x14ac:dyDescent="0.25">
      <c r="BG603" s="23"/>
      <c r="BH603" s="23"/>
      <c r="BI603" s="23"/>
      <c r="BJ603" s="23"/>
    </row>
    <row r="604" spans="59:62" x14ac:dyDescent="0.25">
      <c r="BG604" s="23"/>
      <c r="BH604" s="23"/>
      <c r="BI604" s="23"/>
      <c r="BJ604" s="23"/>
    </row>
    <row r="605" spans="59:62" x14ac:dyDescent="0.25">
      <c r="BG605" s="23"/>
      <c r="BH605" s="23"/>
      <c r="BI605" s="23"/>
      <c r="BJ605" s="23"/>
    </row>
    <row r="606" spans="59:62" x14ac:dyDescent="0.25">
      <c r="BG606" s="23"/>
      <c r="BH606" s="23"/>
      <c r="BI606" s="23"/>
      <c r="BJ606" s="23"/>
    </row>
    <row r="607" spans="59:62" x14ac:dyDescent="0.25">
      <c r="BG607" s="23"/>
      <c r="BH607" s="23"/>
      <c r="BI607" s="23"/>
      <c r="BJ607" s="23"/>
    </row>
    <row r="608" spans="59:62" x14ac:dyDescent="0.25">
      <c r="BG608" s="23"/>
      <c r="BH608" s="23"/>
      <c r="BI608" s="23"/>
      <c r="BJ608" s="23"/>
    </row>
    <row r="609" spans="59:62" x14ac:dyDescent="0.25">
      <c r="BG609" s="23"/>
      <c r="BH609" s="23"/>
      <c r="BI609" s="23"/>
      <c r="BJ609" s="23"/>
    </row>
    <row r="610" spans="59:62" x14ac:dyDescent="0.25">
      <c r="BG610" s="23"/>
      <c r="BH610" s="23"/>
      <c r="BI610" s="23"/>
      <c r="BJ610" s="23"/>
    </row>
    <row r="611" spans="59:62" x14ac:dyDescent="0.25">
      <c r="BG611" s="23"/>
      <c r="BH611" s="23"/>
      <c r="BI611" s="23"/>
      <c r="BJ611" s="23"/>
    </row>
    <row r="612" spans="59:62" x14ac:dyDescent="0.25">
      <c r="BG612" s="23"/>
      <c r="BH612" s="23"/>
      <c r="BI612" s="23"/>
      <c r="BJ612" s="23"/>
    </row>
    <row r="613" spans="59:62" x14ac:dyDescent="0.25">
      <c r="BG613" s="23"/>
      <c r="BH613" s="23"/>
      <c r="BI613" s="23"/>
      <c r="BJ613" s="23"/>
    </row>
    <row r="614" spans="59:62" x14ac:dyDescent="0.25">
      <c r="BG614" s="23"/>
      <c r="BH614" s="23"/>
      <c r="BI614" s="23"/>
      <c r="BJ614" s="23"/>
    </row>
    <row r="615" spans="59:62" x14ac:dyDescent="0.25">
      <c r="BG615" s="23"/>
      <c r="BH615" s="23"/>
      <c r="BI615" s="23"/>
      <c r="BJ615" s="23"/>
    </row>
    <row r="616" spans="59:62" x14ac:dyDescent="0.25">
      <c r="BG616" s="23"/>
      <c r="BH616" s="23"/>
      <c r="BI616" s="23"/>
      <c r="BJ616" s="23"/>
    </row>
    <row r="617" spans="59:62" x14ac:dyDescent="0.25">
      <c r="BG617" s="23"/>
      <c r="BH617" s="23"/>
      <c r="BI617" s="23"/>
      <c r="BJ617" s="23"/>
    </row>
    <row r="618" spans="59:62" x14ac:dyDescent="0.25">
      <c r="BG618" s="23"/>
      <c r="BH618" s="23"/>
      <c r="BI618" s="23"/>
      <c r="BJ618" s="23"/>
    </row>
    <row r="619" spans="59:62" x14ac:dyDescent="0.25">
      <c r="BG619" s="23"/>
      <c r="BH619" s="23"/>
      <c r="BI619" s="23"/>
      <c r="BJ619" s="23"/>
    </row>
    <row r="620" spans="59:62" x14ac:dyDescent="0.25">
      <c r="BG620" s="23"/>
      <c r="BH620" s="23"/>
      <c r="BI620" s="23"/>
      <c r="BJ620" s="23"/>
    </row>
    <row r="621" spans="59:62" x14ac:dyDescent="0.25">
      <c r="BG621" s="23"/>
      <c r="BH621" s="23"/>
      <c r="BI621" s="23"/>
      <c r="BJ621" s="23"/>
    </row>
    <row r="622" spans="59:62" x14ac:dyDescent="0.25">
      <c r="BG622" s="23"/>
      <c r="BH622" s="23"/>
      <c r="BI622" s="23"/>
      <c r="BJ622" s="23"/>
    </row>
    <row r="623" spans="59:62" x14ac:dyDescent="0.25">
      <c r="BG623" s="23"/>
      <c r="BH623" s="23"/>
      <c r="BI623" s="23"/>
      <c r="BJ623" s="23"/>
    </row>
    <row r="624" spans="59:62" x14ac:dyDescent="0.25">
      <c r="BG624" s="23"/>
      <c r="BH624" s="23"/>
      <c r="BI624" s="23"/>
      <c r="BJ624" s="23"/>
    </row>
    <row r="625" spans="59:62" x14ac:dyDescent="0.25">
      <c r="BG625" s="23"/>
      <c r="BH625" s="23"/>
      <c r="BI625" s="23"/>
      <c r="BJ625" s="23"/>
    </row>
    <row r="626" spans="59:62" x14ac:dyDescent="0.25">
      <c r="BG626" s="23"/>
      <c r="BH626" s="23"/>
      <c r="BI626" s="23"/>
      <c r="BJ626" s="23"/>
    </row>
    <row r="627" spans="59:62" x14ac:dyDescent="0.25">
      <c r="BG627" s="23"/>
      <c r="BH627" s="23"/>
      <c r="BI627" s="23"/>
      <c r="BJ627" s="23"/>
    </row>
    <row r="628" spans="59:62" x14ac:dyDescent="0.25">
      <c r="BG628" s="23"/>
      <c r="BH628" s="23"/>
      <c r="BI628" s="23"/>
      <c r="BJ628" s="23"/>
    </row>
    <row r="629" spans="59:62" x14ac:dyDescent="0.25">
      <c r="BG629" s="23"/>
      <c r="BH629" s="23"/>
      <c r="BI629" s="23"/>
      <c r="BJ629" s="23"/>
    </row>
    <row r="630" spans="59:62" x14ac:dyDescent="0.25">
      <c r="BG630" s="23"/>
      <c r="BH630" s="23"/>
      <c r="BI630" s="23"/>
      <c r="BJ630" s="23"/>
    </row>
    <row r="631" spans="59:62" x14ac:dyDescent="0.25">
      <c r="BG631" s="23"/>
      <c r="BH631" s="23"/>
      <c r="BI631" s="23"/>
      <c r="BJ631" s="23"/>
    </row>
    <row r="632" spans="59:62" x14ac:dyDescent="0.25">
      <c r="BG632" s="23"/>
      <c r="BH632" s="23"/>
      <c r="BI632" s="23"/>
      <c r="BJ632" s="23"/>
    </row>
    <row r="633" spans="59:62" x14ac:dyDescent="0.25">
      <c r="BG633" s="23"/>
      <c r="BH633" s="23"/>
      <c r="BI633" s="23"/>
      <c r="BJ633" s="23"/>
    </row>
    <row r="634" spans="59:62" x14ac:dyDescent="0.25">
      <c r="BG634" s="23"/>
      <c r="BH634" s="23"/>
      <c r="BI634" s="23"/>
      <c r="BJ634" s="23"/>
    </row>
    <row r="635" spans="59:62" x14ac:dyDescent="0.25">
      <c r="BG635" s="23"/>
      <c r="BH635" s="23"/>
      <c r="BI635" s="23"/>
      <c r="BJ635" s="23"/>
    </row>
    <row r="636" spans="59:62" x14ac:dyDescent="0.25">
      <c r="BG636" s="23"/>
      <c r="BH636" s="23"/>
      <c r="BI636" s="23"/>
      <c r="BJ636" s="23"/>
    </row>
    <row r="637" spans="59:62" x14ac:dyDescent="0.25">
      <c r="BG637" s="23"/>
      <c r="BH637" s="23"/>
      <c r="BI637" s="23"/>
      <c r="BJ637" s="23"/>
    </row>
    <row r="638" spans="59:62" x14ac:dyDescent="0.25">
      <c r="BG638" s="23"/>
      <c r="BH638" s="23"/>
      <c r="BI638" s="23"/>
      <c r="BJ638" s="23"/>
    </row>
    <row r="639" spans="59:62" x14ac:dyDescent="0.25">
      <c r="BG639" s="23"/>
      <c r="BH639" s="23"/>
      <c r="BI639" s="23"/>
      <c r="BJ639" s="23"/>
    </row>
    <row r="640" spans="59:62" x14ac:dyDescent="0.25">
      <c r="BG640" s="23"/>
      <c r="BH640" s="23"/>
      <c r="BI640" s="23"/>
      <c r="BJ640" s="23"/>
    </row>
    <row r="641" spans="59:62" x14ac:dyDescent="0.25">
      <c r="BG641" s="23"/>
      <c r="BH641" s="23"/>
      <c r="BI641" s="23"/>
      <c r="BJ641" s="23"/>
    </row>
    <row r="642" spans="59:62" x14ac:dyDescent="0.25">
      <c r="BG642" s="23"/>
      <c r="BH642" s="23"/>
      <c r="BI642" s="23"/>
      <c r="BJ642" s="23"/>
    </row>
    <row r="643" spans="59:62" x14ac:dyDescent="0.25">
      <c r="BG643" s="23"/>
      <c r="BH643" s="23"/>
      <c r="BI643" s="23"/>
      <c r="BJ643" s="23"/>
    </row>
    <row r="644" spans="59:62" x14ac:dyDescent="0.25">
      <c r="BG644" s="23"/>
      <c r="BH644" s="23"/>
      <c r="BI644" s="23"/>
      <c r="BJ644" s="23"/>
    </row>
    <row r="645" spans="59:62" x14ac:dyDescent="0.25">
      <c r="BG645" s="23"/>
      <c r="BH645" s="23"/>
      <c r="BI645" s="23"/>
      <c r="BJ645" s="23"/>
    </row>
    <row r="646" spans="59:62" x14ac:dyDescent="0.25">
      <c r="BG646" s="23"/>
      <c r="BH646" s="23"/>
      <c r="BI646" s="23"/>
      <c r="BJ646" s="23"/>
    </row>
    <row r="647" spans="59:62" x14ac:dyDescent="0.25">
      <c r="BG647" s="23"/>
      <c r="BH647" s="23"/>
      <c r="BI647" s="23"/>
      <c r="BJ647" s="23"/>
    </row>
    <row r="648" spans="59:62" x14ac:dyDescent="0.25">
      <c r="BG648" s="23"/>
      <c r="BH648" s="23"/>
      <c r="BI648" s="23"/>
      <c r="BJ648" s="23"/>
    </row>
    <row r="649" spans="59:62" x14ac:dyDescent="0.25">
      <c r="BG649" s="23"/>
      <c r="BH649" s="23"/>
      <c r="BI649" s="23"/>
      <c r="BJ649" s="23"/>
    </row>
    <row r="650" spans="59:62" x14ac:dyDescent="0.25">
      <c r="BG650" s="23"/>
      <c r="BH650" s="23"/>
      <c r="BI650" s="23"/>
      <c r="BJ650" s="23"/>
    </row>
    <row r="651" spans="59:62" x14ac:dyDescent="0.25">
      <c r="BG651" s="23"/>
      <c r="BH651" s="23"/>
      <c r="BI651" s="23"/>
      <c r="BJ651" s="23"/>
    </row>
    <row r="652" spans="59:62" x14ac:dyDescent="0.25">
      <c r="BG652" s="23"/>
      <c r="BH652" s="23"/>
      <c r="BI652" s="23"/>
      <c r="BJ652" s="23"/>
    </row>
    <row r="653" spans="59:62" x14ac:dyDescent="0.25">
      <c r="BG653" s="23"/>
      <c r="BH653" s="23"/>
      <c r="BI653" s="23"/>
      <c r="BJ653" s="23"/>
    </row>
    <row r="654" spans="59:62" x14ac:dyDescent="0.25">
      <c r="BG654" s="23"/>
      <c r="BH654" s="23"/>
      <c r="BI654" s="23"/>
      <c r="BJ654" s="23"/>
    </row>
    <row r="655" spans="59:62" x14ac:dyDescent="0.25">
      <c r="BG655" s="23"/>
      <c r="BH655" s="23"/>
      <c r="BI655" s="23"/>
      <c r="BJ655" s="23"/>
    </row>
    <row r="656" spans="59:62" x14ac:dyDescent="0.25">
      <c r="BG656" s="23"/>
      <c r="BH656" s="23"/>
      <c r="BI656" s="23"/>
      <c r="BJ656" s="23"/>
    </row>
    <row r="657" spans="59:62" x14ac:dyDescent="0.25">
      <c r="BG657" s="23"/>
      <c r="BH657" s="23"/>
      <c r="BI657" s="23"/>
      <c r="BJ657" s="23"/>
    </row>
    <row r="658" spans="59:62" x14ac:dyDescent="0.25">
      <c r="BG658" s="23"/>
      <c r="BH658" s="23"/>
      <c r="BI658" s="23"/>
      <c r="BJ658" s="23"/>
    </row>
    <row r="659" spans="59:62" x14ac:dyDescent="0.25">
      <c r="BG659" s="23"/>
      <c r="BH659" s="23"/>
      <c r="BI659" s="23"/>
      <c r="BJ659" s="23"/>
    </row>
    <row r="660" spans="59:62" x14ac:dyDescent="0.25">
      <c r="BG660" s="23"/>
      <c r="BH660" s="23"/>
      <c r="BI660" s="23"/>
      <c r="BJ660" s="23"/>
    </row>
    <row r="661" spans="59:62" x14ac:dyDescent="0.25">
      <c r="BG661" s="23"/>
      <c r="BH661" s="23"/>
      <c r="BI661" s="23"/>
      <c r="BJ661" s="23"/>
    </row>
    <row r="662" spans="59:62" x14ac:dyDescent="0.25">
      <c r="BG662" s="23"/>
      <c r="BH662" s="23"/>
      <c r="BI662" s="23"/>
      <c r="BJ662" s="23"/>
    </row>
    <row r="663" spans="59:62" x14ac:dyDescent="0.25">
      <c r="BG663" s="23"/>
      <c r="BH663" s="23"/>
      <c r="BI663" s="23"/>
      <c r="BJ663" s="23"/>
    </row>
    <row r="664" spans="59:62" x14ac:dyDescent="0.25">
      <c r="BG664" s="23"/>
      <c r="BH664" s="23"/>
      <c r="BI664" s="23"/>
      <c r="BJ664" s="23"/>
    </row>
    <row r="665" spans="59:62" x14ac:dyDescent="0.25">
      <c r="BG665" s="23"/>
      <c r="BH665" s="23"/>
      <c r="BI665" s="23"/>
      <c r="BJ665" s="23"/>
    </row>
    <row r="666" spans="59:62" x14ac:dyDescent="0.25">
      <c r="BG666" s="23"/>
      <c r="BH666" s="23"/>
      <c r="BI666" s="23"/>
      <c r="BJ666" s="23"/>
    </row>
    <row r="667" spans="59:62" x14ac:dyDescent="0.25">
      <c r="BG667" s="23"/>
      <c r="BH667" s="23"/>
      <c r="BI667" s="23"/>
      <c r="BJ667" s="23"/>
    </row>
    <row r="668" spans="59:62" x14ac:dyDescent="0.25">
      <c r="BG668" s="23"/>
      <c r="BH668" s="23"/>
      <c r="BI668" s="23"/>
      <c r="BJ668" s="23"/>
    </row>
    <row r="669" spans="59:62" x14ac:dyDescent="0.25">
      <c r="BG669" s="23"/>
      <c r="BH669" s="23"/>
      <c r="BI669" s="23"/>
      <c r="BJ669" s="23"/>
    </row>
    <row r="670" spans="59:62" x14ac:dyDescent="0.25">
      <c r="BG670" s="23"/>
      <c r="BH670" s="23"/>
      <c r="BI670" s="23"/>
      <c r="BJ670" s="23"/>
    </row>
    <row r="671" spans="59:62" x14ac:dyDescent="0.25">
      <c r="BG671" s="23"/>
      <c r="BH671" s="23"/>
      <c r="BI671" s="23"/>
      <c r="BJ671" s="23"/>
    </row>
    <row r="672" spans="59:62" x14ac:dyDescent="0.25">
      <c r="BG672" s="23"/>
      <c r="BH672" s="23"/>
      <c r="BI672" s="23"/>
      <c r="BJ672" s="23"/>
    </row>
    <row r="673" spans="59:62" x14ac:dyDescent="0.25">
      <c r="BG673" s="23"/>
      <c r="BH673" s="23"/>
      <c r="BI673" s="23"/>
      <c r="BJ673" s="23"/>
    </row>
    <row r="674" spans="59:62" x14ac:dyDescent="0.25">
      <c r="BG674" s="23"/>
      <c r="BH674" s="23"/>
      <c r="BI674" s="23"/>
      <c r="BJ674" s="23"/>
    </row>
    <row r="675" spans="59:62" x14ac:dyDescent="0.25">
      <c r="BG675" s="23"/>
      <c r="BH675" s="23"/>
      <c r="BI675" s="23"/>
      <c r="BJ675" s="23"/>
    </row>
    <row r="676" spans="59:62" x14ac:dyDescent="0.25">
      <c r="BG676" s="23"/>
      <c r="BH676" s="23"/>
      <c r="BI676" s="23"/>
      <c r="BJ676" s="23"/>
    </row>
    <row r="677" spans="59:62" x14ac:dyDescent="0.25">
      <c r="BG677" s="23"/>
      <c r="BH677" s="23"/>
      <c r="BI677" s="23"/>
      <c r="BJ677" s="23"/>
    </row>
    <row r="678" spans="59:62" x14ac:dyDescent="0.25">
      <c r="BG678" s="23"/>
      <c r="BH678" s="23"/>
      <c r="BI678" s="23"/>
      <c r="BJ678" s="23"/>
    </row>
    <row r="679" spans="59:62" x14ac:dyDescent="0.25">
      <c r="BG679" s="23"/>
      <c r="BH679" s="23"/>
      <c r="BI679" s="23"/>
      <c r="BJ679" s="23"/>
    </row>
    <row r="680" spans="59:62" x14ac:dyDescent="0.25">
      <c r="BG680" s="23"/>
      <c r="BH680" s="23"/>
      <c r="BI680" s="23"/>
      <c r="BJ680" s="23"/>
    </row>
    <row r="681" spans="59:62" x14ac:dyDescent="0.25">
      <c r="BG681" s="23"/>
      <c r="BH681" s="23"/>
      <c r="BI681" s="23"/>
      <c r="BJ681" s="23"/>
    </row>
    <row r="682" spans="59:62" x14ac:dyDescent="0.25">
      <c r="BG682" s="23"/>
      <c r="BH682" s="23"/>
      <c r="BI682" s="23"/>
      <c r="BJ682" s="23"/>
    </row>
    <row r="683" spans="59:62" x14ac:dyDescent="0.25">
      <c r="BG683" s="23"/>
      <c r="BH683" s="23"/>
      <c r="BI683" s="23"/>
      <c r="BJ683" s="23"/>
    </row>
    <row r="684" spans="59:62" x14ac:dyDescent="0.25">
      <c r="BG684" s="23"/>
      <c r="BH684" s="23"/>
      <c r="BI684" s="23"/>
      <c r="BJ684" s="23"/>
    </row>
    <row r="685" spans="59:62" x14ac:dyDescent="0.25">
      <c r="BG685" s="23"/>
      <c r="BH685" s="23"/>
      <c r="BI685" s="23"/>
      <c r="BJ685" s="23"/>
    </row>
    <row r="686" spans="59:62" x14ac:dyDescent="0.25">
      <c r="BG686" s="23"/>
      <c r="BH686" s="23"/>
      <c r="BI686" s="23"/>
      <c r="BJ686" s="23"/>
    </row>
    <row r="687" spans="59:62" x14ac:dyDescent="0.25">
      <c r="BG687" s="23"/>
      <c r="BH687" s="23"/>
      <c r="BI687" s="23"/>
      <c r="BJ687" s="23"/>
    </row>
    <row r="688" spans="59:62" x14ac:dyDescent="0.25">
      <c r="BG688" s="23"/>
      <c r="BH688" s="23"/>
      <c r="BI688" s="23"/>
      <c r="BJ688" s="23"/>
    </row>
    <row r="689" spans="59:62" x14ac:dyDescent="0.25">
      <c r="BG689" s="23"/>
      <c r="BH689" s="23"/>
      <c r="BI689" s="23"/>
      <c r="BJ689" s="23"/>
    </row>
    <row r="690" spans="59:62" x14ac:dyDescent="0.25">
      <c r="BG690" s="23"/>
      <c r="BH690" s="23"/>
      <c r="BI690" s="23"/>
      <c r="BJ690" s="23"/>
    </row>
    <row r="691" spans="59:62" x14ac:dyDescent="0.25">
      <c r="BG691" s="23"/>
      <c r="BH691" s="23"/>
      <c r="BI691" s="23"/>
      <c r="BJ691" s="23"/>
    </row>
    <row r="692" spans="59:62" x14ac:dyDescent="0.25">
      <c r="BG692" s="23"/>
      <c r="BH692" s="23"/>
      <c r="BI692" s="23"/>
      <c r="BJ692" s="23"/>
    </row>
    <row r="693" spans="59:62" x14ac:dyDescent="0.25">
      <c r="BG693" s="23"/>
      <c r="BH693" s="23"/>
      <c r="BI693" s="23"/>
      <c r="BJ693" s="23"/>
    </row>
    <row r="694" spans="59:62" x14ac:dyDescent="0.25">
      <c r="BG694" s="23"/>
      <c r="BH694" s="23"/>
      <c r="BI694" s="23"/>
      <c r="BJ694" s="23"/>
    </row>
    <row r="695" spans="59:62" x14ac:dyDescent="0.25">
      <c r="BG695" s="23"/>
      <c r="BH695" s="23"/>
      <c r="BI695" s="23"/>
      <c r="BJ695" s="23"/>
    </row>
    <row r="696" spans="59:62" x14ac:dyDescent="0.25">
      <c r="BG696" s="23"/>
      <c r="BH696" s="23"/>
      <c r="BI696" s="23"/>
      <c r="BJ696" s="23"/>
    </row>
    <row r="697" spans="59:62" x14ac:dyDescent="0.25">
      <c r="BG697" s="23"/>
      <c r="BH697" s="23"/>
      <c r="BI697" s="23"/>
      <c r="BJ697" s="23"/>
    </row>
    <row r="698" spans="59:62" x14ac:dyDescent="0.25">
      <c r="BG698" s="23"/>
      <c r="BH698" s="23"/>
      <c r="BI698" s="23"/>
      <c r="BJ698" s="23"/>
    </row>
    <row r="699" spans="59:62" x14ac:dyDescent="0.25">
      <c r="BG699" s="23"/>
      <c r="BH699" s="23"/>
      <c r="BI699" s="23"/>
      <c r="BJ699" s="23"/>
    </row>
    <row r="700" spans="59:62" x14ac:dyDescent="0.25">
      <c r="BG700" s="23"/>
      <c r="BH700" s="23"/>
      <c r="BI700" s="23"/>
      <c r="BJ700" s="23"/>
    </row>
    <row r="701" spans="59:62" x14ac:dyDescent="0.25">
      <c r="BG701" s="23"/>
      <c r="BH701" s="23"/>
      <c r="BI701" s="23"/>
      <c r="BJ701" s="23"/>
    </row>
    <row r="702" spans="59:62" x14ac:dyDescent="0.25">
      <c r="BG702" s="23"/>
      <c r="BH702" s="23"/>
      <c r="BI702" s="23"/>
      <c r="BJ702" s="23"/>
    </row>
    <row r="703" spans="59:62" x14ac:dyDescent="0.25">
      <c r="BG703" s="23"/>
      <c r="BH703" s="23"/>
      <c r="BI703" s="23"/>
      <c r="BJ703" s="23"/>
    </row>
    <row r="704" spans="59:62" x14ac:dyDescent="0.25">
      <c r="BG704" s="23"/>
      <c r="BH704" s="23"/>
      <c r="BI704" s="23"/>
      <c r="BJ704" s="23"/>
    </row>
    <row r="705" spans="59:62" x14ac:dyDescent="0.25">
      <c r="BG705" s="23"/>
      <c r="BH705" s="23"/>
      <c r="BI705" s="23"/>
      <c r="BJ705" s="23"/>
    </row>
    <row r="706" spans="59:62" x14ac:dyDescent="0.25">
      <c r="BG706" s="23"/>
      <c r="BH706" s="23"/>
      <c r="BI706" s="23"/>
      <c r="BJ706" s="23"/>
    </row>
    <row r="707" spans="59:62" x14ac:dyDescent="0.25">
      <c r="BG707" s="23"/>
      <c r="BH707" s="23"/>
      <c r="BI707" s="23"/>
      <c r="BJ707" s="23"/>
    </row>
    <row r="708" spans="59:62" x14ac:dyDescent="0.25">
      <c r="BG708" s="23"/>
      <c r="BH708" s="23"/>
      <c r="BI708" s="23"/>
      <c r="BJ708" s="23"/>
    </row>
    <row r="709" spans="59:62" x14ac:dyDescent="0.25">
      <c r="BG709" s="23"/>
      <c r="BH709" s="23"/>
      <c r="BI709" s="23"/>
      <c r="BJ709" s="23"/>
    </row>
    <row r="710" spans="59:62" x14ac:dyDescent="0.25">
      <c r="BG710" s="23"/>
      <c r="BH710" s="23"/>
      <c r="BI710" s="23"/>
      <c r="BJ710" s="23"/>
    </row>
    <row r="711" spans="59:62" x14ac:dyDescent="0.25">
      <c r="BG711" s="23"/>
      <c r="BH711" s="23"/>
      <c r="BI711" s="23"/>
      <c r="BJ711" s="23"/>
    </row>
    <row r="712" spans="59:62" x14ac:dyDescent="0.25">
      <c r="BG712" s="23"/>
      <c r="BH712" s="23"/>
      <c r="BI712" s="23"/>
      <c r="BJ712" s="23"/>
    </row>
    <row r="713" spans="59:62" x14ac:dyDescent="0.25">
      <c r="BG713" s="23"/>
      <c r="BH713" s="23"/>
      <c r="BI713" s="23"/>
      <c r="BJ713" s="23"/>
    </row>
    <row r="714" spans="59:62" x14ac:dyDescent="0.25">
      <c r="BG714" s="23"/>
      <c r="BH714" s="23"/>
      <c r="BI714" s="23"/>
      <c r="BJ714" s="23"/>
    </row>
    <row r="715" spans="59:62" x14ac:dyDescent="0.25">
      <c r="BG715" s="23"/>
      <c r="BH715" s="23"/>
      <c r="BI715" s="23"/>
      <c r="BJ715" s="23"/>
    </row>
    <row r="716" spans="59:62" x14ac:dyDescent="0.25">
      <c r="BG716" s="23"/>
      <c r="BH716" s="23"/>
      <c r="BI716" s="23"/>
      <c r="BJ716" s="23"/>
    </row>
    <row r="717" spans="59:62" x14ac:dyDescent="0.25">
      <c r="BG717" s="23"/>
      <c r="BH717" s="23"/>
      <c r="BI717" s="23"/>
      <c r="BJ717" s="23"/>
    </row>
    <row r="718" spans="59:62" x14ac:dyDescent="0.25">
      <c r="BG718" s="23"/>
      <c r="BH718" s="23"/>
      <c r="BI718" s="23"/>
      <c r="BJ718" s="23"/>
    </row>
    <row r="719" spans="59:62" x14ac:dyDescent="0.25">
      <c r="BG719" s="23"/>
      <c r="BH719" s="23"/>
      <c r="BI719" s="23"/>
      <c r="BJ719" s="23"/>
    </row>
    <row r="720" spans="59:62" x14ac:dyDescent="0.25">
      <c r="BG720" s="23"/>
      <c r="BH720" s="23"/>
      <c r="BI720" s="23"/>
      <c r="BJ720" s="23"/>
    </row>
    <row r="721" spans="59:62" x14ac:dyDescent="0.25">
      <c r="BG721" s="23"/>
      <c r="BH721" s="23"/>
      <c r="BI721" s="23"/>
      <c r="BJ721" s="23"/>
    </row>
    <row r="722" spans="59:62" x14ac:dyDescent="0.25">
      <c r="BG722" s="23"/>
      <c r="BH722" s="23"/>
      <c r="BI722" s="23"/>
      <c r="BJ722" s="23"/>
    </row>
    <row r="723" spans="59:62" x14ac:dyDescent="0.25">
      <c r="BG723" s="23"/>
      <c r="BH723" s="23"/>
      <c r="BI723" s="23"/>
      <c r="BJ723" s="23"/>
    </row>
    <row r="724" spans="59:62" x14ac:dyDescent="0.25">
      <c r="BG724" s="23"/>
      <c r="BH724" s="23"/>
      <c r="BI724" s="23"/>
      <c r="BJ724" s="23"/>
    </row>
    <row r="725" spans="59:62" x14ac:dyDescent="0.25">
      <c r="BG725" s="23"/>
      <c r="BH725" s="23"/>
      <c r="BI725" s="23"/>
      <c r="BJ725" s="23"/>
    </row>
    <row r="726" spans="59:62" x14ac:dyDescent="0.25">
      <c r="BG726" s="23"/>
      <c r="BH726" s="23"/>
      <c r="BI726" s="23"/>
      <c r="BJ726" s="23"/>
    </row>
    <row r="727" spans="59:62" x14ac:dyDescent="0.25">
      <c r="BG727" s="23"/>
      <c r="BH727" s="23"/>
      <c r="BI727" s="23"/>
      <c r="BJ727" s="23"/>
    </row>
    <row r="728" spans="59:62" x14ac:dyDescent="0.25">
      <c r="BG728" s="23"/>
      <c r="BH728" s="23"/>
      <c r="BI728" s="23"/>
      <c r="BJ728" s="23"/>
    </row>
    <row r="729" spans="59:62" x14ac:dyDescent="0.25">
      <c r="BG729" s="23"/>
      <c r="BH729" s="23"/>
      <c r="BI729" s="23"/>
      <c r="BJ729" s="23"/>
    </row>
    <row r="730" spans="59:62" x14ac:dyDescent="0.25">
      <c r="BG730" s="23"/>
      <c r="BH730" s="23"/>
      <c r="BI730" s="23"/>
      <c r="BJ730" s="23"/>
    </row>
    <row r="731" spans="59:62" x14ac:dyDescent="0.25">
      <c r="BG731" s="23"/>
      <c r="BH731" s="23"/>
      <c r="BI731" s="23"/>
      <c r="BJ731" s="23"/>
    </row>
    <row r="732" spans="59:62" x14ac:dyDescent="0.25">
      <c r="BG732" s="23"/>
      <c r="BH732" s="23"/>
      <c r="BI732" s="23"/>
      <c r="BJ732" s="23"/>
    </row>
    <row r="733" spans="59:62" x14ac:dyDescent="0.25">
      <c r="BG733" s="23"/>
      <c r="BH733" s="23"/>
      <c r="BI733" s="23"/>
      <c r="BJ733" s="23"/>
    </row>
    <row r="734" spans="59:62" x14ac:dyDescent="0.25">
      <c r="BG734" s="23"/>
      <c r="BH734" s="23"/>
      <c r="BI734" s="23"/>
      <c r="BJ734" s="23"/>
    </row>
    <row r="735" spans="59:62" x14ac:dyDescent="0.25">
      <c r="BG735" s="23"/>
      <c r="BH735" s="23"/>
      <c r="BI735" s="23"/>
      <c r="BJ735" s="23"/>
    </row>
    <row r="736" spans="59:62" x14ac:dyDescent="0.25">
      <c r="BG736" s="23"/>
      <c r="BH736" s="23"/>
      <c r="BI736" s="23"/>
      <c r="BJ736" s="23"/>
    </row>
    <row r="737" spans="59:62" x14ac:dyDescent="0.25">
      <c r="BG737" s="23"/>
      <c r="BH737" s="23"/>
      <c r="BI737" s="23"/>
      <c r="BJ737" s="23"/>
    </row>
    <row r="738" spans="59:62" x14ac:dyDescent="0.25">
      <c r="BG738" s="23"/>
      <c r="BH738" s="23"/>
      <c r="BI738" s="23"/>
      <c r="BJ738" s="23"/>
    </row>
    <row r="739" spans="59:62" x14ac:dyDescent="0.25">
      <c r="BG739" s="23"/>
      <c r="BH739" s="23"/>
      <c r="BI739" s="23"/>
      <c r="BJ739" s="23"/>
    </row>
    <row r="740" spans="59:62" x14ac:dyDescent="0.25">
      <c r="BG740" s="23"/>
      <c r="BH740" s="23"/>
      <c r="BI740" s="23"/>
      <c r="BJ740" s="23"/>
    </row>
    <row r="741" spans="59:62" x14ac:dyDescent="0.25">
      <c r="BG741" s="23"/>
      <c r="BH741" s="23"/>
      <c r="BI741" s="23"/>
      <c r="BJ741" s="23"/>
    </row>
    <row r="742" spans="59:62" x14ac:dyDescent="0.25">
      <c r="BG742" s="23"/>
      <c r="BH742" s="23"/>
      <c r="BI742" s="23"/>
      <c r="BJ742" s="23"/>
    </row>
    <row r="743" spans="59:62" x14ac:dyDescent="0.25">
      <c r="BG743" s="23"/>
      <c r="BH743" s="23"/>
      <c r="BI743" s="23"/>
      <c r="BJ743" s="23"/>
    </row>
    <row r="744" spans="59:62" x14ac:dyDescent="0.25">
      <c r="BG744" s="23"/>
      <c r="BH744" s="23"/>
      <c r="BI744" s="23"/>
      <c r="BJ744" s="23"/>
    </row>
    <row r="745" spans="59:62" x14ac:dyDescent="0.25">
      <c r="BG745" s="23"/>
      <c r="BH745" s="23"/>
      <c r="BI745" s="23"/>
      <c r="BJ745" s="23"/>
    </row>
    <row r="746" spans="59:62" x14ac:dyDescent="0.25">
      <c r="BG746" s="23"/>
      <c r="BH746" s="23"/>
      <c r="BI746" s="23"/>
      <c r="BJ746" s="23"/>
    </row>
    <row r="747" spans="59:62" x14ac:dyDescent="0.25">
      <c r="BG747" s="23"/>
      <c r="BH747" s="23"/>
      <c r="BI747" s="23"/>
      <c r="BJ747" s="23"/>
    </row>
    <row r="748" spans="59:62" x14ac:dyDescent="0.25">
      <c r="BG748" s="23"/>
      <c r="BH748" s="23"/>
      <c r="BI748" s="23"/>
      <c r="BJ748" s="23"/>
    </row>
    <row r="749" spans="59:62" x14ac:dyDescent="0.25">
      <c r="BG749" s="23"/>
      <c r="BH749" s="23"/>
      <c r="BI749" s="23"/>
      <c r="BJ749" s="23"/>
    </row>
    <row r="750" spans="59:62" x14ac:dyDescent="0.25">
      <c r="BG750" s="23"/>
      <c r="BH750" s="23"/>
      <c r="BI750" s="23"/>
      <c r="BJ750" s="23"/>
    </row>
    <row r="751" spans="59:62" x14ac:dyDescent="0.25">
      <c r="BG751" s="23"/>
      <c r="BH751" s="23"/>
      <c r="BI751" s="23"/>
      <c r="BJ751" s="23"/>
    </row>
    <row r="752" spans="59:62" x14ac:dyDescent="0.25">
      <c r="BG752" s="23"/>
      <c r="BH752" s="23"/>
      <c r="BI752" s="23"/>
      <c r="BJ752" s="23"/>
    </row>
    <row r="753" spans="59:62" x14ac:dyDescent="0.25">
      <c r="BG753" s="23"/>
      <c r="BH753" s="23"/>
      <c r="BI753" s="23"/>
      <c r="BJ753" s="23"/>
    </row>
    <row r="754" spans="59:62" x14ac:dyDescent="0.25">
      <c r="BG754" s="23"/>
      <c r="BH754" s="23"/>
      <c r="BI754" s="23"/>
      <c r="BJ754" s="23"/>
    </row>
    <row r="755" spans="59:62" x14ac:dyDescent="0.25">
      <c r="BG755" s="23"/>
      <c r="BH755" s="23"/>
      <c r="BI755" s="23"/>
      <c r="BJ755" s="23"/>
    </row>
    <row r="756" spans="59:62" x14ac:dyDescent="0.25">
      <c r="BG756" s="23"/>
      <c r="BH756" s="23"/>
      <c r="BI756" s="23"/>
      <c r="BJ756" s="23"/>
    </row>
    <row r="757" spans="59:62" x14ac:dyDescent="0.25">
      <c r="BG757" s="23"/>
      <c r="BH757" s="23"/>
      <c r="BI757" s="23"/>
      <c r="BJ757" s="23"/>
    </row>
    <row r="758" spans="59:62" x14ac:dyDescent="0.25">
      <c r="BG758" s="23"/>
      <c r="BH758" s="23"/>
      <c r="BI758" s="23"/>
      <c r="BJ758" s="23"/>
    </row>
    <row r="759" spans="59:62" x14ac:dyDescent="0.25">
      <c r="BG759" s="23"/>
      <c r="BH759" s="23"/>
      <c r="BI759" s="23"/>
      <c r="BJ759" s="23"/>
    </row>
    <row r="760" spans="59:62" x14ac:dyDescent="0.25">
      <c r="BG760" s="23"/>
      <c r="BH760" s="23"/>
      <c r="BI760" s="23"/>
      <c r="BJ760" s="23"/>
    </row>
    <row r="761" spans="59:62" x14ac:dyDescent="0.25">
      <c r="BG761" s="23"/>
      <c r="BH761" s="23"/>
      <c r="BI761" s="23"/>
      <c r="BJ761" s="23"/>
    </row>
    <row r="762" spans="59:62" x14ac:dyDescent="0.25">
      <c r="BG762" s="23"/>
      <c r="BH762" s="23"/>
      <c r="BI762" s="23"/>
      <c r="BJ762" s="23"/>
    </row>
    <row r="763" spans="59:62" x14ac:dyDescent="0.25">
      <c r="BG763" s="23"/>
      <c r="BH763" s="23"/>
      <c r="BI763" s="23"/>
      <c r="BJ763" s="23"/>
    </row>
    <row r="764" spans="59:62" x14ac:dyDescent="0.25">
      <c r="BG764" s="23"/>
      <c r="BH764" s="23"/>
      <c r="BI764" s="23"/>
      <c r="BJ764" s="23"/>
    </row>
    <row r="765" spans="59:62" x14ac:dyDescent="0.25">
      <c r="BG765" s="23"/>
      <c r="BH765" s="23"/>
      <c r="BI765" s="23"/>
      <c r="BJ765" s="23"/>
    </row>
    <row r="766" spans="59:62" x14ac:dyDescent="0.25">
      <c r="BG766" s="23"/>
      <c r="BH766" s="23"/>
      <c r="BI766" s="23"/>
      <c r="BJ766" s="23"/>
    </row>
    <row r="767" spans="59:62" x14ac:dyDescent="0.25">
      <c r="BG767" s="23"/>
      <c r="BH767" s="23"/>
      <c r="BI767" s="23"/>
      <c r="BJ767" s="23"/>
    </row>
    <row r="768" spans="59:62" x14ac:dyDescent="0.25">
      <c r="BG768" s="23"/>
      <c r="BH768" s="23"/>
      <c r="BI768" s="23"/>
      <c r="BJ768" s="23"/>
    </row>
    <row r="769" spans="59:62" x14ac:dyDescent="0.25">
      <c r="BG769" s="23"/>
      <c r="BH769" s="23"/>
      <c r="BI769" s="23"/>
      <c r="BJ769" s="23"/>
    </row>
    <row r="770" spans="59:62" x14ac:dyDescent="0.25">
      <c r="BG770" s="23"/>
      <c r="BH770" s="23"/>
      <c r="BI770" s="23"/>
      <c r="BJ770" s="23"/>
    </row>
    <row r="771" spans="59:62" x14ac:dyDescent="0.25">
      <c r="BG771" s="23"/>
      <c r="BH771" s="23"/>
      <c r="BI771" s="23"/>
      <c r="BJ771" s="23"/>
    </row>
    <row r="772" spans="59:62" x14ac:dyDescent="0.25">
      <c r="BG772" s="23"/>
      <c r="BH772" s="23"/>
      <c r="BI772" s="23"/>
      <c r="BJ772" s="23"/>
    </row>
    <row r="773" spans="59:62" x14ac:dyDescent="0.25">
      <c r="BG773" s="23"/>
      <c r="BH773" s="23"/>
      <c r="BI773" s="23"/>
      <c r="BJ773" s="23"/>
    </row>
    <row r="774" spans="59:62" x14ac:dyDescent="0.25">
      <c r="BG774" s="23"/>
      <c r="BH774" s="23"/>
      <c r="BI774" s="23"/>
      <c r="BJ774" s="23"/>
    </row>
    <row r="775" spans="59:62" x14ac:dyDescent="0.25">
      <c r="BG775" s="23"/>
      <c r="BH775" s="23"/>
      <c r="BI775" s="23"/>
      <c r="BJ775" s="23"/>
    </row>
    <row r="776" spans="59:62" x14ac:dyDescent="0.25">
      <c r="BG776" s="23"/>
      <c r="BH776" s="23"/>
      <c r="BI776" s="23"/>
      <c r="BJ776" s="23"/>
    </row>
    <row r="777" spans="59:62" x14ac:dyDescent="0.25">
      <c r="BG777" s="23"/>
      <c r="BH777" s="23"/>
      <c r="BI777" s="23"/>
      <c r="BJ777" s="23"/>
    </row>
    <row r="778" spans="59:62" x14ac:dyDescent="0.25">
      <c r="BG778" s="23"/>
      <c r="BH778" s="23"/>
      <c r="BI778" s="23"/>
      <c r="BJ778" s="23"/>
    </row>
    <row r="779" spans="59:62" x14ac:dyDescent="0.25">
      <c r="BG779" s="23"/>
      <c r="BH779" s="23"/>
      <c r="BI779" s="23"/>
      <c r="BJ779" s="23"/>
    </row>
    <row r="780" spans="59:62" x14ac:dyDescent="0.25">
      <c r="BG780" s="23"/>
      <c r="BH780" s="23"/>
      <c r="BI780" s="23"/>
      <c r="BJ780" s="23"/>
    </row>
    <row r="781" spans="59:62" x14ac:dyDescent="0.25">
      <c r="BG781" s="23"/>
      <c r="BH781" s="23"/>
      <c r="BI781" s="23"/>
      <c r="BJ781" s="23"/>
    </row>
    <row r="782" spans="59:62" x14ac:dyDescent="0.25">
      <c r="BG782" s="23"/>
      <c r="BH782" s="23"/>
      <c r="BI782" s="23"/>
      <c r="BJ782" s="23"/>
    </row>
    <row r="783" spans="59:62" x14ac:dyDescent="0.25">
      <c r="BG783" s="23"/>
      <c r="BH783" s="23"/>
      <c r="BI783" s="23"/>
      <c r="BJ783" s="23"/>
    </row>
    <row r="784" spans="59:62" x14ac:dyDescent="0.25">
      <c r="BG784" s="23"/>
      <c r="BH784" s="23"/>
      <c r="BI784" s="23"/>
      <c r="BJ784" s="23"/>
    </row>
    <row r="785" spans="59:62" x14ac:dyDescent="0.25">
      <c r="BG785" s="23"/>
      <c r="BH785" s="23"/>
      <c r="BI785" s="23"/>
      <c r="BJ785" s="23"/>
    </row>
    <row r="786" spans="59:62" x14ac:dyDescent="0.25">
      <c r="BG786" s="23"/>
      <c r="BH786" s="23"/>
      <c r="BI786" s="23"/>
      <c r="BJ786" s="23"/>
    </row>
    <row r="787" spans="59:62" x14ac:dyDescent="0.25">
      <c r="BG787" s="23"/>
      <c r="BH787" s="23"/>
      <c r="BI787" s="23"/>
      <c r="BJ787" s="23"/>
    </row>
    <row r="788" spans="59:62" x14ac:dyDescent="0.25">
      <c r="BG788" s="23"/>
      <c r="BH788" s="23"/>
      <c r="BI788" s="23"/>
      <c r="BJ788" s="23"/>
    </row>
    <row r="789" spans="59:62" x14ac:dyDescent="0.25">
      <c r="BG789" s="23"/>
      <c r="BH789" s="23"/>
      <c r="BI789" s="23"/>
      <c r="BJ789" s="23"/>
    </row>
    <row r="790" spans="59:62" x14ac:dyDescent="0.25">
      <c r="BG790" s="23"/>
      <c r="BH790" s="23"/>
      <c r="BI790" s="23"/>
      <c r="BJ790" s="23"/>
    </row>
    <row r="791" spans="59:62" x14ac:dyDescent="0.25">
      <c r="BG791" s="23"/>
      <c r="BH791" s="23"/>
      <c r="BI791" s="23"/>
      <c r="BJ791" s="23"/>
    </row>
    <row r="792" spans="59:62" x14ac:dyDescent="0.25">
      <c r="BG792" s="23"/>
      <c r="BH792" s="23"/>
      <c r="BI792" s="23"/>
      <c r="BJ792" s="23"/>
    </row>
    <row r="793" spans="59:62" x14ac:dyDescent="0.25">
      <c r="BG793" s="23"/>
      <c r="BH793" s="23"/>
      <c r="BI793" s="23"/>
      <c r="BJ793" s="23"/>
    </row>
    <row r="794" spans="59:62" x14ac:dyDescent="0.25">
      <c r="BG794" s="23"/>
      <c r="BH794" s="23"/>
      <c r="BI794" s="23"/>
      <c r="BJ794" s="23"/>
    </row>
    <row r="795" spans="59:62" x14ac:dyDescent="0.25">
      <c r="BG795" s="23"/>
      <c r="BH795" s="23"/>
      <c r="BI795" s="23"/>
      <c r="BJ795" s="23"/>
    </row>
    <row r="796" spans="59:62" x14ac:dyDescent="0.25">
      <c r="BG796" s="23"/>
      <c r="BH796" s="23"/>
      <c r="BI796" s="23"/>
      <c r="BJ796" s="23"/>
    </row>
    <row r="797" spans="59:62" x14ac:dyDescent="0.25">
      <c r="BG797" s="23"/>
      <c r="BH797" s="23"/>
      <c r="BI797" s="23"/>
      <c r="BJ797" s="23"/>
    </row>
    <row r="798" spans="59:62" x14ac:dyDescent="0.25">
      <c r="BG798" s="23"/>
      <c r="BH798" s="23"/>
      <c r="BI798" s="23"/>
      <c r="BJ798" s="23"/>
    </row>
    <row r="799" spans="59:62" x14ac:dyDescent="0.25">
      <c r="BG799" s="23"/>
      <c r="BH799" s="23"/>
      <c r="BI799" s="23"/>
      <c r="BJ799" s="23"/>
    </row>
    <row r="800" spans="59:62" x14ac:dyDescent="0.25">
      <c r="BG800" s="23"/>
      <c r="BH800" s="23"/>
      <c r="BI800" s="23"/>
      <c r="BJ800" s="23"/>
    </row>
    <row r="801" spans="59:62" x14ac:dyDescent="0.25">
      <c r="BG801" s="23"/>
      <c r="BH801" s="23"/>
      <c r="BI801" s="23"/>
      <c r="BJ801" s="23"/>
    </row>
    <row r="802" spans="59:62" x14ac:dyDescent="0.25">
      <c r="BG802" s="23"/>
      <c r="BH802" s="23"/>
      <c r="BI802" s="23"/>
      <c r="BJ802" s="23"/>
    </row>
    <row r="803" spans="59:62" x14ac:dyDescent="0.25">
      <c r="BG803" s="23"/>
      <c r="BH803" s="23"/>
      <c r="BI803" s="23"/>
      <c r="BJ803" s="23"/>
    </row>
    <row r="804" spans="59:62" x14ac:dyDescent="0.25">
      <c r="BG804" s="23"/>
      <c r="BH804" s="23"/>
      <c r="BI804" s="23"/>
      <c r="BJ804" s="23"/>
    </row>
    <row r="805" spans="59:62" x14ac:dyDescent="0.25">
      <c r="BG805" s="23"/>
      <c r="BH805" s="23"/>
      <c r="BI805" s="23"/>
      <c r="BJ805" s="23"/>
    </row>
    <row r="806" spans="59:62" x14ac:dyDescent="0.25">
      <c r="BG806" s="23"/>
      <c r="BH806" s="23"/>
      <c r="BI806" s="23"/>
      <c r="BJ806" s="23"/>
    </row>
    <row r="807" spans="59:62" x14ac:dyDescent="0.25">
      <c r="BG807" s="23"/>
      <c r="BH807" s="23"/>
      <c r="BI807" s="23"/>
      <c r="BJ807" s="23"/>
    </row>
    <row r="808" spans="59:62" x14ac:dyDescent="0.25">
      <c r="BG808" s="23"/>
      <c r="BH808" s="23"/>
      <c r="BI808" s="23"/>
      <c r="BJ808" s="23"/>
    </row>
    <row r="809" spans="59:62" x14ac:dyDescent="0.25">
      <c r="BG809" s="23"/>
      <c r="BH809" s="23"/>
      <c r="BI809" s="23"/>
      <c r="BJ809" s="23"/>
    </row>
    <row r="810" spans="59:62" x14ac:dyDescent="0.25">
      <c r="BG810" s="23"/>
      <c r="BH810" s="23"/>
      <c r="BI810" s="23"/>
      <c r="BJ810" s="23"/>
    </row>
    <row r="811" spans="59:62" x14ac:dyDescent="0.25">
      <c r="BG811" s="23"/>
      <c r="BH811" s="23"/>
      <c r="BI811" s="23"/>
      <c r="BJ811" s="23"/>
    </row>
    <row r="812" spans="59:62" x14ac:dyDescent="0.25">
      <c r="BG812" s="23"/>
      <c r="BH812" s="23"/>
      <c r="BI812" s="23"/>
      <c r="BJ812" s="23"/>
    </row>
    <row r="813" spans="59:62" x14ac:dyDescent="0.25">
      <c r="BG813" s="23"/>
      <c r="BH813" s="23"/>
      <c r="BI813" s="23"/>
      <c r="BJ813" s="23"/>
    </row>
    <row r="814" spans="59:62" x14ac:dyDescent="0.25">
      <c r="BG814" s="23"/>
      <c r="BH814" s="23"/>
      <c r="BI814" s="23"/>
      <c r="BJ814" s="23"/>
    </row>
    <row r="815" spans="59:62" x14ac:dyDescent="0.25">
      <c r="BG815" s="23"/>
      <c r="BH815" s="23"/>
      <c r="BI815" s="23"/>
      <c r="BJ815" s="23"/>
    </row>
    <row r="816" spans="59:62" x14ac:dyDescent="0.25">
      <c r="BG816" s="23"/>
      <c r="BH816" s="23"/>
      <c r="BI816" s="23"/>
      <c r="BJ816" s="23"/>
    </row>
    <row r="817" spans="59:62" x14ac:dyDescent="0.25">
      <c r="BG817" s="23"/>
      <c r="BH817" s="23"/>
      <c r="BI817" s="23"/>
      <c r="BJ817" s="23"/>
    </row>
    <row r="818" spans="59:62" x14ac:dyDescent="0.25">
      <c r="BG818" s="23"/>
      <c r="BH818" s="23"/>
      <c r="BI818" s="23"/>
      <c r="BJ818" s="23"/>
    </row>
    <row r="819" spans="59:62" x14ac:dyDescent="0.25">
      <c r="BG819" s="23"/>
      <c r="BH819" s="23"/>
      <c r="BI819" s="23"/>
      <c r="BJ819" s="23"/>
    </row>
    <row r="820" spans="59:62" x14ac:dyDescent="0.25">
      <c r="BG820" s="23"/>
      <c r="BH820" s="23"/>
      <c r="BI820" s="23"/>
      <c r="BJ820" s="23"/>
    </row>
    <row r="821" spans="59:62" x14ac:dyDescent="0.25">
      <c r="BG821" s="23"/>
      <c r="BH821" s="23"/>
      <c r="BI821" s="23"/>
      <c r="BJ821" s="23"/>
    </row>
    <row r="822" spans="59:62" x14ac:dyDescent="0.25">
      <c r="BG822" s="23"/>
      <c r="BH822" s="23"/>
      <c r="BI822" s="23"/>
      <c r="BJ822" s="23"/>
    </row>
    <row r="823" spans="59:62" x14ac:dyDescent="0.25">
      <c r="BG823" s="23"/>
      <c r="BH823" s="23"/>
      <c r="BI823" s="23"/>
      <c r="BJ823" s="23"/>
    </row>
    <row r="824" spans="59:62" x14ac:dyDescent="0.25">
      <c r="BG824" s="23"/>
      <c r="BH824" s="23"/>
      <c r="BI824" s="23"/>
      <c r="BJ824" s="23"/>
    </row>
    <row r="825" spans="59:62" x14ac:dyDescent="0.25">
      <c r="BG825" s="23"/>
      <c r="BH825" s="23"/>
      <c r="BI825" s="23"/>
      <c r="BJ825" s="23"/>
    </row>
    <row r="826" spans="59:62" x14ac:dyDescent="0.25">
      <c r="BG826" s="23"/>
      <c r="BH826" s="23"/>
      <c r="BI826" s="23"/>
      <c r="BJ826" s="23"/>
    </row>
    <row r="827" spans="59:62" x14ac:dyDescent="0.25">
      <c r="BG827" s="23"/>
      <c r="BH827" s="23"/>
      <c r="BI827" s="23"/>
      <c r="BJ827" s="23"/>
    </row>
    <row r="828" spans="59:62" x14ac:dyDescent="0.25">
      <c r="BG828" s="23"/>
      <c r="BH828" s="23"/>
      <c r="BI828" s="23"/>
      <c r="BJ828" s="23"/>
    </row>
    <row r="829" spans="59:62" x14ac:dyDescent="0.25">
      <c r="BG829" s="23"/>
      <c r="BH829" s="23"/>
      <c r="BI829" s="23"/>
      <c r="BJ829" s="23"/>
    </row>
    <row r="830" spans="59:62" x14ac:dyDescent="0.25">
      <c r="BG830" s="23"/>
      <c r="BH830" s="23"/>
      <c r="BI830" s="23"/>
      <c r="BJ830" s="23"/>
    </row>
    <row r="831" spans="59:62" x14ac:dyDescent="0.25">
      <c r="BG831" s="23"/>
      <c r="BH831" s="23"/>
      <c r="BI831" s="23"/>
      <c r="BJ831" s="23"/>
    </row>
    <row r="832" spans="59:62" x14ac:dyDescent="0.25">
      <c r="BG832" s="23"/>
      <c r="BH832" s="23"/>
      <c r="BI832" s="23"/>
      <c r="BJ832" s="23"/>
    </row>
    <row r="833" spans="59:62" x14ac:dyDescent="0.25">
      <c r="BG833" s="23"/>
      <c r="BH833" s="23"/>
      <c r="BI833" s="23"/>
      <c r="BJ833" s="23"/>
    </row>
    <row r="834" spans="59:62" x14ac:dyDescent="0.25">
      <c r="BG834" s="23"/>
      <c r="BH834" s="23"/>
      <c r="BI834" s="23"/>
      <c r="BJ834" s="23"/>
    </row>
    <row r="835" spans="59:62" x14ac:dyDescent="0.25">
      <c r="BG835" s="23"/>
      <c r="BH835" s="23"/>
      <c r="BI835" s="23"/>
      <c r="BJ835" s="23"/>
    </row>
    <row r="836" spans="59:62" x14ac:dyDescent="0.25">
      <c r="BG836" s="23"/>
      <c r="BH836" s="23"/>
      <c r="BI836" s="23"/>
      <c r="BJ836" s="23"/>
    </row>
    <row r="837" spans="59:62" x14ac:dyDescent="0.25">
      <c r="BG837" s="23"/>
      <c r="BH837" s="23"/>
      <c r="BI837" s="23"/>
      <c r="BJ837" s="23"/>
    </row>
    <row r="838" spans="59:62" x14ac:dyDescent="0.25">
      <c r="BG838" s="23"/>
      <c r="BH838" s="23"/>
      <c r="BI838" s="23"/>
      <c r="BJ838" s="23"/>
    </row>
    <row r="839" spans="59:62" x14ac:dyDescent="0.25">
      <c r="BG839" s="23"/>
      <c r="BH839" s="23"/>
      <c r="BI839" s="23"/>
      <c r="BJ839" s="23"/>
    </row>
    <row r="840" spans="59:62" x14ac:dyDescent="0.25">
      <c r="BG840" s="23"/>
      <c r="BH840" s="23"/>
      <c r="BI840" s="23"/>
      <c r="BJ840" s="23"/>
    </row>
    <row r="841" spans="59:62" x14ac:dyDescent="0.25">
      <c r="BG841" s="23"/>
      <c r="BH841" s="23"/>
      <c r="BI841" s="23"/>
      <c r="BJ841" s="23"/>
    </row>
    <row r="842" spans="59:62" x14ac:dyDescent="0.25">
      <c r="BG842" s="23"/>
      <c r="BH842" s="23"/>
      <c r="BI842" s="23"/>
      <c r="BJ842" s="23"/>
    </row>
    <row r="843" spans="59:62" x14ac:dyDescent="0.25">
      <c r="BG843" s="23"/>
      <c r="BH843" s="23"/>
      <c r="BI843" s="23"/>
      <c r="BJ843" s="23"/>
    </row>
    <row r="844" spans="59:62" x14ac:dyDescent="0.25">
      <c r="BG844" s="23"/>
      <c r="BH844" s="23"/>
      <c r="BI844" s="23"/>
      <c r="BJ844" s="23"/>
    </row>
    <row r="845" spans="59:62" x14ac:dyDescent="0.25">
      <c r="BG845" s="23"/>
      <c r="BH845" s="23"/>
      <c r="BI845" s="23"/>
      <c r="BJ845" s="23"/>
    </row>
    <row r="846" spans="59:62" x14ac:dyDescent="0.25">
      <c r="BG846" s="23"/>
      <c r="BH846" s="23"/>
      <c r="BI846" s="23"/>
      <c r="BJ846" s="23"/>
    </row>
    <row r="847" spans="59:62" x14ac:dyDescent="0.25">
      <c r="BG847" s="23"/>
      <c r="BH847" s="23"/>
      <c r="BI847" s="23"/>
      <c r="BJ847" s="23"/>
    </row>
    <row r="848" spans="59:62" x14ac:dyDescent="0.25">
      <c r="BG848" s="23"/>
      <c r="BH848" s="23"/>
      <c r="BI848" s="23"/>
      <c r="BJ848" s="23"/>
    </row>
    <row r="849" spans="59:62" x14ac:dyDescent="0.25">
      <c r="BG849" s="23"/>
      <c r="BH849" s="23"/>
      <c r="BI849" s="23"/>
      <c r="BJ849" s="23"/>
    </row>
    <row r="850" spans="59:62" x14ac:dyDescent="0.25">
      <c r="BG850" s="23"/>
      <c r="BH850" s="23"/>
      <c r="BI850" s="23"/>
      <c r="BJ850" s="23"/>
    </row>
    <row r="851" spans="59:62" x14ac:dyDescent="0.25">
      <c r="BG851" s="23"/>
      <c r="BH851" s="23"/>
      <c r="BI851" s="23"/>
      <c r="BJ851" s="23"/>
    </row>
    <row r="852" spans="59:62" x14ac:dyDescent="0.25">
      <c r="BG852" s="23"/>
      <c r="BH852" s="23"/>
      <c r="BI852" s="23"/>
      <c r="BJ852" s="23"/>
    </row>
    <row r="853" spans="59:62" x14ac:dyDescent="0.25">
      <c r="BG853" s="23"/>
      <c r="BH853" s="23"/>
      <c r="BI853" s="23"/>
      <c r="BJ853" s="23"/>
    </row>
    <row r="854" spans="59:62" x14ac:dyDescent="0.25">
      <c r="BG854" s="23"/>
      <c r="BH854" s="23"/>
      <c r="BI854" s="23"/>
      <c r="BJ854" s="23"/>
    </row>
    <row r="855" spans="59:62" x14ac:dyDescent="0.25">
      <c r="BG855" s="23"/>
      <c r="BH855" s="23"/>
      <c r="BI855" s="23"/>
      <c r="BJ855" s="23"/>
    </row>
    <row r="856" spans="59:62" x14ac:dyDescent="0.25">
      <c r="BG856" s="23"/>
      <c r="BH856" s="23"/>
      <c r="BI856" s="23"/>
      <c r="BJ856" s="23"/>
    </row>
    <row r="857" spans="59:62" x14ac:dyDescent="0.25">
      <c r="BG857" s="23"/>
      <c r="BH857" s="23"/>
      <c r="BI857" s="23"/>
      <c r="BJ857" s="23"/>
    </row>
    <row r="858" spans="59:62" x14ac:dyDescent="0.25">
      <c r="BG858" s="23"/>
      <c r="BH858" s="23"/>
      <c r="BI858" s="23"/>
      <c r="BJ858" s="23"/>
    </row>
    <row r="859" spans="59:62" x14ac:dyDescent="0.25">
      <c r="BG859" s="23"/>
      <c r="BH859" s="23"/>
      <c r="BI859" s="23"/>
      <c r="BJ859" s="23"/>
    </row>
    <row r="860" spans="59:62" x14ac:dyDescent="0.25">
      <c r="BG860" s="23"/>
      <c r="BH860" s="23"/>
      <c r="BI860" s="23"/>
      <c r="BJ860" s="23"/>
    </row>
    <row r="861" spans="59:62" x14ac:dyDescent="0.25">
      <c r="BG861" s="23"/>
      <c r="BH861" s="23"/>
      <c r="BI861" s="23"/>
      <c r="BJ861" s="23"/>
    </row>
    <row r="862" spans="59:62" x14ac:dyDescent="0.25">
      <c r="BG862" s="23"/>
      <c r="BH862" s="23"/>
      <c r="BI862" s="23"/>
      <c r="BJ862" s="23"/>
    </row>
    <row r="863" spans="59:62" x14ac:dyDescent="0.25">
      <c r="BG863" s="23"/>
      <c r="BH863" s="23"/>
      <c r="BI863" s="23"/>
      <c r="BJ863" s="23"/>
    </row>
    <row r="864" spans="59:62" x14ac:dyDescent="0.25">
      <c r="BG864" s="23"/>
      <c r="BH864" s="23"/>
      <c r="BI864" s="23"/>
      <c r="BJ864" s="23"/>
    </row>
    <row r="865" spans="59:62" x14ac:dyDescent="0.25">
      <c r="BG865" s="23"/>
      <c r="BH865" s="23"/>
      <c r="BI865" s="23"/>
      <c r="BJ865" s="23"/>
    </row>
    <row r="866" spans="59:62" x14ac:dyDescent="0.25">
      <c r="BG866" s="23"/>
      <c r="BH866" s="23"/>
      <c r="BI866" s="23"/>
      <c r="BJ866" s="23"/>
    </row>
    <row r="867" spans="59:62" x14ac:dyDescent="0.25">
      <c r="BG867" s="23"/>
      <c r="BH867" s="23"/>
      <c r="BI867" s="23"/>
      <c r="BJ867" s="23"/>
    </row>
    <row r="868" spans="59:62" x14ac:dyDescent="0.25">
      <c r="BG868" s="23"/>
      <c r="BH868" s="23"/>
      <c r="BI868" s="23"/>
      <c r="BJ868" s="23"/>
    </row>
    <row r="869" spans="59:62" x14ac:dyDescent="0.25">
      <c r="BG869" s="23"/>
      <c r="BH869" s="23"/>
      <c r="BI869" s="23"/>
      <c r="BJ869" s="23"/>
    </row>
    <row r="870" spans="59:62" x14ac:dyDescent="0.25">
      <c r="BG870" s="23"/>
      <c r="BH870" s="23"/>
      <c r="BI870" s="23"/>
      <c r="BJ870" s="23"/>
    </row>
    <row r="871" spans="59:62" x14ac:dyDescent="0.25">
      <c r="BG871" s="23"/>
      <c r="BH871" s="23"/>
      <c r="BI871" s="23"/>
      <c r="BJ871" s="23"/>
    </row>
    <row r="872" spans="59:62" x14ac:dyDescent="0.25">
      <c r="BG872" s="23"/>
      <c r="BH872" s="23"/>
      <c r="BI872" s="23"/>
      <c r="BJ872" s="23"/>
    </row>
    <row r="873" spans="59:62" x14ac:dyDescent="0.25">
      <c r="BG873" s="23"/>
      <c r="BH873" s="23"/>
      <c r="BI873" s="23"/>
      <c r="BJ873" s="23"/>
    </row>
    <row r="874" spans="59:62" x14ac:dyDescent="0.25">
      <c r="BG874" s="23"/>
      <c r="BH874" s="23"/>
      <c r="BI874" s="23"/>
      <c r="BJ874" s="23"/>
    </row>
    <row r="875" spans="59:62" x14ac:dyDescent="0.25">
      <c r="BG875" s="23"/>
      <c r="BH875" s="23"/>
      <c r="BI875" s="23"/>
      <c r="BJ875" s="23"/>
    </row>
    <row r="876" spans="59:62" x14ac:dyDescent="0.25">
      <c r="BG876" s="23"/>
      <c r="BH876" s="23"/>
      <c r="BI876" s="23"/>
      <c r="BJ876" s="23"/>
    </row>
    <row r="877" spans="59:62" x14ac:dyDescent="0.25">
      <c r="BG877" s="23"/>
      <c r="BH877" s="23"/>
      <c r="BI877" s="23"/>
      <c r="BJ877" s="23"/>
    </row>
    <row r="878" spans="59:62" x14ac:dyDescent="0.25">
      <c r="BG878" s="23"/>
      <c r="BH878" s="23"/>
      <c r="BI878" s="23"/>
      <c r="BJ878" s="23"/>
    </row>
    <row r="879" spans="59:62" x14ac:dyDescent="0.25">
      <c r="BG879" s="23"/>
      <c r="BH879" s="23"/>
      <c r="BI879" s="23"/>
      <c r="BJ879" s="23"/>
    </row>
    <row r="880" spans="59:62" x14ac:dyDescent="0.25">
      <c r="BG880" s="23"/>
      <c r="BH880" s="23"/>
      <c r="BI880" s="23"/>
      <c r="BJ880" s="23"/>
    </row>
    <row r="881" spans="59:62" x14ac:dyDescent="0.25">
      <c r="BG881" s="23"/>
      <c r="BH881" s="23"/>
      <c r="BI881" s="23"/>
      <c r="BJ881" s="23"/>
    </row>
    <row r="882" spans="59:62" x14ac:dyDescent="0.25">
      <c r="BG882" s="23"/>
      <c r="BH882" s="23"/>
      <c r="BI882" s="23"/>
      <c r="BJ882" s="23"/>
    </row>
    <row r="883" spans="59:62" x14ac:dyDescent="0.25">
      <c r="BG883" s="23"/>
      <c r="BH883" s="23"/>
      <c r="BI883" s="23"/>
      <c r="BJ883" s="23"/>
    </row>
    <row r="884" spans="59:62" x14ac:dyDescent="0.25">
      <c r="BG884" s="23"/>
      <c r="BH884" s="23"/>
      <c r="BI884" s="23"/>
      <c r="BJ884" s="23"/>
    </row>
    <row r="885" spans="59:62" x14ac:dyDescent="0.25">
      <c r="BG885" s="23"/>
      <c r="BH885" s="23"/>
      <c r="BI885" s="23"/>
      <c r="BJ885" s="23"/>
    </row>
    <row r="886" spans="59:62" x14ac:dyDescent="0.25">
      <c r="BG886" s="23"/>
      <c r="BH886" s="23"/>
      <c r="BI886" s="23"/>
      <c r="BJ886" s="23"/>
    </row>
    <row r="887" spans="59:62" x14ac:dyDescent="0.25">
      <c r="BG887" s="23"/>
      <c r="BH887" s="23"/>
      <c r="BI887" s="23"/>
      <c r="BJ887" s="23"/>
    </row>
    <row r="888" spans="59:62" x14ac:dyDescent="0.25">
      <c r="BG888" s="23"/>
      <c r="BH888" s="23"/>
      <c r="BI888" s="23"/>
      <c r="BJ888" s="23"/>
    </row>
    <row r="889" spans="59:62" x14ac:dyDescent="0.25">
      <c r="BG889" s="23"/>
      <c r="BH889" s="23"/>
      <c r="BI889" s="23"/>
      <c r="BJ889" s="23"/>
    </row>
    <row r="890" spans="59:62" x14ac:dyDescent="0.25">
      <c r="BG890" s="23"/>
      <c r="BH890" s="23"/>
      <c r="BI890" s="23"/>
      <c r="BJ890" s="23"/>
    </row>
    <row r="891" spans="59:62" x14ac:dyDescent="0.25">
      <c r="BG891" s="23"/>
      <c r="BH891" s="23"/>
      <c r="BI891" s="23"/>
      <c r="BJ891" s="23"/>
    </row>
    <row r="892" spans="59:62" x14ac:dyDescent="0.25">
      <c r="BG892" s="23"/>
      <c r="BH892" s="23"/>
      <c r="BI892" s="23"/>
      <c r="BJ892" s="23"/>
    </row>
    <row r="893" spans="59:62" x14ac:dyDescent="0.25">
      <c r="BG893" s="23"/>
      <c r="BH893" s="23"/>
      <c r="BI893" s="23"/>
      <c r="BJ893" s="23"/>
    </row>
    <row r="894" spans="59:62" x14ac:dyDescent="0.25">
      <c r="BG894" s="23"/>
      <c r="BH894" s="23"/>
      <c r="BI894" s="23"/>
      <c r="BJ894" s="23"/>
    </row>
    <row r="895" spans="59:62" x14ac:dyDescent="0.25">
      <c r="BG895" s="23"/>
      <c r="BH895" s="23"/>
      <c r="BI895" s="23"/>
      <c r="BJ895" s="23"/>
    </row>
    <row r="896" spans="59:62" x14ac:dyDescent="0.25">
      <c r="BG896" s="23"/>
      <c r="BH896" s="23"/>
      <c r="BI896" s="23"/>
      <c r="BJ896" s="23"/>
    </row>
    <row r="897" spans="59:62" x14ac:dyDescent="0.25">
      <c r="BG897" s="23"/>
      <c r="BH897" s="23"/>
      <c r="BI897" s="23"/>
      <c r="BJ897" s="23"/>
    </row>
    <row r="898" spans="59:62" x14ac:dyDescent="0.25">
      <c r="BG898" s="23"/>
      <c r="BH898" s="23"/>
      <c r="BI898" s="23"/>
      <c r="BJ898" s="23"/>
    </row>
    <row r="899" spans="59:62" x14ac:dyDescent="0.25">
      <c r="BG899" s="23"/>
      <c r="BH899" s="23"/>
      <c r="BI899" s="23"/>
      <c r="BJ899" s="23"/>
    </row>
    <row r="900" spans="59:62" x14ac:dyDescent="0.25">
      <c r="BG900" s="23"/>
      <c r="BH900" s="23"/>
      <c r="BI900" s="23"/>
      <c r="BJ900" s="23"/>
    </row>
    <row r="901" spans="59:62" x14ac:dyDescent="0.25">
      <c r="BG901" s="23"/>
      <c r="BH901" s="23"/>
      <c r="BI901" s="23"/>
      <c r="BJ901" s="23"/>
    </row>
    <row r="902" spans="59:62" x14ac:dyDescent="0.25">
      <c r="BG902" s="23"/>
      <c r="BH902" s="23"/>
      <c r="BI902" s="23"/>
      <c r="BJ902" s="23"/>
    </row>
    <row r="903" spans="59:62" x14ac:dyDescent="0.25">
      <c r="BG903" s="23"/>
      <c r="BH903" s="23"/>
      <c r="BI903" s="23"/>
      <c r="BJ903" s="23"/>
    </row>
    <row r="904" spans="59:62" x14ac:dyDescent="0.25">
      <c r="BG904" s="23"/>
      <c r="BH904" s="23"/>
      <c r="BI904" s="23"/>
      <c r="BJ904" s="23"/>
    </row>
    <row r="905" spans="59:62" x14ac:dyDescent="0.25">
      <c r="BG905" s="23"/>
      <c r="BH905" s="23"/>
      <c r="BI905" s="23"/>
      <c r="BJ905" s="23"/>
    </row>
    <row r="906" spans="59:62" x14ac:dyDescent="0.25">
      <c r="BG906" s="23"/>
      <c r="BH906" s="23"/>
      <c r="BI906" s="23"/>
      <c r="BJ906" s="23"/>
    </row>
    <row r="907" spans="59:62" x14ac:dyDescent="0.25">
      <c r="BG907" s="23"/>
      <c r="BH907" s="23"/>
      <c r="BI907" s="23"/>
      <c r="BJ907" s="23"/>
    </row>
    <row r="908" spans="59:62" x14ac:dyDescent="0.25">
      <c r="BG908" s="23"/>
      <c r="BH908" s="23"/>
      <c r="BI908" s="23"/>
      <c r="BJ908" s="23"/>
    </row>
    <row r="909" spans="59:62" x14ac:dyDescent="0.25">
      <c r="BG909" s="23"/>
      <c r="BH909" s="23"/>
      <c r="BI909" s="23"/>
      <c r="BJ909" s="23"/>
    </row>
    <row r="910" spans="59:62" x14ac:dyDescent="0.25">
      <c r="BG910" s="23"/>
      <c r="BH910" s="23"/>
      <c r="BI910" s="23"/>
      <c r="BJ910" s="23"/>
    </row>
    <row r="911" spans="59:62" x14ac:dyDescent="0.25">
      <c r="BG911" s="23"/>
      <c r="BH911" s="23"/>
      <c r="BI911" s="23"/>
      <c r="BJ911" s="23"/>
    </row>
    <row r="912" spans="59:62" x14ac:dyDescent="0.25">
      <c r="BG912" s="23"/>
      <c r="BH912" s="23"/>
      <c r="BI912" s="23"/>
      <c r="BJ912" s="23"/>
    </row>
    <row r="913" spans="59:62" x14ac:dyDescent="0.25">
      <c r="BG913" s="23"/>
      <c r="BH913" s="23"/>
      <c r="BI913" s="23"/>
      <c r="BJ913" s="23"/>
    </row>
    <row r="914" spans="59:62" x14ac:dyDescent="0.25">
      <c r="BG914" s="23"/>
      <c r="BH914" s="23"/>
      <c r="BI914" s="23"/>
      <c r="BJ914" s="23"/>
    </row>
    <row r="915" spans="59:62" x14ac:dyDescent="0.25">
      <c r="BG915" s="23"/>
      <c r="BH915" s="23"/>
      <c r="BI915" s="23"/>
      <c r="BJ915" s="23"/>
    </row>
    <row r="916" spans="59:62" x14ac:dyDescent="0.25">
      <c r="BG916" s="23"/>
      <c r="BH916" s="23"/>
      <c r="BI916" s="23"/>
      <c r="BJ916" s="23"/>
    </row>
    <row r="917" spans="59:62" x14ac:dyDescent="0.25">
      <c r="BG917" s="23"/>
      <c r="BH917" s="23"/>
      <c r="BI917" s="23"/>
      <c r="BJ917" s="23"/>
    </row>
    <row r="918" spans="59:62" x14ac:dyDescent="0.25">
      <c r="BG918" s="23"/>
      <c r="BH918" s="23"/>
      <c r="BI918" s="23"/>
      <c r="BJ918" s="23"/>
    </row>
    <row r="919" spans="59:62" x14ac:dyDescent="0.25">
      <c r="BG919" s="23"/>
      <c r="BH919" s="23"/>
      <c r="BI919" s="23"/>
      <c r="BJ919" s="23"/>
    </row>
    <row r="920" spans="59:62" x14ac:dyDescent="0.25">
      <c r="BG920" s="23"/>
      <c r="BH920" s="23"/>
      <c r="BI920" s="23"/>
      <c r="BJ920" s="23"/>
    </row>
    <row r="921" spans="59:62" x14ac:dyDescent="0.25">
      <c r="BG921" s="23"/>
      <c r="BH921" s="23"/>
      <c r="BI921" s="23"/>
      <c r="BJ921" s="23"/>
    </row>
    <row r="922" spans="59:62" x14ac:dyDescent="0.25">
      <c r="BG922" s="23"/>
      <c r="BH922" s="23"/>
      <c r="BI922" s="23"/>
      <c r="BJ922" s="23"/>
    </row>
    <row r="923" spans="59:62" x14ac:dyDescent="0.25">
      <c r="BG923" s="23"/>
      <c r="BH923" s="23"/>
      <c r="BI923" s="23"/>
      <c r="BJ923" s="23"/>
    </row>
    <row r="924" spans="59:62" x14ac:dyDescent="0.25">
      <c r="BG924" s="23"/>
      <c r="BH924" s="23"/>
      <c r="BI924" s="23"/>
      <c r="BJ924" s="23"/>
    </row>
    <row r="925" spans="59:62" x14ac:dyDescent="0.25">
      <c r="BG925" s="23"/>
      <c r="BH925" s="23"/>
      <c r="BI925" s="23"/>
      <c r="BJ925" s="23"/>
    </row>
    <row r="926" spans="59:62" x14ac:dyDescent="0.25">
      <c r="BG926" s="23"/>
      <c r="BH926" s="23"/>
      <c r="BI926" s="23"/>
      <c r="BJ926" s="23"/>
    </row>
    <row r="927" spans="59:62" x14ac:dyDescent="0.25">
      <c r="BG927" s="23"/>
      <c r="BH927" s="23"/>
      <c r="BI927" s="23"/>
      <c r="BJ927" s="23"/>
    </row>
    <row r="928" spans="59:62" x14ac:dyDescent="0.25">
      <c r="BG928" s="23"/>
      <c r="BH928" s="23"/>
      <c r="BI928" s="23"/>
      <c r="BJ928" s="23"/>
    </row>
    <row r="929" spans="59:62" x14ac:dyDescent="0.25">
      <c r="BG929" s="23"/>
      <c r="BH929" s="23"/>
      <c r="BI929" s="23"/>
      <c r="BJ929" s="23"/>
    </row>
    <row r="930" spans="59:62" x14ac:dyDescent="0.25">
      <c r="BG930" s="23"/>
      <c r="BH930" s="23"/>
      <c r="BI930" s="23"/>
      <c r="BJ930" s="23"/>
    </row>
    <row r="931" spans="59:62" x14ac:dyDescent="0.25">
      <c r="BG931" s="23"/>
      <c r="BH931" s="23"/>
      <c r="BI931" s="23"/>
      <c r="BJ931" s="23"/>
    </row>
    <row r="932" spans="59:62" x14ac:dyDescent="0.25">
      <c r="BG932" s="23"/>
      <c r="BH932" s="23"/>
      <c r="BI932" s="23"/>
      <c r="BJ932" s="23"/>
    </row>
    <row r="933" spans="59:62" x14ac:dyDescent="0.25">
      <c r="BG933" s="23"/>
      <c r="BH933" s="23"/>
      <c r="BI933" s="23"/>
      <c r="BJ933" s="23"/>
    </row>
    <row r="934" spans="59:62" x14ac:dyDescent="0.25">
      <c r="BG934" s="23"/>
      <c r="BH934" s="23"/>
      <c r="BI934" s="23"/>
      <c r="BJ934" s="23"/>
    </row>
    <row r="935" spans="59:62" x14ac:dyDescent="0.25">
      <c r="BG935" s="23"/>
      <c r="BH935" s="23"/>
      <c r="BI935" s="23"/>
      <c r="BJ935" s="23"/>
    </row>
    <row r="936" spans="59:62" x14ac:dyDescent="0.25">
      <c r="BG936" s="23"/>
      <c r="BH936" s="23"/>
      <c r="BI936" s="23"/>
      <c r="BJ936" s="23"/>
    </row>
    <row r="937" spans="59:62" x14ac:dyDescent="0.25">
      <c r="BG937" s="23"/>
      <c r="BH937" s="23"/>
      <c r="BI937" s="23"/>
      <c r="BJ937" s="23"/>
    </row>
    <row r="938" spans="59:62" x14ac:dyDescent="0.25">
      <c r="BG938" s="23"/>
      <c r="BH938" s="23"/>
      <c r="BI938" s="23"/>
      <c r="BJ938" s="23"/>
    </row>
    <row r="939" spans="59:62" x14ac:dyDescent="0.25">
      <c r="BG939" s="23"/>
      <c r="BH939" s="23"/>
      <c r="BI939" s="23"/>
      <c r="BJ939" s="23"/>
    </row>
    <row r="940" spans="59:62" x14ac:dyDescent="0.25">
      <c r="BG940" s="23"/>
      <c r="BH940" s="23"/>
      <c r="BI940" s="23"/>
      <c r="BJ940" s="23"/>
    </row>
    <row r="941" spans="59:62" x14ac:dyDescent="0.25">
      <c r="BG941" s="23"/>
      <c r="BH941" s="23"/>
      <c r="BI941" s="23"/>
      <c r="BJ941" s="23"/>
    </row>
    <row r="942" spans="59:62" x14ac:dyDescent="0.25">
      <c r="BG942" s="23"/>
      <c r="BH942" s="23"/>
      <c r="BI942" s="23"/>
      <c r="BJ942" s="23"/>
    </row>
    <row r="943" spans="59:62" x14ac:dyDescent="0.25">
      <c r="BG943" s="23"/>
      <c r="BH943" s="23"/>
      <c r="BI943" s="23"/>
      <c r="BJ943" s="23"/>
    </row>
    <row r="944" spans="59:62" x14ac:dyDescent="0.25">
      <c r="BG944" s="23"/>
      <c r="BH944" s="23"/>
      <c r="BI944" s="23"/>
      <c r="BJ944" s="23"/>
    </row>
    <row r="945" spans="59:62" x14ac:dyDescent="0.25">
      <c r="BG945" s="23"/>
      <c r="BH945" s="23"/>
      <c r="BI945" s="23"/>
      <c r="BJ945" s="23"/>
    </row>
    <row r="946" spans="59:62" x14ac:dyDescent="0.25">
      <c r="BG946" s="23"/>
      <c r="BH946" s="23"/>
      <c r="BI946" s="23"/>
      <c r="BJ946" s="23"/>
    </row>
    <row r="947" spans="59:62" x14ac:dyDescent="0.25">
      <c r="BG947" s="23"/>
      <c r="BH947" s="23"/>
      <c r="BI947" s="23"/>
      <c r="BJ947" s="23"/>
    </row>
    <row r="948" spans="59:62" x14ac:dyDescent="0.25">
      <c r="BG948" s="23"/>
      <c r="BH948" s="23"/>
      <c r="BI948" s="23"/>
      <c r="BJ948" s="23"/>
    </row>
    <row r="949" spans="59:62" x14ac:dyDescent="0.25">
      <c r="BG949" s="23"/>
      <c r="BH949" s="23"/>
      <c r="BI949" s="23"/>
      <c r="BJ949" s="23"/>
    </row>
    <row r="950" spans="59:62" x14ac:dyDescent="0.25">
      <c r="BG950" s="23"/>
      <c r="BH950" s="23"/>
      <c r="BI950" s="23"/>
      <c r="BJ950" s="23"/>
    </row>
    <row r="951" spans="59:62" x14ac:dyDescent="0.25">
      <c r="BG951" s="23"/>
      <c r="BH951" s="23"/>
      <c r="BI951" s="23"/>
      <c r="BJ951" s="23"/>
    </row>
    <row r="952" spans="59:62" x14ac:dyDescent="0.25">
      <c r="BG952" s="23"/>
      <c r="BH952" s="23"/>
      <c r="BI952" s="23"/>
      <c r="BJ952" s="23"/>
    </row>
    <row r="953" spans="59:62" x14ac:dyDescent="0.25">
      <c r="BG953" s="23"/>
      <c r="BH953" s="23"/>
      <c r="BI953" s="23"/>
      <c r="BJ953" s="23"/>
    </row>
    <row r="954" spans="59:62" x14ac:dyDescent="0.25">
      <c r="BG954" s="23"/>
      <c r="BH954" s="23"/>
      <c r="BI954" s="23"/>
      <c r="BJ954" s="23"/>
    </row>
    <row r="955" spans="59:62" x14ac:dyDescent="0.25">
      <c r="BG955" s="23"/>
      <c r="BH955" s="23"/>
      <c r="BI955" s="23"/>
      <c r="BJ955" s="23"/>
    </row>
    <row r="956" spans="59:62" x14ac:dyDescent="0.25">
      <c r="BG956" s="23"/>
      <c r="BH956" s="23"/>
      <c r="BI956" s="23"/>
      <c r="BJ956" s="23"/>
    </row>
    <row r="957" spans="59:62" x14ac:dyDescent="0.25">
      <c r="BG957" s="23"/>
      <c r="BH957" s="23"/>
      <c r="BI957" s="23"/>
      <c r="BJ957" s="23"/>
    </row>
    <row r="958" spans="59:62" x14ac:dyDescent="0.25">
      <c r="BG958" s="23"/>
      <c r="BH958" s="23"/>
      <c r="BI958" s="23"/>
      <c r="BJ958" s="23"/>
    </row>
    <row r="959" spans="59:62" x14ac:dyDescent="0.25">
      <c r="BG959" s="23"/>
      <c r="BH959" s="23"/>
      <c r="BI959" s="23"/>
      <c r="BJ959" s="23"/>
    </row>
    <row r="960" spans="59:62" x14ac:dyDescent="0.25">
      <c r="BG960" s="23"/>
      <c r="BH960" s="23"/>
      <c r="BI960" s="23"/>
      <c r="BJ960" s="23"/>
    </row>
    <row r="961" spans="59:62" x14ac:dyDescent="0.25">
      <c r="BG961" s="23"/>
      <c r="BH961" s="23"/>
      <c r="BI961" s="23"/>
      <c r="BJ961" s="23"/>
    </row>
    <row r="962" spans="59:62" x14ac:dyDescent="0.25">
      <c r="BG962" s="23"/>
      <c r="BH962" s="23"/>
      <c r="BI962" s="23"/>
      <c r="BJ962" s="23"/>
    </row>
    <row r="963" spans="59:62" x14ac:dyDescent="0.25">
      <c r="BG963" s="23"/>
      <c r="BH963" s="23"/>
      <c r="BI963" s="23"/>
      <c r="BJ963" s="23"/>
    </row>
    <row r="964" spans="59:62" x14ac:dyDescent="0.25">
      <c r="BG964" s="23"/>
      <c r="BH964" s="23"/>
      <c r="BI964" s="23"/>
      <c r="BJ964" s="23"/>
    </row>
    <row r="965" spans="59:62" x14ac:dyDescent="0.25">
      <c r="BG965" s="23"/>
      <c r="BH965" s="23"/>
      <c r="BI965" s="23"/>
      <c r="BJ965" s="23"/>
    </row>
    <row r="966" spans="59:62" x14ac:dyDescent="0.25">
      <c r="BG966" s="23"/>
      <c r="BH966" s="23"/>
      <c r="BI966" s="23"/>
      <c r="BJ966" s="23"/>
    </row>
    <row r="967" spans="59:62" x14ac:dyDescent="0.25">
      <c r="BG967" s="23"/>
      <c r="BH967" s="23"/>
      <c r="BI967" s="23"/>
      <c r="BJ967" s="23"/>
    </row>
    <row r="968" spans="59:62" x14ac:dyDescent="0.25">
      <c r="BG968" s="23"/>
      <c r="BH968" s="23"/>
      <c r="BI968" s="23"/>
      <c r="BJ968" s="23"/>
    </row>
    <row r="969" spans="59:62" x14ac:dyDescent="0.25">
      <c r="BG969" s="23"/>
      <c r="BH969" s="23"/>
      <c r="BI969" s="23"/>
      <c r="BJ969" s="23"/>
    </row>
    <row r="970" spans="59:62" x14ac:dyDescent="0.25">
      <c r="BG970" s="23"/>
      <c r="BH970" s="23"/>
      <c r="BI970" s="23"/>
      <c r="BJ970" s="23"/>
    </row>
    <row r="971" spans="59:62" x14ac:dyDescent="0.25">
      <c r="BG971" s="23"/>
      <c r="BH971" s="23"/>
      <c r="BI971" s="23"/>
      <c r="BJ971" s="23"/>
    </row>
    <row r="972" spans="59:62" x14ac:dyDescent="0.25">
      <c r="BG972" s="23"/>
      <c r="BH972" s="23"/>
      <c r="BI972" s="23"/>
      <c r="BJ972" s="23"/>
    </row>
    <row r="973" spans="59:62" x14ac:dyDescent="0.25">
      <c r="BG973" s="23"/>
      <c r="BH973" s="23"/>
      <c r="BI973" s="23"/>
      <c r="BJ973" s="23"/>
    </row>
    <row r="974" spans="59:62" x14ac:dyDescent="0.25">
      <c r="BG974" s="23"/>
      <c r="BH974" s="23"/>
      <c r="BI974" s="23"/>
      <c r="BJ974" s="23"/>
    </row>
    <row r="975" spans="59:62" x14ac:dyDescent="0.25">
      <c r="BG975" s="23"/>
      <c r="BH975" s="23"/>
      <c r="BI975" s="23"/>
      <c r="BJ975" s="23"/>
    </row>
    <row r="976" spans="59:62" x14ac:dyDescent="0.25">
      <c r="BG976" s="23"/>
      <c r="BH976" s="23"/>
      <c r="BI976" s="23"/>
      <c r="BJ976" s="23"/>
    </row>
    <row r="977" spans="59:62" x14ac:dyDescent="0.25">
      <c r="BG977" s="23"/>
      <c r="BH977" s="23"/>
      <c r="BI977" s="23"/>
      <c r="BJ977" s="23"/>
    </row>
    <row r="978" spans="59:62" x14ac:dyDescent="0.25">
      <c r="BG978" s="23"/>
      <c r="BH978" s="23"/>
      <c r="BI978" s="23"/>
      <c r="BJ978" s="23"/>
    </row>
    <row r="979" spans="59:62" x14ac:dyDescent="0.25">
      <c r="BG979" s="23"/>
      <c r="BH979" s="23"/>
      <c r="BI979" s="23"/>
      <c r="BJ979" s="23"/>
    </row>
    <row r="980" spans="59:62" x14ac:dyDescent="0.25">
      <c r="BG980" s="23"/>
      <c r="BH980" s="23"/>
      <c r="BI980" s="23"/>
      <c r="BJ980" s="23"/>
    </row>
    <row r="981" spans="59:62" x14ac:dyDescent="0.25">
      <c r="BG981" s="23"/>
      <c r="BH981" s="23"/>
      <c r="BI981" s="23"/>
      <c r="BJ981" s="23"/>
    </row>
    <row r="982" spans="59:62" x14ac:dyDescent="0.25">
      <c r="BG982" s="23"/>
      <c r="BH982" s="23"/>
      <c r="BI982" s="23"/>
      <c r="BJ982" s="23"/>
    </row>
    <row r="983" spans="59:62" x14ac:dyDescent="0.25">
      <c r="BG983" s="23"/>
      <c r="BH983" s="23"/>
      <c r="BI983" s="23"/>
      <c r="BJ983" s="23"/>
    </row>
    <row r="984" spans="59:62" x14ac:dyDescent="0.25">
      <c r="BG984" s="23"/>
      <c r="BH984" s="23"/>
      <c r="BI984" s="23"/>
      <c r="BJ984" s="23"/>
    </row>
    <row r="985" spans="59:62" x14ac:dyDescent="0.25">
      <c r="BG985" s="23"/>
      <c r="BH985" s="23"/>
      <c r="BI985" s="23"/>
      <c r="BJ985" s="23"/>
    </row>
    <row r="986" spans="59:62" x14ac:dyDescent="0.25">
      <c r="BG986" s="23"/>
      <c r="BH986" s="23"/>
      <c r="BI986" s="23"/>
      <c r="BJ986" s="23"/>
    </row>
    <row r="987" spans="59:62" x14ac:dyDescent="0.25">
      <c r="BG987" s="23"/>
      <c r="BH987" s="23"/>
      <c r="BI987" s="23"/>
      <c r="BJ987" s="23"/>
    </row>
    <row r="988" spans="59:62" x14ac:dyDescent="0.25">
      <c r="BG988" s="23"/>
      <c r="BH988" s="23"/>
      <c r="BI988" s="23"/>
      <c r="BJ988" s="23"/>
    </row>
    <row r="989" spans="59:62" x14ac:dyDescent="0.25">
      <c r="BG989" s="23"/>
      <c r="BH989" s="23"/>
      <c r="BI989" s="23"/>
      <c r="BJ989" s="23"/>
    </row>
    <row r="990" spans="59:62" x14ac:dyDescent="0.25">
      <c r="BG990" s="23"/>
      <c r="BH990" s="23"/>
      <c r="BI990" s="23"/>
      <c r="BJ990" s="23"/>
    </row>
    <row r="991" spans="59:62" x14ac:dyDescent="0.25">
      <c r="BG991" s="23"/>
      <c r="BH991" s="23"/>
      <c r="BI991" s="23"/>
      <c r="BJ991" s="23"/>
    </row>
    <row r="992" spans="59:62" x14ac:dyDescent="0.25">
      <c r="BG992" s="23"/>
      <c r="BH992" s="23"/>
      <c r="BI992" s="23"/>
      <c r="BJ992" s="23"/>
    </row>
    <row r="993" spans="59:62" x14ac:dyDescent="0.25">
      <c r="BG993" s="23"/>
      <c r="BH993" s="23"/>
      <c r="BI993" s="23"/>
      <c r="BJ993" s="23"/>
    </row>
    <row r="994" spans="59:62" x14ac:dyDescent="0.25">
      <c r="BG994" s="23"/>
      <c r="BH994" s="23"/>
      <c r="BI994" s="23"/>
      <c r="BJ994" s="23"/>
    </row>
    <row r="995" spans="59:62" x14ac:dyDescent="0.25">
      <c r="BG995" s="23"/>
      <c r="BH995" s="23"/>
      <c r="BI995" s="23"/>
      <c r="BJ995" s="23"/>
    </row>
    <row r="996" spans="59:62" x14ac:dyDescent="0.25">
      <c r="BG996" s="23"/>
      <c r="BH996" s="23"/>
      <c r="BI996" s="23"/>
      <c r="BJ996" s="23"/>
    </row>
    <row r="997" spans="59:62" x14ac:dyDescent="0.25">
      <c r="BG997" s="23"/>
      <c r="BH997" s="23"/>
      <c r="BI997" s="23"/>
      <c r="BJ997" s="23"/>
    </row>
    <row r="998" spans="59:62" x14ac:dyDescent="0.25">
      <c r="BG998" s="23"/>
      <c r="BH998" s="23"/>
      <c r="BI998" s="23"/>
      <c r="BJ998" s="23"/>
    </row>
    <row r="999" spans="59:62" x14ac:dyDescent="0.25">
      <c r="BG999" s="23"/>
      <c r="BH999" s="23"/>
      <c r="BI999" s="23"/>
      <c r="BJ999" s="23"/>
    </row>
    <row r="1000" spans="59:62" x14ac:dyDescent="0.25">
      <c r="BG1000" s="23"/>
      <c r="BH1000" s="23"/>
      <c r="BI1000" s="23"/>
      <c r="BJ1000" s="23"/>
    </row>
    <row r="1001" spans="59:62" x14ac:dyDescent="0.25">
      <c r="BG1001" s="23"/>
      <c r="BH1001" s="23"/>
      <c r="BI1001" s="23"/>
      <c r="BJ1001" s="23"/>
    </row>
    <row r="1002" spans="59:62" x14ac:dyDescent="0.25">
      <c r="BG1002" s="23"/>
      <c r="BH1002" s="23"/>
      <c r="BI1002" s="23"/>
      <c r="BJ1002" s="23"/>
    </row>
    <row r="1003" spans="59:62" x14ac:dyDescent="0.25">
      <c r="BG1003" s="23"/>
      <c r="BH1003" s="23"/>
      <c r="BI1003" s="23"/>
      <c r="BJ1003" s="23"/>
    </row>
    <row r="1004" spans="59:62" x14ac:dyDescent="0.25">
      <c r="BG1004" s="23"/>
      <c r="BH1004" s="23"/>
      <c r="BI1004" s="23"/>
      <c r="BJ1004" s="23"/>
    </row>
    <row r="1005" spans="59:62" x14ac:dyDescent="0.25">
      <c r="BG1005" s="23"/>
      <c r="BH1005" s="23"/>
      <c r="BI1005" s="23"/>
      <c r="BJ1005" s="23"/>
    </row>
    <row r="1006" spans="59:62" x14ac:dyDescent="0.25">
      <c r="BG1006" s="23"/>
      <c r="BH1006" s="23"/>
      <c r="BI1006" s="23"/>
      <c r="BJ1006" s="23"/>
    </row>
    <row r="1007" spans="59:62" x14ac:dyDescent="0.25">
      <c r="BG1007" s="23"/>
      <c r="BH1007" s="23"/>
      <c r="BI1007" s="23"/>
      <c r="BJ1007" s="23"/>
    </row>
    <row r="1008" spans="59:62" x14ac:dyDescent="0.25">
      <c r="BG1008" s="23"/>
      <c r="BH1008" s="23"/>
      <c r="BI1008" s="23"/>
      <c r="BJ1008" s="23"/>
    </row>
    <row r="1009" spans="59:62" x14ac:dyDescent="0.25">
      <c r="BG1009" s="23"/>
      <c r="BH1009" s="23"/>
      <c r="BI1009" s="23"/>
      <c r="BJ1009" s="23"/>
    </row>
    <row r="1010" spans="59:62" x14ac:dyDescent="0.25">
      <c r="BG1010" s="23"/>
      <c r="BH1010" s="23"/>
      <c r="BI1010" s="23"/>
      <c r="BJ1010" s="23"/>
    </row>
    <row r="1011" spans="59:62" x14ac:dyDescent="0.25">
      <c r="BG1011" s="23"/>
      <c r="BH1011" s="23"/>
      <c r="BI1011" s="23"/>
      <c r="BJ1011" s="23"/>
    </row>
    <row r="1012" spans="59:62" x14ac:dyDescent="0.25">
      <c r="BG1012" s="23"/>
      <c r="BH1012" s="23"/>
      <c r="BI1012" s="23"/>
      <c r="BJ1012" s="23"/>
    </row>
    <row r="1013" spans="59:62" x14ac:dyDescent="0.25">
      <c r="BG1013" s="23"/>
      <c r="BH1013" s="23"/>
      <c r="BI1013" s="23"/>
      <c r="BJ1013" s="23"/>
    </row>
    <row r="1014" spans="59:62" x14ac:dyDescent="0.25">
      <c r="BG1014" s="23"/>
      <c r="BH1014" s="23"/>
      <c r="BI1014" s="23"/>
      <c r="BJ1014" s="23"/>
    </row>
    <row r="1015" spans="59:62" x14ac:dyDescent="0.25">
      <c r="BG1015" s="23"/>
      <c r="BH1015" s="23"/>
      <c r="BI1015" s="23"/>
      <c r="BJ1015" s="23"/>
    </row>
    <row r="1016" spans="59:62" x14ac:dyDescent="0.25">
      <c r="BG1016" s="23"/>
      <c r="BH1016" s="23"/>
      <c r="BI1016" s="23"/>
      <c r="BJ1016" s="23"/>
    </row>
    <row r="1017" spans="59:62" x14ac:dyDescent="0.25">
      <c r="BG1017" s="23"/>
      <c r="BH1017" s="23"/>
      <c r="BI1017" s="23"/>
      <c r="BJ1017" s="23"/>
    </row>
    <row r="1018" spans="59:62" x14ac:dyDescent="0.25">
      <c r="BG1018" s="23"/>
      <c r="BH1018" s="23"/>
      <c r="BI1018" s="23"/>
      <c r="BJ1018" s="23"/>
    </row>
    <row r="1019" spans="59:62" x14ac:dyDescent="0.25">
      <c r="BG1019" s="23"/>
      <c r="BH1019" s="23"/>
      <c r="BI1019" s="23"/>
      <c r="BJ1019" s="23"/>
    </row>
    <row r="1020" spans="59:62" x14ac:dyDescent="0.25">
      <c r="BG1020" s="23"/>
      <c r="BH1020" s="23"/>
      <c r="BI1020" s="23"/>
      <c r="BJ1020" s="23"/>
    </row>
    <row r="1021" spans="59:62" x14ac:dyDescent="0.25">
      <c r="BG1021" s="23"/>
      <c r="BH1021" s="23"/>
      <c r="BI1021" s="23"/>
      <c r="BJ1021" s="23"/>
    </row>
    <row r="1022" spans="59:62" x14ac:dyDescent="0.25">
      <c r="BG1022" s="23"/>
      <c r="BH1022" s="23"/>
      <c r="BI1022" s="23"/>
      <c r="BJ1022" s="23"/>
    </row>
    <row r="1023" spans="59:62" x14ac:dyDescent="0.25">
      <c r="BG1023" s="23"/>
      <c r="BH1023" s="23"/>
      <c r="BI1023" s="23"/>
      <c r="BJ1023" s="23"/>
    </row>
    <row r="1024" spans="59:62" x14ac:dyDescent="0.25">
      <c r="BG1024" s="23"/>
      <c r="BH1024" s="23"/>
      <c r="BI1024" s="23"/>
      <c r="BJ1024" s="23"/>
    </row>
    <row r="1025" spans="59:62" x14ac:dyDescent="0.25">
      <c r="BG1025" s="23"/>
      <c r="BH1025" s="23"/>
      <c r="BI1025" s="23"/>
      <c r="BJ1025" s="23"/>
    </row>
    <row r="1026" spans="59:62" x14ac:dyDescent="0.25">
      <c r="BG1026" s="23"/>
      <c r="BH1026" s="23"/>
      <c r="BI1026" s="23"/>
      <c r="BJ1026" s="23"/>
    </row>
    <row r="1027" spans="59:62" x14ac:dyDescent="0.25">
      <c r="BG1027" s="23"/>
      <c r="BH1027" s="23"/>
      <c r="BI1027" s="23"/>
      <c r="BJ1027" s="23"/>
    </row>
    <row r="1028" spans="59:62" x14ac:dyDescent="0.25">
      <c r="BG1028" s="23"/>
      <c r="BH1028" s="23"/>
      <c r="BI1028" s="23"/>
      <c r="BJ1028" s="23"/>
    </row>
    <row r="1029" spans="59:62" x14ac:dyDescent="0.25">
      <c r="BG1029" s="23"/>
      <c r="BH1029" s="23"/>
      <c r="BI1029" s="23"/>
      <c r="BJ1029" s="23"/>
    </row>
    <row r="1030" spans="59:62" x14ac:dyDescent="0.25">
      <c r="BG1030" s="23"/>
      <c r="BH1030" s="23"/>
      <c r="BI1030" s="23"/>
      <c r="BJ1030" s="23"/>
    </row>
    <row r="1031" spans="59:62" x14ac:dyDescent="0.25">
      <c r="BG1031" s="23"/>
      <c r="BH1031" s="23"/>
      <c r="BI1031" s="23"/>
      <c r="BJ1031" s="23"/>
    </row>
    <row r="1032" spans="59:62" x14ac:dyDescent="0.25">
      <c r="BG1032" s="23"/>
      <c r="BH1032" s="23"/>
      <c r="BI1032" s="23"/>
      <c r="BJ1032" s="23"/>
    </row>
    <row r="1033" spans="59:62" x14ac:dyDescent="0.25">
      <c r="BG1033" s="23"/>
      <c r="BH1033" s="23"/>
      <c r="BI1033" s="23"/>
      <c r="BJ1033" s="23"/>
    </row>
    <row r="1034" spans="59:62" x14ac:dyDescent="0.25">
      <c r="BG1034" s="23"/>
      <c r="BH1034" s="23"/>
      <c r="BI1034" s="23"/>
      <c r="BJ1034" s="23"/>
    </row>
    <row r="1035" spans="59:62" x14ac:dyDescent="0.25">
      <c r="BG1035" s="23"/>
      <c r="BH1035" s="23"/>
      <c r="BI1035" s="23"/>
      <c r="BJ1035" s="23"/>
    </row>
    <row r="1036" spans="59:62" x14ac:dyDescent="0.25">
      <c r="BG1036" s="23"/>
      <c r="BH1036" s="23"/>
      <c r="BI1036" s="23"/>
      <c r="BJ1036" s="23"/>
    </row>
    <row r="1037" spans="59:62" x14ac:dyDescent="0.25">
      <c r="BG1037" s="23"/>
      <c r="BH1037" s="23"/>
      <c r="BI1037" s="23"/>
      <c r="BJ1037" s="23"/>
    </row>
    <row r="1038" spans="59:62" x14ac:dyDescent="0.25">
      <c r="BG1038" s="23"/>
      <c r="BH1038" s="23"/>
      <c r="BI1038" s="23"/>
      <c r="BJ1038" s="23"/>
    </row>
    <row r="1039" spans="59:62" x14ac:dyDescent="0.25">
      <c r="BG1039" s="23"/>
      <c r="BH1039" s="23"/>
      <c r="BI1039" s="23"/>
      <c r="BJ1039" s="23"/>
    </row>
    <row r="1040" spans="59:62" x14ac:dyDescent="0.25">
      <c r="BG1040" s="23"/>
      <c r="BH1040" s="23"/>
      <c r="BI1040" s="23"/>
      <c r="BJ1040" s="23"/>
    </row>
    <row r="1041" spans="59:62" x14ac:dyDescent="0.25">
      <c r="BG1041" s="23"/>
      <c r="BH1041" s="23"/>
      <c r="BI1041" s="23"/>
      <c r="BJ1041" s="23"/>
    </row>
    <row r="1042" spans="59:62" x14ac:dyDescent="0.25">
      <c r="BG1042" s="23"/>
      <c r="BH1042" s="23"/>
      <c r="BI1042" s="23"/>
      <c r="BJ1042" s="23"/>
    </row>
    <row r="1043" spans="59:62" x14ac:dyDescent="0.25">
      <c r="BG1043" s="23"/>
      <c r="BH1043" s="23"/>
      <c r="BI1043" s="23"/>
      <c r="BJ1043" s="23"/>
    </row>
    <row r="1044" spans="59:62" x14ac:dyDescent="0.25">
      <c r="BG1044" s="23"/>
      <c r="BH1044" s="23"/>
      <c r="BI1044" s="23"/>
      <c r="BJ1044" s="23"/>
    </row>
    <row r="1045" spans="59:62" x14ac:dyDescent="0.25">
      <c r="BG1045" s="23"/>
      <c r="BH1045" s="23"/>
      <c r="BI1045" s="23"/>
      <c r="BJ1045" s="23"/>
    </row>
    <row r="1046" spans="59:62" x14ac:dyDescent="0.25">
      <c r="BG1046" s="23"/>
      <c r="BH1046" s="23"/>
      <c r="BI1046" s="23"/>
      <c r="BJ1046" s="23"/>
    </row>
    <row r="1047" spans="59:62" x14ac:dyDescent="0.25">
      <c r="BG1047" s="23"/>
      <c r="BH1047" s="23"/>
      <c r="BI1047" s="23"/>
      <c r="BJ1047" s="23"/>
    </row>
    <row r="1048" spans="59:62" x14ac:dyDescent="0.25">
      <c r="BG1048" s="23"/>
      <c r="BH1048" s="23"/>
      <c r="BI1048" s="23"/>
      <c r="BJ1048" s="23"/>
    </row>
    <row r="1049" spans="59:62" x14ac:dyDescent="0.25">
      <c r="BG1049" s="23"/>
      <c r="BH1049" s="23"/>
      <c r="BI1049" s="23"/>
      <c r="BJ1049" s="23"/>
    </row>
    <row r="1050" spans="59:62" x14ac:dyDescent="0.25">
      <c r="BG1050" s="23"/>
      <c r="BH1050" s="23"/>
      <c r="BI1050" s="23"/>
      <c r="BJ1050" s="23"/>
    </row>
    <row r="1051" spans="59:62" x14ac:dyDescent="0.25">
      <c r="BG1051" s="23"/>
      <c r="BH1051" s="23"/>
      <c r="BI1051" s="23"/>
      <c r="BJ1051" s="23"/>
    </row>
    <row r="1052" spans="59:62" x14ac:dyDescent="0.25">
      <c r="BG1052" s="23"/>
      <c r="BH1052" s="23"/>
      <c r="BI1052" s="23"/>
      <c r="BJ1052" s="23"/>
    </row>
    <row r="1053" spans="59:62" x14ac:dyDescent="0.25">
      <c r="BG1053" s="23"/>
      <c r="BH1053" s="23"/>
      <c r="BI1053" s="23"/>
      <c r="BJ1053" s="23"/>
    </row>
    <row r="1054" spans="59:62" x14ac:dyDescent="0.25">
      <c r="BG1054" s="23"/>
      <c r="BH1054" s="23"/>
      <c r="BI1054" s="23"/>
      <c r="BJ1054" s="23"/>
    </row>
    <row r="1055" spans="59:62" x14ac:dyDescent="0.25">
      <c r="BG1055" s="23"/>
      <c r="BH1055" s="23"/>
      <c r="BI1055" s="23"/>
      <c r="BJ1055" s="23"/>
    </row>
    <row r="1056" spans="59:62" x14ac:dyDescent="0.25">
      <c r="BG1056" s="23"/>
      <c r="BH1056" s="23"/>
      <c r="BI1056" s="23"/>
      <c r="BJ1056" s="23"/>
    </row>
    <row r="1057" spans="59:62" x14ac:dyDescent="0.25">
      <c r="BG1057" s="23"/>
      <c r="BH1057" s="23"/>
      <c r="BI1057" s="23"/>
      <c r="BJ1057" s="23"/>
    </row>
    <row r="1058" spans="59:62" x14ac:dyDescent="0.25">
      <c r="BG1058" s="23"/>
      <c r="BH1058" s="23"/>
      <c r="BI1058" s="23"/>
      <c r="BJ1058" s="23"/>
    </row>
    <row r="1059" spans="59:62" x14ac:dyDescent="0.25">
      <c r="BG1059" s="23"/>
      <c r="BH1059" s="23"/>
      <c r="BI1059" s="23"/>
      <c r="BJ1059" s="23"/>
    </row>
    <row r="1060" spans="59:62" x14ac:dyDescent="0.25">
      <c r="BG1060" s="23"/>
      <c r="BH1060" s="23"/>
      <c r="BI1060" s="23"/>
      <c r="BJ1060" s="23"/>
    </row>
    <row r="1061" spans="59:62" x14ac:dyDescent="0.25">
      <c r="BG1061" s="23"/>
      <c r="BH1061" s="23"/>
      <c r="BI1061" s="23"/>
      <c r="BJ1061" s="23"/>
    </row>
    <row r="1062" spans="59:62" x14ac:dyDescent="0.25">
      <c r="BG1062" s="23"/>
      <c r="BH1062" s="23"/>
      <c r="BI1062" s="23"/>
      <c r="BJ1062" s="23"/>
    </row>
    <row r="1063" spans="59:62" x14ac:dyDescent="0.25">
      <c r="BG1063" s="23"/>
      <c r="BH1063" s="23"/>
      <c r="BI1063" s="23"/>
      <c r="BJ1063" s="23"/>
    </row>
    <row r="1064" spans="59:62" x14ac:dyDescent="0.25">
      <c r="BG1064" s="23"/>
      <c r="BH1064" s="23"/>
      <c r="BI1064" s="23"/>
      <c r="BJ1064" s="23"/>
    </row>
    <row r="1065" spans="59:62" x14ac:dyDescent="0.25">
      <c r="BG1065" s="23"/>
      <c r="BH1065" s="23"/>
      <c r="BI1065" s="23"/>
      <c r="BJ1065" s="23"/>
    </row>
    <row r="1066" spans="59:62" x14ac:dyDescent="0.25">
      <c r="BG1066" s="23"/>
      <c r="BH1066" s="23"/>
      <c r="BI1066" s="23"/>
      <c r="BJ1066" s="23"/>
    </row>
    <row r="1067" spans="59:62" x14ac:dyDescent="0.25">
      <c r="BG1067" s="23"/>
      <c r="BH1067" s="23"/>
      <c r="BI1067" s="23"/>
      <c r="BJ1067" s="23"/>
    </row>
    <row r="1068" spans="59:62" x14ac:dyDescent="0.25">
      <c r="BG1068" s="23"/>
      <c r="BH1068" s="23"/>
      <c r="BI1068" s="23"/>
      <c r="BJ1068" s="23"/>
    </row>
    <row r="1069" spans="59:62" x14ac:dyDescent="0.25">
      <c r="BG1069" s="23"/>
      <c r="BH1069" s="23"/>
      <c r="BI1069" s="23"/>
      <c r="BJ1069" s="23"/>
    </row>
    <row r="1070" spans="59:62" x14ac:dyDescent="0.25">
      <c r="BG1070" s="23"/>
      <c r="BH1070" s="23"/>
      <c r="BI1070" s="23"/>
      <c r="BJ1070" s="23"/>
    </row>
    <row r="1071" spans="59:62" x14ac:dyDescent="0.25">
      <c r="BG1071" s="23"/>
      <c r="BH1071" s="23"/>
      <c r="BI1071" s="23"/>
      <c r="BJ1071" s="23"/>
    </row>
    <row r="1072" spans="59:62" x14ac:dyDescent="0.25">
      <c r="BG1072" s="23"/>
      <c r="BH1072" s="23"/>
      <c r="BI1072" s="23"/>
      <c r="BJ1072" s="23"/>
    </row>
    <row r="1073" spans="59:62" x14ac:dyDescent="0.25">
      <c r="BG1073" s="23"/>
      <c r="BH1073" s="23"/>
      <c r="BI1073" s="23"/>
      <c r="BJ1073" s="23"/>
    </row>
    <row r="1074" spans="59:62" x14ac:dyDescent="0.25">
      <c r="BG1074" s="23"/>
      <c r="BH1074" s="23"/>
      <c r="BI1074" s="23"/>
      <c r="BJ1074" s="23"/>
    </row>
    <row r="1075" spans="59:62" x14ac:dyDescent="0.25">
      <c r="BG1075" s="23"/>
      <c r="BH1075" s="23"/>
      <c r="BI1075" s="23"/>
      <c r="BJ1075" s="23"/>
    </row>
    <row r="1076" spans="59:62" x14ac:dyDescent="0.25">
      <c r="BG1076" s="23"/>
      <c r="BH1076" s="23"/>
      <c r="BI1076" s="23"/>
      <c r="BJ1076" s="23"/>
    </row>
    <row r="1077" spans="59:62" x14ac:dyDescent="0.25">
      <c r="BG1077" s="23"/>
      <c r="BH1077" s="23"/>
      <c r="BI1077" s="23"/>
      <c r="BJ1077" s="23"/>
    </row>
    <row r="1078" spans="59:62" x14ac:dyDescent="0.25">
      <c r="BG1078" s="23"/>
      <c r="BH1078" s="23"/>
      <c r="BI1078" s="23"/>
      <c r="BJ1078" s="23"/>
    </row>
    <row r="1079" spans="59:62" x14ac:dyDescent="0.25">
      <c r="BG1079" s="23"/>
      <c r="BH1079" s="23"/>
      <c r="BI1079" s="23"/>
      <c r="BJ1079" s="23"/>
    </row>
    <row r="1080" spans="59:62" x14ac:dyDescent="0.25">
      <c r="BG1080" s="23"/>
      <c r="BH1080" s="23"/>
      <c r="BI1080" s="23"/>
      <c r="BJ1080" s="23"/>
    </row>
    <row r="1081" spans="59:62" x14ac:dyDescent="0.25">
      <c r="BG1081" s="23"/>
      <c r="BH1081" s="23"/>
      <c r="BI1081" s="23"/>
      <c r="BJ1081" s="23"/>
    </row>
    <row r="1082" spans="59:62" x14ac:dyDescent="0.25">
      <c r="BG1082" s="23"/>
      <c r="BH1082" s="23"/>
      <c r="BI1082" s="23"/>
      <c r="BJ1082" s="23"/>
    </row>
    <row r="1083" spans="59:62" x14ac:dyDescent="0.25">
      <c r="BG1083" s="23"/>
      <c r="BH1083" s="23"/>
      <c r="BI1083" s="23"/>
      <c r="BJ1083" s="23"/>
    </row>
    <row r="1084" spans="59:62" x14ac:dyDescent="0.25">
      <c r="BG1084" s="23"/>
      <c r="BH1084" s="23"/>
      <c r="BI1084" s="23"/>
      <c r="BJ1084" s="23"/>
    </row>
    <row r="1085" spans="59:62" x14ac:dyDescent="0.25">
      <c r="BG1085" s="23"/>
      <c r="BH1085" s="23"/>
      <c r="BI1085" s="23"/>
      <c r="BJ1085" s="23"/>
    </row>
    <row r="1086" spans="59:62" x14ac:dyDescent="0.25">
      <c r="BG1086" s="23"/>
      <c r="BH1086" s="23"/>
      <c r="BI1086" s="23"/>
      <c r="BJ1086" s="23"/>
    </row>
    <row r="1087" spans="59:62" x14ac:dyDescent="0.25">
      <c r="BG1087" s="23"/>
      <c r="BH1087" s="23"/>
      <c r="BI1087" s="23"/>
      <c r="BJ1087" s="23"/>
    </row>
    <row r="1088" spans="59:62" x14ac:dyDescent="0.25">
      <c r="BG1088" s="23"/>
      <c r="BH1088" s="23"/>
      <c r="BI1088" s="23"/>
      <c r="BJ1088" s="23"/>
    </row>
    <row r="1089" spans="59:62" x14ac:dyDescent="0.25">
      <c r="BG1089" s="23"/>
      <c r="BH1089" s="23"/>
      <c r="BI1089" s="23"/>
      <c r="BJ1089" s="23"/>
    </row>
    <row r="1090" spans="59:62" x14ac:dyDescent="0.25">
      <c r="BG1090" s="23"/>
      <c r="BH1090" s="23"/>
      <c r="BI1090" s="23"/>
      <c r="BJ1090" s="23"/>
    </row>
    <row r="1091" spans="59:62" x14ac:dyDescent="0.25">
      <c r="BG1091" s="23"/>
      <c r="BH1091" s="23"/>
      <c r="BI1091" s="23"/>
      <c r="BJ1091" s="23"/>
    </row>
    <row r="1092" spans="59:62" x14ac:dyDescent="0.25">
      <c r="BG1092" s="23"/>
      <c r="BH1092" s="23"/>
      <c r="BI1092" s="23"/>
      <c r="BJ1092" s="23"/>
    </row>
    <row r="1093" spans="59:62" x14ac:dyDescent="0.25">
      <c r="BG1093" s="23"/>
      <c r="BH1093" s="23"/>
      <c r="BI1093" s="23"/>
      <c r="BJ1093" s="23"/>
    </row>
    <row r="1094" spans="59:62" x14ac:dyDescent="0.25">
      <c r="BG1094" s="23"/>
      <c r="BH1094" s="23"/>
      <c r="BI1094" s="23"/>
      <c r="BJ1094" s="23"/>
    </row>
    <row r="1095" spans="59:62" x14ac:dyDescent="0.25">
      <c r="BG1095" s="23"/>
      <c r="BH1095" s="23"/>
      <c r="BI1095" s="23"/>
      <c r="BJ1095" s="23"/>
    </row>
    <row r="1096" spans="59:62" x14ac:dyDescent="0.25">
      <c r="BG1096" s="23"/>
      <c r="BH1096" s="23"/>
      <c r="BI1096" s="23"/>
      <c r="BJ1096" s="23"/>
    </row>
    <row r="1097" spans="59:62" x14ac:dyDescent="0.25">
      <c r="BG1097" s="23"/>
      <c r="BH1097" s="23"/>
      <c r="BI1097" s="23"/>
      <c r="BJ1097" s="23"/>
    </row>
    <row r="1098" spans="59:62" x14ac:dyDescent="0.25">
      <c r="BG1098" s="23"/>
      <c r="BH1098" s="23"/>
      <c r="BI1098" s="23"/>
      <c r="BJ1098" s="23"/>
    </row>
    <row r="1099" spans="59:62" x14ac:dyDescent="0.25">
      <c r="BG1099" s="23"/>
      <c r="BH1099" s="23"/>
      <c r="BI1099" s="23"/>
      <c r="BJ1099" s="23"/>
    </row>
    <row r="1100" spans="59:62" x14ac:dyDescent="0.25">
      <c r="BG1100" s="23"/>
      <c r="BH1100" s="23"/>
      <c r="BI1100" s="23"/>
      <c r="BJ1100" s="23"/>
    </row>
    <row r="1101" spans="59:62" x14ac:dyDescent="0.25">
      <c r="BG1101" s="23"/>
      <c r="BH1101" s="23"/>
      <c r="BI1101" s="23"/>
      <c r="BJ1101" s="23"/>
    </row>
    <row r="1102" spans="59:62" x14ac:dyDescent="0.25">
      <c r="BG1102" s="23"/>
      <c r="BH1102" s="23"/>
      <c r="BI1102" s="23"/>
      <c r="BJ1102" s="23"/>
    </row>
    <row r="1103" spans="59:62" x14ac:dyDescent="0.25">
      <c r="BG1103" s="23"/>
      <c r="BH1103" s="23"/>
      <c r="BI1103" s="23"/>
      <c r="BJ1103" s="23"/>
    </row>
    <row r="1104" spans="59:62" x14ac:dyDescent="0.25">
      <c r="BG1104" s="23"/>
      <c r="BH1104" s="23"/>
      <c r="BI1104" s="23"/>
      <c r="BJ1104" s="23"/>
    </row>
    <row r="1105" spans="59:62" x14ac:dyDescent="0.25">
      <c r="BG1105" s="23"/>
      <c r="BH1105" s="23"/>
      <c r="BI1105" s="23"/>
      <c r="BJ1105" s="23"/>
    </row>
    <row r="1106" spans="59:62" x14ac:dyDescent="0.25">
      <c r="BG1106" s="23"/>
      <c r="BH1106" s="23"/>
      <c r="BI1106" s="23"/>
      <c r="BJ1106" s="23"/>
    </row>
    <row r="1107" spans="59:62" x14ac:dyDescent="0.25">
      <c r="BG1107" s="23"/>
      <c r="BH1107" s="23"/>
      <c r="BI1107" s="23"/>
      <c r="BJ1107" s="23"/>
    </row>
    <row r="1108" spans="59:62" x14ac:dyDescent="0.25">
      <c r="BG1108" s="23"/>
      <c r="BH1108" s="23"/>
      <c r="BI1108" s="23"/>
      <c r="BJ1108" s="23"/>
    </row>
    <row r="1109" spans="59:62" x14ac:dyDescent="0.25">
      <c r="BG1109" s="23"/>
      <c r="BH1109" s="23"/>
      <c r="BI1109" s="23"/>
      <c r="BJ1109" s="23"/>
    </row>
    <row r="1110" spans="59:62" x14ac:dyDescent="0.25">
      <c r="BG1110" s="23"/>
      <c r="BH1110" s="23"/>
      <c r="BI1110" s="23"/>
      <c r="BJ1110" s="23"/>
    </row>
    <row r="1111" spans="59:62" x14ac:dyDescent="0.25">
      <c r="BG1111" s="23"/>
      <c r="BH1111" s="23"/>
      <c r="BI1111" s="23"/>
      <c r="BJ1111" s="23"/>
    </row>
    <row r="1112" spans="59:62" x14ac:dyDescent="0.25">
      <c r="BG1112" s="23"/>
      <c r="BH1112" s="23"/>
      <c r="BI1112" s="23"/>
      <c r="BJ1112" s="23"/>
    </row>
    <row r="1113" spans="59:62" x14ac:dyDescent="0.25">
      <c r="BG1113" s="23"/>
      <c r="BH1113" s="23"/>
      <c r="BI1113" s="23"/>
      <c r="BJ1113" s="23"/>
    </row>
    <row r="1114" spans="59:62" x14ac:dyDescent="0.25">
      <c r="BG1114" s="23"/>
      <c r="BH1114" s="23"/>
      <c r="BI1114" s="23"/>
      <c r="BJ1114" s="23"/>
    </row>
    <row r="1115" spans="59:62" x14ac:dyDescent="0.25">
      <c r="BG1115" s="23"/>
      <c r="BH1115" s="23"/>
      <c r="BI1115" s="23"/>
      <c r="BJ1115" s="23"/>
    </row>
    <row r="1116" spans="59:62" x14ac:dyDescent="0.25">
      <c r="BG1116" s="23"/>
      <c r="BH1116" s="23"/>
      <c r="BI1116" s="23"/>
      <c r="BJ1116" s="23"/>
    </row>
    <row r="1117" spans="59:62" x14ac:dyDescent="0.25">
      <c r="BG1117" s="23"/>
      <c r="BH1117" s="23"/>
      <c r="BI1117" s="23"/>
      <c r="BJ1117" s="23"/>
    </row>
    <row r="1118" spans="59:62" x14ac:dyDescent="0.25">
      <c r="BG1118" s="23"/>
      <c r="BH1118" s="23"/>
      <c r="BI1118" s="23"/>
      <c r="BJ1118" s="23"/>
    </row>
    <row r="1119" spans="59:62" x14ac:dyDescent="0.25">
      <c r="BG1119" s="23"/>
      <c r="BH1119" s="23"/>
      <c r="BI1119" s="23"/>
      <c r="BJ1119" s="23"/>
    </row>
    <row r="1120" spans="59:62" x14ac:dyDescent="0.25">
      <c r="BG1120" s="23"/>
      <c r="BH1120" s="23"/>
      <c r="BI1120" s="23"/>
      <c r="BJ1120" s="23"/>
    </row>
    <row r="1121" spans="59:62" x14ac:dyDescent="0.25">
      <c r="BG1121" s="23"/>
      <c r="BH1121" s="23"/>
      <c r="BI1121" s="23"/>
      <c r="BJ1121" s="23"/>
    </row>
    <row r="1122" spans="59:62" x14ac:dyDescent="0.25">
      <c r="BG1122" s="23"/>
      <c r="BH1122" s="23"/>
      <c r="BI1122" s="23"/>
      <c r="BJ1122" s="23"/>
    </row>
    <row r="1123" spans="59:62" x14ac:dyDescent="0.25">
      <c r="BG1123" s="23"/>
      <c r="BH1123" s="23"/>
      <c r="BI1123" s="23"/>
      <c r="BJ1123" s="23"/>
    </row>
    <row r="1124" spans="59:62" x14ac:dyDescent="0.25">
      <c r="BG1124" s="23"/>
      <c r="BH1124" s="23"/>
      <c r="BI1124" s="23"/>
      <c r="BJ1124" s="23"/>
    </row>
    <row r="1125" spans="59:62" x14ac:dyDescent="0.25">
      <c r="BG1125" s="23"/>
      <c r="BH1125" s="23"/>
      <c r="BI1125" s="23"/>
      <c r="BJ1125" s="23"/>
    </row>
    <row r="1126" spans="59:62" x14ac:dyDescent="0.25">
      <c r="BG1126" s="23"/>
      <c r="BH1126" s="23"/>
      <c r="BI1126" s="23"/>
      <c r="BJ1126" s="23"/>
    </row>
    <row r="1127" spans="59:62" x14ac:dyDescent="0.25">
      <c r="BG1127" s="23"/>
      <c r="BH1127" s="23"/>
      <c r="BI1127" s="23"/>
      <c r="BJ1127" s="23"/>
    </row>
    <row r="1128" spans="59:62" x14ac:dyDescent="0.25">
      <c r="BG1128" s="23"/>
      <c r="BH1128" s="23"/>
      <c r="BI1128" s="23"/>
      <c r="BJ1128" s="23"/>
    </row>
    <row r="1129" spans="59:62" x14ac:dyDescent="0.25">
      <c r="BG1129" s="23"/>
      <c r="BH1129" s="23"/>
      <c r="BI1129" s="23"/>
      <c r="BJ1129" s="23"/>
    </row>
    <row r="1130" spans="59:62" x14ac:dyDescent="0.25">
      <c r="BG1130" s="23"/>
      <c r="BH1130" s="23"/>
      <c r="BI1130" s="23"/>
      <c r="BJ1130" s="23"/>
    </row>
    <row r="1131" spans="59:62" x14ac:dyDescent="0.25">
      <c r="BG1131" s="23"/>
      <c r="BH1131" s="23"/>
      <c r="BI1131" s="23"/>
      <c r="BJ1131" s="23"/>
    </row>
    <row r="1132" spans="59:62" x14ac:dyDescent="0.25">
      <c r="BG1132" s="23"/>
      <c r="BH1132" s="23"/>
      <c r="BI1132" s="23"/>
      <c r="BJ1132" s="23"/>
    </row>
    <row r="1133" spans="59:62" x14ac:dyDescent="0.25">
      <c r="BG1133" s="23"/>
      <c r="BH1133" s="23"/>
      <c r="BI1133" s="23"/>
      <c r="BJ1133" s="23"/>
    </row>
    <row r="1134" spans="59:62" x14ac:dyDescent="0.25">
      <c r="BG1134" s="23"/>
      <c r="BH1134" s="23"/>
      <c r="BI1134" s="23"/>
      <c r="BJ1134" s="23"/>
    </row>
    <row r="1135" spans="59:62" x14ac:dyDescent="0.25">
      <c r="BG1135" s="23"/>
      <c r="BH1135" s="23"/>
      <c r="BI1135" s="23"/>
      <c r="BJ1135" s="23"/>
    </row>
    <row r="1136" spans="59:62" x14ac:dyDescent="0.25">
      <c r="BG1136" s="23"/>
      <c r="BH1136" s="23"/>
      <c r="BI1136" s="23"/>
      <c r="BJ1136" s="23"/>
    </row>
    <row r="1137" spans="59:62" x14ac:dyDescent="0.25">
      <c r="BG1137" s="23"/>
      <c r="BH1137" s="23"/>
      <c r="BI1137" s="23"/>
      <c r="BJ1137" s="23"/>
    </row>
    <row r="1138" spans="59:62" x14ac:dyDescent="0.25">
      <c r="BG1138" s="23"/>
      <c r="BH1138" s="23"/>
      <c r="BI1138" s="23"/>
      <c r="BJ1138" s="23"/>
    </row>
    <row r="1139" spans="59:62" x14ac:dyDescent="0.25">
      <c r="BG1139" s="23"/>
      <c r="BH1139" s="23"/>
      <c r="BI1139" s="23"/>
      <c r="BJ1139" s="23"/>
    </row>
    <row r="1140" spans="59:62" x14ac:dyDescent="0.25">
      <c r="BG1140" s="23"/>
      <c r="BH1140" s="23"/>
      <c r="BI1140" s="23"/>
      <c r="BJ1140" s="23"/>
    </row>
    <row r="1141" spans="59:62" x14ac:dyDescent="0.25">
      <c r="BG1141" s="23"/>
      <c r="BH1141" s="23"/>
      <c r="BI1141" s="23"/>
      <c r="BJ1141" s="23"/>
    </row>
    <row r="1142" spans="59:62" x14ac:dyDescent="0.25">
      <c r="BG1142" s="23"/>
      <c r="BH1142" s="23"/>
      <c r="BI1142" s="23"/>
      <c r="BJ1142" s="23"/>
    </row>
    <row r="1143" spans="59:62" x14ac:dyDescent="0.25">
      <c r="BG1143" s="23"/>
      <c r="BH1143" s="23"/>
      <c r="BI1143" s="23"/>
      <c r="BJ1143" s="23"/>
    </row>
    <row r="1144" spans="59:62" x14ac:dyDescent="0.25">
      <c r="BG1144" s="23"/>
      <c r="BH1144" s="23"/>
      <c r="BI1144" s="23"/>
      <c r="BJ1144" s="23"/>
    </row>
    <row r="1145" spans="59:62" x14ac:dyDescent="0.25">
      <c r="BG1145" s="23"/>
      <c r="BH1145" s="23"/>
      <c r="BI1145" s="23"/>
      <c r="BJ1145" s="23"/>
    </row>
    <row r="1146" spans="59:62" x14ac:dyDescent="0.25">
      <c r="BG1146" s="23"/>
      <c r="BH1146" s="23"/>
      <c r="BI1146" s="23"/>
      <c r="BJ1146" s="23"/>
    </row>
    <row r="1147" spans="59:62" x14ac:dyDescent="0.25">
      <c r="BG1147" s="23"/>
      <c r="BH1147" s="23"/>
      <c r="BI1147" s="23"/>
      <c r="BJ1147" s="23"/>
    </row>
    <row r="1148" spans="59:62" x14ac:dyDescent="0.25">
      <c r="BG1148" s="23"/>
      <c r="BH1148" s="23"/>
      <c r="BI1148" s="23"/>
      <c r="BJ1148" s="23"/>
    </row>
    <row r="1149" spans="59:62" x14ac:dyDescent="0.25">
      <c r="BG1149" s="23"/>
      <c r="BH1149" s="23"/>
      <c r="BI1149" s="23"/>
      <c r="BJ1149" s="23"/>
    </row>
    <row r="1150" spans="59:62" x14ac:dyDescent="0.25">
      <c r="BG1150" s="23"/>
      <c r="BH1150" s="23"/>
      <c r="BI1150" s="23"/>
      <c r="BJ1150" s="23"/>
    </row>
    <row r="1151" spans="59:62" x14ac:dyDescent="0.25">
      <c r="BG1151" s="23"/>
      <c r="BH1151" s="23"/>
      <c r="BI1151" s="23"/>
      <c r="BJ1151" s="23"/>
    </row>
    <row r="1152" spans="59:62" x14ac:dyDescent="0.25">
      <c r="BG1152" s="23"/>
      <c r="BH1152" s="23"/>
      <c r="BI1152" s="23"/>
      <c r="BJ1152" s="23"/>
    </row>
    <row r="1153" spans="59:62" x14ac:dyDescent="0.25">
      <c r="BG1153" s="23"/>
      <c r="BH1153" s="23"/>
      <c r="BI1153" s="23"/>
      <c r="BJ1153" s="23"/>
    </row>
    <row r="1154" spans="59:62" x14ac:dyDescent="0.25">
      <c r="BG1154" s="23"/>
      <c r="BH1154" s="23"/>
      <c r="BI1154" s="23"/>
      <c r="BJ1154" s="23"/>
    </row>
    <row r="1155" spans="59:62" x14ac:dyDescent="0.25">
      <c r="BG1155" s="23"/>
      <c r="BH1155" s="23"/>
      <c r="BI1155" s="23"/>
      <c r="BJ1155" s="23"/>
    </row>
    <row r="1156" spans="59:62" x14ac:dyDescent="0.25">
      <c r="BG1156" s="23"/>
      <c r="BH1156" s="23"/>
      <c r="BI1156" s="23"/>
      <c r="BJ1156" s="23"/>
    </row>
    <row r="1157" spans="59:62" x14ac:dyDescent="0.25">
      <c r="BG1157" s="23"/>
      <c r="BH1157" s="23"/>
      <c r="BI1157" s="23"/>
      <c r="BJ1157" s="23"/>
    </row>
    <row r="1158" spans="59:62" x14ac:dyDescent="0.25">
      <c r="BG1158" s="23"/>
      <c r="BH1158" s="23"/>
      <c r="BI1158" s="23"/>
      <c r="BJ1158" s="23"/>
    </row>
    <row r="1159" spans="59:62" x14ac:dyDescent="0.25">
      <c r="BG1159" s="23"/>
      <c r="BH1159" s="23"/>
      <c r="BI1159" s="23"/>
      <c r="BJ1159" s="23"/>
    </row>
    <row r="1160" spans="59:62" x14ac:dyDescent="0.25">
      <c r="BG1160" s="23"/>
      <c r="BH1160" s="23"/>
      <c r="BI1160" s="23"/>
      <c r="BJ1160" s="23"/>
    </row>
    <row r="1161" spans="59:62" x14ac:dyDescent="0.25">
      <c r="BG1161" s="23"/>
      <c r="BH1161" s="23"/>
      <c r="BI1161" s="23"/>
      <c r="BJ1161" s="23"/>
    </row>
    <row r="1162" spans="59:62" x14ac:dyDescent="0.25">
      <c r="BG1162" s="23"/>
      <c r="BH1162" s="23"/>
      <c r="BI1162" s="23"/>
      <c r="BJ1162" s="23"/>
    </row>
    <row r="1163" spans="59:62" x14ac:dyDescent="0.25">
      <c r="BG1163" s="23"/>
      <c r="BH1163" s="23"/>
      <c r="BI1163" s="23"/>
      <c r="BJ1163" s="23"/>
    </row>
    <row r="1164" spans="59:62" x14ac:dyDescent="0.25">
      <c r="BG1164" s="23"/>
      <c r="BH1164" s="23"/>
      <c r="BI1164" s="23"/>
      <c r="BJ1164" s="23"/>
    </row>
    <row r="1165" spans="59:62" x14ac:dyDescent="0.25">
      <c r="BG1165" s="23"/>
      <c r="BH1165" s="23"/>
      <c r="BI1165" s="23"/>
      <c r="BJ1165" s="23"/>
    </row>
    <row r="1166" spans="59:62" x14ac:dyDescent="0.25">
      <c r="BG1166" s="23"/>
      <c r="BH1166" s="23"/>
      <c r="BI1166" s="23"/>
      <c r="BJ1166" s="23"/>
    </row>
    <row r="1167" spans="59:62" x14ac:dyDescent="0.25">
      <c r="BG1167" s="23"/>
      <c r="BH1167" s="23"/>
      <c r="BI1167" s="23"/>
      <c r="BJ1167" s="23"/>
    </row>
    <row r="1168" spans="59:62" x14ac:dyDescent="0.25">
      <c r="BG1168" s="23"/>
      <c r="BH1168" s="23"/>
      <c r="BI1168" s="23"/>
      <c r="BJ1168" s="23"/>
    </row>
    <row r="1169" spans="59:62" x14ac:dyDescent="0.25">
      <c r="BG1169" s="23"/>
      <c r="BH1169" s="23"/>
      <c r="BI1169" s="23"/>
      <c r="BJ1169" s="23"/>
    </row>
    <row r="1170" spans="59:62" x14ac:dyDescent="0.25">
      <c r="BG1170" s="23"/>
      <c r="BH1170" s="23"/>
      <c r="BI1170" s="23"/>
      <c r="BJ1170" s="23"/>
    </row>
    <row r="1171" spans="59:62" x14ac:dyDescent="0.25">
      <c r="BG1171" s="23"/>
      <c r="BH1171" s="23"/>
      <c r="BI1171" s="23"/>
      <c r="BJ1171" s="23"/>
    </row>
    <row r="1172" spans="59:62" x14ac:dyDescent="0.25">
      <c r="BG1172" s="23"/>
      <c r="BH1172" s="23"/>
      <c r="BI1172" s="23"/>
      <c r="BJ1172" s="23"/>
    </row>
    <row r="1173" spans="59:62" x14ac:dyDescent="0.25">
      <c r="BG1173" s="23"/>
      <c r="BH1173" s="23"/>
      <c r="BI1173" s="23"/>
      <c r="BJ1173" s="23"/>
    </row>
    <row r="1174" spans="59:62" x14ac:dyDescent="0.25">
      <c r="BG1174" s="23"/>
      <c r="BH1174" s="23"/>
      <c r="BI1174" s="23"/>
      <c r="BJ1174" s="23"/>
    </row>
    <row r="1175" spans="59:62" x14ac:dyDescent="0.25">
      <c r="BG1175" s="23"/>
      <c r="BH1175" s="23"/>
      <c r="BI1175" s="23"/>
      <c r="BJ1175" s="23"/>
    </row>
    <row r="1176" spans="59:62" x14ac:dyDescent="0.25">
      <c r="BG1176" s="23"/>
      <c r="BH1176" s="23"/>
      <c r="BI1176" s="23"/>
      <c r="BJ1176" s="23"/>
    </row>
    <row r="1177" spans="59:62" x14ac:dyDescent="0.25">
      <c r="BG1177" s="23"/>
      <c r="BH1177" s="23"/>
      <c r="BI1177" s="23"/>
      <c r="BJ1177" s="23"/>
    </row>
    <row r="1178" spans="59:62" x14ac:dyDescent="0.25">
      <c r="BG1178" s="23"/>
      <c r="BH1178" s="23"/>
      <c r="BI1178" s="23"/>
      <c r="BJ1178" s="23"/>
    </row>
    <row r="1179" spans="59:62" x14ac:dyDescent="0.25">
      <c r="BG1179" s="23"/>
      <c r="BH1179" s="23"/>
      <c r="BI1179" s="23"/>
      <c r="BJ1179" s="23"/>
    </row>
    <row r="1180" spans="59:62" x14ac:dyDescent="0.25">
      <c r="BG1180" s="23"/>
      <c r="BH1180" s="23"/>
      <c r="BI1180" s="23"/>
      <c r="BJ1180" s="23"/>
    </row>
    <row r="1181" spans="59:62" x14ac:dyDescent="0.25">
      <c r="BG1181" s="23"/>
      <c r="BH1181" s="23"/>
      <c r="BI1181" s="23"/>
      <c r="BJ1181" s="23"/>
    </row>
    <row r="1182" spans="59:62" x14ac:dyDescent="0.25">
      <c r="BG1182" s="23"/>
      <c r="BH1182" s="23"/>
      <c r="BI1182" s="23"/>
      <c r="BJ1182" s="23"/>
    </row>
    <row r="1183" spans="59:62" x14ac:dyDescent="0.25">
      <c r="BG1183" s="23"/>
      <c r="BH1183" s="23"/>
      <c r="BI1183" s="23"/>
      <c r="BJ1183" s="23"/>
    </row>
    <row r="1184" spans="59:62" x14ac:dyDescent="0.25">
      <c r="BG1184" s="23"/>
      <c r="BH1184" s="23"/>
      <c r="BI1184" s="23"/>
      <c r="BJ1184" s="23"/>
    </row>
    <row r="1185" spans="59:62" x14ac:dyDescent="0.25">
      <c r="BG1185" s="23"/>
      <c r="BH1185" s="23"/>
      <c r="BI1185" s="23"/>
      <c r="BJ1185" s="23"/>
    </row>
    <row r="1186" spans="59:62" x14ac:dyDescent="0.25">
      <c r="BG1186" s="23"/>
      <c r="BH1186" s="23"/>
      <c r="BI1186" s="23"/>
      <c r="BJ1186" s="23"/>
    </row>
    <row r="1187" spans="59:62" x14ac:dyDescent="0.25">
      <c r="BG1187" s="23"/>
      <c r="BH1187" s="23"/>
      <c r="BI1187" s="23"/>
      <c r="BJ1187" s="23"/>
    </row>
    <row r="1188" spans="59:62" x14ac:dyDescent="0.25">
      <c r="BG1188" s="23"/>
      <c r="BH1188" s="23"/>
      <c r="BI1188" s="23"/>
      <c r="BJ1188" s="23"/>
    </row>
    <row r="1189" spans="59:62" x14ac:dyDescent="0.25">
      <c r="BG1189" s="23"/>
      <c r="BH1189" s="23"/>
      <c r="BI1189" s="23"/>
      <c r="BJ1189" s="23"/>
    </row>
    <row r="1190" spans="59:62" x14ac:dyDescent="0.25">
      <c r="BG1190" s="23"/>
      <c r="BH1190" s="23"/>
      <c r="BI1190" s="23"/>
      <c r="BJ1190" s="23"/>
    </row>
    <row r="1191" spans="59:62" x14ac:dyDescent="0.25">
      <c r="BG1191" s="23"/>
      <c r="BH1191" s="23"/>
      <c r="BI1191" s="23"/>
      <c r="BJ1191" s="23"/>
    </row>
    <row r="1192" spans="59:62" x14ac:dyDescent="0.25">
      <c r="BG1192" s="23"/>
      <c r="BH1192" s="23"/>
      <c r="BI1192" s="23"/>
      <c r="BJ1192" s="23"/>
    </row>
    <row r="1193" spans="59:62" x14ac:dyDescent="0.25">
      <c r="BG1193" s="23"/>
      <c r="BH1193" s="23"/>
      <c r="BI1193" s="23"/>
      <c r="BJ1193" s="23"/>
    </row>
    <row r="1194" spans="59:62" x14ac:dyDescent="0.25">
      <c r="BG1194" s="23"/>
      <c r="BH1194" s="23"/>
      <c r="BI1194" s="23"/>
      <c r="BJ1194" s="23"/>
    </row>
    <row r="1195" spans="59:62" x14ac:dyDescent="0.25">
      <c r="BG1195" s="23"/>
      <c r="BH1195" s="23"/>
      <c r="BI1195" s="23"/>
      <c r="BJ1195" s="23"/>
    </row>
    <row r="1196" spans="59:62" x14ac:dyDescent="0.25">
      <c r="BG1196" s="23"/>
      <c r="BH1196" s="23"/>
      <c r="BI1196" s="23"/>
      <c r="BJ1196" s="23"/>
    </row>
    <row r="1197" spans="59:62" x14ac:dyDescent="0.25">
      <c r="BG1197" s="23"/>
      <c r="BH1197" s="23"/>
      <c r="BI1197" s="23"/>
      <c r="BJ1197" s="23"/>
    </row>
    <row r="1198" spans="59:62" x14ac:dyDescent="0.25">
      <c r="BG1198" s="23"/>
      <c r="BH1198" s="23"/>
      <c r="BI1198" s="23"/>
      <c r="BJ1198" s="23"/>
    </row>
    <row r="1199" spans="59:62" x14ac:dyDescent="0.25">
      <c r="BG1199" s="23"/>
      <c r="BH1199" s="23"/>
      <c r="BI1199" s="23"/>
      <c r="BJ1199" s="23"/>
    </row>
    <row r="1200" spans="59:62" x14ac:dyDescent="0.25">
      <c r="BG1200" s="23"/>
      <c r="BH1200" s="23"/>
      <c r="BI1200" s="23"/>
      <c r="BJ1200" s="23"/>
    </row>
    <row r="1201" spans="59:62" x14ac:dyDescent="0.25">
      <c r="BG1201" s="23"/>
      <c r="BH1201" s="23"/>
      <c r="BI1201" s="23"/>
      <c r="BJ1201" s="23"/>
    </row>
    <row r="1202" spans="59:62" x14ac:dyDescent="0.25">
      <c r="BG1202" s="23"/>
      <c r="BH1202" s="23"/>
      <c r="BI1202" s="23"/>
      <c r="BJ1202" s="23"/>
    </row>
    <row r="1203" spans="59:62" x14ac:dyDescent="0.25">
      <c r="BG1203" s="23"/>
      <c r="BH1203" s="23"/>
      <c r="BI1203" s="23"/>
      <c r="BJ1203" s="23"/>
    </row>
    <row r="1204" spans="59:62" x14ac:dyDescent="0.25">
      <c r="BG1204" s="23"/>
      <c r="BH1204" s="23"/>
      <c r="BI1204" s="23"/>
      <c r="BJ1204" s="23"/>
    </row>
    <row r="1205" spans="59:62" x14ac:dyDescent="0.25">
      <c r="BG1205" s="23"/>
      <c r="BH1205" s="23"/>
      <c r="BI1205" s="23"/>
      <c r="BJ1205" s="23"/>
    </row>
    <row r="1206" spans="59:62" x14ac:dyDescent="0.25">
      <c r="BG1206" s="23"/>
      <c r="BH1206" s="23"/>
      <c r="BI1206" s="23"/>
      <c r="BJ1206" s="23"/>
    </row>
    <row r="1207" spans="59:62" x14ac:dyDescent="0.25">
      <c r="BG1207" s="23"/>
      <c r="BH1207" s="23"/>
      <c r="BI1207" s="23"/>
      <c r="BJ1207" s="23"/>
    </row>
    <row r="1208" spans="59:62" x14ac:dyDescent="0.25">
      <c r="BG1208" s="23"/>
      <c r="BH1208" s="23"/>
      <c r="BI1208" s="23"/>
      <c r="BJ1208" s="23"/>
    </row>
    <row r="1209" spans="59:62" x14ac:dyDescent="0.25">
      <c r="BG1209" s="23"/>
      <c r="BH1209" s="23"/>
      <c r="BI1209" s="23"/>
      <c r="BJ1209" s="23"/>
    </row>
    <row r="1210" spans="59:62" x14ac:dyDescent="0.25">
      <c r="BG1210" s="23"/>
      <c r="BH1210" s="23"/>
      <c r="BI1210" s="23"/>
      <c r="BJ1210" s="23"/>
    </row>
    <row r="1211" spans="59:62" x14ac:dyDescent="0.25">
      <c r="BG1211" s="23"/>
      <c r="BH1211" s="23"/>
      <c r="BI1211" s="23"/>
      <c r="BJ1211" s="23"/>
    </row>
    <row r="1212" spans="59:62" x14ac:dyDescent="0.25">
      <c r="BG1212" s="23"/>
      <c r="BH1212" s="23"/>
      <c r="BI1212" s="23"/>
      <c r="BJ1212" s="23"/>
    </row>
    <row r="1213" spans="59:62" x14ac:dyDescent="0.25">
      <c r="BG1213" s="23"/>
      <c r="BH1213" s="23"/>
      <c r="BI1213" s="23"/>
      <c r="BJ1213" s="23"/>
    </row>
    <row r="1214" spans="59:62" x14ac:dyDescent="0.25">
      <c r="BG1214" s="23"/>
      <c r="BH1214" s="23"/>
      <c r="BI1214" s="23"/>
      <c r="BJ1214" s="23"/>
    </row>
    <row r="1215" spans="59:62" x14ac:dyDescent="0.25">
      <c r="BG1215" s="23"/>
      <c r="BH1215" s="23"/>
      <c r="BI1215" s="23"/>
      <c r="BJ1215" s="23"/>
    </row>
    <row r="1216" spans="59:62" x14ac:dyDescent="0.25">
      <c r="BG1216" s="23"/>
      <c r="BH1216" s="23"/>
      <c r="BI1216" s="23"/>
      <c r="BJ1216" s="23"/>
    </row>
    <row r="1217" spans="59:62" x14ac:dyDescent="0.25">
      <c r="BG1217" s="23"/>
      <c r="BH1217" s="23"/>
      <c r="BI1217" s="23"/>
      <c r="BJ1217" s="23"/>
    </row>
    <row r="1218" spans="59:62" x14ac:dyDescent="0.25">
      <c r="BG1218" s="23"/>
      <c r="BH1218" s="23"/>
      <c r="BI1218" s="23"/>
      <c r="BJ1218" s="23"/>
    </row>
    <row r="1219" spans="59:62" x14ac:dyDescent="0.25">
      <c r="BG1219" s="23"/>
      <c r="BH1219" s="23"/>
      <c r="BI1219" s="23"/>
      <c r="BJ1219" s="23"/>
    </row>
    <row r="1220" spans="59:62" x14ac:dyDescent="0.25">
      <c r="BG1220" s="23"/>
      <c r="BH1220" s="23"/>
      <c r="BI1220" s="23"/>
      <c r="BJ1220" s="23"/>
    </row>
    <row r="1221" spans="59:62" x14ac:dyDescent="0.25">
      <c r="BG1221" s="23"/>
      <c r="BH1221" s="23"/>
      <c r="BI1221" s="23"/>
      <c r="BJ1221" s="23"/>
    </row>
    <row r="1222" spans="59:62" x14ac:dyDescent="0.25">
      <c r="BG1222" s="23"/>
      <c r="BH1222" s="23"/>
      <c r="BI1222" s="23"/>
      <c r="BJ1222" s="23"/>
    </row>
    <row r="1223" spans="59:62" x14ac:dyDescent="0.25">
      <c r="BG1223" s="23"/>
      <c r="BH1223" s="23"/>
      <c r="BI1223" s="23"/>
      <c r="BJ1223" s="23"/>
    </row>
    <row r="1224" spans="59:62" x14ac:dyDescent="0.25">
      <c r="BG1224" s="23"/>
      <c r="BH1224" s="23"/>
      <c r="BI1224" s="23"/>
      <c r="BJ1224" s="23"/>
    </row>
    <row r="1225" spans="59:62" x14ac:dyDescent="0.25">
      <c r="BG1225" s="23"/>
      <c r="BH1225" s="23"/>
      <c r="BI1225" s="23"/>
      <c r="BJ1225" s="23"/>
    </row>
    <row r="1226" spans="59:62" x14ac:dyDescent="0.25">
      <c r="BG1226" s="23"/>
      <c r="BH1226" s="23"/>
      <c r="BI1226" s="23"/>
      <c r="BJ1226" s="23"/>
    </row>
    <row r="1227" spans="59:62" x14ac:dyDescent="0.25">
      <c r="BG1227" s="23"/>
      <c r="BH1227" s="23"/>
      <c r="BI1227" s="23"/>
      <c r="BJ1227" s="23"/>
    </row>
    <row r="1228" spans="59:62" x14ac:dyDescent="0.25">
      <c r="BG1228" s="23"/>
      <c r="BH1228" s="23"/>
      <c r="BI1228" s="23"/>
      <c r="BJ1228" s="23"/>
    </row>
    <row r="1229" spans="59:62" x14ac:dyDescent="0.25">
      <c r="BG1229" s="23"/>
      <c r="BH1229" s="23"/>
      <c r="BI1229" s="23"/>
      <c r="BJ1229" s="23"/>
    </row>
    <row r="1230" spans="59:62" x14ac:dyDescent="0.25">
      <c r="BG1230" s="23"/>
      <c r="BH1230" s="23"/>
      <c r="BI1230" s="23"/>
      <c r="BJ1230" s="23"/>
    </row>
    <row r="1231" spans="59:62" x14ac:dyDescent="0.25">
      <c r="BG1231" s="23"/>
      <c r="BH1231" s="23"/>
      <c r="BI1231" s="23"/>
      <c r="BJ1231" s="23"/>
    </row>
    <row r="1232" spans="59:62" x14ac:dyDescent="0.25">
      <c r="BG1232" s="23"/>
      <c r="BH1232" s="23"/>
      <c r="BI1232" s="23"/>
      <c r="BJ1232" s="23"/>
    </row>
    <row r="1233" spans="59:62" x14ac:dyDescent="0.25">
      <c r="BG1233" s="23"/>
      <c r="BH1233" s="23"/>
      <c r="BI1233" s="23"/>
      <c r="BJ1233" s="23"/>
    </row>
    <row r="1234" spans="59:62" x14ac:dyDescent="0.25">
      <c r="BG1234" s="23"/>
      <c r="BH1234" s="23"/>
      <c r="BI1234" s="23"/>
      <c r="BJ1234" s="23"/>
    </row>
    <row r="1235" spans="59:62" x14ac:dyDescent="0.25">
      <c r="BG1235" s="23"/>
      <c r="BH1235" s="23"/>
      <c r="BI1235" s="23"/>
      <c r="BJ1235" s="23"/>
    </row>
  </sheetData>
  <autoFilter ref="A4:BT3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20"/>
  <sheetViews>
    <sheetView workbookViewId="0">
      <pane xSplit="2" ySplit="4" topLeftCell="C5" activePane="bottomRight" state="frozen"/>
      <selection pane="topRight"/>
      <selection pane="bottomLeft"/>
      <selection pane="bottomRight" activeCell="F24" sqref="F24"/>
    </sheetView>
  </sheetViews>
  <sheetFormatPr defaultRowHeight="15" x14ac:dyDescent="0.25"/>
  <cols>
    <col min="1" max="1" width="7.140625" style="2" customWidth="1"/>
    <col min="2" max="2" width="26.140625" style="2" customWidth="1"/>
    <col min="3" max="15" width="8" style="2" customWidth="1"/>
    <col min="16" max="26" width="10.5703125" style="2" customWidth="1"/>
    <col min="27" max="27" width="10.5703125" style="2" bestFit="1" customWidth="1"/>
    <col min="28" max="29" width="10.5703125" style="2" customWidth="1"/>
    <col min="30" max="30" width="13.28515625" style="2" customWidth="1"/>
    <col min="31" max="43" width="7" style="2" customWidth="1"/>
    <col min="44" max="45" width="8" style="2" customWidth="1"/>
    <col min="46" max="57" width="9.5703125" style="2" customWidth="1"/>
    <col min="58" max="58" width="10.5703125" style="2" bestFit="1" customWidth="1"/>
    <col min="59" max="62" width="8.7109375" style="2" customWidth="1"/>
    <col min="63" max="63" width="9.5703125" style="2" customWidth="1"/>
    <col min="64" max="64" width="10.7109375" style="2" customWidth="1"/>
    <col min="65" max="65" width="10.5703125" style="2" customWidth="1"/>
    <col min="66" max="66" width="9.7109375" style="2" customWidth="1"/>
    <col min="67" max="67" width="10.5703125" style="2" customWidth="1"/>
    <col min="68" max="68" width="10.28515625" style="2" customWidth="1"/>
    <col min="69" max="69" width="9.5703125" style="2" customWidth="1"/>
    <col min="70" max="70" width="8.7109375" style="2" customWidth="1"/>
    <col min="71" max="72" width="9.7109375" style="2" customWidth="1"/>
    <col min="73" max="16384" width="9.140625" style="2"/>
  </cols>
  <sheetData>
    <row r="1" spans="1:74" x14ac:dyDescent="0.25">
      <c r="A1" s="1" t="s">
        <v>0</v>
      </c>
      <c r="C1" s="2">
        <v>3</v>
      </c>
      <c r="D1" s="2">
        <f>+C1+1</f>
        <v>4</v>
      </c>
      <c r="E1" s="2">
        <f t="shared" ref="E1:BP1" si="0">+D1+1</f>
        <v>5</v>
      </c>
      <c r="F1" s="2">
        <f t="shared" si="0"/>
        <v>6</v>
      </c>
      <c r="G1" s="2">
        <f t="shared" si="0"/>
        <v>7</v>
      </c>
      <c r="H1" s="2">
        <f t="shared" si="0"/>
        <v>8</v>
      </c>
      <c r="I1" s="2">
        <f t="shared" si="0"/>
        <v>9</v>
      </c>
      <c r="J1" s="2">
        <f t="shared" si="0"/>
        <v>10</v>
      </c>
      <c r="K1" s="2">
        <f t="shared" si="0"/>
        <v>11</v>
      </c>
      <c r="L1" s="2">
        <f t="shared" si="0"/>
        <v>12</v>
      </c>
      <c r="M1" s="2">
        <f t="shared" si="0"/>
        <v>13</v>
      </c>
      <c r="N1" s="2">
        <f t="shared" si="0"/>
        <v>14</v>
      </c>
      <c r="O1" s="2">
        <f t="shared" si="0"/>
        <v>15</v>
      </c>
      <c r="P1" s="2">
        <f t="shared" si="0"/>
        <v>16</v>
      </c>
      <c r="Q1" s="2">
        <f t="shared" si="0"/>
        <v>17</v>
      </c>
      <c r="R1" s="2">
        <f t="shared" si="0"/>
        <v>18</v>
      </c>
      <c r="S1" s="2">
        <f t="shared" si="0"/>
        <v>19</v>
      </c>
      <c r="T1" s="2">
        <f t="shared" si="0"/>
        <v>20</v>
      </c>
      <c r="U1" s="2">
        <f t="shared" si="0"/>
        <v>21</v>
      </c>
      <c r="V1" s="2">
        <f t="shared" si="0"/>
        <v>22</v>
      </c>
      <c r="W1" s="2">
        <f t="shared" si="0"/>
        <v>23</v>
      </c>
      <c r="X1" s="2">
        <f t="shared" si="0"/>
        <v>24</v>
      </c>
      <c r="Y1" s="2">
        <f t="shared" si="0"/>
        <v>25</v>
      </c>
      <c r="Z1" s="2">
        <f t="shared" si="0"/>
        <v>26</v>
      </c>
      <c r="AA1" s="2">
        <f t="shared" si="0"/>
        <v>27</v>
      </c>
      <c r="AB1" s="2">
        <f t="shared" si="0"/>
        <v>28</v>
      </c>
      <c r="AC1" s="2">
        <f t="shared" si="0"/>
        <v>29</v>
      </c>
      <c r="AD1" s="2">
        <f t="shared" si="0"/>
        <v>30</v>
      </c>
      <c r="AE1" s="2">
        <f t="shared" si="0"/>
        <v>31</v>
      </c>
      <c r="AF1" s="2">
        <f t="shared" si="0"/>
        <v>32</v>
      </c>
      <c r="AG1" s="2">
        <f t="shared" si="0"/>
        <v>33</v>
      </c>
      <c r="AH1" s="2">
        <f t="shared" si="0"/>
        <v>34</v>
      </c>
      <c r="AI1" s="2">
        <f t="shared" si="0"/>
        <v>35</v>
      </c>
      <c r="AJ1" s="2">
        <f t="shared" si="0"/>
        <v>36</v>
      </c>
      <c r="AK1" s="2">
        <f t="shared" si="0"/>
        <v>37</v>
      </c>
      <c r="AL1" s="2">
        <f t="shared" si="0"/>
        <v>38</v>
      </c>
      <c r="AM1" s="2">
        <f t="shared" si="0"/>
        <v>39</v>
      </c>
      <c r="AN1" s="2">
        <f t="shared" si="0"/>
        <v>40</v>
      </c>
      <c r="AO1" s="2">
        <f t="shared" si="0"/>
        <v>41</v>
      </c>
      <c r="AP1" s="2">
        <f t="shared" si="0"/>
        <v>42</v>
      </c>
      <c r="AQ1" s="2">
        <f t="shared" si="0"/>
        <v>43</v>
      </c>
      <c r="AR1" s="2">
        <f t="shared" si="0"/>
        <v>44</v>
      </c>
      <c r="AS1" s="2">
        <f t="shared" si="0"/>
        <v>45</v>
      </c>
      <c r="AT1" s="2">
        <f t="shared" si="0"/>
        <v>46</v>
      </c>
      <c r="AU1" s="2">
        <f t="shared" si="0"/>
        <v>47</v>
      </c>
      <c r="AV1" s="2">
        <f t="shared" si="0"/>
        <v>48</v>
      </c>
      <c r="AW1" s="2">
        <f t="shared" si="0"/>
        <v>49</v>
      </c>
      <c r="AX1" s="2">
        <f t="shared" si="0"/>
        <v>50</v>
      </c>
      <c r="AY1" s="2">
        <f t="shared" si="0"/>
        <v>51</v>
      </c>
      <c r="AZ1" s="2">
        <f t="shared" si="0"/>
        <v>52</v>
      </c>
      <c r="BA1" s="2">
        <f t="shared" si="0"/>
        <v>53</v>
      </c>
      <c r="BB1" s="2">
        <f t="shared" si="0"/>
        <v>54</v>
      </c>
      <c r="BC1" s="2">
        <f t="shared" si="0"/>
        <v>55</v>
      </c>
      <c r="BD1" s="2">
        <f t="shared" si="0"/>
        <v>56</v>
      </c>
      <c r="BE1" s="2">
        <f t="shared" si="0"/>
        <v>57</v>
      </c>
      <c r="BF1" s="2">
        <f t="shared" si="0"/>
        <v>58</v>
      </c>
      <c r="BG1" s="2">
        <f t="shared" si="0"/>
        <v>59</v>
      </c>
      <c r="BH1" s="2">
        <f t="shared" si="0"/>
        <v>60</v>
      </c>
      <c r="BI1" s="2">
        <f t="shared" si="0"/>
        <v>61</v>
      </c>
      <c r="BJ1" s="2">
        <f t="shared" si="0"/>
        <v>62</v>
      </c>
      <c r="BK1" s="2">
        <f t="shared" si="0"/>
        <v>63</v>
      </c>
      <c r="BL1" s="2">
        <f t="shared" si="0"/>
        <v>64</v>
      </c>
      <c r="BM1" s="2">
        <f t="shared" si="0"/>
        <v>65</v>
      </c>
      <c r="BN1" s="2">
        <f t="shared" si="0"/>
        <v>66</v>
      </c>
      <c r="BO1" s="2">
        <f t="shared" si="0"/>
        <v>67</v>
      </c>
      <c r="BP1" s="2">
        <f t="shared" si="0"/>
        <v>68</v>
      </c>
      <c r="BQ1" s="2">
        <f t="shared" ref="BQ1:BT1" si="1">+BP1+1</f>
        <v>69</v>
      </c>
      <c r="BR1" s="2">
        <f t="shared" si="1"/>
        <v>70</v>
      </c>
      <c r="BS1" s="2">
        <f t="shared" si="1"/>
        <v>71</v>
      </c>
      <c r="BT1" s="2">
        <f t="shared" si="1"/>
        <v>72</v>
      </c>
    </row>
    <row r="2" spans="1:74" ht="15.75" thickBot="1" x14ac:dyDescent="0.3">
      <c r="C2" s="3" t="s">
        <v>1</v>
      </c>
      <c r="Q2" s="3" t="s">
        <v>2</v>
      </c>
      <c r="AE2" s="3" t="s">
        <v>3</v>
      </c>
      <c r="AS2" s="3" t="s">
        <v>4</v>
      </c>
    </row>
    <row r="3" spans="1:74" ht="30" customHeight="1" thickBot="1" x14ac:dyDescent="0.3">
      <c r="A3" s="4" t="s">
        <v>5</v>
      </c>
      <c r="B3" s="5" t="s">
        <v>6</v>
      </c>
      <c r="C3" s="6" t="s">
        <v>7</v>
      </c>
      <c r="D3" s="6" t="s">
        <v>8</v>
      </c>
      <c r="E3" s="6" t="s">
        <v>9</v>
      </c>
      <c r="F3" s="6" t="s">
        <v>10</v>
      </c>
      <c r="G3" s="6" t="s">
        <v>11</v>
      </c>
      <c r="H3" s="6" t="s">
        <v>12</v>
      </c>
      <c r="I3" s="6" t="s">
        <v>13</v>
      </c>
      <c r="J3" s="6" t="s">
        <v>14</v>
      </c>
      <c r="K3" s="6" t="s">
        <v>15</v>
      </c>
      <c r="L3" s="6" t="s">
        <v>16</v>
      </c>
      <c r="M3" s="6" t="s">
        <v>17</v>
      </c>
      <c r="N3" s="6" t="s">
        <v>18</v>
      </c>
      <c r="O3" s="6" t="s">
        <v>19</v>
      </c>
      <c r="P3" s="6" t="s">
        <v>20</v>
      </c>
      <c r="Q3" s="6" t="s">
        <v>7</v>
      </c>
      <c r="R3" s="6" t="s">
        <v>8</v>
      </c>
      <c r="S3" s="6" t="s">
        <v>9</v>
      </c>
      <c r="T3" s="6" t="s">
        <v>10</v>
      </c>
      <c r="U3" s="6" t="s">
        <v>11</v>
      </c>
      <c r="V3" s="6" t="s">
        <v>12</v>
      </c>
      <c r="W3" s="6" t="s">
        <v>13</v>
      </c>
      <c r="X3" s="6" t="s">
        <v>14</v>
      </c>
      <c r="Y3" s="6" t="s">
        <v>15</v>
      </c>
      <c r="Z3" s="6" t="s">
        <v>16</v>
      </c>
      <c r="AA3" s="6" t="s">
        <v>17</v>
      </c>
      <c r="AB3" s="6" t="s">
        <v>18</v>
      </c>
      <c r="AC3" s="6" t="s">
        <v>19</v>
      </c>
      <c r="AD3" s="6" t="s">
        <v>20</v>
      </c>
      <c r="AE3" s="6" t="s">
        <v>7</v>
      </c>
      <c r="AF3" s="6" t="s">
        <v>8</v>
      </c>
      <c r="AG3" s="6" t="s">
        <v>9</v>
      </c>
      <c r="AH3" s="6" t="s">
        <v>10</v>
      </c>
      <c r="AI3" s="6" t="s">
        <v>11</v>
      </c>
      <c r="AJ3" s="6" t="s">
        <v>12</v>
      </c>
      <c r="AK3" s="6" t="s">
        <v>13</v>
      </c>
      <c r="AL3" s="6" t="s">
        <v>14</v>
      </c>
      <c r="AM3" s="6" t="s">
        <v>15</v>
      </c>
      <c r="AN3" s="6" t="s">
        <v>16</v>
      </c>
      <c r="AO3" s="6" t="s">
        <v>17</v>
      </c>
      <c r="AP3" s="6" t="s">
        <v>18</v>
      </c>
      <c r="AQ3" s="6" t="s">
        <v>19</v>
      </c>
      <c r="AR3" s="6" t="s">
        <v>20</v>
      </c>
      <c r="AS3" s="6" t="s">
        <v>7</v>
      </c>
      <c r="AT3" s="6" t="s">
        <v>8</v>
      </c>
      <c r="AU3" s="6" t="s">
        <v>9</v>
      </c>
      <c r="AV3" s="6" t="s">
        <v>10</v>
      </c>
      <c r="AW3" s="6" t="s">
        <v>11</v>
      </c>
      <c r="AX3" s="6" t="s">
        <v>12</v>
      </c>
      <c r="AY3" s="6" t="s">
        <v>13</v>
      </c>
      <c r="AZ3" s="6" t="s">
        <v>14</v>
      </c>
      <c r="BA3" s="6" t="s">
        <v>15</v>
      </c>
      <c r="BB3" s="6" t="s">
        <v>16</v>
      </c>
      <c r="BC3" s="6" t="s">
        <v>17</v>
      </c>
      <c r="BD3" s="6" t="s">
        <v>18</v>
      </c>
      <c r="BE3" s="6" t="s">
        <v>19</v>
      </c>
      <c r="BF3" s="6" t="s">
        <v>20</v>
      </c>
      <c r="BG3" s="7" t="s">
        <v>21</v>
      </c>
      <c r="BH3" s="7" t="s">
        <v>22</v>
      </c>
      <c r="BI3" s="7" t="s">
        <v>23</v>
      </c>
      <c r="BJ3" s="7" t="s">
        <v>24</v>
      </c>
      <c r="BK3" s="7" t="s">
        <v>25</v>
      </c>
      <c r="BL3" s="7" t="s">
        <v>26</v>
      </c>
      <c r="BM3" s="7" t="s">
        <v>27</v>
      </c>
      <c r="BN3" s="7" t="s">
        <v>28</v>
      </c>
      <c r="BO3" s="7" t="s">
        <v>29</v>
      </c>
      <c r="BP3" s="7" t="s">
        <v>30</v>
      </c>
      <c r="BQ3" s="7" t="s">
        <v>31</v>
      </c>
      <c r="BR3" s="7" t="s">
        <v>32</v>
      </c>
      <c r="BS3" s="7" t="s">
        <v>33</v>
      </c>
      <c r="BT3" s="8" t="s">
        <v>34</v>
      </c>
      <c r="BU3" s="74"/>
      <c r="BV3" s="74"/>
    </row>
    <row r="4" spans="1:74" x14ac:dyDescent="0.25">
      <c r="A4" s="9" t="s">
        <v>35</v>
      </c>
      <c r="B4" s="9" t="s">
        <v>36</v>
      </c>
      <c r="C4" s="10">
        <f t="shared" ref="C4:O4" si="2">SUM(C5:C321)</f>
        <v>81647</v>
      </c>
      <c r="D4" s="10">
        <f t="shared" si="2"/>
        <v>83392</v>
      </c>
      <c r="E4" s="10">
        <f t="shared" si="2"/>
        <v>82993</v>
      </c>
      <c r="F4" s="10">
        <f t="shared" si="2"/>
        <v>84159</v>
      </c>
      <c r="G4" s="10">
        <f t="shared" si="2"/>
        <v>84214</v>
      </c>
      <c r="H4" s="10">
        <f t="shared" si="2"/>
        <v>86755</v>
      </c>
      <c r="I4" s="10">
        <f t="shared" si="2"/>
        <v>88246</v>
      </c>
      <c r="J4" s="10">
        <f t="shared" si="2"/>
        <v>87728</v>
      </c>
      <c r="K4" s="10">
        <f t="shared" si="2"/>
        <v>84988</v>
      </c>
      <c r="L4" s="10">
        <f t="shared" si="2"/>
        <v>84532</v>
      </c>
      <c r="M4" s="10">
        <f t="shared" si="2"/>
        <v>83926</v>
      </c>
      <c r="N4" s="10">
        <f t="shared" si="2"/>
        <v>79346</v>
      </c>
      <c r="O4" s="10">
        <f t="shared" si="2"/>
        <v>78898</v>
      </c>
      <c r="P4" s="10">
        <f>SUM(C4:O4)</f>
        <v>1090824</v>
      </c>
      <c r="Q4" s="11">
        <f t="shared" ref="Q4:AC4" si="3">SUM(Q5:Q321)</f>
        <v>81139.399999999951</v>
      </c>
      <c r="R4" s="11">
        <f t="shared" si="3"/>
        <v>83182.420000000042</v>
      </c>
      <c r="S4" s="11">
        <f t="shared" si="3"/>
        <v>82792.069999999992</v>
      </c>
      <c r="T4" s="11">
        <f t="shared" si="3"/>
        <v>83914.12</v>
      </c>
      <c r="U4" s="11">
        <f t="shared" si="3"/>
        <v>84005.840000000026</v>
      </c>
      <c r="V4" s="11">
        <f t="shared" si="3"/>
        <v>86509.750000000044</v>
      </c>
      <c r="W4" s="11">
        <f t="shared" si="3"/>
        <v>87844.055999999997</v>
      </c>
      <c r="X4" s="11">
        <f t="shared" si="3"/>
        <v>87284.489999999991</v>
      </c>
      <c r="Y4" s="11">
        <f t="shared" si="3"/>
        <v>84578.289999999979</v>
      </c>
      <c r="Z4" s="11">
        <f t="shared" si="3"/>
        <v>84010.089999999953</v>
      </c>
      <c r="AA4" s="11">
        <f t="shared" si="3"/>
        <v>83381.939999999973</v>
      </c>
      <c r="AB4" s="11">
        <f t="shared" si="3"/>
        <v>70351.450000000041</v>
      </c>
      <c r="AC4" s="11">
        <f t="shared" si="3"/>
        <v>69138.689999999988</v>
      </c>
      <c r="AD4" s="11">
        <f>SUM(Q4:AC4)</f>
        <v>1068132.6059999999</v>
      </c>
      <c r="AE4" s="10">
        <f t="shared" ref="AE4:AQ4" si="4">SUM(AE5:AE321)</f>
        <v>1198</v>
      </c>
      <c r="AF4" s="10">
        <f t="shared" si="4"/>
        <v>1357</v>
      </c>
      <c r="AG4" s="10">
        <f t="shared" si="4"/>
        <v>1318</v>
      </c>
      <c r="AH4" s="10">
        <f t="shared" si="4"/>
        <v>1599</v>
      </c>
      <c r="AI4" s="10">
        <f t="shared" si="4"/>
        <v>1460</v>
      </c>
      <c r="AJ4" s="10">
        <f t="shared" si="4"/>
        <v>1626</v>
      </c>
      <c r="AK4" s="10">
        <f t="shared" si="4"/>
        <v>1764</v>
      </c>
      <c r="AL4" s="10">
        <f t="shared" si="4"/>
        <v>2056</v>
      </c>
      <c r="AM4" s="10">
        <f t="shared" si="4"/>
        <v>2211.5699999999997</v>
      </c>
      <c r="AN4" s="10">
        <f t="shared" si="4"/>
        <v>2205.83</v>
      </c>
      <c r="AO4" s="10">
        <f t="shared" si="4"/>
        <v>3084</v>
      </c>
      <c r="AP4" s="10">
        <f t="shared" si="4"/>
        <v>4091</v>
      </c>
      <c r="AQ4" s="10">
        <f t="shared" si="4"/>
        <v>6200</v>
      </c>
      <c r="AR4" s="10">
        <f>SUM(AE4:AQ4)</f>
        <v>30170.400000000001</v>
      </c>
      <c r="AS4" s="11">
        <f t="shared" ref="AS4:BE4" si="5">SUM(AS5:AS321)</f>
        <v>842.56999999999982</v>
      </c>
      <c r="AT4" s="11">
        <f t="shared" si="5"/>
        <v>1221.4600000000005</v>
      </c>
      <c r="AU4" s="11">
        <f t="shared" si="5"/>
        <v>1195.1600000000001</v>
      </c>
      <c r="AV4" s="11">
        <f t="shared" si="5"/>
        <v>1433.9199999999998</v>
      </c>
      <c r="AW4" s="11">
        <f t="shared" si="5"/>
        <v>1330.57</v>
      </c>
      <c r="AX4" s="11">
        <f t="shared" si="5"/>
        <v>1480.75</v>
      </c>
      <c r="AY4" s="11">
        <f t="shared" si="5"/>
        <v>1597.1000000000006</v>
      </c>
      <c r="AZ4" s="11">
        <f t="shared" si="5"/>
        <v>1868.9599999999996</v>
      </c>
      <c r="BA4" s="11">
        <f t="shared" si="5"/>
        <v>2012.34</v>
      </c>
      <c r="BB4" s="11">
        <f t="shared" si="5"/>
        <v>1939.08</v>
      </c>
      <c r="BC4" s="11">
        <f t="shared" si="5"/>
        <v>2766.5000000000005</v>
      </c>
      <c r="BD4" s="11">
        <f t="shared" si="5"/>
        <v>3299.6999999999989</v>
      </c>
      <c r="BE4" s="11">
        <f t="shared" si="5"/>
        <v>5108.8100000000004</v>
      </c>
      <c r="BF4" s="11">
        <f>SUM(AS4:BE4)</f>
        <v>26096.920000000002</v>
      </c>
      <c r="BG4" s="10">
        <f t="shared" ref="BG4:BT4" si="6">SUM(BG5:BG321)</f>
        <v>72937</v>
      </c>
      <c r="BH4" s="10">
        <f t="shared" si="6"/>
        <v>37300</v>
      </c>
      <c r="BI4" s="10">
        <f t="shared" si="6"/>
        <v>32505</v>
      </c>
      <c r="BJ4" s="10">
        <f t="shared" si="6"/>
        <v>4902</v>
      </c>
      <c r="BK4" s="11">
        <f t="shared" si="6"/>
        <v>4306.5199999999995</v>
      </c>
      <c r="BL4" s="11">
        <f t="shared" si="6"/>
        <v>125.92</v>
      </c>
      <c r="BM4" s="11">
        <f t="shared" si="6"/>
        <v>54936.99</v>
      </c>
      <c r="BN4" s="11">
        <f t="shared" si="6"/>
        <v>290.32</v>
      </c>
      <c r="BO4" s="11">
        <f t="shared" si="6"/>
        <v>10667.949999999997</v>
      </c>
      <c r="BP4" s="11">
        <f t="shared" si="6"/>
        <v>0</v>
      </c>
      <c r="BQ4" s="11">
        <f t="shared" si="6"/>
        <v>5036.42</v>
      </c>
      <c r="BR4" s="11">
        <f t="shared" si="6"/>
        <v>1.08</v>
      </c>
      <c r="BS4" s="10">
        <f t="shared" si="6"/>
        <v>9983</v>
      </c>
      <c r="BT4" s="10">
        <f t="shared" si="6"/>
        <v>136019</v>
      </c>
    </row>
    <row r="5" spans="1:74" x14ac:dyDescent="0.25">
      <c r="A5" s="12" t="s">
        <v>175</v>
      </c>
      <c r="B5" s="12" t="s">
        <v>176</v>
      </c>
      <c r="C5" s="13">
        <v>225</v>
      </c>
      <c r="D5" s="13">
        <v>254</v>
      </c>
      <c r="E5" s="13">
        <v>229</v>
      </c>
      <c r="F5" s="13">
        <v>238</v>
      </c>
      <c r="G5" s="13">
        <v>243</v>
      </c>
      <c r="H5" s="13">
        <v>270</v>
      </c>
      <c r="I5" s="13">
        <v>282</v>
      </c>
      <c r="J5" s="13">
        <v>272</v>
      </c>
      <c r="K5" s="13">
        <v>247</v>
      </c>
      <c r="L5" s="13">
        <v>256</v>
      </c>
      <c r="M5" s="13">
        <v>279</v>
      </c>
      <c r="N5" s="13">
        <v>254</v>
      </c>
      <c r="O5" s="13">
        <v>268</v>
      </c>
      <c r="P5" s="13">
        <v>3317</v>
      </c>
      <c r="Q5" s="14">
        <v>225</v>
      </c>
      <c r="R5" s="14">
        <v>254</v>
      </c>
      <c r="S5" s="14">
        <v>229</v>
      </c>
      <c r="T5" s="14">
        <v>238</v>
      </c>
      <c r="U5" s="14">
        <v>243</v>
      </c>
      <c r="V5" s="14">
        <v>269.05</v>
      </c>
      <c r="W5" s="14">
        <v>282</v>
      </c>
      <c r="X5" s="14">
        <v>272</v>
      </c>
      <c r="Y5" s="14">
        <v>247</v>
      </c>
      <c r="Z5" s="14">
        <v>254.6</v>
      </c>
      <c r="AA5" s="14">
        <v>279.88</v>
      </c>
      <c r="AB5" s="14">
        <v>229.21</v>
      </c>
      <c r="AC5" s="14">
        <v>232.9</v>
      </c>
      <c r="AD5" s="14">
        <v>3255.6400000000003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3">
        <v>251</v>
      </c>
      <c r="BH5" s="13">
        <v>123</v>
      </c>
      <c r="BI5" s="13">
        <v>64</v>
      </c>
      <c r="BJ5" s="13">
        <v>21</v>
      </c>
      <c r="BK5" s="14">
        <v>12</v>
      </c>
      <c r="BL5" s="14">
        <v>0</v>
      </c>
      <c r="BM5" s="14">
        <v>241.5</v>
      </c>
      <c r="BN5" s="14">
        <v>0</v>
      </c>
      <c r="BO5" s="14">
        <v>68.740000000000009</v>
      </c>
      <c r="BP5" s="14">
        <v>0</v>
      </c>
      <c r="BQ5" s="14">
        <v>53.66</v>
      </c>
      <c r="BR5" s="14">
        <v>0</v>
      </c>
      <c r="BS5" s="13">
        <v>44</v>
      </c>
      <c r="BT5" s="13">
        <v>551</v>
      </c>
    </row>
    <row r="6" spans="1:74" x14ac:dyDescent="0.25">
      <c r="A6" s="12" t="s">
        <v>321</v>
      </c>
      <c r="B6" s="12" t="s">
        <v>322</v>
      </c>
      <c r="C6" s="13">
        <v>38</v>
      </c>
      <c r="D6" s="13">
        <v>37</v>
      </c>
      <c r="E6" s="13">
        <v>43</v>
      </c>
      <c r="F6" s="13">
        <v>40</v>
      </c>
      <c r="G6" s="13">
        <v>33</v>
      </c>
      <c r="H6" s="13">
        <v>55</v>
      </c>
      <c r="I6" s="13">
        <v>50</v>
      </c>
      <c r="J6" s="13">
        <v>60</v>
      </c>
      <c r="K6" s="13">
        <v>58</v>
      </c>
      <c r="L6" s="13">
        <v>44</v>
      </c>
      <c r="M6" s="13">
        <v>56</v>
      </c>
      <c r="N6" s="13">
        <v>63</v>
      </c>
      <c r="O6" s="13">
        <v>43</v>
      </c>
      <c r="P6" s="13">
        <v>620</v>
      </c>
      <c r="Q6" s="14">
        <v>38</v>
      </c>
      <c r="R6" s="14">
        <v>37</v>
      </c>
      <c r="S6" s="14">
        <v>43</v>
      </c>
      <c r="T6" s="14">
        <v>40</v>
      </c>
      <c r="U6" s="14">
        <v>33</v>
      </c>
      <c r="V6" s="14">
        <v>55</v>
      </c>
      <c r="W6" s="14">
        <v>50</v>
      </c>
      <c r="X6" s="14">
        <v>60</v>
      </c>
      <c r="Y6" s="14">
        <v>58</v>
      </c>
      <c r="Z6" s="14">
        <v>44</v>
      </c>
      <c r="AA6" s="14">
        <v>54.64</v>
      </c>
      <c r="AB6" s="14">
        <v>58.52</v>
      </c>
      <c r="AC6" s="14">
        <v>35.4</v>
      </c>
      <c r="AD6" s="14">
        <v>606.55999999999995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3">
        <v>0</v>
      </c>
      <c r="BH6" s="13">
        <v>0</v>
      </c>
      <c r="BI6" s="13">
        <v>0</v>
      </c>
      <c r="BJ6" s="13">
        <v>1</v>
      </c>
      <c r="BK6" s="14">
        <v>1</v>
      </c>
      <c r="BL6" s="14">
        <v>0</v>
      </c>
      <c r="BM6" s="14">
        <v>45.28</v>
      </c>
      <c r="BN6" s="14">
        <v>0</v>
      </c>
      <c r="BO6" s="14">
        <v>25.92</v>
      </c>
      <c r="BP6" s="14">
        <v>0</v>
      </c>
      <c r="BQ6" s="14">
        <v>0</v>
      </c>
      <c r="BR6" s="14">
        <v>0</v>
      </c>
      <c r="BS6" s="13">
        <v>0</v>
      </c>
      <c r="BT6" s="13">
        <v>64</v>
      </c>
    </row>
    <row r="7" spans="1:74" x14ac:dyDescent="0.25">
      <c r="A7" s="12" t="s">
        <v>343</v>
      </c>
      <c r="B7" s="12" t="s">
        <v>344</v>
      </c>
      <c r="C7" s="13">
        <v>6</v>
      </c>
      <c r="D7" s="13">
        <v>9</v>
      </c>
      <c r="E7" s="13">
        <v>4</v>
      </c>
      <c r="F7" s="13">
        <v>9</v>
      </c>
      <c r="G7" s="13">
        <v>8</v>
      </c>
      <c r="H7" s="13">
        <v>10</v>
      </c>
      <c r="I7" s="13">
        <v>7</v>
      </c>
      <c r="J7" s="13">
        <v>7</v>
      </c>
      <c r="K7" s="13">
        <v>9</v>
      </c>
      <c r="L7" s="13">
        <v>4</v>
      </c>
      <c r="M7" s="13">
        <v>7</v>
      </c>
      <c r="N7" s="13">
        <v>6</v>
      </c>
      <c r="O7" s="13">
        <v>4</v>
      </c>
      <c r="P7" s="13">
        <v>90</v>
      </c>
      <c r="Q7" s="14">
        <v>6</v>
      </c>
      <c r="R7" s="14">
        <v>9</v>
      </c>
      <c r="S7" s="14">
        <v>4</v>
      </c>
      <c r="T7" s="14">
        <v>9</v>
      </c>
      <c r="U7" s="14">
        <v>8</v>
      </c>
      <c r="V7" s="14">
        <v>10</v>
      </c>
      <c r="W7" s="14">
        <v>7</v>
      </c>
      <c r="X7" s="14">
        <v>7</v>
      </c>
      <c r="Y7" s="14">
        <v>9</v>
      </c>
      <c r="Z7" s="14">
        <v>4</v>
      </c>
      <c r="AA7" s="14">
        <v>7</v>
      </c>
      <c r="AB7" s="14">
        <v>6</v>
      </c>
      <c r="AC7" s="14">
        <v>4</v>
      </c>
      <c r="AD7" s="14">
        <v>90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3">
        <v>0</v>
      </c>
      <c r="BH7" s="13">
        <v>0</v>
      </c>
      <c r="BI7" s="13">
        <v>0</v>
      </c>
      <c r="BJ7" s="13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3">
        <v>4</v>
      </c>
      <c r="BT7" s="13">
        <v>7</v>
      </c>
    </row>
    <row r="8" spans="1:74" x14ac:dyDescent="0.25">
      <c r="A8" s="12" t="s">
        <v>455</v>
      </c>
      <c r="B8" s="12" t="s">
        <v>456</v>
      </c>
      <c r="C8" s="13">
        <v>215</v>
      </c>
      <c r="D8" s="13">
        <v>214</v>
      </c>
      <c r="E8" s="13">
        <v>204</v>
      </c>
      <c r="F8" s="13">
        <v>206</v>
      </c>
      <c r="G8" s="13">
        <v>207</v>
      </c>
      <c r="H8" s="13">
        <v>203</v>
      </c>
      <c r="I8" s="13">
        <v>210</v>
      </c>
      <c r="J8" s="13">
        <v>224</v>
      </c>
      <c r="K8" s="13">
        <v>204</v>
      </c>
      <c r="L8" s="13">
        <v>228</v>
      </c>
      <c r="M8" s="13">
        <v>184</v>
      </c>
      <c r="N8" s="13">
        <v>202</v>
      </c>
      <c r="O8" s="13">
        <v>197</v>
      </c>
      <c r="P8" s="13">
        <v>2698</v>
      </c>
      <c r="Q8" s="14">
        <v>215</v>
      </c>
      <c r="R8" s="14">
        <v>214</v>
      </c>
      <c r="S8" s="14">
        <v>204</v>
      </c>
      <c r="T8" s="14">
        <v>204.82999999999998</v>
      </c>
      <c r="U8" s="14">
        <v>207</v>
      </c>
      <c r="V8" s="14">
        <v>202.01999999999998</v>
      </c>
      <c r="W8" s="14">
        <v>208.38</v>
      </c>
      <c r="X8" s="14">
        <v>222.81</v>
      </c>
      <c r="Y8" s="14">
        <v>203.19</v>
      </c>
      <c r="Z8" s="14">
        <v>224.66</v>
      </c>
      <c r="AA8" s="14">
        <v>183.76</v>
      </c>
      <c r="AB8" s="14">
        <v>189.98</v>
      </c>
      <c r="AC8" s="14">
        <v>176.52</v>
      </c>
      <c r="AD8" s="14">
        <v>2656.1499999999996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2</v>
      </c>
      <c r="AO8" s="13">
        <v>9</v>
      </c>
      <c r="AP8" s="13">
        <v>17</v>
      </c>
      <c r="AQ8" s="13">
        <v>32</v>
      </c>
      <c r="AR8" s="13">
        <v>60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2</v>
      </c>
      <c r="BC8" s="14">
        <v>9</v>
      </c>
      <c r="BD8" s="14">
        <v>16.2</v>
      </c>
      <c r="BE8" s="14">
        <v>30.75</v>
      </c>
      <c r="BF8" s="14">
        <v>57.95</v>
      </c>
      <c r="BG8" s="13">
        <v>24</v>
      </c>
      <c r="BH8" s="13">
        <v>10</v>
      </c>
      <c r="BI8" s="13">
        <v>23</v>
      </c>
      <c r="BJ8" s="13">
        <v>5</v>
      </c>
      <c r="BK8" s="14">
        <v>5</v>
      </c>
      <c r="BL8" s="14">
        <v>0</v>
      </c>
      <c r="BM8" s="14">
        <v>98.4</v>
      </c>
      <c r="BN8" s="14">
        <v>0</v>
      </c>
      <c r="BO8" s="14">
        <v>5.04</v>
      </c>
      <c r="BP8" s="14">
        <v>0</v>
      </c>
      <c r="BQ8" s="14">
        <v>0</v>
      </c>
      <c r="BR8" s="14">
        <v>0</v>
      </c>
      <c r="BS8" s="13">
        <v>33</v>
      </c>
      <c r="BT8" s="13">
        <v>275</v>
      </c>
    </row>
    <row r="9" spans="1:74" x14ac:dyDescent="0.25">
      <c r="A9" s="12" t="s">
        <v>479</v>
      </c>
      <c r="B9" s="12" t="s">
        <v>480</v>
      </c>
      <c r="C9" s="13">
        <v>425</v>
      </c>
      <c r="D9" s="13">
        <v>404</v>
      </c>
      <c r="E9" s="13">
        <v>412</v>
      </c>
      <c r="F9" s="13">
        <v>402</v>
      </c>
      <c r="G9" s="13">
        <v>428</v>
      </c>
      <c r="H9" s="13">
        <v>437</v>
      </c>
      <c r="I9" s="13">
        <v>432</v>
      </c>
      <c r="J9" s="13">
        <v>484</v>
      </c>
      <c r="K9" s="13">
        <v>417</v>
      </c>
      <c r="L9" s="13">
        <v>487</v>
      </c>
      <c r="M9" s="13">
        <v>462</v>
      </c>
      <c r="N9" s="13">
        <v>406</v>
      </c>
      <c r="O9" s="13">
        <v>432</v>
      </c>
      <c r="P9" s="13">
        <v>5628</v>
      </c>
      <c r="Q9" s="14">
        <v>419.04</v>
      </c>
      <c r="R9" s="14">
        <v>404</v>
      </c>
      <c r="S9" s="14">
        <v>412</v>
      </c>
      <c r="T9" s="14">
        <v>402</v>
      </c>
      <c r="U9" s="14">
        <v>427.42</v>
      </c>
      <c r="V9" s="14">
        <v>436.03</v>
      </c>
      <c r="W9" s="14">
        <v>432</v>
      </c>
      <c r="X9" s="14">
        <v>482.14000000000004</v>
      </c>
      <c r="Y9" s="14">
        <v>416.64</v>
      </c>
      <c r="Z9" s="14">
        <v>485.44</v>
      </c>
      <c r="AA9" s="14">
        <v>461.54</v>
      </c>
      <c r="AB9" s="14">
        <v>378.04999999999995</v>
      </c>
      <c r="AC9" s="14">
        <v>392.63</v>
      </c>
      <c r="AD9" s="14">
        <v>5548.9299999999994</v>
      </c>
      <c r="AE9" s="13">
        <v>10</v>
      </c>
      <c r="AF9" s="13">
        <v>6</v>
      </c>
      <c r="AG9" s="13">
        <v>6</v>
      </c>
      <c r="AH9" s="13">
        <v>7</v>
      </c>
      <c r="AI9" s="13">
        <v>7</v>
      </c>
      <c r="AJ9" s="13">
        <v>4</v>
      </c>
      <c r="AK9" s="13">
        <v>7</v>
      </c>
      <c r="AL9" s="13">
        <v>10</v>
      </c>
      <c r="AM9" s="13">
        <v>17</v>
      </c>
      <c r="AN9" s="13">
        <v>3</v>
      </c>
      <c r="AO9" s="13">
        <v>6</v>
      </c>
      <c r="AP9" s="13">
        <v>12</v>
      </c>
      <c r="AQ9" s="13">
        <v>36</v>
      </c>
      <c r="AR9" s="13">
        <v>131</v>
      </c>
      <c r="AS9" s="14">
        <v>5</v>
      </c>
      <c r="AT9" s="14">
        <v>6</v>
      </c>
      <c r="AU9" s="14">
        <v>6</v>
      </c>
      <c r="AV9" s="14">
        <v>7</v>
      </c>
      <c r="AW9" s="14">
        <v>6.42</v>
      </c>
      <c r="AX9" s="14">
        <v>3.03</v>
      </c>
      <c r="AY9" s="14">
        <v>7</v>
      </c>
      <c r="AZ9" s="14">
        <v>9.43</v>
      </c>
      <c r="BA9" s="14">
        <v>17</v>
      </c>
      <c r="BB9" s="14">
        <v>3</v>
      </c>
      <c r="BC9" s="14">
        <v>4.12</v>
      </c>
      <c r="BD9" s="14">
        <v>5.2</v>
      </c>
      <c r="BE9" s="14">
        <v>26.2</v>
      </c>
      <c r="BF9" s="14">
        <v>105.4</v>
      </c>
      <c r="BG9" s="13">
        <v>168</v>
      </c>
      <c r="BH9" s="13">
        <v>94</v>
      </c>
      <c r="BI9" s="13">
        <v>64</v>
      </c>
      <c r="BJ9" s="13">
        <v>27</v>
      </c>
      <c r="BK9" s="14">
        <v>27</v>
      </c>
      <c r="BL9" s="14">
        <v>0</v>
      </c>
      <c r="BM9" s="14">
        <v>325.75</v>
      </c>
      <c r="BN9" s="14">
        <v>0</v>
      </c>
      <c r="BO9" s="14">
        <v>34.270000000000003</v>
      </c>
      <c r="BP9" s="14">
        <v>0</v>
      </c>
      <c r="BQ9" s="14">
        <v>0</v>
      </c>
      <c r="BR9" s="14">
        <v>0</v>
      </c>
      <c r="BS9" s="13">
        <v>42</v>
      </c>
      <c r="BT9" s="13">
        <v>718</v>
      </c>
    </row>
    <row r="10" spans="1:74" x14ac:dyDescent="0.25">
      <c r="A10" s="12" t="s">
        <v>49</v>
      </c>
      <c r="B10" s="12" t="s">
        <v>50</v>
      </c>
      <c r="C10" s="13">
        <v>42</v>
      </c>
      <c r="D10" s="13">
        <v>52</v>
      </c>
      <c r="E10" s="13">
        <v>39</v>
      </c>
      <c r="F10" s="13">
        <v>48</v>
      </c>
      <c r="G10" s="13">
        <v>40</v>
      </c>
      <c r="H10" s="13">
        <v>41</v>
      </c>
      <c r="I10" s="13">
        <v>53</v>
      </c>
      <c r="J10" s="13">
        <v>48</v>
      </c>
      <c r="K10" s="13">
        <v>47</v>
      </c>
      <c r="L10" s="13">
        <v>52</v>
      </c>
      <c r="M10" s="13">
        <v>58</v>
      </c>
      <c r="N10" s="13">
        <v>50</v>
      </c>
      <c r="O10" s="13">
        <v>44</v>
      </c>
      <c r="P10" s="13">
        <v>614</v>
      </c>
      <c r="Q10" s="14">
        <v>42</v>
      </c>
      <c r="R10" s="14">
        <v>52</v>
      </c>
      <c r="S10" s="14">
        <v>39</v>
      </c>
      <c r="T10" s="14">
        <v>48</v>
      </c>
      <c r="U10" s="14">
        <v>40</v>
      </c>
      <c r="V10" s="14">
        <v>41</v>
      </c>
      <c r="W10" s="14">
        <v>53</v>
      </c>
      <c r="X10" s="14">
        <v>48</v>
      </c>
      <c r="Y10" s="14">
        <v>46.18</v>
      </c>
      <c r="Z10" s="14">
        <v>51.18</v>
      </c>
      <c r="AA10" s="14">
        <v>57.36</v>
      </c>
      <c r="AB10" s="14">
        <v>48.44</v>
      </c>
      <c r="AC10" s="14">
        <v>41.44</v>
      </c>
      <c r="AD10" s="14">
        <v>607.60000000000014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3">
        <v>0</v>
      </c>
      <c r="BH10" s="13">
        <v>0</v>
      </c>
      <c r="BI10" s="13">
        <v>0</v>
      </c>
      <c r="BJ10" s="13">
        <v>0</v>
      </c>
      <c r="BK10" s="14">
        <v>0</v>
      </c>
      <c r="BL10" s="14">
        <v>0</v>
      </c>
      <c r="BM10" s="14">
        <v>54</v>
      </c>
      <c r="BN10" s="14">
        <v>0</v>
      </c>
      <c r="BO10" s="14">
        <v>3.42</v>
      </c>
      <c r="BP10" s="14">
        <v>0</v>
      </c>
      <c r="BQ10" s="14">
        <v>0</v>
      </c>
      <c r="BR10" s="14">
        <v>0</v>
      </c>
      <c r="BS10" s="13">
        <v>5</v>
      </c>
      <c r="BT10" s="13">
        <v>80</v>
      </c>
    </row>
    <row r="11" spans="1:74" x14ac:dyDescent="0.25">
      <c r="A11" s="12" t="s">
        <v>239</v>
      </c>
      <c r="B11" s="12" t="s">
        <v>240</v>
      </c>
      <c r="C11" s="13">
        <v>1256</v>
      </c>
      <c r="D11" s="13">
        <v>1295</v>
      </c>
      <c r="E11" s="13">
        <v>1274</v>
      </c>
      <c r="F11" s="13">
        <v>1304</v>
      </c>
      <c r="G11" s="13">
        <v>1293</v>
      </c>
      <c r="H11" s="13">
        <v>1340</v>
      </c>
      <c r="I11" s="13">
        <v>1326</v>
      </c>
      <c r="J11" s="13">
        <v>1271</v>
      </c>
      <c r="K11" s="13">
        <v>1226</v>
      </c>
      <c r="L11" s="13">
        <v>1376</v>
      </c>
      <c r="M11" s="13">
        <v>1384</v>
      </c>
      <c r="N11" s="13">
        <v>1195</v>
      </c>
      <c r="O11" s="13">
        <v>1084</v>
      </c>
      <c r="P11" s="13">
        <v>16624</v>
      </c>
      <c r="Q11" s="14">
        <v>1255.5999999999999</v>
      </c>
      <c r="R11" s="14">
        <v>1293.96</v>
      </c>
      <c r="S11" s="14">
        <v>1273.4000000000001</v>
      </c>
      <c r="T11" s="14">
        <v>1304</v>
      </c>
      <c r="U11" s="14">
        <v>1292.7</v>
      </c>
      <c r="V11" s="14">
        <v>1339.38</v>
      </c>
      <c r="W11" s="14">
        <v>1322.82</v>
      </c>
      <c r="X11" s="14">
        <v>1266.54</v>
      </c>
      <c r="Y11" s="14">
        <v>1221.6599999999999</v>
      </c>
      <c r="Z11" s="14">
        <v>1371.5700000000002</v>
      </c>
      <c r="AA11" s="14">
        <v>1379.31</v>
      </c>
      <c r="AB11" s="14">
        <v>1040.82</v>
      </c>
      <c r="AC11" s="14">
        <v>994.03</v>
      </c>
      <c r="AD11" s="14">
        <v>16355.79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17</v>
      </c>
      <c r="AP11" s="13">
        <v>25</v>
      </c>
      <c r="AQ11" s="13">
        <v>34</v>
      </c>
      <c r="AR11" s="13">
        <v>76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17</v>
      </c>
      <c r="BD11" s="14">
        <v>24.68</v>
      </c>
      <c r="BE11" s="14">
        <v>34</v>
      </c>
      <c r="BF11" s="14">
        <v>75.680000000000007</v>
      </c>
      <c r="BG11" s="13">
        <v>1937</v>
      </c>
      <c r="BH11" s="13">
        <v>1028</v>
      </c>
      <c r="BI11" s="13">
        <v>739</v>
      </c>
      <c r="BJ11" s="13">
        <v>102</v>
      </c>
      <c r="BK11" s="14">
        <v>77.760000000000005</v>
      </c>
      <c r="BL11" s="14">
        <v>7.73</v>
      </c>
      <c r="BM11" s="14">
        <v>752.34</v>
      </c>
      <c r="BN11" s="14">
        <v>0</v>
      </c>
      <c r="BO11" s="14">
        <v>167.45</v>
      </c>
      <c r="BP11" s="14">
        <v>0</v>
      </c>
      <c r="BQ11" s="14">
        <v>0</v>
      </c>
      <c r="BR11" s="14">
        <v>0</v>
      </c>
      <c r="BS11" s="13">
        <v>168</v>
      </c>
      <c r="BT11" s="13">
        <v>1652</v>
      </c>
    </row>
    <row r="12" spans="1:74" x14ac:dyDescent="0.25">
      <c r="A12" s="12" t="s">
        <v>271</v>
      </c>
      <c r="B12" s="12" t="s">
        <v>272</v>
      </c>
      <c r="C12" s="13">
        <v>228</v>
      </c>
      <c r="D12" s="13">
        <v>233</v>
      </c>
      <c r="E12" s="13">
        <v>239</v>
      </c>
      <c r="F12" s="13">
        <v>233</v>
      </c>
      <c r="G12" s="13">
        <v>270</v>
      </c>
      <c r="H12" s="13">
        <v>247</v>
      </c>
      <c r="I12" s="13">
        <v>295</v>
      </c>
      <c r="J12" s="13">
        <v>300</v>
      </c>
      <c r="K12" s="13">
        <v>288</v>
      </c>
      <c r="L12" s="13">
        <v>358</v>
      </c>
      <c r="M12" s="13">
        <v>390</v>
      </c>
      <c r="N12" s="13">
        <v>347</v>
      </c>
      <c r="O12" s="13">
        <v>333</v>
      </c>
      <c r="P12" s="13">
        <v>3761</v>
      </c>
      <c r="Q12" s="14">
        <v>226.07</v>
      </c>
      <c r="R12" s="14">
        <v>233</v>
      </c>
      <c r="S12" s="14">
        <v>238.04</v>
      </c>
      <c r="T12" s="14">
        <v>232.23</v>
      </c>
      <c r="U12" s="14">
        <v>269.02</v>
      </c>
      <c r="V12" s="14">
        <v>244.92000000000002</v>
      </c>
      <c r="W12" s="14">
        <v>294.20999999999998</v>
      </c>
      <c r="X12" s="14">
        <v>297.12</v>
      </c>
      <c r="Y12" s="14">
        <v>285.7</v>
      </c>
      <c r="Z12" s="14">
        <v>353.53</v>
      </c>
      <c r="AA12" s="14">
        <v>387.75</v>
      </c>
      <c r="AB12" s="14">
        <v>332.78000000000003</v>
      </c>
      <c r="AC12" s="14">
        <v>320.54000000000002</v>
      </c>
      <c r="AD12" s="14">
        <v>3714.9100000000003</v>
      </c>
      <c r="AE12" s="13">
        <v>7</v>
      </c>
      <c r="AF12" s="13">
        <v>2</v>
      </c>
      <c r="AG12" s="13">
        <v>6</v>
      </c>
      <c r="AH12" s="13">
        <v>7</v>
      </c>
      <c r="AI12" s="13">
        <v>5</v>
      </c>
      <c r="AJ12" s="13">
        <v>10</v>
      </c>
      <c r="AK12" s="13">
        <v>7</v>
      </c>
      <c r="AL12" s="13">
        <v>3</v>
      </c>
      <c r="AM12" s="13">
        <v>3</v>
      </c>
      <c r="AN12" s="13">
        <v>3</v>
      </c>
      <c r="AO12" s="13">
        <v>5</v>
      </c>
      <c r="AP12" s="13">
        <v>14</v>
      </c>
      <c r="AQ12" s="13">
        <v>9</v>
      </c>
      <c r="AR12" s="13">
        <v>81</v>
      </c>
      <c r="AS12" s="14">
        <v>7</v>
      </c>
      <c r="AT12" s="14">
        <v>2</v>
      </c>
      <c r="AU12" s="14">
        <v>6</v>
      </c>
      <c r="AV12" s="14">
        <v>7</v>
      </c>
      <c r="AW12" s="14">
        <v>5</v>
      </c>
      <c r="AX12" s="14">
        <v>10</v>
      </c>
      <c r="AY12" s="14">
        <v>7</v>
      </c>
      <c r="AZ12" s="14">
        <v>2.83</v>
      </c>
      <c r="BA12" s="14">
        <v>2.83</v>
      </c>
      <c r="BB12" s="14">
        <v>0.45</v>
      </c>
      <c r="BC12" s="14">
        <v>0.75</v>
      </c>
      <c r="BD12" s="14">
        <v>2.1800000000000002</v>
      </c>
      <c r="BE12" s="14">
        <v>1.62</v>
      </c>
      <c r="BF12" s="14">
        <v>54.66</v>
      </c>
      <c r="BG12" s="13">
        <v>16</v>
      </c>
      <c r="BH12" s="13">
        <v>15</v>
      </c>
      <c r="BI12" s="13">
        <v>19</v>
      </c>
      <c r="BJ12" s="13">
        <v>0</v>
      </c>
      <c r="BK12" s="14">
        <v>0</v>
      </c>
      <c r="BL12" s="14">
        <v>0</v>
      </c>
      <c r="BM12" s="14">
        <v>269.44</v>
      </c>
      <c r="BN12" s="14">
        <v>0</v>
      </c>
      <c r="BO12" s="14">
        <v>93.65</v>
      </c>
      <c r="BP12" s="14">
        <v>0</v>
      </c>
      <c r="BQ12" s="14">
        <v>0</v>
      </c>
      <c r="BR12" s="14">
        <v>0</v>
      </c>
      <c r="BS12" s="13">
        <v>27</v>
      </c>
      <c r="BT12" s="13">
        <v>418</v>
      </c>
    </row>
    <row r="13" spans="1:74" x14ac:dyDescent="0.25">
      <c r="A13" s="12" t="s">
        <v>437</v>
      </c>
      <c r="B13" s="12" t="s">
        <v>438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20</v>
      </c>
      <c r="N13" s="13">
        <v>179</v>
      </c>
      <c r="O13" s="13">
        <v>200</v>
      </c>
      <c r="P13" s="13">
        <v>399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18.5</v>
      </c>
      <c r="AB13" s="14">
        <v>174.5</v>
      </c>
      <c r="AC13" s="14">
        <v>189.65</v>
      </c>
      <c r="AD13" s="14">
        <v>382.65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3">
        <v>0</v>
      </c>
      <c r="BH13" s="13">
        <v>0</v>
      </c>
      <c r="BI13" s="13">
        <v>0</v>
      </c>
      <c r="BJ13" s="13">
        <v>35</v>
      </c>
      <c r="BK13" s="14">
        <v>35</v>
      </c>
      <c r="BL13" s="14">
        <v>0</v>
      </c>
      <c r="BM13" s="14">
        <v>346.4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3">
        <v>0</v>
      </c>
      <c r="BT13" s="13">
        <v>0</v>
      </c>
    </row>
    <row r="14" spans="1:74" x14ac:dyDescent="0.25">
      <c r="A14" s="12" t="s">
        <v>103</v>
      </c>
      <c r="B14" s="12" t="s">
        <v>104</v>
      </c>
      <c r="C14" s="13">
        <v>861</v>
      </c>
      <c r="D14" s="13">
        <v>880</v>
      </c>
      <c r="E14" s="13">
        <v>902</v>
      </c>
      <c r="F14" s="13">
        <v>950</v>
      </c>
      <c r="G14" s="13">
        <v>1008</v>
      </c>
      <c r="H14" s="13">
        <v>917</v>
      </c>
      <c r="I14" s="13">
        <v>1102</v>
      </c>
      <c r="J14" s="13">
        <v>1012</v>
      </c>
      <c r="K14" s="13">
        <v>1026</v>
      </c>
      <c r="L14" s="13">
        <v>1081</v>
      </c>
      <c r="M14" s="13">
        <v>1046</v>
      </c>
      <c r="N14" s="13">
        <v>978</v>
      </c>
      <c r="O14" s="13">
        <v>1039</v>
      </c>
      <c r="P14" s="13">
        <v>12802</v>
      </c>
      <c r="Q14" s="14">
        <v>852.45</v>
      </c>
      <c r="R14" s="14">
        <v>874.52</v>
      </c>
      <c r="S14" s="14">
        <v>895.30000000000007</v>
      </c>
      <c r="T14" s="14">
        <v>946.5</v>
      </c>
      <c r="U14" s="14">
        <v>999.32</v>
      </c>
      <c r="V14" s="14">
        <v>907.38</v>
      </c>
      <c r="W14" s="14">
        <v>1096.4800000000002</v>
      </c>
      <c r="X14" s="14">
        <v>1003.96</v>
      </c>
      <c r="Y14" s="14">
        <v>1021.1300000000001</v>
      </c>
      <c r="Z14" s="14">
        <v>1073.1600000000001</v>
      </c>
      <c r="AA14" s="14">
        <v>1040.92</v>
      </c>
      <c r="AB14" s="14">
        <v>838.20999999999992</v>
      </c>
      <c r="AC14" s="14">
        <v>907.18</v>
      </c>
      <c r="AD14" s="14">
        <v>12456.51</v>
      </c>
      <c r="AE14" s="13">
        <v>64</v>
      </c>
      <c r="AF14" s="13">
        <v>64</v>
      </c>
      <c r="AG14" s="13">
        <v>54</v>
      </c>
      <c r="AH14" s="13">
        <v>121</v>
      </c>
      <c r="AI14" s="13">
        <v>131</v>
      </c>
      <c r="AJ14" s="13">
        <v>124</v>
      </c>
      <c r="AK14" s="13">
        <v>142</v>
      </c>
      <c r="AL14" s="13">
        <v>126</v>
      </c>
      <c r="AM14" s="13">
        <v>144</v>
      </c>
      <c r="AN14" s="13">
        <v>169</v>
      </c>
      <c r="AO14" s="13">
        <v>152</v>
      </c>
      <c r="AP14" s="13">
        <v>213</v>
      </c>
      <c r="AQ14" s="13">
        <v>303</v>
      </c>
      <c r="AR14" s="13">
        <v>1807</v>
      </c>
      <c r="AS14" s="14">
        <v>58.4</v>
      </c>
      <c r="AT14" s="14">
        <v>60.8</v>
      </c>
      <c r="AU14" s="14">
        <v>50.75</v>
      </c>
      <c r="AV14" s="14">
        <v>117.5</v>
      </c>
      <c r="AW14" s="14">
        <v>124.2</v>
      </c>
      <c r="AX14" s="14">
        <v>116.4</v>
      </c>
      <c r="AY14" s="14">
        <v>138.19</v>
      </c>
      <c r="AZ14" s="14">
        <v>120.44</v>
      </c>
      <c r="BA14" s="14">
        <v>140.5</v>
      </c>
      <c r="BB14" s="14">
        <v>164.04</v>
      </c>
      <c r="BC14" s="14">
        <v>150.21</v>
      </c>
      <c r="BD14" s="14">
        <v>177.15</v>
      </c>
      <c r="BE14" s="14">
        <v>266.59000000000003</v>
      </c>
      <c r="BF14" s="14">
        <v>1685.17</v>
      </c>
      <c r="BG14" s="13">
        <v>421</v>
      </c>
      <c r="BH14" s="13">
        <v>236</v>
      </c>
      <c r="BI14" s="13">
        <v>287</v>
      </c>
      <c r="BJ14" s="13">
        <v>23</v>
      </c>
      <c r="BK14" s="14">
        <v>23</v>
      </c>
      <c r="BL14" s="14">
        <v>0</v>
      </c>
      <c r="BM14" s="14">
        <v>946.22</v>
      </c>
      <c r="BN14" s="14">
        <v>41.49</v>
      </c>
      <c r="BO14" s="14">
        <v>56.82</v>
      </c>
      <c r="BP14" s="14">
        <v>0</v>
      </c>
      <c r="BQ14" s="14">
        <v>0</v>
      </c>
      <c r="BR14" s="14">
        <v>0</v>
      </c>
      <c r="BS14" s="13">
        <v>94</v>
      </c>
      <c r="BT14" s="13">
        <v>1776</v>
      </c>
    </row>
    <row r="15" spans="1:74" x14ac:dyDescent="0.25">
      <c r="A15" s="12" t="s">
        <v>233</v>
      </c>
      <c r="B15" s="12" t="s">
        <v>234</v>
      </c>
      <c r="C15" s="13">
        <v>1285</v>
      </c>
      <c r="D15" s="13">
        <v>1405</v>
      </c>
      <c r="E15" s="13">
        <v>1478</v>
      </c>
      <c r="F15" s="13">
        <v>1551</v>
      </c>
      <c r="G15" s="13">
        <v>1527</v>
      </c>
      <c r="H15" s="13">
        <v>1642</v>
      </c>
      <c r="I15" s="13">
        <v>1573</v>
      </c>
      <c r="J15" s="13">
        <v>1620</v>
      </c>
      <c r="K15" s="13">
        <v>1588</v>
      </c>
      <c r="L15" s="13">
        <v>1656</v>
      </c>
      <c r="M15" s="13">
        <v>1782</v>
      </c>
      <c r="N15" s="13">
        <v>1551</v>
      </c>
      <c r="O15" s="13">
        <v>1521</v>
      </c>
      <c r="P15" s="13">
        <v>20179</v>
      </c>
      <c r="Q15" s="14">
        <v>1282.42</v>
      </c>
      <c r="R15" s="14">
        <v>1404</v>
      </c>
      <c r="S15" s="14">
        <v>1478</v>
      </c>
      <c r="T15" s="14">
        <v>1550.94</v>
      </c>
      <c r="U15" s="14">
        <v>1526.51</v>
      </c>
      <c r="V15" s="14">
        <v>1641.31</v>
      </c>
      <c r="W15" s="14">
        <v>1571.86</v>
      </c>
      <c r="X15" s="14">
        <v>1617.1200000000001</v>
      </c>
      <c r="Y15" s="14">
        <v>1582.4199999999996</v>
      </c>
      <c r="Z15" s="14">
        <v>1649.6000000000001</v>
      </c>
      <c r="AA15" s="14">
        <v>1761.7</v>
      </c>
      <c r="AB15" s="14">
        <v>1481.78</v>
      </c>
      <c r="AC15" s="14">
        <v>1410.28</v>
      </c>
      <c r="AD15" s="14">
        <v>19957.939999999999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3">
        <v>1858</v>
      </c>
      <c r="BH15" s="13">
        <v>730</v>
      </c>
      <c r="BI15" s="13">
        <v>1228</v>
      </c>
      <c r="BJ15" s="13">
        <v>49</v>
      </c>
      <c r="BK15" s="14">
        <v>46</v>
      </c>
      <c r="BL15" s="14">
        <v>0</v>
      </c>
      <c r="BM15" s="14">
        <v>822.31</v>
      </c>
      <c r="BN15" s="14">
        <v>0</v>
      </c>
      <c r="BO15" s="14">
        <v>185.99999999999997</v>
      </c>
      <c r="BP15" s="14">
        <v>0</v>
      </c>
      <c r="BQ15" s="14">
        <v>0</v>
      </c>
      <c r="BR15" s="14">
        <v>0</v>
      </c>
      <c r="BS15" s="13">
        <v>113</v>
      </c>
      <c r="BT15" s="13">
        <v>1624</v>
      </c>
    </row>
    <row r="16" spans="1:74" x14ac:dyDescent="0.25">
      <c r="A16" s="12" t="s">
        <v>591</v>
      </c>
      <c r="B16" s="12" t="s">
        <v>592</v>
      </c>
      <c r="C16" s="13">
        <v>809</v>
      </c>
      <c r="D16" s="13">
        <v>913</v>
      </c>
      <c r="E16" s="13">
        <v>873</v>
      </c>
      <c r="F16" s="13">
        <v>870</v>
      </c>
      <c r="G16" s="13">
        <v>865</v>
      </c>
      <c r="H16" s="13">
        <v>907</v>
      </c>
      <c r="I16" s="13">
        <v>914</v>
      </c>
      <c r="J16" s="13">
        <v>793</v>
      </c>
      <c r="K16" s="13">
        <v>916</v>
      </c>
      <c r="L16" s="13">
        <v>983</v>
      </c>
      <c r="M16" s="13">
        <v>900</v>
      </c>
      <c r="N16" s="13">
        <v>914</v>
      </c>
      <c r="O16" s="13">
        <v>819</v>
      </c>
      <c r="P16" s="13">
        <v>11476</v>
      </c>
      <c r="Q16" s="14">
        <v>808.31999999999994</v>
      </c>
      <c r="R16" s="14">
        <v>907.62</v>
      </c>
      <c r="S16" s="14">
        <v>866.48</v>
      </c>
      <c r="T16" s="14">
        <v>863.86</v>
      </c>
      <c r="U16" s="14">
        <v>861.05</v>
      </c>
      <c r="V16" s="14">
        <v>901.06999999999994</v>
      </c>
      <c r="W16" s="14">
        <v>909.21</v>
      </c>
      <c r="X16" s="14">
        <v>789.07</v>
      </c>
      <c r="Y16" s="14">
        <v>906.26</v>
      </c>
      <c r="Z16" s="14">
        <v>976.00000000000011</v>
      </c>
      <c r="AA16" s="14">
        <v>887.16</v>
      </c>
      <c r="AB16" s="14">
        <v>781.22</v>
      </c>
      <c r="AC16" s="14">
        <v>635.46999999999991</v>
      </c>
      <c r="AD16" s="14">
        <v>11092.789999999999</v>
      </c>
      <c r="AE16" s="13">
        <v>23</v>
      </c>
      <c r="AF16" s="13">
        <v>26</v>
      </c>
      <c r="AG16" s="13">
        <v>38</v>
      </c>
      <c r="AH16" s="13">
        <v>32</v>
      </c>
      <c r="AI16" s="13">
        <v>22</v>
      </c>
      <c r="AJ16" s="13">
        <v>28</v>
      </c>
      <c r="AK16" s="13">
        <v>21</v>
      </c>
      <c r="AL16" s="13">
        <v>15</v>
      </c>
      <c r="AM16" s="13">
        <v>14</v>
      </c>
      <c r="AN16" s="13">
        <v>1</v>
      </c>
      <c r="AO16" s="13">
        <v>7</v>
      </c>
      <c r="AP16" s="13">
        <v>19</v>
      </c>
      <c r="AQ16" s="13">
        <v>28</v>
      </c>
      <c r="AR16" s="13">
        <v>274</v>
      </c>
      <c r="AS16" s="14">
        <v>22.32</v>
      </c>
      <c r="AT16" s="14">
        <v>22.97</v>
      </c>
      <c r="AU16" s="14">
        <v>32.68</v>
      </c>
      <c r="AV16" s="14">
        <v>25.86</v>
      </c>
      <c r="AW16" s="14">
        <v>18.95</v>
      </c>
      <c r="AX16" s="14">
        <v>23.05</v>
      </c>
      <c r="AY16" s="14">
        <v>17.13</v>
      </c>
      <c r="AZ16" s="14">
        <v>13.13</v>
      </c>
      <c r="BA16" s="14">
        <v>9.6199999999999992</v>
      </c>
      <c r="BB16" s="14">
        <v>0.25</v>
      </c>
      <c r="BC16" s="14">
        <v>1.8899999999999997</v>
      </c>
      <c r="BD16" s="14">
        <v>10.39</v>
      </c>
      <c r="BE16" s="14">
        <v>5.04</v>
      </c>
      <c r="BF16" s="14">
        <v>203.28</v>
      </c>
      <c r="BG16" s="13">
        <v>462</v>
      </c>
      <c r="BH16" s="13">
        <v>231</v>
      </c>
      <c r="BI16" s="13">
        <v>138</v>
      </c>
      <c r="BJ16" s="13">
        <v>99</v>
      </c>
      <c r="BK16" s="14">
        <v>79.08</v>
      </c>
      <c r="BL16" s="14">
        <v>9.92</v>
      </c>
      <c r="BM16" s="14">
        <v>557.56999999999994</v>
      </c>
      <c r="BN16" s="14">
        <v>0.52</v>
      </c>
      <c r="BO16" s="14">
        <v>45.440000000000005</v>
      </c>
      <c r="BP16" s="14">
        <v>0</v>
      </c>
      <c r="BQ16" s="14">
        <v>0</v>
      </c>
      <c r="BR16" s="14">
        <v>0</v>
      </c>
      <c r="BS16" s="13">
        <v>103</v>
      </c>
      <c r="BT16" s="13">
        <v>1562</v>
      </c>
    </row>
    <row r="17" spans="1:72" x14ac:dyDescent="0.25">
      <c r="A17" s="12" t="s">
        <v>39</v>
      </c>
      <c r="B17" s="12" t="s">
        <v>40</v>
      </c>
      <c r="C17" s="13">
        <v>6</v>
      </c>
      <c r="D17" s="13">
        <v>1</v>
      </c>
      <c r="E17" s="13">
        <v>2</v>
      </c>
      <c r="F17" s="13">
        <v>0</v>
      </c>
      <c r="G17" s="13">
        <v>3</v>
      </c>
      <c r="H17" s="13">
        <v>1</v>
      </c>
      <c r="I17" s="13">
        <v>6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19</v>
      </c>
      <c r="Q17" s="14">
        <v>6</v>
      </c>
      <c r="R17" s="14">
        <v>1</v>
      </c>
      <c r="S17" s="14">
        <v>2</v>
      </c>
      <c r="T17" s="14">
        <v>0</v>
      </c>
      <c r="U17" s="14">
        <v>3</v>
      </c>
      <c r="V17" s="14">
        <v>1</v>
      </c>
      <c r="W17" s="14">
        <v>6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19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3">
        <v>0</v>
      </c>
      <c r="BH17" s="13">
        <v>0</v>
      </c>
      <c r="BI17" s="13">
        <v>0</v>
      </c>
      <c r="BJ17" s="13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3">
        <v>0</v>
      </c>
      <c r="BT17" s="13">
        <v>1</v>
      </c>
    </row>
    <row r="18" spans="1:72" x14ac:dyDescent="0.25">
      <c r="A18" s="12" t="s">
        <v>425</v>
      </c>
      <c r="B18" s="12" t="s">
        <v>426</v>
      </c>
      <c r="C18" s="13">
        <v>1477</v>
      </c>
      <c r="D18" s="13">
        <v>1535</v>
      </c>
      <c r="E18" s="13">
        <v>1539</v>
      </c>
      <c r="F18" s="13">
        <v>1584</v>
      </c>
      <c r="G18" s="13">
        <v>1582</v>
      </c>
      <c r="H18" s="13">
        <v>1645</v>
      </c>
      <c r="I18" s="13">
        <v>1611</v>
      </c>
      <c r="J18" s="13">
        <v>1617</v>
      </c>
      <c r="K18" s="13">
        <v>1544</v>
      </c>
      <c r="L18" s="13">
        <v>1480</v>
      </c>
      <c r="M18" s="13">
        <v>1376</v>
      </c>
      <c r="N18" s="13">
        <v>1319</v>
      </c>
      <c r="O18" s="13">
        <v>1404</v>
      </c>
      <c r="P18" s="13">
        <v>19713</v>
      </c>
      <c r="Q18" s="14">
        <v>1477</v>
      </c>
      <c r="R18" s="14">
        <v>1535</v>
      </c>
      <c r="S18" s="14">
        <v>1539</v>
      </c>
      <c r="T18" s="14">
        <v>1584</v>
      </c>
      <c r="U18" s="14">
        <v>1582</v>
      </c>
      <c r="V18" s="14">
        <v>1645</v>
      </c>
      <c r="W18" s="14">
        <v>1609.71</v>
      </c>
      <c r="X18" s="14">
        <v>1613.77</v>
      </c>
      <c r="Y18" s="14">
        <v>1541.89</v>
      </c>
      <c r="Z18" s="14">
        <v>1478.6</v>
      </c>
      <c r="AA18" s="14">
        <v>1373.66</v>
      </c>
      <c r="AB18" s="14">
        <v>1194.28</v>
      </c>
      <c r="AC18" s="14">
        <v>1281.6200000000001</v>
      </c>
      <c r="AD18" s="14">
        <v>19455.53</v>
      </c>
      <c r="AE18" s="13">
        <v>0</v>
      </c>
      <c r="AF18" s="13">
        <v>5</v>
      </c>
      <c r="AG18" s="13">
        <v>4</v>
      </c>
      <c r="AH18" s="13">
        <v>3</v>
      </c>
      <c r="AI18" s="13">
        <v>3</v>
      </c>
      <c r="AJ18" s="13">
        <v>2</v>
      </c>
      <c r="AK18" s="13">
        <v>0</v>
      </c>
      <c r="AL18" s="13">
        <v>0</v>
      </c>
      <c r="AM18" s="13">
        <v>0</v>
      </c>
      <c r="AN18" s="13">
        <v>13</v>
      </c>
      <c r="AO18" s="13">
        <v>33</v>
      </c>
      <c r="AP18" s="13">
        <v>81</v>
      </c>
      <c r="AQ18" s="13">
        <v>143</v>
      </c>
      <c r="AR18" s="13">
        <v>287</v>
      </c>
      <c r="AS18" s="14">
        <v>0</v>
      </c>
      <c r="AT18" s="14">
        <v>5</v>
      </c>
      <c r="AU18" s="14">
        <v>4</v>
      </c>
      <c r="AV18" s="14">
        <v>3</v>
      </c>
      <c r="AW18" s="14">
        <v>3</v>
      </c>
      <c r="AX18" s="14">
        <v>2</v>
      </c>
      <c r="AY18" s="14">
        <v>0</v>
      </c>
      <c r="AZ18" s="14">
        <v>0</v>
      </c>
      <c r="BA18" s="14">
        <v>0</v>
      </c>
      <c r="BB18" s="14">
        <v>13</v>
      </c>
      <c r="BC18" s="14">
        <v>31.6</v>
      </c>
      <c r="BD18" s="14">
        <v>76.25</v>
      </c>
      <c r="BE18" s="14">
        <v>127</v>
      </c>
      <c r="BF18" s="14">
        <v>264.85000000000002</v>
      </c>
      <c r="BG18" s="13">
        <v>586</v>
      </c>
      <c r="BH18" s="13">
        <v>280</v>
      </c>
      <c r="BI18" s="13">
        <v>277</v>
      </c>
      <c r="BJ18" s="13">
        <v>188</v>
      </c>
      <c r="BK18" s="14">
        <v>188</v>
      </c>
      <c r="BL18" s="14">
        <v>0</v>
      </c>
      <c r="BM18" s="14">
        <v>1105.68</v>
      </c>
      <c r="BN18" s="14">
        <v>31.72</v>
      </c>
      <c r="BO18" s="14">
        <v>253.5</v>
      </c>
      <c r="BP18" s="14">
        <v>0</v>
      </c>
      <c r="BQ18" s="14">
        <v>310.24999999999994</v>
      </c>
      <c r="BR18" s="14">
        <v>0</v>
      </c>
      <c r="BS18" s="13">
        <v>189</v>
      </c>
      <c r="BT18" s="13">
        <v>2507</v>
      </c>
    </row>
    <row r="19" spans="1:72" x14ac:dyDescent="0.25">
      <c r="A19" s="12" t="s">
        <v>295</v>
      </c>
      <c r="B19" s="12" t="s">
        <v>296</v>
      </c>
      <c r="C19" s="13">
        <v>6</v>
      </c>
      <c r="D19" s="13">
        <v>7</v>
      </c>
      <c r="E19" s="13">
        <v>13</v>
      </c>
      <c r="F19" s="13">
        <v>9</v>
      </c>
      <c r="G19" s="13">
        <v>7</v>
      </c>
      <c r="H19" s="13">
        <v>14</v>
      </c>
      <c r="I19" s="13">
        <v>10</v>
      </c>
      <c r="J19" s="13">
        <v>12</v>
      </c>
      <c r="K19" s="13">
        <v>9</v>
      </c>
      <c r="L19" s="13">
        <v>11</v>
      </c>
      <c r="M19" s="13">
        <v>8</v>
      </c>
      <c r="N19" s="13">
        <v>8</v>
      </c>
      <c r="O19" s="13">
        <v>10</v>
      </c>
      <c r="P19" s="13">
        <v>124</v>
      </c>
      <c r="Q19" s="14">
        <v>6</v>
      </c>
      <c r="R19" s="14">
        <v>7</v>
      </c>
      <c r="S19" s="14">
        <v>13</v>
      </c>
      <c r="T19" s="14">
        <v>9</v>
      </c>
      <c r="U19" s="14">
        <v>7</v>
      </c>
      <c r="V19" s="14">
        <v>14</v>
      </c>
      <c r="W19" s="14">
        <v>10</v>
      </c>
      <c r="X19" s="14">
        <v>12</v>
      </c>
      <c r="Y19" s="14">
        <v>9</v>
      </c>
      <c r="Z19" s="14">
        <v>11</v>
      </c>
      <c r="AA19" s="14">
        <v>8</v>
      </c>
      <c r="AB19" s="14">
        <v>8</v>
      </c>
      <c r="AC19" s="14">
        <v>10</v>
      </c>
      <c r="AD19" s="14">
        <v>124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3">
        <v>0</v>
      </c>
      <c r="BH19" s="13">
        <v>0</v>
      </c>
      <c r="BI19" s="13">
        <v>0</v>
      </c>
      <c r="BJ19" s="13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3">
        <v>0</v>
      </c>
      <c r="BT19" s="13">
        <v>17</v>
      </c>
    </row>
    <row r="20" spans="1:72" x14ac:dyDescent="0.25">
      <c r="A20" s="12" t="s">
        <v>595</v>
      </c>
      <c r="B20" s="12" t="s">
        <v>596</v>
      </c>
      <c r="C20" s="13">
        <v>160</v>
      </c>
      <c r="D20" s="13">
        <v>174</v>
      </c>
      <c r="E20" s="13">
        <v>158</v>
      </c>
      <c r="F20" s="13">
        <v>167</v>
      </c>
      <c r="G20" s="13">
        <v>184</v>
      </c>
      <c r="H20" s="13">
        <v>165</v>
      </c>
      <c r="I20" s="13">
        <v>173</v>
      </c>
      <c r="J20" s="13">
        <v>185</v>
      </c>
      <c r="K20" s="13">
        <v>183</v>
      </c>
      <c r="L20" s="13">
        <v>185</v>
      </c>
      <c r="M20" s="13">
        <v>163</v>
      </c>
      <c r="N20" s="13">
        <v>135</v>
      </c>
      <c r="O20" s="13">
        <v>154</v>
      </c>
      <c r="P20" s="13">
        <v>2186</v>
      </c>
      <c r="Q20" s="14">
        <v>158.41999999999999</v>
      </c>
      <c r="R20" s="14">
        <v>173.76999999999998</v>
      </c>
      <c r="S20" s="14">
        <v>157.26</v>
      </c>
      <c r="T20" s="14">
        <v>165.88</v>
      </c>
      <c r="U20" s="14">
        <v>181.67999999999998</v>
      </c>
      <c r="V20" s="14">
        <v>163.82000000000002</v>
      </c>
      <c r="W20" s="14">
        <v>172.36</v>
      </c>
      <c r="X20" s="14">
        <v>181.25</v>
      </c>
      <c r="Y20" s="14">
        <v>182.64000000000001</v>
      </c>
      <c r="Z20" s="14">
        <v>181.76</v>
      </c>
      <c r="AA20" s="14">
        <v>162.54</v>
      </c>
      <c r="AB20" s="14">
        <v>122.74</v>
      </c>
      <c r="AC20" s="14">
        <v>142.63999999999999</v>
      </c>
      <c r="AD20" s="14">
        <v>2146.7600000000002</v>
      </c>
      <c r="AE20" s="13">
        <v>3</v>
      </c>
      <c r="AF20" s="13">
        <v>4</v>
      </c>
      <c r="AG20" s="13">
        <v>2</v>
      </c>
      <c r="AH20" s="13">
        <v>8</v>
      </c>
      <c r="AI20" s="13">
        <v>9</v>
      </c>
      <c r="AJ20" s="13">
        <v>5</v>
      </c>
      <c r="AK20" s="13">
        <v>14</v>
      </c>
      <c r="AL20" s="13">
        <v>6</v>
      </c>
      <c r="AM20" s="13">
        <v>9</v>
      </c>
      <c r="AN20" s="13">
        <v>7</v>
      </c>
      <c r="AO20" s="13">
        <v>4</v>
      </c>
      <c r="AP20" s="13">
        <v>4</v>
      </c>
      <c r="AQ20" s="13">
        <v>5</v>
      </c>
      <c r="AR20" s="13">
        <v>80</v>
      </c>
      <c r="AS20" s="14">
        <v>1.42</v>
      </c>
      <c r="AT20" s="14">
        <v>3.79</v>
      </c>
      <c r="AU20" s="14">
        <v>1.5</v>
      </c>
      <c r="AV20" s="14">
        <v>6.87</v>
      </c>
      <c r="AW20" s="14">
        <v>7.64</v>
      </c>
      <c r="AX20" s="14">
        <v>4.8</v>
      </c>
      <c r="AY20" s="14">
        <v>13.18</v>
      </c>
      <c r="AZ20" s="14">
        <v>4.53</v>
      </c>
      <c r="BA20" s="14">
        <v>8.4600000000000009</v>
      </c>
      <c r="BB20" s="14">
        <v>5.22</v>
      </c>
      <c r="BC20" s="14">
        <v>3.62</v>
      </c>
      <c r="BD20" s="14">
        <v>2.2200000000000002</v>
      </c>
      <c r="BE20" s="14">
        <v>3.34</v>
      </c>
      <c r="BF20" s="14">
        <v>66.59</v>
      </c>
      <c r="BG20" s="13">
        <v>58</v>
      </c>
      <c r="BH20" s="13">
        <v>24</v>
      </c>
      <c r="BI20" s="13">
        <v>27</v>
      </c>
      <c r="BJ20" s="13">
        <v>5</v>
      </c>
      <c r="BK20" s="14">
        <v>5</v>
      </c>
      <c r="BL20" s="14">
        <v>0</v>
      </c>
      <c r="BM20" s="14">
        <v>77.94</v>
      </c>
      <c r="BN20" s="14">
        <v>0</v>
      </c>
      <c r="BO20" s="14">
        <v>4.5</v>
      </c>
      <c r="BP20" s="14">
        <v>0</v>
      </c>
      <c r="BQ20" s="14">
        <v>0</v>
      </c>
      <c r="BR20" s="14">
        <v>0</v>
      </c>
      <c r="BS20" s="13">
        <v>37</v>
      </c>
      <c r="BT20" s="13">
        <v>307</v>
      </c>
    </row>
    <row r="21" spans="1:72" x14ac:dyDescent="0.25">
      <c r="A21" s="12" t="s">
        <v>325</v>
      </c>
      <c r="B21" s="12" t="s">
        <v>326</v>
      </c>
      <c r="C21" s="13">
        <v>8</v>
      </c>
      <c r="D21" s="13">
        <v>12</v>
      </c>
      <c r="E21" s="13">
        <v>6</v>
      </c>
      <c r="F21" s="13">
        <v>18</v>
      </c>
      <c r="G21" s="13">
        <v>14</v>
      </c>
      <c r="H21" s="13">
        <v>15</v>
      </c>
      <c r="I21" s="13">
        <v>6</v>
      </c>
      <c r="J21" s="13">
        <v>9</v>
      </c>
      <c r="K21" s="13">
        <v>8</v>
      </c>
      <c r="L21" s="13">
        <v>0</v>
      </c>
      <c r="M21" s="13">
        <v>0</v>
      </c>
      <c r="N21" s="13">
        <v>0</v>
      </c>
      <c r="O21" s="13">
        <v>0</v>
      </c>
      <c r="P21" s="13">
        <v>96</v>
      </c>
      <c r="Q21" s="14">
        <v>8</v>
      </c>
      <c r="R21" s="14">
        <v>12</v>
      </c>
      <c r="S21" s="14">
        <v>5.04</v>
      </c>
      <c r="T21" s="14">
        <v>17.04</v>
      </c>
      <c r="U21" s="14">
        <v>14</v>
      </c>
      <c r="V21" s="14">
        <v>15</v>
      </c>
      <c r="W21" s="14">
        <v>6</v>
      </c>
      <c r="X21" s="14">
        <v>9</v>
      </c>
      <c r="Y21" s="14">
        <v>8</v>
      </c>
      <c r="Z21" s="14">
        <v>0</v>
      </c>
      <c r="AA21" s="14">
        <v>0</v>
      </c>
      <c r="AB21" s="14">
        <v>0</v>
      </c>
      <c r="AC21" s="14">
        <v>0</v>
      </c>
      <c r="AD21" s="14">
        <v>94.08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3">
        <v>1</v>
      </c>
      <c r="BH21" s="13">
        <v>1</v>
      </c>
      <c r="BI21" s="13">
        <v>0</v>
      </c>
      <c r="BJ21" s="13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3">
        <v>0</v>
      </c>
      <c r="BT21" s="13">
        <v>22</v>
      </c>
    </row>
    <row r="22" spans="1:72" x14ac:dyDescent="0.25">
      <c r="A22" s="12" t="s">
        <v>269</v>
      </c>
      <c r="B22" s="12" t="s">
        <v>270</v>
      </c>
      <c r="C22" s="13">
        <v>416</v>
      </c>
      <c r="D22" s="13">
        <v>425</v>
      </c>
      <c r="E22" s="13">
        <v>387</v>
      </c>
      <c r="F22" s="13">
        <v>391</v>
      </c>
      <c r="G22" s="13">
        <v>326</v>
      </c>
      <c r="H22" s="13">
        <v>375</v>
      </c>
      <c r="I22" s="13">
        <v>378</v>
      </c>
      <c r="J22" s="13">
        <v>340</v>
      </c>
      <c r="K22" s="13">
        <v>342</v>
      </c>
      <c r="L22" s="13">
        <v>322</v>
      </c>
      <c r="M22" s="13">
        <v>328</v>
      </c>
      <c r="N22" s="13">
        <v>457</v>
      </c>
      <c r="O22" s="13">
        <v>601</v>
      </c>
      <c r="P22" s="13">
        <v>5088</v>
      </c>
      <c r="Q22" s="14">
        <v>413.97</v>
      </c>
      <c r="R22" s="14">
        <v>424.5</v>
      </c>
      <c r="S22" s="14">
        <v>386.53</v>
      </c>
      <c r="T22" s="14">
        <v>391</v>
      </c>
      <c r="U22" s="14">
        <v>325.20999999999998</v>
      </c>
      <c r="V22" s="14">
        <v>374.44</v>
      </c>
      <c r="W22" s="14">
        <v>378</v>
      </c>
      <c r="X22" s="14">
        <v>338.42</v>
      </c>
      <c r="Y22" s="14">
        <v>341.7</v>
      </c>
      <c r="Z22" s="14">
        <v>322</v>
      </c>
      <c r="AA22" s="14">
        <v>325.40000000000003</v>
      </c>
      <c r="AB22" s="14">
        <v>362.5</v>
      </c>
      <c r="AC22" s="14">
        <v>455.95</v>
      </c>
      <c r="AD22" s="14">
        <v>4839.62</v>
      </c>
      <c r="AE22" s="13">
        <v>3</v>
      </c>
      <c r="AF22" s="13">
        <v>3</v>
      </c>
      <c r="AG22" s="13">
        <v>2</v>
      </c>
      <c r="AH22" s="13">
        <v>3</v>
      </c>
      <c r="AI22" s="13">
        <v>9</v>
      </c>
      <c r="AJ22" s="13">
        <v>4</v>
      </c>
      <c r="AK22" s="13">
        <v>3</v>
      </c>
      <c r="AL22" s="13">
        <v>1</v>
      </c>
      <c r="AM22" s="13">
        <v>5</v>
      </c>
      <c r="AN22" s="13">
        <v>11</v>
      </c>
      <c r="AO22" s="13">
        <v>20</v>
      </c>
      <c r="AP22" s="13">
        <v>30</v>
      </c>
      <c r="AQ22" s="13">
        <v>69</v>
      </c>
      <c r="AR22" s="13">
        <v>163</v>
      </c>
      <c r="AS22" s="14">
        <v>1.5</v>
      </c>
      <c r="AT22" s="14">
        <v>2.5</v>
      </c>
      <c r="AU22" s="14">
        <v>2</v>
      </c>
      <c r="AV22" s="14">
        <v>3</v>
      </c>
      <c r="AW22" s="14">
        <v>9</v>
      </c>
      <c r="AX22" s="14">
        <v>3.82</v>
      </c>
      <c r="AY22" s="14">
        <v>3</v>
      </c>
      <c r="AZ22" s="14">
        <v>1</v>
      </c>
      <c r="BA22" s="14">
        <v>5</v>
      </c>
      <c r="BB22" s="14">
        <v>11</v>
      </c>
      <c r="BC22" s="14">
        <v>19.489999999999998</v>
      </c>
      <c r="BD22" s="14">
        <v>30</v>
      </c>
      <c r="BE22" s="14">
        <v>65.91</v>
      </c>
      <c r="BF22" s="14">
        <v>157.22</v>
      </c>
      <c r="BG22" s="13">
        <v>205</v>
      </c>
      <c r="BH22" s="13">
        <v>106</v>
      </c>
      <c r="BI22" s="13">
        <v>41</v>
      </c>
      <c r="BJ22" s="13">
        <v>51</v>
      </c>
      <c r="BK22" s="14">
        <v>40</v>
      </c>
      <c r="BL22" s="14">
        <v>0</v>
      </c>
      <c r="BM22" s="14">
        <v>335.22999999999996</v>
      </c>
      <c r="BN22" s="14">
        <v>14.4</v>
      </c>
      <c r="BO22" s="14">
        <v>114.75999999999999</v>
      </c>
      <c r="BP22" s="14">
        <v>0</v>
      </c>
      <c r="BQ22" s="14">
        <v>262.28000000000003</v>
      </c>
      <c r="BR22" s="14">
        <v>0</v>
      </c>
      <c r="BS22" s="13">
        <v>73</v>
      </c>
      <c r="BT22" s="13">
        <v>627</v>
      </c>
    </row>
    <row r="23" spans="1:72" x14ac:dyDescent="0.25">
      <c r="A23" s="12" t="s">
        <v>375</v>
      </c>
      <c r="B23" s="12" t="s">
        <v>376</v>
      </c>
      <c r="C23" s="13">
        <v>62</v>
      </c>
      <c r="D23" s="13">
        <v>66</v>
      </c>
      <c r="E23" s="13">
        <v>76</v>
      </c>
      <c r="F23" s="13">
        <v>77</v>
      </c>
      <c r="G23" s="13">
        <v>79</v>
      </c>
      <c r="H23" s="13">
        <v>89</v>
      </c>
      <c r="I23" s="13">
        <v>81</v>
      </c>
      <c r="J23" s="13">
        <v>78</v>
      </c>
      <c r="K23" s="13">
        <v>77</v>
      </c>
      <c r="L23" s="13">
        <v>74</v>
      </c>
      <c r="M23" s="13">
        <v>71</v>
      </c>
      <c r="N23" s="13">
        <v>64</v>
      </c>
      <c r="O23" s="13">
        <v>68</v>
      </c>
      <c r="P23" s="13">
        <v>962</v>
      </c>
      <c r="Q23" s="14">
        <v>62</v>
      </c>
      <c r="R23" s="14">
        <v>66</v>
      </c>
      <c r="S23" s="14">
        <v>76</v>
      </c>
      <c r="T23" s="14">
        <v>77</v>
      </c>
      <c r="U23" s="14">
        <v>78.400000000000006</v>
      </c>
      <c r="V23" s="14">
        <v>88.02</v>
      </c>
      <c r="W23" s="14">
        <v>81</v>
      </c>
      <c r="X23" s="14">
        <v>78</v>
      </c>
      <c r="Y23" s="14">
        <v>77</v>
      </c>
      <c r="Z23" s="14">
        <v>74</v>
      </c>
      <c r="AA23" s="14">
        <v>71</v>
      </c>
      <c r="AB23" s="14">
        <v>60.57</v>
      </c>
      <c r="AC23" s="14">
        <v>56.01</v>
      </c>
      <c r="AD23" s="14">
        <v>945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8</v>
      </c>
      <c r="AQ23" s="13">
        <v>6</v>
      </c>
      <c r="AR23" s="13">
        <v>14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8</v>
      </c>
      <c r="BE23" s="14">
        <v>6</v>
      </c>
      <c r="BF23" s="14">
        <v>14</v>
      </c>
      <c r="BG23" s="13">
        <v>238</v>
      </c>
      <c r="BH23" s="13">
        <v>102</v>
      </c>
      <c r="BI23" s="13">
        <v>119</v>
      </c>
      <c r="BJ23" s="13">
        <v>0</v>
      </c>
      <c r="BK23" s="14">
        <v>0</v>
      </c>
      <c r="BL23" s="14">
        <v>0</v>
      </c>
      <c r="BM23" s="14">
        <v>66.239999999999995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3">
        <v>12</v>
      </c>
      <c r="BT23" s="13">
        <v>101</v>
      </c>
    </row>
    <row r="24" spans="1:72" x14ac:dyDescent="0.25">
      <c r="A24" s="12" t="s">
        <v>125</v>
      </c>
      <c r="B24" s="12" t="s">
        <v>126</v>
      </c>
      <c r="C24" s="13">
        <v>50</v>
      </c>
      <c r="D24" s="13">
        <v>56</v>
      </c>
      <c r="E24" s="13">
        <v>47</v>
      </c>
      <c r="F24" s="13">
        <v>61</v>
      </c>
      <c r="G24" s="13">
        <v>64</v>
      </c>
      <c r="H24" s="13">
        <v>62</v>
      </c>
      <c r="I24" s="13">
        <v>82</v>
      </c>
      <c r="J24" s="13">
        <v>62</v>
      </c>
      <c r="K24" s="13">
        <v>55</v>
      </c>
      <c r="L24" s="13">
        <v>56</v>
      </c>
      <c r="M24" s="13">
        <v>65</v>
      </c>
      <c r="N24" s="13">
        <v>59</v>
      </c>
      <c r="O24" s="13">
        <v>61</v>
      </c>
      <c r="P24" s="13">
        <v>780</v>
      </c>
      <c r="Q24" s="14">
        <v>50</v>
      </c>
      <c r="R24" s="14">
        <v>56</v>
      </c>
      <c r="S24" s="14">
        <v>47</v>
      </c>
      <c r="T24" s="14">
        <v>61</v>
      </c>
      <c r="U24" s="14">
        <v>64</v>
      </c>
      <c r="V24" s="14">
        <v>62</v>
      </c>
      <c r="W24" s="14">
        <v>82</v>
      </c>
      <c r="X24" s="14">
        <v>62</v>
      </c>
      <c r="Y24" s="14">
        <v>55</v>
      </c>
      <c r="Z24" s="14">
        <v>56</v>
      </c>
      <c r="AA24" s="14">
        <v>65</v>
      </c>
      <c r="AB24" s="14">
        <v>59</v>
      </c>
      <c r="AC24" s="14">
        <v>61</v>
      </c>
      <c r="AD24" s="14">
        <v>780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4</v>
      </c>
      <c r="AP24" s="13">
        <v>3</v>
      </c>
      <c r="AQ24" s="13">
        <v>3</v>
      </c>
      <c r="AR24" s="13">
        <v>10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4</v>
      </c>
      <c r="BD24" s="14">
        <v>3</v>
      </c>
      <c r="BE24" s="14">
        <v>3</v>
      </c>
      <c r="BF24" s="14">
        <v>10</v>
      </c>
      <c r="BG24" s="13">
        <v>257</v>
      </c>
      <c r="BH24" s="13">
        <v>139</v>
      </c>
      <c r="BI24" s="13">
        <v>46</v>
      </c>
      <c r="BJ24" s="13">
        <v>0</v>
      </c>
      <c r="BK24" s="14">
        <v>0</v>
      </c>
      <c r="BL24" s="14">
        <v>0</v>
      </c>
      <c r="BM24" s="14">
        <v>31.18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3">
        <v>10</v>
      </c>
      <c r="BT24" s="13">
        <v>59</v>
      </c>
    </row>
    <row r="25" spans="1:72" x14ac:dyDescent="0.25">
      <c r="A25" s="12" t="s">
        <v>209</v>
      </c>
      <c r="B25" s="12" t="s">
        <v>210</v>
      </c>
      <c r="C25" s="13">
        <v>6</v>
      </c>
      <c r="D25" s="13">
        <v>6</v>
      </c>
      <c r="E25" s="13">
        <v>9</v>
      </c>
      <c r="F25" s="13">
        <v>8</v>
      </c>
      <c r="G25" s="13">
        <v>10</v>
      </c>
      <c r="H25" s="13">
        <v>7</v>
      </c>
      <c r="I25" s="13">
        <v>7</v>
      </c>
      <c r="J25" s="13">
        <v>9</v>
      </c>
      <c r="K25" s="13">
        <v>6</v>
      </c>
      <c r="L25" s="13">
        <v>0</v>
      </c>
      <c r="M25" s="13">
        <v>0</v>
      </c>
      <c r="N25" s="13">
        <v>0</v>
      </c>
      <c r="O25" s="13">
        <v>0</v>
      </c>
      <c r="P25" s="13">
        <v>68</v>
      </c>
      <c r="Q25" s="14">
        <v>6</v>
      </c>
      <c r="R25" s="14">
        <v>6</v>
      </c>
      <c r="S25" s="14">
        <v>9</v>
      </c>
      <c r="T25" s="14">
        <v>8</v>
      </c>
      <c r="U25" s="14">
        <v>10</v>
      </c>
      <c r="V25" s="14">
        <v>7</v>
      </c>
      <c r="W25" s="14">
        <v>7</v>
      </c>
      <c r="X25" s="14">
        <v>9</v>
      </c>
      <c r="Y25" s="14">
        <v>6</v>
      </c>
      <c r="Z25" s="14">
        <v>0</v>
      </c>
      <c r="AA25" s="14">
        <v>0</v>
      </c>
      <c r="AB25" s="14">
        <v>0</v>
      </c>
      <c r="AC25" s="14">
        <v>0</v>
      </c>
      <c r="AD25" s="14">
        <v>68</v>
      </c>
      <c r="AE25" s="13">
        <v>0</v>
      </c>
      <c r="AF25" s="13">
        <v>0</v>
      </c>
      <c r="AG25" s="13">
        <v>0</v>
      </c>
      <c r="AH25" s="13">
        <v>1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1</v>
      </c>
      <c r="AS25" s="14">
        <v>0</v>
      </c>
      <c r="AT25" s="14">
        <v>0</v>
      </c>
      <c r="AU25" s="14">
        <v>0</v>
      </c>
      <c r="AV25" s="14">
        <v>1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1</v>
      </c>
      <c r="BG25" s="13">
        <v>0</v>
      </c>
      <c r="BH25" s="13">
        <v>0</v>
      </c>
      <c r="BI25" s="13">
        <v>0</v>
      </c>
      <c r="BJ25" s="13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3">
        <v>4</v>
      </c>
      <c r="BT25" s="13">
        <v>13</v>
      </c>
    </row>
    <row r="26" spans="1:72" x14ac:dyDescent="0.25">
      <c r="A26" s="12" t="s">
        <v>451</v>
      </c>
      <c r="B26" s="12" t="s">
        <v>452</v>
      </c>
      <c r="C26" s="13">
        <v>260</v>
      </c>
      <c r="D26" s="13">
        <v>253</v>
      </c>
      <c r="E26" s="13">
        <v>262</v>
      </c>
      <c r="F26" s="13">
        <v>262</v>
      </c>
      <c r="G26" s="13">
        <v>252</v>
      </c>
      <c r="H26" s="13">
        <v>272</v>
      </c>
      <c r="I26" s="13">
        <v>325</v>
      </c>
      <c r="J26" s="13">
        <v>253</v>
      </c>
      <c r="K26" s="13">
        <v>284</v>
      </c>
      <c r="L26" s="13">
        <v>300</v>
      </c>
      <c r="M26" s="13">
        <v>311</v>
      </c>
      <c r="N26" s="13">
        <v>249</v>
      </c>
      <c r="O26" s="13">
        <v>248</v>
      </c>
      <c r="P26" s="13">
        <v>3531</v>
      </c>
      <c r="Q26" s="14">
        <v>260</v>
      </c>
      <c r="R26" s="14">
        <v>253</v>
      </c>
      <c r="S26" s="14">
        <v>262</v>
      </c>
      <c r="T26" s="14">
        <v>261.95999999999998</v>
      </c>
      <c r="U26" s="14">
        <v>252</v>
      </c>
      <c r="V26" s="14">
        <v>272</v>
      </c>
      <c r="W26" s="14">
        <v>324.89</v>
      </c>
      <c r="X26" s="14">
        <v>252.01</v>
      </c>
      <c r="Y26" s="14">
        <v>283.79999999999995</v>
      </c>
      <c r="Z26" s="14">
        <v>299.26</v>
      </c>
      <c r="AA26" s="14">
        <v>306.82</v>
      </c>
      <c r="AB26" s="14">
        <v>223.33999999999997</v>
      </c>
      <c r="AC26" s="14">
        <v>217.21</v>
      </c>
      <c r="AD26" s="14">
        <v>3468.2900000000004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1</v>
      </c>
      <c r="AO26" s="13">
        <v>4</v>
      </c>
      <c r="AP26" s="13">
        <v>9</v>
      </c>
      <c r="AQ26" s="13">
        <v>26</v>
      </c>
      <c r="AR26" s="13">
        <v>40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  <c r="BB26" s="14">
        <v>0.3</v>
      </c>
      <c r="BC26" s="14">
        <v>2.1800000000000002</v>
      </c>
      <c r="BD26" s="14">
        <v>5.64</v>
      </c>
      <c r="BE26" s="14">
        <v>19.38</v>
      </c>
      <c r="BF26" s="14">
        <v>27.5</v>
      </c>
      <c r="BG26" s="13">
        <v>407</v>
      </c>
      <c r="BH26" s="13">
        <v>269</v>
      </c>
      <c r="BI26" s="13">
        <v>113</v>
      </c>
      <c r="BJ26" s="13">
        <v>0</v>
      </c>
      <c r="BK26" s="14">
        <v>0</v>
      </c>
      <c r="BL26" s="14">
        <v>0</v>
      </c>
      <c r="BM26" s="14">
        <v>261.65999999999997</v>
      </c>
      <c r="BN26" s="14">
        <v>1.84</v>
      </c>
      <c r="BO26" s="14">
        <v>58.05</v>
      </c>
      <c r="BP26" s="14">
        <v>0</v>
      </c>
      <c r="BQ26" s="14">
        <v>0</v>
      </c>
      <c r="BR26" s="14">
        <v>0</v>
      </c>
      <c r="BS26" s="13">
        <v>40</v>
      </c>
      <c r="BT26" s="13">
        <v>464</v>
      </c>
    </row>
    <row r="27" spans="1:72" x14ac:dyDescent="0.25">
      <c r="A27" s="12" t="s">
        <v>101</v>
      </c>
      <c r="B27" s="12" t="s">
        <v>102</v>
      </c>
      <c r="C27" s="13">
        <v>419</v>
      </c>
      <c r="D27" s="13">
        <v>512</v>
      </c>
      <c r="E27" s="13">
        <v>505</v>
      </c>
      <c r="F27" s="13">
        <v>527</v>
      </c>
      <c r="G27" s="13">
        <v>548</v>
      </c>
      <c r="H27" s="13">
        <v>590</v>
      </c>
      <c r="I27" s="13">
        <v>584</v>
      </c>
      <c r="J27" s="13">
        <v>611</v>
      </c>
      <c r="K27" s="13">
        <v>651</v>
      </c>
      <c r="L27" s="13">
        <v>617</v>
      </c>
      <c r="M27" s="13">
        <v>611</v>
      </c>
      <c r="N27" s="13">
        <v>606</v>
      </c>
      <c r="O27" s="13">
        <v>623</v>
      </c>
      <c r="P27" s="13">
        <v>7404</v>
      </c>
      <c r="Q27" s="14">
        <v>419</v>
      </c>
      <c r="R27" s="14">
        <v>512</v>
      </c>
      <c r="S27" s="14">
        <v>504.04</v>
      </c>
      <c r="T27" s="14">
        <v>524.33000000000004</v>
      </c>
      <c r="U27" s="14">
        <v>547.66</v>
      </c>
      <c r="V27" s="14">
        <v>589.02</v>
      </c>
      <c r="W27" s="14">
        <v>584</v>
      </c>
      <c r="X27" s="14">
        <v>609.51</v>
      </c>
      <c r="Y27" s="14">
        <v>650.92000000000007</v>
      </c>
      <c r="Z27" s="14">
        <v>616.99</v>
      </c>
      <c r="AA27" s="14">
        <v>609.57000000000005</v>
      </c>
      <c r="AB27" s="14">
        <v>509.96000000000004</v>
      </c>
      <c r="AC27" s="14">
        <v>500.74</v>
      </c>
      <c r="AD27" s="14">
        <v>7177.7399999999989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4</v>
      </c>
      <c r="AR27" s="13">
        <v>4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4</v>
      </c>
      <c r="BF27" s="14">
        <v>4</v>
      </c>
      <c r="BG27" s="13">
        <v>125</v>
      </c>
      <c r="BH27" s="13">
        <v>40</v>
      </c>
      <c r="BI27" s="13">
        <v>108</v>
      </c>
      <c r="BJ27" s="13">
        <v>0</v>
      </c>
      <c r="BK27" s="14">
        <v>0</v>
      </c>
      <c r="BL27" s="14">
        <v>0</v>
      </c>
      <c r="BM27" s="14">
        <v>396.59999999999997</v>
      </c>
      <c r="BN27" s="14">
        <v>0</v>
      </c>
      <c r="BO27" s="14">
        <v>29.2</v>
      </c>
      <c r="BP27" s="14">
        <v>0</v>
      </c>
      <c r="BQ27" s="14">
        <v>0</v>
      </c>
      <c r="BR27" s="14">
        <v>0</v>
      </c>
      <c r="BS27" s="13">
        <v>53</v>
      </c>
      <c r="BT27" s="13">
        <v>718</v>
      </c>
    </row>
    <row r="28" spans="1:72" x14ac:dyDescent="0.25">
      <c r="A28" s="12" t="s">
        <v>83</v>
      </c>
      <c r="B28" s="12" t="s">
        <v>84</v>
      </c>
      <c r="C28" s="13">
        <v>48</v>
      </c>
      <c r="D28" s="13">
        <v>45</v>
      </c>
      <c r="E28" s="13">
        <v>42</v>
      </c>
      <c r="F28" s="13">
        <v>48</v>
      </c>
      <c r="G28" s="13">
        <v>45</v>
      </c>
      <c r="H28" s="13">
        <v>34</v>
      </c>
      <c r="I28" s="13">
        <v>42</v>
      </c>
      <c r="J28" s="13">
        <v>39</v>
      </c>
      <c r="K28" s="13">
        <v>29</v>
      </c>
      <c r="L28" s="13">
        <v>30</v>
      </c>
      <c r="M28" s="13">
        <v>37</v>
      </c>
      <c r="N28" s="13">
        <v>40</v>
      </c>
      <c r="O28" s="13">
        <v>26</v>
      </c>
      <c r="P28" s="13">
        <v>505</v>
      </c>
      <c r="Q28" s="14">
        <v>48</v>
      </c>
      <c r="R28" s="14">
        <v>45</v>
      </c>
      <c r="S28" s="14">
        <v>42</v>
      </c>
      <c r="T28" s="14">
        <v>48</v>
      </c>
      <c r="U28" s="14">
        <v>45</v>
      </c>
      <c r="V28" s="14">
        <v>34</v>
      </c>
      <c r="W28" s="14">
        <v>42</v>
      </c>
      <c r="X28" s="14">
        <v>39</v>
      </c>
      <c r="Y28" s="14">
        <v>29</v>
      </c>
      <c r="Z28" s="14">
        <v>30</v>
      </c>
      <c r="AA28" s="14">
        <v>37</v>
      </c>
      <c r="AB28" s="14">
        <v>35.56</v>
      </c>
      <c r="AC28" s="14">
        <v>22.98</v>
      </c>
      <c r="AD28" s="14">
        <v>497.54</v>
      </c>
      <c r="AE28" s="13">
        <v>2</v>
      </c>
      <c r="AF28" s="13">
        <v>2</v>
      </c>
      <c r="AG28" s="13">
        <v>0</v>
      </c>
      <c r="AH28" s="13">
        <v>0</v>
      </c>
      <c r="AI28" s="13">
        <v>2</v>
      </c>
      <c r="AJ28" s="13">
        <v>2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2</v>
      </c>
      <c r="AQ28" s="13">
        <v>1</v>
      </c>
      <c r="AR28" s="13">
        <v>11</v>
      </c>
      <c r="AS28" s="14">
        <v>1</v>
      </c>
      <c r="AT28" s="14">
        <v>1</v>
      </c>
      <c r="AU28" s="14">
        <v>0</v>
      </c>
      <c r="AV28" s="14">
        <v>0</v>
      </c>
      <c r="AW28" s="14">
        <v>1</v>
      </c>
      <c r="AX28" s="14">
        <v>1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0.34</v>
      </c>
      <c r="BE28" s="14">
        <v>0.17</v>
      </c>
      <c r="BF28" s="14">
        <v>4.51</v>
      </c>
      <c r="BG28" s="13">
        <v>0</v>
      </c>
      <c r="BH28" s="13">
        <v>0</v>
      </c>
      <c r="BI28" s="13">
        <v>0</v>
      </c>
      <c r="BJ28" s="13">
        <v>0</v>
      </c>
      <c r="BK28" s="14">
        <v>0</v>
      </c>
      <c r="BL28" s="14">
        <v>0</v>
      </c>
      <c r="BM28" s="14">
        <v>9.01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3">
        <v>10</v>
      </c>
      <c r="BT28" s="13">
        <v>67</v>
      </c>
    </row>
    <row r="29" spans="1:72" x14ac:dyDescent="0.25">
      <c r="A29" s="12" t="s">
        <v>409</v>
      </c>
      <c r="B29" s="12" t="s">
        <v>410</v>
      </c>
      <c r="C29" s="13">
        <v>17</v>
      </c>
      <c r="D29" s="13">
        <v>23</v>
      </c>
      <c r="E29" s="13">
        <v>17</v>
      </c>
      <c r="F29" s="13">
        <v>25</v>
      </c>
      <c r="G29" s="13">
        <v>23</v>
      </c>
      <c r="H29" s="13">
        <v>18</v>
      </c>
      <c r="I29" s="13">
        <v>23</v>
      </c>
      <c r="J29" s="13">
        <v>23</v>
      </c>
      <c r="K29" s="13">
        <v>14</v>
      </c>
      <c r="L29" s="13">
        <v>0</v>
      </c>
      <c r="M29" s="13">
        <v>0</v>
      </c>
      <c r="N29" s="13">
        <v>0</v>
      </c>
      <c r="O29" s="13">
        <v>0</v>
      </c>
      <c r="P29" s="13">
        <v>183</v>
      </c>
      <c r="Q29" s="14">
        <v>17</v>
      </c>
      <c r="R29" s="14">
        <v>23</v>
      </c>
      <c r="S29" s="14">
        <v>17</v>
      </c>
      <c r="T29" s="14">
        <v>25</v>
      </c>
      <c r="U29" s="14">
        <v>23</v>
      </c>
      <c r="V29" s="14">
        <v>18</v>
      </c>
      <c r="W29" s="14">
        <v>22.3</v>
      </c>
      <c r="X29" s="14">
        <v>23</v>
      </c>
      <c r="Y29" s="14">
        <v>14</v>
      </c>
      <c r="Z29" s="14">
        <v>0</v>
      </c>
      <c r="AA29" s="14">
        <v>0</v>
      </c>
      <c r="AB29" s="14">
        <v>0</v>
      </c>
      <c r="AC29" s="14">
        <v>0</v>
      </c>
      <c r="AD29" s="14">
        <v>182.3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3">
        <v>0</v>
      </c>
      <c r="BH29" s="13">
        <v>0</v>
      </c>
      <c r="BI29" s="13">
        <v>0</v>
      </c>
      <c r="BJ29" s="13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3">
        <v>0</v>
      </c>
      <c r="BT29" s="13">
        <v>23</v>
      </c>
    </row>
    <row r="30" spans="1:72" x14ac:dyDescent="0.25">
      <c r="A30" s="12" t="s">
        <v>73</v>
      </c>
      <c r="B30" s="12" t="s">
        <v>74</v>
      </c>
      <c r="C30" s="13">
        <v>85</v>
      </c>
      <c r="D30" s="13">
        <v>81</v>
      </c>
      <c r="E30" s="13">
        <v>105</v>
      </c>
      <c r="F30" s="13">
        <v>88</v>
      </c>
      <c r="G30" s="13">
        <v>102</v>
      </c>
      <c r="H30" s="13">
        <v>102</v>
      </c>
      <c r="I30" s="13">
        <v>116</v>
      </c>
      <c r="J30" s="13">
        <v>100</v>
      </c>
      <c r="K30" s="13">
        <v>105</v>
      </c>
      <c r="L30" s="13">
        <v>99</v>
      </c>
      <c r="M30" s="13">
        <v>98</v>
      </c>
      <c r="N30" s="13">
        <v>109</v>
      </c>
      <c r="O30" s="13">
        <v>97</v>
      </c>
      <c r="P30" s="13">
        <v>1287</v>
      </c>
      <c r="Q30" s="14">
        <v>83</v>
      </c>
      <c r="R30" s="14">
        <v>81</v>
      </c>
      <c r="S30" s="14">
        <v>105</v>
      </c>
      <c r="T30" s="14">
        <v>88</v>
      </c>
      <c r="U30" s="14">
        <v>102</v>
      </c>
      <c r="V30" s="14">
        <v>102</v>
      </c>
      <c r="W30" s="14">
        <v>116</v>
      </c>
      <c r="X30" s="14">
        <v>100</v>
      </c>
      <c r="Y30" s="14">
        <v>104.85</v>
      </c>
      <c r="Z30" s="14">
        <v>99</v>
      </c>
      <c r="AA30" s="14">
        <v>97.05</v>
      </c>
      <c r="AB30" s="14">
        <v>80.849999999999994</v>
      </c>
      <c r="AC30" s="14">
        <v>95.25</v>
      </c>
      <c r="AD30" s="14">
        <v>1254</v>
      </c>
      <c r="AE30" s="13">
        <v>4</v>
      </c>
      <c r="AF30" s="13">
        <v>4</v>
      </c>
      <c r="AG30" s="13">
        <v>4</v>
      </c>
      <c r="AH30" s="13">
        <v>4</v>
      </c>
      <c r="AI30" s="13">
        <v>6</v>
      </c>
      <c r="AJ30" s="13">
        <v>4</v>
      </c>
      <c r="AK30" s="13">
        <v>7</v>
      </c>
      <c r="AL30" s="13">
        <v>1</v>
      </c>
      <c r="AM30" s="13">
        <v>3</v>
      </c>
      <c r="AN30" s="13">
        <v>0</v>
      </c>
      <c r="AO30" s="13">
        <v>0</v>
      </c>
      <c r="AP30" s="13">
        <v>0</v>
      </c>
      <c r="AQ30" s="13">
        <v>0</v>
      </c>
      <c r="AR30" s="13">
        <v>37</v>
      </c>
      <c r="AS30" s="14">
        <v>2</v>
      </c>
      <c r="AT30" s="14">
        <v>4</v>
      </c>
      <c r="AU30" s="14">
        <v>3.5</v>
      </c>
      <c r="AV30" s="14">
        <v>2.96</v>
      </c>
      <c r="AW30" s="14">
        <v>6</v>
      </c>
      <c r="AX30" s="14">
        <v>4</v>
      </c>
      <c r="AY30" s="14">
        <v>6.86</v>
      </c>
      <c r="AZ30" s="14">
        <v>1</v>
      </c>
      <c r="BA30" s="14">
        <v>3</v>
      </c>
      <c r="BB30" s="14">
        <v>0</v>
      </c>
      <c r="BC30" s="14">
        <v>0</v>
      </c>
      <c r="BD30" s="14">
        <v>0</v>
      </c>
      <c r="BE30" s="14">
        <v>0</v>
      </c>
      <c r="BF30" s="14">
        <v>33.32</v>
      </c>
      <c r="BG30" s="13">
        <v>114</v>
      </c>
      <c r="BH30" s="13">
        <v>52</v>
      </c>
      <c r="BI30" s="13">
        <v>55</v>
      </c>
      <c r="BJ30" s="13">
        <v>0</v>
      </c>
      <c r="BK30" s="14">
        <v>0</v>
      </c>
      <c r="BL30" s="14">
        <v>0</v>
      </c>
      <c r="BM30" s="14">
        <v>99.45</v>
      </c>
      <c r="BN30" s="14">
        <v>0</v>
      </c>
      <c r="BO30" s="14">
        <v>43.23</v>
      </c>
      <c r="BP30" s="14">
        <v>0</v>
      </c>
      <c r="BQ30" s="14">
        <v>0</v>
      </c>
      <c r="BR30" s="14">
        <v>0</v>
      </c>
      <c r="BS30" s="13">
        <v>12</v>
      </c>
      <c r="BT30" s="13">
        <v>129</v>
      </c>
    </row>
    <row r="31" spans="1:72" x14ac:dyDescent="0.25">
      <c r="A31" s="12" t="s">
        <v>71</v>
      </c>
      <c r="B31" s="12" t="s">
        <v>72</v>
      </c>
      <c r="C31" s="13">
        <v>109</v>
      </c>
      <c r="D31" s="13">
        <v>123</v>
      </c>
      <c r="E31" s="13">
        <v>122</v>
      </c>
      <c r="F31" s="13">
        <v>110</v>
      </c>
      <c r="G31" s="13">
        <v>129</v>
      </c>
      <c r="H31" s="13">
        <v>126</v>
      </c>
      <c r="I31" s="13">
        <v>131</v>
      </c>
      <c r="J31" s="13">
        <v>129</v>
      </c>
      <c r="K31" s="13">
        <v>125</v>
      </c>
      <c r="L31" s="13">
        <v>115</v>
      </c>
      <c r="M31" s="13">
        <v>121</v>
      </c>
      <c r="N31" s="13">
        <v>137</v>
      </c>
      <c r="O31" s="13">
        <v>94</v>
      </c>
      <c r="P31" s="13">
        <v>1571</v>
      </c>
      <c r="Q31" s="14">
        <v>108.63</v>
      </c>
      <c r="R31" s="14">
        <v>122.68</v>
      </c>
      <c r="S31" s="14">
        <v>122</v>
      </c>
      <c r="T31" s="14">
        <v>110</v>
      </c>
      <c r="U31" s="14">
        <v>129</v>
      </c>
      <c r="V31" s="14">
        <v>126</v>
      </c>
      <c r="W31" s="14">
        <v>130.69999999999999</v>
      </c>
      <c r="X31" s="14">
        <v>129</v>
      </c>
      <c r="Y31" s="14">
        <v>124.63</v>
      </c>
      <c r="Z31" s="14">
        <v>114.28</v>
      </c>
      <c r="AA31" s="14">
        <v>121</v>
      </c>
      <c r="AB31" s="14">
        <v>130.21</v>
      </c>
      <c r="AC31" s="14">
        <v>83.84</v>
      </c>
      <c r="AD31" s="14">
        <v>1551.9699999999998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3">
        <v>139</v>
      </c>
      <c r="BH31" s="13">
        <v>39</v>
      </c>
      <c r="BI31" s="13">
        <v>82</v>
      </c>
      <c r="BJ31" s="13">
        <v>0</v>
      </c>
      <c r="BK31" s="14">
        <v>0</v>
      </c>
      <c r="BL31" s="14">
        <v>0</v>
      </c>
      <c r="BM31" s="14">
        <v>117.02</v>
      </c>
      <c r="BN31" s="14">
        <v>0</v>
      </c>
      <c r="BO31" s="14">
        <v>43.66</v>
      </c>
      <c r="BP31" s="14">
        <v>0</v>
      </c>
      <c r="BQ31" s="14">
        <v>0</v>
      </c>
      <c r="BR31" s="14">
        <v>0</v>
      </c>
      <c r="BS31" s="13">
        <v>16</v>
      </c>
      <c r="BT31" s="13">
        <v>197</v>
      </c>
    </row>
    <row r="32" spans="1:72" x14ac:dyDescent="0.25">
      <c r="A32" s="12" t="s">
        <v>115</v>
      </c>
      <c r="B32" s="12" t="s">
        <v>116</v>
      </c>
      <c r="C32" s="13">
        <v>89</v>
      </c>
      <c r="D32" s="13">
        <v>111</v>
      </c>
      <c r="E32" s="13">
        <v>110</v>
      </c>
      <c r="F32" s="13">
        <v>107</v>
      </c>
      <c r="G32" s="13">
        <v>101</v>
      </c>
      <c r="H32" s="13">
        <v>101</v>
      </c>
      <c r="I32" s="13">
        <v>139</v>
      </c>
      <c r="J32" s="13">
        <v>98</v>
      </c>
      <c r="K32" s="13">
        <v>128</v>
      </c>
      <c r="L32" s="13">
        <v>120</v>
      </c>
      <c r="M32" s="13">
        <v>105</v>
      </c>
      <c r="N32" s="13">
        <v>85</v>
      </c>
      <c r="O32" s="13">
        <v>118</v>
      </c>
      <c r="P32" s="13">
        <v>1412</v>
      </c>
      <c r="Q32" s="14">
        <v>89</v>
      </c>
      <c r="R32" s="14">
        <v>111</v>
      </c>
      <c r="S32" s="14">
        <v>110</v>
      </c>
      <c r="T32" s="14">
        <v>107</v>
      </c>
      <c r="U32" s="14">
        <v>101</v>
      </c>
      <c r="V32" s="14">
        <v>100.94</v>
      </c>
      <c r="W32" s="14">
        <v>139</v>
      </c>
      <c r="X32" s="14">
        <v>97.28</v>
      </c>
      <c r="Y32" s="14">
        <v>126.26</v>
      </c>
      <c r="Z32" s="14">
        <v>120</v>
      </c>
      <c r="AA32" s="14">
        <v>103.77</v>
      </c>
      <c r="AB32" s="14">
        <v>74.73</v>
      </c>
      <c r="AC32" s="14">
        <v>112.94</v>
      </c>
      <c r="AD32" s="14">
        <v>1392.92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3">
        <v>9</v>
      </c>
      <c r="BH32" s="13">
        <v>15</v>
      </c>
      <c r="BI32" s="13">
        <v>6</v>
      </c>
      <c r="BJ32" s="13">
        <v>0</v>
      </c>
      <c r="BK32" s="14">
        <v>0</v>
      </c>
      <c r="BL32" s="14">
        <v>0</v>
      </c>
      <c r="BM32" s="14">
        <v>78.75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3">
        <v>12</v>
      </c>
      <c r="BT32" s="13">
        <v>240</v>
      </c>
    </row>
    <row r="33" spans="1:72" x14ac:dyDescent="0.25">
      <c r="A33" s="12" t="s">
        <v>297</v>
      </c>
      <c r="B33" s="12" t="s">
        <v>298</v>
      </c>
      <c r="C33" s="13">
        <v>10</v>
      </c>
      <c r="D33" s="13">
        <v>12</v>
      </c>
      <c r="E33" s="13">
        <v>3</v>
      </c>
      <c r="F33" s="13">
        <v>12</v>
      </c>
      <c r="G33" s="13">
        <v>10</v>
      </c>
      <c r="H33" s="13">
        <v>12</v>
      </c>
      <c r="I33" s="13">
        <v>5</v>
      </c>
      <c r="J33" s="13">
        <v>12</v>
      </c>
      <c r="K33" s="13">
        <v>10</v>
      </c>
      <c r="L33" s="13">
        <v>0</v>
      </c>
      <c r="M33" s="13">
        <v>0</v>
      </c>
      <c r="N33" s="13">
        <v>0</v>
      </c>
      <c r="O33" s="13">
        <v>0</v>
      </c>
      <c r="P33" s="13">
        <v>86</v>
      </c>
      <c r="Q33" s="14">
        <v>10</v>
      </c>
      <c r="R33" s="14">
        <v>12</v>
      </c>
      <c r="S33" s="14">
        <v>3</v>
      </c>
      <c r="T33" s="14">
        <v>12</v>
      </c>
      <c r="U33" s="14">
        <v>10</v>
      </c>
      <c r="V33" s="14">
        <v>12</v>
      </c>
      <c r="W33" s="14">
        <v>5</v>
      </c>
      <c r="X33" s="14">
        <v>12</v>
      </c>
      <c r="Y33" s="14">
        <v>10</v>
      </c>
      <c r="Z33" s="14">
        <v>0</v>
      </c>
      <c r="AA33" s="14">
        <v>0</v>
      </c>
      <c r="AB33" s="14">
        <v>0</v>
      </c>
      <c r="AC33" s="14">
        <v>0</v>
      </c>
      <c r="AD33" s="14">
        <v>86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3">
        <v>0</v>
      </c>
      <c r="BH33" s="13">
        <v>0</v>
      </c>
      <c r="BI33" s="13">
        <v>0</v>
      </c>
      <c r="BJ33" s="13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3">
        <v>0</v>
      </c>
      <c r="BT33" s="13">
        <v>0</v>
      </c>
    </row>
    <row r="34" spans="1:72" x14ac:dyDescent="0.25">
      <c r="A34" s="12" t="s">
        <v>275</v>
      </c>
      <c r="B34" s="12" t="s">
        <v>276</v>
      </c>
      <c r="C34" s="13">
        <v>906</v>
      </c>
      <c r="D34" s="13">
        <v>876</v>
      </c>
      <c r="E34" s="13">
        <v>907</v>
      </c>
      <c r="F34" s="13">
        <v>848</v>
      </c>
      <c r="G34" s="13">
        <v>827</v>
      </c>
      <c r="H34" s="13">
        <v>874</v>
      </c>
      <c r="I34" s="13">
        <v>980</v>
      </c>
      <c r="J34" s="13">
        <v>928</v>
      </c>
      <c r="K34" s="13">
        <v>864</v>
      </c>
      <c r="L34" s="13">
        <v>1110</v>
      </c>
      <c r="M34" s="13">
        <v>854</v>
      </c>
      <c r="N34" s="13">
        <v>762</v>
      </c>
      <c r="O34" s="13">
        <v>798</v>
      </c>
      <c r="P34" s="13">
        <v>11534</v>
      </c>
      <c r="Q34" s="14">
        <v>902</v>
      </c>
      <c r="R34" s="14">
        <v>876</v>
      </c>
      <c r="S34" s="14">
        <v>907</v>
      </c>
      <c r="T34" s="14">
        <v>848</v>
      </c>
      <c r="U34" s="14">
        <v>827</v>
      </c>
      <c r="V34" s="14">
        <v>874</v>
      </c>
      <c r="W34" s="14">
        <v>978.37</v>
      </c>
      <c r="X34" s="14">
        <v>926.13</v>
      </c>
      <c r="Y34" s="14">
        <v>863.51</v>
      </c>
      <c r="Z34" s="14">
        <v>1107.82</v>
      </c>
      <c r="AA34" s="14">
        <v>850.9</v>
      </c>
      <c r="AB34" s="14">
        <v>684.07999999999993</v>
      </c>
      <c r="AC34" s="14">
        <v>726.8900000000001</v>
      </c>
      <c r="AD34" s="14">
        <v>11371.699999999999</v>
      </c>
      <c r="AE34" s="13">
        <v>8</v>
      </c>
      <c r="AF34" s="13">
        <v>5</v>
      </c>
      <c r="AG34" s="13">
        <v>10</v>
      </c>
      <c r="AH34" s="13">
        <v>4</v>
      </c>
      <c r="AI34" s="13">
        <v>10</v>
      </c>
      <c r="AJ34" s="13">
        <v>10</v>
      </c>
      <c r="AK34" s="13">
        <v>13</v>
      </c>
      <c r="AL34" s="13">
        <v>15</v>
      </c>
      <c r="AM34" s="13">
        <v>13</v>
      </c>
      <c r="AN34" s="13">
        <v>28</v>
      </c>
      <c r="AO34" s="13">
        <v>58</v>
      </c>
      <c r="AP34" s="13">
        <v>92</v>
      </c>
      <c r="AQ34" s="13">
        <v>126</v>
      </c>
      <c r="AR34" s="13">
        <v>392</v>
      </c>
      <c r="AS34" s="14">
        <v>4</v>
      </c>
      <c r="AT34" s="14">
        <v>5</v>
      </c>
      <c r="AU34" s="14">
        <v>10</v>
      </c>
      <c r="AV34" s="14">
        <v>4</v>
      </c>
      <c r="AW34" s="14">
        <v>10</v>
      </c>
      <c r="AX34" s="14">
        <v>10</v>
      </c>
      <c r="AY34" s="14">
        <v>13</v>
      </c>
      <c r="AZ34" s="14">
        <v>15</v>
      </c>
      <c r="BA34" s="14">
        <v>13</v>
      </c>
      <c r="BB34" s="14">
        <v>28</v>
      </c>
      <c r="BC34" s="14">
        <v>58</v>
      </c>
      <c r="BD34" s="14">
        <v>88.36</v>
      </c>
      <c r="BE34" s="14">
        <v>119.06</v>
      </c>
      <c r="BF34" s="14">
        <v>377.42</v>
      </c>
      <c r="BG34" s="13">
        <v>183</v>
      </c>
      <c r="BH34" s="13">
        <v>138</v>
      </c>
      <c r="BI34" s="13">
        <v>118</v>
      </c>
      <c r="BJ34" s="13">
        <v>0</v>
      </c>
      <c r="BK34" s="14">
        <v>0</v>
      </c>
      <c r="BL34" s="14">
        <v>0</v>
      </c>
      <c r="BM34" s="14">
        <v>570.85</v>
      </c>
      <c r="BN34" s="14">
        <v>17.399999999999999</v>
      </c>
      <c r="BO34" s="14">
        <v>113.38</v>
      </c>
      <c r="BP34" s="14">
        <v>0</v>
      </c>
      <c r="BQ34" s="14">
        <v>0</v>
      </c>
      <c r="BR34" s="14">
        <v>0</v>
      </c>
      <c r="BS34" s="13">
        <v>126</v>
      </c>
      <c r="BT34" s="13">
        <v>1536</v>
      </c>
    </row>
    <row r="35" spans="1:72" x14ac:dyDescent="0.25">
      <c r="A35" s="12" t="s">
        <v>511</v>
      </c>
      <c r="B35" s="12" t="s">
        <v>512</v>
      </c>
      <c r="C35" s="13">
        <v>1113</v>
      </c>
      <c r="D35" s="13">
        <v>1106</v>
      </c>
      <c r="E35" s="13">
        <v>1048</v>
      </c>
      <c r="F35" s="13">
        <v>1120</v>
      </c>
      <c r="G35" s="13">
        <v>1128</v>
      </c>
      <c r="H35" s="13">
        <v>1137</v>
      </c>
      <c r="I35" s="13">
        <v>1107</v>
      </c>
      <c r="J35" s="13">
        <v>1150</v>
      </c>
      <c r="K35" s="13">
        <v>1086</v>
      </c>
      <c r="L35" s="13">
        <v>1082</v>
      </c>
      <c r="M35" s="13">
        <v>1093</v>
      </c>
      <c r="N35" s="13">
        <v>1028</v>
      </c>
      <c r="O35" s="13">
        <v>963</v>
      </c>
      <c r="P35" s="13">
        <v>14161</v>
      </c>
      <c r="Q35" s="14">
        <v>1107.1100000000001</v>
      </c>
      <c r="R35" s="14">
        <v>1104.02</v>
      </c>
      <c r="S35" s="14">
        <v>1046</v>
      </c>
      <c r="T35" s="14">
        <v>1114.25</v>
      </c>
      <c r="U35" s="14">
        <v>1125.82</v>
      </c>
      <c r="V35" s="14">
        <v>1134.28</v>
      </c>
      <c r="W35" s="14">
        <v>1100.9000000000001</v>
      </c>
      <c r="X35" s="14">
        <v>1144.43</v>
      </c>
      <c r="Y35" s="14">
        <v>1078.2800000000002</v>
      </c>
      <c r="Z35" s="14">
        <v>1070.54</v>
      </c>
      <c r="AA35" s="14">
        <v>1081.6399999999999</v>
      </c>
      <c r="AB35" s="14">
        <v>858.84</v>
      </c>
      <c r="AC35" s="14">
        <v>841.52</v>
      </c>
      <c r="AD35" s="14">
        <v>13807.630000000001</v>
      </c>
      <c r="AE35" s="13">
        <v>7</v>
      </c>
      <c r="AF35" s="13">
        <v>5</v>
      </c>
      <c r="AG35" s="13">
        <v>6</v>
      </c>
      <c r="AH35" s="13">
        <v>1</v>
      </c>
      <c r="AI35" s="13">
        <v>5</v>
      </c>
      <c r="AJ35" s="13">
        <v>6</v>
      </c>
      <c r="AK35" s="13">
        <v>4</v>
      </c>
      <c r="AL35" s="13">
        <v>9</v>
      </c>
      <c r="AM35" s="13">
        <v>12</v>
      </c>
      <c r="AN35" s="13">
        <v>46</v>
      </c>
      <c r="AO35" s="13">
        <v>75</v>
      </c>
      <c r="AP35" s="13">
        <v>131</v>
      </c>
      <c r="AQ35" s="13">
        <v>143</v>
      </c>
      <c r="AR35" s="13">
        <v>450</v>
      </c>
      <c r="AS35" s="14">
        <v>3.5</v>
      </c>
      <c r="AT35" s="14">
        <v>4.5</v>
      </c>
      <c r="AU35" s="14">
        <v>6</v>
      </c>
      <c r="AV35" s="14">
        <v>1</v>
      </c>
      <c r="AW35" s="14">
        <v>5</v>
      </c>
      <c r="AX35" s="14">
        <v>6</v>
      </c>
      <c r="AY35" s="14">
        <v>4</v>
      </c>
      <c r="AZ35" s="14">
        <v>8.4499999999999993</v>
      </c>
      <c r="BA35" s="14">
        <v>11.94</v>
      </c>
      <c r="BB35" s="14">
        <v>6.1</v>
      </c>
      <c r="BC35" s="14">
        <v>12.29</v>
      </c>
      <c r="BD35" s="14">
        <v>26.2</v>
      </c>
      <c r="BE35" s="14">
        <v>35.880000000000003</v>
      </c>
      <c r="BF35" s="14">
        <v>130.86000000000001</v>
      </c>
      <c r="BG35" s="13">
        <v>240</v>
      </c>
      <c r="BH35" s="13">
        <v>187</v>
      </c>
      <c r="BI35" s="13">
        <v>91</v>
      </c>
      <c r="BJ35" s="13">
        <v>65</v>
      </c>
      <c r="BK35" s="14">
        <v>58</v>
      </c>
      <c r="BL35" s="14">
        <v>0</v>
      </c>
      <c r="BM35" s="14">
        <v>495.9</v>
      </c>
      <c r="BN35" s="14">
        <v>0</v>
      </c>
      <c r="BO35" s="14">
        <v>22.949999999999996</v>
      </c>
      <c r="BP35" s="14">
        <v>0</v>
      </c>
      <c r="BQ35" s="14">
        <v>38.18</v>
      </c>
      <c r="BR35" s="14">
        <v>0</v>
      </c>
      <c r="BS35" s="13">
        <v>164</v>
      </c>
      <c r="BT35" s="13">
        <v>1876</v>
      </c>
    </row>
    <row r="36" spans="1:72" x14ac:dyDescent="0.25">
      <c r="A36" s="12" t="s">
        <v>337</v>
      </c>
      <c r="B36" s="12" t="s">
        <v>338</v>
      </c>
      <c r="C36" s="13">
        <v>254</v>
      </c>
      <c r="D36" s="13">
        <v>289</v>
      </c>
      <c r="E36" s="13">
        <v>285</v>
      </c>
      <c r="F36" s="13">
        <v>287</v>
      </c>
      <c r="G36" s="13">
        <v>287</v>
      </c>
      <c r="H36" s="13">
        <v>280</v>
      </c>
      <c r="I36" s="13">
        <v>278</v>
      </c>
      <c r="J36" s="13">
        <v>265</v>
      </c>
      <c r="K36" s="13">
        <v>265</v>
      </c>
      <c r="L36" s="13">
        <v>271</v>
      </c>
      <c r="M36" s="13">
        <v>223</v>
      </c>
      <c r="N36" s="13">
        <v>232</v>
      </c>
      <c r="O36" s="13">
        <v>240</v>
      </c>
      <c r="P36" s="13">
        <v>3456</v>
      </c>
      <c r="Q36" s="14">
        <v>254</v>
      </c>
      <c r="R36" s="14">
        <v>289</v>
      </c>
      <c r="S36" s="14">
        <v>285</v>
      </c>
      <c r="T36" s="14">
        <v>287</v>
      </c>
      <c r="U36" s="14">
        <v>287</v>
      </c>
      <c r="V36" s="14">
        <v>280</v>
      </c>
      <c r="W36" s="14">
        <v>277.01</v>
      </c>
      <c r="X36" s="14">
        <v>264.64</v>
      </c>
      <c r="Y36" s="14">
        <v>263.67</v>
      </c>
      <c r="Z36" s="14">
        <v>269.19</v>
      </c>
      <c r="AA36" s="14">
        <v>221.85</v>
      </c>
      <c r="AB36" s="14">
        <v>200.42</v>
      </c>
      <c r="AC36" s="14">
        <v>193.48000000000002</v>
      </c>
      <c r="AD36" s="14">
        <v>3372.26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1</v>
      </c>
      <c r="AP36" s="13">
        <v>13</v>
      </c>
      <c r="AQ36" s="13">
        <v>30</v>
      </c>
      <c r="AR36" s="13">
        <v>44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1</v>
      </c>
      <c r="BD36" s="14">
        <v>13</v>
      </c>
      <c r="BE36" s="14">
        <v>27.21</v>
      </c>
      <c r="BF36" s="14">
        <v>41.21</v>
      </c>
      <c r="BG36" s="13">
        <v>252</v>
      </c>
      <c r="BH36" s="13">
        <v>108</v>
      </c>
      <c r="BI36" s="13">
        <v>84</v>
      </c>
      <c r="BJ36" s="13">
        <v>14</v>
      </c>
      <c r="BK36" s="14">
        <v>12</v>
      </c>
      <c r="BL36" s="14">
        <v>0</v>
      </c>
      <c r="BM36" s="14">
        <v>190.24</v>
      </c>
      <c r="BN36" s="14">
        <v>0</v>
      </c>
      <c r="BO36" s="14">
        <v>55.23</v>
      </c>
      <c r="BP36" s="14">
        <v>0</v>
      </c>
      <c r="BQ36" s="14">
        <v>0</v>
      </c>
      <c r="BR36" s="14">
        <v>0</v>
      </c>
      <c r="BS36" s="13">
        <v>35</v>
      </c>
      <c r="BT36" s="13">
        <v>503</v>
      </c>
    </row>
    <row r="37" spans="1:72" x14ac:dyDescent="0.25">
      <c r="A37" s="12" t="s">
        <v>333</v>
      </c>
      <c r="B37" s="12" t="s">
        <v>334</v>
      </c>
      <c r="C37" s="13">
        <v>223</v>
      </c>
      <c r="D37" s="13">
        <v>221</v>
      </c>
      <c r="E37" s="13">
        <v>223</v>
      </c>
      <c r="F37" s="13">
        <v>223</v>
      </c>
      <c r="G37" s="13">
        <v>232</v>
      </c>
      <c r="H37" s="13">
        <v>208</v>
      </c>
      <c r="I37" s="13">
        <v>230</v>
      </c>
      <c r="J37" s="13">
        <v>206</v>
      </c>
      <c r="K37" s="13">
        <v>214</v>
      </c>
      <c r="L37" s="13">
        <v>246</v>
      </c>
      <c r="M37" s="13">
        <v>251</v>
      </c>
      <c r="N37" s="13">
        <v>221</v>
      </c>
      <c r="O37" s="13">
        <v>223</v>
      </c>
      <c r="P37" s="13">
        <v>2921</v>
      </c>
      <c r="Q37" s="14">
        <v>223</v>
      </c>
      <c r="R37" s="14">
        <v>221</v>
      </c>
      <c r="S37" s="14">
        <v>223</v>
      </c>
      <c r="T37" s="14">
        <v>223</v>
      </c>
      <c r="U37" s="14">
        <v>231.72</v>
      </c>
      <c r="V37" s="14">
        <v>208</v>
      </c>
      <c r="W37" s="14">
        <v>229.14</v>
      </c>
      <c r="X37" s="14">
        <v>205.32</v>
      </c>
      <c r="Y37" s="14">
        <v>212.7</v>
      </c>
      <c r="Z37" s="14">
        <v>246</v>
      </c>
      <c r="AA37" s="14">
        <v>250.3</v>
      </c>
      <c r="AB37" s="14">
        <v>207.33</v>
      </c>
      <c r="AC37" s="14">
        <v>205.51999999999998</v>
      </c>
      <c r="AD37" s="14">
        <v>2886.03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2</v>
      </c>
      <c r="AN37" s="13">
        <v>0</v>
      </c>
      <c r="AO37" s="13">
        <v>0</v>
      </c>
      <c r="AP37" s="13">
        <v>9</v>
      </c>
      <c r="AQ37" s="13">
        <v>10</v>
      </c>
      <c r="AR37" s="13">
        <v>21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0.28000000000000003</v>
      </c>
      <c r="BB37" s="14">
        <v>0</v>
      </c>
      <c r="BC37" s="14">
        <v>0</v>
      </c>
      <c r="BD37" s="14">
        <v>9</v>
      </c>
      <c r="BE37" s="14">
        <v>9.6</v>
      </c>
      <c r="BF37" s="14">
        <v>18.88</v>
      </c>
      <c r="BG37" s="13">
        <v>55</v>
      </c>
      <c r="BH37" s="13">
        <v>68</v>
      </c>
      <c r="BI37" s="13">
        <v>20</v>
      </c>
      <c r="BJ37" s="13">
        <v>6</v>
      </c>
      <c r="BK37" s="14">
        <v>4</v>
      </c>
      <c r="BL37" s="14">
        <v>0</v>
      </c>
      <c r="BM37" s="14">
        <v>182.07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3">
        <v>30</v>
      </c>
      <c r="BT37" s="13">
        <v>396</v>
      </c>
    </row>
    <row r="38" spans="1:72" x14ac:dyDescent="0.25">
      <c r="A38" s="12" t="s">
        <v>515</v>
      </c>
      <c r="B38" s="12" t="s">
        <v>516</v>
      </c>
      <c r="C38" s="13">
        <v>388</v>
      </c>
      <c r="D38" s="13">
        <v>400</v>
      </c>
      <c r="E38" s="13">
        <v>382</v>
      </c>
      <c r="F38" s="13">
        <v>396</v>
      </c>
      <c r="G38" s="13">
        <v>404</v>
      </c>
      <c r="H38" s="13">
        <v>388</v>
      </c>
      <c r="I38" s="13">
        <v>370</v>
      </c>
      <c r="J38" s="13">
        <v>455</v>
      </c>
      <c r="K38" s="13">
        <v>375</v>
      </c>
      <c r="L38" s="13">
        <v>374</v>
      </c>
      <c r="M38" s="13">
        <v>348</v>
      </c>
      <c r="N38" s="13">
        <v>353</v>
      </c>
      <c r="O38" s="13">
        <v>328</v>
      </c>
      <c r="P38" s="13">
        <v>4961</v>
      </c>
      <c r="Q38" s="14">
        <v>384</v>
      </c>
      <c r="R38" s="14">
        <v>400</v>
      </c>
      <c r="S38" s="14">
        <v>382</v>
      </c>
      <c r="T38" s="14">
        <v>395.8</v>
      </c>
      <c r="U38" s="14">
        <v>402.8</v>
      </c>
      <c r="V38" s="14">
        <v>387.4</v>
      </c>
      <c r="W38" s="14">
        <v>369.55</v>
      </c>
      <c r="X38" s="14">
        <v>452.5</v>
      </c>
      <c r="Y38" s="14">
        <v>374.79999999999995</v>
      </c>
      <c r="Z38" s="14">
        <v>373.13</v>
      </c>
      <c r="AA38" s="14">
        <v>345.76</v>
      </c>
      <c r="AB38" s="14">
        <v>303.97000000000003</v>
      </c>
      <c r="AC38" s="14">
        <v>281.36</v>
      </c>
      <c r="AD38" s="14">
        <v>4853.0700000000006</v>
      </c>
      <c r="AE38" s="13">
        <v>15</v>
      </c>
      <c r="AF38" s="13">
        <v>6</v>
      </c>
      <c r="AG38" s="13">
        <v>6</v>
      </c>
      <c r="AH38" s="13">
        <v>6</v>
      </c>
      <c r="AI38" s="13">
        <v>17</v>
      </c>
      <c r="AJ38" s="13">
        <v>13</v>
      </c>
      <c r="AK38" s="13">
        <v>6</v>
      </c>
      <c r="AL38" s="13">
        <v>7</v>
      </c>
      <c r="AM38" s="13">
        <v>2</v>
      </c>
      <c r="AN38" s="13">
        <v>8</v>
      </c>
      <c r="AO38" s="13">
        <v>19</v>
      </c>
      <c r="AP38" s="13">
        <v>21</v>
      </c>
      <c r="AQ38" s="13">
        <v>17</v>
      </c>
      <c r="AR38" s="13">
        <v>143</v>
      </c>
      <c r="AS38" s="14">
        <v>11.5</v>
      </c>
      <c r="AT38" s="14">
        <v>6</v>
      </c>
      <c r="AU38" s="14">
        <v>6</v>
      </c>
      <c r="AV38" s="14">
        <v>5.8</v>
      </c>
      <c r="AW38" s="14">
        <v>15.8</v>
      </c>
      <c r="AX38" s="14">
        <v>12.4</v>
      </c>
      <c r="AY38" s="14">
        <v>5.4</v>
      </c>
      <c r="AZ38" s="14">
        <v>6.6</v>
      </c>
      <c r="BA38" s="14">
        <v>1.2</v>
      </c>
      <c r="BB38" s="14">
        <v>7.6</v>
      </c>
      <c r="BC38" s="14">
        <v>19</v>
      </c>
      <c r="BD38" s="14">
        <v>21</v>
      </c>
      <c r="BE38" s="14">
        <v>16</v>
      </c>
      <c r="BF38" s="14">
        <v>134.30000000000001</v>
      </c>
      <c r="BG38" s="13">
        <v>101</v>
      </c>
      <c r="BH38" s="13">
        <v>49</v>
      </c>
      <c r="BI38" s="13">
        <v>44</v>
      </c>
      <c r="BJ38" s="13">
        <v>13</v>
      </c>
      <c r="BK38" s="14">
        <v>9.86</v>
      </c>
      <c r="BL38" s="14">
        <v>0</v>
      </c>
      <c r="BM38" s="14">
        <v>236.92</v>
      </c>
      <c r="BN38" s="14">
        <v>0</v>
      </c>
      <c r="BO38" s="14">
        <v>16.61</v>
      </c>
      <c r="BP38" s="14">
        <v>0</v>
      </c>
      <c r="BQ38" s="14">
        <v>0</v>
      </c>
      <c r="BR38" s="14">
        <v>0</v>
      </c>
      <c r="BS38" s="13">
        <v>56</v>
      </c>
      <c r="BT38" s="13">
        <v>835</v>
      </c>
    </row>
    <row r="39" spans="1:72" x14ac:dyDescent="0.25">
      <c r="A39" s="12" t="s">
        <v>533</v>
      </c>
      <c r="B39" s="12" t="s">
        <v>534</v>
      </c>
      <c r="C39" s="13">
        <v>44</v>
      </c>
      <c r="D39" s="13">
        <v>65</v>
      </c>
      <c r="E39" s="13">
        <v>47</v>
      </c>
      <c r="F39" s="13">
        <v>53</v>
      </c>
      <c r="G39" s="13">
        <v>60</v>
      </c>
      <c r="H39" s="13">
        <v>49</v>
      </c>
      <c r="I39" s="13">
        <v>50</v>
      </c>
      <c r="J39" s="13">
        <v>63</v>
      </c>
      <c r="K39" s="13">
        <v>53</v>
      </c>
      <c r="L39" s="13">
        <v>74</v>
      </c>
      <c r="M39" s="13">
        <v>65</v>
      </c>
      <c r="N39" s="13">
        <v>58</v>
      </c>
      <c r="O39" s="13">
        <v>80</v>
      </c>
      <c r="P39" s="13">
        <v>761</v>
      </c>
      <c r="Q39" s="14">
        <v>41.5</v>
      </c>
      <c r="R39" s="14">
        <v>65</v>
      </c>
      <c r="S39" s="14">
        <v>47</v>
      </c>
      <c r="T39" s="14">
        <v>53</v>
      </c>
      <c r="U39" s="14">
        <v>60</v>
      </c>
      <c r="V39" s="14">
        <v>49</v>
      </c>
      <c r="W39" s="14">
        <v>50</v>
      </c>
      <c r="X39" s="14">
        <v>63</v>
      </c>
      <c r="Y39" s="14">
        <v>53</v>
      </c>
      <c r="Z39" s="14">
        <v>74</v>
      </c>
      <c r="AA39" s="14">
        <v>64.599999999999994</v>
      </c>
      <c r="AB39" s="14">
        <v>50.629999999999995</v>
      </c>
      <c r="AC39" s="14">
        <v>76.47</v>
      </c>
      <c r="AD39" s="14">
        <v>747.2</v>
      </c>
      <c r="AE39" s="13">
        <v>5</v>
      </c>
      <c r="AF39" s="13">
        <v>10</v>
      </c>
      <c r="AG39" s="13">
        <v>5</v>
      </c>
      <c r="AH39" s="13">
        <v>7</v>
      </c>
      <c r="AI39" s="13">
        <v>10</v>
      </c>
      <c r="AJ39" s="13">
        <v>7</v>
      </c>
      <c r="AK39" s="13">
        <v>7</v>
      </c>
      <c r="AL39" s="13">
        <v>7</v>
      </c>
      <c r="AM39" s="13">
        <v>7</v>
      </c>
      <c r="AN39" s="13">
        <v>4</v>
      </c>
      <c r="AO39" s="13">
        <v>8</v>
      </c>
      <c r="AP39" s="13">
        <v>10</v>
      </c>
      <c r="AQ39" s="13">
        <v>31</v>
      </c>
      <c r="AR39" s="13">
        <v>118</v>
      </c>
      <c r="AS39" s="14">
        <v>2.5</v>
      </c>
      <c r="AT39" s="14">
        <v>10</v>
      </c>
      <c r="AU39" s="14">
        <v>5</v>
      </c>
      <c r="AV39" s="14">
        <v>7</v>
      </c>
      <c r="AW39" s="14">
        <v>10</v>
      </c>
      <c r="AX39" s="14">
        <v>7</v>
      </c>
      <c r="AY39" s="14">
        <v>7</v>
      </c>
      <c r="AZ39" s="14">
        <v>6.55</v>
      </c>
      <c r="BA39" s="14">
        <v>6.55</v>
      </c>
      <c r="BB39" s="14">
        <v>4</v>
      </c>
      <c r="BC39" s="14">
        <v>7.55</v>
      </c>
      <c r="BD39" s="14">
        <v>7.83</v>
      </c>
      <c r="BE39" s="14">
        <v>29.17</v>
      </c>
      <c r="BF39" s="14">
        <v>110.14999999999999</v>
      </c>
      <c r="BG39" s="13">
        <v>0</v>
      </c>
      <c r="BH39" s="13">
        <v>0</v>
      </c>
      <c r="BI39" s="13">
        <v>0</v>
      </c>
      <c r="BJ39" s="13">
        <v>0</v>
      </c>
      <c r="BK39" s="14">
        <v>0</v>
      </c>
      <c r="BL39" s="14">
        <v>0</v>
      </c>
      <c r="BM39" s="14">
        <v>36.299999999999997</v>
      </c>
      <c r="BN39" s="14">
        <v>0</v>
      </c>
      <c r="BO39" s="14">
        <v>9.6</v>
      </c>
      <c r="BP39" s="14">
        <v>0</v>
      </c>
      <c r="BQ39" s="14">
        <v>0</v>
      </c>
      <c r="BR39" s="14">
        <v>0</v>
      </c>
      <c r="BS39" s="13">
        <v>7</v>
      </c>
      <c r="BT39" s="13">
        <v>113</v>
      </c>
    </row>
    <row r="40" spans="1:72" x14ac:dyDescent="0.25">
      <c r="A40" s="12" t="s">
        <v>433</v>
      </c>
      <c r="B40" s="12" t="s">
        <v>434</v>
      </c>
      <c r="C40" s="13">
        <v>46</v>
      </c>
      <c r="D40" s="13">
        <v>42</v>
      </c>
      <c r="E40" s="13">
        <v>43</v>
      </c>
      <c r="F40" s="13">
        <v>41</v>
      </c>
      <c r="G40" s="13">
        <v>40</v>
      </c>
      <c r="H40" s="13">
        <v>48</v>
      </c>
      <c r="I40" s="13">
        <v>45</v>
      </c>
      <c r="J40" s="13">
        <v>41</v>
      </c>
      <c r="K40" s="13">
        <v>41</v>
      </c>
      <c r="L40" s="13">
        <v>35</v>
      </c>
      <c r="M40" s="13">
        <v>40</v>
      </c>
      <c r="N40" s="13">
        <v>35</v>
      </c>
      <c r="O40" s="13">
        <v>37</v>
      </c>
      <c r="P40" s="13">
        <v>534</v>
      </c>
      <c r="Q40" s="14">
        <v>46</v>
      </c>
      <c r="R40" s="14">
        <v>42</v>
      </c>
      <c r="S40" s="14">
        <v>43</v>
      </c>
      <c r="T40" s="14">
        <v>41</v>
      </c>
      <c r="U40" s="14">
        <v>40</v>
      </c>
      <c r="V40" s="14">
        <v>48</v>
      </c>
      <c r="W40" s="14">
        <v>45</v>
      </c>
      <c r="X40" s="14">
        <v>41</v>
      </c>
      <c r="Y40" s="14">
        <v>41</v>
      </c>
      <c r="Z40" s="14">
        <v>35</v>
      </c>
      <c r="AA40" s="14">
        <v>40</v>
      </c>
      <c r="AB40" s="14">
        <v>34.200000000000003</v>
      </c>
      <c r="AC40" s="14">
        <v>36.5</v>
      </c>
      <c r="AD40" s="14">
        <v>532.70000000000005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3">
        <v>0</v>
      </c>
      <c r="BH40" s="13">
        <v>0</v>
      </c>
      <c r="BI40" s="13">
        <v>0</v>
      </c>
      <c r="BJ40" s="13">
        <v>0</v>
      </c>
      <c r="BK40" s="14">
        <v>0</v>
      </c>
      <c r="BL40" s="14">
        <v>0</v>
      </c>
      <c r="BM40" s="14">
        <v>18.2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3">
        <v>0</v>
      </c>
      <c r="BT40" s="13">
        <v>0</v>
      </c>
    </row>
    <row r="41" spans="1:72" x14ac:dyDescent="0.25">
      <c r="A41" s="12" t="s">
        <v>213</v>
      </c>
      <c r="B41" s="12" t="s">
        <v>214</v>
      </c>
      <c r="C41" s="13">
        <v>68</v>
      </c>
      <c r="D41" s="13">
        <v>51</v>
      </c>
      <c r="E41" s="13">
        <v>61</v>
      </c>
      <c r="F41" s="13">
        <v>80</v>
      </c>
      <c r="G41" s="13">
        <v>52</v>
      </c>
      <c r="H41" s="13">
        <v>68</v>
      </c>
      <c r="I41" s="13">
        <v>71</v>
      </c>
      <c r="J41" s="13">
        <v>48</v>
      </c>
      <c r="K41" s="13">
        <v>59</v>
      </c>
      <c r="L41" s="13">
        <v>42</v>
      </c>
      <c r="M41" s="13">
        <v>64</v>
      </c>
      <c r="N41" s="13">
        <v>50</v>
      </c>
      <c r="O41" s="13">
        <v>74</v>
      </c>
      <c r="P41" s="13">
        <v>788</v>
      </c>
      <c r="Q41" s="14">
        <v>66.5</v>
      </c>
      <c r="R41" s="14">
        <v>51</v>
      </c>
      <c r="S41" s="14">
        <v>61</v>
      </c>
      <c r="T41" s="14">
        <v>80</v>
      </c>
      <c r="U41" s="14">
        <v>52</v>
      </c>
      <c r="V41" s="14">
        <v>68</v>
      </c>
      <c r="W41" s="14">
        <v>71</v>
      </c>
      <c r="X41" s="14">
        <v>48</v>
      </c>
      <c r="Y41" s="14">
        <v>58.54</v>
      </c>
      <c r="Z41" s="14">
        <v>47</v>
      </c>
      <c r="AA41" s="14">
        <v>63.72</v>
      </c>
      <c r="AB41" s="14">
        <v>43.169999999999995</v>
      </c>
      <c r="AC41" s="14">
        <v>63.33</v>
      </c>
      <c r="AD41" s="14">
        <v>773.26</v>
      </c>
      <c r="AE41" s="13">
        <v>2</v>
      </c>
      <c r="AF41" s="13">
        <v>2</v>
      </c>
      <c r="AG41" s="13">
        <v>3</v>
      </c>
      <c r="AH41" s="13">
        <v>2</v>
      </c>
      <c r="AI41" s="13">
        <v>3</v>
      </c>
      <c r="AJ41" s="13">
        <v>5</v>
      </c>
      <c r="AK41" s="13">
        <v>5</v>
      </c>
      <c r="AL41" s="13">
        <v>6</v>
      </c>
      <c r="AM41" s="13">
        <v>4</v>
      </c>
      <c r="AN41" s="13">
        <v>7</v>
      </c>
      <c r="AO41" s="13">
        <v>6</v>
      </c>
      <c r="AP41" s="13">
        <v>7</v>
      </c>
      <c r="AQ41" s="13">
        <v>10</v>
      </c>
      <c r="AR41" s="13">
        <v>62</v>
      </c>
      <c r="AS41" s="14">
        <v>1</v>
      </c>
      <c r="AT41" s="14">
        <v>2</v>
      </c>
      <c r="AU41" s="14">
        <v>3</v>
      </c>
      <c r="AV41" s="14">
        <v>2</v>
      </c>
      <c r="AW41" s="14">
        <v>3</v>
      </c>
      <c r="AX41" s="14">
        <v>5</v>
      </c>
      <c r="AY41" s="14">
        <v>5</v>
      </c>
      <c r="AZ41" s="14">
        <v>5.82</v>
      </c>
      <c r="BA41" s="14">
        <v>3.36</v>
      </c>
      <c r="BB41" s="14">
        <v>6.64</v>
      </c>
      <c r="BC41" s="14">
        <v>5.36</v>
      </c>
      <c r="BD41" s="14">
        <v>5.8</v>
      </c>
      <c r="BE41" s="14">
        <v>7.14</v>
      </c>
      <c r="BF41" s="14">
        <v>55.12</v>
      </c>
      <c r="BG41" s="13">
        <v>3</v>
      </c>
      <c r="BH41" s="13">
        <v>2</v>
      </c>
      <c r="BI41" s="13">
        <v>3</v>
      </c>
      <c r="BJ41" s="13">
        <v>0</v>
      </c>
      <c r="BK41" s="14">
        <v>0</v>
      </c>
      <c r="BL41" s="14">
        <v>0</v>
      </c>
      <c r="BM41" s="14">
        <v>18.54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3">
        <v>11</v>
      </c>
      <c r="BT41" s="13">
        <v>113</v>
      </c>
    </row>
    <row r="42" spans="1:72" x14ac:dyDescent="0.25">
      <c r="A42" s="12" t="s">
        <v>47</v>
      </c>
      <c r="B42" s="12" t="s">
        <v>48</v>
      </c>
      <c r="C42" s="13">
        <v>199</v>
      </c>
      <c r="D42" s="13">
        <v>181</v>
      </c>
      <c r="E42" s="13">
        <v>188</v>
      </c>
      <c r="F42" s="13">
        <v>185</v>
      </c>
      <c r="G42" s="13">
        <v>166</v>
      </c>
      <c r="H42" s="13">
        <v>173</v>
      </c>
      <c r="I42" s="13">
        <v>186</v>
      </c>
      <c r="J42" s="13">
        <v>210</v>
      </c>
      <c r="K42" s="13">
        <v>228</v>
      </c>
      <c r="L42" s="13">
        <v>212</v>
      </c>
      <c r="M42" s="13">
        <v>202</v>
      </c>
      <c r="N42" s="13">
        <v>222</v>
      </c>
      <c r="O42" s="13">
        <v>231</v>
      </c>
      <c r="P42" s="13">
        <v>2583</v>
      </c>
      <c r="Q42" s="14">
        <v>198.05</v>
      </c>
      <c r="R42" s="14">
        <v>177.36</v>
      </c>
      <c r="S42" s="14">
        <v>184.99</v>
      </c>
      <c r="T42" s="14">
        <v>184.09</v>
      </c>
      <c r="U42" s="14">
        <v>164</v>
      </c>
      <c r="V42" s="14">
        <v>173</v>
      </c>
      <c r="W42" s="14">
        <v>185.09</v>
      </c>
      <c r="X42" s="14">
        <v>208.74</v>
      </c>
      <c r="Y42" s="14">
        <v>225.86</v>
      </c>
      <c r="Z42" s="14">
        <v>212</v>
      </c>
      <c r="AA42" s="14">
        <v>201.13</v>
      </c>
      <c r="AB42" s="14">
        <v>217.79000000000002</v>
      </c>
      <c r="AC42" s="14">
        <v>215</v>
      </c>
      <c r="AD42" s="14">
        <v>2547.1000000000004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2</v>
      </c>
      <c r="AO42" s="13">
        <v>6</v>
      </c>
      <c r="AP42" s="13">
        <v>20</v>
      </c>
      <c r="AQ42" s="13">
        <v>35</v>
      </c>
      <c r="AR42" s="13">
        <v>63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2</v>
      </c>
      <c r="BC42" s="14">
        <v>6</v>
      </c>
      <c r="BD42" s="14">
        <v>20</v>
      </c>
      <c r="BE42" s="14">
        <v>35</v>
      </c>
      <c r="BF42" s="14">
        <v>63</v>
      </c>
      <c r="BG42" s="13">
        <v>12</v>
      </c>
      <c r="BH42" s="13">
        <v>7</v>
      </c>
      <c r="BI42" s="13">
        <v>10</v>
      </c>
      <c r="BJ42" s="13">
        <v>30</v>
      </c>
      <c r="BK42" s="14">
        <v>20</v>
      </c>
      <c r="BL42" s="14">
        <v>0</v>
      </c>
      <c r="BM42" s="14">
        <v>167.79000000000002</v>
      </c>
      <c r="BN42" s="14">
        <v>1.52</v>
      </c>
      <c r="BO42" s="14">
        <v>0</v>
      </c>
      <c r="BP42" s="14">
        <v>0</v>
      </c>
      <c r="BQ42" s="14">
        <v>0</v>
      </c>
      <c r="BR42" s="14">
        <v>0</v>
      </c>
      <c r="BS42" s="13">
        <v>31</v>
      </c>
      <c r="BT42" s="13">
        <v>374</v>
      </c>
    </row>
    <row r="43" spans="1:72" x14ac:dyDescent="0.25">
      <c r="A43" s="12" t="s">
        <v>291</v>
      </c>
      <c r="B43" s="12" t="s">
        <v>292</v>
      </c>
      <c r="C43" s="13">
        <v>72</v>
      </c>
      <c r="D43" s="13">
        <v>57</v>
      </c>
      <c r="E43" s="13">
        <v>70</v>
      </c>
      <c r="F43" s="13">
        <v>61</v>
      </c>
      <c r="G43" s="13">
        <v>75</v>
      </c>
      <c r="H43" s="13">
        <v>89</v>
      </c>
      <c r="I43" s="13">
        <v>76</v>
      </c>
      <c r="J43" s="13">
        <v>77</v>
      </c>
      <c r="K43" s="13">
        <v>63</v>
      </c>
      <c r="L43" s="13">
        <v>65</v>
      </c>
      <c r="M43" s="13">
        <v>68</v>
      </c>
      <c r="N43" s="13">
        <v>64</v>
      </c>
      <c r="O43" s="13">
        <v>61</v>
      </c>
      <c r="P43" s="13">
        <v>898</v>
      </c>
      <c r="Q43" s="14">
        <v>72</v>
      </c>
      <c r="R43" s="14">
        <v>57</v>
      </c>
      <c r="S43" s="14">
        <v>70</v>
      </c>
      <c r="T43" s="14">
        <v>61</v>
      </c>
      <c r="U43" s="14">
        <v>75</v>
      </c>
      <c r="V43" s="14">
        <v>89</v>
      </c>
      <c r="W43" s="14">
        <v>75.8</v>
      </c>
      <c r="X43" s="14">
        <v>77</v>
      </c>
      <c r="Y43" s="14">
        <v>63</v>
      </c>
      <c r="Z43" s="14">
        <v>64.8</v>
      </c>
      <c r="AA43" s="14">
        <v>68</v>
      </c>
      <c r="AB43" s="14">
        <v>60</v>
      </c>
      <c r="AC43" s="14">
        <v>56.53</v>
      </c>
      <c r="AD43" s="14">
        <v>889.12999999999988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2</v>
      </c>
      <c r="AO43" s="13">
        <v>5</v>
      </c>
      <c r="AP43" s="13">
        <v>7</v>
      </c>
      <c r="AQ43" s="13">
        <v>10</v>
      </c>
      <c r="AR43" s="13">
        <v>24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2</v>
      </c>
      <c r="BC43" s="14">
        <v>5</v>
      </c>
      <c r="BD43" s="14">
        <v>7</v>
      </c>
      <c r="BE43" s="14">
        <v>9.17</v>
      </c>
      <c r="BF43" s="14">
        <v>23.17</v>
      </c>
      <c r="BG43" s="13">
        <v>9</v>
      </c>
      <c r="BH43" s="13">
        <v>8</v>
      </c>
      <c r="BI43" s="13">
        <v>1</v>
      </c>
      <c r="BJ43" s="13">
        <v>0</v>
      </c>
      <c r="BK43" s="14">
        <v>0</v>
      </c>
      <c r="BL43" s="14">
        <v>0</v>
      </c>
      <c r="BM43" s="14">
        <v>57.58</v>
      </c>
      <c r="BN43" s="14">
        <v>0</v>
      </c>
      <c r="BO43" s="14">
        <v>3.84</v>
      </c>
      <c r="BP43" s="14">
        <v>0</v>
      </c>
      <c r="BQ43" s="14">
        <v>0</v>
      </c>
      <c r="BR43" s="14">
        <v>0</v>
      </c>
      <c r="BS43" s="13">
        <v>11</v>
      </c>
      <c r="BT43" s="13">
        <v>115</v>
      </c>
    </row>
    <row r="44" spans="1:72" x14ac:dyDescent="0.25">
      <c r="A44" s="12" t="s">
        <v>419</v>
      </c>
      <c r="B44" s="12" t="s">
        <v>420</v>
      </c>
      <c r="C44" s="13">
        <v>1345</v>
      </c>
      <c r="D44" s="13">
        <v>1214</v>
      </c>
      <c r="E44" s="13">
        <v>1176</v>
      </c>
      <c r="F44" s="13">
        <v>1091</v>
      </c>
      <c r="G44" s="13">
        <v>1053</v>
      </c>
      <c r="H44" s="13">
        <v>1055</v>
      </c>
      <c r="I44" s="13">
        <v>952</v>
      </c>
      <c r="J44" s="13">
        <v>959</v>
      </c>
      <c r="K44" s="13">
        <v>883</v>
      </c>
      <c r="L44" s="13">
        <v>819</v>
      </c>
      <c r="M44" s="13">
        <v>756</v>
      </c>
      <c r="N44" s="13">
        <v>688</v>
      </c>
      <c r="O44" s="13">
        <v>626</v>
      </c>
      <c r="P44" s="13">
        <v>12617</v>
      </c>
      <c r="Q44" s="14">
        <v>1343.07</v>
      </c>
      <c r="R44" s="14">
        <v>1214</v>
      </c>
      <c r="S44" s="14">
        <v>1174.6600000000001</v>
      </c>
      <c r="T44" s="14">
        <v>1088.4000000000001</v>
      </c>
      <c r="U44" s="14">
        <v>1050.43</v>
      </c>
      <c r="V44" s="14">
        <v>1053.52</v>
      </c>
      <c r="W44" s="14">
        <v>951.9</v>
      </c>
      <c r="X44" s="14">
        <v>958.36000000000013</v>
      </c>
      <c r="Y44" s="14">
        <v>883</v>
      </c>
      <c r="Z44" s="14">
        <v>815.58999999999992</v>
      </c>
      <c r="AA44" s="14">
        <v>749.61</v>
      </c>
      <c r="AB44" s="14">
        <v>610.82999999999993</v>
      </c>
      <c r="AC44" s="14">
        <v>538.54999999999995</v>
      </c>
      <c r="AD44" s="14">
        <v>12431.92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3</v>
      </c>
      <c r="AO44" s="13">
        <v>18</v>
      </c>
      <c r="AP44" s="13">
        <v>25</v>
      </c>
      <c r="AQ44" s="13">
        <v>26</v>
      </c>
      <c r="AR44" s="13">
        <v>72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3</v>
      </c>
      <c r="BC44" s="14">
        <v>17.3</v>
      </c>
      <c r="BD44" s="14">
        <v>24.5</v>
      </c>
      <c r="BE44" s="14">
        <v>25</v>
      </c>
      <c r="BF44" s="14">
        <v>69.8</v>
      </c>
      <c r="BG44" s="13">
        <v>0</v>
      </c>
      <c r="BH44" s="13">
        <v>0</v>
      </c>
      <c r="BI44" s="13">
        <v>394</v>
      </c>
      <c r="BJ44" s="13">
        <v>174</v>
      </c>
      <c r="BK44" s="14">
        <v>174</v>
      </c>
      <c r="BL44" s="14">
        <v>0</v>
      </c>
      <c r="BM44" s="14">
        <v>578.5</v>
      </c>
      <c r="BN44" s="14">
        <v>0</v>
      </c>
      <c r="BO44" s="14">
        <v>130.12</v>
      </c>
      <c r="BP44" s="14">
        <v>0</v>
      </c>
      <c r="BQ44" s="14">
        <v>0</v>
      </c>
      <c r="BR44" s="14">
        <v>0</v>
      </c>
      <c r="BS44" s="13">
        <v>180</v>
      </c>
      <c r="BT44" s="13">
        <v>1758</v>
      </c>
    </row>
    <row r="45" spans="1:72" x14ac:dyDescent="0.25">
      <c r="A45" s="12" t="s">
        <v>439</v>
      </c>
      <c r="B45" s="12" t="s">
        <v>440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69</v>
      </c>
      <c r="O45" s="13">
        <v>297</v>
      </c>
      <c r="P45" s="13">
        <v>366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45.54</v>
      </c>
      <c r="AC45" s="14">
        <v>203.51999999999998</v>
      </c>
      <c r="AD45" s="14">
        <v>249.05999999999997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3">
        <v>0</v>
      </c>
      <c r="BH45" s="13">
        <v>0</v>
      </c>
      <c r="BI45" s="13">
        <v>0</v>
      </c>
      <c r="BJ45" s="13">
        <v>0</v>
      </c>
      <c r="BK45" s="14">
        <v>0</v>
      </c>
      <c r="BL45" s="14">
        <v>0</v>
      </c>
      <c r="BM45" s="14">
        <v>167.52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3">
        <v>0</v>
      </c>
      <c r="BT45" s="13">
        <v>0</v>
      </c>
    </row>
    <row r="46" spans="1:72" x14ac:dyDescent="0.25">
      <c r="A46" s="12" t="s">
        <v>615</v>
      </c>
      <c r="B46" s="12" t="s">
        <v>616</v>
      </c>
      <c r="C46" s="13">
        <v>34</v>
      </c>
      <c r="D46" s="13">
        <v>36</v>
      </c>
      <c r="E46" s="13">
        <v>44</v>
      </c>
      <c r="F46" s="13">
        <v>38</v>
      </c>
      <c r="G46" s="13">
        <v>44</v>
      </c>
      <c r="H46" s="13">
        <v>44</v>
      </c>
      <c r="I46" s="13">
        <v>34</v>
      </c>
      <c r="J46" s="13">
        <v>38</v>
      </c>
      <c r="K46" s="13">
        <v>42</v>
      </c>
      <c r="L46" s="13">
        <v>53</v>
      </c>
      <c r="M46" s="13">
        <v>45</v>
      </c>
      <c r="N46" s="13">
        <v>50</v>
      </c>
      <c r="O46" s="13">
        <v>46</v>
      </c>
      <c r="P46" s="13">
        <v>548</v>
      </c>
      <c r="Q46" s="14">
        <v>34</v>
      </c>
      <c r="R46" s="14">
        <v>36</v>
      </c>
      <c r="S46" s="14">
        <v>44</v>
      </c>
      <c r="T46" s="14">
        <v>37.5</v>
      </c>
      <c r="U46" s="14">
        <v>44</v>
      </c>
      <c r="V46" s="14">
        <v>44</v>
      </c>
      <c r="W46" s="14">
        <v>34</v>
      </c>
      <c r="X46" s="14">
        <v>38</v>
      </c>
      <c r="Y46" s="14">
        <v>42</v>
      </c>
      <c r="Z46" s="14">
        <v>53</v>
      </c>
      <c r="AA46" s="14">
        <v>44.17</v>
      </c>
      <c r="AB46" s="14">
        <v>49.48</v>
      </c>
      <c r="AC46" s="14">
        <v>44.32</v>
      </c>
      <c r="AD46" s="14">
        <v>544.47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3">
        <v>0</v>
      </c>
      <c r="BH46" s="13">
        <v>0</v>
      </c>
      <c r="BI46" s="13">
        <v>0</v>
      </c>
      <c r="BJ46" s="13">
        <v>0</v>
      </c>
      <c r="BK46" s="14">
        <v>0</v>
      </c>
      <c r="BL46" s="14">
        <v>0</v>
      </c>
      <c r="BM46" s="14">
        <v>50.72</v>
      </c>
      <c r="BN46" s="14">
        <v>0</v>
      </c>
      <c r="BO46" s="14">
        <v>3.36</v>
      </c>
      <c r="BP46" s="14">
        <v>0</v>
      </c>
      <c r="BQ46" s="14">
        <v>0</v>
      </c>
      <c r="BR46" s="14">
        <v>0</v>
      </c>
      <c r="BS46" s="13">
        <v>3</v>
      </c>
      <c r="BT46" s="13">
        <v>73</v>
      </c>
    </row>
    <row r="47" spans="1:72" x14ac:dyDescent="0.25">
      <c r="A47" s="12" t="s">
        <v>579</v>
      </c>
      <c r="B47" s="12" t="s">
        <v>580</v>
      </c>
      <c r="C47" s="13">
        <v>129</v>
      </c>
      <c r="D47" s="13">
        <v>96</v>
      </c>
      <c r="E47" s="13">
        <v>135</v>
      </c>
      <c r="F47" s="13">
        <v>101</v>
      </c>
      <c r="G47" s="13">
        <v>118</v>
      </c>
      <c r="H47" s="13">
        <v>111</v>
      </c>
      <c r="I47" s="13">
        <v>132</v>
      </c>
      <c r="J47" s="13">
        <v>119</v>
      </c>
      <c r="K47" s="13">
        <v>126</v>
      </c>
      <c r="L47" s="13">
        <v>127</v>
      </c>
      <c r="M47" s="13">
        <v>129</v>
      </c>
      <c r="N47" s="13">
        <v>111</v>
      </c>
      <c r="O47" s="13">
        <v>109</v>
      </c>
      <c r="P47" s="13">
        <v>1543</v>
      </c>
      <c r="Q47" s="14">
        <v>129</v>
      </c>
      <c r="R47" s="14">
        <v>96</v>
      </c>
      <c r="S47" s="14">
        <v>135</v>
      </c>
      <c r="T47" s="14">
        <v>101</v>
      </c>
      <c r="U47" s="14">
        <v>118</v>
      </c>
      <c r="V47" s="14">
        <v>111</v>
      </c>
      <c r="W47" s="14">
        <v>131.04</v>
      </c>
      <c r="X47" s="14">
        <v>118.53</v>
      </c>
      <c r="Y47" s="14">
        <v>125.68</v>
      </c>
      <c r="Z47" s="14">
        <v>127</v>
      </c>
      <c r="AA47" s="14">
        <v>128.08000000000001</v>
      </c>
      <c r="AB47" s="14">
        <v>95.12</v>
      </c>
      <c r="AC47" s="14">
        <v>96.36</v>
      </c>
      <c r="AD47" s="14">
        <v>1511.8099999999997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3">
        <v>165</v>
      </c>
      <c r="BH47" s="13">
        <v>103</v>
      </c>
      <c r="BI47" s="13">
        <v>65</v>
      </c>
      <c r="BJ47" s="13">
        <v>0</v>
      </c>
      <c r="BK47" s="14">
        <v>0</v>
      </c>
      <c r="BL47" s="14">
        <v>0</v>
      </c>
      <c r="BM47" s="14">
        <v>149.4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3">
        <v>18</v>
      </c>
      <c r="BT47" s="13">
        <v>173</v>
      </c>
    </row>
    <row r="48" spans="1:72" x14ac:dyDescent="0.25">
      <c r="A48" s="12" t="s">
        <v>623</v>
      </c>
      <c r="B48" s="12" t="s">
        <v>624</v>
      </c>
      <c r="C48" s="13">
        <v>17</v>
      </c>
      <c r="D48" s="13">
        <v>22</v>
      </c>
      <c r="E48" s="13">
        <v>13</v>
      </c>
      <c r="F48" s="13">
        <v>13</v>
      </c>
      <c r="G48" s="13">
        <v>12</v>
      </c>
      <c r="H48" s="13">
        <v>13</v>
      </c>
      <c r="I48" s="13">
        <v>17</v>
      </c>
      <c r="J48" s="13">
        <v>8</v>
      </c>
      <c r="K48" s="13">
        <v>17</v>
      </c>
      <c r="L48" s="13">
        <v>9</v>
      </c>
      <c r="M48" s="13">
        <v>11</v>
      </c>
      <c r="N48" s="13">
        <v>12</v>
      </c>
      <c r="O48" s="13">
        <v>11</v>
      </c>
      <c r="P48" s="13">
        <v>175</v>
      </c>
      <c r="Q48" s="14">
        <v>17</v>
      </c>
      <c r="R48" s="14">
        <v>22</v>
      </c>
      <c r="S48" s="14">
        <v>13</v>
      </c>
      <c r="T48" s="14">
        <v>13</v>
      </c>
      <c r="U48" s="14">
        <v>12</v>
      </c>
      <c r="V48" s="14">
        <v>13</v>
      </c>
      <c r="W48" s="14">
        <v>17</v>
      </c>
      <c r="X48" s="14">
        <v>8</v>
      </c>
      <c r="Y48" s="14">
        <v>17</v>
      </c>
      <c r="Z48" s="14">
        <v>9</v>
      </c>
      <c r="AA48" s="14">
        <v>10.28</v>
      </c>
      <c r="AB48" s="14">
        <v>12</v>
      </c>
      <c r="AC48" s="14">
        <v>10.119999999999999</v>
      </c>
      <c r="AD48" s="14">
        <v>173.4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3">
        <v>0</v>
      </c>
      <c r="BH48" s="13">
        <v>0</v>
      </c>
      <c r="BI48" s="13">
        <v>0</v>
      </c>
      <c r="BJ48" s="13">
        <v>0</v>
      </c>
      <c r="BK48" s="14">
        <v>0</v>
      </c>
      <c r="BL48" s="14">
        <v>0</v>
      </c>
      <c r="BM48" s="14">
        <v>9.1</v>
      </c>
      <c r="BN48" s="14">
        <v>0</v>
      </c>
      <c r="BO48" s="14">
        <v>0</v>
      </c>
      <c r="BP48" s="14">
        <v>0</v>
      </c>
      <c r="BQ48" s="14">
        <v>0</v>
      </c>
      <c r="BR48" s="14">
        <v>0</v>
      </c>
      <c r="BS48" s="13">
        <v>5</v>
      </c>
      <c r="BT48" s="13">
        <v>24</v>
      </c>
    </row>
    <row r="49" spans="1:72" x14ac:dyDescent="0.25">
      <c r="A49" s="12" t="s">
        <v>547</v>
      </c>
      <c r="B49" s="12" t="s">
        <v>548</v>
      </c>
      <c r="C49" s="13">
        <v>7</v>
      </c>
      <c r="D49" s="13">
        <v>5</v>
      </c>
      <c r="E49" s="13">
        <v>6</v>
      </c>
      <c r="F49" s="13">
        <v>11</v>
      </c>
      <c r="G49" s="13">
        <v>4</v>
      </c>
      <c r="H49" s="13">
        <v>10</v>
      </c>
      <c r="I49" s="13">
        <v>8</v>
      </c>
      <c r="J49" s="13">
        <v>9</v>
      </c>
      <c r="K49" s="13">
        <v>9</v>
      </c>
      <c r="L49" s="13">
        <v>14</v>
      </c>
      <c r="M49" s="13">
        <v>10</v>
      </c>
      <c r="N49" s="13">
        <v>10</v>
      </c>
      <c r="O49" s="13">
        <v>8</v>
      </c>
      <c r="P49" s="13">
        <v>111</v>
      </c>
      <c r="Q49" s="14">
        <v>7</v>
      </c>
      <c r="R49" s="14">
        <v>4.18</v>
      </c>
      <c r="S49" s="14">
        <v>6</v>
      </c>
      <c r="T49" s="14">
        <v>11</v>
      </c>
      <c r="U49" s="14">
        <v>4</v>
      </c>
      <c r="V49" s="14">
        <v>10</v>
      </c>
      <c r="W49" s="14">
        <v>8</v>
      </c>
      <c r="X49" s="14">
        <v>9</v>
      </c>
      <c r="Y49" s="14">
        <v>9</v>
      </c>
      <c r="Z49" s="14">
        <v>13.9</v>
      </c>
      <c r="AA49" s="14">
        <v>10</v>
      </c>
      <c r="AB49" s="14">
        <v>8.4499999999999993</v>
      </c>
      <c r="AC49" s="14">
        <v>6.95</v>
      </c>
      <c r="AD49" s="14">
        <v>107.48000000000002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3">
        <v>0</v>
      </c>
      <c r="BH49" s="13">
        <v>0</v>
      </c>
      <c r="BI49" s="13">
        <v>0</v>
      </c>
      <c r="BJ49" s="13">
        <v>0</v>
      </c>
      <c r="BK49" s="14">
        <v>0</v>
      </c>
      <c r="BL49" s="14">
        <v>0</v>
      </c>
      <c r="BM49" s="14">
        <v>6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3">
        <v>0</v>
      </c>
      <c r="BT49" s="13">
        <v>21</v>
      </c>
    </row>
    <row r="50" spans="1:72" x14ac:dyDescent="0.25">
      <c r="A50" s="12" t="s">
        <v>583</v>
      </c>
      <c r="B50" s="12" t="s">
        <v>584</v>
      </c>
      <c r="C50" s="13">
        <v>52</v>
      </c>
      <c r="D50" s="13">
        <v>51</v>
      </c>
      <c r="E50" s="13">
        <v>45</v>
      </c>
      <c r="F50" s="13">
        <v>76</v>
      </c>
      <c r="G50" s="13">
        <v>62</v>
      </c>
      <c r="H50" s="13">
        <v>67</v>
      </c>
      <c r="I50" s="13">
        <v>55</v>
      </c>
      <c r="J50" s="13">
        <v>62</v>
      </c>
      <c r="K50" s="13">
        <v>63</v>
      </c>
      <c r="L50" s="13">
        <v>68</v>
      </c>
      <c r="M50" s="13">
        <v>61</v>
      </c>
      <c r="N50" s="13">
        <v>54</v>
      </c>
      <c r="O50" s="13">
        <v>49</v>
      </c>
      <c r="P50" s="13">
        <v>765</v>
      </c>
      <c r="Q50" s="14">
        <v>52</v>
      </c>
      <c r="R50" s="14">
        <v>51</v>
      </c>
      <c r="S50" s="14">
        <v>45</v>
      </c>
      <c r="T50" s="14">
        <v>76</v>
      </c>
      <c r="U50" s="14">
        <v>62</v>
      </c>
      <c r="V50" s="14">
        <v>67</v>
      </c>
      <c r="W50" s="14">
        <v>55</v>
      </c>
      <c r="X50" s="14">
        <v>62</v>
      </c>
      <c r="Y50" s="14">
        <v>63</v>
      </c>
      <c r="Z50" s="14">
        <v>66</v>
      </c>
      <c r="AA50" s="14">
        <v>59</v>
      </c>
      <c r="AB50" s="14">
        <v>45.2</v>
      </c>
      <c r="AC50" s="14">
        <v>34.08</v>
      </c>
      <c r="AD50" s="14">
        <v>737.28000000000009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3">
        <v>66</v>
      </c>
      <c r="BH50" s="13">
        <v>52</v>
      </c>
      <c r="BI50" s="13">
        <v>18</v>
      </c>
      <c r="BJ50" s="13">
        <v>3</v>
      </c>
      <c r="BK50" s="14">
        <v>1</v>
      </c>
      <c r="BL50" s="14">
        <v>0</v>
      </c>
      <c r="BM50" s="14">
        <v>54.88</v>
      </c>
      <c r="BN50" s="14">
        <v>0</v>
      </c>
      <c r="BO50" s="14">
        <v>0</v>
      </c>
      <c r="BP50" s="14">
        <v>0</v>
      </c>
      <c r="BQ50" s="14">
        <v>0</v>
      </c>
      <c r="BR50" s="14">
        <v>0</v>
      </c>
      <c r="BS50" s="13">
        <v>10</v>
      </c>
      <c r="BT50" s="13">
        <v>110</v>
      </c>
    </row>
    <row r="51" spans="1:72" x14ac:dyDescent="0.25">
      <c r="A51" s="12" t="s">
        <v>539</v>
      </c>
      <c r="B51" s="12" t="s">
        <v>540</v>
      </c>
      <c r="C51" s="13">
        <v>97</v>
      </c>
      <c r="D51" s="13">
        <v>121</v>
      </c>
      <c r="E51" s="13">
        <v>130</v>
      </c>
      <c r="F51" s="13">
        <v>139</v>
      </c>
      <c r="G51" s="13">
        <v>118</v>
      </c>
      <c r="H51" s="13">
        <v>125</v>
      </c>
      <c r="I51" s="13">
        <v>155</v>
      </c>
      <c r="J51" s="13">
        <v>147</v>
      </c>
      <c r="K51" s="13">
        <v>129</v>
      </c>
      <c r="L51" s="13">
        <v>155</v>
      </c>
      <c r="M51" s="13">
        <v>145</v>
      </c>
      <c r="N51" s="13">
        <v>118</v>
      </c>
      <c r="O51" s="13">
        <v>133</v>
      </c>
      <c r="P51" s="13">
        <v>1712</v>
      </c>
      <c r="Q51" s="14">
        <v>95.5</v>
      </c>
      <c r="R51" s="14">
        <v>121</v>
      </c>
      <c r="S51" s="14">
        <v>130</v>
      </c>
      <c r="T51" s="14">
        <v>137.27000000000001</v>
      </c>
      <c r="U51" s="14">
        <v>117.02</v>
      </c>
      <c r="V51" s="14">
        <v>123.97</v>
      </c>
      <c r="W51" s="14">
        <v>155</v>
      </c>
      <c r="X51" s="14">
        <v>145.66999999999999</v>
      </c>
      <c r="Y51" s="14">
        <v>127.62</v>
      </c>
      <c r="Z51" s="14">
        <v>154.06</v>
      </c>
      <c r="AA51" s="14">
        <v>143.87</v>
      </c>
      <c r="AB51" s="14">
        <v>102.35999999999999</v>
      </c>
      <c r="AC51" s="14">
        <v>112.7</v>
      </c>
      <c r="AD51" s="14">
        <v>1666.04</v>
      </c>
      <c r="AE51" s="13">
        <v>2</v>
      </c>
      <c r="AF51" s="13">
        <v>1</v>
      </c>
      <c r="AG51" s="13">
        <v>1</v>
      </c>
      <c r="AH51" s="13">
        <v>3</v>
      </c>
      <c r="AI51" s="13">
        <v>1</v>
      </c>
      <c r="AJ51" s="13">
        <v>2</v>
      </c>
      <c r="AK51" s="13">
        <v>1</v>
      </c>
      <c r="AL51" s="13">
        <v>4</v>
      </c>
      <c r="AM51" s="13">
        <v>4</v>
      </c>
      <c r="AN51" s="13">
        <v>4</v>
      </c>
      <c r="AO51" s="13">
        <v>3</v>
      </c>
      <c r="AP51" s="13">
        <v>4</v>
      </c>
      <c r="AQ51" s="13">
        <v>11</v>
      </c>
      <c r="AR51" s="13">
        <v>41</v>
      </c>
      <c r="AS51" s="14">
        <v>1</v>
      </c>
      <c r="AT51" s="14">
        <v>1</v>
      </c>
      <c r="AU51" s="14">
        <v>1</v>
      </c>
      <c r="AV51" s="14">
        <v>2.25</v>
      </c>
      <c r="AW51" s="14">
        <v>1</v>
      </c>
      <c r="AX51" s="14">
        <v>1.5</v>
      </c>
      <c r="AY51" s="14">
        <v>1</v>
      </c>
      <c r="AZ51" s="14">
        <v>3.25</v>
      </c>
      <c r="BA51" s="14">
        <v>3</v>
      </c>
      <c r="BB51" s="14">
        <v>3.4</v>
      </c>
      <c r="BC51" s="14">
        <v>2.4</v>
      </c>
      <c r="BD51" s="14">
        <v>2.8</v>
      </c>
      <c r="BE51" s="14">
        <v>6.53</v>
      </c>
      <c r="BF51" s="14">
        <v>30.13</v>
      </c>
      <c r="BG51" s="13">
        <v>10</v>
      </c>
      <c r="BH51" s="13">
        <v>2</v>
      </c>
      <c r="BI51" s="13">
        <v>12</v>
      </c>
      <c r="BJ51" s="13">
        <v>7</v>
      </c>
      <c r="BK51" s="14">
        <v>2</v>
      </c>
      <c r="BL51" s="14">
        <v>0</v>
      </c>
      <c r="BM51" s="14">
        <v>84.49</v>
      </c>
      <c r="BN51" s="14">
        <v>0</v>
      </c>
      <c r="BO51" s="14">
        <v>11.73</v>
      </c>
      <c r="BP51" s="14">
        <v>0</v>
      </c>
      <c r="BQ51" s="14">
        <v>13.56</v>
      </c>
      <c r="BR51" s="14">
        <v>0</v>
      </c>
      <c r="BS51" s="13">
        <v>16</v>
      </c>
      <c r="BT51" s="13">
        <v>260</v>
      </c>
    </row>
    <row r="52" spans="1:72" x14ac:dyDescent="0.25">
      <c r="A52" s="12" t="s">
        <v>449</v>
      </c>
      <c r="B52" s="12" t="s">
        <v>450</v>
      </c>
      <c r="C52" s="13">
        <v>44</v>
      </c>
      <c r="D52" s="13">
        <v>45</v>
      </c>
      <c r="E52" s="13">
        <v>46</v>
      </c>
      <c r="F52" s="13">
        <v>40</v>
      </c>
      <c r="G52" s="13">
        <v>38</v>
      </c>
      <c r="H52" s="13">
        <v>42</v>
      </c>
      <c r="I52" s="13">
        <v>30</v>
      </c>
      <c r="J52" s="13">
        <v>39</v>
      </c>
      <c r="K52" s="13">
        <v>44</v>
      </c>
      <c r="L52" s="13">
        <v>26</v>
      </c>
      <c r="M52" s="13">
        <v>39</v>
      </c>
      <c r="N52" s="13">
        <v>37</v>
      </c>
      <c r="O52" s="13">
        <v>31</v>
      </c>
      <c r="P52" s="13">
        <v>501</v>
      </c>
      <c r="Q52" s="14">
        <v>44</v>
      </c>
      <c r="R52" s="14">
        <v>45</v>
      </c>
      <c r="S52" s="14">
        <v>46</v>
      </c>
      <c r="T52" s="14">
        <v>40</v>
      </c>
      <c r="U52" s="14">
        <v>38</v>
      </c>
      <c r="V52" s="14">
        <v>42</v>
      </c>
      <c r="W52" s="14">
        <v>30</v>
      </c>
      <c r="X52" s="14">
        <v>39</v>
      </c>
      <c r="Y52" s="14">
        <v>44</v>
      </c>
      <c r="Z52" s="14">
        <v>26</v>
      </c>
      <c r="AA52" s="14">
        <v>39</v>
      </c>
      <c r="AB52" s="14">
        <v>34.53</v>
      </c>
      <c r="AC52" s="14">
        <v>26.57</v>
      </c>
      <c r="AD52" s="14">
        <v>494.09999999999997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1</v>
      </c>
      <c r="AP52" s="13">
        <v>2</v>
      </c>
      <c r="AQ52" s="13">
        <v>9</v>
      </c>
      <c r="AR52" s="13">
        <v>12</v>
      </c>
      <c r="AS52" s="14">
        <v>0</v>
      </c>
      <c r="AT52" s="14">
        <v>0</v>
      </c>
      <c r="AU52" s="14">
        <v>0</v>
      </c>
      <c r="AV52" s="14">
        <v>0</v>
      </c>
      <c r="AW52" s="14">
        <v>0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1</v>
      </c>
      <c r="BD52" s="14">
        <v>2</v>
      </c>
      <c r="BE52" s="14">
        <v>8.83</v>
      </c>
      <c r="BF52" s="14">
        <v>11.83</v>
      </c>
      <c r="BG52" s="13">
        <v>0</v>
      </c>
      <c r="BH52" s="13">
        <v>0</v>
      </c>
      <c r="BI52" s="13">
        <v>1</v>
      </c>
      <c r="BJ52" s="13">
        <v>0</v>
      </c>
      <c r="BK52" s="14">
        <v>0</v>
      </c>
      <c r="BL52" s="14">
        <v>0</v>
      </c>
      <c r="BM52" s="14">
        <v>38.93</v>
      </c>
      <c r="BN52" s="14">
        <v>0</v>
      </c>
      <c r="BO52" s="14">
        <v>8.33</v>
      </c>
      <c r="BP52" s="14">
        <v>0</v>
      </c>
      <c r="BQ52" s="14">
        <v>0</v>
      </c>
      <c r="BR52" s="14">
        <v>0</v>
      </c>
      <c r="BS52" s="13">
        <v>2</v>
      </c>
      <c r="BT52" s="13">
        <v>83</v>
      </c>
    </row>
    <row r="53" spans="1:72" x14ac:dyDescent="0.25">
      <c r="A53" s="12" t="s">
        <v>459</v>
      </c>
      <c r="B53" s="12" t="s">
        <v>460</v>
      </c>
      <c r="C53" s="13">
        <v>53</v>
      </c>
      <c r="D53" s="13">
        <v>45</v>
      </c>
      <c r="E53" s="13">
        <v>43</v>
      </c>
      <c r="F53" s="13">
        <v>45</v>
      </c>
      <c r="G53" s="13">
        <v>54</v>
      </c>
      <c r="H53" s="13">
        <v>58</v>
      </c>
      <c r="I53" s="13">
        <v>56</v>
      </c>
      <c r="J53" s="13">
        <v>57</v>
      </c>
      <c r="K53" s="13">
        <v>53</v>
      </c>
      <c r="L53" s="13">
        <v>0</v>
      </c>
      <c r="M53" s="13">
        <v>0</v>
      </c>
      <c r="N53" s="13">
        <v>0</v>
      </c>
      <c r="O53" s="13">
        <v>0</v>
      </c>
      <c r="P53" s="13">
        <v>464</v>
      </c>
      <c r="Q53" s="14">
        <v>53</v>
      </c>
      <c r="R53" s="14">
        <v>44.02</v>
      </c>
      <c r="S53" s="14">
        <v>42.5</v>
      </c>
      <c r="T53" s="14">
        <v>45</v>
      </c>
      <c r="U53" s="14">
        <v>54</v>
      </c>
      <c r="V53" s="14">
        <v>58</v>
      </c>
      <c r="W53" s="14">
        <v>56</v>
      </c>
      <c r="X53" s="14">
        <v>56.02</v>
      </c>
      <c r="Y53" s="14">
        <v>53</v>
      </c>
      <c r="Z53" s="14">
        <v>0</v>
      </c>
      <c r="AA53" s="14">
        <v>0</v>
      </c>
      <c r="AB53" s="14">
        <v>0</v>
      </c>
      <c r="AC53" s="14">
        <v>0</v>
      </c>
      <c r="AD53" s="14">
        <v>461.53999999999996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B53" s="14">
        <v>0</v>
      </c>
      <c r="BC53" s="14">
        <v>0</v>
      </c>
      <c r="BD53" s="14">
        <v>0</v>
      </c>
      <c r="BE53" s="14">
        <v>0</v>
      </c>
      <c r="BF53" s="14">
        <v>0</v>
      </c>
      <c r="BG53" s="13">
        <v>17</v>
      </c>
      <c r="BH53" s="13">
        <v>4</v>
      </c>
      <c r="BI53" s="13">
        <v>4</v>
      </c>
      <c r="BJ53" s="13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0</v>
      </c>
      <c r="BR53" s="14">
        <v>0</v>
      </c>
      <c r="BS53" s="13">
        <v>3</v>
      </c>
      <c r="BT53" s="13">
        <v>43</v>
      </c>
    </row>
    <row r="54" spans="1:72" x14ac:dyDescent="0.25">
      <c r="A54" s="12" t="s">
        <v>191</v>
      </c>
      <c r="B54" s="12" t="s">
        <v>192</v>
      </c>
      <c r="C54" s="13">
        <v>29</v>
      </c>
      <c r="D54" s="13">
        <v>27</v>
      </c>
      <c r="E54" s="13">
        <v>23</v>
      </c>
      <c r="F54" s="13">
        <v>19</v>
      </c>
      <c r="G54" s="13">
        <v>26</v>
      </c>
      <c r="H54" s="13">
        <v>18</v>
      </c>
      <c r="I54" s="13">
        <v>20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162</v>
      </c>
      <c r="Q54" s="14">
        <v>29</v>
      </c>
      <c r="R54" s="14">
        <v>27</v>
      </c>
      <c r="S54" s="14">
        <v>23</v>
      </c>
      <c r="T54" s="14">
        <v>19</v>
      </c>
      <c r="U54" s="14">
        <v>26</v>
      </c>
      <c r="V54" s="14">
        <v>18</v>
      </c>
      <c r="W54" s="14">
        <v>20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162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3">
        <v>1</v>
      </c>
      <c r="BH54" s="13">
        <v>0</v>
      </c>
      <c r="BI54" s="13">
        <v>1</v>
      </c>
      <c r="BJ54" s="13">
        <v>0</v>
      </c>
      <c r="BK54" s="14">
        <v>0</v>
      </c>
      <c r="BL54" s="14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0</v>
      </c>
      <c r="BR54" s="14">
        <v>0</v>
      </c>
      <c r="BS54" s="13">
        <v>5</v>
      </c>
      <c r="BT54" s="13">
        <v>28</v>
      </c>
    </row>
    <row r="55" spans="1:72" x14ac:dyDescent="0.25">
      <c r="A55" s="12" t="s">
        <v>161</v>
      </c>
      <c r="B55" s="12" t="s">
        <v>162</v>
      </c>
      <c r="C55" s="13">
        <v>13</v>
      </c>
      <c r="D55" s="13">
        <v>13</v>
      </c>
      <c r="E55" s="13">
        <v>16</v>
      </c>
      <c r="F55" s="13">
        <v>17</v>
      </c>
      <c r="G55" s="13">
        <v>15</v>
      </c>
      <c r="H55" s="13">
        <v>20</v>
      </c>
      <c r="I55" s="13">
        <v>15</v>
      </c>
      <c r="J55" s="13">
        <v>16</v>
      </c>
      <c r="K55" s="13">
        <v>15</v>
      </c>
      <c r="L55" s="13">
        <v>15</v>
      </c>
      <c r="M55" s="13">
        <v>23</v>
      </c>
      <c r="N55" s="13">
        <v>13</v>
      </c>
      <c r="O55" s="13">
        <v>16</v>
      </c>
      <c r="P55" s="13">
        <v>207</v>
      </c>
      <c r="Q55" s="14">
        <v>13</v>
      </c>
      <c r="R55" s="14">
        <v>13</v>
      </c>
      <c r="S55" s="14">
        <v>16</v>
      </c>
      <c r="T55" s="14">
        <v>17</v>
      </c>
      <c r="U55" s="14">
        <v>15</v>
      </c>
      <c r="V55" s="14">
        <v>20</v>
      </c>
      <c r="W55" s="14">
        <v>15</v>
      </c>
      <c r="X55" s="14">
        <v>16</v>
      </c>
      <c r="Y55" s="14">
        <v>15</v>
      </c>
      <c r="Z55" s="14">
        <v>15</v>
      </c>
      <c r="AA55" s="14">
        <v>23</v>
      </c>
      <c r="AB55" s="14">
        <v>12.71</v>
      </c>
      <c r="AC55" s="14">
        <v>15.18</v>
      </c>
      <c r="AD55" s="14">
        <v>205.89000000000001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3">
        <v>0</v>
      </c>
      <c r="BH55" s="13">
        <v>0</v>
      </c>
      <c r="BI55" s="13">
        <v>0</v>
      </c>
      <c r="BJ55" s="13">
        <v>0</v>
      </c>
      <c r="BK55" s="14">
        <v>0</v>
      </c>
      <c r="BL55" s="14">
        <v>0</v>
      </c>
      <c r="BM55" s="14">
        <v>13.92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3">
        <v>1</v>
      </c>
      <c r="BT55" s="13">
        <v>21</v>
      </c>
    </row>
    <row r="56" spans="1:72" x14ac:dyDescent="0.25">
      <c r="A56" s="12" t="s">
        <v>203</v>
      </c>
      <c r="B56" s="12" t="s">
        <v>204</v>
      </c>
      <c r="C56" s="13">
        <v>78</v>
      </c>
      <c r="D56" s="13">
        <v>75</v>
      </c>
      <c r="E56" s="13">
        <v>71</v>
      </c>
      <c r="F56" s="13">
        <v>81</v>
      </c>
      <c r="G56" s="13">
        <v>73</v>
      </c>
      <c r="H56" s="13">
        <v>66</v>
      </c>
      <c r="I56" s="13">
        <v>70</v>
      </c>
      <c r="J56" s="13">
        <v>76</v>
      </c>
      <c r="K56" s="13">
        <v>73</v>
      </c>
      <c r="L56" s="13">
        <v>92</v>
      </c>
      <c r="M56" s="13">
        <v>63</v>
      </c>
      <c r="N56" s="13">
        <v>58</v>
      </c>
      <c r="O56" s="13">
        <v>75</v>
      </c>
      <c r="P56" s="13">
        <v>951</v>
      </c>
      <c r="Q56" s="14">
        <v>78</v>
      </c>
      <c r="R56" s="14">
        <v>75</v>
      </c>
      <c r="S56" s="14">
        <v>71</v>
      </c>
      <c r="T56" s="14">
        <v>81</v>
      </c>
      <c r="U56" s="14">
        <v>73</v>
      </c>
      <c r="V56" s="14">
        <v>66</v>
      </c>
      <c r="W56" s="14">
        <v>70</v>
      </c>
      <c r="X56" s="14">
        <v>76</v>
      </c>
      <c r="Y56" s="14">
        <v>73</v>
      </c>
      <c r="Z56" s="14">
        <v>92</v>
      </c>
      <c r="AA56" s="14">
        <v>62.44</v>
      </c>
      <c r="AB56" s="14">
        <v>55.51</v>
      </c>
      <c r="AC56" s="14">
        <v>67.650000000000006</v>
      </c>
      <c r="AD56" s="14">
        <v>940.6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3">
        <v>19</v>
      </c>
      <c r="BH56" s="13">
        <v>14</v>
      </c>
      <c r="BI56" s="13">
        <v>3</v>
      </c>
      <c r="BJ56" s="13">
        <v>0</v>
      </c>
      <c r="BK56" s="14">
        <v>0</v>
      </c>
      <c r="BL56" s="14">
        <v>0</v>
      </c>
      <c r="BM56" s="14">
        <v>18.63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3">
        <v>8</v>
      </c>
      <c r="BT56" s="13">
        <v>146</v>
      </c>
    </row>
    <row r="57" spans="1:72" x14ac:dyDescent="0.25">
      <c r="A57" s="12" t="s">
        <v>79</v>
      </c>
      <c r="B57" s="12" t="s">
        <v>80</v>
      </c>
      <c r="C57" s="13">
        <v>25</v>
      </c>
      <c r="D57" s="13">
        <v>40</v>
      </c>
      <c r="E57" s="13">
        <v>34</v>
      </c>
      <c r="F57" s="13">
        <v>37</v>
      </c>
      <c r="G57" s="13">
        <v>25</v>
      </c>
      <c r="H57" s="13">
        <v>33</v>
      </c>
      <c r="I57" s="13">
        <v>32</v>
      </c>
      <c r="J57" s="13">
        <v>39</v>
      </c>
      <c r="K57" s="13">
        <v>23</v>
      </c>
      <c r="L57" s="13">
        <v>23</v>
      </c>
      <c r="M57" s="13">
        <v>21</v>
      </c>
      <c r="N57" s="13">
        <v>14</v>
      </c>
      <c r="O57" s="13">
        <v>19</v>
      </c>
      <c r="P57" s="13">
        <v>365</v>
      </c>
      <c r="Q57" s="14">
        <v>25</v>
      </c>
      <c r="R57" s="14">
        <v>40</v>
      </c>
      <c r="S57" s="14">
        <v>34</v>
      </c>
      <c r="T57" s="14">
        <v>35.200000000000003</v>
      </c>
      <c r="U57" s="14">
        <v>23.6</v>
      </c>
      <c r="V57" s="14">
        <v>32</v>
      </c>
      <c r="W57" s="14">
        <v>29.78</v>
      </c>
      <c r="X57" s="14">
        <v>37.58</v>
      </c>
      <c r="Y57" s="14">
        <v>22.6</v>
      </c>
      <c r="Z57" s="14">
        <v>23</v>
      </c>
      <c r="AA57" s="14">
        <v>21</v>
      </c>
      <c r="AB57" s="14">
        <v>14</v>
      </c>
      <c r="AC57" s="14">
        <v>19</v>
      </c>
      <c r="AD57" s="14">
        <v>356.76</v>
      </c>
      <c r="AE57" s="13">
        <v>11</v>
      </c>
      <c r="AF57" s="13">
        <v>22</v>
      </c>
      <c r="AG57" s="13">
        <v>15</v>
      </c>
      <c r="AH57" s="13">
        <v>20</v>
      </c>
      <c r="AI57" s="13">
        <v>12</v>
      </c>
      <c r="AJ57" s="13">
        <v>13</v>
      </c>
      <c r="AK57" s="13">
        <v>12</v>
      </c>
      <c r="AL57" s="13">
        <v>13</v>
      </c>
      <c r="AM57" s="13">
        <v>5</v>
      </c>
      <c r="AN57" s="13">
        <v>0</v>
      </c>
      <c r="AO57" s="13">
        <v>0</v>
      </c>
      <c r="AP57" s="13">
        <v>0</v>
      </c>
      <c r="AQ57" s="13">
        <v>0</v>
      </c>
      <c r="AR57" s="13">
        <v>123</v>
      </c>
      <c r="AS57" s="14">
        <v>11</v>
      </c>
      <c r="AT57" s="14">
        <v>22</v>
      </c>
      <c r="AU57" s="14">
        <v>15</v>
      </c>
      <c r="AV57" s="14">
        <v>18.2</v>
      </c>
      <c r="AW57" s="14">
        <v>10.6</v>
      </c>
      <c r="AX57" s="14">
        <v>12</v>
      </c>
      <c r="AY57" s="14">
        <v>10.6</v>
      </c>
      <c r="AZ57" s="14">
        <v>12.4</v>
      </c>
      <c r="BA57" s="14">
        <v>4.5999999999999996</v>
      </c>
      <c r="BB57" s="14">
        <v>0</v>
      </c>
      <c r="BC57" s="14">
        <v>0</v>
      </c>
      <c r="BD57" s="14">
        <v>0</v>
      </c>
      <c r="BE57" s="14">
        <v>0</v>
      </c>
      <c r="BF57" s="14">
        <v>116.39999999999999</v>
      </c>
      <c r="BG57" s="13">
        <v>0</v>
      </c>
      <c r="BH57" s="13">
        <v>0</v>
      </c>
      <c r="BI57" s="13">
        <v>0</v>
      </c>
      <c r="BJ57" s="13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3">
        <v>1</v>
      </c>
      <c r="BT57" s="13">
        <v>36</v>
      </c>
    </row>
    <row r="58" spans="1:72" x14ac:dyDescent="0.25">
      <c r="A58" s="12" t="s">
        <v>345</v>
      </c>
      <c r="B58" s="12" t="s">
        <v>346</v>
      </c>
      <c r="C58" s="13">
        <v>4</v>
      </c>
      <c r="D58" s="13">
        <v>4</v>
      </c>
      <c r="E58" s="13">
        <v>2</v>
      </c>
      <c r="F58" s="13">
        <v>6</v>
      </c>
      <c r="G58" s="13">
        <v>7</v>
      </c>
      <c r="H58" s="13">
        <v>6</v>
      </c>
      <c r="I58" s="13">
        <v>7</v>
      </c>
      <c r="J58" s="13">
        <v>7</v>
      </c>
      <c r="K58" s="13">
        <v>12</v>
      </c>
      <c r="L58" s="13">
        <v>9</v>
      </c>
      <c r="M58" s="13">
        <v>4</v>
      </c>
      <c r="N58" s="13">
        <v>10</v>
      </c>
      <c r="O58" s="13">
        <v>6</v>
      </c>
      <c r="P58" s="13">
        <v>84</v>
      </c>
      <c r="Q58" s="14">
        <v>4</v>
      </c>
      <c r="R58" s="14">
        <v>4</v>
      </c>
      <c r="S58" s="14">
        <v>2</v>
      </c>
      <c r="T58" s="14">
        <v>6</v>
      </c>
      <c r="U58" s="14">
        <v>7</v>
      </c>
      <c r="V58" s="14">
        <v>6</v>
      </c>
      <c r="W58" s="14">
        <v>7</v>
      </c>
      <c r="X58" s="14">
        <v>7</v>
      </c>
      <c r="Y58" s="14">
        <v>12</v>
      </c>
      <c r="Z58" s="14">
        <v>9</v>
      </c>
      <c r="AA58" s="14">
        <v>4</v>
      </c>
      <c r="AB58" s="14">
        <v>10</v>
      </c>
      <c r="AC58" s="14">
        <v>6</v>
      </c>
      <c r="AD58" s="14">
        <v>84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3">
        <v>0</v>
      </c>
      <c r="BH58" s="13">
        <v>0</v>
      </c>
      <c r="BI58" s="13">
        <v>0</v>
      </c>
      <c r="BJ58" s="13">
        <v>0</v>
      </c>
      <c r="BK58" s="14">
        <v>0</v>
      </c>
      <c r="BL58" s="14">
        <v>0</v>
      </c>
      <c r="BM58" s="14">
        <v>3.45</v>
      </c>
      <c r="BN58" s="14">
        <v>0</v>
      </c>
      <c r="BO58" s="14">
        <v>2.57</v>
      </c>
      <c r="BP58" s="14">
        <v>0</v>
      </c>
      <c r="BQ58" s="14">
        <v>0</v>
      </c>
      <c r="BR58" s="14">
        <v>0</v>
      </c>
      <c r="BS58" s="13">
        <v>0</v>
      </c>
      <c r="BT58" s="13">
        <v>11</v>
      </c>
    </row>
    <row r="59" spans="1:72" x14ac:dyDescent="0.25">
      <c r="A59" s="12" t="s">
        <v>137</v>
      </c>
      <c r="B59" s="12" t="s">
        <v>138</v>
      </c>
      <c r="C59" s="13">
        <v>9</v>
      </c>
      <c r="D59" s="13">
        <v>10</v>
      </c>
      <c r="E59" s="13">
        <v>11</v>
      </c>
      <c r="F59" s="13">
        <v>17</v>
      </c>
      <c r="G59" s="13">
        <v>13</v>
      </c>
      <c r="H59" s="13">
        <v>8</v>
      </c>
      <c r="I59" s="13">
        <v>18</v>
      </c>
      <c r="J59" s="13">
        <v>20</v>
      </c>
      <c r="K59" s="13">
        <v>13</v>
      </c>
      <c r="L59" s="13">
        <v>12</v>
      </c>
      <c r="M59" s="13">
        <v>16</v>
      </c>
      <c r="N59" s="13">
        <v>16</v>
      </c>
      <c r="O59" s="13">
        <v>9</v>
      </c>
      <c r="P59" s="13">
        <v>172</v>
      </c>
      <c r="Q59" s="14">
        <v>9</v>
      </c>
      <c r="R59" s="14">
        <v>10</v>
      </c>
      <c r="S59" s="14">
        <v>11</v>
      </c>
      <c r="T59" s="14">
        <v>16.21</v>
      </c>
      <c r="U59" s="14">
        <v>13</v>
      </c>
      <c r="V59" s="14">
        <v>8</v>
      </c>
      <c r="W59" s="14">
        <v>18</v>
      </c>
      <c r="X59" s="14">
        <v>20</v>
      </c>
      <c r="Y59" s="14">
        <v>13</v>
      </c>
      <c r="Z59" s="14">
        <v>12</v>
      </c>
      <c r="AA59" s="14">
        <v>16</v>
      </c>
      <c r="AB59" s="14">
        <v>16</v>
      </c>
      <c r="AC59" s="14">
        <v>8.14</v>
      </c>
      <c r="AD59" s="14">
        <v>170.35000000000002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3">
        <v>0</v>
      </c>
      <c r="BH59" s="13">
        <v>0</v>
      </c>
      <c r="BI59" s="13">
        <v>0</v>
      </c>
      <c r="BJ59" s="13">
        <v>65</v>
      </c>
      <c r="BK59" s="14">
        <v>65</v>
      </c>
      <c r="BL59" s="14">
        <v>0</v>
      </c>
      <c r="BM59" s="14">
        <v>7.32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3">
        <v>1</v>
      </c>
      <c r="BT59" s="13">
        <v>18</v>
      </c>
    </row>
    <row r="60" spans="1:72" x14ac:dyDescent="0.25">
      <c r="A60" s="12" t="s">
        <v>399</v>
      </c>
      <c r="B60" s="12" t="s">
        <v>400</v>
      </c>
      <c r="C60" s="13">
        <v>20</v>
      </c>
      <c r="D60" s="13">
        <v>23</v>
      </c>
      <c r="E60" s="13">
        <v>12</v>
      </c>
      <c r="F60" s="13">
        <v>23</v>
      </c>
      <c r="G60" s="13">
        <v>13</v>
      </c>
      <c r="H60" s="13">
        <v>20</v>
      </c>
      <c r="I60" s="13">
        <v>20</v>
      </c>
      <c r="J60" s="13">
        <v>22</v>
      </c>
      <c r="K60" s="13">
        <v>21</v>
      </c>
      <c r="L60" s="13">
        <v>15</v>
      </c>
      <c r="M60" s="13">
        <v>24</v>
      </c>
      <c r="N60" s="13">
        <v>20</v>
      </c>
      <c r="O60" s="13">
        <v>8</v>
      </c>
      <c r="P60" s="13">
        <v>241</v>
      </c>
      <c r="Q60" s="14">
        <v>18.5</v>
      </c>
      <c r="R60" s="14">
        <v>23</v>
      </c>
      <c r="S60" s="14">
        <v>12</v>
      </c>
      <c r="T60" s="14">
        <v>23</v>
      </c>
      <c r="U60" s="14">
        <v>13</v>
      </c>
      <c r="V60" s="14">
        <v>20</v>
      </c>
      <c r="W60" s="14">
        <v>20</v>
      </c>
      <c r="X60" s="14">
        <v>22</v>
      </c>
      <c r="Y60" s="14">
        <v>20.58</v>
      </c>
      <c r="Z60" s="14">
        <v>15</v>
      </c>
      <c r="AA60" s="14">
        <v>24</v>
      </c>
      <c r="AB60" s="14">
        <v>16</v>
      </c>
      <c r="AC60" s="14">
        <v>6.28</v>
      </c>
      <c r="AD60" s="14">
        <v>233.35999999999999</v>
      </c>
      <c r="AE60" s="13">
        <v>10</v>
      </c>
      <c r="AF60" s="13">
        <v>11</v>
      </c>
      <c r="AG60" s="13">
        <v>4</v>
      </c>
      <c r="AH60" s="13">
        <v>11</v>
      </c>
      <c r="AI60" s="13">
        <v>5</v>
      </c>
      <c r="AJ60" s="13">
        <v>5</v>
      </c>
      <c r="AK60" s="13">
        <v>2</v>
      </c>
      <c r="AL60" s="13">
        <v>1</v>
      </c>
      <c r="AM60" s="13">
        <v>2</v>
      </c>
      <c r="AN60" s="13">
        <v>0</v>
      </c>
      <c r="AO60" s="13">
        <v>0</v>
      </c>
      <c r="AP60" s="13">
        <v>0</v>
      </c>
      <c r="AQ60" s="13">
        <v>0</v>
      </c>
      <c r="AR60" s="13">
        <v>51</v>
      </c>
      <c r="AS60" s="14">
        <v>5</v>
      </c>
      <c r="AT60" s="14">
        <v>6</v>
      </c>
      <c r="AU60" s="14">
        <v>2</v>
      </c>
      <c r="AV60" s="14">
        <v>7</v>
      </c>
      <c r="AW60" s="14">
        <v>3.5</v>
      </c>
      <c r="AX60" s="14">
        <v>2.5</v>
      </c>
      <c r="AY60" s="14">
        <v>2</v>
      </c>
      <c r="AZ60" s="14">
        <v>1</v>
      </c>
      <c r="BA60" s="14">
        <v>2</v>
      </c>
      <c r="BB60" s="14">
        <v>0</v>
      </c>
      <c r="BC60" s="14">
        <v>0</v>
      </c>
      <c r="BD60" s="14">
        <v>0</v>
      </c>
      <c r="BE60" s="14">
        <v>0</v>
      </c>
      <c r="BF60" s="14">
        <v>31</v>
      </c>
      <c r="BG60" s="13">
        <v>0</v>
      </c>
      <c r="BH60" s="13">
        <v>0</v>
      </c>
      <c r="BI60" s="13">
        <v>0</v>
      </c>
      <c r="BJ60" s="13">
        <v>0</v>
      </c>
      <c r="BK60" s="14">
        <v>0</v>
      </c>
      <c r="BL60" s="14">
        <v>0</v>
      </c>
      <c r="BM60" s="14">
        <v>4.54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3">
        <v>0</v>
      </c>
      <c r="BT60" s="13">
        <v>39</v>
      </c>
    </row>
    <row r="61" spans="1:72" x14ac:dyDescent="0.25">
      <c r="A61" s="12" t="s">
        <v>281</v>
      </c>
      <c r="B61" s="12" t="s">
        <v>282</v>
      </c>
      <c r="C61" s="13">
        <v>6</v>
      </c>
      <c r="D61" s="13">
        <v>6</v>
      </c>
      <c r="E61" s="13">
        <v>5</v>
      </c>
      <c r="F61" s="13">
        <v>9</v>
      </c>
      <c r="G61" s="13">
        <v>9</v>
      </c>
      <c r="H61" s="13">
        <v>2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37</v>
      </c>
      <c r="Q61" s="14">
        <v>6</v>
      </c>
      <c r="R61" s="14">
        <v>6</v>
      </c>
      <c r="S61" s="14">
        <v>5</v>
      </c>
      <c r="T61" s="14">
        <v>8.6</v>
      </c>
      <c r="U61" s="14">
        <v>9</v>
      </c>
      <c r="V61" s="14">
        <v>1.6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36.200000000000003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3">
        <v>0</v>
      </c>
      <c r="BH61" s="13">
        <v>0</v>
      </c>
      <c r="BI61" s="13">
        <v>0</v>
      </c>
      <c r="BJ61" s="13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3">
        <v>0</v>
      </c>
      <c r="BT61" s="13">
        <v>3</v>
      </c>
    </row>
    <row r="62" spans="1:72" x14ac:dyDescent="0.25">
      <c r="A62" s="12" t="s">
        <v>493</v>
      </c>
      <c r="B62" s="12" t="s">
        <v>494</v>
      </c>
      <c r="C62" s="13">
        <v>35</v>
      </c>
      <c r="D62" s="13">
        <v>31</v>
      </c>
      <c r="E62" s="13">
        <v>29</v>
      </c>
      <c r="F62" s="13">
        <v>29</v>
      </c>
      <c r="G62" s="13">
        <v>38</v>
      </c>
      <c r="H62" s="13">
        <v>25</v>
      </c>
      <c r="I62" s="13">
        <v>40</v>
      </c>
      <c r="J62" s="13">
        <v>33</v>
      </c>
      <c r="K62" s="13">
        <v>30</v>
      </c>
      <c r="L62" s="13">
        <v>35</v>
      </c>
      <c r="M62" s="13">
        <v>40</v>
      </c>
      <c r="N62" s="13">
        <v>24</v>
      </c>
      <c r="O62" s="13">
        <v>34</v>
      </c>
      <c r="P62" s="13">
        <v>423</v>
      </c>
      <c r="Q62" s="14">
        <v>34.729999999999997</v>
      </c>
      <c r="R62" s="14">
        <v>31</v>
      </c>
      <c r="S62" s="14">
        <v>29</v>
      </c>
      <c r="T62" s="14">
        <v>29</v>
      </c>
      <c r="U62" s="14">
        <v>38</v>
      </c>
      <c r="V62" s="14">
        <v>25</v>
      </c>
      <c r="W62" s="14">
        <v>39.006</v>
      </c>
      <c r="X62" s="14">
        <v>33</v>
      </c>
      <c r="Y62" s="14">
        <v>30</v>
      </c>
      <c r="Z62" s="14">
        <v>35</v>
      </c>
      <c r="AA62" s="14">
        <v>40</v>
      </c>
      <c r="AB62" s="14">
        <v>20.65</v>
      </c>
      <c r="AC62" s="14">
        <v>30.36</v>
      </c>
      <c r="AD62" s="14">
        <v>414.74599999999998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1</v>
      </c>
      <c r="AQ62" s="13">
        <v>0</v>
      </c>
      <c r="AR62" s="13">
        <v>1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0.15</v>
      </c>
      <c r="BE62" s="14">
        <v>0</v>
      </c>
      <c r="BF62" s="14">
        <v>0.15</v>
      </c>
      <c r="BG62" s="13">
        <v>1</v>
      </c>
      <c r="BH62" s="13">
        <v>0</v>
      </c>
      <c r="BI62" s="13">
        <v>1</v>
      </c>
      <c r="BJ62" s="13">
        <v>0</v>
      </c>
      <c r="BK62" s="14">
        <v>0</v>
      </c>
      <c r="BL62" s="14">
        <v>0</v>
      </c>
      <c r="BM62" s="14">
        <v>26.32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3">
        <v>2</v>
      </c>
      <c r="BT62" s="13">
        <v>68</v>
      </c>
    </row>
    <row r="63" spans="1:72" x14ac:dyDescent="0.25">
      <c r="A63" s="12" t="s">
        <v>353</v>
      </c>
      <c r="B63" s="12" t="s">
        <v>354</v>
      </c>
      <c r="C63" s="13">
        <v>47</v>
      </c>
      <c r="D63" s="13">
        <v>46</v>
      </c>
      <c r="E63" s="13">
        <v>33</v>
      </c>
      <c r="F63" s="13">
        <v>26</v>
      </c>
      <c r="G63" s="13">
        <v>43</v>
      </c>
      <c r="H63" s="13">
        <v>46</v>
      </c>
      <c r="I63" s="13">
        <v>44</v>
      </c>
      <c r="J63" s="13">
        <v>41</v>
      </c>
      <c r="K63" s="13">
        <v>37</v>
      </c>
      <c r="L63" s="13">
        <v>46</v>
      </c>
      <c r="M63" s="13">
        <v>46</v>
      </c>
      <c r="N63" s="13">
        <v>44</v>
      </c>
      <c r="O63" s="13">
        <v>59</v>
      </c>
      <c r="P63" s="13">
        <v>558</v>
      </c>
      <c r="Q63" s="14">
        <v>47</v>
      </c>
      <c r="R63" s="14">
        <v>46</v>
      </c>
      <c r="S63" s="14">
        <v>33</v>
      </c>
      <c r="T63" s="14">
        <v>26</v>
      </c>
      <c r="U63" s="14">
        <v>43</v>
      </c>
      <c r="V63" s="14">
        <v>46</v>
      </c>
      <c r="W63" s="14">
        <v>44</v>
      </c>
      <c r="X63" s="14">
        <v>41</v>
      </c>
      <c r="Y63" s="14">
        <v>37</v>
      </c>
      <c r="Z63" s="14">
        <v>45.16</v>
      </c>
      <c r="AA63" s="14">
        <v>45.16</v>
      </c>
      <c r="AB63" s="14">
        <v>43.900000000000006</v>
      </c>
      <c r="AC63" s="14">
        <v>60.339999999999996</v>
      </c>
      <c r="AD63" s="14">
        <v>557.55999999999995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2</v>
      </c>
      <c r="AR63" s="13">
        <v>2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0</v>
      </c>
      <c r="BE63" s="14">
        <v>1.84</v>
      </c>
      <c r="BF63" s="14">
        <v>1.84</v>
      </c>
      <c r="BG63" s="13">
        <v>0</v>
      </c>
      <c r="BH63" s="13">
        <v>0</v>
      </c>
      <c r="BI63" s="13">
        <v>0</v>
      </c>
      <c r="BJ63" s="13">
        <v>0</v>
      </c>
      <c r="BK63" s="14">
        <v>0</v>
      </c>
      <c r="BL63" s="14">
        <v>0</v>
      </c>
      <c r="BM63" s="14">
        <v>62.6</v>
      </c>
      <c r="BN63" s="14">
        <v>0</v>
      </c>
      <c r="BO63" s="14">
        <v>19.86</v>
      </c>
      <c r="BP63" s="14">
        <v>0</v>
      </c>
      <c r="BQ63" s="14">
        <v>7.0200000000000005</v>
      </c>
      <c r="BR63" s="14">
        <v>0</v>
      </c>
      <c r="BS63" s="13">
        <v>4</v>
      </c>
      <c r="BT63" s="13">
        <v>71</v>
      </c>
    </row>
    <row r="64" spans="1:72" x14ac:dyDescent="0.25">
      <c r="A64" s="12" t="s">
        <v>107</v>
      </c>
      <c r="B64" s="12" t="s">
        <v>108</v>
      </c>
      <c r="C64" s="13">
        <v>34</v>
      </c>
      <c r="D64" s="13">
        <v>28</v>
      </c>
      <c r="E64" s="13">
        <v>20</v>
      </c>
      <c r="F64" s="13">
        <v>37</v>
      </c>
      <c r="G64" s="13">
        <v>33</v>
      </c>
      <c r="H64" s="13">
        <v>36</v>
      </c>
      <c r="I64" s="13">
        <v>28</v>
      </c>
      <c r="J64" s="13">
        <v>35</v>
      </c>
      <c r="K64" s="13">
        <v>35</v>
      </c>
      <c r="L64" s="13">
        <v>29</v>
      </c>
      <c r="M64" s="13">
        <v>28</v>
      </c>
      <c r="N64" s="13">
        <v>30</v>
      </c>
      <c r="O64" s="13">
        <v>25</v>
      </c>
      <c r="P64" s="13">
        <v>398</v>
      </c>
      <c r="Q64" s="14">
        <v>34</v>
      </c>
      <c r="R64" s="14">
        <v>28</v>
      </c>
      <c r="S64" s="14">
        <v>20</v>
      </c>
      <c r="T64" s="14">
        <v>37</v>
      </c>
      <c r="U64" s="14">
        <v>33</v>
      </c>
      <c r="V64" s="14">
        <v>35.1</v>
      </c>
      <c r="W64" s="14">
        <v>28</v>
      </c>
      <c r="X64" s="14">
        <v>35</v>
      </c>
      <c r="Y64" s="14">
        <v>33.65</v>
      </c>
      <c r="Z64" s="14">
        <v>28.900000000000002</v>
      </c>
      <c r="AA64" s="14">
        <v>26.78</v>
      </c>
      <c r="AB64" s="14">
        <v>27</v>
      </c>
      <c r="AC64" s="14">
        <v>22.2</v>
      </c>
      <c r="AD64" s="14">
        <v>388.62999999999994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3">
        <v>2</v>
      </c>
      <c r="BH64" s="13">
        <v>0</v>
      </c>
      <c r="BI64" s="13">
        <v>0</v>
      </c>
      <c r="BJ64" s="13">
        <v>0</v>
      </c>
      <c r="BK64" s="14">
        <v>0</v>
      </c>
      <c r="BL64" s="14">
        <v>0</v>
      </c>
      <c r="BM64" s="14">
        <v>36.96</v>
      </c>
      <c r="BN64" s="14">
        <v>0</v>
      </c>
      <c r="BO64" s="14">
        <v>4.8</v>
      </c>
      <c r="BP64" s="14">
        <v>0</v>
      </c>
      <c r="BQ64" s="14">
        <v>0</v>
      </c>
      <c r="BR64" s="14">
        <v>0</v>
      </c>
      <c r="BS64" s="13">
        <v>0</v>
      </c>
      <c r="BT64" s="13">
        <v>0</v>
      </c>
    </row>
    <row r="65" spans="1:72" x14ac:dyDescent="0.25">
      <c r="A65" s="12" t="s">
        <v>523</v>
      </c>
      <c r="B65" s="12" t="s">
        <v>524</v>
      </c>
      <c r="C65" s="13">
        <v>182</v>
      </c>
      <c r="D65" s="13">
        <v>194</v>
      </c>
      <c r="E65" s="13">
        <v>175</v>
      </c>
      <c r="F65" s="13">
        <v>199</v>
      </c>
      <c r="G65" s="13">
        <v>171</v>
      </c>
      <c r="H65" s="13">
        <v>187</v>
      </c>
      <c r="I65" s="13">
        <v>216</v>
      </c>
      <c r="J65" s="13">
        <v>233</v>
      </c>
      <c r="K65" s="13">
        <v>188</v>
      </c>
      <c r="L65" s="13">
        <v>196</v>
      </c>
      <c r="M65" s="13">
        <v>202</v>
      </c>
      <c r="N65" s="13">
        <v>176</v>
      </c>
      <c r="O65" s="13">
        <v>143</v>
      </c>
      <c r="P65" s="13">
        <v>2462</v>
      </c>
      <c r="Q65" s="14">
        <v>163</v>
      </c>
      <c r="R65" s="14">
        <v>193.5</v>
      </c>
      <c r="S65" s="14">
        <v>175</v>
      </c>
      <c r="T65" s="14">
        <v>199</v>
      </c>
      <c r="U65" s="14">
        <v>171</v>
      </c>
      <c r="V65" s="14">
        <v>186.4</v>
      </c>
      <c r="W65" s="14">
        <v>215.15</v>
      </c>
      <c r="X65" s="14">
        <v>231.94</v>
      </c>
      <c r="Y65" s="14">
        <v>187.4</v>
      </c>
      <c r="Z65" s="14">
        <v>195.8</v>
      </c>
      <c r="AA65" s="14">
        <v>201.28000000000003</v>
      </c>
      <c r="AB65" s="14">
        <v>149.6</v>
      </c>
      <c r="AC65" s="14">
        <v>129.32</v>
      </c>
      <c r="AD65" s="14">
        <v>2398.3900000000003</v>
      </c>
      <c r="AE65" s="13">
        <v>38</v>
      </c>
      <c r="AF65" s="13">
        <v>39</v>
      </c>
      <c r="AG65" s="13">
        <v>29</v>
      </c>
      <c r="AH65" s="13">
        <v>47</v>
      </c>
      <c r="AI65" s="13">
        <v>38</v>
      </c>
      <c r="AJ65" s="13">
        <v>36</v>
      </c>
      <c r="AK65" s="13">
        <v>44</v>
      </c>
      <c r="AL65" s="13">
        <v>49</v>
      </c>
      <c r="AM65" s="13">
        <v>38</v>
      </c>
      <c r="AN65" s="13">
        <v>31</v>
      </c>
      <c r="AO65" s="13">
        <v>45</v>
      </c>
      <c r="AP65" s="13">
        <v>32</v>
      </c>
      <c r="AQ65" s="13">
        <v>29</v>
      </c>
      <c r="AR65" s="13">
        <v>495</v>
      </c>
      <c r="AS65" s="14">
        <v>19</v>
      </c>
      <c r="AT65" s="14">
        <v>38.5</v>
      </c>
      <c r="AU65" s="14">
        <v>29</v>
      </c>
      <c r="AV65" s="14">
        <v>47</v>
      </c>
      <c r="AW65" s="14">
        <v>38</v>
      </c>
      <c r="AX65" s="14">
        <v>35.4</v>
      </c>
      <c r="AY65" s="14">
        <v>44</v>
      </c>
      <c r="AZ65" s="14">
        <v>48.8</v>
      </c>
      <c r="BA65" s="14">
        <v>37.4</v>
      </c>
      <c r="BB65" s="14">
        <v>30.8</v>
      </c>
      <c r="BC65" s="14">
        <v>44.2</v>
      </c>
      <c r="BD65" s="14">
        <v>28</v>
      </c>
      <c r="BE65" s="14">
        <v>23.4</v>
      </c>
      <c r="BF65" s="14">
        <v>463.49999999999994</v>
      </c>
      <c r="BG65" s="13">
        <v>11</v>
      </c>
      <c r="BH65" s="13">
        <v>2</v>
      </c>
      <c r="BI65" s="13">
        <v>8</v>
      </c>
      <c r="BJ65" s="13">
        <v>0</v>
      </c>
      <c r="BK65" s="14">
        <v>0</v>
      </c>
      <c r="BL65" s="14">
        <v>0</v>
      </c>
      <c r="BM65" s="14">
        <v>121.86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3">
        <v>22</v>
      </c>
      <c r="BT65" s="13">
        <v>297</v>
      </c>
    </row>
    <row r="66" spans="1:72" x14ac:dyDescent="0.25">
      <c r="A66" s="12" t="s">
        <v>415</v>
      </c>
      <c r="B66" s="12" t="s">
        <v>416</v>
      </c>
      <c r="C66" s="13">
        <v>144</v>
      </c>
      <c r="D66" s="13">
        <v>157</v>
      </c>
      <c r="E66" s="13">
        <v>152</v>
      </c>
      <c r="F66" s="13">
        <v>170</v>
      </c>
      <c r="G66" s="13">
        <v>187</v>
      </c>
      <c r="H66" s="13">
        <v>156</v>
      </c>
      <c r="I66" s="13">
        <v>182</v>
      </c>
      <c r="J66" s="13">
        <v>168</v>
      </c>
      <c r="K66" s="13">
        <v>198</v>
      </c>
      <c r="L66" s="13">
        <v>0</v>
      </c>
      <c r="M66" s="13">
        <v>0</v>
      </c>
      <c r="N66" s="13">
        <v>0</v>
      </c>
      <c r="O66" s="13">
        <v>0</v>
      </c>
      <c r="P66" s="13">
        <v>1514</v>
      </c>
      <c r="Q66" s="14">
        <v>144</v>
      </c>
      <c r="R66" s="14">
        <v>157</v>
      </c>
      <c r="S66" s="14">
        <v>152</v>
      </c>
      <c r="T66" s="14">
        <v>170</v>
      </c>
      <c r="U66" s="14">
        <v>187</v>
      </c>
      <c r="V66" s="14">
        <v>156</v>
      </c>
      <c r="W66" s="14">
        <v>182</v>
      </c>
      <c r="X66" s="14">
        <v>167.85</v>
      </c>
      <c r="Y66" s="14">
        <v>198</v>
      </c>
      <c r="Z66" s="14">
        <v>0</v>
      </c>
      <c r="AA66" s="14">
        <v>0</v>
      </c>
      <c r="AB66" s="14">
        <v>0</v>
      </c>
      <c r="AC66" s="14">
        <v>0</v>
      </c>
      <c r="AD66" s="14">
        <v>1513.85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3">
        <v>51</v>
      </c>
      <c r="BH66" s="13">
        <v>7</v>
      </c>
      <c r="BI66" s="13">
        <v>45</v>
      </c>
      <c r="BJ66" s="13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29.75</v>
      </c>
      <c r="BP66" s="14">
        <v>0</v>
      </c>
      <c r="BQ66" s="14">
        <v>0</v>
      </c>
      <c r="BR66" s="14">
        <v>0</v>
      </c>
      <c r="BS66" s="13">
        <v>20</v>
      </c>
      <c r="BT66" s="13">
        <v>170</v>
      </c>
    </row>
    <row r="67" spans="1:72" x14ac:dyDescent="0.25">
      <c r="A67" s="59" t="s">
        <v>740</v>
      </c>
      <c r="B67" s="12" t="s">
        <v>741</v>
      </c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0"/>
      <c r="BH67" s="60"/>
      <c r="BI67" s="60"/>
      <c r="BJ67" s="60"/>
      <c r="BK67" s="61"/>
      <c r="BL67" s="61"/>
      <c r="BM67" s="61"/>
      <c r="BN67" s="61"/>
      <c r="BO67" s="61"/>
      <c r="BP67" s="61"/>
      <c r="BQ67" s="61"/>
      <c r="BR67" s="61"/>
      <c r="BS67" s="13">
        <v>111</v>
      </c>
      <c r="BT67" s="13">
        <v>1447</v>
      </c>
    </row>
    <row r="68" spans="1:72" x14ac:dyDescent="0.25">
      <c r="A68" s="12" t="s">
        <v>575</v>
      </c>
      <c r="B68" s="12" t="s">
        <v>576</v>
      </c>
      <c r="C68" s="13">
        <v>3</v>
      </c>
      <c r="D68" s="13">
        <v>2</v>
      </c>
      <c r="E68" s="13">
        <v>2</v>
      </c>
      <c r="F68" s="13">
        <v>3</v>
      </c>
      <c r="G68" s="13">
        <v>3</v>
      </c>
      <c r="H68" s="13">
        <v>2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15</v>
      </c>
      <c r="Q68" s="14">
        <v>3</v>
      </c>
      <c r="R68" s="14">
        <v>2</v>
      </c>
      <c r="S68" s="14">
        <v>2</v>
      </c>
      <c r="T68" s="14">
        <v>3</v>
      </c>
      <c r="U68" s="14">
        <v>3</v>
      </c>
      <c r="V68" s="14">
        <v>2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15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3">
        <v>0</v>
      </c>
      <c r="BH68" s="13">
        <v>0</v>
      </c>
      <c r="BI68" s="13">
        <v>0</v>
      </c>
      <c r="BJ68" s="13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3">
        <v>0</v>
      </c>
      <c r="BT68" s="13">
        <v>0</v>
      </c>
    </row>
    <row r="69" spans="1:72" x14ac:dyDescent="0.25">
      <c r="A69" s="12" t="s">
        <v>517</v>
      </c>
      <c r="B69" s="12" t="s">
        <v>518</v>
      </c>
      <c r="C69" s="13">
        <v>300</v>
      </c>
      <c r="D69" s="13">
        <v>319</v>
      </c>
      <c r="E69" s="13">
        <v>297</v>
      </c>
      <c r="F69" s="13">
        <v>304</v>
      </c>
      <c r="G69" s="13">
        <v>297</v>
      </c>
      <c r="H69" s="13">
        <v>321</v>
      </c>
      <c r="I69" s="13">
        <v>325</v>
      </c>
      <c r="J69" s="13">
        <v>322</v>
      </c>
      <c r="K69" s="13">
        <v>296</v>
      </c>
      <c r="L69" s="13">
        <v>294</v>
      </c>
      <c r="M69" s="13">
        <v>290</v>
      </c>
      <c r="N69" s="13">
        <v>277</v>
      </c>
      <c r="O69" s="13">
        <v>330</v>
      </c>
      <c r="P69" s="13">
        <v>3972</v>
      </c>
      <c r="Q69" s="14">
        <v>298.96000000000004</v>
      </c>
      <c r="R69" s="14">
        <v>318.39999999999998</v>
      </c>
      <c r="S69" s="14">
        <v>295.59000000000003</v>
      </c>
      <c r="T69" s="14">
        <v>302</v>
      </c>
      <c r="U69" s="14">
        <v>295.60000000000002</v>
      </c>
      <c r="V69" s="14">
        <v>319.05</v>
      </c>
      <c r="W69" s="14">
        <v>323.91999999999996</v>
      </c>
      <c r="X69" s="14">
        <v>321.3</v>
      </c>
      <c r="Y69" s="14">
        <v>294.60000000000002</v>
      </c>
      <c r="Z69" s="14">
        <v>293</v>
      </c>
      <c r="AA69" s="14">
        <v>289.07</v>
      </c>
      <c r="AB69" s="14">
        <v>228.76</v>
      </c>
      <c r="AC69" s="14">
        <v>257.2</v>
      </c>
      <c r="AD69" s="14">
        <v>3837.45</v>
      </c>
      <c r="AE69" s="13">
        <v>15</v>
      </c>
      <c r="AF69" s="13">
        <v>17</v>
      </c>
      <c r="AG69" s="13">
        <v>19</v>
      </c>
      <c r="AH69" s="13">
        <v>19</v>
      </c>
      <c r="AI69" s="13">
        <v>16</v>
      </c>
      <c r="AJ69" s="13">
        <v>24</v>
      </c>
      <c r="AK69" s="13">
        <v>13</v>
      </c>
      <c r="AL69" s="13">
        <v>20</v>
      </c>
      <c r="AM69" s="13">
        <v>25</v>
      </c>
      <c r="AN69" s="13">
        <v>22</v>
      </c>
      <c r="AO69" s="13">
        <v>21</v>
      </c>
      <c r="AP69" s="13">
        <v>20</v>
      </c>
      <c r="AQ69" s="13">
        <v>30</v>
      </c>
      <c r="AR69" s="13">
        <v>261</v>
      </c>
      <c r="AS69" s="14">
        <v>14</v>
      </c>
      <c r="AT69" s="14">
        <v>16.399999999999999</v>
      </c>
      <c r="AU69" s="14">
        <v>18</v>
      </c>
      <c r="AV69" s="14">
        <v>18.399999999999999</v>
      </c>
      <c r="AW69" s="14">
        <v>14.6</v>
      </c>
      <c r="AX69" s="14">
        <v>23</v>
      </c>
      <c r="AY69" s="14">
        <v>12.2</v>
      </c>
      <c r="AZ69" s="14">
        <v>19.399999999999999</v>
      </c>
      <c r="BA69" s="14">
        <v>23.4</v>
      </c>
      <c r="BB69" s="14">
        <v>21.6</v>
      </c>
      <c r="BC69" s="14">
        <v>20.2</v>
      </c>
      <c r="BD69" s="14">
        <v>16.600000000000001</v>
      </c>
      <c r="BE69" s="14">
        <v>23.8</v>
      </c>
      <c r="BF69" s="14">
        <v>241.6</v>
      </c>
      <c r="BG69" s="13">
        <v>55</v>
      </c>
      <c r="BH69" s="13">
        <v>25</v>
      </c>
      <c r="BI69" s="13">
        <v>36</v>
      </c>
      <c r="BJ69" s="13">
        <v>3</v>
      </c>
      <c r="BK69" s="14">
        <v>3</v>
      </c>
      <c r="BL69" s="14">
        <v>0</v>
      </c>
      <c r="BM69" s="14">
        <v>279.89</v>
      </c>
      <c r="BN69" s="14">
        <v>0</v>
      </c>
      <c r="BO69" s="14">
        <v>57.39</v>
      </c>
      <c r="BP69" s="14">
        <v>0</v>
      </c>
      <c r="BQ69" s="14">
        <v>0</v>
      </c>
      <c r="BR69" s="14">
        <v>0</v>
      </c>
      <c r="BS69" s="13">
        <v>38</v>
      </c>
      <c r="BT69" s="13">
        <v>520</v>
      </c>
    </row>
    <row r="70" spans="1:72" x14ac:dyDescent="0.25">
      <c r="A70" s="12" t="s">
        <v>639</v>
      </c>
      <c r="B70" s="12" t="s">
        <v>640</v>
      </c>
      <c r="C70" s="13">
        <v>250</v>
      </c>
      <c r="D70" s="13">
        <v>227</v>
      </c>
      <c r="E70" s="13">
        <v>248</v>
      </c>
      <c r="F70" s="13">
        <v>264</v>
      </c>
      <c r="G70" s="13">
        <v>266</v>
      </c>
      <c r="H70" s="13">
        <v>254</v>
      </c>
      <c r="I70" s="13">
        <v>279</v>
      </c>
      <c r="J70" s="13">
        <v>271</v>
      </c>
      <c r="K70" s="13">
        <v>265</v>
      </c>
      <c r="L70" s="13">
        <v>238</v>
      </c>
      <c r="M70" s="13">
        <v>236</v>
      </c>
      <c r="N70" s="13">
        <v>200</v>
      </c>
      <c r="O70" s="13">
        <v>205</v>
      </c>
      <c r="P70" s="13">
        <v>3203</v>
      </c>
      <c r="Q70" s="14">
        <v>249.5</v>
      </c>
      <c r="R70" s="14">
        <v>227</v>
      </c>
      <c r="S70" s="14">
        <v>248</v>
      </c>
      <c r="T70" s="14">
        <v>264</v>
      </c>
      <c r="U70" s="14">
        <v>266</v>
      </c>
      <c r="V70" s="14">
        <v>254</v>
      </c>
      <c r="W70" s="14">
        <v>279</v>
      </c>
      <c r="X70" s="14">
        <v>270.14999999999998</v>
      </c>
      <c r="Y70" s="14">
        <v>265</v>
      </c>
      <c r="Z70" s="14">
        <v>237.88</v>
      </c>
      <c r="AA70" s="14">
        <v>235.03</v>
      </c>
      <c r="AB70" s="14">
        <v>162.59</v>
      </c>
      <c r="AC70" s="14">
        <v>167.51</v>
      </c>
      <c r="AD70" s="14">
        <v>3125.6600000000008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1</v>
      </c>
      <c r="AO70" s="13">
        <v>1</v>
      </c>
      <c r="AP70" s="13">
        <v>3</v>
      </c>
      <c r="AQ70" s="13">
        <v>6</v>
      </c>
      <c r="AR70" s="13">
        <v>11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1</v>
      </c>
      <c r="BC70" s="14">
        <v>1</v>
      </c>
      <c r="BD70" s="14">
        <v>3</v>
      </c>
      <c r="BE70" s="14">
        <v>6</v>
      </c>
      <c r="BF70" s="14">
        <v>11</v>
      </c>
      <c r="BG70" s="13">
        <v>197</v>
      </c>
      <c r="BH70" s="13">
        <v>89</v>
      </c>
      <c r="BI70" s="13">
        <v>131</v>
      </c>
      <c r="BJ70" s="13">
        <v>0</v>
      </c>
      <c r="BK70" s="14">
        <v>0</v>
      </c>
      <c r="BL70" s="14">
        <v>0</v>
      </c>
      <c r="BM70" s="14">
        <v>147.89000000000001</v>
      </c>
      <c r="BN70" s="14">
        <v>0</v>
      </c>
      <c r="BO70" s="14">
        <v>20.85</v>
      </c>
      <c r="BP70" s="14">
        <v>0</v>
      </c>
      <c r="BQ70" s="14">
        <v>0</v>
      </c>
      <c r="BR70" s="14">
        <v>0</v>
      </c>
      <c r="BS70" s="13">
        <v>26</v>
      </c>
      <c r="BT70" s="13">
        <v>384</v>
      </c>
    </row>
    <row r="71" spans="1:72" x14ac:dyDescent="0.25">
      <c r="A71" s="12" t="s">
        <v>129</v>
      </c>
      <c r="B71" s="12" t="s">
        <v>130</v>
      </c>
      <c r="C71" s="13">
        <v>437</v>
      </c>
      <c r="D71" s="13">
        <v>429</v>
      </c>
      <c r="E71" s="13">
        <v>421</v>
      </c>
      <c r="F71" s="13">
        <v>471</v>
      </c>
      <c r="G71" s="13">
        <v>447</v>
      </c>
      <c r="H71" s="13">
        <v>486</v>
      </c>
      <c r="I71" s="13">
        <v>554</v>
      </c>
      <c r="J71" s="13">
        <v>477</v>
      </c>
      <c r="K71" s="13">
        <v>521</v>
      </c>
      <c r="L71" s="13">
        <v>462</v>
      </c>
      <c r="M71" s="13">
        <v>456</v>
      </c>
      <c r="N71" s="13">
        <v>454</v>
      </c>
      <c r="O71" s="13">
        <v>450</v>
      </c>
      <c r="P71" s="13">
        <v>6065</v>
      </c>
      <c r="Q71" s="14">
        <v>436.19</v>
      </c>
      <c r="R71" s="14">
        <v>429</v>
      </c>
      <c r="S71" s="14">
        <v>421</v>
      </c>
      <c r="T71" s="14">
        <v>470.64</v>
      </c>
      <c r="U71" s="14">
        <v>447</v>
      </c>
      <c r="V71" s="14">
        <v>485.03999999999996</v>
      </c>
      <c r="W71" s="14">
        <v>508.97</v>
      </c>
      <c r="X71" s="14">
        <v>444.15</v>
      </c>
      <c r="Y71" s="14">
        <v>520.29999999999995</v>
      </c>
      <c r="Z71" s="14">
        <v>459.54</v>
      </c>
      <c r="AA71" s="14">
        <v>452.17</v>
      </c>
      <c r="AB71" s="14">
        <v>401.89</v>
      </c>
      <c r="AC71" s="14">
        <v>413.78</v>
      </c>
      <c r="AD71" s="14">
        <v>5889.67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1</v>
      </c>
      <c r="AK71" s="13">
        <v>0</v>
      </c>
      <c r="AL71" s="13">
        <v>0</v>
      </c>
      <c r="AM71" s="13">
        <v>0.56999999999999995</v>
      </c>
      <c r="AN71" s="13">
        <v>0.83</v>
      </c>
      <c r="AO71" s="13">
        <v>8</v>
      </c>
      <c r="AP71" s="13">
        <v>39</v>
      </c>
      <c r="AQ71" s="13">
        <v>66</v>
      </c>
      <c r="AR71" s="13">
        <v>115.4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0.35</v>
      </c>
      <c r="AY71" s="14">
        <v>0</v>
      </c>
      <c r="AZ71" s="14">
        <v>0</v>
      </c>
      <c r="BA71" s="14">
        <v>0.56999999999999995</v>
      </c>
      <c r="BB71" s="14">
        <v>0.83</v>
      </c>
      <c r="BC71" s="14">
        <v>6.68</v>
      </c>
      <c r="BD71" s="14">
        <v>29.98</v>
      </c>
      <c r="BE71" s="14">
        <v>56.76</v>
      </c>
      <c r="BF71" s="14">
        <v>95.169999999999987</v>
      </c>
      <c r="BG71" s="13">
        <v>546</v>
      </c>
      <c r="BH71" s="13">
        <v>346</v>
      </c>
      <c r="BI71" s="13">
        <v>340</v>
      </c>
      <c r="BJ71" s="13">
        <v>0</v>
      </c>
      <c r="BK71" s="14">
        <v>0</v>
      </c>
      <c r="BL71" s="14">
        <v>0</v>
      </c>
      <c r="BM71" s="14">
        <v>359.91999999999996</v>
      </c>
      <c r="BN71" s="14">
        <v>0</v>
      </c>
      <c r="BO71" s="14">
        <v>81.83</v>
      </c>
      <c r="BP71" s="14">
        <v>0</v>
      </c>
      <c r="BQ71" s="14">
        <v>0</v>
      </c>
      <c r="BR71" s="14">
        <v>0</v>
      </c>
      <c r="BS71" s="13">
        <v>63</v>
      </c>
      <c r="BT71" s="13">
        <v>674</v>
      </c>
    </row>
    <row r="72" spans="1:72" x14ac:dyDescent="0.25">
      <c r="A72" s="12" t="s">
        <v>283</v>
      </c>
      <c r="B72" s="12" t="s">
        <v>284</v>
      </c>
      <c r="C72" s="13">
        <v>5</v>
      </c>
      <c r="D72" s="13">
        <v>3</v>
      </c>
      <c r="E72" s="13">
        <v>7</v>
      </c>
      <c r="F72" s="13">
        <v>7</v>
      </c>
      <c r="G72" s="13">
        <v>7</v>
      </c>
      <c r="H72" s="13">
        <v>5</v>
      </c>
      <c r="I72" s="13">
        <v>14</v>
      </c>
      <c r="J72" s="13">
        <v>10</v>
      </c>
      <c r="K72" s="13">
        <v>8</v>
      </c>
      <c r="L72" s="13">
        <v>5</v>
      </c>
      <c r="M72" s="13">
        <v>11</v>
      </c>
      <c r="N72" s="13">
        <v>5</v>
      </c>
      <c r="O72" s="13">
        <v>9</v>
      </c>
      <c r="P72" s="13">
        <v>96</v>
      </c>
      <c r="Q72" s="14">
        <v>5</v>
      </c>
      <c r="R72" s="14">
        <v>3</v>
      </c>
      <c r="S72" s="14">
        <v>7</v>
      </c>
      <c r="T72" s="14">
        <v>7</v>
      </c>
      <c r="U72" s="14">
        <v>7</v>
      </c>
      <c r="V72" s="14">
        <v>5</v>
      </c>
      <c r="W72" s="14">
        <v>14</v>
      </c>
      <c r="X72" s="14">
        <v>10</v>
      </c>
      <c r="Y72" s="14">
        <v>8</v>
      </c>
      <c r="Z72" s="14">
        <v>5</v>
      </c>
      <c r="AA72" s="14">
        <v>11</v>
      </c>
      <c r="AB72" s="14">
        <v>4.1500000000000004</v>
      </c>
      <c r="AC72" s="14">
        <v>6</v>
      </c>
      <c r="AD72" s="14">
        <v>92.15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3">
        <v>5</v>
      </c>
      <c r="BH72" s="13">
        <v>3</v>
      </c>
      <c r="BI72" s="13">
        <v>3</v>
      </c>
      <c r="BJ72" s="13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3">
        <v>0</v>
      </c>
      <c r="BT72" s="13">
        <v>15</v>
      </c>
    </row>
    <row r="73" spans="1:72" x14ac:dyDescent="0.25">
      <c r="A73" s="12" t="s">
        <v>427</v>
      </c>
      <c r="B73" s="12" t="s">
        <v>428</v>
      </c>
      <c r="C73" s="13">
        <v>142</v>
      </c>
      <c r="D73" s="13">
        <v>154</v>
      </c>
      <c r="E73" s="13">
        <v>129</v>
      </c>
      <c r="F73" s="13">
        <v>143</v>
      </c>
      <c r="G73" s="13">
        <v>140</v>
      </c>
      <c r="H73" s="13">
        <v>160</v>
      </c>
      <c r="I73" s="13">
        <v>175</v>
      </c>
      <c r="J73" s="13">
        <v>171</v>
      </c>
      <c r="K73" s="13">
        <v>156</v>
      </c>
      <c r="L73" s="13">
        <v>161</v>
      </c>
      <c r="M73" s="13">
        <v>153</v>
      </c>
      <c r="N73" s="13">
        <v>129</v>
      </c>
      <c r="O73" s="13">
        <v>115</v>
      </c>
      <c r="P73" s="13">
        <v>1928</v>
      </c>
      <c r="Q73" s="14">
        <v>142</v>
      </c>
      <c r="R73" s="14">
        <v>153.5</v>
      </c>
      <c r="S73" s="14">
        <v>129</v>
      </c>
      <c r="T73" s="14">
        <v>143</v>
      </c>
      <c r="U73" s="14">
        <v>140</v>
      </c>
      <c r="V73" s="14">
        <v>160</v>
      </c>
      <c r="W73" s="14">
        <v>174.17</v>
      </c>
      <c r="X73" s="14">
        <v>170.88</v>
      </c>
      <c r="Y73" s="14">
        <v>155.88999999999999</v>
      </c>
      <c r="Z73" s="14">
        <v>161</v>
      </c>
      <c r="AA73" s="14">
        <v>152.16999999999999</v>
      </c>
      <c r="AB73" s="14">
        <v>108.67</v>
      </c>
      <c r="AC73" s="14">
        <v>96.02</v>
      </c>
      <c r="AD73" s="14">
        <v>1886.3000000000002</v>
      </c>
      <c r="AE73" s="13">
        <v>2</v>
      </c>
      <c r="AF73" s="13">
        <v>7</v>
      </c>
      <c r="AG73" s="13">
        <v>5</v>
      </c>
      <c r="AH73" s="13">
        <v>5</v>
      </c>
      <c r="AI73" s="13">
        <v>7</v>
      </c>
      <c r="AJ73" s="13">
        <v>5</v>
      </c>
      <c r="AK73" s="13">
        <v>13</v>
      </c>
      <c r="AL73" s="13">
        <v>17</v>
      </c>
      <c r="AM73" s="13">
        <v>21</v>
      </c>
      <c r="AN73" s="13">
        <v>4</v>
      </c>
      <c r="AO73" s="13">
        <v>5</v>
      </c>
      <c r="AP73" s="13">
        <v>2</v>
      </c>
      <c r="AQ73" s="13">
        <v>2</v>
      </c>
      <c r="AR73" s="13">
        <v>95</v>
      </c>
      <c r="AS73" s="14">
        <v>2</v>
      </c>
      <c r="AT73" s="14">
        <v>6.5</v>
      </c>
      <c r="AU73" s="14">
        <v>5</v>
      </c>
      <c r="AV73" s="14">
        <v>5</v>
      </c>
      <c r="AW73" s="14">
        <v>7</v>
      </c>
      <c r="AX73" s="14">
        <v>5</v>
      </c>
      <c r="AY73" s="14">
        <v>7.5</v>
      </c>
      <c r="AZ73" s="14">
        <v>9.85</v>
      </c>
      <c r="BA73" s="14">
        <v>7.15</v>
      </c>
      <c r="BB73" s="14">
        <v>4</v>
      </c>
      <c r="BC73" s="14">
        <v>4.53</v>
      </c>
      <c r="BD73" s="14">
        <v>2</v>
      </c>
      <c r="BE73" s="14">
        <v>0.51</v>
      </c>
      <c r="BF73" s="14">
        <v>66.040000000000006</v>
      </c>
      <c r="BG73" s="13">
        <v>7</v>
      </c>
      <c r="BH73" s="13">
        <v>4</v>
      </c>
      <c r="BI73" s="13">
        <v>2</v>
      </c>
      <c r="BJ73" s="13">
        <v>24</v>
      </c>
      <c r="BK73" s="14">
        <v>24</v>
      </c>
      <c r="BL73" s="14">
        <v>0</v>
      </c>
      <c r="BM73" s="14">
        <v>120.19</v>
      </c>
      <c r="BN73" s="14">
        <v>0</v>
      </c>
      <c r="BO73" s="14">
        <v>24.8</v>
      </c>
      <c r="BP73" s="14">
        <v>0</v>
      </c>
      <c r="BQ73" s="14">
        <v>0</v>
      </c>
      <c r="BR73" s="14">
        <v>0</v>
      </c>
      <c r="BS73" s="13">
        <v>19</v>
      </c>
      <c r="BT73" s="13">
        <v>207</v>
      </c>
    </row>
    <row r="74" spans="1:72" x14ac:dyDescent="0.25">
      <c r="A74" s="12" t="s">
        <v>477</v>
      </c>
      <c r="B74" s="12" t="s">
        <v>478</v>
      </c>
      <c r="C74" s="13">
        <v>1584</v>
      </c>
      <c r="D74" s="13">
        <v>1598</v>
      </c>
      <c r="E74" s="13">
        <v>1566</v>
      </c>
      <c r="F74" s="13">
        <v>1509</v>
      </c>
      <c r="G74" s="13">
        <v>1588</v>
      </c>
      <c r="H74" s="13">
        <v>1562</v>
      </c>
      <c r="I74" s="13">
        <v>1673</v>
      </c>
      <c r="J74" s="13">
        <v>1573</v>
      </c>
      <c r="K74" s="13">
        <v>1542</v>
      </c>
      <c r="L74" s="13">
        <v>1585</v>
      </c>
      <c r="M74" s="13">
        <v>1630</v>
      </c>
      <c r="N74" s="13">
        <v>1435</v>
      </c>
      <c r="O74" s="13">
        <v>1502</v>
      </c>
      <c r="P74" s="13">
        <v>20347</v>
      </c>
      <c r="Q74" s="14">
        <v>1583.26</v>
      </c>
      <c r="R74" s="14">
        <v>1597.01</v>
      </c>
      <c r="S74" s="14">
        <v>1566</v>
      </c>
      <c r="T74" s="14">
        <v>1509</v>
      </c>
      <c r="U74" s="14">
        <v>1588</v>
      </c>
      <c r="V74" s="14">
        <v>1561.01</v>
      </c>
      <c r="W74" s="14">
        <v>1673</v>
      </c>
      <c r="X74" s="14">
        <v>1571.58</v>
      </c>
      <c r="Y74" s="14">
        <v>1538.0600000000004</v>
      </c>
      <c r="Z74" s="14">
        <v>1582.1400000000003</v>
      </c>
      <c r="AA74" s="14">
        <v>1621.66</v>
      </c>
      <c r="AB74" s="14">
        <v>1295.1499999999999</v>
      </c>
      <c r="AC74" s="14">
        <v>1288.08</v>
      </c>
      <c r="AD74" s="14">
        <v>19973.950000000004</v>
      </c>
      <c r="AE74" s="13">
        <v>35</v>
      </c>
      <c r="AF74" s="13">
        <v>37</v>
      </c>
      <c r="AG74" s="13">
        <v>38</v>
      </c>
      <c r="AH74" s="13">
        <v>52</v>
      </c>
      <c r="AI74" s="13">
        <v>39</v>
      </c>
      <c r="AJ74" s="13">
        <v>47</v>
      </c>
      <c r="AK74" s="13">
        <v>50</v>
      </c>
      <c r="AL74" s="13">
        <v>72</v>
      </c>
      <c r="AM74" s="13">
        <v>66</v>
      </c>
      <c r="AN74" s="13">
        <v>67</v>
      </c>
      <c r="AO74" s="13">
        <v>113</v>
      </c>
      <c r="AP74" s="13">
        <v>113</v>
      </c>
      <c r="AQ74" s="13">
        <v>188</v>
      </c>
      <c r="AR74" s="13">
        <v>917</v>
      </c>
      <c r="AS74" s="14">
        <v>35</v>
      </c>
      <c r="AT74" s="14">
        <v>37</v>
      </c>
      <c r="AU74" s="14">
        <v>38</v>
      </c>
      <c r="AV74" s="14">
        <v>52</v>
      </c>
      <c r="AW74" s="14">
        <v>39</v>
      </c>
      <c r="AX74" s="14">
        <v>47</v>
      </c>
      <c r="AY74" s="14">
        <v>50</v>
      </c>
      <c r="AZ74" s="14">
        <v>67.84</v>
      </c>
      <c r="BA74" s="14">
        <v>60.620000000000005</v>
      </c>
      <c r="BB74" s="14">
        <v>56.24</v>
      </c>
      <c r="BC74" s="14">
        <v>80.510000000000005</v>
      </c>
      <c r="BD74" s="14">
        <v>60.08</v>
      </c>
      <c r="BE74" s="14">
        <v>89.5</v>
      </c>
      <c r="BF74" s="14">
        <v>712.79000000000008</v>
      </c>
      <c r="BG74" s="13">
        <v>1506</v>
      </c>
      <c r="BH74" s="13">
        <v>817</v>
      </c>
      <c r="BI74" s="13">
        <v>741</v>
      </c>
      <c r="BJ74" s="13">
        <v>286</v>
      </c>
      <c r="BK74" s="14">
        <v>266.02999999999997</v>
      </c>
      <c r="BL74" s="14">
        <v>0</v>
      </c>
      <c r="BM74" s="14">
        <v>949.57999999999981</v>
      </c>
      <c r="BN74" s="14">
        <v>0</v>
      </c>
      <c r="BO74" s="14">
        <v>107.28</v>
      </c>
      <c r="BP74" s="14">
        <v>0</v>
      </c>
      <c r="BQ74" s="14">
        <v>0</v>
      </c>
      <c r="BR74" s="14">
        <v>0</v>
      </c>
      <c r="BS74" s="13">
        <v>244</v>
      </c>
      <c r="BT74" s="13">
        <v>2775</v>
      </c>
    </row>
    <row r="75" spans="1:72" x14ac:dyDescent="0.25">
      <c r="A75" s="12" t="s">
        <v>287</v>
      </c>
      <c r="B75" s="12" t="s">
        <v>288</v>
      </c>
      <c r="C75" s="13">
        <v>235</v>
      </c>
      <c r="D75" s="13">
        <v>250</v>
      </c>
      <c r="E75" s="13">
        <v>271</v>
      </c>
      <c r="F75" s="13">
        <v>272</v>
      </c>
      <c r="G75" s="13">
        <v>258</v>
      </c>
      <c r="H75" s="13">
        <v>260</v>
      </c>
      <c r="I75" s="13">
        <v>275</v>
      </c>
      <c r="J75" s="13">
        <v>268</v>
      </c>
      <c r="K75" s="13">
        <v>239</v>
      </c>
      <c r="L75" s="13">
        <v>237</v>
      </c>
      <c r="M75" s="13">
        <v>270</v>
      </c>
      <c r="N75" s="13">
        <v>252</v>
      </c>
      <c r="O75" s="13">
        <v>256</v>
      </c>
      <c r="P75" s="13">
        <v>3343</v>
      </c>
      <c r="Q75" s="14">
        <v>235</v>
      </c>
      <c r="R75" s="14">
        <v>250</v>
      </c>
      <c r="S75" s="14">
        <v>270.02</v>
      </c>
      <c r="T75" s="14">
        <v>269.78000000000003</v>
      </c>
      <c r="U75" s="14">
        <v>254.35</v>
      </c>
      <c r="V75" s="14">
        <v>257.42</v>
      </c>
      <c r="W75" s="14">
        <v>272.91000000000003</v>
      </c>
      <c r="X75" s="14">
        <v>266.93</v>
      </c>
      <c r="Y75" s="14">
        <v>235.83</v>
      </c>
      <c r="Z75" s="14">
        <v>234.15</v>
      </c>
      <c r="AA75" s="14">
        <v>268.33999999999997</v>
      </c>
      <c r="AB75" s="14">
        <v>206.17</v>
      </c>
      <c r="AC75" s="14">
        <v>196.07</v>
      </c>
      <c r="AD75" s="14">
        <v>3216.9700000000003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2</v>
      </c>
      <c r="AL75" s="13">
        <v>0</v>
      </c>
      <c r="AM75" s="13">
        <v>2</v>
      </c>
      <c r="AN75" s="13">
        <v>2</v>
      </c>
      <c r="AO75" s="13">
        <v>14</v>
      </c>
      <c r="AP75" s="13">
        <v>19</v>
      </c>
      <c r="AQ75" s="13">
        <v>22</v>
      </c>
      <c r="AR75" s="13">
        <v>61</v>
      </c>
      <c r="AS75" s="14">
        <v>0</v>
      </c>
      <c r="AT75" s="14">
        <v>0</v>
      </c>
      <c r="AU75" s="14">
        <v>0</v>
      </c>
      <c r="AV75" s="14">
        <v>0</v>
      </c>
      <c r="AW75" s="14">
        <v>0</v>
      </c>
      <c r="AX75" s="14">
        <v>0</v>
      </c>
      <c r="AY75" s="14">
        <v>1.68</v>
      </c>
      <c r="AZ75" s="14">
        <v>0</v>
      </c>
      <c r="BA75" s="14">
        <v>1.68</v>
      </c>
      <c r="BB75" s="14">
        <v>2</v>
      </c>
      <c r="BC75" s="14">
        <v>13.34</v>
      </c>
      <c r="BD75" s="14">
        <v>18.22</v>
      </c>
      <c r="BE75" s="14">
        <v>21.15</v>
      </c>
      <c r="BF75" s="14">
        <v>58.07</v>
      </c>
      <c r="BG75" s="13">
        <v>139</v>
      </c>
      <c r="BH75" s="13">
        <v>68</v>
      </c>
      <c r="BI75" s="13">
        <v>48</v>
      </c>
      <c r="BJ75" s="13">
        <v>0</v>
      </c>
      <c r="BK75" s="14">
        <v>0</v>
      </c>
      <c r="BL75" s="14">
        <v>0</v>
      </c>
      <c r="BM75" s="14">
        <v>151.84</v>
      </c>
      <c r="BN75" s="14">
        <v>0</v>
      </c>
      <c r="BO75" s="14">
        <v>21.6</v>
      </c>
      <c r="BP75" s="14">
        <v>0</v>
      </c>
      <c r="BQ75" s="14">
        <v>0</v>
      </c>
      <c r="BR75" s="14">
        <v>0</v>
      </c>
      <c r="BS75" s="13">
        <v>47</v>
      </c>
      <c r="BT75" s="13">
        <v>402</v>
      </c>
    </row>
    <row r="76" spans="1:72" x14ac:dyDescent="0.25">
      <c r="A76" s="12" t="s">
        <v>185</v>
      </c>
      <c r="B76" s="12" t="s">
        <v>186</v>
      </c>
      <c r="C76" s="13">
        <v>101</v>
      </c>
      <c r="D76" s="13">
        <v>106</v>
      </c>
      <c r="E76" s="13">
        <v>109</v>
      </c>
      <c r="F76" s="13">
        <v>99</v>
      </c>
      <c r="G76" s="13">
        <v>121</v>
      </c>
      <c r="H76" s="13">
        <v>110</v>
      </c>
      <c r="I76" s="13">
        <v>114</v>
      </c>
      <c r="J76" s="13">
        <v>125</v>
      </c>
      <c r="K76" s="13">
        <v>124</v>
      </c>
      <c r="L76" s="13">
        <v>142</v>
      </c>
      <c r="M76" s="13">
        <v>116</v>
      </c>
      <c r="N76" s="13">
        <v>138</v>
      </c>
      <c r="O76" s="13">
        <v>116</v>
      </c>
      <c r="P76" s="13">
        <v>1521</v>
      </c>
      <c r="Q76" s="14">
        <v>101</v>
      </c>
      <c r="R76" s="14">
        <v>105.24</v>
      </c>
      <c r="S76" s="14">
        <v>109</v>
      </c>
      <c r="T76" s="14">
        <v>99</v>
      </c>
      <c r="U76" s="14">
        <v>121</v>
      </c>
      <c r="V76" s="14">
        <v>109.04</v>
      </c>
      <c r="W76" s="14">
        <v>114</v>
      </c>
      <c r="X76" s="14">
        <v>125</v>
      </c>
      <c r="Y76" s="14">
        <v>124</v>
      </c>
      <c r="Z76" s="14">
        <v>139.47</v>
      </c>
      <c r="AA76" s="14">
        <v>115.14999999999999</v>
      </c>
      <c r="AB76" s="14">
        <v>115.10000000000001</v>
      </c>
      <c r="AC76" s="14">
        <v>99.28</v>
      </c>
      <c r="AD76" s="14">
        <v>1476.28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3</v>
      </c>
      <c r="AP76" s="13">
        <v>10</v>
      </c>
      <c r="AQ76" s="13">
        <v>9</v>
      </c>
      <c r="AR76" s="13">
        <v>22</v>
      </c>
      <c r="AS76" s="14">
        <v>0</v>
      </c>
      <c r="AT76" s="14">
        <v>0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1.8</v>
      </c>
      <c r="BD76" s="14">
        <v>7.4</v>
      </c>
      <c r="BE76" s="14">
        <v>7.4</v>
      </c>
      <c r="BF76" s="14">
        <v>16.600000000000001</v>
      </c>
      <c r="BG76" s="13">
        <v>72</v>
      </c>
      <c r="BH76" s="13">
        <v>36</v>
      </c>
      <c r="BI76" s="13">
        <v>35</v>
      </c>
      <c r="BJ76" s="13">
        <v>23</v>
      </c>
      <c r="BK76" s="14">
        <v>22.2</v>
      </c>
      <c r="BL76" s="14">
        <v>0</v>
      </c>
      <c r="BM76" s="14">
        <v>188.63</v>
      </c>
      <c r="BN76" s="14">
        <v>0</v>
      </c>
      <c r="BO76" s="14">
        <v>43.65</v>
      </c>
      <c r="BP76" s="14">
        <v>0</v>
      </c>
      <c r="BQ76" s="14">
        <v>0</v>
      </c>
      <c r="BR76" s="14">
        <v>0</v>
      </c>
      <c r="BS76" s="13">
        <v>20</v>
      </c>
      <c r="BT76" s="13">
        <v>262</v>
      </c>
    </row>
    <row r="77" spans="1:72" x14ac:dyDescent="0.25">
      <c r="A77" s="12" t="s">
        <v>625</v>
      </c>
      <c r="B77" s="12" t="s">
        <v>626</v>
      </c>
      <c r="C77" s="13">
        <v>4</v>
      </c>
      <c r="D77" s="13">
        <v>8</v>
      </c>
      <c r="E77" s="13">
        <v>6</v>
      </c>
      <c r="F77" s="13">
        <v>5</v>
      </c>
      <c r="G77" s="13">
        <v>8</v>
      </c>
      <c r="H77" s="13">
        <v>6</v>
      </c>
      <c r="I77" s="13">
        <v>8</v>
      </c>
      <c r="J77" s="13">
        <v>10</v>
      </c>
      <c r="K77" s="13">
        <v>7</v>
      </c>
      <c r="L77" s="13">
        <v>5</v>
      </c>
      <c r="M77" s="13">
        <v>4</v>
      </c>
      <c r="N77" s="13">
        <v>7</v>
      </c>
      <c r="O77" s="13">
        <v>3</v>
      </c>
      <c r="P77" s="13">
        <v>81</v>
      </c>
      <c r="Q77" s="14">
        <v>4</v>
      </c>
      <c r="R77" s="14">
        <v>8</v>
      </c>
      <c r="S77" s="14">
        <v>6</v>
      </c>
      <c r="T77" s="14">
        <v>5</v>
      </c>
      <c r="U77" s="14">
        <v>8</v>
      </c>
      <c r="V77" s="14">
        <v>6</v>
      </c>
      <c r="W77" s="14">
        <v>8</v>
      </c>
      <c r="X77" s="14">
        <v>10</v>
      </c>
      <c r="Y77" s="14">
        <v>7</v>
      </c>
      <c r="Z77" s="14">
        <v>5</v>
      </c>
      <c r="AA77" s="14">
        <v>4</v>
      </c>
      <c r="AB77" s="14">
        <v>7</v>
      </c>
      <c r="AC77" s="14">
        <v>3</v>
      </c>
      <c r="AD77" s="14">
        <v>81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3">
        <v>0</v>
      </c>
      <c r="BH77" s="13">
        <v>0</v>
      </c>
      <c r="BI77" s="13">
        <v>0</v>
      </c>
      <c r="BJ77" s="13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3">
        <v>2</v>
      </c>
      <c r="BT77" s="13">
        <v>7</v>
      </c>
    </row>
    <row r="78" spans="1:72" x14ac:dyDescent="0.25">
      <c r="A78" s="12" t="s">
        <v>67</v>
      </c>
      <c r="B78" s="12" t="s">
        <v>68</v>
      </c>
      <c r="C78" s="13">
        <v>24</v>
      </c>
      <c r="D78" s="13">
        <v>33</v>
      </c>
      <c r="E78" s="13">
        <v>20</v>
      </c>
      <c r="F78" s="13">
        <v>20</v>
      </c>
      <c r="G78" s="13">
        <v>29</v>
      </c>
      <c r="H78" s="13">
        <v>33</v>
      </c>
      <c r="I78" s="13">
        <v>29</v>
      </c>
      <c r="J78" s="13">
        <v>23</v>
      </c>
      <c r="K78" s="13">
        <v>21</v>
      </c>
      <c r="L78" s="13">
        <v>24</v>
      </c>
      <c r="M78" s="13">
        <v>15</v>
      </c>
      <c r="N78" s="13">
        <v>22</v>
      </c>
      <c r="O78" s="13">
        <v>13</v>
      </c>
      <c r="P78" s="13">
        <v>306</v>
      </c>
      <c r="Q78" s="14">
        <v>24</v>
      </c>
      <c r="R78" s="14">
        <v>33</v>
      </c>
      <c r="S78" s="14">
        <v>20</v>
      </c>
      <c r="T78" s="14">
        <v>20</v>
      </c>
      <c r="U78" s="14">
        <v>29</v>
      </c>
      <c r="V78" s="14">
        <v>31.15</v>
      </c>
      <c r="W78" s="14">
        <v>27.59</v>
      </c>
      <c r="X78" s="14">
        <v>21.37</v>
      </c>
      <c r="Y78" s="14">
        <v>19.579999999999998</v>
      </c>
      <c r="Z78" s="14">
        <v>24</v>
      </c>
      <c r="AA78" s="14">
        <v>15</v>
      </c>
      <c r="AB78" s="14">
        <v>13.56</v>
      </c>
      <c r="AC78" s="14">
        <v>9.48</v>
      </c>
      <c r="AD78" s="14">
        <v>287.73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4">
        <v>0</v>
      </c>
      <c r="AT78" s="14">
        <v>0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v>0</v>
      </c>
      <c r="BA78" s="14">
        <v>0</v>
      </c>
      <c r="BB78" s="14">
        <v>0</v>
      </c>
      <c r="BC78" s="14">
        <v>0</v>
      </c>
      <c r="BD78" s="14">
        <v>0</v>
      </c>
      <c r="BE78" s="14">
        <v>0</v>
      </c>
      <c r="BF78" s="14">
        <v>0</v>
      </c>
      <c r="BG78" s="13">
        <v>30</v>
      </c>
      <c r="BH78" s="13">
        <v>12</v>
      </c>
      <c r="BI78" s="13">
        <v>11</v>
      </c>
      <c r="BJ78" s="13">
        <v>0</v>
      </c>
      <c r="BK78" s="14">
        <v>0</v>
      </c>
      <c r="BL78" s="14">
        <v>0</v>
      </c>
      <c r="BM78" s="14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0</v>
      </c>
      <c r="BS78" s="13">
        <v>2</v>
      </c>
      <c r="BT78" s="13">
        <v>28</v>
      </c>
    </row>
    <row r="79" spans="1:72" x14ac:dyDescent="0.25">
      <c r="A79" s="12" t="s">
        <v>221</v>
      </c>
      <c r="B79" s="12" t="s">
        <v>222</v>
      </c>
      <c r="C79" s="13">
        <v>315</v>
      </c>
      <c r="D79" s="13">
        <v>313</v>
      </c>
      <c r="E79" s="13">
        <v>338</v>
      </c>
      <c r="F79" s="13">
        <v>288</v>
      </c>
      <c r="G79" s="13">
        <v>320</v>
      </c>
      <c r="H79" s="13">
        <v>351</v>
      </c>
      <c r="I79" s="13">
        <v>347</v>
      </c>
      <c r="J79" s="13">
        <v>319</v>
      </c>
      <c r="K79" s="13">
        <v>323</v>
      </c>
      <c r="L79" s="13">
        <v>319</v>
      </c>
      <c r="M79" s="13">
        <v>316</v>
      </c>
      <c r="N79" s="13">
        <v>276</v>
      </c>
      <c r="O79" s="13">
        <v>250</v>
      </c>
      <c r="P79" s="13">
        <v>4075</v>
      </c>
      <c r="Q79" s="14">
        <v>314.02999999999997</v>
      </c>
      <c r="R79" s="14">
        <v>313</v>
      </c>
      <c r="S79" s="14">
        <v>338</v>
      </c>
      <c r="T79" s="14">
        <v>288</v>
      </c>
      <c r="U79" s="14">
        <v>320</v>
      </c>
      <c r="V79" s="14">
        <v>351</v>
      </c>
      <c r="W79" s="14">
        <v>346.2</v>
      </c>
      <c r="X79" s="14">
        <v>317.37</v>
      </c>
      <c r="Y79" s="14">
        <v>322.58</v>
      </c>
      <c r="Z79" s="14">
        <v>317.20999999999998</v>
      </c>
      <c r="AA79" s="14">
        <v>313.87</v>
      </c>
      <c r="AB79" s="14">
        <v>256.08000000000004</v>
      </c>
      <c r="AC79" s="14">
        <v>230.26</v>
      </c>
      <c r="AD79" s="14">
        <v>4027.5999999999995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3">
        <v>154</v>
      </c>
      <c r="BH79" s="13">
        <v>87</v>
      </c>
      <c r="BI79" s="13">
        <v>63</v>
      </c>
      <c r="BJ79" s="13">
        <v>14</v>
      </c>
      <c r="BK79" s="14">
        <v>14</v>
      </c>
      <c r="BL79" s="14">
        <v>0</v>
      </c>
      <c r="BM79" s="14">
        <v>277.3</v>
      </c>
      <c r="BN79" s="14">
        <v>0</v>
      </c>
      <c r="BO79" s="14">
        <v>20.490000000000002</v>
      </c>
      <c r="BP79" s="14">
        <v>0</v>
      </c>
      <c r="BQ79" s="14">
        <v>0</v>
      </c>
      <c r="BR79" s="14">
        <v>0</v>
      </c>
      <c r="BS79" s="13">
        <v>34</v>
      </c>
      <c r="BT79" s="13">
        <v>594</v>
      </c>
    </row>
    <row r="80" spans="1:72" x14ac:dyDescent="0.25">
      <c r="A80" s="12" t="s">
        <v>169</v>
      </c>
      <c r="B80" s="12" t="s">
        <v>170</v>
      </c>
      <c r="C80" s="13">
        <v>202</v>
      </c>
      <c r="D80" s="13">
        <v>179</v>
      </c>
      <c r="E80" s="13">
        <v>179</v>
      </c>
      <c r="F80" s="13">
        <v>202</v>
      </c>
      <c r="G80" s="13">
        <v>188</v>
      </c>
      <c r="H80" s="13">
        <v>208</v>
      </c>
      <c r="I80" s="13">
        <v>212</v>
      </c>
      <c r="J80" s="13">
        <v>231</v>
      </c>
      <c r="K80" s="13">
        <v>232</v>
      </c>
      <c r="L80" s="13">
        <v>201</v>
      </c>
      <c r="M80" s="13">
        <v>200</v>
      </c>
      <c r="N80" s="13">
        <v>203</v>
      </c>
      <c r="O80" s="13">
        <v>172</v>
      </c>
      <c r="P80" s="13">
        <v>2609</v>
      </c>
      <c r="Q80" s="14">
        <v>202</v>
      </c>
      <c r="R80" s="14">
        <v>179</v>
      </c>
      <c r="S80" s="14">
        <v>179</v>
      </c>
      <c r="T80" s="14">
        <v>202</v>
      </c>
      <c r="U80" s="14">
        <v>188</v>
      </c>
      <c r="V80" s="14">
        <v>207.63</v>
      </c>
      <c r="W80" s="14">
        <v>211.16</v>
      </c>
      <c r="X80" s="14">
        <v>230.53</v>
      </c>
      <c r="Y80" s="14">
        <v>231.53</v>
      </c>
      <c r="Z80" s="14">
        <v>198.6</v>
      </c>
      <c r="AA80" s="14">
        <v>197.78</v>
      </c>
      <c r="AB80" s="14">
        <v>189.18</v>
      </c>
      <c r="AC80" s="14">
        <v>159.33000000000001</v>
      </c>
      <c r="AD80" s="14">
        <v>2575.7399999999998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2</v>
      </c>
      <c r="AP80" s="13">
        <v>0</v>
      </c>
      <c r="AQ80" s="13">
        <v>0</v>
      </c>
      <c r="AR80" s="13">
        <v>2</v>
      </c>
      <c r="AS80" s="14">
        <v>0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0.36</v>
      </c>
      <c r="BD80" s="14">
        <v>0</v>
      </c>
      <c r="BE80" s="14">
        <v>0</v>
      </c>
      <c r="BF80" s="14">
        <v>0.36</v>
      </c>
      <c r="BG80" s="13">
        <v>146</v>
      </c>
      <c r="BH80" s="13">
        <v>89</v>
      </c>
      <c r="BI80" s="13">
        <v>90</v>
      </c>
      <c r="BJ80" s="13">
        <v>0</v>
      </c>
      <c r="BK80" s="14">
        <v>0</v>
      </c>
      <c r="BL80" s="14">
        <v>0</v>
      </c>
      <c r="BM80" s="14">
        <v>172.64</v>
      </c>
      <c r="BN80" s="14">
        <v>0</v>
      </c>
      <c r="BO80" s="14">
        <v>39.15</v>
      </c>
      <c r="BP80" s="14">
        <v>0</v>
      </c>
      <c r="BQ80" s="14">
        <v>0</v>
      </c>
      <c r="BR80" s="14">
        <v>0</v>
      </c>
      <c r="BS80" s="13">
        <v>23</v>
      </c>
      <c r="BT80" s="13">
        <v>331</v>
      </c>
    </row>
    <row r="81" spans="1:72" x14ac:dyDescent="0.25">
      <c r="A81" s="12" t="s">
        <v>315</v>
      </c>
      <c r="B81" s="12" t="s">
        <v>316</v>
      </c>
      <c r="C81" s="13">
        <v>6</v>
      </c>
      <c r="D81" s="13">
        <v>9</v>
      </c>
      <c r="E81" s="13">
        <v>10</v>
      </c>
      <c r="F81" s="13">
        <v>6</v>
      </c>
      <c r="G81" s="13">
        <v>10</v>
      </c>
      <c r="H81" s="13">
        <v>3</v>
      </c>
      <c r="I81" s="13">
        <v>6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50</v>
      </c>
      <c r="Q81" s="14">
        <v>6</v>
      </c>
      <c r="R81" s="14">
        <v>9</v>
      </c>
      <c r="S81" s="14">
        <v>10</v>
      </c>
      <c r="T81" s="14">
        <v>6</v>
      </c>
      <c r="U81" s="14">
        <v>10</v>
      </c>
      <c r="V81" s="14">
        <v>3</v>
      </c>
      <c r="W81" s="14">
        <v>6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50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3">
        <v>5</v>
      </c>
      <c r="BH81" s="13">
        <v>0</v>
      </c>
      <c r="BI81" s="13">
        <v>0</v>
      </c>
      <c r="BJ81" s="13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3">
        <v>0</v>
      </c>
      <c r="BT81" s="13">
        <v>10</v>
      </c>
    </row>
    <row r="82" spans="1:72" x14ac:dyDescent="0.25">
      <c r="A82" s="12" t="s">
        <v>471</v>
      </c>
      <c r="B82" s="12" t="s">
        <v>472</v>
      </c>
      <c r="C82" s="13">
        <v>1598</v>
      </c>
      <c r="D82" s="13">
        <v>1664</v>
      </c>
      <c r="E82" s="13">
        <v>1615</v>
      </c>
      <c r="F82" s="13">
        <v>1626</v>
      </c>
      <c r="G82" s="13">
        <v>1552</v>
      </c>
      <c r="H82" s="13">
        <v>1644</v>
      </c>
      <c r="I82" s="13">
        <v>1705</v>
      </c>
      <c r="J82" s="13">
        <v>1543</v>
      </c>
      <c r="K82" s="13">
        <v>1580</v>
      </c>
      <c r="L82" s="13">
        <v>1451</v>
      </c>
      <c r="M82" s="13">
        <v>1512</v>
      </c>
      <c r="N82" s="13">
        <v>1283</v>
      </c>
      <c r="O82" s="13">
        <v>1199</v>
      </c>
      <c r="P82" s="13">
        <v>19972</v>
      </c>
      <c r="Q82" s="14">
        <v>1598</v>
      </c>
      <c r="R82" s="14">
        <v>1662.9499999999998</v>
      </c>
      <c r="S82" s="14">
        <v>1615</v>
      </c>
      <c r="T82" s="14">
        <v>1625.4299999999998</v>
      </c>
      <c r="U82" s="14">
        <v>1552</v>
      </c>
      <c r="V82" s="14">
        <v>1644</v>
      </c>
      <c r="W82" s="14">
        <v>1701.44</v>
      </c>
      <c r="X82" s="14">
        <v>1541.3</v>
      </c>
      <c r="Y82" s="14">
        <v>1578.6</v>
      </c>
      <c r="Z82" s="14">
        <v>1449.6200000000001</v>
      </c>
      <c r="AA82" s="14">
        <v>1510.09</v>
      </c>
      <c r="AB82" s="14">
        <v>1184.23</v>
      </c>
      <c r="AC82" s="14">
        <v>1101.6799999999998</v>
      </c>
      <c r="AD82" s="14">
        <v>19764.34</v>
      </c>
      <c r="AE82" s="13">
        <v>11</v>
      </c>
      <c r="AF82" s="13">
        <v>8</v>
      </c>
      <c r="AG82" s="13">
        <v>10</v>
      </c>
      <c r="AH82" s="13">
        <v>14</v>
      </c>
      <c r="AI82" s="13">
        <v>7</v>
      </c>
      <c r="AJ82" s="13">
        <v>7</v>
      </c>
      <c r="AK82" s="13">
        <v>9</v>
      </c>
      <c r="AL82" s="13">
        <v>10</v>
      </c>
      <c r="AM82" s="13">
        <v>10</v>
      </c>
      <c r="AN82" s="13">
        <v>12</v>
      </c>
      <c r="AO82" s="13">
        <v>51</v>
      </c>
      <c r="AP82" s="13">
        <v>84</v>
      </c>
      <c r="AQ82" s="13">
        <v>103</v>
      </c>
      <c r="AR82" s="13">
        <v>336</v>
      </c>
      <c r="AS82" s="14">
        <v>11</v>
      </c>
      <c r="AT82" s="14">
        <v>8</v>
      </c>
      <c r="AU82" s="14">
        <v>10</v>
      </c>
      <c r="AV82" s="14">
        <v>13.6</v>
      </c>
      <c r="AW82" s="14">
        <v>7</v>
      </c>
      <c r="AX82" s="14">
        <v>7</v>
      </c>
      <c r="AY82" s="14">
        <v>9</v>
      </c>
      <c r="AZ82" s="14">
        <v>10</v>
      </c>
      <c r="BA82" s="14">
        <v>10</v>
      </c>
      <c r="BB82" s="14">
        <v>12</v>
      </c>
      <c r="BC82" s="14">
        <v>50.82</v>
      </c>
      <c r="BD82" s="14">
        <v>83.64</v>
      </c>
      <c r="BE82" s="14">
        <v>102.82</v>
      </c>
      <c r="BF82" s="14">
        <v>334.88</v>
      </c>
      <c r="BG82" s="13">
        <v>1528</v>
      </c>
      <c r="BH82" s="13">
        <v>697</v>
      </c>
      <c r="BI82" s="13">
        <v>922</v>
      </c>
      <c r="BJ82" s="13">
        <v>86</v>
      </c>
      <c r="BK82" s="14">
        <v>86</v>
      </c>
      <c r="BL82" s="14">
        <v>0</v>
      </c>
      <c r="BM82" s="14">
        <v>1323.6000000000001</v>
      </c>
      <c r="BN82" s="14">
        <v>0</v>
      </c>
      <c r="BO82" s="14">
        <v>454.40000000000003</v>
      </c>
      <c r="BP82" s="14">
        <v>0</v>
      </c>
      <c r="BQ82" s="14">
        <v>0</v>
      </c>
      <c r="BR82" s="14">
        <v>0</v>
      </c>
      <c r="BS82" s="13">
        <v>172</v>
      </c>
      <c r="BT82" s="13">
        <v>2392</v>
      </c>
    </row>
    <row r="83" spans="1:72" x14ac:dyDescent="0.25">
      <c r="A83" s="12" t="s">
        <v>99</v>
      </c>
      <c r="B83" s="12" t="s">
        <v>100</v>
      </c>
      <c r="C83" s="13">
        <v>1673</v>
      </c>
      <c r="D83" s="13">
        <v>1744</v>
      </c>
      <c r="E83" s="13">
        <v>1775</v>
      </c>
      <c r="F83" s="13">
        <v>1855</v>
      </c>
      <c r="G83" s="13">
        <v>1847</v>
      </c>
      <c r="H83" s="13">
        <v>1867</v>
      </c>
      <c r="I83" s="13">
        <v>1928</v>
      </c>
      <c r="J83" s="13">
        <v>2007</v>
      </c>
      <c r="K83" s="13">
        <v>1937</v>
      </c>
      <c r="L83" s="13">
        <v>1934</v>
      </c>
      <c r="M83" s="13">
        <v>1949</v>
      </c>
      <c r="N83" s="13">
        <v>2296</v>
      </c>
      <c r="O83" s="13">
        <v>2217</v>
      </c>
      <c r="P83" s="13">
        <v>25029</v>
      </c>
      <c r="Q83" s="14">
        <v>1670.67</v>
      </c>
      <c r="R83" s="14">
        <v>1743.3400000000001</v>
      </c>
      <c r="S83" s="14">
        <v>1773.52</v>
      </c>
      <c r="T83" s="14">
        <v>1851.12</v>
      </c>
      <c r="U83" s="14">
        <v>1840.9</v>
      </c>
      <c r="V83" s="14">
        <v>1864.2599999999998</v>
      </c>
      <c r="W83" s="14">
        <v>1924.68</v>
      </c>
      <c r="X83" s="14">
        <v>2005.7400000000002</v>
      </c>
      <c r="Y83" s="14">
        <v>1935.2900000000002</v>
      </c>
      <c r="Z83" s="14">
        <v>1930.34</v>
      </c>
      <c r="AA83" s="14">
        <v>1945.52</v>
      </c>
      <c r="AB83" s="14">
        <v>2008.4400000000003</v>
      </c>
      <c r="AC83" s="14">
        <v>1959.9899999999998</v>
      </c>
      <c r="AD83" s="14">
        <v>24453.809999999998</v>
      </c>
      <c r="AE83" s="13">
        <v>18</v>
      </c>
      <c r="AF83" s="13">
        <v>20</v>
      </c>
      <c r="AG83" s="13">
        <v>19</v>
      </c>
      <c r="AH83" s="13">
        <v>29</v>
      </c>
      <c r="AI83" s="13">
        <v>13</v>
      </c>
      <c r="AJ83" s="13">
        <v>17</v>
      </c>
      <c r="AK83" s="13">
        <v>17</v>
      </c>
      <c r="AL83" s="13">
        <v>22</v>
      </c>
      <c r="AM83" s="13">
        <v>30</v>
      </c>
      <c r="AN83" s="13">
        <v>3</v>
      </c>
      <c r="AO83" s="13">
        <v>13</v>
      </c>
      <c r="AP83" s="13">
        <v>60</v>
      </c>
      <c r="AQ83" s="13">
        <v>39</v>
      </c>
      <c r="AR83" s="13">
        <v>300</v>
      </c>
      <c r="AS83" s="14">
        <v>17</v>
      </c>
      <c r="AT83" s="14">
        <v>19.71</v>
      </c>
      <c r="AU83" s="14">
        <v>18.420000000000002</v>
      </c>
      <c r="AV83" s="14">
        <v>26.97</v>
      </c>
      <c r="AW83" s="14">
        <v>12.42</v>
      </c>
      <c r="AX83" s="14">
        <v>14.87</v>
      </c>
      <c r="AY83" s="14">
        <v>15.47</v>
      </c>
      <c r="AZ83" s="14">
        <v>19.98</v>
      </c>
      <c r="BA83" s="14">
        <v>28.439999999999998</v>
      </c>
      <c r="BB83" s="14">
        <v>3</v>
      </c>
      <c r="BC83" s="14">
        <v>13</v>
      </c>
      <c r="BD83" s="14">
        <v>26.720000000000002</v>
      </c>
      <c r="BE83" s="14">
        <v>19.059999999999999</v>
      </c>
      <c r="BF83" s="14">
        <v>235.06</v>
      </c>
      <c r="BG83" s="13">
        <v>1867</v>
      </c>
      <c r="BH83" s="13">
        <v>904</v>
      </c>
      <c r="BI83" s="13">
        <v>874</v>
      </c>
      <c r="BJ83" s="13">
        <v>128</v>
      </c>
      <c r="BK83" s="14">
        <v>88</v>
      </c>
      <c r="BL83" s="14">
        <v>0</v>
      </c>
      <c r="BM83" s="14">
        <v>1935.46</v>
      </c>
      <c r="BN83" s="14">
        <v>0</v>
      </c>
      <c r="BO83" s="14">
        <v>158.13999999999999</v>
      </c>
      <c r="BP83" s="14">
        <v>0</v>
      </c>
      <c r="BQ83" s="14">
        <v>609.26</v>
      </c>
      <c r="BR83" s="14">
        <v>0</v>
      </c>
      <c r="BS83" s="13">
        <v>150</v>
      </c>
      <c r="BT83" s="13">
        <v>3190</v>
      </c>
    </row>
    <row r="84" spans="1:72" x14ac:dyDescent="0.25">
      <c r="A84" s="12" t="s">
        <v>545</v>
      </c>
      <c r="B84" s="12" t="s">
        <v>546</v>
      </c>
      <c r="C84" s="13">
        <v>8</v>
      </c>
      <c r="D84" s="13">
        <v>3</v>
      </c>
      <c r="E84" s="13">
        <v>5</v>
      </c>
      <c r="F84" s="13">
        <v>7</v>
      </c>
      <c r="G84" s="13">
        <v>5</v>
      </c>
      <c r="H84" s="13">
        <v>5</v>
      </c>
      <c r="I84" s="13">
        <v>5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38</v>
      </c>
      <c r="Q84" s="14">
        <v>8</v>
      </c>
      <c r="R84" s="14">
        <v>3</v>
      </c>
      <c r="S84" s="14">
        <v>5</v>
      </c>
      <c r="T84" s="14">
        <v>7</v>
      </c>
      <c r="U84" s="14">
        <v>5</v>
      </c>
      <c r="V84" s="14">
        <v>5</v>
      </c>
      <c r="W84" s="14">
        <v>5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38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  <c r="BG84" s="13">
        <v>0</v>
      </c>
      <c r="BH84" s="13">
        <v>0</v>
      </c>
      <c r="BI84" s="13">
        <v>0</v>
      </c>
      <c r="BJ84" s="13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3">
        <v>0</v>
      </c>
      <c r="BT84" s="13">
        <v>2</v>
      </c>
    </row>
    <row r="85" spans="1:72" x14ac:dyDescent="0.25">
      <c r="A85" s="12" t="s">
        <v>219</v>
      </c>
      <c r="B85" s="12" t="s">
        <v>220</v>
      </c>
      <c r="C85" s="13">
        <v>1531</v>
      </c>
      <c r="D85" s="13">
        <v>1655</v>
      </c>
      <c r="E85" s="13">
        <v>1637</v>
      </c>
      <c r="F85" s="13">
        <v>1665</v>
      </c>
      <c r="G85" s="13">
        <v>1649</v>
      </c>
      <c r="H85" s="13">
        <v>1688</v>
      </c>
      <c r="I85" s="13">
        <v>1792</v>
      </c>
      <c r="J85" s="13">
        <v>1713</v>
      </c>
      <c r="K85" s="13">
        <v>1736</v>
      </c>
      <c r="L85" s="13">
        <v>1624</v>
      </c>
      <c r="M85" s="13">
        <v>1694</v>
      </c>
      <c r="N85" s="13">
        <v>1455</v>
      </c>
      <c r="O85" s="13">
        <v>1321</v>
      </c>
      <c r="P85" s="13">
        <v>21160</v>
      </c>
      <c r="Q85" s="14">
        <v>1528.8899999999999</v>
      </c>
      <c r="R85" s="14">
        <v>1652.1</v>
      </c>
      <c r="S85" s="14">
        <v>1635.23</v>
      </c>
      <c r="T85" s="14">
        <v>1663.6</v>
      </c>
      <c r="U85" s="14">
        <v>1648.5</v>
      </c>
      <c r="V85" s="14">
        <v>1688</v>
      </c>
      <c r="W85" s="14">
        <v>1789.45</v>
      </c>
      <c r="X85" s="14">
        <v>1710.04</v>
      </c>
      <c r="Y85" s="14">
        <v>1733.7600000000002</v>
      </c>
      <c r="Z85" s="14">
        <v>1622.24</v>
      </c>
      <c r="AA85" s="14">
        <v>1685.8700000000001</v>
      </c>
      <c r="AB85" s="14">
        <v>1318.7800000000002</v>
      </c>
      <c r="AC85" s="14">
        <v>1216.53</v>
      </c>
      <c r="AD85" s="14">
        <v>20892.989999999998</v>
      </c>
      <c r="AE85" s="13">
        <v>0</v>
      </c>
      <c r="AF85" s="13">
        <v>0</v>
      </c>
      <c r="AG85" s="13">
        <v>1</v>
      </c>
      <c r="AH85" s="13">
        <v>0</v>
      </c>
      <c r="AI85" s="13">
        <v>0</v>
      </c>
      <c r="AJ85" s="13">
        <v>0</v>
      </c>
      <c r="AK85" s="13">
        <v>0</v>
      </c>
      <c r="AL85" s="13">
        <v>4</v>
      </c>
      <c r="AM85" s="13">
        <v>2</v>
      </c>
      <c r="AN85" s="13">
        <v>1</v>
      </c>
      <c r="AO85" s="13">
        <v>6</v>
      </c>
      <c r="AP85" s="13">
        <v>5</v>
      </c>
      <c r="AQ85" s="13">
        <v>6</v>
      </c>
      <c r="AR85" s="13">
        <v>25</v>
      </c>
      <c r="AS85" s="14">
        <v>0</v>
      </c>
      <c r="AT85" s="14">
        <v>0</v>
      </c>
      <c r="AU85" s="14">
        <v>0.2</v>
      </c>
      <c r="AV85" s="14">
        <v>0</v>
      </c>
      <c r="AW85" s="14">
        <v>0</v>
      </c>
      <c r="AX85" s="14">
        <v>0</v>
      </c>
      <c r="AY85" s="14">
        <v>0</v>
      </c>
      <c r="AZ85" s="14">
        <v>2.4</v>
      </c>
      <c r="BA85" s="14">
        <v>0.4</v>
      </c>
      <c r="BB85" s="14">
        <v>0.6</v>
      </c>
      <c r="BC85" s="14">
        <v>2.6</v>
      </c>
      <c r="BD85" s="14">
        <v>2.4</v>
      </c>
      <c r="BE85" s="14">
        <v>3.6</v>
      </c>
      <c r="BF85" s="14">
        <v>12.2</v>
      </c>
      <c r="BG85" s="13">
        <v>2813</v>
      </c>
      <c r="BH85" s="13">
        <v>1588</v>
      </c>
      <c r="BI85" s="13">
        <v>1106</v>
      </c>
      <c r="BJ85" s="13">
        <v>164</v>
      </c>
      <c r="BK85" s="14">
        <v>127</v>
      </c>
      <c r="BL85" s="14">
        <v>0</v>
      </c>
      <c r="BM85" s="14">
        <v>1254.02</v>
      </c>
      <c r="BN85" s="14">
        <v>0.6</v>
      </c>
      <c r="BO85" s="14">
        <v>101.85</v>
      </c>
      <c r="BP85" s="14">
        <v>0</v>
      </c>
      <c r="BQ85" s="14">
        <v>0</v>
      </c>
      <c r="BR85" s="14">
        <v>0</v>
      </c>
      <c r="BS85" s="13">
        <v>221</v>
      </c>
      <c r="BT85" s="13">
        <v>2832</v>
      </c>
    </row>
    <row r="86" spans="1:72" x14ac:dyDescent="0.25">
      <c r="A86" s="12" t="s">
        <v>593</v>
      </c>
      <c r="B86" s="12" t="s">
        <v>594</v>
      </c>
      <c r="C86" s="13">
        <v>354</v>
      </c>
      <c r="D86" s="13">
        <v>352</v>
      </c>
      <c r="E86" s="13">
        <v>327</v>
      </c>
      <c r="F86" s="13">
        <v>356</v>
      </c>
      <c r="G86" s="13">
        <v>337</v>
      </c>
      <c r="H86" s="13">
        <v>375</v>
      </c>
      <c r="I86" s="13">
        <v>365</v>
      </c>
      <c r="J86" s="13">
        <v>373</v>
      </c>
      <c r="K86" s="13">
        <v>353</v>
      </c>
      <c r="L86" s="13">
        <v>357</v>
      </c>
      <c r="M86" s="13">
        <v>364</v>
      </c>
      <c r="N86" s="13">
        <v>323</v>
      </c>
      <c r="O86" s="13">
        <v>288</v>
      </c>
      <c r="P86" s="13">
        <v>4524</v>
      </c>
      <c r="Q86" s="14">
        <v>353.66</v>
      </c>
      <c r="R86" s="14">
        <v>350.37</v>
      </c>
      <c r="S86" s="14">
        <v>326.43</v>
      </c>
      <c r="T86" s="14">
        <v>355.15</v>
      </c>
      <c r="U86" s="14">
        <v>335.81</v>
      </c>
      <c r="V86" s="14">
        <v>374.64</v>
      </c>
      <c r="W86" s="14">
        <v>364.08000000000004</v>
      </c>
      <c r="X86" s="14">
        <v>372.16999999999996</v>
      </c>
      <c r="Y86" s="14">
        <v>350.39</v>
      </c>
      <c r="Z86" s="14">
        <v>355.81</v>
      </c>
      <c r="AA86" s="14">
        <v>362.61</v>
      </c>
      <c r="AB86" s="14">
        <v>277.27</v>
      </c>
      <c r="AC86" s="14">
        <v>252.61</v>
      </c>
      <c r="AD86" s="14">
        <v>4430.9999999999991</v>
      </c>
      <c r="AE86" s="13">
        <v>0</v>
      </c>
      <c r="AF86" s="13">
        <v>3</v>
      </c>
      <c r="AG86" s="13">
        <v>1</v>
      </c>
      <c r="AH86" s="13">
        <v>2</v>
      </c>
      <c r="AI86" s="13">
        <v>2</v>
      </c>
      <c r="AJ86" s="13">
        <v>0</v>
      </c>
      <c r="AK86" s="13">
        <v>4</v>
      </c>
      <c r="AL86" s="13">
        <v>0</v>
      </c>
      <c r="AM86" s="13">
        <v>3</v>
      </c>
      <c r="AN86" s="13">
        <v>1</v>
      </c>
      <c r="AO86" s="13">
        <v>3</v>
      </c>
      <c r="AP86" s="13">
        <v>5</v>
      </c>
      <c r="AQ86" s="13">
        <v>10</v>
      </c>
      <c r="AR86" s="13">
        <v>34</v>
      </c>
      <c r="AS86" s="14">
        <v>0</v>
      </c>
      <c r="AT86" s="14">
        <v>1.65</v>
      </c>
      <c r="AU86" s="14">
        <v>0.43</v>
      </c>
      <c r="AV86" s="14">
        <v>1.1499999999999999</v>
      </c>
      <c r="AW86" s="14">
        <v>1.61</v>
      </c>
      <c r="AX86" s="14">
        <v>0</v>
      </c>
      <c r="AY86" s="14">
        <v>4</v>
      </c>
      <c r="AZ86" s="14">
        <v>0</v>
      </c>
      <c r="BA86" s="14">
        <v>3</v>
      </c>
      <c r="BB86" s="14">
        <v>1</v>
      </c>
      <c r="BC86" s="14">
        <v>2.41</v>
      </c>
      <c r="BD86" s="14">
        <v>3.72</v>
      </c>
      <c r="BE86" s="14">
        <v>8.59</v>
      </c>
      <c r="BF86" s="14">
        <v>27.56</v>
      </c>
      <c r="BG86" s="13">
        <v>170</v>
      </c>
      <c r="BH86" s="13">
        <v>112</v>
      </c>
      <c r="BI86" s="13">
        <v>98</v>
      </c>
      <c r="BJ86" s="13">
        <v>45</v>
      </c>
      <c r="BK86" s="14">
        <v>39.35</v>
      </c>
      <c r="BL86" s="14">
        <v>1.65</v>
      </c>
      <c r="BM86" s="14">
        <v>233.4</v>
      </c>
      <c r="BN86" s="14">
        <v>0</v>
      </c>
      <c r="BO86" s="14">
        <v>17.48</v>
      </c>
      <c r="BP86" s="14">
        <v>0</v>
      </c>
      <c r="BQ86" s="14">
        <v>0</v>
      </c>
      <c r="BR86" s="14">
        <v>0</v>
      </c>
      <c r="BS86" s="13">
        <v>46</v>
      </c>
      <c r="BT86" s="13">
        <v>677</v>
      </c>
    </row>
    <row r="87" spans="1:72" x14ac:dyDescent="0.25">
      <c r="A87" s="12" t="s">
        <v>431</v>
      </c>
      <c r="B87" s="12" t="s">
        <v>432</v>
      </c>
      <c r="C87" s="13">
        <v>282</v>
      </c>
      <c r="D87" s="13">
        <v>267</v>
      </c>
      <c r="E87" s="13">
        <v>301</v>
      </c>
      <c r="F87" s="13">
        <v>303</v>
      </c>
      <c r="G87" s="13">
        <v>282</v>
      </c>
      <c r="H87" s="13">
        <v>288</v>
      </c>
      <c r="I87" s="13">
        <v>296</v>
      </c>
      <c r="J87" s="13">
        <v>282</v>
      </c>
      <c r="K87" s="13">
        <v>318</v>
      </c>
      <c r="L87" s="13">
        <v>289</v>
      </c>
      <c r="M87" s="13">
        <v>289</v>
      </c>
      <c r="N87" s="13">
        <v>305</v>
      </c>
      <c r="O87" s="13">
        <v>262</v>
      </c>
      <c r="P87" s="13">
        <v>3764</v>
      </c>
      <c r="Q87" s="14">
        <v>282</v>
      </c>
      <c r="R87" s="14">
        <v>267</v>
      </c>
      <c r="S87" s="14">
        <v>301</v>
      </c>
      <c r="T87" s="14">
        <v>303</v>
      </c>
      <c r="U87" s="14">
        <v>281.48</v>
      </c>
      <c r="V87" s="14">
        <v>288</v>
      </c>
      <c r="W87" s="14">
        <v>294.2</v>
      </c>
      <c r="X87" s="14">
        <v>282</v>
      </c>
      <c r="Y87" s="14">
        <v>317.51</v>
      </c>
      <c r="Z87" s="14">
        <v>287.85000000000002</v>
      </c>
      <c r="AA87" s="14">
        <v>288.18</v>
      </c>
      <c r="AB87" s="14">
        <v>275.10000000000002</v>
      </c>
      <c r="AC87" s="14">
        <v>234.84</v>
      </c>
      <c r="AD87" s="14">
        <v>3702.1600000000003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5</v>
      </c>
      <c r="AP87" s="13">
        <v>4</v>
      </c>
      <c r="AQ87" s="13">
        <v>4</v>
      </c>
      <c r="AR87" s="13">
        <v>13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5</v>
      </c>
      <c r="BD87" s="14">
        <v>4</v>
      </c>
      <c r="BE87" s="14">
        <v>4</v>
      </c>
      <c r="BF87" s="14">
        <v>13</v>
      </c>
      <c r="BG87" s="13">
        <v>238</v>
      </c>
      <c r="BH87" s="13">
        <v>151</v>
      </c>
      <c r="BI87" s="13">
        <v>110</v>
      </c>
      <c r="BJ87" s="13">
        <v>0</v>
      </c>
      <c r="BK87" s="14">
        <v>0</v>
      </c>
      <c r="BL87" s="14">
        <v>0</v>
      </c>
      <c r="BM87" s="14">
        <v>261.92</v>
      </c>
      <c r="BN87" s="14">
        <v>0</v>
      </c>
      <c r="BO87" s="14">
        <v>47.83</v>
      </c>
      <c r="BP87" s="14">
        <v>0</v>
      </c>
      <c r="BQ87" s="14">
        <v>0</v>
      </c>
      <c r="BR87" s="14">
        <v>0</v>
      </c>
      <c r="BS87" s="13">
        <v>38</v>
      </c>
      <c r="BT87" s="13">
        <v>383</v>
      </c>
    </row>
    <row r="88" spans="1:72" x14ac:dyDescent="0.25">
      <c r="A88" s="12" t="s">
        <v>57</v>
      </c>
      <c r="B88" s="12" t="s">
        <v>58</v>
      </c>
      <c r="C88" s="13">
        <v>67</v>
      </c>
      <c r="D88" s="13">
        <v>69</v>
      </c>
      <c r="E88" s="13">
        <v>64</v>
      </c>
      <c r="F88" s="13">
        <v>57</v>
      </c>
      <c r="G88" s="13">
        <v>67</v>
      </c>
      <c r="H88" s="13">
        <v>64</v>
      </c>
      <c r="I88" s="13">
        <v>77</v>
      </c>
      <c r="J88" s="13">
        <v>62</v>
      </c>
      <c r="K88" s="13">
        <v>66</v>
      </c>
      <c r="L88" s="13">
        <v>72</v>
      </c>
      <c r="M88" s="13">
        <v>69</v>
      </c>
      <c r="N88" s="13">
        <v>78</v>
      </c>
      <c r="O88" s="13">
        <v>82</v>
      </c>
      <c r="P88" s="13">
        <v>894</v>
      </c>
      <c r="Q88" s="14">
        <v>67</v>
      </c>
      <c r="R88" s="14">
        <v>69</v>
      </c>
      <c r="S88" s="14">
        <v>64</v>
      </c>
      <c r="T88" s="14">
        <v>57</v>
      </c>
      <c r="U88" s="14">
        <v>67</v>
      </c>
      <c r="V88" s="14">
        <v>64</v>
      </c>
      <c r="W88" s="14">
        <v>77</v>
      </c>
      <c r="X88" s="14">
        <v>62</v>
      </c>
      <c r="Y88" s="14">
        <v>66</v>
      </c>
      <c r="Z88" s="14">
        <v>69.849999999999994</v>
      </c>
      <c r="AA88" s="14">
        <v>68.510000000000005</v>
      </c>
      <c r="AB88" s="14">
        <v>65.09</v>
      </c>
      <c r="AC88" s="14">
        <v>59.87</v>
      </c>
      <c r="AD88" s="14">
        <v>856.32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1</v>
      </c>
      <c r="AN88" s="13">
        <v>0</v>
      </c>
      <c r="AO88" s="13">
        <v>0</v>
      </c>
      <c r="AP88" s="13">
        <v>0</v>
      </c>
      <c r="AQ88" s="13">
        <v>3</v>
      </c>
      <c r="AR88" s="13">
        <v>4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1</v>
      </c>
      <c r="BB88" s="14">
        <v>0</v>
      </c>
      <c r="BC88" s="14">
        <v>0</v>
      </c>
      <c r="BD88" s="14">
        <v>0</v>
      </c>
      <c r="BE88" s="14">
        <v>2.5099999999999998</v>
      </c>
      <c r="BF88" s="14">
        <v>3.51</v>
      </c>
      <c r="BG88" s="13">
        <v>105</v>
      </c>
      <c r="BH88" s="13">
        <v>58</v>
      </c>
      <c r="BI88" s="13">
        <v>28</v>
      </c>
      <c r="BJ88" s="13">
        <v>0</v>
      </c>
      <c r="BK88" s="14">
        <v>0</v>
      </c>
      <c r="BL88" s="14">
        <v>0</v>
      </c>
      <c r="BM88" s="14">
        <v>70.650000000000006</v>
      </c>
      <c r="BN88" s="14">
        <v>0</v>
      </c>
      <c r="BO88" s="14">
        <v>5.44</v>
      </c>
      <c r="BP88" s="14">
        <v>0</v>
      </c>
      <c r="BQ88" s="14">
        <v>0</v>
      </c>
      <c r="BR88" s="14">
        <v>0</v>
      </c>
      <c r="BS88" s="13">
        <v>5</v>
      </c>
      <c r="BT88" s="13">
        <v>121</v>
      </c>
    </row>
    <row r="89" spans="1:72" x14ac:dyDescent="0.25">
      <c r="A89" s="12" t="s">
        <v>423</v>
      </c>
      <c r="B89" s="12" t="s">
        <v>424</v>
      </c>
      <c r="C89" s="13">
        <v>549</v>
      </c>
      <c r="D89" s="13">
        <v>618</v>
      </c>
      <c r="E89" s="13">
        <v>584</v>
      </c>
      <c r="F89" s="13">
        <v>581</v>
      </c>
      <c r="G89" s="13">
        <v>624</v>
      </c>
      <c r="H89" s="13">
        <v>606</v>
      </c>
      <c r="I89" s="13">
        <v>666</v>
      </c>
      <c r="J89" s="13">
        <v>658</v>
      </c>
      <c r="K89" s="13">
        <v>653</v>
      </c>
      <c r="L89" s="13">
        <v>553</v>
      </c>
      <c r="M89" s="13">
        <v>530</v>
      </c>
      <c r="N89" s="13">
        <v>535</v>
      </c>
      <c r="O89" s="13">
        <v>532</v>
      </c>
      <c r="P89" s="13">
        <v>7689</v>
      </c>
      <c r="Q89" s="14">
        <v>549</v>
      </c>
      <c r="R89" s="14">
        <v>618</v>
      </c>
      <c r="S89" s="14">
        <v>584</v>
      </c>
      <c r="T89" s="14">
        <v>581</v>
      </c>
      <c r="U89" s="14">
        <v>624</v>
      </c>
      <c r="V89" s="14">
        <v>606</v>
      </c>
      <c r="W89" s="14">
        <v>666</v>
      </c>
      <c r="X89" s="14">
        <v>658</v>
      </c>
      <c r="Y89" s="14">
        <v>653</v>
      </c>
      <c r="Z89" s="14">
        <v>552.17000000000007</v>
      </c>
      <c r="AA89" s="14">
        <v>526.85</v>
      </c>
      <c r="AB89" s="14">
        <v>457.93</v>
      </c>
      <c r="AC89" s="14">
        <v>460.4</v>
      </c>
      <c r="AD89" s="14">
        <v>7536.35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0</v>
      </c>
      <c r="BB89" s="14">
        <v>0</v>
      </c>
      <c r="BC89" s="14">
        <v>0</v>
      </c>
      <c r="BD89" s="14">
        <v>0</v>
      </c>
      <c r="BE89" s="14">
        <v>0</v>
      </c>
      <c r="BF89" s="14">
        <v>0</v>
      </c>
      <c r="BG89" s="13">
        <v>515</v>
      </c>
      <c r="BH89" s="13">
        <v>233</v>
      </c>
      <c r="BI89" s="13">
        <v>306</v>
      </c>
      <c r="BJ89" s="13">
        <v>0</v>
      </c>
      <c r="BK89" s="14">
        <v>0</v>
      </c>
      <c r="BL89" s="14">
        <v>0</v>
      </c>
      <c r="BM89" s="14">
        <v>410.29999999999995</v>
      </c>
      <c r="BN89" s="14">
        <v>0</v>
      </c>
      <c r="BO89" s="14">
        <v>83.44</v>
      </c>
      <c r="BP89" s="14">
        <v>0</v>
      </c>
      <c r="BQ89" s="14">
        <v>0</v>
      </c>
      <c r="BR89" s="14">
        <v>0</v>
      </c>
      <c r="BS89" s="13">
        <v>112</v>
      </c>
      <c r="BT89" s="13">
        <v>960</v>
      </c>
    </row>
    <row r="90" spans="1:72" x14ac:dyDescent="0.25">
      <c r="A90" s="12" t="s">
        <v>513</v>
      </c>
      <c r="B90" s="12" t="s">
        <v>514</v>
      </c>
      <c r="C90" s="13">
        <v>46</v>
      </c>
      <c r="D90" s="13">
        <v>55</v>
      </c>
      <c r="E90" s="13">
        <v>55</v>
      </c>
      <c r="F90" s="13">
        <v>65</v>
      </c>
      <c r="G90" s="13">
        <v>59</v>
      </c>
      <c r="H90" s="13">
        <v>75</v>
      </c>
      <c r="I90" s="13">
        <v>80</v>
      </c>
      <c r="J90" s="13">
        <v>80</v>
      </c>
      <c r="K90" s="13">
        <v>72</v>
      </c>
      <c r="L90" s="13">
        <v>80</v>
      </c>
      <c r="M90" s="13">
        <v>75</v>
      </c>
      <c r="N90" s="13">
        <v>81</v>
      </c>
      <c r="O90" s="13">
        <v>66</v>
      </c>
      <c r="P90" s="13">
        <v>889</v>
      </c>
      <c r="Q90" s="14">
        <v>46</v>
      </c>
      <c r="R90" s="14">
        <v>55</v>
      </c>
      <c r="S90" s="14">
        <v>55</v>
      </c>
      <c r="T90" s="14">
        <v>65</v>
      </c>
      <c r="U90" s="14">
        <v>58.5</v>
      </c>
      <c r="V90" s="14">
        <v>74.099999999999994</v>
      </c>
      <c r="W90" s="14">
        <v>80</v>
      </c>
      <c r="X90" s="14">
        <v>80</v>
      </c>
      <c r="Y90" s="14">
        <v>72</v>
      </c>
      <c r="Z90" s="14">
        <v>80</v>
      </c>
      <c r="AA90" s="14">
        <v>74.34</v>
      </c>
      <c r="AB90" s="14">
        <v>72.930000000000007</v>
      </c>
      <c r="AC90" s="14">
        <v>60.53</v>
      </c>
      <c r="AD90" s="14">
        <v>873.40000000000009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1</v>
      </c>
      <c r="AQ90" s="13">
        <v>1</v>
      </c>
      <c r="AR90" s="13">
        <v>2</v>
      </c>
      <c r="AS90" s="14">
        <v>0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v>0</v>
      </c>
      <c r="BA90" s="14">
        <v>0</v>
      </c>
      <c r="BB90" s="14">
        <v>0</v>
      </c>
      <c r="BC90" s="14">
        <v>0</v>
      </c>
      <c r="BD90" s="14">
        <v>1</v>
      </c>
      <c r="BE90" s="14">
        <v>1</v>
      </c>
      <c r="BF90" s="14">
        <v>2</v>
      </c>
      <c r="BG90" s="13">
        <v>0</v>
      </c>
      <c r="BH90" s="13">
        <v>0</v>
      </c>
      <c r="BI90" s="13">
        <v>0</v>
      </c>
      <c r="BJ90" s="13">
        <v>0</v>
      </c>
      <c r="BK90" s="14">
        <v>0</v>
      </c>
      <c r="BL90" s="14">
        <v>0</v>
      </c>
      <c r="BM90" s="14">
        <v>73.06</v>
      </c>
      <c r="BN90" s="14">
        <v>0</v>
      </c>
      <c r="BO90" s="14">
        <v>33.880000000000003</v>
      </c>
      <c r="BP90" s="14">
        <v>0</v>
      </c>
      <c r="BQ90" s="14">
        <v>0</v>
      </c>
      <c r="BR90" s="14">
        <v>0</v>
      </c>
      <c r="BS90" s="13">
        <v>4</v>
      </c>
      <c r="BT90" s="13">
        <v>109</v>
      </c>
    </row>
    <row r="91" spans="1:72" x14ac:dyDescent="0.25">
      <c r="A91" s="12" t="s">
        <v>619</v>
      </c>
      <c r="B91" s="12" t="s">
        <v>620</v>
      </c>
      <c r="C91" s="13">
        <v>13</v>
      </c>
      <c r="D91" s="13">
        <v>14</v>
      </c>
      <c r="E91" s="13">
        <v>9</v>
      </c>
      <c r="F91" s="13">
        <v>7</v>
      </c>
      <c r="G91" s="13">
        <v>11</v>
      </c>
      <c r="H91" s="13">
        <v>10</v>
      </c>
      <c r="I91" s="13">
        <v>20</v>
      </c>
      <c r="J91" s="13">
        <v>10</v>
      </c>
      <c r="K91" s="13">
        <v>9</v>
      </c>
      <c r="L91" s="13">
        <v>4</v>
      </c>
      <c r="M91" s="13">
        <v>7</v>
      </c>
      <c r="N91" s="13">
        <v>5</v>
      </c>
      <c r="O91" s="13">
        <v>7</v>
      </c>
      <c r="P91" s="13">
        <v>126</v>
      </c>
      <c r="Q91" s="14">
        <v>12.5</v>
      </c>
      <c r="R91" s="14">
        <v>14</v>
      </c>
      <c r="S91" s="14">
        <v>9</v>
      </c>
      <c r="T91" s="14">
        <v>7</v>
      </c>
      <c r="U91" s="14">
        <v>11</v>
      </c>
      <c r="V91" s="14">
        <v>10</v>
      </c>
      <c r="W91" s="14">
        <v>19.13</v>
      </c>
      <c r="X91" s="14">
        <v>9.1300000000000008</v>
      </c>
      <c r="Y91" s="14">
        <v>8.1300000000000008</v>
      </c>
      <c r="Z91" s="14">
        <v>4</v>
      </c>
      <c r="AA91" s="14">
        <v>7</v>
      </c>
      <c r="AB91" s="14">
        <v>4.13</v>
      </c>
      <c r="AC91" s="14">
        <v>7</v>
      </c>
      <c r="AD91" s="14">
        <v>122.01999999999998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0</v>
      </c>
      <c r="BD91" s="14">
        <v>0</v>
      </c>
      <c r="BE91" s="14">
        <v>0</v>
      </c>
      <c r="BF91" s="14">
        <v>0</v>
      </c>
      <c r="BG91" s="13">
        <v>0</v>
      </c>
      <c r="BH91" s="13">
        <v>0</v>
      </c>
      <c r="BI91" s="13">
        <v>0</v>
      </c>
      <c r="BJ91" s="13">
        <v>0</v>
      </c>
      <c r="BK91" s="14">
        <v>0</v>
      </c>
      <c r="BL91" s="14">
        <v>0</v>
      </c>
      <c r="BM91" s="14">
        <v>4.0599999999999996</v>
      </c>
      <c r="BN91" s="14">
        <v>0</v>
      </c>
      <c r="BO91" s="14">
        <v>0</v>
      </c>
      <c r="BP91" s="14">
        <v>0</v>
      </c>
      <c r="BQ91" s="14">
        <v>0</v>
      </c>
      <c r="BR91" s="14">
        <v>0</v>
      </c>
      <c r="BS91" s="13">
        <v>2</v>
      </c>
      <c r="BT91" s="13">
        <v>12</v>
      </c>
    </row>
    <row r="92" spans="1:72" x14ac:dyDescent="0.25">
      <c r="A92" s="12" t="s">
        <v>301</v>
      </c>
      <c r="B92" s="12" t="s">
        <v>302</v>
      </c>
      <c r="C92" s="13">
        <v>4</v>
      </c>
      <c r="D92" s="13">
        <v>3</v>
      </c>
      <c r="E92" s="13">
        <v>0</v>
      </c>
      <c r="F92" s="13">
        <v>4</v>
      </c>
      <c r="G92" s="13">
        <v>5</v>
      </c>
      <c r="H92" s="13">
        <v>4</v>
      </c>
      <c r="I92" s="13">
        <v>6</v>
      </c>
      <c r="J92" s="13">
        <v>10</v>
      </c>
      <c r="K92" s="13">
        <v>7</v>
      </c>
      <c r="L92" s="13">
        <v>6</v>
      </c>
      <c r="M92" s="13">
        <v>1</v>
      </c>
      <c r="N92" s="13">
        <v>6</v>
      </c>
      <c r="O92" s="13">
        <v>8</v>
      </c>
      <c r="P92" s="13">
        <v>64</v>
      </c>
      <c r="Q92" s="14">
        <v>4</v>
      </c>
      <c r="R92" s="14">
        <v>3</v>
      </c>
      <c r="S92" s="14">
        <v>0</v>
      </c>
      <c r="T92" s="14">
        <v>4</v>
      </c>
      <c r="U92" s="14">
        <v>5</v>
      </c>
      <c r="V92" s="14">
        <v>4</v>
      </c>
      <c r="W92" s="14">
        <v>6</v>
      </c>
      <c r="X92" s="14">
        <v>10</v>
      </c>
      <c r="Y92" s="14">
        <v>7</v>
      </c>
      <c r="Z92" s="14">
        <v>6</v>
      </c>
      <c r="AA92" s="14">
        <v>1</v>
      </c>
      <c r="AB92" s="14">
        <v>6</v>
      </c>
      <c r="AC92" s="14">
        <v>8</v>
      </c>
      <c r="AD92" s="14">
        <v>64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0</v>
      </c>
      <c r="BE92" s="14">
        <v>0</v>
      </c>
      <c r="BF92" s="14">
        <v>0</v>
      </c>
      <c r="BG92" s="13">
        <v>0</v>
      </c>
      <c r="BH92" s="13">
        <v>0</v>
      </c>
      <c r="BI92" s="13">
        <v>0</v>
      </c>
      <c r="BJ92" s="13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3">
        <v>0</v>
      </c>
      <c r="BT92" s="13">
        <v>0</v>
      </c>
    </row>
    <row r="93" spans="1:72" x14ac:dyDescent="0.25">
      <c r="A93" s="12" t="s">
        <v>307</v>
      </c>
      <c r="B93" s="12" t="s">
        <v>308</v>
      </c>
      <c r="C93" s="13">
        <v>69</v>
      </c>
      <c r="D93" s="13">
        <v>59</v>
      </c>
      <c r="E93" s="13">
        <v>79</v>
      </c>
      <c r="F93" s="13">
        <v>62</v>
      </c>
      <c r="G93" s="13">
        <v>61</v>
      </c>
      <c r="H93" s="13">
        <v>76</v>
      </c>
      <c r="I93" s="13">
        <v>66</v>
      </c>
      <c r="J93" s="13">
        <v>67</v>
      </c>
      <c r="K93" s="13">
        <v>79</v>
      </c>
      <c r="L93" s="13">
        <v>88</v>
      </c>
      <c r="M93" s="13">
        <v>80</v>
      </c>
      <c r="N93" s="13">
        <v>78</v>
      </c>
      <c r="O93" s="13">
        <v>66</v>
      </c>
      <c r="P93" s="13">
        <v>930</v>
      </c>
      <c r="Q93" s="14">
        <v>68.180000000000007</v>
      </c>
      <c r="R93" s="14">
        <v>59</v>
      </c>
      <c r="S93" s="14">
        <v>78.010000000000005</v>
      </c>
      <c r="T93" s="14">
        <v>62</v>
      </c>
      <c r="U93" s="14">
        <v>61</v>
      </c>
      <c r="V93" s="14">
        <v>74.069999999999993</v>
      </c>
      <c r="W93" s="14">
        <v>65.17</v>
      </c>
      <c r="X93" s="14">
        <v>66.180000000000007</v>
      </c>
      <c r="Y93" s="14">
        <v>79</v>
      </c>
      <c r="Z93" s="14">
        <v>84.64</v>
      </c>
      <c r="AA93" s="14">
        <v>78.16</v>
      </c>
      <c r="AB93" s="14">
        <v>77.88</v>
      </c>
      <c r="AC93" s="14">
        <v>64.47</v>
      </c>
      <c r="AD93" s="14">
        <v>917.76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3">
        <v>15</v>
      </c>
      <c r="BH93" s="13">
        <v>12</v>
      </c>
      <c r="BI93" s="13">
        <v>0</v>
      </c>
      <c r="BJ93" s="13">
        <v>0</v>
      </c>
      <c r="BK93" s="14">
        <v>0</v>
      </c>
      <c r="BL93" s="14">
        <v>0</v>
      </c>
      <c r="BM93" s="14">
        <v>83.36</v>
      </c>
      <c r="BN93" s="14">
        <v>0</v>
      </c>
      <c r="BO93" s="14">
        <v>23.04</v>
      </c>
      <c r="BP93" s="14">
        <v>0</v>
      </c>
      <c r="BQ93" s="14">
        <v>0</v>
      </c>
      <c r="BR93" s="14">
        <v>0</v>
      </c>
      <c r="BS93" s="13">
        <v>0</v>
      </c>
      <c r="BT93" s="13">
        <v>0</v>
      </c>
    </row>
    <row r="94" spans="1:72" x14ac:dyDescent="0.25">
      <c r="A94" s="12" t="s">
        <v>173</v>
      </c>
      <c r="B94" s="12" t="s">
        <v>174</v>
      </c>
      <c r="C94" s="13">
        <v>43</v>
      </c>
      <c r="D94" s="13">
        <v>55</v>
      </c>
      <c r="E94" s="13">
        <v>50</v>
      </c>
      <c r="F94" s="13">
        <v>44</v>
      </c>
      <c r="G94" s="13">
        <v>49</v>
      </c>
      <c r="H94" s="13">
        <v>50</v>
      </c>
      <c r="I94" s="13">
        <v>60</v>
      </c>
      <c r="J94" s="13">
        <v>67</v>
      </c>
      <c r="K94" s="13">
        <v>54</v>
      </c>
      <c r="L94" s="13">
        <v>59</v>
      </c>
      <c r="M94" s="13">
        <v>57</v>
      </c>
      <c r="N94" s="13">
        <v>74</v>
      </c>
      <c r="O94" s="13">
        <v>68</v>
      </c>
      <c r="P94" s="13">
        <v>730</v>
      </c>
      <c r="Q94" s="14">
        <v>42.6</v>
      </c>
      <c r="R94" s="14">
        <v>54.55</v>
      </c>
      <c r="S94" s="14">
        <v>49.53</v>
      </c>
      <c r="T94" s="14">
        <v>44</v>
      </c>
      <c r="U94" s="14">
        <v>49</v>
      </c>
      <c r="V94" s="14">
        <v>50</v>
      </c>
      <c r="W94" s="14">
        <v>60</v>
      </c>
      <c r="X94" s="14">
        <v>67</v>
      </c>
      <c r="Y94" s="14">
        <v>54</v>
      </c>
      <c r="Z94" s="14">
        <v>59</v>
      </c>
      <c r="AA94" s="14">
        <v>56.54</v>
      </c>
      <c r="AB94" s="14">
        <v>68.08</v>
      </c>
      <c r="AC94" s="14">
        <v>64.36</v>
      </c>
      <c r="AD94" s="14">
        <v>718.66000000000008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2</v>
      </c>
      <c r="AO94" s="13">
        <v>1</v>
      </c>
      <c r="AP94" s="13">
        <v>7</v>
      </c>
      <c r="AQ94" s="13">
        <v>21</v>
      </c>
      <c r="AR94" s="13">
        <v>31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2</v>
      </c>
      <c r="BC94" s="14">
        <v>1</v>
      </c>
      <c r="BD94" s="14">
        <v>7</v>
      </c>
      <c r="BE94" s="14">
        <v>21</v>
      </c>
      <c r="BF94" s="14">
        <v>31</v>
      </c>
      <c r="BG94" s="13">
        <v>0</v>
      </c>
      <c r="BH94" s="13">
        <v>0</v>
      </c>
      <c r="BI94" s="13">
        <v>0</v>
      </c>
      <c r="BJ94" s="13">
        <v>0</v>
      </c>
      <c r="BK94" s="14">
        <v>0</v>
      </c>
      <c r="BL94" s="14">
        <v>0</v>
      </c>
      <c r="BM94" s="14">
        <v>22.86</v>
      </c>
      <c r="BN94" s="14">
        <v>0</v>
      </c>
      <c r="BO94" s="14">
        <v>17.100000000000001</v>
      </c>
      <c r="BP94" s="14">
        <v>0</v>
      </c>
      <c r="BQ94" s="14">
        <v>0</v>
      </c>
      <c r="BR94" s="14">
        <v>0</v>
      </c>
      <c r="BS94" s="13">
        <v>4</v>
      </c>
      <c r="BT94" s="13">
        <v>112</v>
      </c>
    </row>
    <row r="95" spans="1:72" x14ac:dyDescent="0.25">
      <c r="A95" s="12" t="s">
        <v>645</v>
      </c>
      <c r="B95" s="12" t="s">
        <v>646</v>
      </c>
      <c r="C95" s="13">
        <v>248</v>
      </c>
      <c r="D95" s="13">
        <v>237</v>
      </c>
      <c r="E95" s="13">
        <v>265</v>
      </c>
      <c r="F95" s="13">
        <v>300</v>
      </c>
      <c r="G95" s="13">
        <v>281</v>
      </c>
      <c r="H95" s="13">
        <v>319</v>
      </c>
      <c r="I95" s="13">
        <v>290</v>
      </c>
      <c r="J95" s="13">
        <v>310</v>
      </c>
      <c r="K95" s="13">
        <v>308</v>
      </c>
      <c r="L95" s="13">
        <v>262</v>
      </c>
      <c r="M95" s="13">
        <v>271</v>
      </c>
      <c r="N95" s="13">
        <v>247</v>
      </c>
      <c r="O95" s="13">
        <v>261</v>
      </c>
      <c r="P95" s="13">
        <v>3599</v>
      </c>
      <c r="Q95" s="14">
        <v>246.02</v>
      </c>
      <c r="R95" s="14">
        <v>237</v>
      </c>
      <c r="S95" s="14">
        <v>265</v>
      </c>
      <c r="T95" s="14">
        <v>299.01</v>
      </c>
      <c r="U95" s="14">
        <v>281</v>
      </c>
      <c r="V95" s="14">
        <v>319</v>
      </c>
      <c r="W95" s="14">
        <v>290</v>
      </c>
      <c r="X95" s="14">
        <v>310</v>
      </c>
      <c r="Y95" s="14">
        <v>306.02999999999997</v>
      </c>
      <c r="Z95" s="14">
        <v>262</v>
      </c>
      <c r="AA95" s="14">
        <v>270.63</v>
      </c>
      <c r="AB95" s="14">
        <v>221.44</v>
      </c>
      <c r="AC95" s="14">
        <v>222.51999999999998</v>
      </c>
      <c r="AD95" s="14">
        <v>3529.6499999999996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1</v>
      </c>
      <c r="AP95" s="13">
        <v>6</v>
      </c>
      <c r="AQ95" s="13">
        <v>21</v>
      </c>
      <c r="AR95" s="13">
        <v>28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1</v>
      </c>
      <c r="BD95" s="14">
        <v>6</v>
      </c>
      <c r="BE95" s="14">
        <v>20.6</v>
      </c>
      <c r="BF95" s="14">
        <v>27.6</v>
      </c>
      <c r="BG95" s="13">
        <v>712</v>
      </c>
      <c r="BH95" s="13">
        <v>454</v>
      </c>
      <c r="BI95" s="13">
        <v>266</v>
      </c>
      <c r="BJ95" s="13">
        <v>3</v>
      </c>
      <c r="BK95" s="14">
        <v>3</v>
      </c>
      <c r="BL95" s="14">
        <v>0</v>
      </c>
      <c r="BM95" s="14">
        <v>241.29</v>
      </c>
      <c r="BN95" s="14">
        <v>0</v>
      </c>
      <c r="BO95" s="14">
        <v>38.67</v>
      </c>
      <c r="BP95" s="14">
        <v>0</v>
      </c>
      <c r="BQ95" s="14">
        <v>0</v>
      </c>
      <c r="BR95" s="14">
        <v>0</v>
      </c>
      <c r="BS95" s="13">
        <v>30</v>
      </c>
      <c r="BT95" s="13">
        <v>495</v>
      </c>
    </row>
    <row r="96" spans="1:72" x14ac:dyDescent="0.25">
      <c r="A96" s="12" t="s">
        <v>653</v>
      </c>
      <c r="B96" s="12" t="s">
        <v>654</v>
      </c>
      <c r="C96" s="13">
        <v>113</v>
      </c>
      <c r="D96" s="13">
        <v>96</v>
      </c>
      <c r="E96" s="13">
        <v>102</v>
      </c>
      <c r="F96" s="13">
        <v>112</v>
      </c>
      <c r="G96" s="13">
        <v>123</v>
      </c>
      <c r="H96" s="13">
        <v>121</v>
      </c>
      <c r="I96" s="13">
        <v>129</v>
      </c>
      <c r="J96" s="13">
        <v>110</v>
      </c>
      <c r="K96" s="13">
        <v>114</v>
      </c>
      <c r="L96" s="13">
        <v>125</v>
      </c>
      <c r="M96" s="13">
        <v>122</v>
      </c>
      <c r="N96" s="13">
        <v>98</v>
      </c>
      <c r="O96" s="13">
        <v>103</v>
      </c>
      <c r="P96" s="13">
        <v>1468</v>
      </c>
      <c r="Q96" s="14">
        <v>113</v>
      </c>
      <c r="R96" s="14">
        <v>96</v>
      </c>
      <c r="S96" s="14">
        <v>102</v>
      </c>
      <c r="T96" s="14">
        <v>112</v>
      </c>
      <c r="U96" s="14">
        <v>122.41</v>
      </c>
      <c r="V96" s="14">
        <v>121</v>
      </c>
      <c r="W96" s="14">
        <v>129</v>
      </c>
      <c r="X96" s="14">
        <v>110</v>
      </c>
      <c r="Y96" s="14">
        <v>114</v>
      </c>
      <c r="Z96" s="14">
        <v>125</v>
      </c>
      <c r="AA96" s="14">
        <v>122</v>
      </c>
      <c r="AB96" s="14">
        <v>85.75</v>
      </c>
      <c r="AC96" s="14">
        <v>87.26</v>
      </c>
      <c r="AD96" s="14">
        <v>1439.4199999999998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3">
        <v>371</v>
      </c>
      <c r="BH96" s="13">
        <v>198</v>
      </c>
      <c r="BI96" s="13">
        <v>105</v>
      </c>
      <c r="BJ96" s="13">
        <v>0</v>
      </c>
      <c r="BK96" s="14">
        <v>0</v>
      </c>
      <c r="BL96" s="14">
        <v>0</v>
      </c>
      <c r="BM96" s="14">
        <v>141.03</v>
      </c>
      <c r="BN96" s="14">
        <v>0</v>
      </c>
      <c r="BO96" s="14">
        <v>26.1</v>
      </c>
      <c r="BP96" s="14">
        <v>0</v>
      </c>
      <c r="BQ96" s="14">
        <v>0</v>
      </c>
      <c r="BR96" s="14">
        <v>0</v>
      </c>
      <c r="BS96" s="13">
        <v>16</v>
      </c>
      <c r="BT96" s="13">
        <v>188</v>
      </c>
    </row>
    <row r="97" spans="1:72" x14ac:dyDescent="0.25">
      <c r="A97" s="12" t="s">
        <v>495</v>
      </c>
      <c r="B97" s="12" t="s">
        <v>496</v>
      </c>
      <c r="C97" s="13">
        <v>157</v>
      </c>
      <c r="D97" s="13">
        <v>170</v>
      </c>
      <c r="E97" s="13">
        <v>118</v>
      </c>
      <c r="F97" s="13">
        <v>132</v>
      </c>
      <c r="G97" s="13">
        <v>155</v>
      </c>
      <c r="H97" s="13">
        <v>155</v>
      </c>
      <c r="I97" s="13">
        <v>151</v>
      </c>
      <c r="J97" s="13">
        <v>175</v>
      </c>
      <c r="K97" s="13">
        <v>148</v>
      </c>
      <c r="L97" s="13">
        <v>120</v>
      </c>
      <c r="M97" s="13">
        <v>170</v>
      </c>
      <c r="N97" s="13">
        <v>150</v>
      </c>
      <c r="O97" s="13">
        <v>191</v>
      </c>
      <c r="P97" s="13">
        <v>1992</v>
      </c>
      <c r="Q97" s="14">
        <v>157</v>
      </c>
      <c r="R97" s="14">
        <v>170</v>
      </c>
      <c r="S97" s="14">
        <v>117.78</v>
      </c>
      <c r="T97" s="14">
        <v>131.13</v>
      </c>
      <c r="U97" s="14">
        <v>155</v>
      </c>
      <c r="V97" s="14">
        <v>155</v>
      </c>
      <c r="W97" s="14">
        <v>151</v>
      </c>
      <c r="X97" s="14">
        <v>175</v>
      </c>
      <c r="Y97" s="14">
        <v>148</v>
      </c>
      <c r="Z97" s="14">
        <v>119.18</v>
      </c>
      <c r="AA97" s="14">
        <v>170</v>
      </c>
      <c r="AB97" s="14">
        <v>143.32999999999998</v>
      </c>
      <c r="AC97" s="14">
        <v>184.09</v>
      </c>
      <c r="AD97" s="14">
        <v>1976.5099999999998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2</v>
      </c>
      <c r="AO97" s="13">
        <v>16</v>
      </c>
      <c r="AP97" s="13">
        <v>41</v>
      </c>
      <c r="AQ97" s="13">
        <v>72</v>
      </c>
      <c r="AR97" s="13">
        <v>131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2</v>
      </c>
      <c r="BC97" s="14">
        <v>16</v>
      </c>
      <c r="BD97" s="14">
        <v>39.75</v>
      </c>
      <c r="BE97" s="14">
        <v>70.400000000000006</v>
      </c>
      <c r="BF97" s="14">
        <v>128.15</v>
      </c>
      <c r="BG97" s="13">
        <v>29</v>
      </c>
      <c r="BH97" s="13">
        <v>17</v>
      </c>
      <c r="BI97" s="13">
        <v>12</v>
      </c>
      <c r="BJ97" s="13">
        <v>61</v>
      </c>
      <c r="BK97" s="14">
        <v>46</v>
      </c>
      <c r="BL97" s="14">
        <v>0</v>
      </c>
      <c r="BM97" s="14">
        <v>144.36000000000001</v>
      </c>
      <c r="BN97" s="14">
        <v>13.86</v>
      </c>
      <c r="BO97" s="14">
        <v>44.27</v>
      </c>
      <c r="BP97" s="14">
        <v>0</v>
      </c>
      <c r="BQ97" s="14">
        <v>0</v>
      </c>
      <c r="BR97" s="14">
        <v>0</v>
      </c>
      <c r="BS97" s="13">
        <v>29</v>
      </c>
      <c r="BT97" s="13">
        <v>340</v>
      </c>
    </row>
    <row r="98" spans="1:72" x14ac:dyDescent="0.25">
      <c r="A98" s="12" t="s">
        <v>357</v>
      </c>
      <c r="B98" s="12" t="s">
        <v>358</v>
      </c>
      <c r="C98" s="13">
        <v>21</v>
      </c>
      <c r="D98" s="13">
        <v>20</v>
      </c>
      <c r="E98" s="13">
        <v>21</v>
      </c>
      <c r="F98" s="13">
        <v>25</v>
      </c>
      <c r="G98" s="13">
        <v>27</v>
      </c>
      <c r="H98" s="13">
        <v>35</v>
      </c>
      <c r="I98" s="13">
        <v>15</v>
      </c>
      <c r="J98" s="13">
        <v>27</v>
      </c>
      <c r="K98" s="13">
        <v>14</v>
      </c>
      <c r="L98" s="13">
        <v>0</v>
      </c>
      <c r="M98" s="13">
        <v>0</v>
      </c>
      <c r="N98" s="13">
        <v>0</v>
      </c>
      <c r="O98" s="13">
        <v>0</v>
      </c>
      <c r="P98" s="13">
        <v>205</v>
      </c>
      <c r="Q98" s="14">
        <v>21</v>
      </c>
      <c r="R98" s="14">
        <v>20</v>
      </c>
      <c r="S98" s="14">
        <v>21</v>
      </c>
      <c r="T98" s="14">
        <v>25</v>
      </c>
      <c r="U98" s="14">
        <v>27</v>
      </c>
      <c r="V98" s="14">
        <v>35</v>
      </c>
      <c r="W98" s="14">
        <v>15</v>
      </c>
      <c r="X98" s="14">
        <v>27</v>
      </c>
      <c r="Y98" s="14">
        <v>14</v>
      </c>
      <c r="Z98" s="14">
        <v>0</v>
      </c>
      <c r="AA98" s="14">
        <v>0</v>
      </c>
      <c r="AB98" s="14">
        <v>0</v>
      </c>
      <c r="AC98" s="14">
        <v>0</v>
      </c>
      <c r="AD98" s="14">
        <v>205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C98" s="14">
        <v>0</v>
      </c>
      <c r="BD98" s="14">
        <v>0</v>
      </c>
      <c r="BE98" s="14">
        <v>0</v>
      </c>
      <c r="BF98" s="14">
        <v>0</v>
      </c>
      <c r="BG98" s="13">
        <v>0</v>
      </c>
      <c r="BH98" s="13">
        <v>0</v>
      </c>
      <c r="BI98" s="13">
        <v>0</v>
      </c>
      <c r="BJ98" s="13">
        <v>0</v>
      </c>
      <c r="BK98" s="14">
        <v>0</v>
      </c>
      <c r="BL98" s="14">
        <v>0</v>
      </c>
      <c r="BM98" s="14">
        <v>0</v>
      </c>
      <c r="BN98" s="14">
        <v>0</v>
      </c>
      <c r="BO98" s="14">
        <v>0</v>
      </c>
      <c r="BP98" s="14">
        <v>0</v>
      </c>
      <c r="BQ98" s="14">
        <v>0</v>
      </c>
      <c r="BR98" s="14">
        <v>0</v>
      </c>
      <c r="BS98" s="13">
        <v>1</v>
      </c>
      <c r="BT98" s="13">
        <v>28</v>
      </c>
    </row>
    <row r="99" spans="1:72" x14ac:dyDescent="0.25">
      <c r="A99" s="12" t="s">
        <v>503</v>
      </c>
      <c r="B99" s="12" t="s">
        <v>504</v>
      </c>
      <c r="C99" s="13">
        <v>6</v>
      </c>
      <c r="D99" s="13">
        <v>5</v>
      </c>
      <c r="E99" s="13">
        <v>9</v>
      </c>
      <c r="F99" s="13">
        <v>4</v>
      </c>
      <c r="G99" s="13">
        <v>6</v>
      </c>
      <c r="H99" s="13">
        <v>4</v>
      </c>
      <c r="I99" s="13">
        <v>7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41</v>
      </c>
      <c r="Q99" s="14">
        <v>6</v>
      </c>
      <c r="R99" s="14">
        <v>5</v>
      </c>
      <c r="S99" s="14">
        <v>9</v>
      </c>
      <c r="T99" s="14">
        <v>4</v>
      </c>
      <c r="U99" s="14">
        <v>6</v>
      </c>
      <c r="V99" s="14">
        <v>4</v>
      </c>
      <c r="W99" s="14">
        <v>7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41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0</v>
      </c>
      <c r="AX99" s="14">
        <v>0</v>
      </c>
      <c r="AY99" s="14">
        <v>0</v>
      </c>
      <c r="AZ99" s="14">
        <v>0</v>
      </c>
      <c r="BA99" s="14">
        <v>0</v>
      </c>
      <c r="BB99" s="14">
        <v>0</v>
      </c>
      <c r="BC99" s="14">
        <v>0</v>
      </c>
      <c r="BD99" s="14">
        <v>0</v>
      </c>
      <c r="BE99" s="14">
        <v>0</v>
      </c>
      <c r="BF99" s="14">
        <v>0</v>
      </c>
      <c r="BG99" s="13">
        <v>0</v>
      </c>
      <c r="BH99" s="13">
        <v>0</v>
      </c>
      <c r="BI99" s="13">
        <v>0</v>
      </c>
      <c r="BJ99" s="13">
        <v>0</v>
      </c>
      <c r="BK99" s="14">
        <v>0</v>
      </c>
      <c r="BL99" s="14">
        <v>0</v>
      </c>
      <c r="BM99" s="14">
        <v>0</v>
      </c>
      <c r="BN99" s="14">
        <v>0</v>
      </c>
      <c r="BO99" s="14">
        <v>0</v>
      </c>
      <c r="BP99" s="14">
        <v>0</v>
      </c>
      <c r="BQ99" s="14">
        <v>0</v>
      </c>
      <c r="BR99" s="14">
        <v>0</v>
      </c>
      <c r="BS99" s="13">
        <v>0</v>
      </c>
      <c r="BT99" s="13">
        <v>4</v>
      </c>
    </row>
    <row r="100" spans="1:72" x14ac:dyDescent="0.25">
      <c r="A100" s="12" t="s">
        <v>263</v>
      </c>
      <c r="B100" s="12" t="s">
        <v>264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88</v>
      </c>
      <c r="J100" s="13">
        <v>107</v>
      </c>
      <c r="K100" s="13">
        <v>110</v>
      </c>
      <c r="L100" s="13">
        <v>40</v>
      </c>
      <c r="M100" s="13">
        <v>37</v>
      </c>
      <c r="N100" s="13">
        <v>0</v>
      </c>
      <c r="O100" s="13">
        <v>0</v>
      </c>
      <c r="P100" s="13">
        <v>382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88</v>
      </c>
      <c r="X100" s="14">
        <v>107</v>
      </c>
      <c r="Y100" s="14">
        <v>110</v>
      </c>
      <c r="Z100" s="14">
        <v>40</v>
      </c>
      <c r="AA100" s="14">
        <v>37</v>
      </c>
      <c r="AB100" s="14">
        <v>0</v>
      </c>
      <c r="AC100" s="14">
        <v>0</v>
      </c>
      <c r="AD100" s="14">
        <v>382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3">
        <v>10</v>
      </c>
      <c r="BH100" s="13">
        <v>64</v>
      </c>
      <c r="BI100" s="13">
        <v>9</v>
      </c>
      <c r="BJ100" s="13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3">
        <v>0</v>
      </c>
      <c r="BT100" s="13">
        <v>66</v>
      </c>
    </row>
    <row r="101" spans="1:72" x14ac:dyDescent="0.25">
      <c r="A101" s="12" t="s">
        <v>95</v>
      </c>
      <c r="B101" s="12" t="s">
        <v>96</v>
      </c>
      <c r="C101" s="13">
        <v>22</v>
      </c>
      <c r="D101" s="13">
        <v>14</v>
      </c>
      <c r="E101" s="13">
        <v>18</v>
      </c>
      <c r="F101" s="13">
        <v>15</v>
      </c>
      <c r="G101" s="13">
        <v>18</v>
      </c>
      <c r="H101" s="13">
        <v>18</v>
      </c>
      <c r="I101" s="13">
        <v>17</v>
      </c>
      <c r="J101" s="13">
        <v>23</v>
      </c>
      <c r="K101" s="13">
        <v>14</v>
      </c>
      <c r="L101" s="13">
        <v>0</v>
      </c>
      <c r="M101" s="13">
        <v>0</v>
      </c>
      <c r="N101" s="13">
        <v>0</v>
      </c>
      <c r="O101" s="13">
        <v>0</v>
      </c>
      <c r="P101" s="13">
        <v>159</v>
      </c>
      <c r="Q101" s="14">
        <v>22</v>
      </c>
      <c r="R101" s="14">
        <v>14</v>
      </c>
      <c r="S101" s="14">
        <v>18</v>
      </c>
      <c r="T101" s="14">
        <v>15</v>
      </c>
      <c r="U101" s="14">
        <v>18</v>
      </c>
      <c r="V101" s="14">
        <v>18</v>
      </c>
      <c r="W101" s="14">
        <v>17</v>
      </c>
      <c r="X101" s="14">
        <v>23</v>
      </c>
      <c r="Y101" s="14">
        <v>14</v>
      </c>
      <c r="Z101" s="14">
        <v>0</v>
      </c>
      <c r="AA101" s="14">
        <v>0</v>
      </c>
      <c r="AB101" s="14">
        <v>0</v>
      </c>
      <c r="AC101" s="14">
        <v>0</v>
      </c>
      <c r="AD101" s="14">
        <v>159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4">
        <v>0</v>
      </c>
      <c r="AT101" s="14">
        <v>0</v>
      </c>
      <c r="AU101" s="14">
        <v>0</v>
      </c>
      <c r="AV101" s="14">
        <v>0</v>
      </c>
      <c r="AW101" s="14">
        <v>0</v>
      </c>
      <c r="AX101" s="14">
        <v>0</v>
      </c>
      <c r="AY101" s="14">
        <v>0</v>
      </c>
      <c r="AZ101" s="14">
        <v>0</v>
      </c>
      <c r="BA101" s="14">
        <v>0</v>
      </c>
      <c r="BB101" s="14">
        <v>0</v>
      </c>
      <c r="BC101" s="14">
        <v>0</v>
      </c>
      <c r="BD101" s="14">
        <v>0</v>
      </c>
      <c r="BE101" s="14">
        <v>0</v>
      </c>
      <c r="BF101" s="14">
        <v>0</v>
      </c>
      <c r="BG101" s="13">
        <v>0</v>
      </c>
      <c r="BH101" s="13">
        <v>0</v>
      </c>
      <c r="BI101" s="13">
        <v>2</v>
      </c>
      <c r="BJ101" s="13">
        <v>0</v>
      </c>
      <c r="BK101" s="14">
        <v>0</v>
      </c>
      <c r="BL101" s="14">
        <v>0</v>
      </c>
      <c r="BM101" s="14">
        <v>0</v>
      </c>
      <c r="BN101" s="14">
        <v>0</v>
      </c>
      <c r="BO101" s="14">
        <v>0</v>
      </c>
      <c r="BP101" s="14">
        <v>0</v>
      </c>
      <c r="BQ101" s="14">
        <v>0</v>
      </c>
      <c r="BR101" s="14">
        <v>0</v>
      </c>
      <c r="BS101" s="13">
        <v>0</v>
      </c>
      <c r="BT101" s="13">
        <v>0</v>
      </c>
    </row>
    <row r="102" spans="1:72" x14ac:dyDescent="0.25">
      <c r="A102" s="12" t="s">
        <v>565</v>
      </c>
      <c r="B102" s="12" t="s">
        <v>566</v>
      </c>
      <c r="C102" s="13">
        <v>53</v>
      </c>
      <c r="D102" s="13">
        <v>75</v>
      </c>
      <c r="E102" s="13">
        <v>66</v>
      </c>
      <c r="F102" s="13">
        <v>58</v>
      </c>
      <c r="G102" s="13">
        <v>71</v>
      </c>
      <c r="H102" s="13">
        <v>81</v>
      </c>
      <c r="I102" s="13">
        <v>84</v>
      </c>
      <c r="J102" s="13">
        <v>73</v>
      </c>
      <c r="K102" s="13">
        <v>68</v>
      </c>
      <c r="L102" s="13">
        <v>0</v>
      </c>
      <c r="M102" s="13">
        <v>0</v>
      </c>
      <c r="N102" s="13">
        <v>0</v>
      </c>
      <c r="O102" s="13">
        <v>0</v>
      </c>
      <c r="P102" s="13">
        <v>629</v>
      </c>
      <c r="Q102" s="14">
        <v>53</v>
      </c>
      <c r="R102" s="14">
        <v>75</v>
      </c>
      <c r="S102" s="14">
        <v>65.010000000000005</v>
      </c>
      <c r="T102" s="14">
        <v>58</v>
      </c>
      <c r="U102" s="14">
        <v>70.02</v>
      </c>
      <c r="V102" s="14">
        <v>81</v>
      </c>
      <c r="W102" s="14">
        <v>82.3</v>
      </c>
      <c r="X102" s="14">
        <v>73</v>
      </c>
      <c r="Y102" s="14">
        <v>66.06</v>
      </c>
      <c r="Z102" s="14">
        <v>0</v>
      </c>
      <c r="AA102" s="14">
        <v>0</v>
      </c>
      <c r="AB102" s="14">
        <v>0</v>
      </c>
      <c r="AC102" s="14">
        <v>0</v>
      </c>
      <c r="AD102" s="14">
        <v>623.38999999999987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4">
        <v>0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3">
        <v>1</v>
      </c>
      <c r="BH102" s="13">
        <v>1</v>
      </c>
      <c r="BI102" s="13">
        <v>1</v>
      </c>
      <c r="BJ102" s="13">
        <v>0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3">
        <v>8</v>
      </c>
      <c r="BT102" s="13">
        <v>82</v>
      </c>
    </row>
    <row r="103" spans="1:72" x14ac:dyDescent="0.25">
      <c r="A103" s="12" t="s">
        <v>351</v>
      </c>
      <c r="B103" s="12" t="s">
        <v>352</v>
      </c>
      <c r="C103" s="13">
        <v>13</v>
      </c>
      <c r="D103" s="13">
        <v>13</v>
      </c>
      <c r="E103" s="13">
        <v>10</v>
      </c>
      <c r="F103" s="13">
        <v>17</v>
      </c>
      <c r="G103" s="13">
        <v>6</v>
      </c>
      <c r="H103" s="13">
        <v>7</v>
      </c>
      <c r="I103" s="13">
        <v>13</v>
      </c>
      <c r="J103" s="13">
        <v>10</v>
      </c>
      <c r="K103" s="13">
        <v>7</v>
      </c>
      <c r="L103" s="13">
        <v>12</v>
      </c>
      <c r="M103" s="13">
        <v>6</v>
      </c>
      <c r="N103" s="13">
        <v>9</v>
      </c>
      <c r="O103" s="13">
        <v>3</v>
      </c>
      <c r="P103" s="13">
        <v>126</v>
      </c>
      <c r="Q103" s="14">
        <v>13</v>
      </c>
      <c r="R103" s="14">
        <v>13</v>
      </c>
      <c r="S103" s="14">
        <v>10</v>
      </c>
      <c r="T103" s="14">
        <v>16.27</v>
      </c>
      <c r="U103" s="14">
        <v>6</v>
      </c>
      <c r="V103" s="14">
        <v>7</v>
      </c>
      <c r="W103" s="14">
        <v>12.21</v>
      </c>
      <c r="X103" s="14">
        <v>9.16</v>
      </c>
      <c r="Y103" s="14">
        <v>7</v>
      </c>
      <c r="Z103" s="14">
        <v>11.47</v>
      </c>
      <c r="AA103" s="14">
        <v>5.43</v>
      </c>
      <c r="AB103" s="14">
        <v>7.16</v>
      </c>
      <c r="AC103" s="14">
        <v>3</v>
      </c>
      <c r="AD103" s="14">
        <v>120.69999999999999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3">
        <v>0</v>
      </c>
      <c r="BH103" s="13">
        <v>0</v>
      </c>
      <c r="BI103" s="13">
        <v>0</v>
      </c>
      <c r="BJ103" s="13">
        <v>0</v>
      </c>
      <c r="BK103" s="14">
        <v>0</v>
      </c>
      <c r="BL103" s="14">
        <v>0</v>
      </c>
      <c r="BM103" s="14">
        <v>5.61</v>
      </c>
      <c r="BN103" s="14">
        <v>0</v>
      </c>
      <c r="BO103" s="14">
        <v>1.26</v>
      </c>
      <c r="BP103" s="14">
        <v>0</v>
      </c>
      <c r="BQ103" s="14">
        <v>0</v>
      </c>
      <c r="BR103" s="14">
        <v>0</v>
      </c>
      <c r="BS103" s="13">
        <v>2</v>
      </c>
      <c r="BT103" s="13">
        <v>18</v>
      </c>
    </row>
    <row r="104" spans="1:72" x14ac:dyDescent="0.25">
      <c r="A104" s="12" t="s">
        <v>651</v>
      </c>
      <c r="B104" s="12" t="s">
        <v>652</v>
      </c>
      <c r="C104" s="13">
        <v>70</v>
      </c>
      <c r="D104" s="13">
        <v>72</v>
      </c>
      <c r="E104" s="13">
        <v>80</v>
      </c>
      <c r="F104" s="13">
        <v>81</v>
      </c>
      <c r="G104" s="13">
        <v>82</v>
      </c>
      <c r="H104" s="13">
        <v>97</v>
      </c>
      <c r="I104" s="13">
        <v>92</v>
      </c>
      <c r="J104" s="13">
        <v>90</v>
      </c>
      <c r="K104" s="13">
        <v>98</v>
      </c>
      <c r="L104" s="13">
        <v>89</v>
      </c>
      <c r="M104" s="13">
        <v>105</v>
      </c>
      <c r="N104" s="13">
        <v>78</v>
      </c>
      <c r="O104" s="13">
        <v>82</v>
      </c>
      <c r="P104" s="13">
        <v>1116</v>
      </c>
      <c r="Q104" s="14">
        <v>70</v>
      </c>
      <c r="R104" s="14">
        <v>72</v>
      </c>
      <c r="S104" s="14">
        <v>80</v>
      </c>
      <c r="T104" s="14">
        <v>81</v>
      </c>
      <c r="U104" s="14">
        <v>82</v>
      </c>
      <c r="V104" s="14">
        <v>97</v>
      </c>
      <c r="W104" s="14">
        <v>92</v>
      </c>
      <c r="X104" s="14">
        <v>90</v>
      </c>
      <c r="Y104" s="14">
        <v>98</v>
      </c>
      <c r="Z104" s="14">
        <v>89</v>
      </c>
      <c r="AA104" s="14">
        <v>105</v>
      </c>
      <c r="AB104" s="14">
        <v>71.42</v>
      </c>
      <c r="AC104" s="14">
        <v>71.14</v>
      </c>
      <c r="AD104" s="14">
        <v>1098.5600000000002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3">
        <v>218</v>
      </c>
      <c r="BH104" s="13">
        <v>120</v>
      </c>
      <c r="BI104" s="13">
        <v>113</v>
      </c>
      <c r="BJ104" s="13">
        <v>0</v>
      </c>
      <c r="BK104" s="14">
        <v>0</v>
      </c>
      <c r="BL104" s="14">
        <v>0</v>
      </c>
      <c r="BM104" s="14">
        <v>48.64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3">
        <v>11</v>
      </c>
      <c r="BT104" s="13">
        <v>131</v>
      </c>
    </row>
    <row r="105" spans="1:72" x14ac:dyDescent="0.25">
      <c r="A105" s="12" t="s">
        <v>225</v>
      </c>
      <c r="B105" s="12" t="s">
        <v>226</v>
      </c>
      <c r="C105" s="13">
        <v>1332</v>
      </c>
      <c r="D105" s="13">
        <v>1457</v>
      </c>
      <c r="E105" s="13">
        <v>1400</v>
      </c>
      <c r="F105" s="13">
        <v>1395</v>
      </c>
      <c r="G105" s="13">
        <v>1368</v>
      </c>
      <c r="H105" s="13">
        <v>1478</v>
      </c>
      <c r="I105" s="13">
        <v>1384</v>
      </c>
      <c r="J105" s="13">
        <v>1308</v>
      </c>
      <c r="K105" s="13">
        <v>1262</v>
      </c>
      <c r="L105" s="13">
        <v>1354</v>
      </c>
      <c r="M105" s="13">
        <v>1299</v>
      </c>
      <c r="N105" s="13">
        <v>1311</v>
      </c>
      <c r="O105" s="13">
        <v>1392</v>
      </c>
      <c r="P105" s="13">
        <v>17740</v>
      </c>
      <c r="Q105" s="14">
        <v>1331.5</v>
      </c>
      <c r="R105" s="14">
        <v>1456.81</v>
      </c>
      <c r="S105" s="14">
        <v>1400</v>
      </c>
      <c r="T105" s="14">
        <v>1395</v>
      </c>
      <c r="U105" s="14">
        <v>1368</v>
      </c>
      <c r="V105" s="14">
        <v>1478</v>
      </c>
      <c r="W105" s="14">
        <v>1328.1499999999999</v>
      </c>
      <c r="X105" s="14">
        <v>1296</v>
      </c>
      <c r="Y105" s="14">
        <v>1241.1600000000001</v>
      </c>
      <c r="Z105" s="14">
        <v>1314.0900000000001</v>
      </c>
      <c r="AA105" s="14">
        <v>1274.31</v>
      </c>
      <c r="AB105" s="14">
        <v>1147.6999999999998</v>
      </c>
      <c r="AC105" s="14">
        <v>1143.1399999999996</v>
      </c>
      <c r="AD105" s="14">
        <v>17173.859999999997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3</v>
      </c>
      <c r="AL105" s="13">
        <v>2</v>
      </c>
      <c r="AM105" s="13">
        <v>0</v>
      </c>
      <c r="AN105" s="13">
        <v>28</v>
      </c>
      <c r="AO105" s="13">
        <v>38</v>
      </c>
      <c r="AP105" s="13">
        <v>29</v>
      </c>
      <c r="AQ105" s="13">
        <v>42</v>
      </c>
      <c r="AR105" s="13">
        <v>142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0.51</v>
      </c>
      <c r="AZ105" s="14">
        <v>0.34</v>
      </c>
      <c r="BA105" s="14">
        <v>0</v>
      </c>
      <c r="BB105" s="14">
        <v>2.21</v>
      </c>
      <c r="BC105" s="14">
        <v>3.8800000000000003</v>
      </c>
      <c r="BD105" s="14">
        <v>6</v>
      </c>
      <c r="BE105" s="14">
        <v>13.98</v>
      </c>
      <c r="BF105" s="14">
        <v>26.92</v>
      </c>
      <c r="BG105" s="13">
        <v>3185</v>
      </c>
      <c r="BH105" s="13">
        <v>1876</v>
      </c>
      <c r="BI105" s="13">
        <v>1013</v>
      </c>
      <c r="BJ105" s="13">
        <v>276</v>
      </c>
      <c r="BK105" s="14">
        <v>257.31</v>
      </c>
      <c r="BL105" s="14">
        <v>0</v>
      </c>
      <c r="BM105" s="14">
        <v>531.91999999999996</v>
      </c>
      <c r="BN105" s="14">
        <v>0</v>
      </c>
      <c r="BO105" s="14">
        <v>143.31</v>
      </c>
      <c r="BP105" s="14">
        <v>0</v>
      </c>
      <c r="BQ105" s="14">
        <v>380.11</v>
      </c>
      <c r="BR105" s="14">
        <v>0</v>
      </c>
      <c r="BS105" s="13">
        <v>136</v>
      </c>
      <c r="BT105" s="13">
        <v>2433</v>
      </c>
    </row>
    <row r="106" spans="1:72" x14ac:dyDescent="0.25">
      <c r="A106" s="12" t="s">
        <v>91</v>
      </c>
      <c r="B106" s="12" t="s">
        <v>92</v>
      </c>
      <c r="C106" s="13">
        <v>119</v>
      </c>
      <c r="D106" s="13">
        <v>144</v>
      </c>
      <c r="E106" s="13">
        <v>128</v>
      </c>
      <c r="F106" s="13">
        <v>152</v>
      </c>
      <c r="G106" s="13">
        <v>143</v>
      </c>
      <c r="H106" s="13">
        <v>153</v>
      </c>
      <c r="I106" s="13">
        <v>158</v>
      </c>
      <c r="J106" s="13">
        <v>171</v>
      </c>
      <c r="K106" s="13">
        <v>167</v>
      </c>
      <c r="L106" s="13">
        <v>168</v>
      </c>
      <c r="M106" s="13">
        <v>171</v>
      </c>
      <c r="N106" s="13">
        <v>137</v>
      </c>
      <c r="O106" s="13">
        <v>152</v>
      </c>
      <c r="P106" s="13">
        <v>1963</v>
      </c>
      <c r="Q106" s="14">
        <v>119</v>
      </c>
      <c r="R106" s="14">
        <v>144</v>
      </c>
      <c r="S106" s="14">
        <v>128</v>
      </c>
      <c r="T106" s="14">
        <v>152</v>
      </c>
      <c r="U106" s="14">
        <v>143</v>
      </c>
      <c r="V106" s="14">
        <v>151.97</v>
      </c>
      <c r="W106" s="14">
        <v>157.38</v>
      </c>
      <c r="X106" s="14">
        <v>170.2</v>
      </c>
      <c r="Y106" s="14">
        <v>163.6</v>
      </c>
      <c r="Z106" s="14">
        <v>167.32</v>
      </c>
      <c r="AA106" s="14">
        <v>167.8</v>
      </c>
      <c r="AB106" s="14">
        <v>109.54</v>
      </c>
      <c r="AC106" s="14">
        <v>128.51</v>
      </c>
      <c r="AD106" s="14">
        <v>1902.3199999999997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3">
        <v>27</v>
      </c>
      <c r="BH106" s="13">
        <v>14</v>
      </c>
      <c r="BI106" s="13">
        <v>17</v>
      </c>
      <c r="BJ106" s="13">
        <v>2</v>
      </c>
      <c r="BK106" s="14">
        <v>2</v>
      </c>
      <c r="BL106" s="14">
        <v>0</v>
      </c>
      <c r="BM106" s="14">
        <v>36.32</v>
      </c>
      <c r="BN106" s="14">
        <v>0</v>
      </c>
      <c r="BO106" s="14">
        <v>14.08</v>
      </c>
      <c r="BP106" s="14">
        <v>0</v>
      </c>
      <c r="BQ106" s="14">
        <v>0</v>
      </c>
      <c r="BR106" s="14">
        <v>0</v>
      </c>
      <c r="BS106" s="13">
        <v>8</v>
      </c>
      <c r="BT106" s="13">
        <v>172</v>
      </c>
    </row>
    <row r="107" spans="1:72" x14ac:dyDescent="0.25">
      <c r="A107" s="12" t="s">
        <v>367</v>
      </c>
      <c r="B107" s="12" t="s">
        <v>368</v>
      </c>
      <c r="C107" s="13">
        <v>34</v>
      </c>
      <c r="D107" s="13">
        <v>36</v>
      </c>
      <c r="E107" s="13">
        <v>33</v>
      </c>
      <c r="F107" s="13">
        <v>31</v>
      </c>
      <c r="G107" s="13">
        <v>34</v>
      </c>
      <c r="H107" s="13">
        <v>40</v>
      </c>
      <c r="I107" s="13">
        <v>32</v>
      </c>
      <c r="J107" s="13">
        <v>38</v>
      </c>
      <c r="K107" s="13">
        <v>35</v>
      </c>
      <c r="L107" s="13">
        <v>0</v>
      </c>
      <c r="M107" s="13">
        <v>0</v>
      </c>
      <c r="N107" s="13">
        <v>0</v>
      </c>
      <c r="O107" s="13">
        <v>0</v>
      </c>
      <c r="P107" s="13">
        <v>313</v>
      </c>
      <c r="Q107" s="14">
        <v>34</v>
      </c>
      <c r="R107" s="14">
        <v>36</v>
      </c>
      <c r="S107" s="14">
        <v>33</v>
      </c>
      <c r="T107" s="14">
        <v>31</v>
      </c>
      <c r="U107" s="14">
        <v>34</v>
      </c>
      <c r="V107" s="14">
        <v>39.020000000000003</v>
      </c>
      <c r="W107" s="14">
        <v>32</v>
      </c>
      <c r="X107" s="14">
        <v>37.4</v>
      </c>
      <c r="Y107" s="14">
        <v>35</v>
      </c>
      <c r="Z107" s="14">
        <v>0</v>
      </c>
      <c r="AA107" s="14">
        <v>0</v>
      </c>
      <c r="AB107" s="14">
        <v>0</v>
      </c>
      <c r="AC107" s="14">
        <v>0</v>
      </c>
      <c r="AD107" s="14">
        <v>311.42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3">
        <v>2</v>
      </c>
      <c r="BH107" s="13">
        <v>4</v>
      </c>
      <c r="BI107" s="13">
        <v>0</v>
      </c>
      <c r="BJ107" s="13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3">
        <v>4</v>
      </c>
      <c r="BT107" s="13">
        <v>40</v>
      </c>
    </row>
    <row r="108" spans="1:72" x14ac:dyDescent="0.25">
      <c r="A108" s="12" t="s">
        <v>177</v>
      </c>
      <c r="B108" s="12" t="s">
        <v>178</v>
      </c>
      <c r="C108" s="13">
        <v>114</v>
      </c>
      <c r="D108" s="13">
        <v>107</v>
      </c>
      <c r="E108" s="13">
        <v>117</v>
      </c>
      <c r="F108" s="13">
        <v>116</v>
      </c>
      <c r="G108" s="13">
        <v>116</v>
      </c>
      <c r="H108" s="13">
        <v>128</v>
      </c>
      <c r="I108" s="13">
        <v>114</v>
      </c>
      <c r="J108" s="13">
        <v>121</v>
      </c>
      <c r="K108" s="13">
        <v>139</v>
      </c>
      <c r="L108" s="13">
        <v>142</v>
      </c>
      <c r="M108" s="13">
        <v>119</v>
      </c>
      <c r="N108" s="13">
        <v>151</v>
      </c>
      <c r="O108" s="13">
        <v>123</v>
      </c>
      <c r="P108" s="13">
        <v>1607</v>
      </c>
      <c r="Q108" s="14">
        <v>114</v>
      </c>
      <c r="R108" s="14">
        <v>107</v>
      </c>
      <c r="S108" s="14">
        <v>117</v>
      </c>
      <c r="T108" s="14">
        <v>116</v>
      </c>
      <c r="U108" s="14">
        <v>116</v>
      </c>
      <c r="V108" s="14">
        <v>128</v>
      </c>
      <c r="W108" s="14">
        <v>113.97</v>
      </c>
      <c r="X108" s="14">
        <v>121</v>
      </c>
      <c r="Y108" s="14">
        <v>139</v>
      </c>
      <c r="Z108" s="14">
        <v>140.47999999999999</v>
      </c>
      <c r="AA108" s="14">
        <v>117</v>
      </c>
      <c r="AB108" s="14">
        <v>117.79</v>
      </c>
      <c r="AC108" s="14">
        <v>107.34</v>
      </c>
      <c r="AD108" s="14">
        <v>1554.58</v>
      </c>
      <c r="AE108" s="13">
        <v>0</v>
      </c>
      <c r="AF108" s="13">
        <v>0</v>
      </c>
      <c r="AG108" s="13">
        <v>0</v>
      </c>
      <c r="AH108" s="13">
        <v>1</v>
      </c>
      <c r="AI108" s="13">
        <v>2</v>
      </c>
      <c r="AJ108" s="13">
        <v>6</v>
      </c>
      <c r="AK108" s="13">
        <v>3</v>
      </c>
      <c r="AL108" s="13">
        <v>4</v>
      </c>
      <c r="AM108" s="13">
        <v>5</v>
      </c>
      <c r="AN108" s="13">
        <v>13</v>
      </c>
      <c r="AO108" s="13">
        <v>10</v>
      </c>
      <c r="AP108" s="13">
        <v>37</v>
      </c>
      <c r="AQ108" s="13">
        <v>20</v>
      </c>
      <c r="AR108" s="13">
        <v>101</v>
      </c>
      <c r="AS108" s="14">
        <v>0</v>
      </c>
      <c r="AT108" s="14">
        <v>0</v>
      </c>
      <c r="AU108" s="14">
        <v>0</v>
      </c>
      <c r="AV108" s="14">
        <v>1</v>
      </c>
      <c r="AW108" s="14">
        <v>2</v>
      </c>
      <c r="AX108" s="14">
        <v>6</v>
      </c>
      <c r="AY108" s="14">
        <v>3</v>
      </c>
      <c r="AZ108" s="14">
        <v>4</v>
      </c>
      <c r="BA108" s="14">
        <v>5</v>
      </c>
      <c r="BB108" s="14">
        <v>11.99</v>
      </c>
      <c r="BC108" s="14">
        <v>8.6</v>
      </c>
      <c r="BD108" s="14">
        <v>13.35</v>
      </c>
      <c r="BE108" s="14">
        <v>14.25</v>
      </c>
      <c r="BF108" s="14">
        <v>69.19</v>
      </c>
      <c r="BG108" s="13">
        <v>61</v>
      </c>
      <c r="BH108" s="13">
        <v>27</v>
      </c>
      <c r="BI108" s="13">
        <v>17</v>
      </c>
      <c r="BJ108" s="13">
        <v>11</v>
      </c>
      <c r="BK108" s="14">
        <v>4</v>
      </c>
      <c r="BL108" s="14">
        <v>0</v>
      </c>
      <c r="BM108" s="14">
        <v>135.49</v>
      </c>
      <c r="BN108" s="14">
        <v>0</v>
      </c>
      <c r="BO108" s="14">
        <v>10.56</v>
      </c>
      <c r="BP108" s="14">
        <v>0</v>
      </c>
      <c r="BQ108" s="14">
        <v>0</v>
      </c>
      <c r="BR108" s="14">
        <v>0</v>
      </c>
      <c r="BS108" s="13">
        <v>10</v>
      </c>
      <c r="BT108" s="13">
        <v>230</v>
      </c>
    </row>
    <row r="109" spans="1:72" x14ac:dyDescent="0.25">
      <c r="A109" s="12" t="s">
        <v>265</v>
      </c>
      <c r="B109" s="12" t="s">
        <v>266</v>
      </c>
      <c r="C109" s="13">
        <v>95</v>
      </c>
      <c r="D109" s="13">
        <v>127</v>
      </c>
      <c r="E109" s="13">
        <v>63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285</v>
      </c>
      <c r="Q109" s="14">
        <v>95</v>
      </c>
      <c r="R109" s="14">
        <v>127</v>
      </c>
      <c r="S109" s="14">
        <v>63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285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3">
        <v>78</v>
      </c>
      <c r="BH109" s="13">
        <v>0</v>
      </c>
      <c r="BI109" s="13">
        <v>11</v>
      </c>
      <c r="BJ109" s="13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3">
        <v>0</v>
      </c>
      <c r="BT109" s="13">
        <v>13</v>
      </c>
    </row>
    <row r="110" spans="1:72" x14ac:dyDescent="0.25">
      <c r="A110" s="12" t="s">
        <v>141</v>
      </c>
      <c r="B110" s="12" t="s">
        <v>142</v>
      </c>
      <c r="C110" s="13">
        <v>14</v>
      </c>
      <c r="D110" s="13">
        <v>12</v>
      </c>
      <c r="E110" s="13">
        <v>14</v>
      </c>
      <c r="F110" s="13">
        <v>16</v>
      </c>
      <c r="G110" s="13">
        <v>15</v>
      </c>
      <c r="H110" s="13">
        <v>16</v>
      </c>
      <c r="I110" s="13">
        <v>14</v>
      </c>
      <c r="J110" s="13">
        <v>20</v>
      </c>
      <c r="K110" s="13">
        <v>17</v>
      </c>
      <c r="L110" s="13">
        <v>17</v>
      </c>
      <c r="M110" s="13">
        <v>14</v>
      </c>
      <c r="N110" s="13">
        <v>16</v>
      </c>
      <c r="O110" s="13">
        <v>19</v>
      </c>
      <c r="P110" s="13">
        <v>204</v>
      </c>
      <c r="Q110" s="14">
        <v>14</v>
      </c>
      <c r="R110" s="14">
        <v>12</v>
      </c>
      <c r="S110" s="14">
        <v>14</v>
      </c>
      <c r="T110" s="14">
        <v>16</v>
      </c>
      <c r="U110" s="14">
        <v>15</v>
      </c>
      <c r="V110" s="14">
        <v>16</v>
      </c>
      <c r="W110" s="14">
        <v>14</v>
      </c>
      <c r="X110" s="14">
        <v>20</v>
      </c>
      <c r="Y110" s="14">
        <v>17</v>
      </c>
      <c r="Z110" s="14">
        <v>17</v>
      </c>
      <c r="AA110" s="14">
        <v>13.9</v>
      </c>
      <c r="AB110" s="14">
        <v>10.4</v>
      </c>
      <c r="AC110" s="14">
        <v>11.1</v>
      </c>
      <c r="AD110" s="14">
        <v>190.4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3">
        <v>0</v>
      </c>
      <c r="BH110" s="13">
        <v>0</v>
      </c>
      <c r="BI110" s="13">
        <v>0</v>
      </c>
      <c r="BJ110" s="13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3">
        <v>3</v>
      </c>
      <c r="BT110" s="13">
        <v>18</v>
      </c>
    </row>
    <row r="111" spans="1:72" x14ac:dyDescent="0.25">
      <c r="A111" s="12" t="s">
        <v>483</v>
      </c>
      <c r="B111" s="12" t="s">
        <v>484</v>
      </c>
      <c r="C111" s="13">
        <v>7</v>
      </c>
      <c r="D111" s="13">
        <v>3</v>
      </c>
      <c r="E111" s="13">
        <v>2</v>
      </c>
      <c r="F111" s="13">
        <v>5</v>
      </c>
      <c r="G111" s="13">
        <v>1</v>
      </c>
      <c r="H111" s="13">
        <v>7</v>
      </c>
      <c r="I111" s="13">
        <v>3</v>
      </c>
      <c r="J111" s="13">
        <v>2</v>
      </c>
      <c r="K111" s="13">
        <v>1</v>
      </c>
      <c r="L111" s="13">
        <v>0</v>
      </c>
      <c r="M111" s="13">
        <v>0</v>
      </c>
      <c r="N111" s="13">
        <v>0</v>
      </c>
      <c r="O111" s="13">
        <v>0</v>
      </c>
      <c r="P111" s="13">
        <v>31</v>
      </c>
      <c r="Q111" s="14">
        <v>7</v>
      </c>
      <c r="R111" s="14">
        <v>2.08</v>
      </c>
      <c r="S111" s="14">
        <v>2</v>
      </c>
      <c r="T111" s="14">
        <v>5</v>
      </c>
      <c r="U111" s="14">
        <v>1</v>
      </c>
      <c r="V111" s="14">
        <v>7</v>
      </c>
      <c r="W111" s="14">
        <v>3</v>
      </c>
      <c r="X111" s="14">
        <v>2</v>
      </c>
      <c r="Y111" s="14">
        <v>1</v>
      </c>
      <c r="Z111" s="14">
        <v>0</v>
      </c>
      <c r="AA111" s="14">
        <v>0</v>
      </c>
      <c r="AB111" s="14">
        <v>0</v>
      </c>
      <c r="AC111" s="14">
        <v>0</v>
      </c>
      <c r="AD111" s="14">
        <v>30.08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4">
        <v>0</v>
      </c>
      <c r="AT111" s="14">
        <v>0</v>
      </c>
      <c r="AU111" s="14">
        <v>0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0</v>
      </c>
      <c r="BC111" s="14">
        <v>0</v>
      </c>
      <c r="BD111" s="14">
        <v>0</v>
      </c>
      <c r="BE111" s="14">
        <v>0</v>
      </c>
      <c r="BF111" s="14">
        <v>0</v>
      </c>
      <c r="BG111" s="13">
        <v>0</v>
      </c>
      <c r="BH111" s="13">
        <v>0</v>
      </c>
      <c r="BI111" s="13">
        <v>0</v>
      </c>
      <c r="BJ111" s="13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0</v>
      </c>
      <c r="BS111" s="13">
        <v>0</v>
      </c>
      <c r="BT111" s="13">
        <v>7</v>
      </c>
    </row>
    <row r="112" spans="1:72" x14ac:dyDescent="0.25">
      <c r="A112" s="12" t="s">
        <v>589</v>
      </c>
      <c r="B112" s="12" t="s">
        <v>590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9</v>
      </c>
      <c r="J112" s="13">
        <v>26</v>
      </c>
      <c r="K112" s="13">
        <v>17</v>
      </c>
      <c r="L112" s="13">
        <v>0</v>
      </c>
      <c r="M112" s="13">
        <v>0</v>
      </c>
      <c r="N112" s="13">
        <v>0</v>
      </c>
      <c r="O112" s="13">
        <v>0</v>
      </c>
      <c r="P112" s="13">
        <v>52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9</v>
      </c>
      <c r="X112" s="14">
        <v>26</v>
      </c>
      <c r="Y112" s="14">
        <v>17</v>
      </c>
      <c r="Z112" s="14">
        <v>0</v>
      </c>
      <c r="AA112" s="14">
        <v>0</v>
      </c>
      <c r="AB112" s="14">
        <v>0</v>
      </c>
      <c r="AC112" s="14">
        <v>0</v>
      </c>
      <c r="AD112" s="14">
        <v>52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3">
        <v>0</v>
      </c>
      <c r="BH112" s="13">
        <v>10</v>
      </c>
      <c r="BI112" s="13">
        <v>1</v>
      </c>
      <c r="BJ112" s="13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3">
        <v>0</v>
      </c>
      <c r="BT112" s="13">
        <v>10</v>
      </c>
    </row>
    <row r="113" spans="1:72" x14ac:dyDescent="0.25">
      <c r="A113" s="12" t="s">
        <v>245</v>
      </c>
      <c r="B113" s="12" t="s">
        <v>246</v>
      </c>
      <c r="C113" s="13">
        <v>1441</v>
      </c>
      <c r="D113" s="13">
        <v>1451</v>
      </c>
      <c r="E113" s="13">
        <v>1578</v>
      </c>
      <c r="F113" s="13">
        <v>1642</v>
      </c>
      <c r="G113" s="13">
        <v>1596</v>
      </c>
      <c r="H113" s="13">
        <v>1735</v>
      </c>
      <c r="I113" s="13">
        <v>1680</v>
      </c>
      <c r="J113" s="13">
        <v>1729</v>
      </c>
      <c r="K113" s="13">
        <v>1646</v>
      </c>
      <c r="L113" s="13">
        <v>1655</v>
      </c>
      <c r="M113" s="13">
        <v>1627</v>
      </c>
      <c r="N113" s="13">
        <v>1376</v>
      </c>
      <c r="O113" s="13">
        <v>1211</v>
      </c>
      <c r="P113" s="13">
        <v>20367</v>
      </c>
      <c r="Q113" s="14">
        <v>1432.5</v>
      </c>
      <c r="R113" s="14">
        <v>1449.52</v>
      </c>
      <c r="S113" s="14">
        <v>1576.74</v>
      </c>
      <c r="T113" s="14">
        <v>1641.54</v>
      </c>
      <c r="U113" s="14">
        <v>1593.3799999999999</v>
      </c>
      <c r="V113" s="14">
        <v>1733.81</v>
      </c>
      <c r="W113" s="14">
        <v>1676.41</v>
      </c>
      <c r="X113" s="14">
        <v>1726.1100000000001</v>
      </c>
      <c r="Y113" s="14">
        <v>1641.9399999999998</v>
      </c>
      <c r="Z113" s="14">
        <v>1651.98</v>
      </c>
      <c r="AA113" s="14">
        <v>1621.67</v>
      </c>
      <c r="AB113" s="14">
        <v>1267.98</v>
      </c>
      <c r="AC113" s="14">
        <v>1131.2299999999998</v>
      </c>
      <c r="AD113" s="14">
        <v>20144.809999999998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0</v>
      </c>
      <c r="BA113" s="14">
        <v>0</v>
      </c>
      <c r="BB113" s="14">
        <v>0</v>
      </c>
      <c r="BC113" s="14">
        <v>0</v>
      </c>
      <c r="BD113" s="14">
        <v>0</v>
      </c>
      <c r="BE113" s="14">
        <v>0</v>
      </c>
      <c r="BF113" s="14">
        <v>0</v>
      </c>
      <c r="BG113" s="13">
        <v>775</v>
      </c>
      <c r="BH113" s="13">
        <v>162</v>
      </c>
      <c r="BI113" s="13">
        <v>834</v>
      </c>
      <c r="BJ113" s="13">
        <v>0</v>
      </c>
      <c r="BK113" s="14">
        <v>0</v>
      </c>
      <c r="BL113" s="14">
        <v>0</v>
      </c>
      <c r="BM113" s="14">
        <v>1035.44</v>
      </c>
      <c r="BN113" s="14">
        <v>0</v>
      </c>
      <c r="BO113" s="14">
        <v>76.72</v>
      </c>
      <c r="BP113" s="14">
        <v>0</v>
      </c>
      <c r="BQ113" s="14">
        <v>0</v>
      </c>
      <c r="BR113" s="14">
        <v>0</v>
      </c>
      <c r="BS113" s="13">
        <v>92</v>
      </c>
      <c r="BT113" s="13">
        <v>1509</v>
      </c>
    </row>
    <row r="114" spans="1:72" x14ac:dyDescent="0.25">
      <c r="A114" s="12" t="s">
        <v>151</v>
      </c>
      <c r="B114" s="12" t="s">
        <v>152</v>
      </c>
      <c r="C114" s="13">
        <v>3</v>
      </c>
      <c r="D114" s="13">
        <v>6</v>
      </c>
      <c r="E114" s="13">
        <v>1</v>
      </c>
      <c r="F114" s="13">
        <v>2</v>
      </c>
      <c r="G114" s="13">
        <v>6</v>
      </c>
      <c r="H114" s="13">
        <v>2</v>
      </c>
      <c r="I114" s="13">
        <v>1</v>
      </c>
      <c r="J114" s="13">
        <v>4</v>
      </c>
      <c r="K114" s="13">
        <v>6</v>
      </c>
      <c r="L114" s="13">
        <v>3</v>
      </c>
      <c r="M114" s="13">
        <v>3</v>
      </c>
      <c r="N114" s="13">
        <v>2</v>
      </c>
      <c r="O114" s="13">
        <v>5</v>
      </c>
      <c r="P114" s="13">
        <v>44</v>
      </c>
      <c r="Q114" s="14">
        <v>3</v>
      </c>
      <c r="R114" s="14">
        <v>6</v>
      </c>
      <c r="S114" s="14">
        <v>1</v>
      </c>
      <c r="T114" s="14">
        <v>2</v>
      </c>
      <c r="U114" s="14">
        <v>6</v>
      </c>
      <c r="V114" s="14">
        <v>2</v>
      </c>
      <c r="W114" s="14">
        <v>1</v>
      </c>
      <c r="X114" s="14">
        <v>4</v>
      </c>
      <c r="Y114" s="14">
        <v>6</v>
      </c>
      <c r="Z114" s="14">
        <v>3</v>
      </c>
      <c r="AA114" s="14">
        <v>3</v>
      </c>
      <c r="AB114" s="14">
        <v>2</v>
      </c>
      <c r="AC114" s="14">
        <v>5</v>
      </c>
      <c r="AD114" s="14">
        <v>44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  <c r="BG114" s="13">
        <v>0</v>
      </c>
      <c r="BH114" s="13">
        <v>0</v>
      </c>
      <c r="BI114" s="13">
        <v>0</v>
      </c>
      <c r="BJ114" s="13">
        <v>0</v>
      </c>
      <c r="BK114" s="14">
        <v>0</v>
      </c>
      <c r="BL114" s="14">
        <v>0</v>
      </c>
      <c r="BM114" s="14">
        <v>3.71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3">
        <v>0</v>
      </c>
      <c r="BT114" s="13">
        <v>0</v>
      </c>
    </row>
    <row r="115" spans="1:72" x14ac:dyDescent="0.25">
      <c r="A115" s="12" t="s">
        <v>117</v>
      </c>
      <c r="B115" s="12" t="s">
        <v>118</v>
      </c>
      <c r="C115" s="13">
        <v>91</v>
      </c>
      <c r="D115" s="13">
        <v>78</v>
      </c>
      <c r="E115" s="13">
        <v>88</v>
      </c>
      <c r="F115" s="13">
        <v>77</v>
      </c>
      <c r="G115" s="13">
        <v>81</v>
      </c>
      <c r="H115" s="13">
        <v>73</v>
      </c>
      <c r="I115" s="13">
        <v>83</v>
      </c>
      <c r="J115" s="13">
        <v>86</v>
      </c>
      <c r="K115" s="13">
        <v>83</v>
      </c>
      <c r="L115" s="13">
        <v>83</v>
      </c>
      <c r="M115" s="13">
        <v>77</v>
      </c>
      <c r="N115" s="13">
        <v>53</v>
      </c>
      <c r="O115" s="13">
        <v>76</v>
      </c>
      <c r="P115" s="13">
        <v>1029</v>
      </c>
      <c r="Q115" s="14">
        <v>91</v>
      </c>
      <c r="R115" s="14">
        <v>78</v>
      </c>
      <c r="S115" s="14">
        <v>87.2</v>
      </c>
      <c r="T115" s="14">
        <v>77</v>
      </c>
      <c r="U115" s="14">
        <v>81</v>
      </c>
      <c r="V115" s="14">
        <v>73</v>
      </c>
      <c r="W115" s="14">
        <v>83</v>
      </c>
      <c r="X115" s="14">
        <v>86</v>
      </c>
      <c r="Y115" s="14">
        <v>83</v>
      </c>
      <c r="Z115" s="14">
        <v>82.54</v>
      </c>
      <c r="AA115" s="14">
        <v>76.900000000000006</v>
      </c>
      <c r="AB115" s="14">
        <v>49.62</v>
      </c>
      <c r="AC115" s="14">
        <v>71.94</v>
      </c>
      <c r="AD115" s="14">
        <v>1020.2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0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3">
        <v>17</v>
      </c>
      <c r="BH115" s="13">
        <v>0</v>
      </c>
      <c r="BI115" s="13">
        <v>2</v>
      </c>
      <c r="BJ115" s="13">
        <v>0</v>
      </c>
      <c r="BK115" s="14">
        <v>0</v>
      </c>
      <c r="BL115" s="14">
        <v>0</v>
      </c>
      <c r="BM115" s="14">
        <v>25.56</v>
      </c>
      <c r="BN115" s="14">
        <v>0</v>
      </c>
      <c r="BO115" s="14">
        <v>5.04</v>
      </c>
      <c r="BP115" s="14">
        <v>0</v>
      </c>
      <c r="BQ115" s="14">
        <v>0</v>
      </c>
      <c r="BR115" s="14">
        <v>0</v>
      </c>
      <c r="BS115" s="13">
        <v>0</v>
      </c>
      <c r="BT115" s="13">
        <v>0</v>
      </c>
    </row>
    <row r="116" spans="1:72" x14ac:dyDescent="0.25">
      <c r="A116" s="12" t="s">
        <v>135</v>
      </c>
      <c r="B116" s="12" t="s">
        <v>136</v>
      </c>
      <c r="C116" s="13">
        <v>3</v>
      </c>
      <c r="D116" s="13">
        <v>7</v>
      </c>
      <c r="E116" s="13">
        <v>4</v>
      </c>
      <c r="F116" s="13">
        <v>4</v>
      </c>
      <c r="G116" s="13">
        <v>4</v>
      </c>
      <c r="H116" s="13">
        <v>8</v>
      </c>
      <c r="I116" s="13">
        <v>4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34</v>
      </c>
      <c r="Q116" s="14">
        <v>3</v>
      </c>
      <c r="R116" s="14">
        <v>7</v>
      </c>
      <c r="S116" s="14">
        <v>4</v>
      </c>
      <c r="T116" s="14">
        <v>4</v>
      </c>
      <c r="U116" s="14">
        <v>4</v>
      </c>
      <c r="V116" s="14">
        <v>8</v>
      </c>
      <c r="W116" s="14">
        <v>4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34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  <c r="AZ116" s="14">
        <v>0</v>
      </c>
      <c r="BA116" s="14">
        <v>0</v>
      </c>
      <c r="BB116" s="14">
        <v>0</v>
      </c>
      <c r="BC116" s="14">
        <v>0</v>
      </c>
      <c r="BD116" s="14">
        <v>0</v>
      </c>
      <c r="BE116" s="14">
        <v>0</v>
      </c>
      <c r="BF116" s="14">
        <v>0</v>
      </c>
      <c r="BG116" s="13">
        <v>0</v>
      </c>
      <c r="BH116" s="13">
        <v>0</v>
      </c>
      <c r="BI116" s="13">
        <v>0</v>
      </c>
      <c r="BJ116" s="13">
        <v>0</v>
      </c>
      <c r="BK116" s="14">
        <v>0</v>
      </c>
      <c r="BL116" s="14">
        <v>0</v>
      </c>
      <c r="BM116" s="14">
        <v>0</v>
      </c>
      <c r="BN116" s="14">
        <v>0</v>
      </c>
      <c r="BO116" s="14">
        <v>0</v>
      </c>
      <c r="BP116" s="14">
        <v>0</v>
      </c>
      <c r="BQ116" s="14">
        <v>0</v>
      </c>
      <c r="BR116" s="14">
        <v>0</v>
      </c>
      <c r="BS116" s="13">
        <v>1</v>
      </c>
      <c r="BT116" s="13">
        <v>3</v>
      </c>
    </row>
    <row r="117" spans="1:72" x14ac:dyDescent="0.25">
      <c r="A117" s="12" t="s">
        <v>121</v>
      </c>
      <c r="B117" s="12" t="s">
        <v>122</v>
      </c>
      <c r="C117" s="13">
        <v>353</v>
      </c>
      <c r="D117" s="13">
        <v>336</v>
      </c>
      <c r="E117" s="13">
        <v>366</v>
      </c>
      <c r="F117" s="13">
        <v>391</v>
      </c>
      <c r="G117" s="13">
        <v>391</v>
      </c>
      <c r="H117" s="13">
        <v>406</v>
      </c>
      <c r="I117" s="13">
        <v>394</v>
      </c>
      <c r="J117" s="13">
        <v>375</v>
      </c>
      <c r="K117" s="13">
        <v>382</v>
      </c>
      <c r="L117" s="13">
        <v>416</v>
      </c>
      <c r="M117" s="13">
        <v>387</v>
      </c>
      <c r="N117" s="13">
        <v>378</v>
      </c>
      <c r="O117" s="13">
        <v>357</v>
      </c>
      <c r="P117" s="13">
        <v>4932</v>
      </c>
      <c r="Q117" s="14">
        <v>352.4</v>
      </c>
      <c r="R117" s="14">
        <v>334.37</v>
      </c>
      <c r="S117" s="14">
        <v>364.98</v>
      </c>
      <c r="T117" s="14">
        <v>390.11</v>
      </c>
      <c r="U117" s="14">
        <v>389.3</v>
      </c>
      <c r="V117" s="14">
        <v>405.24</v>
      </c>
      <c r="W117" s="14">
        <v>390.76</v>
      </c>
      <c r="X117" s="14">
        <v>372.44</v>
      </c>
      <c r="Y117" s="14">
        <v>379.70000000000005</v>
      </c>
      <c r="Z117" s="14">
        <v>415.1</v>
      </c>
      <c r="AA117" s="14">
        <v>384.68</v>
      </c>
      <c r="AB117" s="14">
        <v>343.28</v>
      </c>
      <c r="AC117" s="14">
        <v>315.11999999999995</v>
      </c>
      <c r="AD117" s="14">
        <v>4837.4799999999996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3</v>
      </c>
      <c r="AP117" s="13">
        <v>3</v>
      </c>
      <c r="AQ117" s="13">
        <v>11</v>
      </c>
      <c r="AR117" s="13">
        <v>17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v>0</v>
      </c>
      <c r="BA117" s="14">
        <v>0</v>
      </c>
      <c r="BB117" s="14">
        <v>0</v>
      </c>
      <c r="BC117" s="14">
        <v>3</v>
      </c>
      <c r="BD117" s="14">
        <v>1.78</v>
      </c>
      <c r="BE117" s="14">
        <v>9.56</v>
      </c>
      <c r="BF117" s="14">
        <v>14.34</v>
      </c>
      <c r="BG117" s="13">
        <v>175</v>
      </c>
      <c r="BH117" s="13">
        <v>87</v>
      </c>
      <c r="BI117" s="13">
        <v>60</v>
      </c>
      <c r="BJ117" s="13">
        <v>8</v>
      </c>
      <c r="BK117" s="14">
        <v>8</v>
      </c>
      <c r="BL117" s="14">
        <v>0</v>
      </c>
      <c r="BM117" s="14">
        <v>350.11999999999995</v>
      </c>
      <c r="BN117" s="14">
        <v>0</v>
      </c>
      <c r="BO117" s="14">
        <v>57.24</v>
      </c>
      <c r="BP117" s="14">
        <v>0</v>
      </c>
      <c r="BQ117" s="14">
        <v>0</v>
      </c>
      <c r="BR117" s="14">
        <v>0</v>
      </c>
      <c r="BS117" s="13">
        <v>53</v>
      </c>
      <c r="BT117" s="13">
        <v>653</v>
      </c>
    </row>
    <row r="118" spans="1:72" x14ac:dyDescent="0.25">
      <c r="A118" s="12" t="s">
        <v>51</v>
      </c>
      <c r="B118" s="12" t="s">
        <v>52</v>
      </c>
      <c r="C118" s="13">
        <v>1381</v>
      </c>
      <c r="D118" s="13">
        <v>1389</v>
      </c>
      <c r="E118" s="13">
        <v>1490</v>
      </c>
      <c r="F118" s="13">
        <v>1479</v>
      </c>
      <c r="G118" s="13">
        <v>1406</v>
      </c>
      <c r="H118" s="13">
        <v>1523</v>
      </c>
      <c r="I118" s="13">
        <v>1472</v>
      </c>
      <c r="J118" s="13">
        <v>1526</v>
      </c>
      <c r="K118" s="13">
        <v>1459</v>
      </c>
      <c r="L118" s="13">
        <v>1393</v>
      </c>
      <c r="M118" s="13">
        <v>1363</v>
      </c>
      <c r="N118" s="13">
        <v>1510</v>
      </c>
      <c r="O118" s="13">
        <v>1632</v>
      </c>
      <c r="P118" s="13">
        <v>19023</v>
      </c>
      <c r="Q118" s="14">
        <v>1366.74</v>
      </c>
      <c r="R118" s="14">
        <v>1386.29</v>
      </c>
      <c r="S118" s="14">
        <v>1484</v>
      </c>
      <c r="T118" s="14">
        <v>1472.72</v>
      </c>
      <c r="U118" s="14">
        <v>1402.56</v>
      </c>
      <c r="V118" s="14">
        <v>1519.13</v>
      </c>
      <c r="W118" s="14">
        <v>1464.73</v>
      </c>
      <c r="X118" s="14">
        <v>1520.81</v>
      </c>
      <c r="Y118" s="14">
        <v>1450.91</v>
      </c>
      <c r="Z118" s="14">
        <v>1370.48</v>
      </c>
      <c r="AA118" s="14">
        <v>1347.1599999999999</v>
      </c>
      <c r="AB118" s="14">
        <v>1272.48</v>
      </c>
      <c r="AC118" s="14">
        <v>1343.33</v>
      </c>
      <c r="AD118" s="14">
        <v>18401.339999999997</v>
      </c>
      <c r="AE118" s="13">
        <v>37</v>
      </c>
      <c r="AF118" s="13">
        <v>20</v>
      </c>
      <c r="AG118" s="13">
        <v>27</v>
      </c>
      <c r="AH118" s="13">
        <v>35</v>
      </c>
      <c r="AI118" s="13">
        <v>36</v>
      </c>
      <c r="AJ118" s="13">
        <v>37</v>
      </c>
      <c r="AK118" s="13">
        <v>44</v>
      </c>
      <c r="AL118" s="13">
        <v>33</v>
      </c>
      <c r="AM118" s="13">
        <v>40</v>
      </c>
      <c r="AN118" s="13">
        <v>18</v>
      </c>
      <c r="AO118" s="13">
        <v>13</v>
      </c>
      <c r="AP118" s="13">
        <v>25</v>
      </c>
      <c r="AQ118" s="13">
        <v>21</v>
      </c>
      <c r="AR118" s="13">
        <v>386</v>
      </c>
      <c r="AS118" s="14">
        <v>27.5</v>
      </c>
      <c r="AT118" s="14">
        <v>17.59</v>
      </c>
      <c r="AU118" s="14">
        <v>22.48</v>
      </c>
      <c r="AV118" s="14">
        <v>29.64</v>
      </c>
      <c r="AW118" s="14">
        <v>32.56</v>
      </c>
      <c r="AX118" s="14">
        <v>33.130000000000003</v>
      </c>
      <c r="AY118" s="14">
        <v>38.51</v>
      </c>
      <c r="AZ118" s="14">
        <v>30.31</v>
      </c>
      <c r="BA118" s="14">
        <v>33.61</v>
      </c>
      <c r="BB118" s="14">
        <v>17.04</v>
      </c>
      <c r="BC118" s="14">
        <v>12.6</v>
      </c>
      <c r="BD118" s="14">
        <v>13.57</v>
      </c>
      <c r="BE118" s="14">
        <v>11</v>
      </c>
      <c r="BF118" s="14">
        <v>319.54000000000002</v>
      </c>
      <c r="BG118" s="13">
        <v>1749</v>
      </c>
      <c r="BH118" s="13">
        <v>823</v>
      </c>
      <c r="BI118" s="13">
        <v>634</v>
      </c>
      <c r="BJ118" s="13">
        <v>25</v>
      </c>
      <c r="BK118" s="14">
        <v>25</v>
      </c>
      <c r="BL118" s="14">
        <v>0</v>
      </c>
      <c r="BM118" s="14">
        <v>848.3</v>
      </c>
      <c r="BN118" s="14">
        <v>0</v>
      </c>
      <c r="BO118" s="14">
        <v>173.85000000000002</v>
      </c>
      <c r="BP118" s="14">
        <v>0</v>
      </c>
      <c r="BQ118" s="14">
        <v>488.00000000000006</v>
      </c>
      <c r="BR118" s="14">
        <v>0</v>
      </c>
      <c r="BS118" s="13">
        <v>169</v>
      </c>
      <c r="BT118" s="13">
        <v>2017</v>
      </c>
    </row>
    <row r="119" spans="1:72" x14ac:dyDescent="0.25">
      <c r="A119" s="12" t="s">
        <v>251</v>
      </c>
      <c r="B119" s="12" t="s">
        <v>252</v>
      </c>
      <c r="C119" s="13">
        <v>1957</v>
      </c>
      <c r="D119" s="13">
        <v>2012</v>
      </c>
      <c r="E119" s="13">
        <v>2074</v>
      </c>
      <c r="F119" s="13">
        <v>1969</v>
      </c>
      <c r="G119" s="13">
        <v>2012</v>
      </c>
      <c r="H119" s="13">
        <v>2118</v>
      </c>
      <c r="I119" s="13">
        <v>2143</v>
      </c>
      <c r="J119" s="13">
        <v>2142</v>
      </c>
      <c r="K119" s="13">
        <v>2045</v>
      </c>
      <c r="L119" s="13">
        <v>1873</v>
      </c>
      <c r="M119" s="13">
        <v>1990</v>
      </c>
      <c r="N119" s="13">
        <v>1642</v>
      </c>
      <c r="O119" s="13">
        <v>1611</v>
      </c>
      <c r="P119" s="13">
        <v>25588</v>
      </c>
      <c r="Q119" s="14">
        <v>1954.08</v>
      </c>
      <c r="R119" s="14">
        <v>2011.02</v>
      </c>
      <c r="S119" s="14">
        <v>2070.1099999999997</v>
      </c>
      <c r="T119" s="14">
        <v>1967.58</v>
      </c>
      <c r="U119" s="14">
        <v>2012</v>
      </c>
      <c r="V119" s="14">
        <v>2114.16</v>
      </c>
      <c r="W119" s="14">
        <v>2139.4499999999998</v>
      </c>
      <c r="X119" s="14">
        <v>2140.36</v>
      </c>
      <c r="Y119" s="14">
        <v>2042.18</v>
      </c>
      <c r="Z119" s="14">
        <v>1872.54</v>
      </c>
      <c r="AA119" s="14">
        <v>1986.8600000000001</v>
      </c>
      <c r="AB119" s="14">
        <v>1395.7199999999998</v>
      </c>
      <c r="AC119" s="14">
        <v>1452.9999999999998</v>
      </c>
      <c r="AD119" s="14">
        <v>25159.06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5</v>
      </c>
      <c r="AO119" s="13">
        <v>12</v>
      </c>
      <c r="AP119" s="13">
        <v>19</v>
      </c>
      <c r="AQ119" s="13">
        <v>56</v>
      </c>
      <c r="AR119" s="13">
        <v>92</v>
      </c>
      <c r="AS119" s="14">
        <v>0</v>
      </c>
      <c r="AT119" s="14">
        <v>0</v>
      </c>
      <c r="AU119" s="14">
        <v>0</v>
      </c>
      <c r="AV119" s="14">
        <v>0</v>
      </c>
      <c r="AW119" s="14">
        <v>0</v>
      </c>
      <c r="AX119" s="14">
        <v>0</v>
      </c>
      <c r="AY119" s="14">
        <v>0</v>
      </c>
      <c r="AZ119" s="14">
        <v>0</v>
      </c>
      <c r="BA119" s="14">
        <v>0</v>
      </c>
      <c r="BB119" s="14">
        <v>5</v>
      </c>
      <c r="BC119" s="14">
        <v>11.26</v>
      </c>
      <c r="BD119" s="14">
        <v>16.439999999999998</v>
      </c>
      <c r="BE119" s="14">
        <v>51.14</v>
      </c>
      <c r="BF119" s="14">
        <v>83.84</v>
      </c>
      <c r="BG119" s="13">
        <v>3163</v>
      </c>
      <c r="BH119" s="13">
        <v>1610</v>
      </c>
      <c r="BI119" s="13">
        <v>1404</v>
      </c>
      <c r="BJ119" s="13">
        <v>259</v>
      </c>
      <c r="BK119" s="14">
        <v>223.69</v>
      </c>
      <c r="BL119" s="14">
        <v>13.07</v>
      </c>
      <c r="BM119" s="14">
        <v>1191.3600000000001</v>
      </c>
      <c r="BN119" s="14">
        <v>0</v>
      </c>
      <c r="BO119" s="14">
        <v>254.48999999999998</v>
      </c>
      <c r="BP119" s="14">
        <v>0</v>
      </c>
      <c r="BQ119" s="14">
        <v>0</v>
      </c>
      <c r="BR119" s="14">
        <v>0</v>
      </c>
      <c r="BS119" s="13">
        <v>221</v>
      </c>
      <c r="BT119" s="13">
        <v>2598</v>
      </c>
    </row>
    <row r="120" spans="1:72" x14ac:dyDescent="0.25">
      <c r="A120" s="12" t="s">
        <v>553</v>
      </c>
      <c r="B120" s="12" t="s">
        <v>554</v>
      </c>
      <c r="C120" s="13">
        <v>66</v>
      </c>
      <c r="D120" s="13">
        <v>55</v>
      </c>
      <c r="E120" s="13">
        <v>47</v>
      </c>
      <c r="F120" s="13">
        <v>53</v>
      </c>
      <c r="G120" s="13">
        <v>57</v>
      </c>
      <c r="H120" s="13">
        <v>68</v>
      </c>
      <c r="I120" s="13">
        <v>55</v>
      </c>
      <c r="J120" s="13">
        <v>61</v>
      </c>
      <c r="K120" s="13">
        <v>68</v>
      </c>
      <c r="L120" s="13">
        <v>158</v>
      </c>
      <c r="M120" s="13">
        <v>142</v>
      </c>
      <c r="N120" s="13">
        <v>93</v>
      </c>
      <c r="O120" s="13">
        <v>104</v>
      </c>
      <c r="P120" s="13">
        <v>1027</v>
      </c>
      <c r="Q120" s="14">
        <v>66</v>
      </c>
      <c r="R120" s="14">
        <v>55</v>
      </c>
      <c r="S120" s="14">
        <v>47</v>
      </c>
      <c r="T120" s="14">
        <v>53</v>
      </c>
      <c r="U120" s="14">
        <v>57</v>
      </c>
      <c r="V120" s="14">
        <v>68</v>
      </c>
      <c r="W120" s="14">
        <v>55</v>
      </c>
      <c r="X120" s="14">
        <v>61</v>
      </c>
      <c r="Y120" s="14">
        <v>68</v>
      </c>
      <c r="Z120" s="14">
        <v>152.44999999999999</v>
      </c>
      <c r="AA120" s="14">
        <v>135.69999999999999</v>
      </c>
      <c r="AB120" s="14">
        <v>88.509999999999991</v>
      </c>
      <c r="AC120" s="14">
        <v>93.94</v>
      </c>
      <c r="AD120" s="14">
        <v>1000.6000000000001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99</v>
      </c>
      <c r="AO120" s="13">
        <v>73</v>
      </c>
      <c r="AP120" s="13">
        <v>48</v>
      </c>
      <c r="AQ120" s="13">
        <v>56</v>
      </c>
      <c r="AR120" s="13">
        <v>276</v>
      </c>
      <c r="AS120" s="14">
        <v>0</v>
      </c>
      <c r="AT120" s="14">
        <v>0</v>
      </c>
      <c r="AU120" s="14">
        <v>0</v>
      </c>
      <c r="AV120" s="14">
        <v>0</v>
      </c>
      <c r="AW120" s="14">
        <v>0</v>
      </c>
      <c r="AX120" s="14">
        <v>0</v>
      </c>
      <c r="AY120" s="14">
        <v>0</v>
      </c>
      <c r="AZ120" s="14">
        <v>0</v>
      </c>
      <c r="BA120" s="14">
        <v>0</v>
      </c>
      <c r="BB120" s="14">
        <v>93.45</v>
      </c>
      <c r="BC120" s="14">
        <v>66.7</v>
      </c>
      <c r="BD120" s="14">
        <v>45.11</v>
      </c>
      <c r="BE120" s="14">
        <v>46.74</v>
      </c>
      <c r="BF120" s="14">
        <v>252</v>
      </c>
      <c r="BG120" s="13">
        <v>0</v>
      </c>
      <c r="BH120" s="13">
        <v>0</v>
      </c>
      <c r="BI120" s="13">
        <v>0</v>
      </c>
      <c r="BJ120" s="13">
        <v>0</v>
      </c>
      <c r="BK120" s="14">
        <v>0</v>
      </c>
      <c r="BL120" s="14">
        <v>0</v>
      </c>
      <c r="BM120" s="14">
        <v>59.4</v>
      </c>
      <c r="BN120" s="14">
        <v>0</v>
      </c>
      <c r="BO120" s="14">
        <v>0</v>
      </c>
      <c r="BP120" s="14">
        <v>0</v>
      </c>
      <c r="BQ120" s="14">
        <v>0</v>
      </c>
      <c r="BR120" s="14">
        <v>0</v>
      </c>
      <c r="BS120" s="13">
        <v>4</v>
      </c>
      <c r="BT120" s="13">
        <v>131</v>
      </c>
    </row>
    <row r="121" spans="1:72" x14ac:dyDescent="0.25">
      <c r="A121" s="12" t="s">
        <v>55</v>
      </c>
      <c r="B121" s="12" t="s">
        <v>56</v>
      </c>
      <c r="C121" s="13">
        <v>81</v>
      </c>
      <c r="D121" s="13">
        <v>117</v>
      </c>
      <c r="E121" s="13">
        <v>116</v>
      </c>
      <c r="F121" s="13">
        <v>105</v>
      </c>
      <c r="G121" s="13">
        <v>101</v>
      </c>
      <c r="H121" s="13">
        <v>116</v>
      </c>
      <c r="I121" s="13">
        <v>122</v>
      </c>
      <c r="J121" s="13">
        <v>115</v>
      </c>
      <c r="K121" s="13">
        <v>109</v>
      </c>
      <c r="L121" s="13">
        <v>94</v>
      </c>
      <c r="M121" s="13">
        <v>94</v>
      </c>
      <c r="N121" s="13">
        <v>105</v>
      </c>
      <c r="O121" s="13">
        <v>85</v>
      </c>
      <c r="P121" s="13">
        <v>1360</v>
      </c>
      <c r="Q121" s="14">
        <v>81</v>
      </c>
      <c r="R121" s="14">
        <v>117</v>
      </c>
      <c r="S121" s="14">
        <v>116</v>
      </c>
      <c r="T121" s="14">
        <v>105</v>
      </c>
      <c r="U121" s="14">
        <v>101</v>
      </c>
      <c r="V121" s="14">
        <v>116</v>
      </c>
      <c r="W121" s="14">
        <v>120.07</v>
      </c>
      <c r="X121" s="14">
        <v>114.35</v>
      </c>
      <c r="Y121" s="14">
        <v>108.48</v>
      </c>
      <c r="Z121" s="14">
        <v>94</v>
      </c>
      <c r="AA121" s="14">
        <v>92.72</v>
      </c>
      <c r="AB121" s="14">
        <v>94.53</v>
      </c>
      <c r="AC121" s="14">
        <v>82.1</v>
      </c>
      <c r="AD121" s="14">
        <v>1342.25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0</v>
      </c>
      <c r="AY121" s="14">
        <v>0</v>
      </c>
      <c r="AZ121" s="14">
        <v>0</v>
      </c>
      <c r="BA121" s="14">
        <v>0</v>
      </c>
      <c r="BB121" s="14">
        <v>0</v>
      </c>
      <c r="BC121" s="14">
        <v>0</v>
      </c>
      <c r="BD121" s="14">
        <v>0</v>
      </c>
      <c r="BE121" s="14">
        <v>0</v>
      </c>
      <c r="BF121" s="14">
        <v>0</v>
      </c>
      <c r="BG121" s="13">
        <v>243</v>
      </c>
      <c r="BH121" s="13">
        <v>103</v>
      </c>
      <c r="BI121" s="13">
        <v>33</v>
      </c>
      <c r="BJ121" s="13">
        <v>1</v>
      </c>
      <c r="BK121" s="14">
        <v>1</v>
      </c>
      <c r="BL121" s="14">
        <v>0</v>
      </c>
      <c r="BM121" s="14">
        <v>79.94</v>
      </c>
      <c r="BN121" s="14">
        <v>0</v>
      </c>
      <c r="BO121" s="14">
        <v>0</v>
      </c>
      <c r="BP121" s="14">
        <v>0</v>
      </c>
      <c r="BQ121" s="14">
        <v>0</v>
      </c>
      <c r="BR121" s="14">
        <v>0</v>
      </c>
      <c r="BS121" s="13">
        <v>8</v>
      </c>
      <c r="BT121" s="13">
        <v>183</v>
      </c>
    </row>
    <row r="122" spans="1:72" x14ac:dyDescent="0.25">
      <c r="A122" s="12" t="s">
        <v>289</v>
      </c>
      <c r="B122" s="12" t="s">
        <v>290</v>
      </c>
      <c r="C122" s="13">
        <v>30</v>
      </c>
      <c r="D122" s="13">
        <v>40</v>
      </c>
      <c r="E122" s="13">
        <v>46</v>
      </c>
      <c r="F122" s="13">
        <v>49</v>
      </c>
      <c r="G122" s="13">
        <v>46</v>
      </c>
      <c r="H122" s="13">
        <v>49</v>
      </c>
      <c r="I122" s="13">
        <v>48</v>
      </c>
      <c r="J122" s="13">
        <v>46</v>
      </c>
      <c r="K122" s="13">
        <v>59</v>
      </c>
      <c r="L122" s="13">
        <v>54</v>
      </c>
      <c r="M122" s="13">
        <v>53</v>
      </c>
      <c r="N122" s="13">
        <v>63</v>
      </c>
      <c r="O122" s="13">
        <v>60</v>
      </c>
      <c r="P122" s="13">
        <v>643</v>
      </c>
      <c r="Q122" s="14">
        <v>30</v>
      </c>
      <c r="R122" s="14">
        <v>40</v>
      </c>
      <c r="S122" s="14">
        <v>46</v>
      </c>
      <c r="T122" s="14">
        <v>49</v>
      </c>
      <c r="U122" s="14">
        <v>46</v>
      </c>
      <c r="V122" s="14">
        <v>49</v>
      </c>
      <c r="W122" s="14">
        <v>48</v>
      </c>
      <c r="X122" s="14">
        <v>46</v>
      </c>
      <c r="Y122" s="14">
        <v>59</v>
      </c>
      <c r="Z122" s="14">
        <v>54</v>
      </c>
      <c r="AA122" s="14">
        <v>53</v>
      </c>
      <c r="AB122" s="14">
        <v>55.56</v>
      </c>
      <c r="AC122" s="14">
        <v>49.64</v>
      </c>
      <c r="AD122" s="14">
        <v>625.19999999999993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4">
        <v>0</v>
      </c>
      <c r="AT122" s="14">
        <v>0</v>
      </c>
      <c r="AU122" s="14">
        <v>0</v>
      </c>
      <c r="AV122" s="14">
        <v>0</v>
      </c>
      <c r="AW122" s="14">
        <v>0</v>
      </c>
      <c r="AX122" s="14">
        <v>0</v>
      </c>
      <c r="AY122" s="14">
        <v>0</v>
      </c>
      <c r="AZ122" s="14">
        <v>0</v>
      </c>
      <c r="BA122" s="14">
        <v>0</v>
      </c>
      <c r="BB122" s="14">
        <v>0</v>
      </c>
      <c r="BC122" s="14">
        <v>0</v>
      </c>
      <c r="BD122" s="14">
        <v>0</v>
      </c>
      <c r="BE122" s="14">
        <v>0</v>
      </c>
      <c r="BF122" s="14">
        <v>0</v>
      </c>
      <c r="BG122" s="13">
        <v>52</v>
      </c>
      <c r="BH122" s="13">
        <v>4</v>
      </c>
      <c r="BI122" s="13">
        <v>3</v>
      </c>
      <c r="BJ122" s="13">
        <v>0</v>
      </c>
      <c r="BK122" s="14">
        <v>0</v>
      </c>
      <c r="BL122" s="14">
        <v>0</v>
      </c>
      <c r="BM122" s="14">
        <v>51.02</v>
      </c>
      <c r="BN122" s="14">
        <v>0</v>
      </c>
      <c r="BO122" s="14">
        <v>11.6</v>
      </c>
      <c r="BP122" s="14">
        <v>0</v>
      </c>
      <c r="BQ122" s="14">
        <v>0</v>
      </c>
      <c r="BR122" s="14">
        <v>0</v>
      </c>
      <c r="BS122" s="13">
        <v>11</v>
      </c>
      <c r="BT122" s="13">
        <v>94</v>
      </c>
    </row>
    <row r="123" spans="1:72" x14ac:dyDescent="0.25">
      <c r="A123" s="12" t="s">
        <v>303</v>
      </c>
      <c r="B123" s="12" t="s">
        <v>304</v>
      </c>
      <c r="C123" s="13">
        <v>5</v>
      </c>
      <c r="D123" s="13">
        <v>6</v>
      </c>
      <c r="E123" s="13">
        <v>7</v>
      </c>
      <c r="F123" s="13">
        <v>5</v>
      </c>
      <c r="G123" s="13">
        <v>2</v>
      </c>
      <c r="H123" s="13">
        <v>6</v>
      </c>
      <c r="I123" s="13">
        <v>10</v>
      </c>
      <c r="J123" s="13">
        <v>5</v>
      </c>
      <c r="K123" s="13">
        <v>6</v>
      </c>
      <c r="L123" s="13">
        <v>8</v>
      </c>
      <c r="M123" s="13">
        <v>6</v>
      </c>
      <c r="N123" s="13">
        <v>2</v>
      </c>
      <c r="O123" s="13">
        <v>7</v>
      </c>
      <c r="P123" s="13">
        <v>75</v>
      </c>
      <c r="Q123" s="14">
        <v>5</v>
      </c>
      <c r="R123" s="14">
        <v>6</v>
      </c>
      <c r="S123" s="14">
        <v>7</v>
      </c>
      <c r="T123" s="14">
        <v>5</v>
      </c>
      <c r="U123" s="14">
        <v>2</v>
      </c>
      <c r="V123" s="14">
        <v>6</v>
      </c>
      <c r="W123" s="14">
        <v>10</v>
      </c>
      <c r="X123" s="14">
        <v>5</v>
      </c>
      <c r="Y123" s="14">
        <v>6</v>
      </c>
      <c r="Z123" s="14">
        <v>7.83</v>
      </c>
      <c r="AA123" s="14">
        <v>6</v>
      </c>
      <c r="AB123" s="14">
        <v>2</v>
      </c>
      <c r="AC123" s="14">
        <v>6.79</v>
      </c>
      <c r="AD123" s="14">
        <v>74.62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4">
        <v>0</v>
      </c>
      <c r="AT123" s="14">
        <v>0</v>
      </c>
      <c r="AU123" s="14">
        <v>0</v>
      </c>
      <c r="AV123" s="14">
        <v>0</v>
      </c>
      <c r="AW123" s="14">
        <v>0</v>
      </c>
      <c r="AX123" s="14">
        <v>0</v>
      </c>
      <c r="AY123" s="14">
        <v>0</v>
      </c>
      <c r="AZ123" s="14">
        <v>0</v>
      </c>
      <c r="BA123" s="14">
        <v>0</v>
      </c>
      <c r="BB123" s="14">
        <v>0</v>
      </c>
      <c r="BC123" s="14">
        <v>0</v>
      </c>
      <c r="BD123" s="14">
        <v>0</v>
      </c>
      <c r="BE123" s="14">
        <v>0</v>
      </c>
      <c r="BF123" s="14">
        <v>0</v>
      </c>
      <c r="BG123" s="13">
        <v>0</v>
      </c>
      <c r="BH123" s="13">
        <v>0</v>
      </c>
      <c r="BI123" s="13">
        <v>0</v>
      </c>
      <c r="BJ123" s="13">
        <v>0</v>
      </c>
      <c r="BK123" s="14">
        <v>0</v>
      </c>
      <c r="BL123" s="14">
        <v>0</v>
      </c>
      <c r="BM123" s="14">
        <v>0</v>
      </c>
      <c r="BN123" s="14">
        <v>0</v>
      </c>
      <c r="BO123" s="14">
        <v>0</v>
      </c>
      <c r="BP123" s="14">
        <v>0</v>
      </c>
      <c r="BQ123" s="14">
        <v>0</v>
      </c>
      <c r="BR123" s="14">
        <v>0</v>
      </c>
      <c r="BS123" s="13">
        <v>0</v>
      </c>
      <c r="BT123" s="13">
        <v>0</v>
      </c>
    </row>
    <row r="124" spans="1:72" x14ac:dyDescent="0.25">
      <c r="A124" s="12" t="s">
        <v>457</v>
      </c>
      <c r="B124" s="12" t="s">
        <v>458</v>
      </c>
      <c r="C124" s="13">
        <v>34</v>
      </c>
      <c r="D124" s="13">
        <v>47</v>
      </c>
      <c r="E124" s="13">
        <v>38</v>
      </c>
      <c r="F124" s="13">
        <v>35</v>
      </c>
      <c r="G124" s="13">
        <v>50</v>
      </c>
      <c r="H124" s="13">
        <v>36</v>
      </c>
      <c r="I124" s="13">
        <v>49</v>
      </c>
      <c r="J124" s="13">
        <v>56</v>
      </c>
      <c r="K124" s="13">
        <v>52</v>
      </c>
      <c r="L124" s="13">
        <v>59</v>
      </c>
      <c r="M124" s="13">
        <v>59</v>
      </c>
      <c r="N124" s="13">
        <v>63</v>
      </c>
      <c r="O124" s="13">
        <v>32</v>
      </c>
      <c r="P124" s="13">
        <v>610</v>
      </c>
      <c r="Q124" s="14">
        <v>34</v>
      </c>
      <c r="R124" s="14">
        <v>47</v>
      </c>
      <c r="S124" s="14">
        <v>37.200000000000003</v>
      </c>
      <c r="T124" s="14">
        <v>34.200000000000003</v>
      </c>
      <c r="U124" s="14">
        <v>50</v>
      </c>
      <c r="V124" s="14">
        <v>36</v>
      </c>
      <c r="W124" s="14">
        <v>49</v>
      </c>
      <c r="X124" s="14">
        <v>55.08</v>
      </c>
      <c r="Y124" s="14">
        <v>52</v>
      </c>
      <c r="Z124" s="14">
        <v>57.75</v>
      </c>
      <c r="AA124" s="14">
        <v>57.96</v>
      </c>
      <c r="AB124" s="14">
        <v>53.2</v>
      </c>
      <c r="AC124" s="14">
        <v>27.27</v>
      </c>
      <c r="AD124" s="14">
        <v>590.66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0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3">
        <v>4</v>
      </c>
      <c r="BH124" s="13">
        <v>7</v>
      </c>
      <c r="BI124" s="13">
        <v>0</v>
      </c>
      <c r="BJ124" s="13">
        <v>0</v>
      </c>
      <c r="BK124" s="14">
        <v>0</v>
      </c>
      <c r="BL124" s="14">
        <v>0</v>
      </c>
      <c r="BM124" s="14">
        <v>15.15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3">
        <v>5</v>
      </c>
      <c r="BT124" s="13">
        <v>102</v>
      </c>
    </row>
    <row r="125" spans="1:72" x14ac:dyDescent="0.25">
      <c r="A125" s="12" t="s">
        <v>93</v>
      </c>
      <c r="B125" s="12" t="s">
        <v>94</v>
      </c>
      <c r="C125" s="13">
        <v>106</v>
      </c>
      <c r="D125" s="13">
        <v>130</v>
      </c>
      <c r="E125" s="13">
        <v>113</v>
      </c>
      <c r="F125" s="13">
        <v>132</v>
      </c>
      <c r="G125" s="13">
        <v>116</v>
      </c>
      <c r="H125" s="13">
        <v>128</v>
      </c>
      <c r="I125" s="13">
        <v>149</v>
      </c>
      <c r="J125" s="13">
        <v>133</v>
      </c>
      <c r="K125" s="13">
        <v>131</v>
      </c>
      <c r="L125" s="13">
        <v>149</v>
      </c>
      <c r="M125" s="13">
        <v>150</v>
      </c>
      <c r="N125" s="13">
        <v>120</v>
      </c>
      <c r="O125" s="13">
        <v>110</v>
      </c>
      <c r="P125" s="13">
        <v>1667</v>
      </c>
      <c r="Q125" s="14">
        <v>105.5</v>
      </c>
      <c r="R125" s="14">
        <v>130</v>
      </c>
      <c r="S125" s="14">
        <v>113</v>
      </c>
      <c r="T125" s="14">
        <v>132</v>
      </c>
      <c r="U125" s="14">
        <v>116</v>
      </c>
      <c r="V125" s="14">
        <v>128</v>
      </c>
      <c r="W125" s="14">
        <v>149</v>
      </c>
      <c r="X125" s="14">
        <v>133</v>
      </c>
      <c r="Y125" s="14">
        <v>131</v>
      </c>
      <c r="Z125" s="14">
        <v>146.70000000000002</v>
      </c>
      <c r="AA125" s="14">
        <v>149</v>
      </c>
      <c r="AB125" s="14">
        <v>91.63</v>
      </c>
      <c r="AC125" s="14">
        <v>93.28</v>
      </c>
      <c r="AD125" s="14">
        <v>1618.11</v>
      </c>
      <c r="AE125" s="13">
        <v>1</v>
      </c>
      <c r="AF125" s="13">
        <v>0</v>
      </c>
      <c r="AG125" s="13">
        <v>1</v>
      </c>
      <c r="AH125" s="13">
        <v>1</v>
      </c>
      <c r="AI125" s="13">
        <v>1</v>
      </c>
      <c r="AJ125" s="13">
        <v>0</v>
      </c>
      <c r="AK125" s="13">
        <v>1</v>
      </c>
      <c r="AL125" s="13">
        <v>2</v>
      </c>
      <c r="AM125" s="13">
        <v>4</v>
      </c>
      <c r="AN125" s="13">
        <v>7</v>
      </c>
      <c r="AO125" s="13">
        <v>5</v>
      </c>
      <c r="AP125" s="13">
        <v>6</v>
      </c>
      <c r="AQ125" s="13">
        <v>14</v>
      </c>
      <c r="AR125" s="13">
        <v>43</v>
      </c>
      <c r="AS125" s="14">
        <v>0.5</v>
      </c>
      <c r="AT125" s="14">
        <v>0</v>
      </c>
      <c r="AU125" s="14">
        <v>1</v>
      </c>
      <c r="AV125" s="14">
        <v>1</v>
      </c>
      <c r="AW125" s="14">
        <v>1</v>
      </c>
      <c r="AX125" s="14">
        <v>0</v>
      </c>
      <c r="AY125" s="14">
        <v>1</v>
      </c>
      <c r="AZ125" s="14">
        <v>2</v>
      </c>
      <c r="BA125" s="14">
        <v>4</v>
      </c>
      <c r="BB125" s="14">
        <v>5.15</v>
      </c>
      <c r="BC125" s="14">
        <v>4.05</v>
      </c>
      <c r="BD125" s="14">
        <v>4.3600000000000003</v>
      </c>
      <c r="BE125" s="14">
        <v>12.93</v>
      </c>
      <c r="BF125" s="14">
        <v>36.989999999999995</v>
      </c>
      <c r="BG125" s="13">
        <v>21</v>
      </c>
      <c r="BH125" s="13">
        <v>9</v>
      </c>
      <c r="BI125" s="13">
        <v>5</v>
      </c>
      <c r="BJ125" s="13">
        <v>6</v>
      </c>
      <c r="BK125" s="14">
        <v>6</v>
      </c>
      <c r="BL125" s="14">
        <v>0</v>
      </c>
      <c r="BM125" s="14">
        <v>35.159999999999997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3">
        <v>5</v>
      </c>
      <c r="BT125" s="13">
        <v>204</v>
      </c>
    </row>
    <row r="126" spans="1:72" x14ac:dyDescent="0.25">
      <c r="A126" s="12" t="s">
        <v>607</v>
      </c>
      <c r="B126" s="12" t="s">
        <v>608</v>
      </c>
      <c r="C126" s="13">
        <v>9</v>
      </c>
      <c r="D126" s="13">
        <v>6</v>
      </c>
      <c r="E126" s="13">
        <v>9</v>
      </c>
      <c r="F126" s="13">
        <v>4</v>
      </c>
      <c r="G126" s="13">
        <v>4</v>
      </c>
      <c r="H126" s="13">
        <v>7</v>
      </c>
      <c r="I126" s="13">
        <v>5</v>
      </c>
      <c r="J126" s="13">
        <v>8</v>
      </c>
      <c r="K126" s="13">
        <v>8</v>
      </c>
      <c r="L126" s="13">
        <v>4</v>
      </c>
      <c r="M126" s="13">
        <v>4</v>
      </c>
      <c r="N126" s="13">
        <v>6</v>
      </c>
      <c r="O126" s="13">
        <v>5</v>
      </c>
      <c r="P126" s="13">
        <v>79</v>
      </c>
      <c r="Q126" s="14">
        <v>9</v>
      </c>
      <c r="R126" s="14">
        <v>6</v>
      </c>
      <c r="S126" s="14">
        <v>9</v>
      </c>
      <c r="T126" s="14">
        <v>4</v>
      </c>
      <c r="U126" s="14">
        <v>4</v>
      </c>
      <c r="V126" s="14">
        <v>7</v>
      </c>
      <c r="W126" s="14">
        <v>5</v>
      </c>
      <c r="X126" s="14">
        <v>8</v>
      </c>
      <c r="Y126" s="14">
        <v>8</v>
      </c>
      <c r="Z126" s="14">
        <v>4</v>
      </c>
      <c r="AA126" s="14">
        <v>4</v>
      </c>
      <c r="AB126" s="14">
        <v>6</v>
      </c>
      <c r="AC126" s="14">
        <v>5</v>
      </c>
      <c r="AD126" s="14">
        <v>79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3">
        <v>0</v>
      </c>
      <c r="BH126" s="13">
        <v>0</v>
      </c>
      <c r="BI126" s="13">
        <v>0</v>
      </c>
      <c r="BJ126" s="13">
        <v>0</v>
      </c>
      <c r="BK126" s="14">
        <v>0</v>
      </c>
      <c r="BL126" s="14">
        <v>0</v>
      </c>
      <c r="BM126" s="14">
        <v>3.23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3">
        <v>1</v>
      </c>
      <c r="BT126" s="13">
        <v>10</v>
      </c>
    </row>
    <row r="127" spans="1:72" x14ac:dyDescent="0.25">
      <c r="A127" s="12" t="s">
        <v>69</v>
      </c>
      <c r="B127" s="12" t="s">
        <v>70</v>
      </c>
      <c r="C127" s="13">
        <v>95</v>
      </c>
      <c r="D127" s="13">
        <v>88</v>
      </c>
      <c r="E127" s="13">
        <v>93</v>
      </c>
      <c r="F127" s="13">
        <v>100</v>
      </c>
      <c r="G127" s="13">
        <v>104</v>
      </c>
      <c r="H127" s="13">
        <v>97</v>
      </c>
      <c r="I127" s="13">
        <v>107</v>
      </c>
      <c r="J127" s="13">
        <v>104</v>
      </c>
      <c r="K127" s="13">
        <v>113</v>
      </c>
      <c r="L127" s="13">
        <v>112</v>
      </c>
      <c r="M127" s="13">
        <v>120</v>
      </c>
      <c r="N127" s="13">
        <v>125</v>
      </c>
      <c r="O127" s="13">
        <v>133</v>
      </c>
      <c r="P127" s="13">
        <v>1391</v>
      </c>
      <c r="Q127" s="14">
        <v>95</v>
      </c>
      <c r="R127" s="14">
        <v>88</v>
      </c>
      <c r="S127" s="14">
        <v>93</v>
      </c>
      <c r="T127" s="14">
        <v>100</v>
      </c>
      <c r="U127" s="14">
        <v>104</v>
      </c>
      <c r="V127" s="14">
        <v>97</v>
      </c>
      <c r="W127" s="14">
        <v>107</v>
      </c>
      <c r="X127" s="14">
        <v>104</v>
      </c>
      <c r="Y127" s="14">
        <v>112.6</v>
      </c>
      <c r="Z127" s="14">
        <v>112</v>
      </c>
      <c r="AA127" s="14">
        <v>119.5</v>
      </c>
      <c r="AB127" s="14">
        <v>106.25</v>
      </c>
      <c r="AC127" s="14">
        <v>112.84</v>
      </c>
      <c r="AD127" s="14">
        <v>1351.1899999999998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3">
        <v>244</v>
      </c>
      <c r="BH127" s="13">
        <v>112</v>
      </c>
      <c r="BI127" s="13">
        <v>90</v>
      </c>
      <c r="BJ127" s="13">
        <v>0</v>
      </c>
      <c r="BK127" s="14">
        <v>0</v>
      </c>
      <c r="BL127" s="14">
        <v>0</v>
      </c>
      <c r="BM127" s="14">
        <v>110.95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3">
        <v>10</v>
      </c>
      <c r="BT127" s="13">
        <v>129</v>
      </c>
    </row>
    <row r="128" spans="1:72" x14ac:dyDescent="0.25">
      <c r="A128" s="12" t="s">
        <v>473</v>
      </c>
      <c r="B128" s="12" t="s">
        <v>474</v>
      </c>
      <c r="C128" s="13">
        <v>704</v>
      </c>
      <c r="D128" s="13">
        <v>759</v>
      </c>
      <c r="E128" s="13">
        <v>756</v>
      </c>
      <c r="F128" s="13">
        <v>702</v>
      </c>
      <c r="G128" s="13">
        <v>722</v>
      </c>
      <c r="H128" s="13">
        <v>745</v>
      </c>
      <c r="I128" s="13">
        <v>776</v>
      </c>
      <c r="J128" s="13">
        <v>774</v>
      </c>
      <c r="K128" s="13">
        <v>695</v>
      </c>
      <c r="L128" s="13">
        <v>736</v>
      </c>
      <c r="M128" s="13">
        <v>676</v>
      </c>
      <c r="N128" s="13">
        <v>583</v>
      </c>
      <c r="O128" s="13">
        <v>550</v>
      </c>
      <c r="P128" s="13">
        <v>9178</v>
      </c>
      <c r="Q128" s="14">
        <v>695.33</v>
      </c>
      <c r="R128" s="14">
        <v>749.06999999999994</v>
      </c>
      <c r="S128" s="14">
        <v>741.66999999999985</v>
      </c>
      <c r="T128" s="14">
        <v>691.20999999999992</v>
      </c>
      <c r="U128" s="14">
        <v>716.79</v>
      </c>
      <c r="V128" s="14">
        <v>734.87</v>
      </c>
      <c r="W128" s="14">
        <v>770.51</v>
      </c>
      <c r="X128" s="14">
        <v>769.01</v>
      </c>
      <c r="Y128" s="14">
        <v>690.62</v>
      </c>
      <c r="Z128" s="14">
        <v>735.13</v>
      </c>
      <c r="AA128" s="14">
        <v>674.52</v>
      </c>
      <c r="AB128" s="14">
        <v>530.46</v>
      </c>
      <c r="AC128" s="14">
        <v>488.03</v>
      </c>
      <c r="AD128" s="14">
        <v>8987.2199999999993</v>
      </c>
      <c r="AE128" s="13">
        <v>14</v>
      </c>
      <c r="AF128" s="13">
        <v>14</v>
      </c>
      <c r="AG128" s="13">
        <v>23</v>
      </c>
      <c r="AH128" s="13">
        <v>15</v>
      </c>
      <c r="AI128" s="13">
        <v>10</v>
      </c>
      <c r="AJ128" s="13">
        <v>20</v>
      </c>
      <c r="AK128" s="13">
        <v>11</v>
      </c>
      <c r="AL128" s="13">
        <v>16</v>
      </c>
      <c r="AM128" s="13">
        <v>9</v>
      </c>
      <c r="AN128" s="13">
        <v>8</v>
      </c>
      <c r="AO128" s="13">
        <v>8</v>
      </c>
      <c r="AP128" s="13">
        <v>1</v>
      </c>
      <c r="AQ128" s="13">
        <v>1</v>
      </c>
      <c r="AR128" s="13">
        <v>150</v>
      </c>
      <c r="AS128" s="14">
        <v>6.15</v>
      </c>
      <c r="AT128" s="14">
        <v>5.0599999999999996</v>
      </c>
      <c r="AU128" s="14">
        <v>10.29</v>
      </c>
      <c r="AV128" s="14">
        <v>6.16</v>
      </c>
      <c r="AW128" s="14">
        <v>4.72</v>
      </c>
      <c r="AX128" s="14">
        <v>10.71</v>
      </c>
      <c r="AY128" s="14">
        <v>5.51</v>
      </c>
      <c r="AZ128" s="14">
        <v>12.88</v>
      </c>
      <c r="BA128" s="14">
        <v>5.32</v>
      </c>
      <c r="BB128" s="14">
        <v>7.32</v>
      </c>
      <c r="BC128" s="14">
        <v>6.89</v>
      </c>
      <c r="BD128" s="14">
        <v>0.82</v>
      </c>
      <c r="BE128" s="14">
        <v>0.5</v>
      </c>
      <c r="BF128" s="14">
        <v>82.33</v>
      </c>
      <c r="BG128" s="13">
        <v>243</v>
      </c>
      <c r="BH128" s="13">
        <v>98</v>
      </c>
      <c r="BI128" s="13">
        <v>151</v>
      </c>
      <c r="BJ128" s="13">
        <v>0</v>
      </c>
      <c r="BK128" s="14">
        <v>0</v>
      </c>
      <c r="BL128" s="14">
        <v>0</v>
      </c>
      <c r="BM128" s="14">
        <v>391.02</v>
      </c>
      <c r="BN128" s="14">
        <v>0</v>
      </c>
      <c r="BO128" s="14">
        <v>106.41</v>
      </c>
      <c r="BP128" s="14">
        <v>0</v>
      </c>
      <c r="BQ128" s="14">
        <v>0</v>
      </c>
      <c r="BR128" s="14">
        <v>0</v>
      </c>
      <c r="BS128" s="13">
        <v>86</v>
      </c>
      <c r="BT128" s="13">
        <v>1295</v>
      </c>
    </row>
    <row r="129" spans="1:72" x14ac:dyDescent="0.25">
      <c r="A129" s="12" t="s">
        <v>267</v>
      </c>
      <c r="B129" s="12" t="s">
        <v>268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121</v>
      </c>
      <c r="O129" s="13">
        <v>84</v>
      </c>
      <c r="P129" s="13">
        <v>205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88.610000000000014</v>
      </c>
      <c r="AC129" s="14">
        <v>58.490000000000009</v>
      </c>
      <c r="AD129" s="14">
        <v>147.10000000000002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3">
        <v>0</v>
      </c>
      <c r="BH129" s="13">
        <v>0</v>
      </c>
      <c r="BI129" s="13">
        <v>0</v>
      </c>
      <c r="BJ129" s="13">
        <v>451</v>
      </c>
      <c r="BK129" s="14">
        <v>345.73</v>
      </c>
      <c r="BL129" s="14">
        <v>49.94</v>
      </c>
      <c r="BM129" s="14">
        <v>75.34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3">
        <v>0</v>
      </c>
      <c r="BT129" s="13">
        <v>0</v>
      </c>
    </row>
    <row r="130" spans="1:72" x14ac:dyDescent="0.25">
      <c r="A130" s="12" t="s">
        <v>249</v>
      </c>
      <c r="B130" s="12" t="s">
        <v>250</v>
      </c>
      <c r="C130" s="13">
        <v>2315</v>
      </c>
      <c r="D130" s="13">
        <v>2609</v>
      </c>
      <c r="E130" s="13">
        <v>2541</v>
      </c>
      <c r="F130" s="13">
        <v>2632</v>
      </c>
      <c r="G130" s="13">
        <v>2591</v>
      </c>
      <c r="H130" s="13">
        <v>2436</v>
      </c>
      <c r="I130" s="13">
        <v>2521</v>
      </c>
      <c r="J130" s="13">
        <v>2438</v>
      </c>
      <c r="K130" s="13">
        <v>2317</v>
      </c>
      <c r="L130" s="13">
        <v>2273</v>
      </c>
      <c r="M130" s="13">
        <v>2192</v>
      </c>
      <c r="N130" s="13">
        <v>1995</v>
      </c>
      <c r="O130" s="13">
        <v>1891</v>
      </c>
      <c r="P130" s="13">
        <v>30751</v>
      </c>
      <c r="Q130" s="14">
        <v>2308.77</v>
      </c>
      <c r="R130" s="14">
        <v>2601.79</v>
      </c>
      <c r="S130" s="14">
        <v>2536.54</v>
      </c>
      <c r="T130" s="14">
        <v>2626.8799999999997</v>
      </c>
      <c r="U130" s="14">
        <v>2585.75</v>
      </c>
      <c r="V130" s="14">
        <v>2428.46</v>
      </c>
      <c r="W130" s="14">
        <v>2518.2599999999998</v>
      </c>
      <c r="X130" s="14">
        <v>2431.9699999999998</v>
      </c>
      <c r="Y130" s="14">
        <v>2309.46</v>
      </c>
      <c r="Z130" s="14">
        <v>2263.46</v>
      </c>
      <c r="AA130" s="14">
        <v>2165.79</v>
      </c>
      <c r="AB130" s="14">
        <v>1842.72</v>
      </c>
      <c r="AC130" s="14">
        <v>1681.6699999999998</v>
      </c>
      <c r="AD130" s="14">
        <v>30301.519999999997</v>
      </c>
      <c r="AE130" s="13">
        <v>6</v>
      </c>
      <c r="AF130" s="13">
        <v>5</v>
      </c>
      <c r="AG130" s="13">
        <v>5</v>
      </c>
      <c r="AH130" s="13">
        <v>6</v>
      </c>
      <c r="AI130" s="13">
        <v>5</v>
      </c>
      <c r="AJ130" s="13">
        <v>4</v>
      </c>
      <c r="AK130" s="13">
        <v>7</v>
      </c>
      <c r="AL130" s="13">
        <v>4</v>
      </c>
      <c r="AM130" s="13">
        <v>5</v>
      </c>
      <c r="AN130" s="13">
        <v>6</v>
      </c>
      <c r="AO130" s="13">
        <v>3</v>
      </c>
      <c r="AP130" s="13">
        <v>12</v>
      </c>
      <c r="AQ130" s="13">
        <v>76</v>
      </c>
      <c r="AR130" s="13">
        <v>144</v>
      </c>
      <c r="AS130" s="14">
        <v>6</v>
      </c>
      <c r="AT130" s="14">
        <v>5</v>
      </c>
      <c r="AU130" s="14">
        <v>5</v>
      </c>
      <c r="AV130" s="14">
        <v>6</v>
      </c>
      <c r="AW130" s="14">
        <v>5</v>
      </c>
      <c r="AX130" s="14">
        <v>4</v>
      </c>
      <c r="AY130" s="14">
        <v>7</v>
      </c>
      <c r="AZ130" s="14">
        <v>4</v>
      </c>
      <c r="BA130" s="14">
        <v>4.4000000000000004</v>
      </c>
      <c r="BB130" s="14">
        <v>6</v>
      </c>
      <c r="BC130" s="14">
        <v>3</v>
      </c>
      <c r="BD130" s="14">
        <v>1.46</v>
      </c>
      <c r="BE130" s="14">
        <v>3.37</v>
      </c>
      <c r="BF130" s="14">
        <v>60.23</v>
      </c>
      <c r="BG130" s="13">
        <v>2323</v>
      </c>
      <c r="BH130" s="13">
        <v>466</v>
      </c>
      <c r="BI130" s="13">
        <v>1914</v>
      </c>
      <c r="BJ130" s="13">
        <v>0</v>
      </c>
      <c r="BK130" s="14">
        <v>0</v>
      </c>
      <c r="BL130" s="14">
        <v>0</v>
      </c>
      <c r="BM130" s="14">
        <v>1295.1200000000001</v>
      </c>
      <c r="BN130" s="14">
        <v>0</v>
      </c>
      <c r="BO130" s="14">
        <v>250.99</v>
      </c>
      <c r="BP130" s="14">
        <v>0</v>
      </c>
      <c r="BQ130" s="14">
        <v>325.95000000000005</v>
      </c>
      <c r="BR130" s="14">
        <v>0</v>
      </c>
      <c r="BS130" s="13">
        <v>217</v>
      </c>
      <c r="BT130" s="13">
        <v>2998</v>
      </c>
    </row>
    <row r="131" spans="1:72" x14ac:dyDescent="0.25">
      <c r="A131" s="12" t="s">
        <v>489</v>
      </c>
      <c r="B131" s="12" t="s">
        <v>490</v>
      </c>
      <c r="C131" s="13">
        <v>188</v>
      </c>
      <c r="D131" s="13">
        <v>185</v>
      </c>
      <c r="E131" s="13">
        <v>177</v>
      </c>
      <c r="F131" s="13">
        <v>195</v>
      </c>
      <c r="G131" s="13">
        <v>179</v>
      </c>
      <c r="H131" s="13">
        <v>170</v>
      </c>
      <c r="I131" s="13">
        <v>234</v>
      </c>
      <c r="J131" s="13">
        <v>200</v>
      </c>
      <c r="K131" s="13">
        <v>211</v>
      </c>
      <c r="L131" s="13">
        <v>191</v>
      </c>
      <c r="M131" s="13">
        <v>215</v>
      </c>
      <c r="N131" s="13">
        <v>171</v>
      </c>
      <c r="O131" s="13">
        <v>181</v>
      </c>
      <c r="P131" s="13">
        <v>2497</v>
      </c>
      <c r="Q131" s="14">
        <v>186.59</v>
      </c>
      <c r="R131" s="14">
        <v>184.27</v>
      </c>
      <c r="S131" s="14">
        <v>177</v>
      </c>
      <c r="T131" s="14">
        <v>195</v>
      </c>
      <c r="U131" s="14">
        <v>179</v>
      </c>
      <c r="V131" s="14">
        <v>170</v>
      </c>
      <c r="W131" s="14">
        <v>232.9</v>
      </c>
      <c r="X131" s="14">
        <v>199.19</v>
      </c>
      <c r="Y131" s="14">
        <v>211</v>
      </c>
      <c r="Z131" s="14">
        <v>190.54</v>
      </c>
      <c r="AA131" s="14">
        <v>214.54</v>
      </c>
      <c r="AB131" s="14">
        <v>152.08000000000001</v>
      </c>
      <c r="AC131" s="14">
        <v>141.71</v>
      </c>
      <c r="AD131" s="14">
        <v>2433.8200000000002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3">
        <v>77</v>
      </c>
      <c r="BH131" s="13">
        <v>48</v>
      </c>
      <c r="BI131" s="13">
        <v>23</v>
      </c>
      <c r="BJ131" s="13">
        <v>0</v>
      </c>
      <c r="BK131" s="14">
        <v>0</v>
      </c>
      <c r="BL131" s="14">
        <v>0</v>
      </c>
      <c r="BM131" s="14">
        <v>104.9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3">
        <v>17</v>
      </c>
      <c r="BT131" s="13">
        <v>368</v>
      </c>
    </row>
    <row r="132" spans="1:72" x14ac:dyDescent="0.25">
      <c r="A132" s="12" t="s">
        <v>609</v>
      </c>
      <c r="B132" s="12" t="s">
        <v>610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11</v>
      </c>
      <c r="I132" s="13">
        <v>6</v>
      </c>
      <c r="J132" s="13">
        <v>12</v>
      </c>
      <c r="K132" s="13">
        <v>10</v>
      </c>
      <c r="L132" s="13">
        <v>0</v>
      </c>
      <c r="M132" s="13">
        <v>0</v>
      </c>
      <c r="N132" s="13">
        <v>0</v>
      </c>
      <c r="O132" s="13">
        <v>0</v>
      </c>
      <c r="P132" s="13">
        <v>39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11</v>
      </c>
      <c r="W132" s="14">
        <v>6</v>
      </c>
      <c r="X132" s="14">
        <v>10.28</v>
      </c>
      <c r="Y132" s="14">
        <v>10</v>
      </c>
      <c r="Z132" s="14">
        <v>0</v>
      </c>
      <c r="AA132" s="14">
        <v>0</v>
      </c>
      <c r="AB132" s="14">
        <v>0</v>
      </c>
      <c r="AC132" s="14">
        <v>0</v>
      </c>
      <c r="AD132" s="14">
        <v>37.28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3">
        <v>0</v>
      </c>
      <c r="BH132" s="13">
        <v>0</v>
      </c>
      <c r="BI132" s="13">
        <v>0</v>
      </c>
      <c r="BJ132" s="13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3">
        <v>0</v>
      </c>
      <c r="BT132" s="13">
        <v>9</v>
      </c>
    </row>
    <row r="133" spans="1:72" x14ac:dyDescent="0.25">
      <c r="A133" s="12" t="s">
        <v>519</v>
      </c>
      <c r="B133" s="12" t="s">
        <v>520</v>
      </c>
      <c r="C133" s="13">
        <v>40</v>
      </c>
      <c r="D133" s="13">
        <v>38</v>
      </c>
      <c r="E133" s="13">
        <v>38</v>
      </c>
      <c r="F133" s="13">
        <v>42</v>
      </c>
      <c r="G133" s="13">
        <v>35</v>
      </c>
      <c r="H133" s="13">
        <v>44</v>
      </c>
      <c r="I133" s="13">
        <v>41</v>
      </c>
      <c r="J133" s="13">
        <v>39</v>
      </c>
      <c r="K133" s="13">
        <v>50</v>
      </c>
      <c r="L133" s="13">
        <v>40</v>
      </c>
      <c r="M133" s="13">
        <v>47</v>
      </c>
      <c r="N133" s="13">
        <v>42</v>
      </c>
      <c r="O133" s="13">
        <v>28</v>
      </c>
      <c r="P133" s="13">
        <v>524</v>
      </c>
      <c r="Q133" s="14">
        <v>40</v>
      </c>
      <c r="R133" s="14">
        <v>38</v>
      </c>
      <c r="S133" s="14">
        <v>38</v>
      </c>
      <c r="T133" s="14">
        <v>42</v>
      </c>
      <c r="U133" s="14">
        <v>35</v>
      </c>
      <c r="V133" s="14">
        <v>43.8</v>
      </c>
      <c r="W133" s="14">
        <v>41</v>
      </c>
      <c r="X133" s="14">
        <v>39</v>
      </c>
      <c r="Y133" s="14">
        <v>50</v>
      </c>
      <c r="Z133" s="14">
        <v>40</v>
      </c>
      <c r="AA133" s="14">
        <v>45.45</v>
      </c>
      <c r="AB133" s="14">
        <v>37.44</v>
      </c>
      <c r="AC133" s="14">
        <v>28</v>
      </c>
      <c r="AD133" s="14">
        <v>517.69000000000005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2</v>
      </c>
      <c r="AQ133" s="13">
        <v>4</v>
      </c>
      <c r="AR133" s="13">
        <v>6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2</v>
      </c>
      <c r="BE133" s="14">
        <v>4</v>
      </c>
      <c r="BF133" s="14">
        <v>6</v>
      </c>
      <c r="BG133" s="13">
        <v>4</v>
      </c>
      <c r="BH133" s="13">
        <v>1</v>
      </c>
      <c r="BI133" s="13">
        <v>1</v>
      </c>
      <c r="BJ133" s="13">
        <v>0</v>
      </c>
      <c r="BK133" s="14">
        <v>0</v>
      </c>
      <c r="BL133" s="14">
        <v>0</v>
      </c>
      <c r="BM133" s="14">
        <v>27.04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3">
        <v>3</v>
      </c>
      <c r="BT133" s="13">
        <v>57</v>
      </c>
    </row>
    <row r="134" spans="1:72" x14ac:dyDescent="0.25">
      <c r="A134" s="12" t="s">
        <v>43</v>
      </c>
      <c r="B134" s="12" t="s">
        <v>44</v>
      </c>
      <c r="C134" s="13">
        <v>14</v>
      </c>
      <c r="D134" s="13">
        <v>18</v>
      </c>
      <c r="E134" s="13">
        <v>15</v>
      </c>
      <c r="F134" s="13">
        <v>17</v>
      </c>
      <c r="G134" s="13">
        <v>18</v>
      </c>
      <c r="H134" s="13">
        <v>13</v>
      </c>
      <c r="I134" s="13">
        <v>15</v>
      </c>
      <c r="J134" s="13">
        <v>15</v>
      </c>
      <c r="K134" s="13">
        <v>16</v>
      </c>
      <c r="L134" s="13">
        <v>12</v>
      </c>
      <c r="M134" s="13">
        <v>14</v>
      </c>
      <c r="N134" s="13">
        <v>14</v>
      </c>
      <c r="O134" s="13">
        <v>9</v>
      </c>
      <c r="P134" s="13">
        <v>190</v>
      </c>
      <c r="Q134" s="14">
        <v>14</v>
      </c>
      <c r="R134" s="14">
        <v>18</v>
      </c>
      <c r="S134" s="14">
        <v>15</v>
      </c>
      <c r="T134" s="14">
        <v>17</v>
      </c>
      <c r="U134" s="14">
        <v>18</v>
      </c>
      <c r="V134" s="14">
        <v>13</v>
      </c>
      <c r="W134" s="14">
        <v>15</v>
      </c>
      <c r="X134" s="14">
        <v>15</v>
      </c>
      <c r="Y134" s="14">
        <v>16</v>
      </c>
      <c r="Z134" s="14">
        <v>12</v>
      </c>
      <c r="AA134" s="14">
        <v>14</v>
      </c>
      <c r="AB134" s="14">
        <v>14</v>
      </c>
      <c r="AC134" s="14">
        <v>9</v>
      </c>
      <c r="AD134" s="14">
        <v>190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3">
        <v>15</v>
      </c>
      <c r="BH134" s="13">
        <v>11</v>
      </c>
      <c r="BI134" s="13">
        <v>4</v>
      </c>
      <c r="BJ134" s="13">
        <v>0</v>
      </c>
      <c r="BK134" s="14">
        <v>0</v>
      </c>
      <c r="BL134" s="14">
        <v>0</v>
      </c>
      <c r="BM134" s="14">
        <v>11.84</v>
      </c>
      <c r="BN134" s="14">
        <v>0</v>
      </c>
      <c r="BO134" s="14">
        <v>6.92</v>
      </c>
      <c r="BP134" s="14">
        <v>0</v>
      </c>
      <c r="BQ134" s="14">
        <v>0</v>
      </c>
      <c r="BR134" s="14">
        <v>0</v>
      </c>
      <c r="BS134" s="13">
        <v>0</v>
      </c>
      <c r="BT134" s="13">
        <v>27</v>
      </c>
    </row>
    <row r="135" spans="1:72" x14ac:dyDescent="0.25">
      <c r="A135" s="12" t="s">
        <v>111</v>
      </c>
      <c r="B135" s="12" t="s">
        <v>112</v>
      </c>
      <c r="C135" s="13">
        <v>516</v>
      </c>
      <c r="D135" s="13">
        <v>502</v>
      </c>
      <c r="E135" s="13">
        <v>484</v>
      </c>
      <c r="F135" s="13">
        <v>493</v>
      </c>
      <c r="G135" s="13">
        <v>466</v>
      </c>
      <c r="H135" s="13">
        <v>494</v>
      </c>
      <c r="I135" s="13">
        <v>556</v>
      </c>
      <c r="J135" s="13">
        <v>547</v>
      </c>
      <c r="K135" s="13">
        <v>524</v>
      </c>
      <c r="L135" s="13">
        <v>498</v>
      </c>
      <c r="M135" s="13">
        <v>449</v>
      </c>
      <c r="N135" s="13">
        <v>456</v>
      </c>
      <c r="O135" s="13">
        <v>458</v>
      </c>
      <c r="P135" s="13">
        <v>6443</v>
      </c>
      <c r="Q135" s="14">
        <v>513.9</v>
      </c>
      <c r="R135" s="14">
        <v>500.58</v>
      </c>
      <c r="S135" s="14">
        <v>482.03000000000003</v>
      </c>
      <c r="T135" s="14">
        <v>490.85999999999996</v>
      </c>
      <c r="U135" s="14">
        <v>465.14</v>
      </c>
      <c r="V135" s="14">
        <v>490.38</v>
      </c>
      <c r="W135" s="14">
        <v>552.85</v>
      </c>
      <c r="X135" s="14">
        <v>544.54999999999995</v>
      </c>
      <c r="Y135" s="14">
        <v>522.30000000000007</v>
      </c>
      <c r="Z135" s="14">
        <v>497.22</v>
      </c>
      <c r="AA135" s="14">
        <v>448.45000000000005</v>
      </c>
      <c r="AB135" s="14">
        <v>377.38</v>
      </c>
      <c r="AC135" s="14">
        <v>368.65999999999997</v>
      </c>
      <c r="AD135" s="14">
        <v>6254.3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3">
        <v>214</v>
      </c>
      <c r="BH135" s="13">
        <v>112</v>
      </c>
      <c r="BI135" s="13">
        <v>73</v>
      </c>
      <c r="BJ135" s="13">
        <v>13</v>
      </c>
      <c r="BK135" s="14">
        <v>13</v>
      </c>
      <c r="BL135" s="14">
        <v>0</v>
      </c>
      <c r="BM135" s="14">
        <v>324.57</v>
      </c>
      <c r="BN135" s="14">
        <v>0</v>
      </c>
      <c r="BO135" s="14">
        <v>80.400000000000006</v>
      </c>
      <c r="BP135" s="14">
        <v>0</v>
      </c>
      <c r="BQ135" s="14">
        <v>0</v>
      </c>
      <c r="BR135" s="14">
        <v>0</v>
      </c>
      <c r="BS135" s="13">
        <v>105</v>
      </c>
      <c r="BT135" s="13">
        <v>1025</v>
      </c>
    </row>
    <row r="136" spans="1:72" x14ac:dyDescent="0.25">
      <c r="A136" s="12" t="s">
        <v>541</v>
      </c>
      <c r="B136" s="12" t="s">
        <v>542</v>
      </c>
      <c r="C136" s="13">
        <v>28</v>
      </c>
      <c r="D136" s="13">
        <v>26</v>
      </c>
      <c r="E136" s="13">
        <v>20</v>
      </c>
      <c r="F136" s="13">
        <v>35</v>
      </c>
      <c r="G136" s="13">
        <v>22</v>
      </c>
      <c r="H136" s="13">
        <v>31</v>
      </c>
      <c r="I136" s="13">
        <v>24</v>
      </c>
      <c r="J136" s="13">
        <v>15</v>
      </c>
      <c r="K136" s="13">
        <v>11</v>
      </c>
      <c r="L136" s="13">
        <v>0</v>
      </c>
      <c r="M136" s="13">
        <v>0</v>
      </c>
      <c r="N136" s="13">
        <v>0</v>
      </c>
      <c r="O136" s="13">
        <v>0</v>
      </c>
      <c r="P136" s="13">
        <v>212</v>
      </c>
      <c r="Q136" s="14">
        <v>23</v>
      </c>
      <c r="R136" s="14">
        <v>25.8</v>
      </c>
      <c r="S136" s="14">
        <v>19.600000000000001</v>
      </c>
      <c r="T136" s="14">
        <v>34</v>
      </c>
      <c r="U136" s="14">
        <v>21</v>
      </c>
      <c r="V136" s="14">
        <v>29.8</v>
      </c>
      <c r="W136" s="14">
        <v>23</v>
      </c>
      <c r="X136" s="14">
        <v>14</v>
      </c>
      <c r="Y136" s="14">
        <v>10</v>
      </c>
      <c r="Z136" s="14">
        <v>0</v>
      </c>
      <c r="AA136" s="14">
        <v>0</v>
      </c>
      <c r="AB136" s="14">
        <v>0</v>
      </c>
      <c r="AC136" s="14">
        <v>0</v>
      </c>
      <c r="AD136" s="14">
        <v>200.20000000000002</v>
      </c>
      <c r="AE136" s="13">
        <v>10</v>
      </c>
      <c r="AF136" s="13">
        <v>20</v>
      </c>
      <c r="AG136" s="13">
        <v>8</v>
      </c>
      <c r="AH136" s="13">
        <v>19</v>
      </c>
      <c r="AI136" s="13">
        <v>12</v>
      </c>
      <c r="AJ136" s="13">
        <v>10</v>
      </c>
      <c r="AK136" s="13">
        <v>12</v>
      </c>
      <c r="AL136" s="13">
        <v>15</v>
      </c>
      <c r="AM136" s="13">
        <v>11</v>
      </c>
      <c r="AN136" s="13">
        <v>0</v>
      </c>
      <c r="AO136" s="13">
        <v>0</v>
      </c>
      <c r="AP136" s="13">
        <v>0</v>
      </c>
      <c r="AQ136" s="13">
        <v>0</v>
      </c>
      <c r="AR136" s="13">
        <v>117</v>
      </c>
      <c r="AS136" s="14">
        <v>5</v>
      </c>
      <c r="AT136" s="14">
        <v>19.8</v>
      </c>
      <c r="AU136" s="14">
        <v>7.6</v>
      </c>
      <c r="AV136" s="14">
        <v>18</v>
      </c>
      <c r="AW136" s="14">
        <v>11</v>
      </c>
      <c r="AX136" s="14">
        <v>8.8000000000000007</v>
      </c>
      <c r="AY136" s="14">
        <v>11</v>
      </c>
      <c r="AZ136" s="14">
        <v>14</v>
      </c>
      <c r="BA136" s="14">
        <v>10</v>
      </c>
      <c r="BB136" s="14">
        <v>0</v>
      </c>
      <c r="BC136" s="14">
        <v>0</v>
      </c>
      <c r="BD136" s="14">
        <v>0</v>
      </c>
      <c r="BE136" s="14">
        <v>0</v>
      </c>
      <c r="BF136" s="14">
        <v>105.2</v>
      </c>
      <c r="BG136" s="13">
        <v>0</v>
      </c>
      <c r="BH136" s="13">
        <v>0</v>
      </c>
      <c r="BI136" s="13">
        <v>0</v>
      </c>
      <c r="BJ136" s="13">
        <v>0</v>
      </c>
      <c r="BK136" s="14">
        <v>0</v>
      </c>
      <c r="BL136" s="14">
        <v>0</v>
      </c>
      <c r="BM136" s="14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0</v>
      </c>
      <c r="BS136" s="13">
        <v>2</v>
      </c>
      <c r="BT136" s="13">
        <v>8</v>
      </c>
    </row>
    <row r="137" spans="1:72" x14ac:dyDescent="0.25">
      <c r="A137" s="12" t="s">
        <v>445</v>
      </c>
      <c r="B137" s="12" t="s">
        <v>446</v>
      </c>
      <c r="C137" s="13">
        <v>14</v>
      </c>
      <c r="D137" s="13">
        <v>15</v>
      </c>
      <c r="E137" s="13">
        <v>19</v>
      </c>
      <c r="F137" s="13">
        <v>22</v>
      </c>
      <c r="G137" s="13">
        <v>23</v>
      </c>
      <c r="H137" s="13">
        <v>26</v>
      </c>
      <c r="I137" s="13">
        <v>20</v>
      </c>
      <c r="J137" s="13">
        <v>28</v>
      </c>
      <c r="K137" s="13">
        <v>18</v>
      </c>
      <c r="L137" s="13">
        <v>19</v>
      </c>
      <c r="M137" s="13">
        <v>17</v>
      </c>
      <c r="N137" s="13">
        <v>6</v>
      </c>
      <c r="O137" s="13">
        <v>14</v>
      </c>
      <c r="P137" s="13">
        <v>241</v>
      </c>
      <c r="Q137" s="14">
        <v>14</v>
      </c>
      <c r="R137" s="14">
        <v>15</v>
      </c>
      <c r="S137" s="14">
        <v>19</v>
      </c>
      <c r="T137" s="14">
        <v>22</v>
      </c>
      <c r="U137" s="14">
        <v>23</v>
      </c>
      <c r="V137" s="14">
        <v>26</v>
      </c>
      <c r="W137" s="14">
        <v>20</v>
      </c>
      <c r="X137" s="14">
        <v>28</v>
      </c>
      <c r="Y137" s="14">
        <v>18</v>
      </c>
      <c r="Z137" s="14">
        <v>19</v>
      </c>
      <c r="AA137" s="14">
        <v>17</v>
      </c>
      <c r="AB137" s="14">
        <v>5.84</v>
      </c>
      <c r="AC137" s="14">
        <v>11.43</v>
      </c>
      <c r="AD137" s="14">
        <v>238.27</v>
      </c>
      <c r="AE137" s="13">
        <v>0</v>
      </c>
      <c r="AF137" s="13">
        <v>2</v>
      </c>
      <c r="AG137" s="13">
        <v>4</v>
      </c>
      <c r="AH137" s="13">
        <v>2</v>
      </c>
      <c r="AI137" s="13">
        <v>2</v>
      </c>
      <c r="AJ137" s="13">
        <v>4</v>
      </c>
      <c r="AK137" s="13">
        <v>5</v>
      </c>
      <c r="AL137" s="13">
        <v>3</v>
      </c>
      <c r="AM137" s="13">
        <v>5</v>
      </c>
      <c r="AN137" s="13">
        <v>0</v>
      </c>
      <c r="AO137" s="13">
        <v>6</v>
      </c>
      <c r="AP137" s="13">
        <v>1</v>
      </c>
      <c r="AQ137" s="13">
        <v>6</v>
      </c>
      <c r="AR137" s="13">
        <v>40</v>
      </c>
      <c r="AS137" s="14">
        <v>0</v>
      </c>
      <c r="AT137" s="14">
        <v>0.6</v>
      </c>
      <c r="AU137" s="14">
        <v>1.43</v>
      </c>
      <c r="AV137" s="14">
        <v>0.09</v>
      </c>
      <c r="AW137" s="14">
        <v>0.8</v>
      </c>
      <c r="AX137" s="14">
        <v>1.4</v>
      </c>
      <c r="AY137" s="14">
        <v>1.39</v>
      </c>
      <c r="AZ137" s="14">
        <v>1.7</v>
      </c>
      <c r="BA137" s="14">
        <v>2.5499999999999998</v>
      </c>
      <c r="BB137" s="14">
        <v>0</v>
      </c>
      <c r="BC137" s="14">
        <v>2.5499999999999998</v>
      </c>
      <c r="BD137" s="14">
        <v>1</v>
      </c>
      <c r="BE137" s="14">
        <v>2.5499999999999998</v>
      </c>
      <c r="BF137" s="14">
        <v>16.060000000000002</v>
      </c>
      <c r="BG137" s="13">
        <v>18</v>
      </c>
      <c r="BH137" s="13">
        <v>19</v>
      </c>
      <c r="BI137" s="13">
        <v>1</v>
      </c>
      <c r="BJ137" s="13">
        <v>0</v>
      </c>
      <c r="BK137" s="14">
        <v>0</v>
      </c>
      <c r="BL137" s="14">
        <v>0</v>
      </c>
      <c r="BM137" s="14">
        <v>2.91</v>
      </c>
      <c r="BN137" s="14">
        <v>0</v>
      </c>
      <c r="BO137" s="14">
        <v>0.48</v>
      </c>
      <c r="BP137" s="14">
        <v>0</v>
      </c>
      <c r="BQ137" s="14">
        <v>0</v>
      </c>
      <c r="BR137" s="14">
        <v>0</v>
      </c>
      <c r="BS137" s="13">
        <v>2</v>
      </c>
      <c r="BT137" s="13">
        <v>45</v>
      </c>
    </row>
    <row r="138" spans="1:72" x14ac:dyDescent="0.25">
      <c r="A138" s="12" t="s">
        <v>605</v>
      </c>
      <c r="B138" s="12" t="s">
        <v>606</v>
      </c>
      <c r="C138" s="13">
        <v>42</v>
      </c>
      <c r="D138" s="13">
        <v>29</v>
      </c>
      <c r="E138" s="13">
        <v>25</v>
      </c>
      <c r="F138" s="13">
        <v>24</v>
      </c>
      <c r="G138" s="13">
        <v>25</v>
      </c>
      <c r="H138" s="13">
        <v>32</v>
      </c>
      <c r="I138" s="13">
        <v>23</v>
      </c>
      <c r="J138" s="13">
        <v>22</v>
      </c>
      <c r="K138" s="13">
        <v>30</v>
      </c>
      <c r="L138" s="13">
        <v>31</v>
      </c>
      <c r="M138" s="13">
        <v>29</v>
      </c>
      <c r="N138" s="13">
        <v>35</v>
      </c>
      <c r="O138" s="13">
        <v>29</v>
      </c>
      <c r="P138" s="13">
        <v>376</v>
      </c>
      <c r="Q138" s="14">
        <v>42</v>
      </c>
      <c r="R138" s="14">
        <v>29</v>
      </c>
      <c r="S138" s="14">
        <v>25</v>
      </c>
      <c r="T138" s="14">
        <v>24</v>
      </c>
      <c r="U138" s="14">
        <v>25</v>
      </c>
      <c r="V138" s="14">
        <v>32</v>
      </c>
      <c r="W138" s="14">
        <v>23</v>
      </c>
      <c r="X138" s="14">
        <v>22</v>
      </c>
      <c r="Y138" s="14">
        <v>30</v>
      </c>
      <c r="Z138" s="14">
        <v>31</v>
      </c>
      <c r="AA138" s="14">
        <v>29</v>
      </c>
      <c r="AB138" s="14">
        <v>35</v>
      </c>
      <c r="AC138" s="14">
        <v>27.88</v>
      </c>
      <c r="AD138" s="14">
        <v>374.88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4">
        <v>0</v>
      </c>
      <c r="AT138" s="14">
        <v>0</v>
      </c>
      <c r="AU138" s="14">
        <v>0</v>
      </c>
      <c r="AV138" s="14">
        <v>0</v>
      </c>
      <c r="AW138" s="14">
        <v>0</v>
      </c>
      <c r="AX138" s="14">
        <v>0</v>
      </c>
      <c r="AY138" s="14">
        <v>0</v>
      </c>
      <c r="AZ138" s="14">
        <v>0</v>
      </c>
      <c r="BA138" s="14">
        <v>0</v>
      </c>
      <c r="BB138" s="14">
        <v>0</v>
      </c>
      <c r="BC138" s="14">
        <v>0</v>
      </c>
      <c r="BD138" s="14">
        <v>0</v>
      </c>
      <c r="BE138" s="14">
        <v>0</v>
      </c>
      <c r="BF138" s="14">
        <v>0</v>
      </c>
      <c r="BG138" s="13">
        <v>0</v>
      </c>
      <c r="BH138" s="13">
        <v>0</v>
      </c>
      <c r="BI138" s="13">
        <v>0</v>
      </c>
      <c r="BJ138" s="13">
        <v>0</v>
      </c>
      <c r="BK138" s="14">
        <v>0</v>
      </c>
      <c r="BL138" s="14">
        <v>0</v>
      </c>
      <c r="BM138" s="14">
        <v>0</v>
      </c>
      <c r="BN138" s="14">
        <v>0</v>
      </c>
      <c r="BO138" s="14">
        <v>0</v>
      </c>
      <c r="BP138" s="14">
        <v>0</v>
      </c>
      <c r="BQ138" s="14">
        <v>0</v>
      </c>
      <c r="BR138" s="14">
        <v>0</v>
      </c>
      <c r="BS138" s="13">
        <v>11</v>
      </c>
      <c r="BT138" s="13">
        <v>116</v>
      </c>
    </row>
    <row r="139" spans="1:72" x14ac:dyDescent="0.25">
      <c r="A139" s="12" t="s">
        <v>311</v>
      </c>
      <c r="B139" s="12" t="s">
        <v>312</v>
      </c>
      <c r="C139" s="13">
        <v>17</v>
      </c>
      <c r="D139" s="13">
        <v>22</v>
      </c>
      <c r="E139" s="13">
        <v>24</v>
      </c>
      <c r="F139" s="13">
        <v>24</v>
      </c>
      <c r="G139" s="13">
        <v>15</v>
      </c>
      <c r="H139" s="13">
        <v>14</v>
      </c>
      <c r="I139" s="13">
        <v>20</v>
      </c>
      <c r="J139" s="13">
        <v>17</v>
      </c>
      <c r="K139" s="13">
        <v>18</v>
      </c>
      <c r="L139" s="13">
        <v>20</v>
      </c>
      <c r="M139" s="13">
        <v>17</v>
      </c>
      <c r="N139" s="13">
        <v>15</v>
      </c>
      <c r="O139" s="13">
        <v>20</v>
      </c>
      <c r="P139" s="13">
        <v>243</v>
      </c>
      <c r="Q139" s="14">
        <v>17</v>
      </c>
      <c r="R139" s="14">
        <v>22</v>
      </c>
      <c r="S139" s="14">
        <v>24</v>
      </c>
      <c r="T139" s="14">
        <v>24</v>
      </c>
      <c r="U139" s="14">
        <v>15</v>
      </c>
      <c r="V139" s="14">
        <v>14</v>
      </c>
      <c r="W139" s="14">
        <v>20</v>
      </c>
      <c r="X139" s="14">
        <v>17</v>
      </c>
      <c r="Y139" s="14">
        <v>18</v>
      </c>
      <c r="Z139" s="14">
        <v>20</v>
      </c>
      <c r="AA139" s="14">
        <v>17</v>
      </c>
      <c r="AB139" s="14">
        <v>11.12</v>
      </c>
      <c r="AC139" s="14">
        <v>14.16</v>
      </c>
      <c r="AD139" s="14">
        <v>233.28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3">
        <v>5</v>
      </c>
      <c r="BH139" s="13">
        <v>6</v>
      </c>
      <c r="BI139" s="13">
        <v>0</v>
      </c>
      <c r="BJ139" s="13">
        <v>0</v>
      </c>
      <c r="BK139" s="14">
        <v>0</v>
      </c>
      <c r="BL139" s="14">
        <v>0</v>
      </c>
      <c r="BM139" s="14">
        <v>7.68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3">
        <v>0</v>
      </c>
      <c r="BT139" s="13">
        <v>0</v>
      </c>
    </row>
    <row r="140" spans="1:72" x14ac:dyDescent="0.25">
      <c r="A140" s="12" t="s">
        <v>597</v>
      </c>
      <c r="B140" s="12" t="s">
        <v>598</v>
      </c>
      <c r="C140" s="13">
        <v>296</v>
      </c>
      <c r="D140" s="13">
        <v>276</v>
      </c>
      <c r="E140" s="13">
        <v>273</v>
      </c>
      <c r="F140" s="13">
        <v>274</v>
      </c>
      <c r="G140" s="13">
        <v>272</v>
      </c>
      <c r="H140" s="13">
        <v>254</v>
      </c>
      <c r="I140" s="13">
        <v>260</v>
      </c>
      <c r="J140" s="13">
        <v>253</v>
      </c>
      <c r="K140" s="13">
        <v>294</v>
      </c>
      <c r="L140" s="13">
        <v>269</v>
      </c>
      <c r="M140" s="13">
        <v>277</v>
      </c>
      <c r="N140" s="13">
        <v>214</v>
      </c>
      <c r="O140" s="13">
        <v>172</v>
      </c>
      <c r="P140" s="13">
        <v>3384</v>
      </c>
      <c r="Q140" s="14">
        <v>292.71999999999997</v>
      </c>
      <c r="R140" s="14">
        <v>276</v>
      </c>
      <c r="S140" s="14">
        <v>273</v>
      </c>
      <c r="T140" s="14">
        <v>274</v>
      </c>
      <c r="U140" s="14">
        <v>271.05</v>
      </c>
      <c r="V140" s="14">
        <v>254</v>
      </c>
      <c r="W140" s="14">
        <v>259.52999999999997</v>
      </c>
      <c r="X140" s="14">
        <v>253</v>
      </c>
      <c r="Y140" s="14">
        <v>294</v>
      </c>
      <c r="Z140" s="14">
        <v>266.47000000000003</v>
      </c>
      <c r="AA140" s="14">
        <v>276.25</v>
      </c>
      <c r="AB140" s="14">
        <v>192.04000000000002</v>
      </c>
      <c r="AC140" s="14">
        <v>156.91</v>
      </c>
      <c r="AD140" s="14">
        <v>3338.9700000000003</v>
      </c>
      <c r="AE140" s="13">
        <v>16</v>
      </c>
      <c r="AF140" s="13">
        <v>20</v>
      </c>
      <c r="AG140" s="13">
        <v>20</v>
      </c>
      <c r="AH140" s="13">
        <v>18</v>
      </c>
      <c r="AI140" s="13">
        <v>16</v>
      </c>
      <c r="AJ140" s="13">
        <v>14</v>
      </c>
      <c r="AK140" s="13">
        <v>19</v>
      </c>
      <c r="AL140" s="13">
        <v>33</v>
      </c>
      <c r="AM140" s="13">
        <v>34</v>
      </c>
      <c r="AN140" s="13">
        <v>22</v>
      </c>
      <c r="AO140" s="13">
        <v>37</v>
      </c>
      <c r="AP140" s="13">
        <v>17</v>
      </c>
      <c r="AQ140" s="13">
        <v>21</v>
      </c>
      <c r="AR140" s="13">
        <v>287</v>
      </c>
      <c r="AS140" s="14">
        <v>14.5</v>
      </c>
      <c r="AT140" s="14">
        <v>20</v>
      </c>
      <c r="AU140" s="14">
        <v>20</v>
      </c>
      <c r="AV140" s="14">
        <v>18</v>
      </c>
      <c r="AW140" s="14">
        <v>16</v>
      </c>
      <c r="AX140" s="14">
        <v>14</v>
      </c>
      <c r="AY140" s="14">
        <v>18.829999999999998</v>
      </c>
      <c r="AZ140" s="14">
        <v>32.659999999999997</v>
      </c>
      <c r="BA140" s="14">
        <v>33.83</v>
      </c>
      <c r="BB140" s="14">
        <v>22</v>
      </c>
      <c r="BC140" s="14">
        <v>36.61</v>
      </c>
      <c r="BD140" s="14">
        <v>13.8</v>
      </c>
      <c r="BE140" s="14">
        <v>16.53</v>
      </c>
      <c r="BF140" s="14">
        <v>276.76</v>
      </c>
      <c r="BG140" s="13">
        <v>214</v>
      </c>
      <c r="BH140" s="13">
        <v>111</v>
      </c>
      <c r="BI140" s="13">
        <v>71</v>
      </c>
      <c r="BJ140" s="13">
        <v>17</v>
      </c>
      <c r="BK140" s="14">
        <v>13</v>
      </c>
      <c r="BL140" s="14">
        <v>4</v>
      </c>
      <c r="BM140" s="14">
        <v>198.64</v>
      </c>
      <c r="BN140" s="14">
        <v>0</v>
      </c>
      <c r="BO140" s="14">
        <v>17.170000000000002</v>
      </c>
      <c r="BP140" s="14">
        <v>0</v>
      </c>
      <c r="BQ140" s="14">
        <v>0</v>
      </c>
      <c r="BR140" s="14">
        <v>0</v>
      </c>
      <c r="BS140" s="13">
        <v>58</v>
      </c>
      <c r="BT140" s="13">
        <v>490</v>
      </c>
    </row>
    <row r="141" spans="1:72" x14ac:dyDescent="0.25">
      <c r="A141" s="12" t="s">
        <v>643</v>
      </c>
      <c r="B141" s="12" t="s">
        <v>644</v>
      </c>
      <c r="C141" s="13">
        <v>65</v>
      </c>
      <c r="D141" s="13">
        <v>54</v>
      </c>
      <c r="E141" s="13">
        <v>64</v>
      </c>
      <c r="F141" s="13">
        <v>66</v>
      </c>
      <c r="G141" s="13">
        <v>77</v>
      </c>
      <c r="H141" s="13">
        <v>74</v>
      </c>
      <c r="I141" s="13">
        <v>69</v>
      </c>
      <c r="J141" s="13">
        <v>67</v>
      </c>
      <c r="K141" s="13">
        <v>74</v>
      </c>
      <c r="L141" s="13">
        <v>56</v>
      </c>
      <c r="M141" s="13">
        <v>70</v>
      </c>
      <c r="N141" s="13">
        <v>43</v>
      </c>
      <c r="O141" s="13">
        <v>60</v>
      </c>
      <c r="P141" s="13">
        <v>839</v>
      </c>
      <c r="Q141" s="14">
        <v>65</v>
      </c>
      <c r="R141" s="14">
        <v>54</v>
      </c>
      <c r="S141" s="14">
        <v>64</v>
      </c>
      <c r="T141" s="14">
        <v>66</v>
      </c>
      <c r="U141" s="14">
        <v>77</v>
      </c>
      <c r="V141" s="14">
        <v>74</v>
      </c>
      <c r="W141" s="14">
        <v>69</v>
      </c>
      <c r="X141" s="14">
        <v>67</v>
      </c>
      <c r="Y141" s="14">
        <v>74</v>
      </c>
      <c r="Z141" s="14">
        <v>56</v>
      </c>
      <c r="AA141" s="14">
        <v>70</v>
      </c>
      <c r="AB141" s="14">
        <v>39.299999999999997</v>
      </c>
      <c r="AC141" s="14">
        <v>54.86</v>
      </c>
      <c r="AD141" s="14">
        <v>830.16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0</v>
      </c>
      <c r="AX141" s="14">
        <v>0</v>
      </c>
      <c r="AY141" s="14">
        <v>0</v>
      </c>
      <c r="AZ141" s="14">
        <v>0</v>
      </c>
      <c r="BA141" s="14">
        <v>0</v>
      </c>
      <c r="BB141" s="14">
        <v>0</v>
      </c>
      <c r="BC141" s="14">
        <v>0</v>
      </c>
      <c r="BD141" s="14">
        <v>0</v>
      </c>
      <c r="BE141" s="14">
        <v>0</v>
      </c>
      <c r="BF141" s="14">
        <v>0</v>
      </c>
      <c r="BG141" s="13">
        <v>215</v>
      </c>
      <c r="BH141" s="13">
        <v>134</v>
      </c>
      <c r="BI141" s="13">
        <v>57</v>
      </c>
      <c r="BJ141" s="13">
        <v>0</v>
      </c>
      <c r="BK141" s="14">
        <v>0</v>
      </c>
      <c r="BL141" s="14">
        <v>0</v>
      </c>
      <c r="BM141" s="14">
        <v>68.91</v>
      </c>
      <c r="BN141" s="14">
        <v>0</v>
      </c>
      <c r="BO141" s="14">
        <v>6.35</v>
      </c>
      <c r="BP141" s="14">
        <v>0</v>
      </c>
      <c r="BQ141" s="14">
        <v>0</v>
      </c>
      <c r="BR141" s="14">
        <v>0</v>
      </c>
      <c r="BS141" s="13">
        <v>6</v>
      </c>
      <c r="BT141" s="13">
        <v>88</v>
      </c>
    </row>
    <row r="142" spans="1:72" x14ac:dyDescent="0.25">
      <c r="A142" s="12" t="s">
        <v>131</v>
      </c>
      <c r="B142" s="12" t="s">
        <v>132</v>
      </c>
      <c r="C142" s="13">
        <v>8</v>
      </c>
      <c r="D142" s="13">
        <v>4</v>
      </c>
      <c r="E142" s="13">
        <v>10</v>
      </c>
      <c r="F142" s="13">
        <v>8</v>
      </c>
      <c r="G142" s="13">
        <v>4</v>
      </c>
      <c r="H142" s="13">
        <v>9</v>
      </c>
      <c r="I142" s="13">
        <v>4</v>
      </c>
      <c r="J142" s="13">
        <v>5</v>
      </c>
      <c r="K142" s="13">
        <v>11</v>
      </c>
      <c r="L142" s="13">
        <v>8</v>
      </c>
      <c r="M142" s="13">
        <v>4</v>
      </c>
      <c r="N142" s="13">
        <v>8</v>
      </c>
      <c r="O142" s="13">
        <v>9</v>
      </c>
      <c r="P142" s="13">
        <v>92</v>
      </c>
      <c r="Q142" s="14">
        <v>8</v>
      </c>
      <c r="R142" s="14">
        <v>4</v>
      </c>
      <c r="S142" s="14">
        <v>10</v>
      </c>
      <c r="T142" s="14">
        <v>8</v>
      </c>
      <c r="U142" s="14">
        <v>4</v>
      </c>
      <c r="V142" s="14">
        <v>8.84</v>
      </c>
      <c r="W142" s="14">
        <v>4</v>
      </c>
      <c r="X142" s="14">
        <v>5</v>
      </c>
      <c r="Y142" s="14">
        <v>11</v>
      </c>
      <c r="Z142" s="14">
        <v>8</v>
      </c>
      <c r="AA142" s="14">
        <v>4</v>
      </c>
      <c r="AB142" s="14">
        <v>8</v>
      </c>
      <c r="AC142" s="14">
        <v>9</v>
      </c>
      <c r="AD142" s="14">
        <v>91.84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4">
        <v>0</v>
      </c>
      <c r="AT142" s="14">
        <v>0</v>
      </c>
      <c r="AU142" s="14">
        <v>0</v>
      </c>
      <c r="AV142" s="14">
        <v>0</v>
      </c>
      <c r="AW142" s="14">
        <v>0</v>
      </c>
      <c r="AX142" s="14">
        <v>0</v>
      </c>
      <c r="AY142" s="14">
        <v>0</v>
      </c>
      <c r="AZ142" s="14">
        <v>0</v>
      </c>
      <c r="BA142" s="14">
        <v>0</v>
      </c>
      <c r="BB142" s="14">
        <v>0</v>
      </c>
      <c r="BC142" s="14">
        <v>0</v>
      </c>
      <c r="BD142" s="14">
        <v>0</v>
      </c>
      <c r="BE142" s="14">
        <v>0</v>
      </c>
      <c r="BF142" s="14">
        <v>0</v>
      </c>
      <c r="BG142" s="13">
        <v>2</v>
      </c>
      <c r="BH142" s="13">
        <v>3</v>
      </c>
      <c r="BI142" s="13">
        <v>10</v>
      </c>
      <c r="BJ142" s="13">
        <v>0</v>
      </c>
      <c r="BK142" s="14">
        <v>0</v>
      </c>
      <c r="BL142" s="14">
        <v>0</v>
      </c>
      <c r="BM142" s="14">
        <v>3.52</v>
      </c>
      <c r="BN142" s="14">
        <v>0</v>
      </c>
      <c r="BO142" s="14">
        <v>0</v>
      </c>
      <c r="BP142" s="14">
        <v>0</v>
      </c>
      <c r="BQ142" s="14">
        <v>0</v>
      </c>
      <c r="BR142" s="14">
        <v>0</v>
      </c>
      <c r="BS142" s="13">
        <v>2</v>
      </c>
      <c r="BT142" s="13">
        <v>10</v>
      </c>
    </row>
    <row r="143" spans="1:72" x14ac:dyDescent="0.25">
      <c r="A143" s="12" t="s">
        <v>63</v>
      </c>
      <c r="B143" s="12" t="s">
        <v>64</v>
      </c>
      <c r="C143" s="13">
        <v>45</v>
      </c>
      <c r="D143" s="13">
        <v>26</v>
      </c>
      <c r="E143" s="13">
        <v>41</v>
      </c>
      <c r="F143" s="13">
        <v>42</v>
      </c>
      <c r="G143" s="13">
        <v>45</v>
      </c>
      <c r="H143" s="13">
        <v>49</v>
      </c>
      <c r="I143" s="13">
        <v>63</v>
      </c>
      <c r="J143" s="13">
        <v>48</v>
      </c>
      <c r="K143" s="13">
        <v>61</v>
      </c>
      <c r="L143" s="13">
        <v>44</v>
      </c>
      <c r="M143" s="13">
        <v>53</v>
      </c>
      <c r="N143" s="13">
        <v>53</v>
      </c>
      <c r="O143" s="13">
        <v>45</v>
      </c>
      <c r="P143" s="13">
        <v>615</v>
      </c>
      <c r="Q143" s="14">
        <v>45</v>
      </c>
      <c r="R143" s="14">
        <v>26</v>
      </c>
      <c r="S143" s="14">
        <v>41</v>
      </c>
      <c r="T143" s="14">
        <v>42</v>
      </c>
      <c r="U143" s="14">
        <v>45</v>
      </c>
      <c r="V143" s="14">
        <v>49</v>
      </c>
      <c r="W143" s="14">
        <v>63</v>
      </c>
      <c r="X143" s="14">
        <v>48</v>
      </c>
      <c r="Y143" s="14">
        <v>61</v>
      </c>
      <c r="Z143" s="14">
        <v>44</v>
      </c>
      <c r="AA143" s="14">
        <v>52.08</v>
      </c>
      <c r="AB143" s="14">
        <v>51</v>
      </c>
      <c r="AC143" s="14">
        <v>44.79</v>
      </c>
      <c r="AD143" s="14">
        <v>611.87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4">
        <v>0</v>
      </c>
      <c r="AT143" s="14">
        <v>0</v>
      </c>
      <c r="AU143" s="14">
        <v>0</v>
      </c>
      <c r="AV143" s="14">
        <v>0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0</v>
      </c>
      <c r="BG143" s="13">
        <v>121</v>
      </c>
      <c r="BH143" s="13">
        <v>78</v>
      </c>
      <c r="BI143" s="13">
        <v>44</v>
      </c>
      <c r="BJ143" s="13">
        <v>0</v>
      </c>
      <c r="BK143" s="14">
        <v>0</v>
      </c>
      <c r="BL143" s="14">
        <v>0</v>
      </c>
      <c r="BM143" s="14">
        <v>42.02</v>
      </c>
      <c r="BN143" s="14">
        <v>0</v>
      </c>
      <c r="BO143" s="14">
        <v>4.76</v>
      </c>
      <c r="BP143" s="14">
        <v>0</v>
      </c>
      <c r="BQ143" s="14">
        <v>0</v>
      </c>
      <c r="BR143" s="14">
        <v>0</v>
      </c>
      <c r="BS143" s="13">
        <v>6</v>
      </c>
      <c r="BT143" s="13">
        <v>72</v>
      </c>
    </row>
    <row r="144" spans="1:72" x14ac:dyDescent="0.25">
      <c r="A144" s="12" t="s">
        <v>361</v>
      </c>
      <c r="B144" s="12" t="s">
        <v>362</v>
      </c>
      <c r="C144" s="13">
        <v>57</v>
      </c>
      <c r="D144" s="13">
        <v>69</v>
      </c>
      <c r="E144" s="13">
        <v>79</v>
      </c>
      <c r="F144" s="13">
        <v>83</v>
      </c>
      <c r="G144" s="13">
        <v>88</v>
      </c>
      <c r="H144" s="13">
        <v>104</v>
      </c>
      <c r="I144" s="13">
        <v>122</v>
      </c>
      <c r="J144" s="13">
        <v>132</v>
      </c>
      <c r="K144" s="13">
        <v>188</v>
      </c>
      <c r="L144" s="13">
        <v>175</v>
      </c>
      <c r="M144" s="13">
        <v>178</v>
      </c>
      <c r="N144" s="13">
        <v>120</v>
      </c>
      <c r="O144" s="13">
        <v>54</v>
      </c>
      <c r="P144" s="13">
        <v>1449</v>
      </c>
      <c r="Q144" s="14">
        <v>34.5</v>
      </c>
      <c r="R144" s="14">
        <v>69</v>
      </c>
      <c r="S144" s="14">
        <v>79</v>
      </c>
      <c r="T144" s="14">
        <v>83</v>
      </c>
      <c r="U144" s="14">
        <v>88</v>
      </c>
      <c r="V144" s="14">
        <v>104</v>
      </c>
      <c r="W144" s="14">
        <v>122</v>
      </c>
      <c r="X144" s="14">
        <v>132</v>
      </c>
      <c r="Y144" s="14">
        <v>188</v>
      </c>
      <c r="Z144" s="14">
        <v>175</v>
      </c>
      <c r="AA144" s="14">
        <v>178</v>
      </c>
      <c r="AB144" s="14">
        <v>119.48</v>
      </c>
      <c r="AC144" s="14">
        <v>53.16</v>
      </c>
      <c r="AD144" s="14">
        <v>1425.14</v>
      </c>
      <c r="AE144" s="13">
        <v>44</v>
      </c>
      <c r="AF144" s="13">
        <v>59</v>
      </c>
      <c r="AG144" s="13">
        <v>65</v>
      </c>
      <c r="AH144" s="13">
        <v>72</v>
      </c>
      <c r="AI144" s="13">
        <v>75</v>
      </c>
      <c r="AJ144" s="13">
        <v>94</v>
      </c>
      <c r="AK144" s="13">
        <v>109</v>
      </c>
      <c r="AL144" s="13">
        <v>123</v>
      </c>
      <c r="AM144" s="13">
        <v>177</v>
      </c>
      <c r="AN144" s="13">
        <v>163</v>
      </c>
      <c r="AO144" s="13">
        <v>167</v>
      </c>
      <c r="AP144" s="13">
        <v>102</v>
      </c>
      <c r="AQ144" s="13">
        <v>44</v>
      </c>
      <c r="AR144" s="13">
        <v>1294</v>
      </c>
      <c r="AS144" s="14">
        <v>22</v>
      </c>
      <c r="AT144" s="14">
        <v>59</v>
      </c>
      <c r="AU144" s="14">
        <v>65</v>
      </c>
      <c r="AV144" s="14">
        <v>72</v>
      </c>
      <c r="AW144" s="14">
        <v>75</v>
      </c>
      <c r="AX144" s="14">
        <v>94</v>
      </c>
      <c r="AY144" s="14">
        <v>109</v>
      </c>
      <c r="AZ144" s="14">
        <v>123</v>
      </c>
      <c r="BA144" s="14">
        <v>177</v>
      </c>
      <c r="BB144" s="14">
        <v>163</v>
      </c>
      <c r="BC144" s="14">
        <v>167</v>
      </c>
      <c r="BD144" s="14">
        <v>102</v>
      </c>
      <c r="BE144" s="14">
        <v>44</v>
      </c>
      <c r="BF144" s="14">
        <v>1272</v>
      </c>
      <c r="BG144" s="13">
        <v>10</v>
      </c>
      <c r="BH144" s="13">
        <v>11</v>
      </c>
      <c r="BI144" s="13">
        <v>9</v>
      </c>
      <c r="BJ144" s="13">
        <v>0</v>
      </c>
      <c r="BK144" s="14">
        <v>0</v>
      </c>
      <c r="BL144" s="14">
        <v>0</v>
      </c>
      <c r="BM144" s="14">
        <v>5.6</v>
      </c>
      <c r="BN144" s="14">
        <v>0</v>
      </c>
      <c r="BO144" s="14">
        <v>2.88</v>
      </c>
      <c r="BP144" s="14">
        <v>0</v>
      </c>
      <c r="BQ144" s="14">
        <v>0</v>
      </c>
      <c r="BR144" s="14">
        <v>0</v>
      </c>
      <c r="BS144" s="13">
        <v>0</v>
      </c>
      <c r="BT144" s="13">
        <v>209</v>
      </c>
    </row>
    <row r="145" spans="1:72" x14ac:dyDescent="0.25">
      <c r="A145" s="12" t="s">
        <v>549</v>
      </c>
      <c r="B145" s="12" t="s">
        <v>550</v>
      </c>
      <c r="C145" s="13">
        <v>34</v>
      </c>
      <c r="D145" s="13">
        <v>31</v>
      </c>
      <c r="E145" s="13">
        <v>20</v>
      </c>
      <c r="F145" s="13">
        <v>41</v>
      </c>
      <c r="G145" s="13">
        <v>23</v>
      </c>
      <c r="H145" s="13">
        <v>41</v>
      </c>
      <c r="I145" s="13">
        <v>29</v>
      </c>
      <c r="J145" s="13">
        <v>45</v>
      </c>
      <c r="K145" s="13">
        <v>34</v>
      </c>
      <c r="L145" s="13">
        <v>44</v>
      </c>
      <c r="M145" s="13">
        <v>37</v>
      </c>
      <c r="N145" s="13">
        <v>29</v>
      </c>
      <c r="O145" s="13">
        <v>51</v>
      </c>
      <c r="P145" s="13">
        <v>459</v>
      </c>
      <c r="Q145" s="14">
        <v>34</v>
      </c>
      <c r="R145" s="14">
        <v>31</v>
      </c>
      <c r="S145" s="14">
        <v>20</v>
      </c>
      <c r="T145" s="14">
        <v>40.22</v>
      </c>
      <c r="U145" s="14">
        <v>23</v>
      </c>
      <c r="V145" s="14">
        <v>41</v>
      </c>
      <c r="W145" s="14">
        <v>29</v>
      </c>
      <c r="X145" s="14">
        <v>45</v>
      </c>
      <c r="Y145" s="14">
        <v>34</v>
      </c>
      <c r="Z145" s="14">
        <v>44</v>
      </c>
      <c r="AA145" s="14">
        <v>37</v>
      </c>
      <c r="AB145" s="14">
        <v>26.06</v>
      </c>
      <c r="AC145" s="14">
        <v>48.669999999999995</v>
      </c>
      <c r="AD145" s="14">
        <v>452.95000000000005</v>
      </c>
      <c r="AE145" s="13">
        <v>0</v>
      </c>
      <c r="AF145" s="13">
        <v>1</v>
      </c>
      <c r="AG145" s="13">
        <v>0</v>
      </c>
      <c r="AH145" s="13">
        <v>0</v>
      </c>
      <c r="AI145" s="13">
        <v>0</v>
      </c>
      <c r="AJ145" s="13">
        <v>1</v>
      </c>
      <c r="AK145" s="13">
        <v>0</v>
      </c>
      <c r="AL145" s="13">
        <v>2</v>
      </c>
      <c r="AM145" s="13">
        <v>0</v>
      </c>
      <c r="AN145" s="13">
        <v>1</v>
      </c>
      <c r="AO145" s="13">
        <v>5</v>
      </c>
      <c r="AP145" s="13">
        <v>5</v>
      </c>
      <c r="AQ145" s="13">
        <v>10</v>
      </c>
      <c r="AR145" s="13">
        <v>25</v>
      </c>
      <c r="AS145" s="14">
        <v>0</v>
      </c>
      <c r="AT145" s="14">
        <v>1</v>
      </c>
      <c r="AU145" s="14">
        <v>0</v>
      </c>
      <c r="AV145" s="14">
        <v>0</v>
      </c>
      <c r="AW145" s="14">
        <v>0</v>
      </c>
      <c r="AX145" s="14">
        <v>1</v>
      </c>
      <c r="AY145" s="14">
        <v>0</v>
      </c>
      <c r="AZ145" s="14">
        <v>2</v>
      </c>
      <c r="BA145" s="14">
        <v>0</v>
      </c>
      <c r="BB145" s="14">
        <v>1</v>
      </c>
      <c r="BC145" s="14">
        <v>5</v>
      </c>
      <c r="BD145" s="14">
        <v>5</v>
      </c>
      <c r="BE145" s="14">
        <v>8.3699999999999992</v>
      </c>
      <c r="BF145" s="14">
        <v>23.369999999999997</v>
      </c>
      <c r="BG145" s="13">
        <v>2</v>
      </c>
      <c r="BH145" s="13">
        <v>2</v>
      </c>
      <c r="BI145" s="13">
        <v>0</v>
      </c>
      <c r="BJ145" s="13">
        <v>0</v>
      </c>
      <c r="BK145" s="14">
        <v>0</v>
      </c>
      <c r="BL145" s="14">
        <v>0</v>
      </c>
      <c r="BM145" s="14">
        <v>29.85</v>
      </c>
      <c r="BN145" s="14">
        <v>0</v>
      </c>
      <c r="BO145" s="14">
        <v>0</v>
      </c>
      <c r="BP145" s="14">
        <v>0</v>
      </c>
      <c r="BQ145" s="14">
        <v>0</v>
      </c>
      <c r="BR145" s="14">
        <v>0</v>
      </c>
      <c r="BS145" s="13">
        <v>2</v>
      </c>
      <c r="BT145" s="13">
        <v>69</v>
      </c>
    </row>
    <row r="146" spans="1:72" x14ac:dyDescent="0.25">
      <c r="A146" s="12" t="s">
        <v>481</v>
      </c>
      <c r="B146" s="12" t="s">
        <v>482</v>
      </c>
      <c r="C146" s="13">
        <v>793</v>
      </c>
      <c r="D146" s="13">
        <v>778</v>
      </c>
      <c r="E146" s="13">
        <v>791</v>
      </c>
      <c r="F146" s="13">
        <v>845</v>
      </c>
      <c r="G146" s="13">
        <v>833</v>
      </c>
      <c r="H146" s="13">
        <v>764</v>
      </c>
      <c r="I146" s="13">
        <v>885</v>
      </c>
      <c r="J146" s="13">
        <v>831</v>
      </c>
      <c r="K146" s="13">
        <v>750</v>
      </c>
      <c r="L146" s="13">
        <v>764</v>
      </c>
      <c r="M146" s="13">
        <v>741</v>
      </c>
      <c r="N146" s="13">
        <v>652</v>
      </c>
      <c r="O146" s="13">
        <v>665</v>
      </c>
      <c r="P146" s="13">
        <v>10092</v>
      </c>
      <c r="Q146" s="14">
        <v>791.21999999999991</v>
      </c>
      <c r="R146" s="14">
        <v>776.47</v>
      </c>
      <c r="S146" s="14">
        <v>791</v>
      </c>
      <c r="T146" s="14">
        <v>843.76</v>
      </c>
      <c r="U146" s="14">
        <v>832.02</v>
      </c>
      <c r="V146" s="14">
        <v>763.5</v>
      </c>
      <c r="W146" s="14">
        <v>884.04</v>
      </c>
      <c r="X146" s="14">
        <v>830.19</v>
      </c>
      <c r="Y146" s="14">
        <v>749.71</v>
      </c>
      <c r="Z146" s="14">
        <v>763.31999999999994</v>
      </c>
      <c r="AA146" s="14">
        <v>738.56</v>
      </c>
      <c r="AB146" s="14">
        <v>594.18000000000006</v>
      </c>
      <c r="AC146" s="14">
        <v>589.95000000000005</v>
      </c>
      <c r="AD146" s="14">
        <v>9947.92</v>
      </c>
      <c r="AE146" s="13">
        <v>1</v>
      </c>
      <c r="AF146" s="13">
        <v>0</v>
      </c>
      <c r="AG146" s="13">
        <v>3</v>
      </c>
      <c r="AH146" s="13">
        <v>3</v>
      </c>
      <c r="AI146" s="13">
        <v>3</v>
      </c>
      <c r="AJ146" s="13">
        <v>1</v>
      </c>
      <c r="AK146" s="13">
        <v>6</v>
      </c>
      <c r="AL146" s="13">
        <v>10</v>
      </c>
      <c r="AM146" s="13">
        <v>7</v>
      </c>
      <c r="AN146" s="13">
        <v>4</v>
      </c>
      <c r="AO146" s="13">
        <v>5</v>
      </c>
      <c r="AP146" s="13">
        <v>5</v>
      </c>
      <c r="AQ146" s="13">
        <v>26</v>
      </c>
      <c r="AR146" s="13">
        <v>74</v>
      </c>
      <c r="AS146" s="14">
        <v>0.5</v>
      </c>
      <c r="AT146" s="14">
        <v>0</v>
      </c>
      <c r="AU146" s="14">
        <v>3</v>
      </c>
      <c r="AV146" s="14">
        <v>3</v>
      </c>
      <c r="AW146" s="14">
        <v>3</v>
      </c>
      <c r="AX146" s="14">
        <v>1</v>
      </c>
      <c r="AY146" s="14">
        <v>6</v>
      </c>
      <c r="AZ146" s="14">
        <v>9.84</v>
      </c>
      <c r="BA146" s="14">
        <v>5.85</v>
      </c>
      <c r="BB146" s="14">
        <v>2.42</v>
      </c>
      <c r="BC146" s="14">
        <v>2.2599999999999998</v>
      </c>
      <c r="BD146" s="14">
        <v>4.21</v>
      </c>
      <c r="BE146" s="14">
        <v>18.52</v>
      </c>
      <c r="BF146" s="14">
        <v>59.599999999999994</v>
      </c>
      <c r="BG146" s="13">
        <v>612</v>
      </c>
      <c r="BH146" s="13">
        <v>335</v>
      </c>
      <c r="BI146" s="13">
        <v>233</v>
      </c>
      <c r="BJ146" s="13">
        <v>59</v>
      </c>
      <c r="BK146" s="14">
        <v>58.8</v>
      </c>
      <c r="BL146" s="14">
        <v>0</v>
      </c>
      <c r="BM146" s="14">
        <v>448.77</v>
      </c>
      <c r="BN146" s="14">
        <v>0.63</v>
      </c>
      <c r="BO146" s="14">
        <v>176.29</v>
      </c>
      <c r="BP146" s="14">
        <v>0</v>
      </c>
      <c r="BQ146" s="14">
        <v>0</v>
      </c>
      <c r="BR146" s="14">
        <v>0</v>
      </c>
      <c r="BS146" s="13">
        <v>132</v>
      </c>
      <c r="BT146" s="13">
        <v>1466</v>
      </c>
    </row>
    <row r="147" spans="1:72" x14ac:dyDescent="0.25">
      <c r="A147" s="12" t="s">
        <v>181</v>
      </c>
      <c r="B147" s="12" t="s">
        <v>182</v>
      </c>
      <c r="C147" s="13">
        <v>41</v>
      </c>
      <c r="D147" s="13">
        <v>44</v>
      </c>
      <c r="E147" s="13">
        <v>42</v>
      </c>
      <c r="F147" s="13">
        <v>38</v>
      </c>
      <c r="G147" s="13">
        <v>42</v>
      </c>
      <c r="H147" s="13">
        <v>35</v>
      </c>
      <c r="I147" s="13">
        <v>33</v>
      </c>
      <c r="J147" s="13">
        <v>25</v>
      </c>
      <c r="K147" s="13">
        <v>23</v>
      </c>
      <c r="L147" s="13">
        <v>0</v>
      </c>
      <c r="M147" s="13">
        <v>0</v>
      </c>
      <c r="N147" s="13">
        <v>0</v>
      </c>
      <c r="O147" s="13">
        <v>0</v>
      </c>
      <c r="P147" s="13">
        <v>323</v>
      </c>
      <c r="Q147" s="14">
        <v>41</v>
      </c>
      <c r="R147" s="14">
        <v>44</v>
      </c>
      <c r="S147" s="14">
        <v>42</v>
      </c>
      <c r="T147" s="14">
        <v>38</v>
      </c>
      <c r="U147" s="14">
        <v>42</v>
      </c>
      <c r="V147" s="14">
        <v>34.57</v>
      </c>
      <c r="W147" s="14">
        <v>33</v>
      </c>
      <c r="X147" s="14">
        <v>25</v>
      </c>
      <c r="Y147" s="14">
        <v>23</v>
      </c>
      <c r="Z147" s="14">
        <v>0</v>
      </c>
      <c r="AA147" s="14">
        <v>0</v>
      </c>
      <c r="AB147" s="14">
        <v>0</v>
      </c>
      <c r="AC147" s="14">
        <v>0</v>
      </c>
      <c r="AD147" s="14">
        <v>322.57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3">
        <v>0</v>
      </c>
      <c r="BH147" s="13">
        <v>0</v>
      </c>
      <c r="BI147" s="13">
        <v>0</v>
      </c>
      <c r="BJ147" s="13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3">
        <v>7</v>
      </c>
      <c r="BT147" s="13">
        <v>60</v>
      </c>
    </row>
    <row r="148" spans="1:72" x14ac:dyDescent="0.25">
      <c r="A148" s="12" t="s">
        <v>509</v>
      </c>
      <c r="B148" s="12" t="s">
        <v>510</v>
      </c>
      <c r="C148" s="13">
        <v>652</v>
      </c>
      <c r="D148" s="13">
        <v>756</v>
      </c>
      <c r="E148" s="13">
        <v>704</v>
      </c>
      <c r="F148" s="13">
        <v>755</v>
      </c>
      <c r="G148" s="13">
        <v>751</v>
      </c>
      <c r="H148" s="13">
        <v>822</v>
      </c>
      <c r="I148" s="13">
        <v>794</v>
      </c>
      <c r="J148" s="13">
        <v>877</v>
      </c>
      <c r="K148" s="13">
        <v>873</v>
      </c>
      <c r="L148" s="13">
        <v>872</v>
      </c>
      <c r="M148" s="13">
        <v>898</v>
      </c>
      <c r="N148" s="13">
        <v>889</v>
      </c>
      <c r="O148" s="13">
        <v>944</v>
      </c>
      <c r="P148" s="13">
        <v>10587</v>
      </c>
      <c r="Q148" s="14">
        <v>652</v>
      </c>
      <c r="R148" s="14">
        <v>755.3</v>
      </c>
      <c r="S148" s="14">
        <v>697.03</v>
      </c>
      <c r="T148" s="14">
        <v>754.2</v>
      </c>
      <c r="U148" s="14">
        <v>748.27</v>
      </c>
      <c r="V148" s="14">
        <v>819.6</v>
      </c>
      <c r="W148" s="14">
        <v>792.2</v>
      </c>
      <c r="X148" s="14">
        <v>873.44</v>
      </c>
      <c r="Y148" s="14">
        <v>869.95999999999992</v>
      </c>
      <c r="Z148" s="14">
        <v>870.1</v>
      </c>
      <c r="AA148" s="14">
        <v>892.82</v>
      </c>
      <c r="AB148" s="14">
        <v>714.51</v>
      </c>
      <c r="AC148" s="14">
        <v>727.03000000000009</v>
      </c>
      <c r="AD148" s="14">
        <v>10166.460000000001</v>
      </c>
      <c r="AE148" s="13">
        <v>39</v>
      </c>
      <c r="AF148" s="13">
        <v>38</v>
      </c>
      <c r="AG148" s="13">
        <v>39</v>
      </c>
      <c r="AH148" s="13">
        <v>47</v>
      </c>
      <c r="AI148" s="13">
        <v>38</v>
      </c>
      <c r="AJ148" s="13">
        <v>29</v>
      </c>
      <c r="AK148" s="13">
        <v>34</v>
      </c>
      <c r="AL148" s="13">
        <v>31</v>
      </c>
      <c r="AM148" s="13">
        <v>43</v>
      </c>
      <c r="AN148" s="13">
        <v>45</v>
      </c>
      <c r="AO148" s="13">
        <v>39</v>
      </c>
      <c r="AP148" s="13">
        <v>54</v>
      </c>
      <c r="AQ148" s="13">
        <v>83</v>
      </c>
      <c r="AR148" s="13">
        <v>559</v>
      </c>
      <c r="AS148" s="14">
        <v>39</v>
      </c>
      <c r="AT148" s="14">
        <v>37.299999999999997</v>
      </c>
      <c r="AU148" s="14">
        <v>34.4</v>
      </c>
      <c r="AV148" s="14">
        <v>46.2</v>
      </c>
      <c r="AW148" s="14">
        <v>36</v>
      </c>
      <c r="AX148" s="14">
        <v>26.6</v>
      </c>
      <c r="AY148" s="14">
        <v>32.200000000000003</v>
      </c>
      <c r="AZ148" s="14">
        <v>29.2</v>
      </c>
      <c r="BA148" s="14">
        <v>41.4</v>
      </c>
      <c r="BB148" s="14">
        <v>43.4</v>
      </c>
      <c r="BC148" s="14">
        <v>37.200000000000003</v>
      </c>
      <c r="BD148" s="14">
        <v>35.700000000000003</v>
      </c>
      <c r="BE148" s="14">
        <v>52.7</v>
      </c>
      <c r="BF148" s="14">
        <v>491.2999999999999</v>
      </c>
      <c r="BG148" s="13">
        <v>160</v>
      </c>
      <c r="BH148" s="13">
        <v>123</v>
      </c>
      <c r="BI148" s="13">
        <v>91</v>
      </c>
      <c r="BJ148" s="13">
        <v>12</v>
      </c>
      <c r="BK148" s="14">
        <v>9</v>
      </c>
      <c r="BL148" s="14">
        <v>0</v>
      </c>
      <c r="BM148" s="14">
        <v>283.01</v>
      </c>
      <c r="BN148" s="14">
        <v>0</v>
      </c>
      <c r="BO148" s="14">
        <v>388.32</v>
      </c>
      <c r="BP148" s="14">
        <v>0</v>
      </c>
      <c r="BQ148" s="14">
        <v>0</v>
      </c>
      <c r="BR148" s="14">
        <v>0</v>
      </c>
      <c r="BS148" s="13">
        <v>86</v>
      </c>
      <c r="BT148" s="13">
        <v>1307</v>
      </c>
    </row>
    <row r="149" spans="1:72" x14ac:dyDescent="0.25">
      <c r="A149" s="12" t="s">
        <v>507</v>
      </c>
      <c r="B149" s="12" t="s">
        <v>508</v>
      </c>
      <c r="C149" s="13">
        <v>153</v>
      </c>
      <c r="D149" s="13">
        <v>152</v>
      </c>
      <c r="E149" s="13">
        <v>141</v>
      </c>
      <c r="F149" s="13">
        <v>143</v>
      </c>
      <c r="G149" s="13">
        <v>166</v>
      </c>
      <c r="H149" s="13">
        <v>146</v>
      </c>
      <c r="I149" s="13">
        <v>133</v>
      </c>
      <c r="J149" s="13">
        <v>136</v>
      </c>
      <c r="K149" s="13">
        <v>130</v>
      </c>
      <c r="L149" s="13">
        <v>143</v>
      </c>
      <c r="M149" s="13">
        <v>137</v>
      </c>
      <c r="N149" s="13">
        <v>149</v>
      </c>
      <c r="O149" s="13">
        <v>134</v>
      </c>
      <c r="P149" s="13">
        <v>1863</v>
      </c>
      <c r="Q149" s="14">
        <v>153</v>
      </c>
      <c r="R149" s="14">
        <v>152</v>
      </c>
      <c r="S149" s="14">
        <v>141</v>
      </c>
      <c r="T149" s="14">
        <v>142.1</v>
      </c>
      <c r="U149" s="14">
        <v>166</v>
      </c>
      <c r="V149" s="14">
        <v>144.19999999999999</v>
      </c>
      <c r="W149" s="14">
        <v>133</v>
      </c>
      <c r="X149" s="14">
        <v>132.61000000000001</v>
      </c>
      <c r="Y149" s="14">
        <v>130</v>
      </c>
      <c r="Z149" s="14">
        <v>142.19</v>
      </c>
      <c r="AA149" s="14">
        <v>136.68</v>
      </c>
      <c r="AB149" s="14">
        <v>129.82999999999998</v>
      </c>
      <c r="AC149" s="14">
        <v>110.8</v>
      </c>
      <c r="AD149" s="14">
        <v>1813.4099999999999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1</v>
      </c>
      <c r="AM149" s="13">
        <v>0</v>
      </c>
      <c r="AN149" s="13">
        <v>2</v>
      </c>
      <c r="AO149" s="13">
        <v>5</v>
      </c>
      <c r="AP149" s="13">
        <v>7</v>
      </c>
      <c r="AQ149" s="13">
        <v>15</v>
      </c>
      <c r="AR149" s="13">
        <v>30</v>
      </c>
      <c r="AS149" s="14">
        <v>0</v>
      </c>
      <c r="AT149" s="14">
        <v>0</v>
      </c>
      <c r="AU149" s="14">
        <v>0</v>
      </c>
      <c r="AV149" s="14">
        <v>0</v>
      </c>
      <c r="AW149" s="14">
        <v>0</v>
      </c>
      <c r="AX149" s="14">
        <v>0</v>
      </c>
      <c r="AY149" s="14">
        <v>0</v>
      </c>
      <c r="AZ149" s="14">
        <v>0.37</v>
      </c>
      <c r="BA149" s="14">
        <v>0</v>
      </c>
      <c r="BB149" s="14">
        <v>1.5</v>
      </c>
      <c r="BC149" s="14">
        <v>5</v>
      </c>
      <c r="BD149" s="14">
        <v>6.2</v>
      </c>
      <c r="BE149" s="14">
        <v>14.5</v>
      </c>
      <c r="BF149" s="14">
        <v>27.57</v>
      </c>
      <c r="BG149" s="13">
        <v>2</v>
      </c>
      <c r="BH149" s="13">
        <v>2</v>
      </c>
      <c r="BI149" s="13">
        <v>6</v>
      </c>
      <c r="BJ149" s="13">
        <v>0</v>
      </c>
      <c r="BK149" s="14">
        <v>0</v>
      </c>
      <c r="BL149" s="14">
        <v>0</v>
      </c>
      <c r="BM149" s="14">
        <v>116.96</v>
      </c>
      <c r="BN149" s="14">
        <v>0</v>
      </c>
      <c r="BO149" s="14">
        <v>8.5500000000000007</v>
      </c>
      <c r="BP149" s="14">
        <v>0</v>
      </c>
      <c r="BQ149" s="14">
        <v>0</v>
      </c>
      <c r="BR149" s="14">
        <v>0</v>
      </c>
      <c r="BS149" s="13">
        <v>26</v>
      </c>
      <c r="BT149" s="13">
        <v>201</v>
      </c>
    </row>
    <row r="150" spans="1:72" x14ac:dyDescent="0.25">
      <c r="A150" s="12" t="s">
        <v>223</v>
      </c>
      <c r="B150" s="12" t="s">
        <v>224</v>
      </c>
      <c r="C150" s="13">
        <v>233</v>
      </c>
      <c r="D150" s="13">
        <v>258</v>
      </c>
      <c r="E150" s="13">
        <v>301</v>
      </c>
      <c r="F150" s="13">
        <v>303</v>
      </c>
      <c r="G150" s="13">
        <v>305</v>
      </c>
      <c r="H150" s="13">
        <v>332</v>
      </c>
      <c r="I150" s="13">
        <v>358</v>
      </c>
      <c r="J150" s="13">
        <v>386</v>
      </c>
      <c r="K150" s="13">
        <v>392</v>
      </c>
      <c r="L150" s="13">
        <v>385</v>
      </c>
      <c r="M150" s="13">
        <v>405</v>
      </c>
      <c r="N150" s="13">
        <v>365</v>
      </c>
      <c r="O150" s="13">
        <v>351</v>
      </c>
      <c r="P150" s="13">
        <v>4374</v>
      </c>
      <c r="Q150" s="14">
        <v>233</v>
      </c>
      <c r="R150" s="14">
        <v>257.51</v>
      </c>
      <c r="S150" s="14">
        <v>300.70999999999998</v>
      </c>
      <c r="T150" s="14">
        <v>302.98</v>
      </c>
      <c r="U150" s="14">
        <v>304.58999999999997</v>
      </c>
      <c r="V150" s="14">
        <v>332</v>
      </c>
      <c r="W150" s="14">
        <v>357.72</v>
      </c>
      <c r="X150" s="14">
        <v>383.83</v>
      </c>
      <c r="Y150" s="14">
        <v>390.24</v>
      </c>
      <c r="Z150" s="14">
        <v>382.08</v>
      </c>
      <c r="AA150" s="14">
        <v>399.45</v>
      </c>
      <c r="AB150" s="14">
        <v>351.4</v>
      </c>
      <c r="AC150" s="14">
        <v>321.42</v>
      </c>
      <c r="AD150" s="14">
        <v>4316.9299999999994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1</v>
      </c>
      <c r="AO150" s="13">
        <v>6</v>
      </c>
      <c r="AP150" s="13">
        <v>10</v>
      </c>
      <c r="AQ150" s="13">
        <v>20</v>
      </c>
      <c r="AR150" s="13">
        <v>37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0.17</v>
      </c>
      <c r="BC150" s="14">
        <v>1.02</v>
      </c>
      <c r="BD150" s="14">
        <v>1.7</v>
      </c>
      <c r="BE150" s="14">
        <v>3.4</v>
      </c>
      <c r="BF150" s="14">
        <v>6.2899999999999991</v>
      </c>
      <c r="BG150" s="13">
        <v>128</v>
      </c>
      <c r="BH150" s="13">
        <v>21</v>
      </c>
      <c r="BI150" s="13">
        <v>136</v>
      </c>
      <c r="BJ150" s="13">
        <v>0</v>
      </c>
      <c r="BK150" s="14">
        <v>0</v>
      </c>
      <c r="BL150" s="14">
        <v>0</v>
      </c>
      <c r="BM150" s="14">
        <v>247.52</v>
      </c>
      <c r="BN150" s="14">
        <v>0</v>
      </c>
      <c r="BO150" s="14">
        <v>19.2</v>
      </c>
      <c r="BP150" s="14">
        <v>0</v>
      </c>
      <c r="BQ150" s="14">
        <v>0</v>
      </c>
      <c r="BR150" s="14">
        <v>0</v>
      </c>
      <c r="BS150" s="13">
        <v>31</v>
      </c>
      <c r="BT150" s="13">
        <v>388</v>
      </c>
    </row>
    <row r="151" spans="1:72" x14ac:dyDescent="0.25">
      <c r="A151" s="12" t="s">
        <v>599</v>
      </c>
      <c r="B151" s="12" t="s">
        <v>600</v>
      </c>
      <c r="C151" s="13">
        <v>137</v>
      </c>
      <c r="D151" s="13">
        <v>132</v>
      </c>
      <c r="E151" s="13">
        <v>144</v>
      </c>
      <c r="F151" s="13">
        <v>163</v>
      </c>
      <c r="G151" s="13">
        <v>158</v>
      </c>
      <c r="H151" s="13">
        <v>147</v>
      </c>
      <c r="I151" s="13">
        <v>158</v>
      </c>
      <c r="J151" s="13">
        <v>155</v>
      </c>
      <c r="K151" s="13">
        <v>132</v>
      </c>
      <c r="L151" s="13">
        <v>116</v>
      </c>
      <c r="M151" s="13">
        <v>109</v>
      </c>
      <c r="N151" s="13">
        <v>95</v>
      </c>
      <c r="O151" s="13">
        <v>91</v>
      </c>
      <c r="P151" s="13">
        <v>1737</v>
      </c>
      <c r="Q151" s="14">
        <v>135.75</v>
      </c>
      <c r="R151" s="14">
        <v>132</v>
      </c>
      <c r="S151" s="14">
        <v>143.80000000000001</v>
      </c>
      <c r="T151" s="14">
        <v>162.80000000000001</v>
      </c>
      <c r="U151" s="14">
        <v>158</v>
      </c>
      <c r="V151" s="14">
        <v>146.77000000000001</v>
      </c>
      <c r="W151" s="14">
        <v>158</v>
      </c>
      <c r="X151" s="14">
        <v>154.57</v>
      </c>
      <c r="Y151" s="14">
        <v>131.75</v>
      </c>
      <c r="Z151" s="14">
        <v>115.9</v>
      </c>
      <c r="AA151" s="14">
        <v>109</v>
      </c>
      <c r="AB151" s="14">
        <v>73.569999999999993</v>
      </c>
      <c r="AC151" s="14">
        <v>72.489999999999995</v>
      </c>
      <c r="AD151" s="14">
        <v>1694.3999999999999</v>
      </c>
      <c r="AE151" s="13">
        <v>16</v>
      </c>
      <c r="AF151" s="13">
        <v>18</v>
      </c>
      <c r="AG151" s="13">
        <v>31</v>
      </c>
      <c r="AH151" s="13">
        <v>33</v>
      </c>
      <c r="AI151" s="13">
        <v>27</v>
      </c>
      <c r="AJ151" s="13">
        <v>25</v>
      </c>
      <c r="AK151" s="13">
        <v>32</v>
      </c>
      <c r="AL151" s="13">
        <v>32</v>
      </c>
      <c r="AM151" s="13">
        <v>21</v>
      </c>
      <c r="AN151" s="13">
        <v>0</v>
      </c>
      <c r="AO151" s="13">
        <v>0</v>
      </c>
      <c r="AP151" s="13">
        <v>0</v>
      </c>
      <c r="AQ151" s="13">
        <v>0</v>
      </c>
      <c r="AR151" s="13">
        <v>235</v>
      </c>
      <c r="AS151" s="14">
        <v>15.5</v>
      </c>
      <c r="AT151" s="14">
        <v>18</v>
      </c>
      <c r="AU151" s="14">
        <v>31</v>
      </c>
      <c r="AV151" s="14">
        <v>32.799999999999997</v>
      </c>
      <c r="AW151" s="14">
        <v>27</v>
      </c>
      <c r="AX151" s="14">
        <v>24.77</v>
      </c>
      <c r="AY151" s="14">
        <v>32</v>
      </c>
      <c r="AZ151" s="14">
        <v>31.57</v>
      </c>
      <c r="BA151" s="14">
        <v>20.75</v>
      </c>
      <c r="BB151" s="14">
        <v>0</v>
      </c>
      <c r="BC151" s="14">
        <v>0</v>
      </c>
      <c r="BD151" s="14">
        <v>0</v>
      </c>
      <c r="BE151" s="14">
        <v>0</v>
      </c>
      <c r="BF151" s="14">
        <v>233.39</v>
      </c>
      <c r="BG151" s="13">
        <v>97</v>
      </c>
      <c r="BH151" s="13">
        <v>50</v>
      </c>
      <c r="BI151" s="13">
        <v>33</v>
      </c>
      <c r="BJ151" s="13">
        <v>12</v>
      </c>
      <c r="BK151" s="14">
        <v>12</v>
      </c>
      <c r="BL151" s="14">
        <v>0</v>
      </c>
      <c r="BM151" s="14">
        <v>24.48</v>
      </c>
      <c r="BN151" s="14">
        <v>0</v>
      </c>
      <c r="BO151" s="14">
        <v>0</v>
      </c>
      <c r="BP151" s="14">
        <v>0</v>
      </c>
      <c r="BQ151" s="14">
        <v>0</v>
      </c>
      <c r="BR151" s="14">
        <v>0</v>
      </c>
      <c r="BS151" s="13">
        <v>15</v>
      </c>
      <c r="BT151" s="13">
        <v>181</v>
      </c>
    </row>
    <row r="152" spans="1:72" x14ac:dyDescent="0.25">
      <c r="A152" s="12" t="s">
        <v>379</v>
      </c>
      <c r="B152" s="12" t="s">
        <v>380</v>
      </c>
      <c r="C152" s="13">
        <v>52</v>
      </c>
      <c r="D152" s="13">
        <v>60</v>
      </c>
      <c r="E152" s="13">
        <v>65</v>
      </c>
      <c r="F152" s="13">
        <v>55</v>
      </c>
      <c r="G152" s="13">
        <v>52</v>
      </c>
      <c r="H152" s="13">
        <v>56</v>
      </c>
      <c r="I152" s="13">
        <v>51</v>
      </c>
      <c r="J152" s="13">
        <v>58</v>
      </c>
      <c r="K152" s="13">
        <v>49</v>
      </c>
      <c r="L152" s="13">
        <v>58</v>
      </c>
      <c r="M152" s="13">
        <v>61</v>
      </c>
      <c r="N152" s="13">
        <v>47</v>
      </c>
      <c r="O152" s="13">
        <v>39</v>
      </c>
      <c r="P152" s="13">
        <v>703</v>
      </c>
      <c r="Q152" s="14">
        <v>52</v>
      </c>
      <c r="R152" s="14">
        <v>58.8</v>
      </c>
      <c r="S152" s="14">
        <v>65</v>
      </c>
      <c r="T152" s="14">
        <v>54.25</v>
      </c>
      <c r="U152" s="14">
        <v>51.5</v>
      </c>
      <c r="V152" s="14">
        <v>54.7</v>
      </c>
      <c r="W152" s="14">
        <v>51</v>
      </c>
      <c r="X152" s="14">
        <v>58</v>
      </c>
      <c r="Y152" s="14">
        <v>48.5</v>
      </c>
      <c r="Z152" s="14">
        <v>57.129999999999995</v>
      </c>
      <c r="AA152" s="14">
        <v>58.39</v>
      </c>
      <c r="AB152" s="14">
        <v>44.39</v>
      </c>
      <c r="AC152" s="14">
        <v>33.78</v>
      </c>
      <c r="AD152" s="14">
        <v>687.43999999999994</v>
      </c>
      <c r="AE152" s="13">
        <v>0</v>
      </c>
      <c r="AF152" s="13">
        <v>4</v>
      </c>
      <c r="AG152" s="13">
        <v>1</v>
      </c>
      <c r="AH152" s="13">
        <v>6</v>
      </c>
      <c r="AI152" s="13">
        <v>0</v>
      </c>
      <c r="AJ152" s="13">
        <v>2</v>
      </c>
      <c r="AK152" s="13">
        <v>0</v>
      </c>
      <c r="AL152" s="13">
        <v>1</v>
      </c>
      <c r="AM152" s="13">
        <v>2</v>
      </c>
      <c r="AN152" s="13">
        <v>3</v>
      </c>
      <c r="AO152" s="13">
        <v>8</v>
      </c>
      <c r="AP152" s="13">
        <v>5</v>
      </c>
      <c r="AQ152" s="13">
        <v>11</v>
      </c>
      <c r="AR152" s="13">
        <v>43</v>
      </c>
      <c r="AS152" s="14">
        <v>0</v>
      </c>
      <c r="AT152" s="14">
        <v>3</v>
      </c>
      <c r="AU152" s="14">
        <v>1</v>
      </c>
      <c r="AV152" s="14">
        <v>5.25</v>
      </c>
      <c r="AW152" s="14">
        <v>0</v>
      </c>
      <c r="AX152" s="14">
        <v>0.7</v>
      </c>
      <c r="AY152" s="14">
        <v>0</v>
      </c>
      <c r="AZ152" s="14">
        <v>1</v>
      </c>
      <c r="BA152" s="14">
        <v>0.87</v>
      </c>
      <c r="BB152" s="14">
        <v>2.87</v>
      </c>
      <c r="BC152" s="14">
        <v>6.83</v>
      </c>
      <c r="BD152" s="14">
        <v>4.09</v>
      </c>
      <c r="BE152" s="14">
        <v>8.61</v>
      </c>
      <c r="BF152" s="14">
        <v>34.22</v>
      </c>
      <c r="BG152" s="13">
        <v>8</v>
      </c>
      <c r="BH152" s="13">
        <v>5</v>
      </c>
      <c r="BI152" s="13">
        <v>0</v>
      </c>
      <c r="BJ152" s="13">
        <v>0</v>
      </c>
      <c r="BK152" s="14">
        <v>0</v>
      </c>
      <c r="BL152" s="14">
        <v>0</v>
      </c>
      <c r="BM152" s="14">
        <v>30.42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3">
        <v>0</v>
      </c>
      <c r="BT152" s="13">
        <v>0</v>
      </c>
    </row>
    <row r="153" spans="1:72" x14ac:dyDescent="0.25">
      <c r="A153" s="12" t="s">
        <v>467</v>
      </c>
      <c r="B153" s="12" t="s">
        <v>468</v>
      </c>
      <c r="C153" s="13">
        <v>7</v>
      </c>
      <c r="D153" s="13">
        <v>0</v>
      </c>
      <c r="E153" s="13">
        <v>5</v>
      </c>
      <c r="F153" s="13">
        <v>2</v>
      </c>
      <c r="G153" s="13">
        <v>3</v>
      </c>
      <c r="H153" s="13">
        <v>6</v>
      </c>
      <c r="I153" s="13">
        <v>5</v>
      </c>
      <c r="J153" s="13">
        <v>7</v>
      </c>
      <c r="K153" s="13">
        <v>4</v>
      </c>
      <c r="L153" s="13">
        <v>4</v>
      </c>
      <c r="M153" s="13">
        <v>3</v>
      </c>
      <c r="N153" s="13">
        <v>3</v>
      </c>
      <c r="O153" s="13">
        <v>1</v>
      </c>
      <c r="P153" s="13">
        <v>50</v>
      </c>
      <c r="Q153" s="14">
        <v>7</v>
      </c>
      <c r="R153" s="14">
        <v>0</v>
      </c>
      <c r="S153" s="14">
        <v>5</v>
      </c>
      <c r="T153" s="14">
        <v>2</v>
      </c>
      <c r="U153" s="14">
        <v>3</v>
      </c>
      <c r="V153" s="14">
        <v>6</v>
      </c>
      <c r="W153" s="14">
        <v>5</v>
      </c>
      <c r="X153" s="14">
        <v>7</v>
      </c>
      <c r="Y153" s="14">
        <v>4</v>
      </c>
      <c r="Z153" s="14">
        <v>4</v>
      </c>
      <c r="AA153" s="14">
        <v>3</v>
      </c>
      <c r="AB153" s="14">
        <v>3</v>
      </c>
      <c r="AC153" s="14">
        <v>1</v>
      </c>
      <c r="AD153" s="14">
        <v>50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3">
        <v>0</v>
      </c>
      <c r="BH153" s="13">
        <v>0</v>
      </c>
      <c r="BI153" s="13">
        <v>0</v>
      </c>
      <c r="BJ153" s="13">
        <v>0</v>
      </c>
      <c r="BK153" s="14">
        <v>0</v>
      </c>
      <c r="BL153" s="14">
        <v>0</v>
      </c>
      <c r="BM153" s="14">
        <v>0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3">
        <v>0</v>
      </c>
      <c r="BT153" s="13">
        <v>0</v>
      </c>
    </row>
    <row r="154" spans="1:72" x14ac:dyDescent="0.25">
      <c r="A154" s="12" t="s">
        <v>485</v>
      </c>
      <c r="B154" s="12" t="s">
        <v>486</v>
      </c>
      <c r="C154" s="13">
        <v>459</v>
      </c>
      <c r="D154" s="13">
        <v>502</v>
      </c>
      <c r="E154" s="13">
        <v>469</v>
      </c>
      <c r="F154" s="13">
        <v>437</v>
      </c>
      <c r="G154" s="13">
        <v>456</v>
      </c>
      <c r="H154" s="13">
        <v>488</v>
      </c>
      <c r="I154" s="13">
        <v>492</v>
      </c>
      <c r="J154" s="13">
        <v>505</v>
      </c>
      <c r="K154" s="13">
        <v>462</v>
      </c>
      <c r="L154" s="13">
        <v>510</v>
      </c>
      <c r="M154" s="13">
        <v>473</v>
      </c>
      <c r="N154" s="13">
        <v>422</v>
      </c>
      <c r="O154" s="13">
        <v>896</v>
      </c>
      <c r="P154" s="13">
        <v>6571</v>
      </c>
      <c r="Q154" s="14">
        <v>454.9</v>
      </c>
      <c r="R154" s="14">
        <v>499.2</v>
      </c>
      <c r="S154" s="14">
        <v>464.7</v>
      </c>
      <c r="T154" s="14">
        <v>432.9</v>
      </c>
      <c r="U154" s="14">
        <v>453.4</v>
      </c>
      <c r="V154" s="14">
        <v>483.3</v>
      </c>
      <c r="W154" s="14">
        <v>486.81999999999994</v>
      </c>
      <c r="X154" s="14">
        <v>497.55999999999995</v>
      </c>
      <c r="Y154" s="14">
        <v>456.85999999999996</v>
      </c>
      <c r="Z154" s="14">
        <v>502.74000000000007</v>
      </c>
      <c r="AA154" s="14">
        <v>468.92999999999995</v>
      </c>
      <c r="AB154" s="14">
        <v>379.87</v>
      </c>
      <c r="AC154" s="14">
        <v>770.7</v>
      </c>
      <c r="AD154" s="14">
        <v>6351.88</v>
      </c>
      <c r="AE154" s="13">
        <v>46</v>
      </c>
      <c r="AF154" s="13">
        <v>41</v>
      </c>
      <c r="AG154" s="13">
        <v>56</v>
      </c>
      <c r="AH154" s="13">
        <v>55</v>
      </c>
      <c r="AI154" s="13">
        <v>53</v>
      </c>
      <c r="AJ154" s="13">
        <v>61</v>
      </c>
      <c r="AK154" s="13">
        <v>59</v>
      </c>
      <c r="AL154" s="13">
        <v>70</v>
      </c>
      <c r="AM154" s="13">
        <v>77</v>
      </c>
      <c r="AN154" s="13">
        <v>76</v>
      </c>
      <c r="AO154" s="13">
        <v>77</v>
      </c>
      <c r="AP154" s="13">
        <v>50</v>
      </c>
      <c r="AQ154" s="13">
        <v>68</v>
      </c>
      <c r="AR154" s="13">
        <v>789</v>
      </c>
      <c r="AS154" s="14">
        <v>41.9</v>
      </c>
      <c r="AT154" s="14">
        <v>38.200000000000003</v>
      </c>
      <c r="AU154" s="14">
        <v>51.9</v>
      </c>
      <c r="AV154" s="14">
        <v>50.9</v>
      </c>
      <c r="AW154" s="14">
        <v>49.4</v>
      </c>
      <c r="AX154" s="14">
        <v>56.3</v>
      </c>
      <c r="AY154" s="14">
        <v>55.4</v>
      </c>
      <c r="AZ154" s="14">
        <v>63.39</v>
      </c>
      <c r="BA154" s="14">
        <v>74.2</v>
      </c>
      <c r="BB154" s="14">
        <v>70.42</v>
      </c>
      <c r="BC154" s="14">
        <v>73.61</v>
      </c>
      <c r="BD154" s="14">
        <v>37.1</v>
      </c>
      <c r="BE154" s="14">
        <v>48.11</v>
      </c>
      <c r="BF154" s="14">
        <v>710.83</v>
      </c>
      <c r="BG154" s="13">
        <v>382</v>
      </c>
      <c r="BH154" s="13">
        <v>151</v>
      </c>
      <c r="BI154" s="13">
        <v>114</v>
      </c>
      <c r="BJ154" s="13">
        <v>0</v>
      </c>
      <c r="BK154" s="14">
        <v>0</v>
      </c>
      <c r="BL154" s="14">
        <v>0</v>
      </c>
      <c r="BM154" s="14">
        <v>399.55</v>
      </c>
      <c r="BN154" s="14">
        <v>0</v>
      </c>
      <c r="BO154" s="14">
        <v>82.37</v>
      </c>
      <c r="BP154" s="14">
        <v>0</v>
      </c>
      <c r="BQ154" s="14">
        <v>0</v>
      </c>
      <c r="BR154" s="14">
        <v>0</v>
      </c>
      <c r="BS154" s="13">
        <v>58</v>
      </c>
      <c r="BT154" s="13">
        <v>769</v>
      </c>
    </row>
    <row r="155" spans="1:72" x14ac:dyDescent="0.25">
      <c r="A155" s="12" t="s">
        <v>183</v>
      </c>
      <c r="B155" s="12" t="s">
        <v>184</v>
      </c>
      <c r="C155" s="13">
        <v>91</v>
      </c>
      <c r="D155" s="13">
        <v>93</v>
      </c>
      <c r="E155" s="13">
        <v>104</v>
      </c>
      <c r="F155" s="13">
        <v>119</v>
      </c>
      <c r="G155" s="13">
        <v>118</v>
      </c>
      <c r="H155" s="13">
        <v>105</v>
      </c>
      <c r="I155" s="13">
        <v>117</v>
      </c>
      <c r="J155" s="13">
        <v>134</v>
      </c>
      <c r="K155" s="13">
        <v>92</v>
      </c>
      <c r="L155" s="13">
        <v>120</v>
      </c>
      <c r="M155" s="13">
        <v>106</v>
      </c>
      <c r="N155" s="13">
        <v>109</v>
      </c>
      <c r="O155" s="13">
        <v>117</v>
      </c>
      <c r="P155" s="13">
        <v>1425</v>
      </c>
      <c r="Q155" s="14">
        <v>91</v>
      </c>
      <c r="R155" s="14">
        <v>93</v>
      </c>
      <c r="S155" s="14">
        <v>104</v>
      </c>
      <c r="T155" s="14">
        <v>119</v>
      </c>
      <c r="U155" s="14">
        <v>118</v>
      </c>
      <c r="V155" s="14">
        <v>105</v>
      </c>
      <c r="W155" s="14">
        <v>117</v>
      </c>
      <c r="X155" s="14">
        <v>132.77000000000001</v>
      </c>
      <c r="Y155" s="14">
        <v>91.2</v>
      </c>
      <c r="Z155" s="14">
        <v>120</v>
      </c>
      <c r="AA155" s="14">
        <v>104.27</v>
      </c>
      <c r="AB155" s="14">
        <v>78.52</v>
      </c>
      <c r="AC155" s="14">
        <v>97.2</v>
      </c>
      <c r="AD155" s="14">
        <v>1370.96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4">
        <v>0</v>
      </c>
      <c r="AT155" s="14">
        <v>0</v>
      </c>
      <c r="AU155" s="14">
        <v>0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3">
        <v>17</v>
      </c>
      <c r="BH155" s="13">
        <v>6</v>
      </c>
      <c r="BI155" s="13">
        <v>6</v>
      </c>
      <c r="BJ155" s="13">
        <v>9</v>
      </c>
      <c r="BK155" s="14">
        <v>7</v>
      </c>
      <c r="BL155" s="14">
        <v>0</v>
      </c>
      <c r="BM155" s="14">
        <v>116.28</v>
      </c>
      <c r="BN155" s="14">
        <v>0</v>
      </c>
      <c r="BO155" s="14">
        <v>16.920000000000002</v>
      </c>
      <c r="BP155" s="14">
        <v>0</v>
      </c>
      <c r="BQ155" s="14">
        <v>0</v>
      </c>
      <c r="BR155" s="14">
        <v>0</v>
      </c>
      <c r="BS155" s="13">
        <v>19</v>
      </c>
      <c r="BT155" s="13">
        <v>197</v>
      </c>
    </row>
    <row r="156" spans="1:72" x14ac:dyDescent="0.25">
      <c r="A156" s="12" t="s">
        <v>319</v>
      </c>
      <c r="B156" s="12" t="s">
        <v>320</v>
      </c>
      <c r="C156" s="13">
        <v>33</v>
      </c>
      <c r="D156" s="13">
        <v>23</v>
      </c>
      <c r="E156" s="13">
        <v>19</v>
      </c>
      <c r="F156" s="13">
        <v>20</v>
      </c>
      <c r="G156" s="13">
        <v>22</v>
      </c>
      <c r="H156" s="13">
        <v>29</v>
      </c>
      <c r="I156" s="13">
        <v>26</v>
      </c>
      <c r="J156" s="13">
        <v>22</v>
      </c>
      <c r="K156" s="13">
        <v>25</v>
      </c>
      <c r="L156" s="13">
        <v>34</v>
      </c>
      <c r="M156" s="13">
        <v>27</v>
      </c>
      <c r="N156" s="13">
        <v>29</v>
      </c>
      <c r="O156" s="13">
        <v>31</v>
      </c>
      <c r="P156" s="13">
        <v>340</v>
      </c>
      <c r="Q156" s="14">
        <v>33</v>
      </c>
      <c r="R156" s="14">
        <v>23</v>
      </c>
      <c r="S156" s="14">
        <v>19</v>
      </c>
      <c r="T156" s="14">
        <v>20</v>
      </c>
      <c r="U156" s="14">
        <v>22</v>
      </c>
      <c r="V156" s="14">
        <v>29</v>
      </c>
      <c r="W156" s="14">
        <v>26</v>
      </c>
      <c r="X156" s="14">
        <v>22</v>
      </c>
      <c r="Y156" s="14">
        <v>25</v>
      </c>
      <c r="Z156" s="14">
        <v>34</v>
      </c>
      <c r="AA156" s="14">
        <v>27</v>
      </c>
      <c r="AB156" s="14">
        <v>23.66</v>
      </c>
      <c r="AC156" s="14">
        <v>24.32</v>
      </c>
      <c r="AD156" s="14">
        <v>327.98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0</v>
      </c>
      <c r="AX156" s="14">
        <v>0</v>
      </c>
      <c r="AY156" s="14">
        <v>0</v>
      </c>
      <c r="AZ156" s="14">
        <v>0</v>
      </c>
      <c r="BA156" s="14">
        <v>0</v>
      </c>
      <c r="BB156" s="14">
        <v>0</v>
      </c>
      <c r="BC156" s="14">
        <v>0</v>
      </c>
      <c r="BD156" s="14">
        <v>0</v>
      </c>
      <c r="BE156" s="14">
        <v>0</v>
      </c>
      <c r="BF156" s="14">
        <v>0</v>
      </c>
      <c r="BG156" s="13">
        <v>0</v>
      </c>
      <c r="BH156" s="13">
        <v>0</v>
      </c>
      <c r="BI156" s="13">
        <v>0</v>
      </c>
      <c r="BJ156" s="13">
        <v>0</v>
      </c>
      <c r="BK156" s="14">
        <v>0</v>
      </c>
      <c r="BL156" s="14">
        <v>0</v>
      </c>
      <c r="BM156" s="14">
        <v>39.36</v>
      </c>
      <c r="BN156" s="14">
        <v>0</v>
      </c>
      <c r="BO156" s="14">
        <v>14.67</v>
      </c>
      <c r="BP156" s="14">
        <v>0</v>
      </c>
      <c r="BQ156" s="14">
        <v>0</v>
      </c>
      <c r="BR156" s="14">
        <v>0</v>
      </c>
      <c r="BS156" s="13">
        <v>4</v>
      </c>
      <c r="BT156" s="13">
        <v>54</v>
      </c>
    </row>
    <row r="157" spans="1:72" x14ac:dyDescent="0.25">
      <c r="A157" s="12" t="s">
        <v>167</v>
      </c>
      <c r="B157" s="12" t="s">
        <v>168</v>
      </c>
      <c r="C157" s="13">
        <v>682</v>
      </c>
      <c r="D157" s="13">
        <v>688</v>
      </c>
      <c r="E157" s="13">
        <v>697</v>
      </c>
      <c r="F157" s="13">
        <v>696</v>
      </c>
      <c r="G157" s="13">
        <v>675</v>
      </c>
      <c r="H157" s="13">
        <v>692</v>
      </c>
      <c r="I157" s="13">
        <v>700</v>
      </c>
      <c r="J157" s="13">
        <v>660</v>
      </c>
      <c r="K157" s="13">
        <v>660</v>
      </c>
      <c r="L157" s="13">
        <v>687</v>
      </c>
      <c r="M157" s="13">
        <v>621</v>
      </c>
      <c r="N157" s="13">
        <v>575</v>
      </c>
      <c r="O157" s="13">
        <v>532</v>
      </c>
      <c r="P157" s="13">
        <v>8565</v>
      </c>
      <c r="Q157" s="14">
        <v>679.54</v>
      </c>
      <c r="R157" s="14">
        <v>685.55</v>
      </c>
      <c r="S157" s="14">
        <v>694.9</v>
      </c>
      <c r="T157" s="14">
        <v>695.42</v>
      </c>
      <c r="U157" s="14">
        <v>674.27</v>
      </c>
      <c r="V157" s="14">
        <v>691.64</v>
      </c>
      <c r="W157" s="14">
        <v>697.66000000000008</v>
      </c>
      <c r="X157" s="14">
        <v>658.94</v>
      </c>
      <c r="Y157" s="14">
        <v>657.49</v>
      </c>
      <c r="Z157" s="14">
        <v>680.15</v>
      </c>
      <c r="AA157" s="14">
        <v>611.48</v>
      </c>
      <c r="AB157" s="14">
        <v>535.20000000000005</v>
      </c>
      <c r="AC157" s="14">
        <v>493.04</v>
      </c>
      <c r="AD157" s="14">
        <v>8455.2799999999988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1</v>
      </c>
      <c r="AL157" s="13">
        <v>13</v>
      </c>
      <c r="AM157" s="13">
        <v>15</v>
      </c>
      <c r="AN157" s="13">
        <v>10</v>
      </c>
      <c r="AO157" s="13">
        <v>15</v>
      </c>
      <c r="AP157" s="13">
        <v>35</v>
      </c>
      <c r="AQ157" s="13">
        <v>53</v>
      </c>
      <c r="AR157" s="13">
        <v>142</v>
      </c>
      <c r="AS157" s="14">
        <v>0</v>
      </c>
      <c r="AT157" s="14">
        <v>0</v>
      </c>
      <c r="AU157" s="14">
        <v>0</v>
      </c>
      <c r="AV157" s="14">
        <v>0</v>
      </c>
      <c r="AW157" s="14">
        <v>0</v>
      </c>
      <c r="AX157" s="14">
        <v>0</v>
      </c>
      <c r="AY157" s="14">
        <v>0.68</v>
      </c>
      <c r="AZ157" s="14">
        <v>10.79</v>
      </c>
      <c r="BA157" s="14">
        <v>14.52</v>
      </c>
      <c r="BB157" s="14">
        <v>10</v>
      </c>
      <c r="BC157" s="14">
        <v>13.08</v>
      </c>
      <c r="BD157" s="14">
        <v>29.86</v>
      </c>
      <c r="BE157" s="14">
        <v>46.04</v>
      </c>
      <c r="BF157" s="14">
        <v>124.97</v>
      </c>
      <c r="BG157" s="13">
        <v>731</v>
      </c>
      <c r="BH157" s="13">
        <v>407</v>
      </c>
      <c r="BI157" s="13">
        <v>327</v>
      </c>
      <c r="BJ157" s="13">
        <v>185</v>
      </c>
      <c r="BK157" s="14">
        <v>127</v>
      </c>
      <c r="BL157" s="14">
        <v>0</v>
      </c>
      <c r="BM157" s="14">
        <v>440.18</v>
      </c>
      <c r="BN157" s="14">
        <v>0</v>
      </c>
      <c r="BO157" s="14">
        <v>41.88</v>
      </c>
      <c r="BP157" s="14">
        <v>0</v>
      </c>
      <c r="BQ157" s="14">
        <v>223.02</v>
      </c>
      <c r="BR157" s="14">
        <v>0</v>
      </c>
      <c r="BS157" s="13">
        <v>88</v>
      </c>
      <c r="BT157" s="13">
        <v>1046</v>
      </c>
    </row>
    <row r="158" spans="1:72" x14ac:dyDescent="0.25">
      <c r="A158" s="12" t="s">
        <v>317</v>
      </c>
      <c r="B158" s="12" t="s">
        <v>318</v>
      </c>
      <c r="C158" s="13">
        <v>52</v>
      </c>
      <c r="D158" s="13">
        <v>33</v>
      </c>
      <c r="E158" s="13">
        <v>45</v>
      </c>
      <c r="F158" s="13">
        <v>44</v>
      </c>
      <c r="G158" s="13">
        <v>44</v>
      </c>
      <c r="H158" s="13">
        <v>42</v>
      </c>
      <c r="I158" s="13">
        <v>51</v>
      </c>
      <c r="J158" s="13">
        <v>42</v>
      </c>
      <c r="K158" s="13">
        <v>43</v>
      </c>
      <c r="L158" s="13">
        <v>44</v>
      </c>
      <c r="M158" s="13">
        <v>35</v>
      </c>
      <c r="N158" s="13">
        <v>29</v>
      </c>
      <c r="O158" s="13">
        <v>37</v>
      </c>
      <c r="P158" s="13">
        <v>541</v>
      </c>
      <c r="Q158" s="14">
        <v>52</v>
      </c>
      <c r="R158" s="14">
        <v>33</v>
      </c>
      <c r="S158" s="14">
        <v>45</v>
      </c>
      <c r="T158" s="14">
        <v>44</v>
      </c>
      <c r="U158" s="14">
        <v>44</v>
      </c>
      <c r="V158" s="14">
        <v>42</v>
      </c>
      <c r="W158" s="14">
        <v>51</v>
      </c>
      <c r="X158" s="14">
        <v>42</v>
      </c>
      <c r="Y158" s="14">
        <v>43</v>
      </c>
      <c r="Z158" s="14">
        <v>44</v>
      </c>
      <c r="AA158" s="14">
        <v>34.35</v>
      </c>
      <c r="AB158" s="14">
        <v>26.85</v>
      </c>
      <c r="AC158" s="14">
        <v>33.19</v>
      </c>
      <c r="AD158" s="14">
        <v>534.3900000000001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1</v>
      </c>
      <c r="AP158" s="13">
        <v>2</v>
      </c>
      <c r="AQ158" s="13">
        <v>4</v>
      </c>
      <c r="AR158" s="13">
        <v>7</v>
      </c>
      <c r="AS158" s="14">
        <v>0</v>
      </c>
      <c r="AT158" s="14">
        <v>0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0</v>
      </c>
      <c r="BA158" s="14">
        <v>0</v>
      </c>
      <c r="BB158" s="14">
        <v>0</v>
      </c>
      <c r="BC158" s="14">
        <v>0.65</v>
      </c>
      <c r="BD158" s="14">
        <v>1.3</v>
      </c>
      <c r="BE158" s="14">
        <v>2.6</v>
      </c>
      <c r="BF158" s="14">
        <v>4.5500000000000007</v>
      </c>
      <c r="BG158" s="13">
        <v>34</v>
      </c>
      <c r="BH158" s="13">
        <v>15</v>
      </c>
      <c r="BI158" s="13">
        <v>16</v>
      </c>
      <c r="BJ158" s="13">
        <v>0</v>
      </c>
      <c r="BK158" s="14">
        <v>0</v>
      </c>
      <c r="BL158" s="14">
        <v>0</v>
      </c>
      <c r="BM158" s="14">
        <v>28.7</v>
      </c>
      <c r="BN158" s="14">
        <v>0</v>
      </c>
      <c r="BO158" s="14">
        <v>10.92</v>
      </c>
      <c r="BP158" s="14">
        <v>0</v>
      </c>
      <c r="BQ158" s="14">
        <v>0</v>
      </c>
      <c r="BR158" s="14">
        <v>0</v>
      </c>
      <c r="BS158" s="13">
        <v>7</v>
      </c>
      <c r="BT158" s="13">
        <v>83</v>
      </c>
    </row>
    <row r="159" spans="1:72" x14ac:dyDescent="0.25">
      <c r="A159" s="12" t="s">
        <v>661</v>
      </c>
      <c r="B159" s="12" t="s">
        <v>662</v>
      </c>
      <c r="C159" s="13">
        <v>69</v>
      </c>
      <c r="D159" s="13">
        <v>71</v>
      </c>
      <c r="E159" s="13">
        <v>66</v>
      </c>
      <c r="F159" s="13">
        <v>71</v>
      </c>
      <c r="G159" s="13">
        <v>68</v>
      </c>
      <c r="H159" s="13">
        <v>77</v>
      </c>
      <c r="I159" s="13">
        <v>67</v>
      </c>
      <c r="J159" s="13">
        <v>82</v>
      </c>
      <c r="K159" s="13">
        <v>74</v>
      </c>
      <c r="L159" s="13">
        <v>60</v>
      </c>
      <c r="M159" s="13">
        <v>57</v>
      </c>
      <c r="N159" s="13">
        <v>49</v>
      </c>
      <c r="O159" s="13">
        <v>58</v>
      </c>
      <c r="P159" s="13">
        <v>869</v>
      </c>
      <c r="Q159" s="14">
        <v>69</v>
      </c>
      <c r="R159" s="14">
        <v>71</v>
      </c>
      <c r="S159" s="14">
        <v>66</v>
      </c>
      <c r="T159" s="14">
        <v>71</v>
      </c>
      <c r="U159" s="14">
        <v>68</v>
      </c>
      <c r="V159" s="14">
        <v>77</v>
      </c>
      <c r="W159" s="14">
        <v>67</v>
      </c>
      <c r="X159" s="14">
        <v>82</v>
      </c>
      <c r="Y159" s="14">
        <v>74</v>
      </c>
      <c r="Z159" s="14">
        <v>60</v>
      </c>
      <c r="AA159" s="14">
        <v>57</v>
      </c>
      <c r="AB159" s="14">
        <v>48.42</v>
      </c>
      <c r="AC159" s="14">
        <v>53.81</v>
      </c>
      <c r="AD159" s="14">
        <v>864.23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4">
        <v>0</v>
      </c>
      <c r="AT159" s="14">
        <v>0</v>
      </c>
      <c r="AU159" s="14">
        <v>0</v>
      </c>
      <c r="AV159" s="14">
        <v>0</v>
      </c>
      <c r="AW159" s="14">
        <v>0</v>
      </c>
      <c r="AX159" s="14">
        <v>0</v>
      </c>
      <c r="AY159" s="14">
        <v>0</v>
      </c>
      <c r="AZ159" s="14">
        <v>0</v>
      </c>
      <c r="BA159" s="14">
        <v>0</v>
      </c>
      <c r="BB159" s="14">
        <v>0</v>
      </c>
      <c r="BC159" s="14">
        <v>0</v>
      </c>
      <c r="BD159" s="14">
        <v>0</v>
      </c>
      <c r="BE159" s="14">
        <v>0</v>
      </c>
      <c r="BF159" s="14">
        <v>0</v>
      </c>
      <c r="BG159" s="13">
        <v>70</v>
      </c>
      <c r="BH159" s="13">
        <v>49</v>
      </c>
      <c r="BI159" s="13">
        <v>20</v>
      </c>
      <c r="BJ159" s="13">
        <v>0</v>
      </c>
      <c r="BK159" s="14">
        <v>0</v>
      </c>
      <c r="BL159" s="14">
        <v>0</v>
      </c>
      <c r="BM159" s="14">
        <v>19</v>
      </c>
      <c r="BN159" s="14">
        <v>0</v>
      </c>
      <c r="BO159" s="14">
        <v>20.14</v>
      </c>
      <c r="BP159" s="14">
        <v>0</v>
      </c>
      <c r="BQ159" s="14">
        <v>0</v>
      </c>
      <c r="BR159" s="14">
        <v>0</v>
      </c>
      <c r="BS159" s="13">
        <v>8</v>
      </c>
      <c r="BT159" s="13">
        <v>112</v>
      </c>
    </row>
    <row r="160" spans="1:72" x14ac:dyDescent="0.25">
      <c r="A160" s="12" t="s">
        <v>603</v>
      </c>
      <c r="B160" s="12" t="s">
        <v>604</v>
      </c>
      <c r="C160" s="13">
        <v>131</v>
      </c>
      <c r="D160" s="13">
        <v>141</v>
      </c>
      <c r="E160" s="13">
        <v>136</v>
      </c>
      <c r="F160" s="13">
        <v>127</v>
      </c>
      <c r="G160" s="13">
        <v>137</v>
      </c>
      <c r="H160" s="13">
        <v>162</v>
      </c>
      <c r="I160" s="13">
        <v>149</v>
      </c>
      <c r="J160" s="13">
        <v>150</v>
      </c>
      <c r="K160" s="13">
        <v>123</v>
      </c>
      <c r="L160" s="13">
        <v>161</v>
      </c>
      <c r="M160" s="13">
        <v>141</v>
      </c>
      <c r="N160" s="13">
        <v>124</v>
      </c>
      <c r="O160" s="13">
        <v>86</v>
      </c>
      <c r="P160" s="13">
        <v>1768</v>
      </c>
      <c r="Q160" s="14">
        <v>131</v>
      </c>
      <c r="R160" s="14">
        <v>141</v>
      </c>
      <c r="S160" s="14">
        <v>136</v>
      </c>
      <c r="T160" s="14">
        <v>125.13999999999999</v>
      </c>
      <c r="U160" s="14">
        <v>135.74</v>
      </c>
      <c r="V160" s="14">
        <v>161.92000000000002</v>
      </c>
      <c r="W160" s="14">
        <v>147.96</v>
      </c>
      <c r="X160" s="14">
        <v>149.24</v>
      </c>
      <c r="Y160" s="14">
        <v>123</v>
      </c>
      <c r="Z160" s="14">
        <v>160.24</v>
      </c>
      <c r="AA160" s="14">
        <v>137.58000000000001</v>
      </c>
      <c r="AB160" s="14">
        <v>112.43</v>
      </c>
      <c r="AC160" s="14">
        <v>81.260000000000005</v>
      </c>
      <c r="AD160" s="14">
        <v>1742.51</v>
      </c>
      <c r="AE160" s="13">
        <v>2</v>
      </c>
      <c r="AF160" s="13">
        <v>3</v>
      </c>
      <c r="AG160" s="13">
        <v>4</v>
      </c>
      <c r="AH160" s="13">
        <v>5</v>
      </c>
      <c r="AI160" s="13">
        <v>1</v>
      </c>
      <c r="AJ160" s="13">
        <v>2</v>
      </c>
      <c r="AK160" s="13">
        <v>6</v>
      </c>
      <c r="AL160" s="13">
        <v>3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26</v>
      </c>
      <c r="AS160" s="14">
        <v>2</v>
      </c>
      <c r="AT160" s="14">
        <v>3</v>
      </c>
      <c r="AU160" s="14">
        <v>4</v>
      </c>
      <c r="AV160" s="14">
        <v>5</v>
      </c>
      <c r="AW160" s="14">
        <v>1</v>
      </c>
      <c r="AX160" s="14">
        <v>1.92</v>
      </c>
      <c r="AY160" s="14">
        <v>6</v>
      </c>
      <c r="AZ160" s="14">
        <v>2.4</v>
      </c>
      <c r="BA160" s="14">
        <v>0</v>
      </c>
      <c r="BB160" s="14">
        <v>0</v>
      </c>
      <c r="BC160" s="14">
        <v>0</v>
      </c>
      <c r="BD160" s="14">
        <v>0</v>
      </c>
      <c r="BE160" s="14">
        <v>0</v>
      </c>
      <c r="BF160" s="14">
        <v>25.32</v>
      </c>
      <c r="BG160" s="13">
        <v>53</v>
      </c>
      <c r="BH160" s="13">
        <v>35</v>
      </c>
      <c r="BI160" s="13">
        <v>20</v>
      </c>
      <c r="BJ160" s="13">
        <v>13</v>
      </c>
      <c r="BK160" s="14">
        <v>8.14</v>
      </c>
      <c r="BL160" s="14">
        <v>3.86</v>
      </c>
      <c r="BM160" s="14">
        <v>98.28</v>
      </c>
      <c r="BN160" s="14">
        <v>0</v>
      </c>
      <c r="BO160" s="14">
        <v>8.52</v>
      </c>
      <c r="BP160" s="14">
        <v>0</v>
      </c>
      <c r="BQ160" s="14">
        <v>0</v>
      </c>
      <c r="BR160" s="14">
        <v>0</v>
      </c>
      <c r="BS160" s="13">
        <v>24</v>
      </c>
      <c r="BT160" s="13">
        <v>317</v>
      </c>
    </row>
    <row r="161" spans="1:72" x14ac:dyDescent="0.25">
      <c r="A161" s="12" t="s">
        <v>465</v>
      </c>
      <c r="B161" s="12" t="s">
        <v>466</v>
      </c>
      <c r="C161" s="13">
        <v>6</v>
      </c>
      <c r="D161" s="13">
        <v>9</v>
      </c>
      <c r="E161" s="13">
        <v>9</v>
      </c>
      <c r="F161" s="13">
        <v>7</v>
      </c>
      <c r="G161" s="13">
        <v>9</v>
      </c>
      <c r="H161" s="13">
        <v>6</v>
      </c>
      <c r="I161" s="13">
        <v>8</v>
      </c>
      <c r="J161" s="13">
        <v>7</v>
      </c>
      <c r="K161" s="13">
        <v>6</v>
      </c>
      <c r="L161" s="13">
        <v>0</v>
      </c>
      <c r="M161" s="13">
        <v>0</v>
      </c>
      <c r="N161" s="13">
        <v>0</v>
      </c>
      <c r="O161" s="13">
        <v>0</v>
      </c>
      <c r="P161" s="13">
        <v>67</v>
      </c>
      <c r="Q161" s="14">
        <v>6</v>
      </c>
      <c r="R161" s="14">
        <v>9</v>
      </c>
      <c r="S161" s="14">
        <v>9</v>
      </c>
      <c r="T161" s="14">
        <v>7</v>
      </c>
      <c r="U161" s="14">
        <v>9</v>
      </c>
      <c r="V161" s="14">
        <v>6</v>
      </c>
      <c r="W161" s="14">
        <v>8</v>
      </c>
      <c r="X161" s="14">
        <v>7</v>
      </c>
      <c r="Y161" s="14">
        <v>6</v>
      </c>
      <c r="Z161" s="14">
        <v>0</v>
      </c>
      <c r="AA161" s="14">
        <v>0</v>
      </c>
      <c r="AB161" s="14">
        <v>0</v>
      </c>
      <c r="AC161" s="14">
        <v>0</v>
      </c>
      <c r="AD161" s="14">
        <v>67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4">
        <v>0</v>
      </c>
      <c r="AT161" s="14">
        <v>0</v>
      </c>
      <c r="AU161" s="14">
        <v>0</v>
      </c>
      <c r="AV161" s="14">
        <v>0</v>
      </c>
      <c r="AW161" s="14">
        <v>0</v>
      </c>
      <c r="AX161" s="14">
        <v>0</v>
      </c>
      <c r="AY161" s="14">
        <v>0</v>
      </c>
      <c r="AZ161" s="14">
        <v>0</v>
      </c>
      <c r="BA161" s="14">
        <v>0</v>
      </c>
      <c r="BB161" s="14">
        <v>0</v>
      </c>
      <c r="BC161" s="14">
        <v>0</v>
      </c>
      <c r="BD161" s="14">
        <v>0</v>
      </c>
      <c r="BE161" s="14">
        <v>0</v>
      </c>
      <c r="BF161" s="14">
        <v>0</v>
      </c>
      <c r="BG161" s="13">
        <v>0</v>
      </c>
      <c r="BH161" s="13">
        <v>0</v>
      </c>
      <c r="BI161" s="13">
        <v>0</v>
      </c>
      <c r="BJ161" s="13">
        <v>0</v>
      </c>
      <c r="BK161" s="14">
        <v>0</v>
      </c>
      <c r="BL161" s="14">
        <v>0</v>
      </c>
      <c r="BM161" s="14">
        <v>0</v>
      </c>
      <c r="BN161" s="14">
        <v>0</v>
      </c>
      <c r="BO161" s="14">
        <v>0</v>
      </c>
      <c r="BP161" s="14">
        <v>0</v>
      </c>
      <c r="BQ161" s="14">
        <v>0</v>
      </c>
      <c r="BR161" s="14">
        <v>0</v>
      </c>
      <c r="BS161" s="13">
        <v>0</v>
      </c>
      <c r="BT161" s="13">
        <v>0</v>
      </c>
    </row>
    <row r="162" spans="1:72" x14ac:dyDescent="0.25">
      <c r="A162" s="12" t="s">
        <v>461</v>
      </c>
      <c r="B162" s="12" t="s">
        <v>462</v>
      </c>
      <c r="C162" s="13">
        <v>490</v>
      </c>
      <c r="D162" s="13">
        <v>480</v>
      </c>
      <c r="E162" s="13">
        <v>482</v>
      </c>
      <c r="F162" s="13">
        <v>491</v>
      </c>
      <c r="G162" s="13">
        <v>520</v>
      </c>
      <c r="H162" s="13">
        <v>541</v>
      </c>
      <c r="I162" s="13">
        <v>520</v>
      </c>
      <c r="J162" s="13">
        <v>575</v>
      </c>
      <c r="K162" s="13">
        <v>489</v>
      </c>
      <c r="L162" s="13">
        <v>540</v>
      </c>
      <c r="M162" s="13">
        <v>517</v>
      </c>
      <c r="N162" s="13">
        <v>606</v>
      </c>
      <c r="O162" s="13">
        <v>703</v>
      </c>
      <c r="P162" s="13">
        <v>6954</v>
      </c>
      <c r="Q162" s="14">
        <v>475.1</v>
      </c>
      <c r="R162" s="14">
        <v>476.52</v>
      </c>
      <c r="S162" s="14">
        <v>478.15</v>
      </c>
      <c r="T162" s="14">
        <v>487.33000000000004</v>
      </c>
      <c r="U162" s="14">
        <v>515.47</v>
      </c>
      <c r="V162" s="14">
        <v>538.93999999999994</v>
      </c>
      <c r="W162" s="14">
        <v>515.76</v>
      </c>
      <c r="X162" s="14">
        <v>573.53</v>
      </c>
      <c r="Y162" s="14">
        <v>480</v>
      </c>
      <c r="Z162" s="14">
        <v>536.77</v>
      </c>
      <c r="AA162" s="14">
        <v>515.70000000000005</v>
      </c>
      <c r="AB162" s="14">
        <v>510.05999999999995</v>
      </c>
      <c r="AC162" s="14">
        <v>576.7299999999999</v>
      </c>
      <c r="AD162" s="14">
        <v>6680.0599999999995</v>
      </c>
      <c r="AE162" s="13">
        <v>26</v>
      </c>
      <c r="AF162" s="13">
        <v>20</v>
      </c>
      <c r="AG162" s="13">
        <v>24</v>
      </c>
      <c r="AH162" s="13">
        <v>27</v>
      </c>
      <c r="AI162" s="13">
        <v>20</v>
      </c>
      <c r="AJ162" s="13">
        <v>27</v>
      </c>
      <c r="AK162" s="13">
        <v>26</v>
      </c>
      <c r="AL162" s="13">
        <v>36</v>
      </c>
      <c r="AM162" s="13">
        <v>33</v>
      </c>
      <c r="AN162" s="13">
        <v>28</v>
      </c>
      <c r="AO162" s="13">
        <v>29</v>
      </c>
      <c r="AP162" s="13">
        <v>20</v>
      </c>
      <c r="AQ162" s="13">
        <v>17</v>
      </c>
      <c r="AR162" s="13">
        <v>333</v>
      </c>
      <c r="AS162" s="14">
        <v>13</v>
      </c>
      <c r="AT162" s="14">
        <v>17.47</v>
      </c>
      <c r="AU162" s="14">
        <v>23</v>
      </c>
      <c r="AV162" s="14">
        <v>25.23</v>
      </c>
      <c r="AW162" s="14">
        <v>18.34</v>
      </c>
      <c r="AX162" s="14">
        <v>25.89</v>
      </c>
      <c r="AY162" s="14">
        <v>24.95</v>
      </c>
      <c r="AZ162" s="14">
        <v>34.56</v>
      </c>
      <c r="BA162" s="14">
        <v>31.08</v>
      </c>
      <c r="BB162" s="14">
        <v>27.75</v>
      </c>
      <c r="BC162" s="14">
        <v>29</v>
      </c>
      <c r="BD162" s="14">
        <v>18.829999999999998</v>
      </c>
      <c r="BE162" s="14">
        <v>15.18</v>
      </c>
      <c r="BF162" s="14">
        <v>304.27999999999997</v>
      </c>
      <c r="BG162" s="13">
        <v>795</v>
      </c>
      <c r="BH162" s="13">
        <v>529</v>
      </c>
      <c r="BI162" s="13">
        <v>334</v>
      </c>
      <c r="BJ162" s="13">
        <v>0</v>
      </c>
      <c r="BK162" s="14">
        <v>0</v>
      </c>
      <c r="BL162" s="14">
        <v>0</v>
      </c>
      <c r="BM162" s="14">
        <v>366.59999999999997</v>
      </c>
      <c r="BN162" s="14">
        <v>0</v>
      </c>
      <c r="BO162" s="14">
        <v>0</v>
      </c>
      <c r="BP162" s="14">
        <v>0</v>
      </c>
      <c r="BQ162" s="14">
        <v>217.98</v>
      </c>
      <c r="BR162" s="14">
        <v>0</v>
      </c>
      <c r="BS162" s="13">
        <v>82</v>
      </c>
      <c r="BT162" s="13">
        <v>872</v>
      </c>
    </row>
    <row r="163" spans="1:72" x14ac:dyDescent="0.25">
      <c r="A163" s="12" t="s">
        <v>257</v>
      </c>
      <c r="B163" s="12" t="s">
        <v>258</v>
      </c>
      <c r="C163" s="13">
        <v>35</v>
      </c>
      <c r="D163" s="13">
        <v>46</v>
      </c>
      <c r="E163" s="13">
        <v>52</v>
      </c>
      <c r="F163" s="13">
        <v>52</v>
      </c>
      <c r="G163" s="13">
        <v>42</v>
      </c>
      <c r="H163" s="13">
        <v>41</v>
      </c>
      <c r="I163" s="13">
        <v>42</v>
      </c>
      <c r="J163" s="13">
        <v>33</v>
      </c>
      <c r="K163" s="13">
        <v>37</v>
      </c>
      <c r="L163" s="13">
        <v>39</v>
      </c>
      <c r="M163" s="13">
        <v>33</v>
      </c>
      <c r="N163" s="13">
        <v>39</v>
      </c>
      <c r="O163" s="13">
        <v>49</v>
      </c>
      <c r="P163" s="13">
        <v>540</v>
      </c>
      <c r="Q163" s="14">
        <v>35</v>
      </c>
      <c r="R163" s="14">
        <v>46</v>
      </c>
      <c r="S163" s="14">
        <v>52</v>
      </c>
      <c r="T163" s="14">
        <v>52</v>
      </c>
      <c r="U163" s="14">
        <v>42</v>
      </c>
      <c r="V163" s="14">
        <v>41</v>
      </c>
      <c r="W163" s="14">
        <v>42</v>
      </c>
      <c r="X163" s="14">
        <v>33</v>
      </c>
      <c r="Y163" s="14">
        <v>37</v>
      </c>
      <c r="Z163" s="14">
        <v>39</v>
      </c>
      <c r="AA163" s="14">
        <v>33</v>
      </c>
      <c r="AB163" s="14">
        <v>37.24</v>
      </c>
      <c r="AC163" s="14">
        <v>45.96</v>
      </c>
      <c r="AD163" s="14">
        <v>535.20000000000005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4">
        <v>0</v>
      </c>
      <c r="AT163" s="14">
        <v>0</v>
      </c>
      <c r="AU163" s="14">
        <v>0</v>
      </c>
      <c r="AV163" s="14">
        <v>0</v>
      </c>
      <c r="AW163" s="14">
        <v>0</v>
      </c>
      <c r="AX163" s="14">
        <v>0</v>
      </c>
      <c r="AY163" s="14">
        <v>0</v>
      </c>
      <c r="AZ163" s="14">
        <v>0</v>
      </c>
      <c r="BA163" s="14">
        <v>0</v>
      </c>
      <c r="BB163" s="14">
        <v>0</v>
      </c>
      <c r="BC163" s="14">
        <v>0</v>
      </c>
      <c r="BD163" s="14">
        <v>0</v>
      </c>
      <c r="BE163" s="14">
        <v>0</v>
      </c>
      <c r="BF163" s="14">
        <v>0</v>
      </c>
      <c r="BG163" s="13">
        <v>0</v>
      </c>
      <c r="BH163" s="13">
        <v>0</v>
      </c>
      <c r="BI163" s="13">
        <v>0</v>
      </c>
      <c r="BJ163" s="13">
        <v>0</v>
      </c>
      <c r="BK163" s="14">
        <v>0</v>
      </c>
      <c r="BL163" s="14">
        <v>0</v>
      </c>
      <c r="BM163" s="14">
        <v>9.9</v>
      </c>
      <c r="BN163" s="14">
        <v>0</v>
      </c>
      <c r="BO163" s="14">
        <v>0</v>
      </c>
      <c r="BP163" s="14">
        <v>0</v>
      </c>
      <c r="BQ163" s="14">
        <v>0</v>
      </c>
      <c r="BR163" s="14">
        <v>0</v>
      </c>
      <c r="BS163" s="13">
        <v>0</v>
      </c>
      <c r="BT163" s="13">
        <v>0</v>
      </c>
    </row>
    <row r="164" spans="1:72" x14ac:dyDescent="0.25">
      <c r="A164" s="12" t="s">
        <v>475</v>
      </c>
      <c r="B164" s="12" t="s">
        <v>476</v>
      </c>
      <c r="C164" s="13">
        <v>1167</v>
      </c>
      <c r="D164" s="13">
        <v>1174</v>
      </c>
      <c r="E164" s="13">
        <v>1169</v>
      </c>
      <c r="F164" s="13">
        <v>1158</v>
      </c>
      <c r="G164" s="13">
        <v>1142</v>
      </c>
      <c r="H164" s="13">
        <v>1212</v>
      </c>
      <c r="I164" s="13">
        <v>1212</v>
      </c>
      <c r="J164" s="13">
        <v>1285</v>
      </c>
      <c r="K164" s="13">
        <v>1170</v>
      </c>
      <c r="L164" s="13">
        <v>1173</v>
      </c>
      <c r="M164" s="13">
        <v>1229</v>
      </c>
      <c r="N164" s="13">
        <v>1404</v>
      </c>
      <c r="O164" s="13">
        <v>1383</v>
      </c>
      <c r="P164" s="13">
        <v>15878</v>
      </c>
      <c r="Q164" s="14">
        <v>1167</v>
      </c>
      <c r="R164" s="14">
        <v>1174</v>
      </c>
      <c r="S164" s="14">
        <v>1169</v>
      </c>
      <c r="T164" s="14">
        <v>1157.32</v>
      </c>
      <c r="U164" s="14">
        <v>1142</v>
      </c>
      <c r="V164" s="14">
        <v>1211.73</v>
      </c>
      <c r="W164" s="14">
        <v>1210.99</v>
      </c>
      <c r="X164" s="14">
        <v>1283.5</v>
      </c>
      <c r="Y164" s="14">
        <v>1168.68</v>
      </c>
      <c r="Z164" s="14">
        <v>1173.3100000000002</v>
      </c>
      <c r="AA164" s="14">
        <v>1226.4299999999998</v>
      </c>
      <c r="AB164" s="14">
        <v>1126.5</v>
      </c>
      <c r="AC164" s="14">
        <v>1072.0199999999998</v>
      </c>
      <c r="AD164" s="14">
        <v>15282.48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4">
        <v>0</v>
      </c>
      <c r="AT164" s="14">
        <v>0</v>
      </c>
      <c r="AU164" s="14">
        <v>0</v>
      </c>
      <c r="AV164" s="14">
        <v>0</v>
      </c>
      <c r="AW164" s="14">
        <v>0</v>
      </c>
      <c r="AX164" s="14">
        <v>0</v>
      </c>
      <c r="AY164" s="14">
        <v>0</v>
      </c>
      <c r="AZ164" s="14">
        <v>0</v>
      </c>
      <c r="BA164" s="14">
        <v>0</v>
      </c>
      <c r="BB164" s="14">
        <v>0</v>
      </c>
      <c r="BC164" s="14">
        <v>0</v>
      </c>
      <c r="BD164" s="14">
        <v>0</v>
      </c>
      <c r="BE164" s="14">
        <v>0</v>
      </c>
      <c r="BF164" s="14">
        <v>0</v>
      </c>
      <c r="BG164" s="13">
        <v>1728</v>
      </c>
      <c r="BH164" s="13">
        <v>812</v>
      </c>
      <c r="BI164" s="13">
        <v>935</v>
      </c>
      <c r="BJ164" s="13">
        <v>38</v>
      </c>
      <c r="BK164" s="14">
        <v>35</v>
      </c>
      <c r="BL164" s="14">
        <v>0</v>
      </c>
      <c r="BM164" s="14">
        <v>451.06</v>
      </c>
      <c r="BN164" s="14">
        <v>0</v>
      </c>
      <c r="BO164" s="14">
        <v>149.61000000000001</v>
      </c>
      <c r="BP164" s="14">
        <v>0</v>
      </c>
      <c r="BQ164" s="14">
        <v>440.90000000000003</v>
      </c>
      <c r="BR164" s="14">
        <v>0</v>
      </c>
      <c r="BS164" s="13">
        <v>142</v>
      </c>
      <c r="BT164" s="13">
        <v>1950</v>
      </c>
    </row>
    <row r="165" spans="1:72" x14ac:dyDescent="0.25">
      <c r="A165" s="12" t="s">
        <v>635</v>
      </c>
      <c r="B165" s="12" t="s">
        <v>636</v>
      </c>
      <c r="C165" s="13">
        <v>89</v>
      </c>
      <c r="D165" s="13">
        <v>102</v>
      </c>
      <c r="E165" s="13">
        <v>86</v>
      </c>
      <c r="F165" s="13">
        <v>110</v>
      </c>
      <c r="G165" s="13">
        <v>97</v>
      </c>
      <c r="H165" s="13">
        <v>95</v>
      </c>
      <c r="I165" s="13">
        <v>104</v>
      </c>
      <c r="J165" s="13">
        <v>94</v>
      </c>
      <c r="K165" s="13">
        <v>103</v>
      </c>
      <c r="L165" s="13">
        <v>101</v>
      </c>
      <c r="M165" s="13">
        <v>95</v>
      </c>
      <c r="N165" s="13">
        <v>80</v>
      </c>
      <c r="O165" s="13">
        <v>94</v>
      </c>
      <c r="P165" s="13">
        <v>1250</v>
      </c>
      <c r="Q165" s="14">
        <v>88.03</v>
      </c>
      <c r="R165" s="14">
        <v>101.8</v>
      </c>
      <c r="S165" s="14">
        <v>86</v>
      </c>
      <c r="T165" s="14">
        <v>107.87</v>
      </c>
      <c r="U165" s="14">
        <v>97</v>
      </c>
      <c r="V165" s="14">
        <v>93.37</v>
      </c>
      <c r="W165" s="14">
        <v>101.56</v>
      </c>
      <c r="X165" s="14">
        <v>92.18</v>
      </c>
      <c r="Y165" s="14">
        <v>103</v>
      </c>
      <c r="Z165" s="14">
        <v>101</v>
      </c>
      <c r="AA165" s="14">
        <v>95</v>
      </c>
      <c r="AB165" s="14">
        <v>71.28</v>
      </c>
      <c r="AC165" s="14">
        <v>79.17</v>
      </c>
      <c r="AD165" s="14">
        <v>1217.26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2</v>
      </c>
      <c r="AK165" s="13">
        <v>1</v>
      </c>
      <c r="AL165" s="13">
        <v>3</v>
      </c>
      <c r="AM165" s="13">
        <v>0</v>
      </c>
      <c r="AN165" s="13">
        <v>8</v>
      </c>
      <c r="AO165" s="13">
        <v>1</v>
      </c>
      <c r="AP165" s="13">
        <v>10</v>
      </c>
      <c r="AQ165" s="13">
        <v>14</v>
      </c>
      <c r="AR165" s="13">
        <v>39</v>
      </c>
      <c r="AS165" s="14">
        <v>0</v>
      </c>
      <c r="AT165" s="14">
        <v>0</v>
      </c>
      <c r="AU165" s="14">
        <v>0</v>
      </c>
      <c r="AV165" s="14">
        <v>0</v>
      </c>
      <c r="AW165" s="14">
        <v>0</v>
      </c>
      <c r="AX165" s="14">
        <v>1.8</v>
      </c>
      <c r="AY165" s="14">
        <v>1</v>
      </c>
      <c r="AZ165" s="14">
        <v>2.8</v>
      </c>
      <c r="BA165" s="14">
        <v>0</v>
      </c>
      <c r="BB165" s="14">
        <v>8</v>
      </c>
      <c r="BC165" s="14">
        <v>1</v>
      </c>
      <c r="BD165" s="14">
        <v>10</v>
      </c>
      <c r="BE165" s="14">
        <v>14</v>
      </c>
      <c r="BF165" s="14">
        <v>38.6</v>
      </c>
      <c r="BG165" s="13">
        <v>43</v>
      </c>
      <c r="BH165" s="13">
        <v>35</v>
      </c>
      <c r="BI165" s="13">
        <v>21</v>
      </c>
      <c r="BJ165" s="13">
        <v>1</v>
      </c>
      <c r="BK165" s="14">
        <v>1</v>
      </c>
      <c r="BL165" s="14">
        <v>0</v>
      </c>
      <c r="BM165" s="14">
        <v>56.42</v>
      </c>
      <c r="BN165" s="14">
        <v>0</v>
      </c>
      <c r="BO165" s="14">
        <v>18.36</v>
      </c>
      <c r="BP165" s="14">
        <v>0</v>
      </c>
      <c r="BQ165" s="14">
        <v>0</v>
      </c>
      <c r="BR165" s="14">
        <v>0</v>
      </c>
      <c r="BS165" s="13">
        <v>11</v>
      </c>
      <c r="BT165" s="13">
        <v>168</v>
      </c>
    </row>
    <row r="166" spans="1:72" x14ac:dyDescent="0.25">
      <c r="A166" s="12" t="s">
        <v>313</v>
      </c>
      <c r="B166" s="12" t="s">
        <v>314</v>
      </c>
      <c r="C166" s="13">
        <v>56</v>
      </c>
      <c r="D166" s="13">
        <v>55</v>
      </c>
      <c r="E166" s="13">
        <v>56</v>
      </c>
      <c r="F166" s="13">
        <v>56</v>
      </c>
      <c r="G166" s="13">
        <v>62</v>
      </c>
      <c r="H166" s="13">
        <v>76</v>
      </c>
      <c r="I166" s="13">
        <v>69</v>
      </c>
      <c r="J166" s="13">
        <v>73</v>
      </c>
      <c r="K166" s="13">
        <v>76</v>
      </c>
      <c r="L166" s="13">
        <v>71</v>
      </c>
      <c r="M166" s="13">
        <v>57</v>
      </c>
      <c r="N166" s="13">
        <v>51</v>
      </c>
      <c r="O166" s="13">
        <v>52</v>
      </c>
      <c r="P166" s="13">
        <v>810</v>
      </c>
      <c r="Q166" s="14">
        <v>56</v>
      </c>
      <c r="R166" s="14">
        <v>55</v>
      </c>
      <c r="S166" s="14">
        <v>56</v>
      </c>
      <c r="T166" s="14">
        <v>56</v>
      </c>
      <c r="U166" s="14">
        <v>62</v>
      </c>
      <c r="V166" s="14">
        <v>76</v>
      </c>
      <c r="W166" s="14">
        <v>69</v>
      </c>
      <c r="X166" s="14">
        <v>73</v>
      </c>
      <c r="Y166" s="14">
        <v>76</v>
      </c>
      <c r="Z166" s="14">
        <v>71</v>
      </c>
      <c r="AA166" s="14">
        <v>57</v>
      </c>
      <c r="AB166" s="14">
        <v>41.5</v>
      </c>
      <c r="AC166" s="14">
        <v>43.62</v>
      </c>
      <c r="AD166" s="14">
        <v>792.12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4">
        <v>0</v>
      </c>
      <c r="AT166" s="14">
        <v>0</v>
      </c>
      <c r="AU166" s="14">
        <v>0</v>
      </c>
      <c r="AV166" s="14">
        <v>0</v>
      </c>
      <c r="AW166" s="14">
        <v>0</v>
      </c>
      <c r="AX166" s="14">
        <v>0</v>
      </c>
      <c r="AY166" s="14">
        <v>0</v>
      </c>
      <c r="AZ166" s="14">
        <v>0</v>
      </c>
      <c r="BA166" s="14">
        <v>0</v>
      </c>
      <c r="BB166" s="14">
        <v>0</v>
      </c>
      <c r="BC166" s="14">
        <v>0</v>
      </c>
      <c r="BD166" s="14">
        <v>0</v>
      </c>
      <c r="BE166" s="14">
        <v>0</v>
      </c>
      <c r="BF166" s="14">
        <v>0</v>
      </c>
      <c r="BG166" s="13">
        <v>14</v>
      </c>
      <c r="BH166" s="13">
        <v>4</v>
      </c>
      <c r="BI166" s="13">
        <v>13</v>
      </c>
      <c r="BJ166" s="13">
        <v>2</v>
      </c>
      <c r="BK166" s="14">
        <v>1</v>
      </c>
      <c r="BL166" s="14">
        <v>0</v>
      </c>
      <c r="BM166" s="14">
        <v>70.02</v>
      </c>
      <c r="BN166" s="14">
        <v>0</v>
      </c>
      <c r="BO166" s="14">
        <v>41.04</v>
      </c>
      <c r="BP166" s="14">
        <v>0</v>
      </c>
      <c r="BQ166" s="14">
        <v>0</v>
      </c>
      <c r="BR166" s="14">
        <v>0</v>
      </c>
      <c r="BS166" s="13">
        <v>10</v>
      </c>
      <c r="BT166" s="13">
        <v>91</v>
      </c>
    </row>
    <row r="167" spans="1:72" x14ac:dyDescent="0.25">
      <c r="A167" s="12" t="s">
        <v>391</v>
      </c>
      <c r="B167" s="12" t="s">
        <v>392</v>
      </c>
      <c r="C167" s="13">
        <v>17</v>
      </c>
      <c r="D167" s="13">
        <v>23</v>
      </c>
      <c r="E167" s="13">
        <v>26</v>
      </c>
      <c r="F167" s="13">
        <v>28</v>
      </c>
      <c r="G167" s="13">
        <v>32</v>
      </c>
      <c r="H167" s="13">
        <v>30</v>
      </c>
      <c r="I167" s="13">
        <v>36</v>
      </c>
      <c r="J167" s="13">
        <v>22</v>
      </c>
      <c r="K167" s="13">
        <v>26</v>
      </c>
      <c r="L167" s="13">
        <v>25</v>
      </c>
      <c r="M167" s="13">
        <v>21</v>
      </c>
      <c r="N167" s="13">
        <v>17</v>
      </c>
      <c r="O167" s="13">
        <v>22</v>
      </c>
      <c r="P167" s="13">
        <v>325</v>
      </c>
      <c r="Q167" s="14">
        <v>17</v>
      </c>
      <c r="R167" s="14">
        <v>22.16</v>
      </c>
      <c r="S167" s="14">
        <v>26</v>
      </c>
      <c r="T167" s="14">
        <v>28</v>
      </c>
      <c r="U167" s="14">
        <v>32</v>
      </c>
      <c r="V167" s="14">
        <v>30</v>
      </c>
      <c r="W167" s="14">
        <v>35.159999999999997</v>
      </c>
      <c r="X167" s="14">
        <v>22</v>
      </c>
      <c r="Y167" s="14">
        <v>26</v>
      </c>
      <c r="Z167" s="14">
        <v>25</v>
      </c>
      <c r="AA167" s="14">
        <v>21</v>
      </c>
      <c r="AB167" s="14">
        <v>16.12</v>
      </c>
      <c r="AC167" s="14">
        <v>18.239999999999998</v>
      </c>
      <c r="AD167" s="14">
        <v>318.68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4">
        <v>0</v>
      </c>
      <c r="AT167" s="14">
        <v>0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v>0</v>
      </c>
      <c r="BA167" s="14">
        <v>0</v>
      </c>
      <c r="BB167" s="14">
        <v>0</v>
      </c>
      <c r="BC167" s="14">
        <v>0</v>
      </c>
      <c r="BD167" s="14">
        <v>0</v>
      </c>
      <c r="BE167" s="14">
        <v>0</v>
      </c>
      <c r="BF167" s="14">
        <v>0</v>
      </c>
      <c r="BG167" s="13">
        <v>6</v>
      </c>
      <c r="BH167" s="13">
        <v>10</v>
      </c>
      <c r="BI167" s="13">
        <v>0</v>
      </c>
      <c r="BJ167" s="13">
        <v>0</v>
      </c>
      <c r="BK167" s="14">
        <v>0</v>
      </c>
      <c r="BL167" s="14">
        <v>0</v>
      </c>
      <c r="BM167" s="14">
        <v>9.2799999999999994</v>
      </c>
      <c r="BN167" s="14">
        <v>0</v>
      </c>
      <c r="BO167" s="14">
        <v>2.4</v>
      </c>
      <c r="BP167" s="14">
        <v>0</v>
      </c>
      <c r="BQ167" s="14">
        <v>0</v>
      </c>
      <c r="BR167" s="14">
        <v>0</v>
      </c>
      <c r="BS167" s="13">
        <v>0</v>
      </c>
      <c r="BT167" s="13">
        <v>0</v>
      </c>
    </row>
    <row r="168" spans="1:72" x14ac:dyDescent="0.25">
      <c r="A168" s="12" t="s">
        <v>369</v>
      </c>
      <c r="B168" s="12" t="s">
        <v>370</v>
      </c>
      <c r="C168" s="13">
        <v>14</v>
      </c>
      <c r="D168" s="13">
        <v>19</v>
      </c>
      <c r="E168" s="13">
        <v>17</v>
      </c>
      <c r="F168" s="13">
        <v>16</v>
      </c>
      <c r="G168" s="13">
        <v>12</v>
      </c>
      <c r="H168" s="13">
        <v>17</v>
      </c>
      <c r="I168" s="13">
        <v>13</v>
      </c>
      <c r="J168" s="13">
        <v>12</v>
      </c>
      <c r="K168" s="13">
        <v>13</v>
      </c>
      <c r="L168" s="13">
        <v>0</v>
      </c>
      <c r="M168" s="13">
        <v>0</v>
      </c>
      <c r="N168" s="13">
        <v>0</v>
      </c>
      <c r="O168" s="13">
        <v>0</v>
      </c>
      <c r="P168" s="13">
        <v>133</v>
      </c>
      <c r="Q168" s="14">
        <v>14</v>
      </c>
      <c r="R168" s="14">
        <v>19</v>
      </c>
      <c r="S168" s="14">
        <v>17</v>
      </c>
      <c r="T168" s="14">
        <v>16</v>
      </c>
      <c r="U168" s="14">
        <v>12</v>
      </c>
      <c r="V168" s="14">
        <v>17</v>
      </c>
      <c r="W168" s="14">
        <v>13</v>
      </c>
      <c r="X168" s="14">
        <v>12</v>
      </c>
      <c r="Y168" s="14">
        <v>13</v>
      </c>
      <c r="Z168" s="14">
        <v>0</v>
      </c>
      <c r="AA168" s="14">
        <v>0</v>
      </c>
      <c r="AB168" s="14">
        <v>0</v>
      </c>
      <c r="AC168" s="14">
        <v>0</v>
      </c>
      <c r="AD168" s="14">
        <v>133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0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3">
        <v>0</v>
      </c>
      <c r="BH168" s="13">
        <v>0</v>
      </c>
      <c r="BI168" s="13">
        <v>0</v>
      </c>
      <c r="BJ168" s="13">
        <v>0</v>
      </c>
      <c r="BK168" s="14">
        <v>0</v>
      </c>
      <c r="BL168" s="14">
        <v>0</v>
      </c>
      <c r="BM168" s="14">
        <v>0</v>
      </c>
      <c r="BN168" s="14">
        <v>0</v>
      </c>
      <c r="BO168" s="14">
        <v>0</v>
      </c>
      <c r="BP168" s="14">
        <v>0</v>
      </c>
      <c r="BQ168" s="14">
        <v>0</v>
      </c>
      <c r="BR168" s="14">
        <v>0</v>
      </c>
      <c r="BS168" s="13">
        <v>3</v>
      </c>
      <c r="BT168" s="13">
        <v>30</v>
      </c>
    </row>
    <row r="169" spans="1:72" x14ac:dyDescent="0.25">
      <c r="A169" s="12" t="s">
        <v>397</v>
      </c>
      <c r="B169" s="12" t="s">
        <v>398</v>
      </c>
      <c r="C169" s="13">
        <v>68</v>
      </c>
      <c r="D169" s="13">
        <v>73</v>
      </c>
      <c r="E169" s="13">
        <v>71</v>
      </c>
      <c r="F169" s="13">
        <v>72</v>
      </c>
      <c r="G169" s="13">
        <v>83</v>
      </c>
      <c r="H169" s="13">
        <v>76</v>
      </c>
      <c r="I169" s="13">
        <v>77</v>
      </c>
      <c r="J169" s="13">
        <v>94</v>
      </c>
      <c r="K169" s="13">
        <v>91</v>
      </c>
      <c r="L169" s="13">
        <v>94</v>
      </c>
      <c r="M169" s="13">
        <v>99</v>
      </c>
      <c r="N169" s="13">
        <v>112</v>
      </c>
      <c r="O169" s="13">
        <v>88</v>
      </c>
      <c r="P169" s="13">
        <v>1098</v>
      </c>
      <c r="Q169" s="14">
        <v>68</v>
      </c>
      <c r="R169" s="14">
        <v>73</v>
      </c>
      <c r="S169" s="14">
        <v>71</v>
      </c>
      <c r="T169" s="14">
        <v>72</v>
      </c>
      <c r="U169" s="14">
        <v>83</v>
      </c>
      <c r="V169" s="14">
        <v>75.709999999999994</v>
      </c>
      <c r="W169" s="14">
        <v>77</v>
      </c>
      <c r="X169" s="14">
        <v>94</v>
      </c>
      <c r="Y169" s="14">
        <v>91</v>
      </c>
      <c r="Z169" s="14">
        <v>93.38</v>
      </c>
      <c r="AA169" s="14">
        <v>99</v>
      </c>
      <c r="AB169" s="14">
        <v>108.01</v>
      </c>
      <c r="AC169" s="14">
        <v>85.52</v>
      </c>
      <c r="AD169" s="14">
        <v>1090.6200000000001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1</v>
      </c>
      <c r="AO169" s="13">
        <v>5</v>
      </c>
      <c r="AP169" s="13">
        <v>14</v>
      </c>
      <c r="AQ169" s="13">
        <v>16</v>
      </c>
      <c r="AR169" s="13">
        <v>36</v>
      </c>
      <c r="AS169" s="14">
        <v>0</v>
      </c>
      <c r="AT169" s="14">
        <v>0</v>
      </c>
      <c r="AU169" s="14">
        <v>0</v>
      </c>
      <c r="AV169" s="14">
        <v>0</v>
      </c>
      <c r="AW169" s="14">
        <v>0</v>
      </c>
      <c r="AX169" s="14">
        <v>0</v>
      </c>
      <c r="AY169" s="14">
        <v>0</v>
      </c>
      <c r="AZ169" s="14">
        <v>0</v>
      </c>
      <c r="BA169" s="14">
        <v>0</v>
      </c>
      <c r="BB169" s="14">
        <v>1</v>
      </c>
      <c r="BC169" s="14">
        <v>5</v>
      </c>
      <c r="BD169" s="14">
        <v>13.16</v>
      </c>
      <c r="BE169" s="14">
        <v>15.37</v>
      </c>
      <c r="BF169" s="14">
        <v>34.53</v>
      </c>
      <c r="BG169" s="13">
        <v>0</v>
      </c>
      <c r="BH169" s="13">
        <v>0</v>
      </c>
      <c r="BI169" s="13">
        <v>0</v>
      </c>
      <c r="BJ169" s="13">
        <v>0</v>
      </c>
      <c r="BK169" s="14">
        <v>0</v>
      </c>
      <c r="BL169" s="14">
        <v>0</v>
      </c>
      <c r="BM169" s="14">
        <v>79.17</v>
      </c>
      <c r="BN169" s="14">
        <v>0</v>
      </c>
      <c r="BO169" s="14">
        <v>38.4</v>
      </c>
      <c r="BP169" s="14">
        <v>0</v>
      </c>
      <c r="BQ169" s="14">
        <v>0</v>
      </c>
      <c r="BR169" s="14">
        <v>0</v>
      </c>
      <c r="BS169" s="13">
        <v>12</v>
      </c>
      <c r="BT169" s="13">
        <v>159</v>
      </c>
    </row>
    <row r="170" spans="1:72" x14ac:dyDescent="0.25">
      <c r="A170" s="12" t="s">
        <v>505</v>
      </c>
      <c r="B170" s="12" t="s">
        <v>506</v>
      </c>
      <c r="C170" s="13">
        <v>93</v>
      </c>
      <c r="D170" s="13">
        <v>91</v>
      </c>
      <c r="E170" s="13">
        <v>101</v>
      </c>
      <c r="F170" s="13">
        <v>95</v>
      </c>
      <c r="G170" s="13">
        <v>98</v>
      </c>
      <c r="H170" s="13">
        <v>112</v>
      </c>
      <c r="I170" s="13">
        <v>110</v>
      </c>
      <c r="J170" s="13">
        <v>114</v>
      </c>
      <c r="K170" s="13">
        <v>122</v>
      </c>
      <c r="L170" s="13">
        <v>118</v>
      </c>
      <c r="M170" s="13">
        <v>125</v>
      </c>
      <c r="N170" s="13">
        <v>116</v>
      </c>
      <c r="O170" s="13">
        <v>106</v>
      </c>
      <c r="P170" s="13">
        <v>1401</v>
      </c>
      <c r="Q170" s="14">
        <v>93</v>
      </c>
      <c r="R170" s="14">
        <v>91</v>
      </c>
      <c r="S170" s="14">
        <v>101</v>
      </c>
      <c r="T170" s="14">
        <v>94.73</v>
      </c>
      <c r="U170" s="14">
        <v>98</v>
      </c>
      <c r="V170" s="14">
        <v>111.05000000000001</v>
      </c>
      <c r="W170" s="14">
        <v>109.18</v>
      </c>
      <c r="X170" s="14">
        <v>114</v>
      </c>
      <c r="Y170" s="14">
        <v>121.53</v>
      </c>
      <c r="Z170" s="14">
        <v>118</v>
      </c>
      <c r="AA170" s="14">
        <v>125</v>
      </c>
      <c r="AB170" s="14">
        <v>93.78</v>
      </c>
      <c r="AC170" s="14">
        <v>97.38</v>
      </c>
      <c r="AD170" s="14">
        <v>1367.65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1</v>
      </c>
      <c r="AQ170" s="13">
        <v>0</v>
      </c>
      <c r="AR170" s="13">
        <v>1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0.72</v>
      </c>
      <c r="BE170" s="14">
        <v>0</v>
      </c>
      <c r="BF170" s="14">
        <v>0.72</v>
      </c>
      <c r="BG170" s="13">
        <v>0</v>
      </c>
      <c r="BH170" s="13">
        <v>0</v>
      </c>
      <c r="BI170" s="13">
        <v>0</v>
      </c>
      <c r="BJ170" s="13">
        <v>1</v>
      </c>
      <c r="BK170" s="14">
        <v>1</v>
      </c>
      <c r="BL170" s="14">
        <v>0</v>
      </c>
      <c r="BM170" s="14">
        <v>94.14</v>
      </c>
      <c r="BN170" s="14">
        <v>0</v>
      </c>
      <c r="BO170" s="14">
        <v>0</v>
      </c>
      <c r="BP170" s="14">
        <v>0</v>
      </c>
      <c r="BQ170" s="14">
        <v>0</v>
      </c>
      <c r="BR170" s="14">
        <v>0</v>
      </c>
      <c r="BS170" s="13">
        <v>8</v>
      </c>
      <c r="BT170" s="13">
        <v>180</v>
      </c>
    </row>
    <row r="171" spans="1:72" x14ac:dyDescent="0.25">
      <c r="A171" s="12" t="s">
        <v>601</v>
      </c>
      <c r="B171" s="12" t="s">
        <v>602</v>
      </c>
      <c r="C171" s="13">
        <v>200</v>
      </c>
      <c r="D171" s="13">
        <v>153</v>
      </c>
      <c r="E171" s="13">
        <v>174</v>
      </c>
      <c r="F171" s="13">
        <v>164</v>
      </c>
      <c r="G171" s="13">
        <v>161</v>
      </c>
      <c r="H171" s="13">
        <v>150</v>
      </c>
      <c r="I171" s="13">
        <v>157</v>
      </c>
      <c r="J171" s="13">
        <v>131</v>
      </c>
      <c r="K171" s="13">
        <v>133</v>
      </c>
      <c r="L171" s="13">
        <v>120</v>
      </c>
      <c r="M171" s="13">
        <v>111</v>
      </c>
      <c r="N171" s="13">
        <v>110</v>
      </c>
      <c r="O171" s="13">
        <v>91</v>
      </c>
      <c r="P171" s="13">
        <v>1855</v>
      </c>
      <c r="Q171" s="14">
        <v>200</v>
      </c>
      <c r="R171" s="14">
        <v>153</v>
      </c>
      <c r="S171" s="14">
        <v>174</v>
      </c>
      <c r="T171" s="14">
        <v>163.54</v>
      </c>
      <c r="U171" s="14">
        <v>161</v>
      </c>
      <c r="V171" s="14">
        <v>149.42000000000002</v>
      </c>
      <c r="W171" s="14">
        <v>156.25</v>
      </c>
      <c r="X171" s="14">
        <v>130.81</v>
      </c>
      <c r="Y171" s="14">
        <v>133</v>
      </c>
      <c r="Z171" s="14">
        <v>119.74</v>
      </c>
      <c r="AA171" s="14">
        <v>110.2</v>
      </c>
      <c r="AB171" s="14">
        <v>105.87</v>
      </c>
      <c r="AC171" s="14">
        <v>85.94</v>
      </c>
      <c r="AD171" s="14">
        <v>1842.77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3">
        <v>155</v>
      </c>
      <c r="BH171" s="13">
        <v>64</v>
      </c>
      <c r="BI171" s="13">
        <v>56</v>
      </c>
      <c r="BJ171" s="13">
        <v>13</v>
      </c>
      <c r="BK171" s="14">
        <v>10</v>
      </c>
      <c r="BL171" s="14">
        <v>3</v>
      </c>
      <c r="BM171" s="14">
        <v>71.98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3">
        <v>27</v>
      </c>
      <c r="BT171" s="13">
        <v>299</v>
      </c>
    </row>
    <row r="172" spans="1:72" x14ac:dyDescent="0.25">
      <c r="A172" s="12" t="s">
        <v>179</v>
      </c>
      <c r="B172" s="12" t="s">
        <v>180</v>
      </c>
      <c r="C172" s="13">
        <v>37</v>
      </c>
      <c r="D172" s="13">
        <v>59</v>
      </c>
      <c r="E172" s="13">
        <v>59</v>
      </c>
      <c r="F172" s="13">
        <v>51</v>
      </c>
      <c r="G172" s="13">
        <v>72</v>
      </c>
      <c r="H172" s="13">
        <v>59</v>
      </c>
      <c r="I172" s="13">
        <v>44</v>
      </c>
      <c r="J172" s="13">
        <v>48</v>
      </c>
      <c r="K172" s="13">
        <v>52</v>
      </c>
      <c r="L172" s="13">
        <v>44</v>
      </c>
      <c r="M172" s="13">
        <v>50</v>
      </c>
      <c r="N172" s="13">
        <v>56</v>
      </c>
      <c r="O172" s="13">
        <v>44</v>
      </c>
      <c r="P172" s="13">
        <v>675</v>
      </c>
      <c r="Q172" s="14">
        <v>37</v>
      </c>
      <c r="R172" s="14">
        <v>59</v>
      </c>
      <c r="S172" s="14">
        <v>59</v>
      </c>
      <c r="T172" s="14">
        <v>51</v>
      </c>
      <c r="U172" s="14">
        <v>72</v>
      </c>
      <c r="V172" s="14">
        <v>59</v>
      </c>
      <c r="W172" s="14">
        <v>44</v>
      </c>
      <c r="X172" s="14">
        <v>48</v>
      </c>
      <c r="Y172" s="14">
        <v>52</v>
      </c>
      <c r="Z172" s="14">
        <v>44</v>
      </c>
      <c r="AA172" s="14">
        <v>50</v>
      </c>
      <c r="AB172" s="14">
        <v>48.7</v>
      </c>
      <c r="AC172" s="14">
        <v>31.35</v>
      </c>
      <c r="AD172" s="14">
        <v>655.05000000000007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4">
        <v>0</v>
      </c>
      <c r="AT172" s="14">
        <v>0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0</v>
      </c>
      <c r="BE172" s="14">
        <v>0</v>
      </c>
      <c r="BF172" s="14">
        <v>0</v>
      </c>
      <c r="BG172" s="13">
        <v>11</v>
      </c>
      <c r="BH172" s="13">
        <v>5</v>
      </c>
      <c r="BI172" s="13">
        <v>2</v>
      </c>
      <c r="BJ172" s="13">
        <v>2</v>
      </c>
      <c r="BK172" s="14">
        <v>2</v>
      </c>
      <c r="BL172" s="14">
        <v>0</v>
      </c>
      <c r="BM172" s="14">
        <v>10.35</v>
      </c>
      <c r="BN172" s="14">
        <v>0</v>
      </c>
      <c r="BO172" s="14">
        <v>8.85</v>
      </c>
      <c r="BP172" s="14">
        <v>0</v>
      </c>
      <c r="BQ172" s="14">
        <v>0</v>
      </c>
      <c r="BR172" s="14">
        <v>0</v>
      </c>
      <c r="BS172" s="13">
        <v>5</v>
      </c>
      <c r="BT172" s="13">
        <v>115</v>
      </c>
    </row>
    <row r="173" spans="1:72" x14ac:dyDescent="0.25">
      <c r="A173" s="12" t="s">
        <v>147</v>
      </c>
      <c r="B173" s="12" t="s">
        <v>148</v>
      </c>
      <c r="C173" s="13">
        <v>139</v>
      </c>
      <c r="D173" s="13">
        <v>170</v>
      </c>
      <c r="E173" s="13">
        <v>156</v>
      </c>
      <c r="F173" s="13">
        <v>145</v>
      </c>
      <c r="G173" s="13">
        <v>152</v>
      </c>
      <c r="H173" s="13">
        <v>165</v>
      </c>
      <c r="I173" s="13">
        <v>157</v>
      </c>
      <c r="J173" s="13">
        <v>176</v>
      </c>
      <c r="K173" s="13">
        <v>158</v>
      </c>
      <c r="L173" s="13">
        <v>184</v>
      </c>
      <c r="M173" s="13">
        <v>179</v>
      </c>
      <c r="N173" s="13">
        <v>157</v>
      </c>
      <c r="O173" s="13">
        <v>147</v>
      </c>
      <c r="P173" s="13">
        <v>2085</v>
      </c>
      <c r="Q173" s="14">
        <v>139</v>
      </c>
      <c r="R173" s="14">
        <v>170</v>
      </c>
      <c r="S173" s="14">
        <v>156</v>
      </c>
      <c r="T173" s="14">
        <v>145</v>
      </c>
      <c r="U173" s="14">
        <v>152</v>
      </c>
      <c r="V173" s="14">
        <v>165</v>
      </c>
      <c r="W173" s="14">
        <v>157</v>
      </c>
      <c r="X173" s="14">
        <v>175.15</v>
      </c>
      <c r="Y173" s="14">
        <v>157.15</v>
      </c>
      <c r="Z173" s="14">
        <v>183.41</v>
      </c>
      <c r="AA173" s="14">
        <v>178.52999999999997</v>
      </c>
      <c r="AB173" s="14">
        <v>140.32</v>
      </c>
      <c r="AC173" s="14">
        <v>126.97</v>
      </c>
      <c r="AD173" s="14">
        <v>2045.5300000000002</v>
      </c>
      <c r="AE173" s="13">
        <v>1</v>
      </c>
      <c r="AF173" s="13">
        <v>1</v>
      </c>
      <c r="AG173" s="13">
        <v>2</v>
      </c>
      <c r="AH173" s="13">
        <v>1</v>
      </c>
      <c r="AI173" s="13">
        <v>0</v>
      </c>
      <c r="AJ173" s="13">
        <v>2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7</v>
      </c>
      <c r="AS173" s="14">
        <v>1</v>
      </c>
      <c r="AT173" s="14">
        <v>1</v>
      </c>
      <c r="AU173" s="14">
        <v>2</v>
      </c>
      <c r="AV173" s="14">
        <v>1</v>
      </c>
      <c r="AW173" s="14">
        <v>0</v>
      </c>
      <c r="AX173" s="14">
        <v>2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7</v>
      </c>
      <c r="BG173" s="13">
        <v>509</v>
      </c>
      <c r="BH173" s="13">
        <v>275</v>
      </c>
      <c r="BI173" s="13">
        <v>83</v>
      </c>
      <c r="BJ173" s="13">
        <v>11</v>
      </c>
      <c r="BK173" s="14">
        <v>10</v>
      </c>
      <c r="BL173" s="14">
        <v>0</v>
      </c>
      <c r="BM173" s="14">
        <v>97.95</v>
      </c>
      <c r="BN173" s="14">
        <v>0</v>
      </c>
      <c r="BO173" s="14">
        <v>7.65</v>
      </c>
      <c r="BP173" s="14">
        <v>0</v>
      </c>
      <c r="BQ173" s="14">
        <v>0</v>
      </c>
      <c r="BR173" s="14">
        <v>0</v>
      </c>
      <c r="BS173" s="13">
        <v>21</v>
      </c>
      <c r="BT173" s="13">
        <v>285</v>
      </c>
    </row>
    <row r="174" spans="1:72" x14ac:dyDescent="0.25">
      <c r="A174" s="12" t="s">
        <v>273</v>
      </c>
      <c r="B174" s="12" t="s">
        <v>274</v>
      </c>
      <c r="C174" s="13">
        <v>456</v>
      </c>
      <c r="D174" s="13">
        <v>428</v>
      </c>
      <c r="E174" s="13">
        <v>449</v>
      </c>
      <c r="F174" s="13">
        <v>444</v>
      </c>
      <c r="G174" s="13">
        <v>455</v>
      </c>
      <c r="H174" s="13">
        <v>457</v>
      </c>
      <c r="I174" s="13">
        <v>444</v>
      </c>
      <c r="J174" s="13">
        <v>456</v>
      </c>
      <c r="K174" s="13">
        <v>472</v>
      </c>
      <c r="L174" s="13">
        <v>453</v>
      </c>
      <c r="M174" s="13">
        <v>460</v>
      </c>
      <c r="N174" s="13">
        <v>416</v>
      </c>
      <c r="O174" s="13">
        <v>370</v>
      </c>
      <c r="P174" s="13">
        <v>5760</v>
      </c>
      <c r="Q174" s="14">
        <v>456</v>
      </c>
      <c r="R174" s="14">
        <v>427.96</v>
      </c>
      <c r="S174" s="14">
        <v>448.56</v>
      </c>
      <c r="T174" s="14">
        <v>444</v>
      </c>
      <c r="U174" s="14">
        <v>454.54</v>
      </c>
      <c r="V174" s="14">
        <v>456.12</v>
      </c>
      <c r="W174" s="14">
        <v>442.85</v>
      </c>
      <c r="X174" s="14">
        <v>452.32000000000005</v>
      </c>
      <c r="Y174" s="14">
        <v>469.2</v>
      </c>
      <c r="Z174" s="14">
        <v>449.4</v>
      </c>
      <c r="AA174" s="14">
        <v>457.65000000000003</v>
      </c>
      <c r="AB174" s="14">
        <v>364.47999999999996</v>
      </c>
      <c r="AC174" s="14">
        <v>322.61</v>
      </c>
      <c r="AD174" s="14">
        <v>5645.6899999999987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1</v>
      </c>
      <c r="AK174" s="13">
        <v>2</v>
      </c>
      <c r="AL174" s="13">
        <v>4</v>
      </c>
      <c r="AM174" s="13">
        <v>7</v>
      </c>
      <c r="AN174" s="13">
        <v>9</v>
      </c>
      <c r="AO174" s="13">
        <v>7</v>
      </c>
      <c r="AP174" s="13">
        <v>14</v>
      </c>
      <c r="AQ174" s="13">
        <v>29</v>
      </c>
      <c r="AR174" s="13">
        <v>73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1</v>
      </c>
      <c r="AY174" s="14">
        <v>0.85</v>
      </c>
      <c r="AZ174" s="14">
        <v>3.05</v>
      </c>
      <c r="BA174" s="14">
        <v>5.14</v>
      </c>
      <c r="BB174" s="14">
        <v>5.18</v>
      </c>
      <c r="BC174" s="14">
        <v>5.17</v>
      </c>
      <c r="BD174" s="14">
        <v>7.89</v>
      </c>
      <c r="BE174" s="14">
        <v>20.399999999999999</v>
      </c>
      <c r="BF174" s="14">
        <v>48.68</v>
      </c>
      <c r="BG174" s="13">
        <v>143</v>
      </c>
      <c r="BH174" s="13">
        <v>65</v>
      </c>
      <c r="BI174" s="13">
        <v>63</v>
      </c>
      <c r="BJ174" s="13">
        <v>0</v>
      </c>
      <c r="BK174" s="14">
        <v>0</v>
      </c>
      <c r="BL174" s="14">
        <v>0</v>
      </c>
      <c r="BM174" s="14">
        <v>273.23</v>
      </c>
      <c r="BN174" s="14">
        <v>0</v>
      </c>
      <c r="BO174" s="14">
        <v>83.960000000000008</v>
      </c>
      <c r="BP174" s="14">
        <v>0</v>
      </c>
      <c r="BQ174" s="14">
        <v>0</v>
      </c>
      <c r="BR174" s="14">
        <v>0</v>
      </c>
      <c r="BS174" s="13">
        <v>61</v>
      </c>
      <c r="BT174" s="13">
        <v>733</v>
      </c>
    </row>
    <row r="175" spans="1:72" x14ac:dyDescent="0.25">
      <c r="A175" s="12" t="s">
        <v>365</v>
      </c>
      <c r="B175" s="12" t="s">
        <v>366</v>
      </c>
      <c r="C175" s="13">
        <v>162</v>
      </c>
      <c r="D175" s="13">
        <v>178</v>
      </c>
      <c r="E175" s="13">
        <v>171</v>
      </c>
      <c r="F175" s="13">
        <v>147</v>
      </c>
      <c r="G175" s="13">
        <v>143</v>
      </c>
      <c r="H175" s="13">
        <v>175</v>
      </c>
      <c r="I175" s="13">
        <v>166</v>
      </c>
      <c r="J175" s="13">
        <v>184</v>
      </c>
      <c r="K175" s="13">
        <v>165</v>
      </c>
      <c r="L175" s="13">
        <v>215</v>
      </c>
      <c r="M175" s="13">
        <v>199</v>
      </c>
      <c r="N175" s="13">
        <v>177</v>
      </c>
      <c r="O175" s="13">
        <v>183</v>
      </c>
      <c r="P175" s="13">
        <v>2265</v>
      </c>
      <c r="Q175" s="14">
        <v>162</v>
      </c>
      <c r="R175" s="14">
        <v>178</v>
      </c>
      <c r="S175" s="14">
        <v>171</v>
      </c>
      <c r="T175" s="14">
        <v>147</v>
      </c>
      <c r="U175" s="14">
        <v>143</v>
      </c>
      <c r="V175" s="14">
        <v>175</v>
      </c>
      <c r="W175" s="14">
        <v>166</v>
      </c>
      <c r="X175" s="14">
        <v>184</v>
      </c>
      <c r="Y175" s="14">
        <v>164.2</v>
      </c>
      <c r="Z175" s="14">
        <v>213.2</v>
      </c>
      <c r="AA175" s="14">
        <v>198.88</v>
      </c>
      <c r="AB175" s="14">
        <v>166.08</v>
      </c>
      <c r="AC175" s="14">
        <v>168.43999999999997</v>
      </c>
      <c r="AD175" s="14">
        <v>2236.8000000000002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3</v>
      </c>
      <c r="AN175" s="13">
        <v>3</v>
      </c>
      <c r="AO175" s="13">
        <v>6</v>
      </c>
      <c r="AP175" s="13">
        <v>15</v>
      </c>
      <c r="AQ175" s="13">
        <v>27</v>
      </c>
      <c r="AR175" s="13">
        <v>54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3</v>
      </c>
      <c r="BB175" s="14">
        <v>3</v>
      </c>
      <c r="BC175" s="14">
        <v>6</v>
      </c>
      <c r="BD175" s="14">
        <v>12.100000000000001</v>
      </c>
      <c r="BE175" s="14">
        <v>23.799999999999997</v>
      </c>
      <c r="BF175" s="14">
        <v>47.9</v>
      </c>
      <c r="BG175" s="13">
        <v>138</v>
      </c>
      <c r="BH175" s="13">
        <v>99</v>
      </c>
      <c r="BI175" s="13">
        <v>41</v>
      </c>
      <c r="BJ175" s="13">
        <v>0</v>
      </c>
      <c r="BK175" s="14">
        <v>0</v>
      </c>
      <c r="BL175" s="14">
        <v>0</v>
      </c>
      <c r="BM175" s="14">
        <v>139.32</v>
      </c>
      <c r="BN175" s="14">
        <v>0</v>
      </c>
      <c r="BO175" s="14">
        <v>82.42</v>
      </c>
      <c r="BP175" s="14">
        <v>0</v>
      </c>
      <c r="BQ175" s="14">
        <v>0</v>
      </c>
      <c r="BR175" s="14">
        <v>0</v>
      </c>
      <c r="BS175" s="13">
        <v>36</v>
      </c>
      <c r="BT175" s="13">
        <v>314</v>
      </c>
    </row>
    <row r="176" spans="1:72" x14ac:dyDescent="0.25">
      <c r="A176" s="12" t="s">
        <v>395</v>
      </c>
      <c r="B176" s="12" t="s">
        <v>396</v>
      </c>
      <c r="C176" s="13">
        <v>2</v>
      </c>
      <c r="D176" s="13">
        <v>7</v>
      </c>
      <c r="E176" s="13">
        <v>3</v>
      </c>
      <c r="F176" s="13">
        <v>4</v>
      </c>
      <c r="G176" s="13">
        <v>6</v>
      </c>
      <c r="H176" s="13">
        <v>10</v>
      </c>
      <c r="I176" s="13">
        <v>6</v>
      </c>
      <c r="J176" s="13">
        <v>4</v>
      </c>
      <c r="K176" s="13">
        <v>8</v>
      </c>
      <c r="L176" s="13">
        <v>6</v>
      </c>
      <c r="M176" s="13">
        <v>7</v>
      </c>
      <c r="N176" s="13">
        <v>3</v>
      </c>
      <c r="O176" s="13">
        <v>1</v>
      </c>
      <c r="P176" s="13">
        <v>67</v>
      </c>
      <c r="Q176" s="14">
        <v>2</v>
      </c>
      <c r="R176" s="14">
        <v>7</v>
      </c>
      <c r="S176" s="14">
        <v>3</v>
      </c>
      <c r="T176" s="14">
        <v>4</v>
      </c>
      <c r="U176" s="14">
        <v>6</v>
      </c>
      <c r="V176" s="14">
        <v>10</v>
      </c>
      <c r="W176" s="14">
        <v>6</v>
      </c>
      <c r="X176" s="14">
        <v>4</v>
      </c>
      <c r="Y176" s="14">
        <v>8</v>
      </c>
      <c r="Z176" s="14">
        <v>6</v>
      </c>
      <c r="AA176" s="14">
        <v>7</v>
      </c>
      <c r="AB176" s="14">
        <v>3</v>
      </c>
      <c r="AC176" s="14">
        <v>1</v>
      </c>
      <c r="AD176" s="14">
        <v>67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3">
        <v>0</v>
      </c>
      <c r="BH176" s="13">
        <v>0</v>
      </c>
      <c r="BI176" s="13">
        <v>0</v>
      </c>
      <c r="BJ176" s="13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3">
        <v>0</v>
      </c>
      <c r="BT176" s="13">
        <v>8</v>
      </c>
    </row>
    <row r="177" spans="1:72" x14ac:dyDescent="0.25">
      <c r="A177" s="12" t="s">
        <v>557</v>
      </c>
      <c r="B177" s="12" t="s">
        <v>558</v>
      </c>
      <c r="C177" s="13">
        <v>1229</v>
      </c>
      <c r="D177" s="13">
        <v>1193</v>
      </c>
      <c r="E177" s="13">
        <v>1178</v>
      </c>
      <c r="F177" s="13">
        <v>1188</v>
      </c>
      <c r="G177" s="13">
        <v>1188</v>
      </c>
      <c r="H177" s="13">
        <v>1194</v>
      </c>
      <c r="I177" s="13">
        <v>1199</v>
      </c>
      <c r="J177" s="13">
        <v>1209</v>
      </c>
      <c r="K177" s="13">
        <v>1137</v>
      </c>
      <c r="L177" s="13">
        <v>1094</v>
      </c>
      <c r="M177" s="13">
        <v>1109</v>
      </c>
      <c r="N177" s="13">
        <v>1065</v>
      </c>
      <c r="O177" s="13">
        <v>989</v>
      </c>
      <c r="P177" s="13">
        <v>14972</v>
      </c>
      <c r="Q177" s="14">
        <v>1225.81</v>
      </c>
      <c r="R177" s="14">
        <v>1192.01</v>
      </c>
      <c r="S177" s="14">
        <v>1175.05</v>
      </c>
      <c r="T177" s="14">
        <v>1186.01</v>
      </c>
      <c r="U177" s="14">
        <v>1186.24</v>
      </c>
      <c r="V177" s="14">
        <v>1190.19</v>
      </c>
      <c r="W177" s="14">
        <v>1196.76</v>
      </c>
      <c r="X177" s="14">
        <v>1207.7</v>
      </c>
      <c r="Y177" s="14">
        <v>1135.8800000000001</v>
      </c>
      <c r="Z177" s="14">
        <v>1090.3400000000001</v>
      </c>
      <c r="AA177" s="14">
        <v>1105.2</v>
      </c>
      <c r="AB177" s="14">
        <v>937.42</v>
      </c>
      <c r="AC177" s="14">
        <v>879.96</v>
      </c>
      <c r="AD177" s="14">
        <v>14708.570000000003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3">
        <v>421</v>
      </c>
      <c r="BH177" s="13">
        <v>206</v>
      </c>
      <c r="BI177" s="13">
        <v>220</v>
      </c>
      <c r="BJ177" s="13">
        <v>82</v>
      </c>
      <c r="BK177" s="14">
        <v>62.87</v>
      </c>
      <c r="BL177" s="14">
        <v>0</v>
      </c>
      <c r="BM177" s="14">
        <v>731.64</v>
      </c>
      <c r="BN177" s="14">
        <v>0</v>
      </c>
      <c r="BO177" s="14">
        <v>222.24</v>
      </c>
      <c r="BP177" s="14">
        <v>0</v>
      </c>
      <c r="BQ177" s="14">
        <v>0</v>
      </c>
      <c r="BR177" s="14">
        <v>0</v>
      </c>
      <c r="BS177" s="13">
        <v>175</v>
      </c>
      <c r="BT177" s="13">
        <v>2020</v>
      </c>
    </row>
    <row r="178" spans="1:72" x14ac:dyDescent="0.25">
      <c r="A178" s="12" t="s">
        <v>551</v>
      </c>
      <c r="B178" s="12" t="s">
        <v>552</v>
      </c>
      <c r="C178" s="13">
        <v>11</v>
      </c>
      <c r="D178" s="13">
        <v>17</v>
      </c>
      <c r="E178" s="13">
        <v>25</v>
      </c>
      <c r="F178" s="13">
        <v>13</v>
      </c>
      <c r="G178" s="13">
        <v>20</v>
      </c>
      <c r="H178" s="13">
        <v>17</v>
      </c>
      <c r="I178" s="13">
        <v>19</v>
      </c>
      <c r="J178" s="13">
        <v>21</v>
      </c>
      <c r="K178" s="13">
        <v>10</v>
      </c>
      <c r="L178" s="13">
        <v>16</v>
      </c>
      <c r="M178" s="13">
        <v>16</v>
      </c>
      <c r="N178" s="13">
        <v>10</v>
      </c>
      <c r="O178" s="13">
        <v>17</v>
      </c>
      <c r="P178" s="13">
        <v>212</v>
      </c>
      <c r="Q178" s="14">
        <v>9.5</v>
      </c>
      <c r="R178" s="14">
        <v>16.100000000000001</v>
      </c>
      <c r="S178" s="14">
        <v>24</v>
      </c>
      <c r="T178" s="14">
        <v>12.2</v>
      </c>
      <c r="U178" s="14">
        <v>18.8</v>
      </c>
      <c r="V178" s="14">
        <v>15.55</v>
      </c>
      <c r="W178" s="14">
        <v>17.3</v>
      </c>
      <c r="X178" s="14">
        <v>20.399999999999999</v>
      </c>
      <c r="Y178" s="14">
        <v>9.6</v>
      </c>
      <c r="Z178" s="14">
        <v>15.5</v>
      </c>
      <c r="AA178" s="14">
        <v>15.2</v>
      </c>
      <c r="AB178" s="14">
        <v>8.6</v>
      </c>
      <c r="AC178" s="14">
        <v>14.6</v>
      </c>
      <c r="AD178" s="14">
        <v>197.34999999999997</v>
      </c>
      <c r="AE178" s="13">
        <v>3</v>
      </c>
      <c r="AF178" s="13">
        <v>7</v>
      </c>
      <c r="AG178" s="13">
        <v>11</v>
      </c>
      <c r="AH178" s="13">
        <v>3</v>
      </c>
      <c r="AI178" s="13">
        <v>6</v>
      </c>
      <c r="AJ178" s="13">
        <v>7</v>
      </c>
      <c r="AK178" s="13">
        <v>7</v>
      </c>
      <c r="AL178" s="13">
        <v>4</v>
      </c>
      <c r="AM178" s="13">
        <v>2</v>
      </c>
      <c r="AN178" s="13">
        <v>2</v>
      </c>
      <c r="AO178" s="13">
        <v>1</v>
      </c>
      <c r="AP178" s="13">
        <v>1</v>
      </c>
      <c r="AQ178" s="13">
        <v>3</v>
      </c>
      <c r="AR178" s="13">
        <v>57</v>
      </c>
      <c r="AS178" s="14">
        <v>1.5</v>
      </c>
      <c r="AT178" s="14">
        <v>6.1</v>
      </c>
      <c r="AU178" s="14">
        <v>10</v>
      </c>
      <c r="AV178" s="14">
        <v>2.2000000000000002</v>
      </c>
      <c r="AW178" s="14">
        <v>4.8</v>
      </c>
      <c r="AX178" s="14">
        <v>5.55</v>
      </c>
      <c r="AY178" s="14">
        <v>5.3</v>
      </c>
      <c r="AZ178" s="14">
        <v>3.4</v>
      </c>
      <c r="BA178" s="14">
        <v>1.6</v>
      </c>
      <c r="BB178" s="14">
        <v>1.5</v>
      </c>
      <c r="BC178" s="14">
        <v>0.2</v>
      </c>
      <c r="BD178" s="14">
        <v>1</v>
      </c>
      <c r="BE178" s="14">
        <v>3</v>
      </c>
      <c r="BF178" s="14">
        <v>46.150000000000006</v>
      </c>
      <c r="BG178" s="13">
        <v>0</v>
      </c>
      <c r="BH178" s="13">
        <v>0</v>
      </c>
      <c r="BI178" s="13">
        <v>0</v>
      </c>
      <c r="BJ178" s="13">
        <v>0</v>
      </c>
      <c r="BK178" s="14">
        <v>0</v>
      </c>
      <c r="BL178" s="14">
        <v>0</v>
      </c>
      <c r="BM178" s="14">
        <v>6.8</v>
      </c>
      <c r="BN178" s="14">
        <v>0</v>
      </c>
      <c r="BO178" s="14">
        <v>0</v>
      </c>
      <c r="BP178" s="14">
        <v>0</v>
      </c>
      <c r="BQ178" s="14">
        <v>0</v>
      </c>
      <c r="BR178" s="14">
        <v>0</v>
      </c>
      <c r="BS178" s="13">
        <v>2</v>
      </c>
      <c r="BT178" s="13">
        <v>22</v>
      </c>
    </row>
    <row r="179" spans="1:72" x14ac:dyDescent="0.25">
      <c r="A179" s="12" t="s">
        <v>253</v>
      </c>
      <c r="B179" s="12" t="s">
        <v>254</v>
      </c>
      <c r="C179" s="13">
        <v>1711</v>
      </c>
      <c r="D179" s="13">
        <v>1788</v>
      </c>
      <c r="E179" s="13">
        <v>1804</v>
      </c>
      <c r="F179" s="13">
        <v>1765</v>
      </c>
      <c r="G179" s="13">
        <v>1887</v>
      </c>
      <c r="H179" s="13">
        <v>1804</v>
      </c>
      <c r="I179" s="13">
        <v>1894</v>
      </c>
      <c r="J179" s="13">
        <v>1786</v>
      </c>
      <c r="K179" s="13">
        <v>1829</v>
      </c>
      <c r="L179" s="13">
        <v>1792</v>
      </c>
      <c r="M179" s="13">
        <v>1729</v>
      </c>
      <c r="N179" s="13">
        <v>1642</v>
      </c>
      <c r="O179" s="13">
        <v>1417</v>
      </c>
      <c r="P179" s="13">
        <v>22848</v>
      </c>
      <c r="Q179" s="14">
        <v>1710.42</v>
      </c>
      <c r="R179" s="14">
        <v>1787.23</v>
      </c>
      <c r="S179" s="14">
        <v>1803.26</v>
      </c>
      <c r="T179" s="14">
        <v>1763.7499999999998</v>
      </c>
      <c r="U179" s="14">
        <v>1883.85</v>
      </c>
      <c r="V179" s="14">
        <v>1801.9</v>
      </c>
      <c r="W179" s="14">
        <v>1893.1899999999998</v>
      </c>
      <c r="X179" s="14">
        <v>1784.46</v>
      </c>
      <c r="Y179" s="14">
        <v>1826.05</v>
      </c>
      <c r="Z179" s="14">
        <v>1790.1699999999998</v>
      </c>
      <c r="AA179" s="14">
        <v>1721.4399999999998</v>
      </c>
      <c r="AB179" s="14">
        <v>1512.83</v>
      </c>
      <c r="AC179" s="14">
        <v>1274.7399999999998</v>
      </c>
      <c r="AD179" s="14">
        <v>22553.289999999994</v>
      </c>
      <c r="AE179" s="13">
        <v>19</v>
      </c>
      <c r="AF179" s="13">
        <v>26</v>
      </c>
      <c r="AG179" s="13">
        <v>18</v>
      </c>
      <c r="AH179" s="13">
        <v>17</v>
      </c>
      <c r="AI179" s="13">
        <v>19</v>
      </c>
      <c r="AJ179" s="13">
        <v>14</v>
      </c>
      <c r="AK179" s="13">
        <v>9</v>
      </c>
      <c r="AL179" s="13">
        <v>3</v>
      </c>
      <c r="AM179" s="13">
        <v>8</v>
      </c>
      <c r="AN179" s="13">
        <v>8</v>
      </c>
      <c r="AO179" s="13">
        <v>18</v>
      </c>
      <c r="AP179" s="13">
        <v>25</v>
      </c>
      <c r="AQ179" s="13">
        <v>33</v>
      </c>
      <c r="AR179" s="13">
        <v>217</v>
      </c>
      <c r="AS179" s="14">
        <v>19</v>
      </c>
      <c r="AT179" s="14">
        <v>26</v>
      </c>
      <c r="AU179" s="14">
        <v>18</v>
      </c>
      <c r="AV179" s="14">
        <v>17</v>
      </c>
      <c r="AW179" s="14">
        <v>19</v>
      </c>
      <c r="AX179" s="14">
        <v>14</v>
      </c>
      <c r="AY179" s="14">
        <v>8.1999999999999993</v>
      </c>
      <c r="AZ179" s="14">
        <v>3</v>
      </c>
      <c r="BA179" s="14">
        <v>8</v>
      </c>
      <c r="BB179" s="14">
        <v>7.2</v>
      </c>
      <c r="BC179" s="14">
        <v>17.2</v>
      </c>
      <c r="BD179" s="14">
        <v>23.6</v>
      </c>
      <c r="BE179" s="14">
        <v>30.6</v>
      </c>
      <c r="BF179" s="14">
        <v>210.79999999999995</v>
      </c>
      <c r="BG179" s="13">
        <v>1021</v>
      </c>
      <c r="BH179" s="13">
        <v>381</v>
      </c>
      <c r="BI179" s="13">
        <v>873</v>
      </c>
      <c r="BJ179" s="13">
        <v>18</v>
      </c>
      <c r="BK179" s="14">
        <v>18</v>
      </c>
      <c r="BL179" s="14">
        <v>0</v>
      </c>
      <c r="BM179" s="14">
        <v>835.79</v>
      </c>
      <c r="BN179" s="14">
        <v>0</v>
      </c>
      <c r="BO179" s="14">
        <v>183.7</v>
      </c>
      <c r="BP179" s="14">
        <v>0</v>
      </c>
      <c r="BQ179" s="14">
        <v>0</v>
      </c>
      <c r="BR179" s="14">
        <v>0</v>
      </c>
      <c r="BS179" s="13">
        <v>229</v>
      </c>
      <c r="BT179" s="13">
        <v>2668</v>
      </c>
    </row>
    <row r="180" spans="1:72" x14ac:dyDescent="0.25">
      <c r="A180" s="12" t="s">
        <v>201</v>
      </c>
      <c r="B180" s="12" t="s">
        <v>202</v>
      </c>
      <c r="C180" s="13">
        <v>514</v>
      </c>
      <c r="D180" s="13">
        <v>478</v>
      </c>
      <c r="E180" s="13">
        <v>481</v>
      </c>
      <c r="F180" s="13">
        <v>501</v>
      </c>
      <c r="G180" s="13">
        <v>488</v>
      </c>
      <c r="H180" s="13">
        <v>446</v>
      </c>
      <c r="I180" s="13">
        <v>483</v>
      </c>
      <c r="J180" s="13">
        <v>466</v>
      </c>
      <c r="K180" s="13">
        <v>440</v>
      </c>
      <c r="L180" s="13">
        <v>410</v>
      </c>
      <c r="M180" s="13">
        <v>434</v>
      </c>
      <c r="N180" s="13">
        <v>372</v>
      </c>
      <c r="O180" s="13">
        <v>390</v>
      </c>
      <c r="P180" s="13">
        <v>5903</v>
      </c>
      <c r="Q180" s="14">
        <v>500.5</v>
      </c>
      <c r="R180" s="14">
        <v>468.88</v>
      </c>
      <c r="S180" s="14">
        <v>475.29999999999995</v>
      </c>
      <c r="T180" s="14">
        <v>494.63</v>
      </c>
      <c r="U180" s="14">
        <v>480.54</v>
      </c>
      <c r="V180" s="14">
        <v>435.96000000000004</v>
      </c>
      <c r="W180" s="14">
        <v>475.83</v>
      </c>
      <c r="X180" s="14">
        <v>461.75</v>
      </c>
      <c r="Y180" s="14">
        <v>433.56</v>
      </c>
      <c r="Z180" s="14">
        <v>407.55</v>
      </c>
      <c r="AA180" s="14">
        <v>431.74</v>
      </c>
      <c r="AB180" s="14">
        <v>351.94</v>
      </c>
      <c r="AC180" s="14">
        <v>352.98</v>
      </c>
      <c r="AD180" s="14">
        <v>5771.16</v>
      </c>
      <c r="AE180" s="13">
        <v>25</v>
      </c>
      <c r="AF180" s="13">
        <v>25</v>
      </c>
      <c r="AG180" s="13">
        <v>18</v>
      </c>
      <c r="AH180" s="13">
        <v>22</v>
      </c>
      <c r="AI180" s="13">
        <v>28</v>
      </c>
      <c r="AJ180" s="13">
        <v>30</v>
      </c>
      <c r="AK180" s="13">
        <v>29</v>
      </c>
      <c r="AL180" s="13">
        <v>28</v>
      </c>
      <c r="AM180" s="13">
        <v>34</v>
      </c>
      <c r="AN180" s="13">
        <v>22</v>
      </c>
      <c r="AO180" s="13">
        <v>13</v>
      </c>
      <c r="AP180" s="13">
        <v>4</v>
      </c>
      <c r="AQ180" s="13">
        <v>5</v>
      </c>
      <c r="AR180" s="13">
        <v>283</v>
      </c>
      <c r="AS180" s="14">
        <v>12.48</v>
      </c>
      <c r="AT180" s="14">
        <v>15.86</v>
      </c>
      <c r="AU180" s="14">
        <v>13.28</v>
      </c>
      <c r="AV180" s="14">
        <v>15.84</v>
      </c>
      <c r="AW180" s="14">
        <v>20.54</v>
      </c>
      <c r="AX180" s="14">
        <v>21.78</v>
      </c>
      <c r="AY180" s="14">
        <v>22.09</v>
      </c>
      <c r="AZ180" s="14">
        <v>23.75</v>
      </c>
      <c r="BA180" s="14">
        <v>26.86</v>
      </c>
      <c r="BB180" s="14">
        <v>17.66</v>
      </c>
      <c r="BC180" s="14">
        <v>10.27</v>
      </c>
      <c r="BD180" s="14">
        <v>0.86</v>
      </c>
      <c r="BE180" s="14">
        <v>3.4299999999999997</v>
      </c>
      <c r="BF180" s="14">
        <v>204.70000000000005</v>
      </c>
      <c r="BG180" s="13">
        <v>91</v>
      </c>
      <c r="BH180" s="13">
        <v>78</v>
      </c>
      <c r="BI180" s="13">
        <v>57</v>
      </c>
      <c r="BJ180" s="13">
        <v>25</v>
      </c>
      <c r="BK180" s="14">
        <v>25</v>
      </c>
      <c r="BL180" s="14">
        <v>0</v>
      </c>
      <c r="BM180" s="14">
        <v>391.24</v>
      </c>
      <c r="BN180" s="14">
        <v>0</v>
      </c>
      <c r="BO180" s="14">
        <v>48.96</v>
      </c>
      <c r="BP180" s="14">
        <v>0</v>
      </c>
      <c r="BQ180" s="14">
        <v>0</v>
      </c>
      <c r="BR180" s="14">
        <v>0</v>
      </c>
      <c r="BS180" s="13">
        <v>100</v>
      </c>
      <c r="BT180" s="13">
        <v>856</v>
      </c>
    </row>
    <row r="181" spans="1:72" x14ac:dyDescent="0.25">
      <c r="A181" s="12" t="s">
        <v>631</v>
      </c>
      <c r="B181" s="12" t="s">
        <v>632</v>
      </c>
      <c r="C181" s="13">
        <v>13</v>
      </c>
      <c r="D181" s="13">
        <v>7</v>
      </c>
      <c r="E181" s="13">
        <v>8</v>
      </c>
      <c r="F181" s="13">
        <v>9</v>
      </c>
      <c r="G181" s="13">
        <v>6</v>
      </c>
      <c r="H181" s="13">
        <v>8</v>
      </c>
      <c r="I181" s="13">
        <v>10</v>
      </c>
      <c r="J181" s="13">
        <v>9</v>
      </c>
      <c r="K181" s="13">
        <v>8</v>
      </c>
      <c r="L181" s="13">
        <v>9</v>
      </c>
      <c r="M181" s="13">
        <v>12</v>
      </c>
      <c r="N181" s="13">
        <v>10</v>
      </c>
      <c r="O181" s="13">
        <v>11</v>
      </c>
      <c r="P181" s="13">
        <v>120</v>
      </c>
      <c r="Q181" s="14">
        <v>13</v>
      </c>
      <c r="R181" s="14">
        <v>7</v>
      </c>
      <c r="S181" s="14">
        <v>8</v>
      </c>
      <c r="T181" s="14">
        <v>9</v>
      </c>
      <c r="U181" s="14">
        <v>6</v>
      </c>
      <c r="V181" s="14">
        <v>8</v>
      </c>
      <c r="W181" s="14">
        <v>10</v>
      </c>
      <c r="X181" s="14">
        <v>8.48</v>
      </c>
      <c r="Y181" s="14">
        <v>8</v>
      </c>
      <c r="Z181" s="14">
        <v>8.64</v>
      </c>
      <c r="AA181" s="14">
        <v>12</v>
      </c>
      <c r="AB181" s="14">
        <v>5.82</v>
      </c>
      <c r="AC181" s="14">
        <v>10.57</v>
      </c>
      <c r="AD181" s="14">
        <v>114.50999999999999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3">
        <v>0</v>
      </c>
      <c r="BH181" s="13">
        <v>0</v>
      </c>
      <c r="BI181" s="13">
        <v>0</v>
      </c>
      <c r="BJ181" s="13">
        <v>0</v>
      </c>
      <c r="BK181" s="14">
        <v>0</v>
      </c>
      <c r="BL181" s="14">
        <v>0</v>
      </c>
      <c r="BM181" s="14">
        <v>4.16</v>
      </c>
      <c r="BN181" s="14">
        <v>0</v>
      </c>
      <c r="BO181" s="14">
        <v>1.44</v>
      </c>
      <c r="BP181" s="14">
        <v>0</v>
      </c>
      <c r="BQ181" s="14">
        <v>0</v>
      </c>
      <c r="BR181" s="14">
        <v>0</v>
      </c>
      <c r="BS181" s="13">
        <v>0</v>
      </c>
      <c r="BT181" s="13">
        <v>12</v>
      </c>
    </row>
    <row r="182" spans="1:72" x14ac:dyDescent="0.25">
      <c r="A182" s="12" t="s">
        <v>199</v>
      </c>
      <c r="B182" s="12" t="s">
        <v>200</v>
      </c>
      <c r="C182" s="13">
        <v>20</v>
      </c>
      <c r="D182" s="13">
        <v>15</v>
      </c>
      <c r="E182" s="13">
        <v>26</v>
      </c>
      <c r="F182" s="13">
        <v>18</v>
      </c>
      <c r="G182" s="13">
        <v>25</v>
      </c>
      <c r="H182" s="13">
        <v>18</v>
      </c>
      <c r="I182" s="13">
        <v>19</v>
      </c>
      <c r="J182" s="13">
        <v>25</v>
      </c>
      <c r="K182" s="13">
        <v>25</v>
      </c>
      <c r="L182" s="13">
        <v>31</v>
      </c>
      <c r="M182" s="13">
        <v>18</v>
      </c>
      <c r="N182" s="13">
        <v>13</v>
      </c>
      <c r="O182" s="13">
        <v>17</v>
      </c>
      <c r="P182" s="13">
        <v>270</v>
      </c>
      <c r="Q182" s="14">
        <v>20</v>
      </c>
      <c r="R182" s="14">
        <v>15</v>
      </c>
      <c r="S182" s="14">
        <v>26</v>
      </c>
      <c r="T182" s="14">
        <v>18</v>
      </c>
      <c r="U182" s="14">
        <v>25</v>
      </c>
      <c r="V182" s="14">
        <v>18</v>
      </c>
      <c r="W182" s="14">
        <v>19</v>
      </c>
      <c r="X182" s="14">
        <v>25</v>
      </c>
      <c r="Y182" s="14">
        <v>25</v>
      </c>
      <c r="Z182" s="14">
        <v>31</v>
      </c>
      <c r="AA182" s="14">
        <v>18</v>
      </c>
      <c r="AB182" s="14">
        <v>10.9</v>
      </c>
      <c r="AC182" s="14">
        <v>15.54</v>
      </c>
      <c r="AD182" s="14">
        <v>266.44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2</v>
      </c>
      <c r="AK182" s="13">
        <v>1</v>
      </c>
      <c r="AL182" s="13">
        <v>0</v>
      </c>
      <c r="AM182" s="13">
        <v>1</v>
      </c>
      <c r="AN182" s="13">
        <v>0</v>
      </c>
      <c r="AO182" s="13">
        <v>1</v>
      </c>
      <c r="AP182" s="13">
        <v>0</v>
      </c>
      <c r="AQ182" s="13">
        <v>0</v>
      </c>
      <c r="AR182" s="13">
        <v>5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2</v>
      </c>
      <c r="AY182" s="14">
        <v>1</v>
      </c>
      <c r="AZ182" s="14">
        <v>0</v>
      </c>
      <c r="BA182" s="14">
        <v>0.85</v>
      </c>
      <c r="BB182" s="14">
        <v>0</v>
      </c>
      <c r="BC182" s="14">
        <v>1</v>
      </c>
      <c r="BD182" s="14">
        <v>0</v>
      </c>
      <c r="BE182" s="14">
        <v>0</v>
      </c>
      <c r="BF182" s="14">
        <v>4.8499999999999996</v>
      </c>
      <c r="BG182" s="13">
        <v>2</v>
      </c>
      <c r="BH182" s="13">
        <v>3</v>
      </c>
      <c r="BI182" s="13">
        <v>0</v>
      </c>
      <c r="BJ182" s="13">
        <v>1</v>
      </c>
      <c r="BK182" s="14">
        <v>1</v>
      </c>
      <c r="BL182" s="14">
        <v>0</v>
      </c>
      <c r="BM182" s="14">
        <v>33.04</v>
      </c>
      <c r="BN182" s="14">
        <v>0</v>
      </c>
      <c r="BO182" s="14">
        <v>12.3</v>
      </c>
      <c r="BP182" s="14">
        <v>0</v>
      </c>
      <c r="BQ182" s="14">
        <v>0</v>
      </c>
      <c r="BR182" s="14">
        <v>0</v>
      </c>
      <c r="BS182" s="13">
        <v>2</v>
      </c>
      <c r="BT182" s="13">
        <v>51</v>
      </c>
    </row>
    <row r="183" spans="1:72" x14ac:dyDescent="0.25">
      <c r="A183" s="12" t="s">
        <v>385</v>
      </c>
      <c r="B183" s="12" t="s">
        <v>386</v>
      </c>
      <c r="C183" s="13">
        <v>70</v>
      </c>
      <c r="D183" s="13">
        <v>65</v>
      </c>
      <c r="E183" s="13">
        <v>72</v>
      </c>
      <c r="F183" s="13">
        <v>77</v>
      </c>
      <c r="G183" s="13">
        <v>79</v>
      </c>
      <c r="H183" s="13">
        <v>80</v>
      </c>
      <c r="I183" s="13">
        <v>80</v>
      </c>
      <c r="J183" s="13">
        <v>93</v>
      </c>
      <c r="K183" s="13">
        <v>84</v>
      </c>
      <c r="L183" s="13">
        <v>91</v>
      </c>
      <c r="M183" s="13">
        <v>91</v>
      </c>
      <c r="N183" s="13">
        <v>72</v>
      </c>
      <c r="O183" s="13">
        <v>83</v>
      </c>
      <c r="P183" s="13">
        <v>1037</v>
      </c>
      <c r="Q183" s="14">
        <v>70</v>
      </c>
      <c r="R183" s="14">
        <v>65</v>
      </c>
      <c r="S183" s="14">
        <v>72</v>
      </c>
      <c r="T183" s="14">
        <v>76.5</v>
      </c>
      <c r="U183" s="14">
        <v>79</v>
      </c>
      <c r="V183" s="14">
        <v>80</v>
      </c>
      <c r="W183" s="14">
        <v>80</v>
      </c>
      <c r="X183" s="14">
        <v>93</v>
      </c>
      <c r="Y183" s="14">
        <v>84</v>
      </c>
      <c r="Z183" s="14">
        <v>89.720000000000013</v>
      </c>
      <c r="AA183" s="14">
        <v>91</v>
      </c>
      <c r="AB183" s="14">
        <v>70.430000000000007</v>
      </c>
      <c r="AC183" s="14">
        <v>74.240000000000009</v>
      </c>
      <c r="AD183" s="14">
        <v>1024.8900000000001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3</v>
      </c>
      <c r="AM183" s="13">
        <v>4</v>
      </c>
      <c r="AN183" s="13">
        <v>3</v>
      </c>
      <c r="AO183" s="13">
        <v>3</v>
      </c>
      <c r="AP183" s="13">
        <v>7</v>
      </c>
      <c r="AQ183" s="13">
        <v>11</v>
      </c>
      <c r="AR183" s="13">
        <v>31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1.88</v>
      </c>
      <c r="BA183" s="14">
        <v>3.84</v>
      </c>
      <c r="BB183" s="14">
        <v>2.68</v>
      </c>
      <c r="BC183" s="14">
        <v>3</v>
      </c>
      <c r="BD183" s="14">
        <v>6.84</v>
      </c>
      <c r="BE183" s="14">
        <v>9.76</v>
      </c>
      <c r="BF183" s="14">
        <v>28</v>
      </c>
      <c r="BG183" s="13">
        <v>20</v>
      </c>
      <c r="BH183" s="13">
        <v>20</v>
      </c>
      <c r="BI183" s="13">
        <v>6</v>
      </c>
      <c r="BJ183" s="13">
        <v>4</v>
      </c>
      <c r="BK183" s="14">
        <v>4</v>
      </c>
      <c r="BL183" s="14">
        <v>0</v>
      </c>
      <c r="BM183" s="14">
        <v>64.95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3">
        <v>0</v>
      </c>
      <c r="BT183" s="13">
        <v>0</v>
      </c>
    </row>
    <row r="184" spans="1:72" x14ac:dyDescent="0.25">
      <c r="A184" s="12" t="s">
        <v>197</v>
      </c>
      <c r="B184" s="12" t="s">
        <v>198</v>
      </c>
      <c r="C184" s="13">
        <v>54</v>
      </c>
      <c r="D184" s="13">
        <v>47</v>
      </c>
      <c r="E184" s="13">
        <v>34</v>
      </c>
      <c r="F184" s="13">
        <v>56</v>
      </c>
      <c r="G184" s="13">
        <v>44</v>
      </c>
      <c r="H184" s="13">
        <v>46</v>
      </c>
      <c r="I184" s="13">
        <v>48</v>
      </c>
      <c r="J184" s="13">
        <v>55</v>
      </c>
      <c r="K184" s="13">
        <v>49</v>
      </c>
      <c r="L184" s="13">
        <v>41</v>
      </c>
      <c r="M184" s="13">
        <v>36</v>
      </c>
      <c r="N184" s="13">
        <v>45</v>
      </c>
      <c r="O184" s="13">
        <v>33</v>
      </c>
      <c r="P184" s="13">
        <v>588</v>
      </c>
      <c r="Q184" s="14">
        <v>53.13</v>
      </c>
      <c r="R184" s="14">
        <v>47</v>
      </c>
      <c r="S184" s="14">
        <v>34</v>
      </c>
      <c r="T184" s="14">
        <v>56</v>
      </c>
      <c r="U184" s="14">
        <v>44</v>
      </c>
      <c r="V184" s="14">
        <v>46</v>
      </c>
      <c r="W184" s="14">
        <v>48</v>
      </c>
      <c r="X184" s="14">
        <v>55</v>
      </c>
      <c r="Y184" s="14">
        <v>49</v>
      </c>
      <c r="Z184" s="14">
        <v>41</v>
      </c>
      <c r="AA184" s="14">
        <v>34.74</v>
      </c>
      <c r="AB184" s="14">
        <v>41.16</v>
      </c>
      <c r="AC184" s="14">
        <v>31.8</v>
      </c>
      <c r="AD184" s="14">
        <v>580.82999999999993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0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3">
        <v>29</v>
      </c>
      <c r="BH184" s="13">
        <v>15</v>
      </c>
      <c r="BI184" s="13">
        <v>2</v>
      </c>
      <c r="BJ184" s="13">
        <v>2</v>
      </c>
      <c r="BK184" s="14">
        <v>1</v>
      </c>
      <c r="BL184" s="14">
        <v>0</v>
      </c>
      <c r="BM184" s="14">
        <v>20.52</v>
      </c>
      <c r="BN184" s="14">
        <v>0</v>
      </c>
      <c r="BO184" s="14">
        <v>17.100000000000001</v>
      </c>
      <c r="BP184" s="14">
        <v>0</v>
      </c>
      <c r="BQ184" s="14">
        <v>0</v>
      </c>
      <c r="BR184" s="14">
        <v>0</v>
      </c>
      <c r="BS184" s="13">
        <v>10</v>
      </c>
      <c r="BT184" s="13">
        <v>92</v>
      </c>
    </row>
    <row r="185" spans="1:72" x14ac:dyDescent="0.25">
      <c r="A185" s="12" t="s">
        <v>347</v>
      </c>
      <c r="B185" s="12" t="s">
        <v>348</v>
      </c>
      <c r="C185" s="13">
        <v>19</v>
      </c>
      <c r="D185" s="13">
        <v>13</v>
      </c>
      <c r="E185" s="13">
        <v>21</v>
      </c>
      <c r="F185" s="13">
        <v>16</v>
      </c>
      <c r="G185" s="13">
        <v>13</v>
      </c>
      <c r="H185" s="13">
        <v>18</v>
      </c>
      <c r="I185" s="13">
        <v>16</v>
      </c>
      <c r="J185" s="13">
        <v>15</v>
      </c>
      <c r="K185" s="13">
        <v>25</v>
      </c>
      <c r="L185" s="13">
        <v>22</v>
      </c>
      <c r="M185" s="13">
        <v>19</v>
      </c>
      <c r="N185" s="13">
        <v>17</v>
      </c>
      <c r="O185" s="13">
        <v>23</v>
      </c>
      <c r="P185" s="13">
        <v>237</v>
      </c>
      <c r="Q185" s="14">
        <v>19</v>
      </c>
      <c r="R185" s="14">
        <v>13</v>
      </c>
      <c r="S185" s="14">
        <v>21</v>
      </c>
      <c r="T185" s="14">
        <v>16</v>
      </c>
      <c r="U185" s="14">
        <v>13</v>
      </c>
      <c r="V185" s="14">
        <v>18</v>
      </c>
      <c r="W185" s="14">
        <v>16</v>
      </c>
      <c r="X185" s="14">
        <v>15</v>
      </c>
      <c r="Y185" s="14">
        <v>25</v>
      </c>
      <c r="Z185" s="14">
        <v>22</v>
      </c>
      <c r="AA185" s="14">
        <v>19</v>
      </c>
      <c r="AB185" s="14">
        <v>16.04</v>
      </c>
      <c r="AC185" s="14">
        <v>20.84</v>
      </c>
      <c r="AD185" s="14">
        <v>233.88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4">
        <v>0</v>
      </c>
      <c r="AT185" s="14">
        <v>0</v>
      </c>
      <c r="AU185" s="14">
        <v>0</v>
      </c>
      <c r="AV185" s="14">
        <v>0</v>
      </c>
      <c r="AW185" s="14">
        <v>0</v>
      </c>
      <c r="AX185" s="14">
        <v>0</v>
      </c>
      <c r="AY185" s="14">
        <v>0</v>
      </c>
      <c r="AZ185" s="14">
        <v>0</v>
      </c>
      <c r="BA185" s="14">
        <v>0</v>
      </c>
      <c r="BB185" s="14">
        <v>0</v>
      </c>
      <c r="BC185" s="14">
        <v>0</v>
      </c>
      <c r="BD185" s="14">
        <v>0</v>
      </c>
      <c r="BE185" s="14">
        <v>0</v>
      </c>
      <c r="BF185" s="14">
        <v>0</v>
      </c>
      <c r="BG185" s="13">
        <v>0</v>
      </c>
      <c r="BH185" s="13">
        <v>0</v>
      </c>
      <c r="BI185" s="13">
        <v>0</v>
      </c>
      <c r="BJ185" s="13">
        <v>0</v>
      </c>
      <c r="BK185" s="14">
        <v>0</v>
      </c>
      <c r="BL185" s="14">
        <v>0</v>
      </c>
      <c r="BM185" s="14">
        <v>16.47</v>
      </c>
      <c r="BN185" s="14">
        <v>0</v>
      </c>
      <c r="BO185" s="14">
        <v>0</v>
      </c>
      <c r="BP185" s="14">
        <v>0</v>
      </c>
      <c r="BQ185" s="14">
        <v>0</v>
      </c>
      <c r="BR185" s="14">
        <v>0</v>
      </c>
      <c r="BS185" s="13">
        <v>1</v>
      </c>
      <c r="BT185" s="13">
        <v>27</v>
      </c>
    </row>
    <row r="186" spans="1:72" x14ac:dyDescent="0.25">
      <c r="A186" s="12" t="s">
        <v>373</v>
      </c>
      <c r="B186" s="12" t="s">
        <v>374</v>
      </c>
      <c r="C186" s="13">
        <v>68</v>
      </c>
      <c r="D186" s="13">
        <v>87</v>
      </c>
      <c r="E186" s="13">
        <v>83</v>
      </c>
      <c r="F186" s="13">
        <v>63</v>
      </c>
      <c r="G186" s="13">
        <v>84</v>
      </c>
      <c r="H186" s="13">
        <v>73</v>
      </c>
      <c r="I186" s="13">
        <v>86</v>
      </c>
      <c r="J186" s="13">
        <v>110</v>
      </c>
      <c r="K186" s="13">
        <v>78</v>
      </c>
      <c r="L186" s="13">
        <v>95</v>
      </c>
      <c r="M186" s="13">
        <v>86</v>
      </c>
      <c r="N186" s="13">
        <v>91</v>
      </c>
      <c r="O186" s="13">
        <v>115</v>
      </c>
      <c r="P186" s="13">
        <v>1119</v>
      </c>
      <c r="Q186" s="14">
        <v>68</v>
      </c>
      <c r="R186" s="14">
        <v>87</v>
      </c>
      <c r="S186" s="14">
        <v>83</v>
      </c>
      <c r="T186" s="14">
        <v>63</v>
      </c>
      <c r="U186" s="14">
        <v>84</v>
      </c>
      <c r="V186" s="14">
        <v>73</v>
      </c>
      <c r="W186" s="14">
        <v>86</v>
      </c>
      <c r="X186" s="14">
        <v>110</v>
      </c>
      <c r="Y186" s="14">
        <v>78</v>
      </c>
      <c r="Z186" s="14">
        <v>95</v>
      </c>
      <c r="AA186" s="14">
        <v>86</v>
      </c>
      <c r="AB186" s="14">
        <v>76.72</v>
      </c>
      <c r="AC186" s="14">
        <v>94.509999999999991</v>
      </c>
      <c r="AD186" s="14">
        <v>1084.23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1</v>
      </c>
      <c r="AM186" s="13">
        <v>1</v>
      </c>
      <c r="AN186" s="13">
        <v>0</v>
      </c>
      <c r="AO186" s="13">
        <v>13</v>
      </c>
      <c r="AP186" s="13">
        <v>15</v>
      </c>
      <c r="AQ186" s="13">
        <v>43</v>
      </c>
      <c r="AR186" s="13">
        <v>73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1</v>
      </c>
      <c r="BA186" s="14">
        <v>1</v>
      </c>
      <c r="BB186" s="14">
        <v>0</v>
      </c>
      <c r="BC186" s="14">
        <v>12.68</v>
      </c>
      <c r="BD186" s="14">
        <v>14.32</v>
      </c>
      <c r="BE186" s="14">
        <v>43</v>
      </c>
      <c r="BF186" s="14">
        <v>72</v>
      </c>
      <c r="BG186" s="13">
        <v>62</v>
      </c>
      <c r="BH186" s="13">
        <v>37</v>
      </c>
      <c r="BI186" s="13">
        <v>31</v>
      </c>
      <c r="BJ186" s="13">
        <v>0</v>
      </c>
      <c r="BK186" s="14">
        <v>0</v>
      </c>
      <c r="BL186" s="14">
        <v>0</v>
      </c>
      <c r="BM186" s="14">
        <v>70.8</v>
      </c>
      <c r="BN186" s="14">
        <v>0</v>
      </c>
      <c r="BO186" s="14">
        <v>9.76</v>
      </c>
      <c r="BP186" s="14">
        <v>0</v>
      </c>
      <c r="BQ186" s="14">
        <v>0</v>
      </c>
      <c r="BR186" s="14">
        <v>0</v>
      </c>
      <c r="BS186" s="13">
        <v>10</v>
      </c>
      <c r="BT186" s="13">
        <v>155</v>
      </c>
    </row>
    <row r="187" spans="1:72" x14ac:dyDescent="0.25">
      <c r="A187" s="12" t="s">
        <v>561</v>
      </c>
      <c r="B187" s="12" t="s">
        <v>562</v>
      </c>
      <c r="C187" s="13">
        <v>744</v>
      </c>
      <c r="D187" s="13">
        <v>699</v>
      </c>
      <c r="E187" s="13">
        <v>751</v>
      </c>
      <c r="F187" s="13">
        <v>679</v>
      </c>
      <c r="G187" s="13">
        <v>713</v>
      </c>
      <c r="H187" s="13">
        <v>784</v>
      </c>
      <c r="I187" s="13">
        <v>746</v>
      </c>
      <c r="J187" s="13">
        <v>757</v>
      </c>
      <c r="K187" s="13">
        <v>728</v>
      </c>
      <c r="L187" s="13">
        <v>909</v>
      </c>
      <c r="M187" s="13">
        <v>904</v>
      </c>
      <c r="N187" s="13">
        <v>799</v>
      </c>
      <c r="O187" s="13">
        <v>723</v>
      </c>
      <c r="P187" s="13">
        <v>9936</v>
      </c>
      <c r="Q187" s="14">
        <v>732.53</v>
      </c>
      <c r="R187" s="14">
        <v>692.1</v>
      </c>
      <c r="S187" s="14">
        <v>745.4</v>
      </c>
      <c r="T187" s="14">
        <v>672.31999999999994</v>
      </c>
      <c r="U187" s="14">
        <v>704.25</v>
      </c>
      <c r="V187" s="14">
        <v>777.31</v>
      </c>
      <c r="W187" s="14">
        <v>735.72</v>
      </c>
      <c r="X187" s="14">
        <v>745</v>
      </c>
      <c r="Y187" s="14">
        <v>722.34</v>
      </c>
      <c r="Z187" s="14">
        <v>904.12</v>
      </c>
      <c r="AA187" s="14">
        <v>896.63</v>
      </c>
      <c r="AB187" s="14">
        <v>705.26</v>
      </c>
      <c r="AC187" s="14">
        <v>617.69999999999993</v>
      </c>
      <c r="AD187" s="14">
        <v>9650.68</v>
      </c>
      <c r="AE187" s="13">
        <v>60</v>
      </c>
      <c r="AF187" s="13">
        <v>60</v>
      </c>
      <c r="AG187" s="13">
        <v>50</v>
      </c>
      <c r="AH187" s="13">
        <v>52</v>
      </c>
      <c r="AI187" s="13">
        <v>61</v>
      </c>
      <c r="AJ187" s="13">
        <v>55</v>
      </c>
      <c r="AK187" s="13">
        <v>50</v>
      </c>
      <c r="AL187" s="13">
        <v>59</v>
      </c>
      <c r="AM187" s="13">
        <v>35</v>
      </c>
      <c r="AN187" s="13">
        <v>55</v>
      </c>
      <c r="AO187" s="13">
        <v>61</v>
      </c>
      <c r="AP187" s="13">
        <v>57</v>
      </c>
      <c r="AQ187" s="13">
        <v>63</v>
      </c>
      <c r="AR187" s="13">
        <v>718</v>
      </c>
      <c r="AS187" s="14">
        <v>49.5</v>
      </c>
      <c r="AT187" s="14">
        <v>53.1</v>
      </c>
      <c r="AU187" s="14">
        <v>44.4</v>
      </c>
      <c r="AV187" s="14">
        <v>46.8</v>
      </c>
      <c r="AW187" s="14">
        <v>53.8</v>
      </c>
      <c r="AX187" s="14">
        <v>49.2</v>
      </c>
      <c r="AY187" s="14">
        <v>42.2</v>
      </c>
      <c r="AZ187" s="14">
        <v>51.2</v>
      </c>
      <c r="BA187" s="14">
        <v>30.4</v>
      </c>
      <c r="BB187" s="14">
        <v>52.8</v>
      </c>
      <c r="BC187" s="14">
        <v>59.39</v>
      </c>
      <c r="BD187" s="14">
        <v>46</v>
      </c>
      <c r="BE187" s="14">
        <v>55.19</v>
      </c>
      <c r="BF187" s="14">
        <v>633.98</v>
      </c>
      <c r="BG187" s="13">
        <v>174</v>
      </c>
      <c r="BH187" s="13">
        <v>96</v>
      </c>
      <c r="BI187" s="13">
        <v>109</v>
      </c>
      <c r="BJ187" s="13">
        <v>43</v>
      </c>
      <c r="BK187" s="14">
        <v>32.6</v>
      </c>
      <c r="BL187" s="14">
        <v>0</v>
      </c>
      <c r="BM187" s="14">
        <v>647.6</v>
      </c>
      <c r="BN187" s="14">
        <v>0</v>
      </c>
      <c r="BO187" s="14">
        <v>134.96</v>
      </c>
      <c r="BP187" s="14">
        <v>0</v>
      </c>
      <c r="BQ187" s="14">
        <v>0</v>
      </c>
      <c r="BR187" s="14">
        <v>0</v>
      </c>
      <c r="BS187" s="13">
        <v>91</v>
      </c>
      <c r="BT187" s="13">
        <v>1337</v>
      </c>
    </row>
    <row r="188" spans="1:72" x14ac:dyDescent="0.25">
      <c r="A188" s="12" t="s">
        <v>371</v>
      </c>
      <c r="B188" s="12" t="s">
        <v>372</v>
      </c>
      <c r="C188" s="13">
        <v>289</v>
      </c>
      <c r="D188" s="13">
        <v>318</v>
      </c>
      <c r="E188" s="13">
        <v>314</v>
      </c>
      <c r="F188" s="13">
        <v>334</v>
      </c>
      <c r="G188" s="13">
        <v>328</v>
      </c>
      <c r="H188" s="13">
        <v>371</v>
      </c>
      <c r="I188" s="13">
        <v>443</v>
      </c>
      <c r="J188" s="13">
        <v>557</v>
      </c>
      <c r="K188" s="13">
        <v>653</v>
      </c>
      <c r="L188" s="13">
        <v>575</v>
      </c>
      <c r="M188" s="13">
        <v>495</v>
      </c>
      <c r="N188" s="13">
        <v>347</v>
      </c>
      <c r="O188" s="13">
        <v>313</v>
      </c>
      <c r="P188" s="13">
        <v>5337</v>
      </c>
      <c r="Q188" s="14">
        <v>218.5</v>
      </c>
      <c r="R188" s="14">
        <v>312.7</v>
      </c>
      <c r="S188" s="14">
        <v>307.75</v>
      </c>
      <c r="T188" s="14">
        <v>323.14999999999998</v>
      </c>
      <c r="U188" s="14">
        <v>318.45</v>
      </c>
      <c r="V188" s="14">
        <v>365.57</v>
      </c>
      <c r="W188" s="14">
        <v>434.14</v>
      </c>
      <c r="X188" s="14">
        <v>542.82999999999993</v>
      </c>
      <c r="Y188" s="14">
        <v>642.91999999999996</v>
      </c>
      <c r="Z188" s="14">
        <v>564.94000000000005</v>
      </c>
      <c r="AA188" s="14">
        <v>481.5</v>
      </c>
      <c r="AB188" s="14">
        <v>316.45000000000005</v>
      </c>
      <c r="AC188" s="14">
        <v>276.68</v>
      </c>
      <c r="AD188" s="14">
        <v>5105.58</v>
      </c>
      <c r="AE188" s="13">
        <v>141</v>
      </c>
      <c r="AF188" s="13">
        <v>169</v>
      </c>
      <c r="AG188" s="13">
        <v>157</v>
      </c>
      <c r="AH188" s="13">
        <v>203</v>
      </c>
      <c r="AI188" s="13">
        <v>182</v>
      </c>
      <c r="AJ188" s="13">
        <v>244</v>
      </c>
      <c r="AK188" s="13">
        <v>286</v>
      </c>
      <c r="AL188" s="13">
        <v>430</v>
      </c>
      <c r="AM188" s="13">
        <v>505</v>
      </c>
      <c r="AN188" s="13">
        <v>447</v>
      </c>
      <c r="AO188" s="13">
        <v>385</v>
      </c>
      <c r="AP188" s="13">
        <v>273</v>
      </c>
      <c r="AQ188" s="13">
        <v>221</v>
      </c>
      <c r="AR188" s="13">
        <v>3643</v>
      </c>
      <c r="AS188" s="14">
        <v>70.5</v>
      </c>
      <c r="AT188" s="14">
        <v>164.5</v>
      </c>
      <c r="AU188" s="14">
        <v>150.75</v>
      </c>
      <c r="AV188" s="14">
        <v>192.15</v>
      </c>
      <c r="AW188" s="14">
        <v>172.45</v>
      </c>
      <c r="AX188" s="14">
        <v>239.5</v>
      </c>
      <c r="AY188" s="14">
        <v>278.89</v>
      </c>
      <c r="AZ188" s="14">
        <v>419.52999999999992</v>
      </c>
      <c r="BA188" s="14">
        <v>495.66999999999996</v>
      </c>
      <c r="BB188" s="14">
        <v>436.82000000000005</v>
      </c>
      <c r="BC188" s="14">
        <v>372.26</v>
      </c>
      <c r="BD188" s="14">
        <v>244.87</v>
      </c>
      <c r="BE188" s="14">
        <v>183.87</v>
      </c>
      <c r="BF188" s="14">
        <v>3421.7599999999993</v>
      </c>
      <c r="BG188" s="13">
        <v>104</v>
      </c>
      <c r="BH188" s="13">
        <v>69</v>
      </c>
      <c r="BI188" s="13">
        <v>52</v>
      </c>
      <c r="BJ188" s="13">
        <v>0</v>
      </c>
      <c r="BK188" s="14">
        <v>0</v>
      </c>
      <c r="BL188" s="14">
        <v>0</v>
      </c>
      <c r="BM188" s="14">
        <v>119.84</v>
      </c>
      <c r="BN188" s="14">
        <v>0</v>
      </c>
      <c r="BO188" s="14">
        <v>8.24</v>
      </c>
      <c r="BP188" s="14">
        <v>0</v>
      </c>
      <c r="BQ188" s="14">
        <v>0</v>
      </c>
      <c r="BR188" s="14">
        <v>0</v>
      </c>
      <c r="BS188" s="13">
        <v>18</v>
      </c>
      <c r="BT188" s="13">
        <v>777</v>
      </c>
    </row>
    <row r="189" spans="1:72" x14ac:dyDescent="0.25">
      <c r="A189" s="12" t="s">
        <v>329</v>
      </c>
      <c r="B189" s="12" t="s">
        <v>330</v>
      </c>
      <c r="C189" s="13">
        <v>60</v>
      </c>
      <c r="D189" s="13">
        <v>61</v>
      </c>
      <c r="E189" s="13">
        <v>48</v>
      </c>
      <c r="F189" s="13">
        <v>72</v>
      </c>
      <c r="G189" s="13">
        <v>64</v>
      </c>
      <c r="H189" s="13">
        <v>59</v>
      </c>
      <c r="I189" s="13">
        <v>73</v>
      </c>
      <c r="J189" s="13">
        <v>77</v>
      </c>
      <c r="K189" s="13">
        <v>68</v>
      </c>
      <c r="L189" s="13">
        <v>50</v>
      </c>
      <c r="M189" s="13">
        <v>76</v>
      </c>
      <c r="N189" s="13">
        <v>44</v>
      </c>
      <c r="O189" s="13">
        <v>46</v>
      </c>
      <c r="P189" s="13">
        <v>798</v>
      </c>
      <c r="Q189" s="14">
        <v>59.72</v>
      </c>
      <c r="R189" s="14">
        <v>60.72</v>
      </c>
      <c r="S189" s="14">
        <v>48</v>
      </c>
      <c r="T189" s="14">
        <v>72</v>
      </c>
      <c r="U189" s="14">
        <v>64</v>
      </c>
      <c r="V189" s="14">
        <v>59</v>
      </c>
      <c r="W189" s="14">
        <v>73</v>
      </c>
      <c r="X189" s="14">
        <v>76.95</v>
      </c>
      <c r="Y189" s="14">
        <v>67.28</v>
      </c>
      <c r="Z189" s="14">
        <v>50</v>
      </c>
      <c r="AA189" s="14">
        <v>75.41</v>
      </c>
      <c r="AB189" s="14">
        <v>40.549999999999997</v>
      </c>
      <c r="AC189" s="14">
        <v>46</v>
      </c>
      <c r="AD189" s="14">
        <v>792.62999999999988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v>0</v>
      </c>
      <c r="BA189" s="14">
        <v>0</v>
      </c>
      <c r="BB189" s="14">
        <v>0</v>
      </c>
      <c r="BC189" s="14">
        <v>0</v>
      </c>
      <c r="BD189" s="14">
        <v>0</v>
      </c>
      <c r="BE189" s="14">
        <v>0</v>
      </c>
      <c r="BF189" s="14">
        <v>0</v>
      </c>
      <c r="BG189" s="13">
        <v>16</v>
      </c>
      <c r="BH189" s="13">
        <v>13</v>
      </c>
      <c r="BI189" s="13">
        <v>6</v>
      </c>
      <c r="BJ189" s="13">
        <v>0</v>
      </c>
      <c r="BK189" s="14">
        <v>0</v>
      </c>
      <c r="BL189" s="14">
        <v>0</v>
      </c>
      <c r="BM189" s="14">
        <v>78.180000000000007</v>
      </c>
      <c r="BN189" s="14">
        <v>0</v>
      </c>
      <c r="BO189" s="14">
        <v>10.64</v>
      </c>
      <c r="BP189" s="14">
        <v>0</v>
      </c>
      <c r="BQ189" s="14">
        <v>0</v>
      </c>
      <c r="BR189" s="14">
        <v>0</v>
      </c>
      <c r="BS189" s="13">
        <v>6</v>
      </c>
      <c r="BT189" s="13">
        <v>114</v>
      </c>
    </row>
    <row r="190" spans="1:72" x14ac:dyDescent="0.25">
      <c r="A190" s="12" t="s">
        <v>531</v>
      </c>
      <c r="B190" s="12" t="s">
        <v>532</v>
      </c>
      <c r="C190" s="13">
        <v>4</v>
      </c>
      <c r="D190" s="13">
        <v>6</v>
      </c>
      <c r="E190" s="13">
        <v>7</v>
      </c>
      <c r="F190" s="13">
        <v>8</v>
      </c>
      <c r="G190" s="13">
        <v>0</v>
      </c>
      <c r="H190" s="13">
        <v>5</v>
      </c>
      <c r="I190" s="13">
        <v>6</v>
      </c>
      <c r="J190" s="13">
        <v>2</v>
      </c>
      <c r="K190" s="13">
        <v>5</v>
      </c>
      <c r="L190" s="13">
        <v>0</v>
      </c>
      <c r="M190" s="13">
        <v>0</v>
      </c>
      <c r="N190" s="13">
        <v>0</v>
      </c>
      <c r="O190" s="13">
        <v>0</v>
      </c>
      <c r="P190" s="13">
        <v>43</v>
      </c>
      <c r="Q190" s="14">
        <v>3.4</v>
      </c>
      <c r="R190" s="14">
        <v>4.6100000000000003</v>
      </c>
      <c r="S190" s="14">
        <v>6.4</v>
      </c>
      <c r="T190" s="14">
        <v>6.02</v>
      </c>
      <c r="U190" s="14">
        <v>0</v>
      </c>
      <c r="V190" s="14">
        <v>4.01</v>
      </c>
      <c r="W190" s="14">
        <v>5.4</v>
      </c>
      <c r="X190" s="14">
        <v>1.01</v>
      </c>
      <c r="Y190" s="14">
        <v>4.4000000000000004</v>
      </c>
      <c r="Z190" s="14">
        <v>0</v>
      </c>
      <c r="AA190" s="14">
        <v>0</v>
      </c>
      <c r="AB190" s="14">
        <v>0</v>
      </c>
      <c r="AC190" s="14">
        <v>0</v>
      </c>
      <c r="AD190" s="14">
        <v>35.25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B190" s="14">
        <v>0</v>
      </c>
      <c r="BC190" s="14">
        <v>0</v>
      </c>
      <c r="BD190" s="14">
        <v>0</v>
      </c>
      <c r="BE190" s="14">
        <v>0</v>
      </c>
      <c r="BF190" s="14">
        <v>0</v>
      </c>
      <c r="BG190" s="13">
        <v>0</v>
      </c>
      <c r="BH190" s="13">
        <v>0</v>
      </c>
      <c r="BI190" s="13">
        <v>0</v>
      </c>
      <c r="BJ190" s="13">
        <v>0</v>
      </c>
      <c r="BK190" s="14">
        <v>0</v>
      </c>
      <c r="BL190" s="14">
        <v>0</v>
      </c>
      <c r="BM190" s="14">
        <v>0</v>
      </c>
      <c r="BN190" s="14">
        <v>0</v>
      </c>
      <c r="BO190" s="14">
        <v>0</v>
      </c>
      <c r="BP190" s="14">
        <v>0</v>
      </c>
      <c r="BQ190" s="14">
        <v>0</v>
      </c>
      <c r="BR190" s="14">
        <v>0</v>
      </c>
      <c r="BS190" s="13">
        <v>0</v>
      </c>
      <c r="BT190" s="13">
        <v>4</v>
      </c>
    </row>
    <row r="191" spans="1:72" x14ac:dyDescent="0.25">
      <c r="A191" s="12" t="s">
        <v>443</v>
      </c>
      <c r="B191" s="12" t="s">
        <v>444</v>
      </c>
      <c r="C191" s="13">
        <v>43</v>
      </c>
      <c r="D191" s="13">
        <v>62</v>
      </c>
      <c r="E191" s="13">
        <v>66</v>
      </c>
      <c r="F191" s="13">
        <v>64</v>
      </c>
      <c r="G191" s="13">
        <v>60</v>
      </c>
      <c r="H191" s="13">
        <v>105</v>
      </c>
      <c r="I191" s="13">
        <v>63</v>
      </c>
      <c r="J191" s="13">
        <v>87</v>
      </c>
      <c r="K191" s="13">
        <v>75</v>
      </c>
      <c r="L191" s="13">
        <v>58</v>
      </c>
      <c r="M191" s="13">
        <v>55</v>
      </c>
      <c r="N191" s="13">
        <v>42</v>
      </c>
      <c r="O191" s="13">
        <v>40</v>
      </c>
      <c r="P191" s="13">
        <v>820</v>
      </c>
      <c r="Q191" s="14">
        <v>33</v>
      </c>
      <c r="R191" s="14">
        <v>61.019999999999996</v>
      </c>
      <c r="S191" s="14">
        <v>63.84</v>
      </c>
      <c r="T191" s="14">
        <v>62.900000000000006</v>
      </c>
      <c r="U191" s="14">
        <v>59.8</v>
      </c>
      <c r="V191" s="14">
        <v>104.8</v>
      </c>
      <c r="W191" s="14">
        <v>63</v>
      </c>
      <c r="X191" s="14">
        <v>84.710000000000008</v>
      </c>
      <c r="Y191" s="14">
        <v>73</v>
      </c>
      <c r="Z191" s="14">
        <v>56.17</v>
      </c>
      <c r="AA191" s="14">
        <v>53.379999999999995</v>
      </c>
      <c r="AB191" s="14">
        <v>40.379999999999995</v>
      </c>
      <c r="AC191" s="14">
        <v>37.169999999999995</v>
      </c>
      <c r="AD191" s="14">
        <v>793.17</v>
      </c>
      <c r="AE191" s="13">
        <v>20</v>
      </c>
      <c r="AF191" s="13">
        <v>28</v>
      </c>
      <c r="AG191" s="13">
        <v>38</v>
      </c>
      <c r="AH191" s="13">
        <v>26</v>
      </c>
      <c r="AI191" s="13">
        <v>30</v>
      </c>
      <c r="AJ191" s="13">
        <v>56</v>
      </c>
      <c r="AK191" s="13">
        <v>29</v>
      </c>
      <c r="AL191" s="13">
        <v>48</v>
      </c>
      <c r="AM191" s="13">
        <v>37</v>
      </c>
      <c r="AN191" s="13">
        <v>22</v>
      </c>
      <c r="AO191" s="13">
        <v>24</v>
      </c>
      <c r="AP191" s="13">
        <v>11</v>
      </c>
      <c r="AQ191" s="13">
        <v>4</v>
      </c>
      <c r="AR191" s="13">
        <v>373</v>
      </c>
      <c r="AS191" s="14">
        <v>10</v>
      </c>
      <c r="AT191" s="14">
        <v>28</v>
      </c>
      <c r="AU191" s="14">
        <v>37.770000000000003</v>
      </c>
      <c r="AV191" s="14">
        <v>25.87</v>
      </c>
      <c r="AW191" s="14">
        <v>29.8</v>
      </c>
      <c r="AX191" s="14">
        <v>55.8</v>
      </c>
      <c r="AY191" s="14">
        <v>29</v>
      </c>
      <c r="AZ191" s="14">
        <v>47.35</v>
      </c>
      <c r="BA191" s="14">
        <v>37</v>
      </c>
      <c r="BB191" s="14">
        <v>20.46</v>
      </c>
      <c r="BC191" s="14">
        <v>23.2</v>
      </c>
      <c r="BD191" s="14">
        <v>10.199999999999999</v>
      </c>
      <c r="BE191" s="14">
        <v>3.8</v>
      </c>
      <c r="BF191" s="14">
        <v>358.25</v>
      </c>
      <c r="BG191" s="13">
        <v>25</v>
      </c>
      <c r="BH191" s="13">
        <v>15</v>
      </c>
      <c r="BI191" s="13">
        <v>9</v>
      </c>
      <c r="BJ191" s="13">
        <v>0</v>
      </c>
      <c r="BK191" s="14">
        <v>0</v>
      </c>
      <c r="BL191" s="14">
        <v>0</v>
      </c>
      <c r="BM191" s="14">
        <v>5.95</v>
      </c>
      <c r="BN191" s="14">
        <v>0</v>
      </c>
      <c r="BO191" s="14">
        <v>0</v>
      </c>
      <c r="BP191" s="14">
        <v>0</v>
      </c>
      <c r="BQ191" s="14">
        <v>0</v>
      </c>
      <c r="BR191" s="14">
        <v>0</v>
      </c>
      <c r="BS191" s="13">
        <v>6</v>
      </c>
      <c r="BT191" s="13">
        <v>83</v>
      </c>
    </row>
    <row r="192" spans="1:72" x14ac:dyDescent="0.25">
      <c r="A192" s="12" t="s">
        <v>501</v>
      </c>
      <c r="B192" s="12" t="s">
        <v>502</v>
      </c>
      <c r="C192" s="13">
        <v>12</v>
      </c>
      <c r="D192" s="13">
        <v>11</v>
      </c>
      <c r="E192" s="13">
        <v>9</v>
      </c>
      <c r="F192" s="13">
        <v>9</v>
      </c>
      <c r="G192" s="13">
        <v>9</v>
      </c>
      <c r="H192" s="13">
        <v>9</v>
      </c>
      <c r="I192" s="13">
        <v>7</v>
      </c>
      <c r="J192" s="13">
        <v>7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73</v>
      </c>
      <c r="Q192" s="14">
        <v>12</v>
      </c>
      <c r="R192" s="14">
        <v>11</v>
      </c>
      <c r="S192" s="14">
        <v>9</v>
      </c>
      <c r="T192" s="14">
        <v>9</v>
      </c>
      <c r="U192" s="14">
        <v>9</v>
      </c>
      <c r="V192" s="14">
        <v>9</v>
      </c>
      <c r="W192" s="14">
        <v>7</v>
      </c>
      <c r="X192" s="14">
        <v>7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73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0</v>
      </c>
      <c r="BD192" s="14">
        <v>0</v>
      </c>
      <c r="BE192" s="14">
        <v>0</v>
      </c>
      <c r="BF192" s="14">
        <v>0</v>
      </c>
      <c r="BG192" s="13">
        <v>0</v>
      </c>
      <c r="BH192" s="13">
        <v>0</v>
      </c>
      <c r="BI192" s="13">
        <v>0</v>
      </c>
      <c r="BJ192" s="13">
        <v>0</v>
      </c>
      <c r="BK192" s="14">
        <v>0</v>
      </c>
      <c r="BL192" s="14">
        <v>0</v>
      </c>
      <c r="BM192" s="14">
        <v>0</v>
      </c>
      <c r="BN192" s="14">
        <v>0</v>
      </c>
      <c r="BO192" s="14">
        <v>0</v>
      </c>
      <c r="BP192" s="14">
        <v>0</v>
      </c>
      <c r="BQ192" s="14">
        <v>0</v>
      </c>
      <c r="BR192" s="14">
        <v>0</v>
      </c>
      <c r="BS192" s="13">
        <v>0</v>
      </c>
      <c r="BT192" s="13">
        <v>6</v>
      </c>
    </row>
    <row r="193" spans="1:72" x14ac:dyDescent="0.25">
      <c r="A193" s="12" t="s">
        <v>139</v>
      </c>
      <c r="B193" s="12" t="s">
        <v>140</v>
      </c>
      <c r="C193" s="13">
        <v>7</v>
      </c>
      <c r="D193" s="13">
        <v>8</v>
      </c>
      <c r="E193" s="13">
        <v>3</v>
      </c>
      <c r="F193" s="13">
        <v>4</v>
      </c>
      <c r="G193" s="13">
        <v>5</v>
      </c>
      <c r="H193" s="13">
        <v>4</v>
      </c>
      <c r="I193" s="13">
        <v>3</v>
      </c>
      <c r="J193" s="13">
        <v>9</v>
      </c>
      <c r="K193" s="13">
        <v>2</v>
      </c>
      <c r="L193" s="13">
        <v>0</v>
      </c>
      <c r="M193" s="13">
        <v>0</v>
      </c>
      <c r="N193" s="13">
        <v>0</v>
      </c>
      <c r="O193" s="13">
        <v>0</v>
      </c>
      <c r="P193" s="13">
        <v>45</v>
      </c>
      <c r="Q193" s="14">
        <v>7</v>
      </c>
      <c r="R193" s="14">
        <v>8</v>
      </c>
      <c r="S193" s="14">
        <v>3</v>
      </c>
      <c r="T193" s="14">
        <v>4</v>
      </c>
      <c r="U193" s="14">
        <v>5</v>
      </c>
      <c r="V193" s="14">
        <v>4</v>
      </c>
      <c r="W193" s="14">
        <v>3</v>
      </c>
      <c r="X193" s="14">
        <v>9</v>
      </c>
      <c r="Y193" s="14">
        <v>2</v>
      </c>
      <c r="Z193" s="14">
        <v>0</v>
      </c>
      <c r="AA193" s="14">
        <v>0</v>
      </c>
      <c r="AB193" s="14">
        <v>0</v>
      </c>
      <c r="AC193" s="14">
        <v>0</v>
      </c>
      <c r="AD193" s="14">
        <v>45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4">
        <v>0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B193" s="14">
        <v>0</v>
      </c>
      <c r="BC193" s="14">
        <v>0</v>
      </c>
      <c r="BD193" s="14">
        <v>0</v>
      </c>
      <c r="BE193" s="14">
        <v>0</v>
      </c>
      <c r="BF193" s="14">
        <v>0</v>
      </c>
      <c r="BG193" s="13">
        <v>0</v>
      </c>
      <c r="BH193" s="13">
        <v>0</v>
      </c>
      <c r="BI193" s="13">
        <v>0</v>
      </c>
      <c r="BJ193" s="13">
        <v>0</v>
      </c>
      <c r="BK193" s="14">
        <v>0</v>
      </c>
      <c r="BL193" s="14">
        <v>0</v>
      </c>
      <c r="BM193" s="14">
        <v>0</v>
      </c>
      <c r="BN193" s="14">
        <v>0</v>
      </c>
      <c r="BO193" s="14">
        <v>0</v>
      </c>
      <c r="BP193" s="14">
        <v>0</v>
      </c>
      <c r="BQ193" s="14">
        <v>0</v>
      </c>
      <c r="BR193" s="14">
        <v>0</v>
      </c>
      <c r="BS193" s="13">
        <v>0</v>
      </c>
      <c r="BT193" s="13">
        <v>11</v>
      </c>
    </row>
    <row r="194" spans="1:72" x14ac:dyDescent="0.25">
      <c r="A194" s="12" t="s">
        <v>123</v>
      </c>
      <c r="B194" s="12" t="s">
        <v>124</v>
      </c>
      <c r="C194" s="13">
        <v>15</v>
      </c>
      <c r="D194" s="13">
        <v>25</v>
      </c>
      <c r="E194" s="13">
        <v>19</v>
      </c>
      <c r="F194" s="13">
        <v>20</v>
      </c>
      <c r="G194" s="13">
        <v>21</v>
      </c>
      <c r="H194" s="13">
        <v>18</v>
      </c>
      <c r="I194" s="13">
        <v>19</v>
      </c>
      <c r="J194" s="13">
        <v>19</v>
      </c>
      <c r="K194" s="13">
        <v>21</v>
      </c>
      <c r="L194" s="13">
        <v>0</v>
      </c>
      <c r="M194" s="13">
        <v>0</v>
      </c>
      <c r="N194" s="13">
        <v>0</v>
      </c>
      <c r="O194" s="13">
        <v>0</v>
      </c>
      <c r="P194" s="13">
        <v>177</v>
      </c>
      <c r="Q194" s="14">
        <v>15</v>
      </c>
      <c r="R194" s="14">
        <v>25</v>
      </c>
      <c r="S194" s="14">
        <v>19</v>
      </c>
      <c r="T194" s="14">
        <v>20</v>
      </c>
      <c r="U194" s="14">
        <v>21</v>
      </c>
      <c r="V194" s="14">
        <v>18</v>
      </c>
      <c r="W194" s="14">
        <v>19</v>
      </c>
      <c r="X194" s="14">
        <v>19</v>
      </c>
      <c r="Y194" s="14">
        <v>21</v>
      </c>
      <c r="Z194" s="14">
        <v>0</v>
      </c>
      <c r="AA194" s="14">
        <v>0</v>
      </c>
      <c r="AB194" s="14">
        <v>0</v>
      </c>
      <c r="AC194" s="14">
        <v>0</v>
      </c>
      <c r="AD194" s="14">
        <v>177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0</v>
      </c>
      <c r="BC194" s="14">
        <v>0</v>
      </c>
      <c r="BD194" s="14">
        <v>0</v>
      </c>
      <c r="BE194" s="14">
        <v>0</v>
      </c>
      <c r="BF194" s="14">
        <v>0</v>
      </c>
      <c r="BG194" s="13">
        <v>64</v>
      </c>
      <c r="BH194" s="13">
        <v>12</v>
      </c>
      <c r="BI194" s="13">
        <v>27</v>
      </c>
      <c r="BJ194" s="13">
        <v>0</v>
      </c>
      <c r="BK194" s="14">
        <v>0</v>
      </c>
      <c r="BL194" s="14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3">
        <v>0</v>
      </c>
      <c r="BT194" s="13">
        <v>0</v>
      </c>
    </row>
    <row r="195" spans="1:72" x14ac:dyDescent="0.25">
      <c r="A195" s="12" t="s">
        <v>383</v>
      </c>
      <c r="B195" s="12" t="s">
        <v>384</v>
      </c>
      <c r="C195" s="13">
        <v>44</v>
      </c>
      <c r="D195" s="13">
        <v>41</v>
      </c>
      <c r="E195" s="13">
        <v>37</v>
      </c>
      <c r="F195" s="13">
        <v>37</v>
      </c>
      <c r="G195" s="13">
        <v>47</v>
      </c>
      <c r="H195" s="13">
        <v>44</v>
      </c>
      <c r="I195" s="13">
        <v>38</v>
      </c>
      <c r="J195" s="13">
        <v>46</v>
      </c>
      <c r="K195" s="13">
        <v>50</v>
      </c>
      <c r="L195" s="13">
        <v>44</v>
      </c>
      <c r="M195" s="13">
        <v>42</v>
      </c>
      <c r="N195" s="13">
        <v>41</v>
      </c>
      <c r="O195" s="13">
        <v>28</v>
      </c>
      <c r="P195" s="13">
        <v>539</v>
      </c>
      <c r="Q195" s="14">
        <v>44</v>
      </c>
      <c r="R195" s="14">
        <v>41</v>
      </c>
      <c r="S195" s="14">
        <v>37</v>
      </c>
      <c r="T195" s="14">
        <v>36.4</v>
      </c>
      <c r="U195" s="14">
        <v>47</v>
      </c>
      <c r="V195" s="14">
        <v>44</v>
      </c>
      <c r="W195" s="14">
        <v>37.5</v>
      </c>
      <c r="X195" s="14">
        <v>46</v>
      </c>
      <c r="Y195" s="14">
        <v>50</v>
      </c>
      <c r="Z195" s="14">
        <v>44</v>
      </c>
      <c r="AA195" s="14">
        <v>42</v>
      </c>
      <c r="AB195" s="14">
        <v>34.979999999999997</v>
      </c>
      <c r="AC195" s="14">
        <v>26.32</v>
      </c>
      <c r="AD195" s="14">
        <v>530.20000000000005</v>
      </c>
      <c r="AE195" s="13">
        <v>0</v>
      </c>
      <c r="AF195" s="13">
        <v>0</v>
      </c>
      <c r="AG195" s="13">
        <v>1</v>
      </c>
      <c r="AH195" s="13">
        <v>0</v>
      </c>
      <c r="AI195" s="13">
        <v>0</v>
      </c>
      <c r="AJ195" s="13">
        <v>2</v>
      </c>
      <c r="AK195" s="13">
        <v>1</v>
      </c>
      <c r="AL195" s="13">
        <v>1</v>
      </c>
      <c r="AM195" s="13">
        <v>2</v>
      </c>
      <c r="AN195" s="13">
        <v>1</v>
      </c>
      <c r="AO195" s="13">
        <v>2</v>
      </c>
      <c r="AP195" s="13">
        <v>2</v>
      </c>
      <c r="AQ195" s="13">
        <v>2</v>
      </c>
      <c r="AR195" s="13">
        <v>14</v>
      </c>
      <c r="AS195" s="14">
        <v>0</v>
      </c>
      <c r="AT195" s="14">
        <v>0</v>
      </c>
      <c r="AU195" s="14">
        <v>1</v>
      </c>
      <c r="AV195" s="14">
        <v>0</v>
      </c>
      <c r="AW195" s="14">
        <v>0</v>
      </c>
      <c r="AX195" s="14">
        <v>2</v>
      </c>
      <c r="AY195" s="14">
        <v>0.5</v>
      </c>
      <c r="AZ195" s="14">
        <v>1</v>
      </c>
      <c r="BA195" s="14">
        <v>2</v>
      </c>
      <c r="BB195" s="14">
        <v>1</v>
      </c>
      <c r="BC195" s="14">
        <v>2</v>
      </c>
      <c r="BD195" s="14">
        <v>2</v>
      </c>
      <c r="BE195" s="14">
        <v>2</v>
      </c>
      <c r="BF195" s="14">
        <v>13.5</v>
      </c>
      <c r="BG195" s="13">
        <v>36</v>
      </c>
      <c r="BH195" s="13">
        <v>24</v>
      </c>
      <c r="BI195" s="13">
        <v>23</v>
      </c>
      <c r="BJ195" s="13">
        <v>0</v>
      </c>
      <c r="BK195" s="14">
        <v>0</v>
      </c>
      <c r="BL195" s="14">
        <v>0</v>
      </c>
      <c r="BM195" s="14">
        <v>23.86</v>
      </c>
      <c r="BN195" s="14">
        <v>0</v>
      </c>
      <c r="BO195" s="14">
        <v>5.61</v>
      </c>
      <c r="BP195" s="14">
        <v>0</v>
      </c>
      <c r="BQ195" s="14">
        <v>0</v>
      </c>
      <c r="BR195" s="14">
        <v>0</v>
      </c>
      <c r="BS195" s="13">
        <v>4</v>
      </c>
      <c r="BT195" s="13">
        <v>73</v>
      </c>
    </row>
    <row r="196" spans="1:72" x14ac:dyDescent="0.25">
      <c r="A196" s="12" t="s">
        <v>417</v>
      </c>
      <c r="B196" s="12" t="s">
        <v>418</v>
      </c>
      <c r="C196" s="13">
        <v>209</v>
      </c>
      <c r="D196" s="13">
        <v>179</v>
      </c>
      <c r="E196" s="13">
        <v>209</v>
      </c>
      <c r="F196" s="13">
        <v>205</v>
      </c>
      <c r="G196" s="13">
        <v>199</v>
      </c>
      <c r="H196" s="13">
        <v>214</v>
      </c>
      <c r="I196" s="13">
        <v>239</v>
      </c>
      <c r="J196" s="13">
        <v>229</v>
      </c>
      <c r="K196" s="13">
        <v>220</v>
      </c>
      <c r="L196" s="13">
        <v>207</v>
      </c>
      <c r="M196" s="13">
        <v>203</v>
      </c>
      <c r="N196" s="13">
        <v>193</v>
      </c>
      <c r="O196" s="13">
        <v>164</v>
      </c>
      <c r="P196" s="13">
        <v>2670</v>
      </c>
      <c r="Q196" s="14">
        <v>207.52</v>
      </c>
      <c r="R196" s="14">
        <v>177.15</v>
      </c>
      <c r="S196" s="14">
        <v>209</v>
      </c>
      <c r="T196" s="14">
        <v>205</v>
      </c>
      <c r="U196" s="14">
        <v>199</v>
      </c>
      <c r="V196" s="14">
        <v>214</v>
      </c>
      <c r="W196" s="14">
        <v>238.02</v>
      </c>
      <c r="X196" s="14">
        <v>227.51</v>
      </c>
      <c r="Y196" s="14">
        <v>219.51</v>
      </c>
      <c r="Z196" s="14">
        <v>205.19</v>
      </c>
      <c r="AA196" s="14">
        <v>203</v>
      </c>
      <c r="AB196" s="14">
        <v>181.27</v>
      </c>
      <c r="AC196" s="14">
        <v>144.38999999999999</v>
      </c>
      <c r="AD196" s="14">
        <v>2630.56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v>0</v>
      </c>
      <c r="BA196" s="14">
        <v>0</v>
      </c>
      <c r="BB196" s="14">
        <v>0</v>
      </c>
      <c r="BC196" s="14">
        <v>0</v>
      </c>
      <c r="BD196" s="14">
        <v>0</v>
      </c>
      <c r="BE196" s="14">
        <v>0</v>
      </c>
      <c r="BF196" s="14">
        <v>0</v>
      </c>
      <c r="BG196" s="13">
        <v>34</v>
      </c>
      <c r="BH196" s="13">
        <v>22</v>
      </c>
      <c r="BI196" s="13">
        <v>11</v>
      </c>
      <c r="BJ196" s="13">
        <v>0</v>
      </c>
      <c r="BK196" s="14">
        <v>0</v>
      </c>
      <c r="BL196" s="14">
        <v>0</v>
      </c>
      <c r="BM196" s="14">
        <v>130.22</v>
      </c>
      <c r="BN196" s="14">
        <v>0</v>
      </c>
      <c r="BO196" s="14">
        <v>56.27</v>
      </c>
      <c r="BP196" s="14">
        <v>0</v>
      </c>
      <c r="BQ196" s="14">
        <v>0</v>
      </c>
      <c r="BR196" s="14">
        <v>0</v>
      </c>
      <c r="BS196" s="13">
        <v>33</v>
      </c>
      <c r="BT196" s="13">
        <v>382</v>
      </c>
    </row>
    <row r="197" spans="1:72" x14ac:dyDescent="0.25">
      <c r="A197" s="12" t="s">
        <v>41</v>
      </c>
      <c r="B197" s="12" t="s">
        <v>42</v>
      </c>
      <c r="C197" s="13">
        <v>343</v>
      </c>
      <c r="D197" s="13">
        <v>355</v>
      </c>
      <c r="E197" s="13">
        <v>332</v>
      </c>
      <c r="F197" s="13">
        <v>370</v>
      </c>
      <c r="G197" s="13">
        <v>374</v>
      </c>
      <c r="H197" s="13">
        <v>350</v>
      </c>
      <c r="I197" s="13">
        <v>404</v>
      </c>
      <c r="J197" s="13">
        <v>369</v>
      </c>
      <c r="K197" s="13">
        <v>352</v>
      </c>
      <c r="L197" s="13">
        <v>351</v>
      </c>
      <c r="M197" s="13">
        <v>319</v>
      </c>
      <c r="N197" s="13">
        <v>298</v>
      </c>
      <c r="O197" s="13">
        <v>306</v>
      </c>
      <c r="P197" s="13">
        <v>4523</v>
      </c>
      <c r="Q197" s="14">
        <v>343</v>
      </c>
      <c r="R197" s="14">
        <v>355</v>
      </c>
      <c r="S197" s="14">
        <v>332</v>
      </c>
      <c r="T197" s="14">
        <v>370</v>
      </c>
      <c r="U197" s="14">
        <v>373.11</v>
      </c>
      <c r="V197" s="14">
        <v>349.14</v>
      </c>
      <c r="W197" s="14">
        <v>402.25</v>
      </c>
      <c r="X197" s="14">
        <v>369</v>
      </c>
      <c r="Y197" s="14">
        <v>351.18</v>
      </c>
      <c r="Z197" s="14">
        <v>349.51</v>
      </c>
      <c r="AA197" s="14">
        <v>315.59000000000003</v>
      </c>
      <c r="AB197" s="14">
        <v>256.58</v>
      </c>
      <c r="AC197" s="14">
        <v>259.95999999999998</v>
      </c>
      <c r="AD197" s="14">
        <v>4426.32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1</v>
      </c>
      <c r="AP197" s="13">
        <v>3</v>
      </c>
      <c r="AQ197" s="13">
        <v>13</v>
      </c>
      <c r="AR197" s="13">
        <v>17</v>
      </c>
      <c r="AS197" s="14">
        <v>0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1</v>
      </c>
      <c r="BD197" s="14">
        <v>3</v>
      </c>
      <c r="BE197" s="14">
        <v>13</v>
      </c>
      <c r="BF197" s="14">
        <v>17</v>
      </c>
      <c r="BG197" s="13">
        <v>1088</v>
      </c>
      <c r="BH197" s="13">
        <v>594</v>
      </c>
      <c r="BI197" s="13">
        <v>315</v>
      </c>
      <c r="BJ197" s="13">
        <v>8</v>
      </c>
      <c r="BK197" s="14">
        <v>8</v>
      </c>
      <c r="BL197" s="14">
        <v>0</v>
      </c>
      <c r="BM197" s="14">
        <v>201.3</v>
      </c>
      <c r="BN197" s="14">
        <v>0</v>
      </c>
      <c r="BO197" s="14">
        <v>11.52</v>
      </c>
      <c r="BP197" s="14">
        <v>0</v>
      </c>
      <c r="BQ197" s="14">
        <v>0</v>
      </c>
      <c r="BR197" s="14">
        <v>0</v>
      </c>
      <c r="BS197" s="13">
        <v>45</v>
      </c>
      <c r="BT197" s="13">
        <v>558</v>
      </c>
    </row>
    <row r="198" spans="1:72" x14ac:dyDescent="0.25">
      <c r="A198" s="12" t="s">
        <v>127</v>
      </c>
      <c r="B198" s="12" t="s">
        <v>128</v>
      </c>
      <c r="C198" s="13">
        <v>4</v>
      </c>
      <c r="D198" s="13">
        <v>3</v>
      </c>
      <c r="E198" s="13">
        <v>1</v>
      </c>
      <c r="F198" s="13">
        <v>4</v>
      </c>
      <c r="G198" s="13">
        <v>4</v>
      </c>
      <c r="H198" s="13">
        <v>4</v>
      </c>
      <c r="I198" s="13">
        <v>5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25</v>
      </c>
      <c r="Q198" s="14">
        <v>4</v>
      </c>
      <c r="R198" s="14">
        <v>3</v>
      </c>
      <c r="S198" s="14">
        <v>1</v>
      </c>
      <c r="T198" s="14">
        <v>4</v>
      </c>
      <c r="U198" s="14">
        <v>4</v>
      </c>
      <c r="V198" s="14">
        <v>4</v>
      </c>
      <c r="W198" s="14">
        <v>5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25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4">
        <v>0</v>
      </c>
      <c r="AT198" s="14">
        <v>0</v>
      </c>
      <c r="AU198" s="14">
        <v>0</v>
      </c>
      <c r="AV198" s="14">
        <v>0</v>
      </c>
      <c r="AW198" s="14">
        <v>0</v>
      </c>
      <c r="AX198" s="14">
        <v>0</v>
      </c>
      <c r="AY198" s="14">
        <v>0</v>
      </c>
      <c r="AZ198" s="14">
        <v>0</v>
      </c>
      <c r="BA198" s="14">
        <v>0</v>
      </c>
      <c r="BB198" s="14">
        <v>0</v>
      </c>
      <c r="BC198" s="14">
        <v>0</v>
      </c>
      <c r="BD198" s="14">
        <v>0</v>
      </c>
      <c r="BE198" s="14">
        <v>0</v>
      </c>
      <c r="BF198" s="14">
        <v>0</v>
      </c>
      <c r="BG198" s="13">
        <v>10</v>
      </c>
      <c r="BH198" s="13">
        <v>0</v>
      </c>
      <c r="BI198" s="13">
        <v>1</v>
      </c>
      <c r="BJ198" s="13">
        <v>0</v>
      </c>
      <c r="BK198" s="14">
        <v>0</v>
      </c>
      <c r="BL198" s="14">
        <v>0</v>
      </c>
      <c r="BM198" s="14">
        <v>0</v>
      </c>
      <c r="BN198" s="14">
        <v>0</v>
      </c>
      <c r="BO198" s="14">
        <v>0</v>
      </c>
      <c r="BP198" s="14">
        <v>0</v>
      </c>
      <c r="BQ198" s="14">
        <v>0</v>
      </c>
      <c r="BR198" s="14">
        <v>0</v>
      </c>
      <c r="BS198" s="13">
        <v>1</v>
      </c>
      <c r="BT198" s="13">
        <v>3</v>
      </c>
    </row>
    <row r="199" spans="1:72" x14ac:dyDescent="0.25">
      <c r="A199" s="12" t="s">
        <v>617</v>
      </c>
      <c r="B199" s="12" t="s">
        <v>618</v>
      </c>
      <c r="C199" s="13">
        <v>15</v>
      </c>
      <c r="D199" s="13">
        <v>19</v>
      </c>
      <c r="E199" s="13">
        <v>14</v>
      </c>
      <c r="F199" s="13">
        <v>11</v>
      </c>
      <c r="G199" s="13">
        <v>19</v>
      </c>
      <c r="H199" s="13">
        <v>7</v>
      </c>
      <c r="I199" s="13">
        <v>11</v>
      </c>
      <c r="J199" s="13">
        <v>11</v>
      </c>
      <c r="K199" s="13">
        <v>11</v>
      </c>
      <c r="L199" s="13">
        <v>16</v>
      </c>
      <c r="M199" s="13">
        <v>15</v>
      </c>
      <c r="N199" s="13">
        <v>16</v>
      </c>
      <c r="O199" s="13">
        <v>10</v>
      </c>
      <c r="P199" s="13">
        <v>175</v>
      </c>
      <c r="Q199" s="14">
        <v>15</v>
      </c>
      <c r="R199" s="14">
        <v>19</v>
      </c>
      <c r="S199" s="14">
        <v>14</v>
      </c>
      <c r="T199" s="14">
        <v>11</v>
      </c>
      <c r="U199" s="14">
        <v>18.16</v>
      </c>
      <c r="V199" s="14">
        <v>7</v>
      </c>
      <c r="W199" s="14">
        <v>11</v>
      </c>
      <c r="X199" s="14">
        <v>11</v>
      </c>
      <c r="Y199" s="14">
        <v>11</v>
      </c>
      <c r="Z199" s="14">
        <v>16</v>
      </c>
      <c r="AA199" s="14">
        <v>15</v>
      </c>
      <c r="AB199" s="14">
        <v>16</v>
      </c>
      <c r="AC199" s="14">
        <v>10</v>
      </c>
      <c r="AD199" s="14">
        <v>174.16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4">
        <v>0</v>
      </c>
      <c r="AT199" s="14">
        <v>0</v>
      </c>
      <c r="AU199" s="14">
        <v>0</v>
      </c>
      <c r="AV199" s="14">
        <v>0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B199" s="14">
        <v>0</v>
      </c>
      <c r="BC199" s="14">
        <v>0</v>
      </c>
      <c r="BD199" s="14">
        <v>0</v>
      </c>
      <c r="BE199" s="14">
        <v>0</v>
      </c>
      <c r="BF199" s="14">
        <v>0</v>
      </c>
      <c r="BG199" s="13">
        <v>0</v>
      </c>
      <c r="BH199" s="13">
        <v>0</v>
      </c>
      <c r="BI199" s="13">
        <v>0</v>
      </c>
      <c r="BJ199" s="13">
        <v>0</v>
      </c>
      <c r="BK199" s="14">
        <v>0</v>
      </c>
      <c r="BL199" s="14">
        <v>0</v>
      </c>
      <c r="BM199" s="14">
        <v>11.62</v>
      </c>
      <c r="BN199" s="14">
        <v>0</v>
      </c>
      <c r="BO199" s="14">
        <v>0</v>
      </c>
      <c r="BP199" s="14">
        <v>0</v>
      </c>
      <c r="BQ199" s="14">
        <v>0</v>
      </c>
      <c r="BR199" s="14">
        <v>0</v>
      </c>
      <c r="BS199" s="13">
        <v>2</v>
      </c>
      <c r="BT199" s="13">
        <v>13</v>
      </c>
    </row>
    <row r="200" spans="1:72" x14ac:dyDescent="0.25">
      <c r="A200" s="12" t="s">
        <v>145</v>
      </c>
      <c r="B200" s="12" t="s">
        <v>146</v>
      </c>
      <c r="C200" s="13">
        <v>1339</v>
      </c>
      <c r="D200" s="13">
        <v>1444</v>
      </c>
      <c r="E200" s="13">
        <v>1421</v>
      </c>
      <c r="F200" s="13">
        <v>1456</v>
      </c>
      <c r="G200" s="13">
        <v>1466</v>
      </c>
      <c r="H200" s="13">
        <v>1524</v>
      </c>
      <c r="I200" s="13">
        <v>1544</v>
      </c>
      <c r="J200" s="13">
        <v>1470</v>
      </c>
      <c r="K200" s="13">
        <v>1457</v>
      </c>
      <c r="L200" s="13">
        <v>1432</v>
      </c>
      <c r="M200" s="13">
        <v>1328</v>
      </c>
      <c r="N200" s="13">
        <v>1343</v>
      </c>
      <c r="O200" s="13">
        <v>1398</v>
      </c>
      <c r="P200" s="13">
        <v>18622</v>
      </c>
      <c r="Q200" s="14">
        <v>1338.5</v>
      </c>
      <c r="R200" s="14">
        <v>1443.08</v>
      </c>
      <c r="S200" s="14">
        <v>1421</v>
      </c>
      <c r="T200" s="14">
        <v>1455.48</v>
      </c>
      <c r="U200" s="14">
        <v>1466</v>
      </c>
      <c r="V200" s="14">
        <v>1524</v>
      </c>
      <c r="W200" s="14">
        <v>1541.73</v>
      </c>
      <c r="X200" s="14">
        <v>1467.3600000000001</v>
      </c>
      <c r="Y200" s="14">
        <v>1454.8</v>
      </c>
      <c r="Z200" s="14">
        <v>1412.8000000000002</v>
      </c>
      <c r="AA200" s="14">
        <v>1305.6500000000001</v>
      </c>
      <c r="AB200" s="14">
        <v>1060.01</v>
      </c>
      <c r="AC200" s="14">
        <v>1022.2099999999999</v>
      </c>
      <c r="AD200" s="14">
        <v>17912.62</v>
      </c>
      <c r="AE200" s="13">
        <v>0</v>
      </c>
      <c r="AF200" s="13">
        <v>1</v>
      </c>
      <c r="AG200" s="13">
        <v>0</v>
      </c>
      <c r="AH200" s="13">
        <v>2</v>
      </c>
      <c r="AI200" s="13">
        <v>0</v>
      </c>
      <c r="AJ200" s="13">
        <v>2</v>
      </c>
      <c r="AK200" s="13">
        <v>1</v>
      </c>
      <c r="AL200" s="13">
        <v>3</v>
      </c>
      <c r="AM200" s="13">
        <v>15</v>
      </c>
      <c r="AN200" s="13">
        <v>11</v>
      </c>
      <c r="AO200" s="13">
        <v>5</v>
      </c>
      <c r="AP200" s="13">
        <v>10</v>
      </c>
      <c r="AQ200" s="13">
        <v>32</v>
      </c>
      <c r="AR200" s="13">
        <v>82</v>
      </c>
      <c r="AS200" s="14">
        <v>0</v>
      </c>
      <c r="AT200" s="14">
        <v>1</v>
      </c>
      <c r="AU200" s="14">
        <v>0</v>
      </c>
      <c r="AV200" s="14">
        <v>1.5</v>
      </c>
      <c r="AW200" s="14">
        <v>0</v>
      </c>
      <c r="AX200" s="14">
        <v>2</v>
      </c>
      <c r="AY200" s="14">
        <v>1</v>
      </c>
      <c r="AZ200" s="14">
        <v>3</v>
      </c>
      <c r="BA200" s="14">
        <v>11.280000000000001</v>
      </c>
      <c r="BB200" s="14">
        <v>5.8</v>
      </c>
      <c r="BC200" s="14">
        <v>1.2</v>
      </c>
      <c r="BD200" s="14">
        <v>5.3</v>
      </c>
      <c r="BE200" s="14">
        <v>8.15</v>
      </c>
      <c r="BF200" s="14">
        <v>40.229999999999997</v>
      </c>
      <c r="BG200" s="13">
        <v>3986</v>
      </c>
      <c r="BH200" s="13">
        <v>2234</v>
      </c>
      <c r="BI200" s="13">
        <v>1113</v>
      </c>
      <c r="BJ200" s="13">
        <v>8</v>
      </c>
      <c r="BK200" s="14">
        <v>8</v>
      </c>
      <c r="BL200" s="14">
        <v>0</v>
      </c>
      <c r="BM200" s="14">
        <v>855.43000000000006</v>
      </c>
      <c r="BN200" s="14">
        <v>0</v>
      </c>
      <c r="BO200" s="14">
        <v>64.010000000000005</v>
      </c>
      <c r="BP200" s="14">
        <v>0</v>
      </c>
      <c r="BQ200" s="14">
        <v>0</v>
      </c>
      <c r="BR200" s="14">
        <v>0</v>
      </c>
      <c r="BS200" s="13">
        <v>134</v>
      </c>
      <c r="BT200" s="13">
        <v>2263</v>
      </c>
    </row>
    <row r="201" spans="1:72" x14ac:dyDescent="0.25">
      <c r="A201" s="12" t="s">
        <v>377</v>
      </c>
      <c r="B201" s="12" t="s">
        <v>378</v>
      </c>
      <c r="C201" s="13">
        <v>17</v>
      </c>
      <c r="D201" s="13">
        <v>13</v>
      </c>
      <c r="E201" s="13">
        <v>17</v>
      </c>
      <c r="F201" s="13">
        <v>23</v>
      </c>
      <c r="G201" s="13">
        <v>26</v>
      </c>
      <c r="H201" s="13">
        <v>16</v>
      </c>
      <c r="I201" s="13">
        <v>37</v>
      </c>
      <c r="J201" s="13">
        <v>24</v>
      </c>
      <c r="K201" s="13">
        <v>29</v>
      </c>
      <c r="L201" s="13">
        <v>25</v>
      </c>
      <c r="M201" s="13">
        <v>27</v>
      </c>
      <c r="N201" s="13">
        <v>30</v>
      </c>
      <c r="O201" s="13">
        <v>23</v>
      </c>
      <c r="P201" s="13">
        <v>307</v>
      </c>
      <c r="Q201" s="14">
        <v>17</v>
      </c>
      <c r="R201" s="14">
        <v>13</v>
      </c>
      <c r="S201" s="14">
        <v>17</v>
      </c>
      <c r="T201" s="14">
        <v>23</v>
      </c>
      <c r="U201" s="14">
        <v>26</v>
      </c>
      <c r="V201" s="14">
        <v>16</v>
      </c>
      <c r="W201" s="14">
        <v>37</v>
      </c>
      <c r="X201" s="14">
        <v>24</v>
      </c>
      <c r="Y201" s="14">
        <v>29</v>
      </c>
      <c r="Z201" s="14">
        <v>25</v>
      </c>
      <c r="AA201" s="14">
        <v>27</v>
      </c>
      <c r="AB201" s="14">
        <v>25.98</v>
      </c>
      <c r="AC201" s="14">
        <v>17.63</v>
      </c>
      <c r="AD201" s="14">
        <v>297.61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4">
        <v>0</v>
      </c>
      <c r="AT201" s="14">
        <v>0</v>
      </c>
      <c r="AU201" s="14">
        <v>0</v>
      </c>
      <c r="AV201" s="14">
        <v>0</v>
      </c>
      <c r="AW201" s="14">
        <v>0</v>
      </c>
      <c r="AX201" s="14">
        <v>0</v>
      </c>
      <c r="AY201" s="14">
        <v>0</v>
      </c>
      <c r="AZ201" s="14">
        <v>0</v>
      </c>
      <c r="BA201" s="14">
        <v>0</v>
      </c>
      <c r="BB201" s="14">
        <v>0</v>
      </c>
      <c r="BC201" s="14">
        <v>0</v>
      </c>
      <c r="BD201" s="14">
        <v>0</v>
      </c>
      <c r="BE201" s="14">
        <v>0</v>
      </c>
      <c r="BF201" s="14">
        <v>0</v>
      </c>
      <c r="BG201" s="13">
        <v>26</v>
      </c>
      <c r="BH201" s="13">
        <v>5</v>
      </c>
      <c r="BI201" s="13">
        <v>13</v>
      </c>
      <c r="BJ201" s="13">
        <v>0</v>
      </c>
      <c r="BK201" s="14">
        <v>0</v>
      </c>
      <c r="BL201" s="14">
        <v>0</v>
      </c>
      <c r="BM201" s="14">
        <v>7.69</v>
      </c>
      <c r="BN201" s="14">
        <v>0</v>
      </c>
      <c r="BO201" s="14">
        <v>0</v>
      </c>
      <c r="BP201" s="14">
        <v>0</v>
      </c>
      <c r="BQ201" s="14">
        <v>0</v>
      </c>
      <c r="BR201" s="14">
        <v>0</v>
      </c>
      <c r="BS201" s="13">
        <v>3</v>
      </c>
      <c r="BT201" s="13">
        <v>51</v>
      </c>
    </row>
    <row r="202" spans="1:72" x14ac:dyDescent="0.25">
      <c r="A202" s="12" t="s">
        <v>53</v>
      </c>
      <c r="B202" s="12" t="s">
        <v>54</v>
      </c>
      <c r="C202" s="13">
        <v>13</v>
      </c>
      <c r="D202" s="13">
        <v>15</v>
      </c>
      <c r="E202" s="13">
        <v>10</v>
      </c>
      <c r="F202" s="13">
        <v>10</v>
      </c>
      <c r="G202" s="13">
        <v>14</v>
      </c>
      <c r="H202" s="13">
        <v>16</v>
      </c>
      <c r="I202" s="13">
        <v>12</v>
      </c>
      <c r="J202" s="13">
        <v>15</v>
      </c>
      <c r="K202" s="13">
        <v>12</v>
      </c>
      <c r="L202" s="13">
        <v>0</v>
      </c>
      <c r="M202" s="13">
        <v>0</v>
      </c>
      <c r="N202" s="13">
        <v>0</v>
      </c>
      <c r="O202" s="13">
        <v>0</v>
      </c>
      <c r="P202" s="13">
        <v>117</v>
      </c>
      <c r="Q202" s="14">
        <v>13</v>
      </c>
      <c r="R202" s="14">
        <v>15</v>
      </c>
      <c r="S202" s="14">
        <v>10</v>
      </c>
      <c r="T202" s="14">
        <v>10</v>
      </c>
      <c r="U202" s="14">
        <v>14</v>
      </c>
      <c r="V202" s="14">
        <v>16</v>
      </c>
      <c r="W202" s="14">
        <v>12</v>
      </c>
      <c r="X202" s="14">
        <v>15</v>
      </c>
      <c r="Y202" s="14">
        <v>12</v>
      </c>
      <c r="Z202" s="14">
        <v>0</v>
      </c>
      <c r="AA202" s="14">
        <v>0</v>
      </c>
      <c r="AB202" s="14">
        <v>0</v>
      </c>
      <c r="AC202" s="14">
        <v>0</v>
      </c>
      <c r="AD202" s="14">
        <v>117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3">
        <v>18</v>
      </c>
      <c r="BH202" s="13">
        <v>10</v>
      </c>
      <c r="BI202" s="13">
        <v>6</v>
      </c>
      <c r="BJ202" s="13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3">
        <v>0</v>
      </c>
      <c r="BT202" s="13">
        <v>17</v>
      </c>
    </row>
    <row r="203" spans="1:72" x14ac:dyDescent="0.25">
      <c r="A203" s="12" t="s">
        <v>331</v>
      </c>
      <c r="B203" s="12" t="s">
        <v>332</v>
      </c>
      <c r="C203" s="13">
        <v>15</v>
      </c>
      <c r="D203" s="13">
        <v>17</v>
      </c>
      <c r="E203" s="13">
        <v>22</v>
      </c>
      <c r="F203" s="13">
        <v>14</v>
      </c>
      <c r="G203" s="13">
        <v>26</v>
      </c>
      <c r="H203" s="13">
        <v>19</v>
      </c>
      <c r="I203" s="13">
        <v>26</v>
      </c>
      <c r="J203" s="13">
        <v>13</v>
      </c>
      <c r="K203" s="13">
        <v>21</v>
      </c>
      <c r="L203" s="13">
        <v>18</v>
      </c>
      <c r="M203" s="13">
        <v>20</v>
      </c>
      <c r="N203" s="13">
        <v>19</v>
      </c>
      <c r="O203" s="13">
        <v>20</v>
      </c>
      <c r="P203" s="13">
        <v>250</v>
      </c>
      <c r="Q203" s="14">
        <v>15</v>
      </c>
      <c r="R203" s="14">
        <v>17</v>
      </c>
      <c r="S203" s="14">
        <v>22</v>
      </c>
      <c r="T203" s="14">
        <v>14</v>
      </c>
      <c r="U203" s="14">
        <v>26</v>
      </c>
      <c r="V203" s="14">
        <v>19</v>
      </c>
      <c r="W203" s="14">
        <v>26</v>
      </c>
      <c r="X203" s="14">
        <v>13</v>
      </c>
      <c r="Y203" s="14">
        <v>20.16</v>
      </c>
      <c r="Z203" s="14">
        <v>18</v>
      </c>
      <c r="AA203" s="14">
        <v>20</v>
      </c>
      <c r="AB203" s="14">
        <v>17.8</v>
      </c>
      <c r="AC203" s="14">
        <v>18.04</v>
      </c>
      <c r="AD203" s="14">
        <v>246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3">
        <v>0</v>
      </c>
      <c r="BH203" s="13">
        <v>0</v>
      </c>
      <c r="BI203" s="13">
        <v>0</v>
      </c>
      <c r="BJ203" s="13">
        <v>2</v>
      </c>
      <c r="BK203" s="14">
        <v>2</v>
      </c>
      <c r="BL203" s="14">
        <v>0</v>
      </c>
      <c r="BM203" s="14">
        <v>16.079999999999998</v>
      </c>
      <c r="BN203" s="14">
        <v>0</v>
      </c>
      <c r="BO203" s="14">
        <v>3.84</v>
      </c>
      <c r="BP203" s="14">
        <v>0</v>
      </c>
      <c r="BQ203" s="14">
        <v>0</v>
      </c>
      <c r="BR203" s="14">
        <v>0</v>
      </c>
      <c r="BS203" s="13">
        <v>3</v>
      </c>
      <c r="BT203" s="13">
        <v>45</v>
      </c>
    </row>
    <row r="204" spans="1:72" x14ac:dyDescent="0.25">
      <c r="A204" s="12" t="s">
        <v>421</v>
      </c>
      <c r="B204" s="12" t="s">
        <v>422</v>
      </c>
      <c r="C204" s="13">
        <v>692</v>
      </c>
      <c r="D204" s="13">
        <v>657</v>
      </c>
      <c r="E204" s="13">
        <v>638</v>
      </c>
      <c r="F204" s="13">
        <v>686</v>
      </c>
      <c r="G204" s="13">
        <v>665</v>
      </c>
      <c r="H204" s="13">
        <v>665</v>
      </c>
      <c r="I204" s="13">
        <v>693</v>
      </c>
      <c r="J204" s="13">
        <v>742</v>
      </c>
      <c r="K204" s="13">
        <v>752</v>
      </c>
      <c r="L204" s="13">
        <v>802</v>
      </c>
      <c r="M204" s="13">
        <v>771</v>
      </c>
      <c r="N204" s="13">
        <v>680</v>
      </c>
      <c r="O204" s="13">
        <v>650</v>
      </c>
      <c r="P204" s="13">
        <v>9093</v>
      </c>
      <c r="Q204" s="14">
        <v>688.81999999999994</v>
      </c>
      <c r="R204" s="14">
        <v>656.5</v>
      </c>
      <c r="S204" s="14">
        <v>637</v>
      </c>
      <c r="T204" s="14">
        <v>685.34</v>
      </c>
      <c r="U204" s="14">
        <v>665</v>
      </c>
      <c r="V204" s="14">
        <v>663.43000000000006</v>
      </c>
      <c r="W204" s="14">
        <v>693</v>
      </c>
      <c r="X204" s="14">
        <v>739.71999999999991</v>
      </c>
      <c r="Y204" s="14">
        <v>748.99</v>
      </c>
      <c r="Z204" s="14">
        <v>796.74</v>
      </c>
      <c r="AA204" s="14">
        <v>766.65</v>
      </c>
      <c r="AB204" s="14">
        <v>566.37</v>
      </c>
      <c r="AC204" s="14">
        <v>565.6</v>
      </c>
      <c r="AD204" s="14">
        <v>8873.16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3</v>
      </c>
      <c r="AO204" s="13">
        <v>12</v>
      </c>
      <c r="AP204" s="13">
        <v>27</v>
      </c>
      <c r="AQ204" s="13">
        <v>63</v>
      </c>
      <c r="AR204" s="13">
        <v>105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0.44999999999999996</v>
      </c>
      <c r="BC204" s="14">
        <v>3.0900000000000003</v>
      </c>
      <c r="BD204" s="14">
        <v>6.78</v>
      </c>
      <c r="BE204" s="14">
        <v>20.740000000000002</v>
      </c>
      <c r="BF204" s="14">
        <v>31.060000000000002</v>
      </c>
      <c r="BG204" s="13">
        <v>117</v>
      </c>
      <c r="BH204" s="13">
        <v>48</v>
      </c>
      <c r="BI204" s="13">
        <v>48</v>
      </c>
      <c r="BJ204" s="13">
        <v>0</v>
      </c>
      <c r="BK204" s="14">
        <v>0</v>
      </c>
      <c r="BL204" s="14">
        <v>0</v>
      </c>
      <c r="BM204" s="14">
        <v>443.25</v>
      </c>
      <c r="BN204" s="14">
        <v>5.28</v>
      </c>
      <c r="BO204" s="14">
        <v>102.21000000000001</v>
      </c>
      <c r="BP204" s="14">
        <v>0</v>
      </c>
      <c r="BQ204" s="14">
        <v>0</v>
      </c>
      <c r="BR204" s="14">
        <v>0</v>
      </c>
      <c r="BS204" s="13">
        <v>94</v>
      </c>
      <c r="BT204" s="13">
        <v>1172</v>
      </c>
    </row>
    <row r="205" spans="1:72" x14ac:dyDescent="0.25">
      <c r="A205" s="12" t="s">
        <v>363</v>
      </c>
      <c r="B205" s="12" t="s">
        <v>364</v>
      </c>
      <c r="C205" s="13">
        <v>73</v>
      </c>
      <c r="D205" s="13">
        <v>84</v>
      </c>
      <c r="E205" s="13">
        <v>78</v>
      </c>
      <c r="F205" s="13">
        <v>73</v>
      </c>
      <c r="G205" s="13">
        <v>85</v>
      </c>
      <c r="H205" s="13">
        <v>83</v>
      </c>
      <c r="I205" s="13">
        <v>91</v>
      </c>
      <c r="J205" s="13">
        <v>83</v>
      </c>
      <c r="K205" s="13">
        <v>82</v>
      </c>
      <c r="L205" s="13">
        <v>0</v>
      </c>
      <c r="M205" s="13">
        <v>0</v>
      </c>
      <c r="N205" s="13">
        <v>0</v>
      </c>
      <c r="O205" s="13">
        <v>0</v>
      </c>
      <c r="P205" s="13">
        <v>732</v>
      </c>
      <c r="Q205" s="14">
        <v>72.599999999999994</v>
      </c>
      <c r="R205" s="14">
        <v>83.6</v>
      </c>
      <c r="S205" s="14">
        <v>78</v>
      </c>
      <c r="T205" s="14">
        <v>73</v>
      </c>
      <c r="U205" s="14">
        <v>85</v>
      </c>
      <c r="V205" s="14">
        <v>83</v>
      </c>
      <c r="W205" s="14">
        <v>90.6</v>
      </c>
      <c r="X205" s="14">
        <v>82.07</v>
      </c>
      <c r="Y205" s="14">
        <v>82</v>
      </c>
      <c r="Z205" s="14">
        <v>0</v>
      </c>
      <c r="AA205" s="14">
        <v>0</v>
      </c>
      <c r="AB205" s="14">
        <v>0</v>
      </c>
      <c r="AC205" s="14">
        <v>0</v>
      </c>
      <c r="AD205" s="14">
        <v>729.86999999999989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3">
        <v>8</v>
      </c>
      <c r="BH205" s="13">
        <v>1</v>
      </c>
      <c r="BI205" s="13">
        <v>0</v>
      </c>
      <c r="BJ205" s="13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3">
        <v>13</v>
      </c>
      <c r="BT205" s="13">
        <v>99</v>
      </c>
    </row>
    <row r="206" spans="1:72" x14ac:dyDescent="0.25">
      <c r="A206" s="12" t="s">
        <v>153</v>
      </c>
      <c r="B206" s="12" t="s">
        <v>154</v>
      </c>
      <c r="C206" s="13">
        <v>19</v>
      </c>
      <c r="D206" s="13">
        <v>25</v>
      </c>
      <c r="E206" s="13">
        <v>31</v>
      </c>
      <c r="F206" s="13">
        <v>21</v>
      </c>
      <c r="G206" s="13">
        <v>19</v>
      </c>
      <c r="H206" s="13">
        <v>29</v>
      </c>
      <c r="I206" s="13">
        <v>28</v>
      </c>
      <c r="J206" s="13">
        <v>25</v>
      </c>
      <c r="K206" s="13">
        <v>28</v>
      </c>
      <c r="L206" s="13">
        <v>22</v>
      </c>
      <c r="M206" s="13">
        <v>25</v>
      </c>
      <c r="N206" s="13">
        <v>21</v>
      </c>
      <c r="O206" s="13">
        <v>23</v>
      </c>
      <c r="P206" s="13">
        <v>316</v>
      </c>
      <c r="Q206" s="14">
        <v>19</v>
      </c>
      <c r="R206" s="14">
        <v>25</v>
      </c>
      <c r="S206" s="14">
        <v>29.15</v>
      </c>
      <c r="T206" s="14">
        <v>20.059999999999999</v>
      </c>
      <c r="U206" s="14">
        <v>19</v>
      </c>
      <c r="V206" s="14">
        <v>27.16</v>
      </c>
      <c r="W206" s="14">
        <v>26.23</v>
      </c>
      <c r="X206" s="14">
        <v>25</v>
      </c>
      <c r="Y206" s="14">
        <v>28</v>
      </c>
      <c r="Z206" s="14">
        <v>22</v>
      </c>
      <c r="AA206" s="14">
        <v>25</v>
      </c>
      <c r="AB206" s="14">
        <v>20.16</v>
      </c>
      <c r="AC206" s="14">
        <v>22.16</v>
      </c>
      <c r="AD206" s="14">
        <v>307.92000000000007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4">
        <v>0</v>
      </c>
      <c r="AT206" s="14">
        <v>0</v>
      </c>
      <c r="AU206" s="14">
        <v>0</v>
      </c>
      <c r="AV206" s="14">
        <v>0</v>
      </c>
      <c r="AW206" s="14">
        <v>0</v>
      </c>
      <c r="AX206" s="14">
        <v>0</v>
      </c>
      <c r="AY206" s="14">
        <v>0</v>
      </c>
      <c r="AZ206" s="14">
        <v>0</v>
      </c>
      <c r="BA206" s="14">
        <v>0</v>
      </c>
      <c r="BB206" s="14">
        <v>0</v>
      </c>
      <c r="BC206" s="14">
        <v>0</v>
      </c>
      <c r="BD206" s="14">
        <v>0</v>
      </c>
      <c r="BE206" s="14">
        <v>0</v>
      </c>
      <c r="BF206" s="14">
        <v>0</v>
      </c>
      <c r="BG206" s="13">
        <v>3</v>
      </c>
      <c r="BH206" s="13">
        <v>1</v>
      </c>
      <c r="BI206" s="13">
        <v>2</v>
      </c>
      <c r="BJ206" s="13">
        <v>0</v>
      </c>
      <c r="BK206" s="14">
        <v>0</v>
      </c>
      <c r="BL206" s="14">
        <v>0</v>
      </c>
      <c r="BM206" s="14">
        <v>21.97</v>
      </c>
      <c r="BN206" s="14">
        <v>0</v>
      </c>
      <c r="BO206" s="14">
        <v>12.48</v>
      </c>
      <c r="BP206" s="14">
        <v>0</v>
      </c>
      <c r="BQ206" s="14">
        <v>0</v>
      </c>
      <c r="BR206" s="14">
        <v>0</v>
      </c>
      <c r="BS206" s="13">
        <v>10</v>
      </c>
      <c r="BT206" s="13">
        <v>34</v>
      </c>
    </row>
    <row r="207" spans="1:72" x14ac:dyDescent="0.25">
      <c r="A207" s="12" t="s">
        <v>77</v>
      </c>
      <c r="B207" s="12" t="s">
        <v>78</v>
      </c>
      <c r="C207" s="13">
        <v>260</v>
      </c>
      <c r="D207" s="13">
        <v>286</v>
      </c>
      <c r="E207" s="13">
        <v>268</v>
      </c>
      <c r="F207" s="13">
        <v>291</v>
      </c>
      <c r="G207" s="13">
        <v>281</v>
      </c>
      <c r="H207" s="13">
        <v>268</v>
      </c>
      <c r="I207" s="13">
        <v>296</v>
      </c>
      <c r="J207" s="13">
        <v>295</v>
      </c>
      <c r="K207" s="13">
        <v>287</v>
      </c>
      <c r="L207" s="13">
        <v>282</v>
      </c>
      <c r="M207" s="13">
        <v>286</v>
      </c>
      <c r="N207" s="13">
        <v>254</v>
      </c>
      <c r="O207" s="13">
        <v>298</v>
      </c>
      <c r="P207" s="13">
        <v>3652</v>
      </c>
      <c r="Q207" s="14">
        <v>258.02</v>
      </c>
      <c r="R207" s="14">
        <v>283.64999999999998</v>
      </c>
      <c r="S207" s="14">
        <v>268</v>
      </c>
      <c r="T207" s="14">
        <v>290.59000000000003</v>
      </c>
      <c r="U207" s="14">
        <v>281</v>
      </c>
      <c r="V207" s="14">
        <v>268</v>
      </c>
      <c r="W207" s="14">
        <v>296</v>
      </c>
      <c r="X207" s="14">
        <v>294.18</v>
      </c>
      <c r="Y207" s="14">
        <v>284.91000000000003</v>
      </c>
      <c r="Z207" s="14">
        <v>278.93</v>
      </c>
      <c r="AA207" s="14">
        <v>281.64000000000004</v>
      </c>
      <c r="AB207" s="14">
        <v>212.04</v>
      </c>
      <c r="AC207" s="14">
        <v>239.83999999999997</v>
      </c>
      <c r="AD207" s="14">
        <v>3536.7999999999997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3">
        <v>23</v>
      </c>
      <c r="BH207" s="13">
        <v>19</v>
      </c>
      <c r="BI207" s="13">
        <v>16</v>
      </c>
      <c r="BJ207" s="13">
        <v>0</v>
      </c>
      <c r="BK207" s="14">
        <v>0</v>
      </c>
      <c r="BL207" s="14">
        <v>0</v>
      </c>
      <c r="BM207" s="14">
        <v>199.71</v>
      </c>
      <c r="BN207" s="14">
        <v>0</v>
      </c>
      <c r="BO207" s="14">
        <v>51.95</v>
      </c>
      <c r="BP207" s="14">
        <v>0</v>
      </c>
      <c r="BQ207" s="14">
        <v>0</v>
      </c>
      <c r="BR207" s="14">
        <v>0</v>
      </c>
      <c r="BS207" s="13">
        <v>39</v>
      </c>
      <c r="BT207" s="13">
        <v>512</v>
      </c>
    </row>
    <row r="208" spans="1:72" x14ac:dyDescent="0.25">
      <c r="A208" s="12" t="s">
        <v>215</v>
      </c>
      <c r="B208" s="12" t="s">
        <v>216</v>
      </c>
      <c r="C208" s="13">
        <v>76</v>
      </c>
      <c r="D208" s="13">
        <v>81</v>
      </c>
      <c r="E208" s="13">
        <v>74</v>
      </c>
      <c r="F208" s="13">
        <v>85</v>
      </c>
      <c r="G208" s="13">
        <v>97</v>
      </c>
      <c r="H208" s="13">
        <v>88</v>
      </c>
      <c r="I208" s="13">
        <v>101</v>
      </c>
      <c r="J208" s="13">
        <v>88</v>
      </c>
      <c r="K208" s="13">
        <v>100</v>
      </c>
      <c r="L208" s="13">
        <v>137</v>
      </c>
      <c r="M208" s="13">
        <v>95</v>
      </c>
      <c r="N208" s="13">
        <v>92</v>
      </c>
      <c r="O208" s="13">
        <v>76</v>
      </c>
      <c r="P208" s="13">
        <v>1190</v>
      </c>
      <c r="Q208" s="14">
        <v>76</v>
      </c>
      <c r="R208" s="14">
        <v>81</v>
      </c>
      <c r="S208" s="14">
        <v>74</v>
      </c>
      <c r="T208" s="14">
        <v>85</v>
      </c>
      <c r="U208" s="14">
        <v>97</v>
      </c>
      <c r="V208" s="14">
        <v>88</v>
      </c>
      <c r="W208" s="14">
        <v>101</v>
      </c>
      <c r="X208" s="14">
        <v>87.44</v>
      </c>
      <c r="Y208" s="14">
        <v>99.86</v>
      </c>
      <c r="Z208" s="14">
        <v>136.72000000000003</v>
      </c>
      <c r="AA208" s="14">
        <v>94.21</v>
      </c>
      <c r="AB208" s="14">
        <v>78.989999999999995</v>
      </c>
      <c r="AC208" s="14">
        <v>63.14</v>
      </c>
      <c r="AD208" s="14">
        <v>1162.3600000000001</v>
      </c>
      <c r="AE208" s="13">
        <v>3</v>
      </c>
      <c r="AF208" s="13">
        <v>4</v>
      </c>
      <c r="AG208" s="13">
        <v>0</v>
      </c>
      <c r="AH208" s="13">
        <v>3</v>
      </c>
      <c r="AI208" s="13">
        <v>4</v>
      </c>
      <c r="AJ208" s="13">
        <v>4</v>
      </c>
      <c r="AK208" s="13">
        <v>5</v>
      </c>
      <c r="AL208" s="13">
        <v>4</v>
      </c>
      <c r="AM208" s="13">
        <v>2</v>
      </c>
      <c r="AN208" s="13">
        <v>5</v>
      </c>
      <c r="AO208" s="13">
        <v>5</v>
      </c>
      <c r="AP208" s="13">
        <v>14</v>
      </c>
      <c r="AQ208" s="13">
        <v>7</v>
      </c>
      <c r="AR208" s="13">
        <v>60</v>
      </c>
      <c r="AS208" s="14">
        <v>3</v>
      </c>
      <c r="AT208" s="14">
        <v>4</v>
      </c>
      <c r="AU208" s="14">
        <v>0</v>
      </c>
      <c r="AV208" s="14">
        <v>3</v>
      </c>
      <c r="AW208" s="14">
        <v>4</v>
      </c>
      <c r="AX208" s="14">
        <v>4</v>
      </c>
      <c r="AY208" s="14">
        <v>5</v>
      </c>
      <c r="AZ208" s="14">
        <v>3.58</v>
      </c>
      <c r="BA208" s="14">
        <v>2</v>
      </c>
      <c r="BB208" s="14">
        <v>4.3600000000000003</v>
      </c>
      <c r="BC208" s="14">
        <v>5</v>
      </c>
      <c r="BD208" s="14">
        <v>10.92</v>
      </c>
      <c r="BE208" s="14">
        <v>5.9</v>
      </c>
      <c r="BF208" s="14">
        <v>54.76</v>
      </c>
      <c r="BG208" s="13">
        <v>18</v>
      </c>
      <c r="BH208" s="13">
        <v>4</v>
      </c>
      <c r="BI208" s="13">
        <v>8</v>
      </c>
      <c r="BJ208" s="13">
        <v>0</v>
      </c>
      <c r="BK208" s="14">
        <v>0</v>
      </c>
      <c r="BL208" s="14">
        <v>0</v>
      </c>
      <c r="BM208" s="14">
        <v>58.14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3">
        <v>13</v>
      </c>
      <c r="BT208" s="13">
        <v>159</v>
      </c>
    </row>
    <row r="209" spans="1:72" x14ac:dyDescent="0.25">
      <c r="A209" s="12" t="s">
        <v>587</v>
      </c>
      <c r="B209" s="12" t="s">
        <v>588</v>
      </c>
      <c r="C209" s="13">
        <v>19</v>
      </c>
      <c r="D209" s="13">
        <v>16</v>
      </c>
      <c r="E209" s="13">
        <v>21</v>
      </c>
      <c r="F209" s="13">
        <v>17</v>
      </c>
      <c r="G209" s="13">
        <v>21</v>
      </c>
      <c r="H209" s="13">
        <v>19</v>
      </c>
      <c r="I209" s="13">
        <v>17</v>
      </c>
      <c r="J209" s="13">
        <v>21</v>
      </c>
      <c r="K209" s="13">
        <v>22</v>
      </c>
      <c r="L209" s="13">
        <v>20</v>
      </c>
      <c r="M209" s="13">
        <v>9</v>
      </c>
      <c r="N209" s="13">
        <v>18</v>
      </c>
      <c r="O209" s="13">
        <v>23</v>
      </c>
      <c r="P209" s="13">
        <v>243</v>
      </c>
      <c r="Q209" s="14">
        <v>19</v>
      </c>
      <c r="R209" s="14">
        <v>16</v>
      </c>
      <c r="S209" s="14">
        <v>21</v>
      </c>
      <c r="T209" s="14">
        <v>17</v>
      </c>
      <c r="U209" s="14">
        <v>21</v>
      </c>
      <c r="V209" s="14">
        <v>19</v>
      </c>
      <c r="W209" s="14">
        <v>17</v>
      </c>
      <c r="X209" s="14">
        <v>21</v>
      </c>
      <c r="Y209" s="14">
        <v>22</v>
      </c>
      <c r="Z209" s="14">
        <v>19.899999999999999</v>
      </c>
      <c r="AA209" s="14">
        <v>9</v>
      </c>
      <c r="AB209" s="14">
        <v>18</v>
      </c>
      <c r="AC209" s="14">
        <v>23</v>
      </c>
      <c r="AD209" s="14">
        <v>242.9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4">
        <v>0</v>
      </c>
      <c r="AT209" s="14">
        <v>0</v>
      </c>
      <c r="AU209" s="14">
        <v>0</v>
      </c>
      <c r="AV209" s="14">
        <v>0</v>
      </c>
      <c r="AW209" s="14">
        <v>0</v>
      </c>
      <c r="AX209" s="14">
        <v>0</v>
      </c>
      <c r="AY209" s="14">
        <v>0</v>
      </c>
      <c r="AZ209" s="14">
        <v>0</v>
      </c>
      <c r="BA209" s="14">
        <v>0</v>
      </c>
      <c r="BB209" s="14">
        <v>0</v>
      </c>
      <c r="BC209" s="14">
        <v>0</v>
      </c>
      <c r="BD209" s="14">
        <v>0</v>
      </c>
      <c r="BE209" s="14">
        <v>0</v>
      </c>
      <c r="BF209" s="14">
        <v>0</v>
      </c>
      <c r="BG209" s="13">
        <v>68</v>
      </c>
      <c r="BH209" s="13">
        <v>25</v>
      </c>
      <c r="BI209" s="13">
        <v>24</v>
      </c>
      <c r="BJ209" s="13">
        <v>0</v>
      </c>
      <c r="BK209" s="14">
        <v>0</v>
      </c>
      <c r="BL209" s="14">
        <v>0</v>
      </c>
      <c r="BM209" s="14">
        <v>8.1</v>
      </c>
      <c r="BN209" s="14">
        <v>0</v>
      </c>
      <c r="BO209" s="14">
        <v>3.6</v>
      </c>
      <c r="BP209" s="14">
        <v>0</v>
      </c>
      <c r="BQ209" s="14">
        <v>0</v>
      </c>
      <c r="BR209" s="14">
        <v>0</v>
      </c>
      <c r="BS209" s="13">
        <v>1</v>
      </c>
      <c r="BT209" s="13">
        <v>28</v>
      </c>
    </row>
    <row r="210" spans="1:72" x14ac:dyDescent="0.25">
      <c r="A210" s="12" t="s">
        <v>529</v>
      </c>
      <c r="B210" s="12" t="s">
        <v>530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93</v>
      </c>
      <c r="J210" s="13">
        <v>109</v>
      </c>
      <c r="K210" s="13">
        <v>106</v>
      </c>
      <c r="L210" s="13">
        <v>84</v>
      </c>
      <c r="M210" s="13">
        <v>90</v>
      </c>
      <c r="N210" s="13">
        <v>75</v>
      </c>
      <c r="O210" s="13">
        <v>0</v>
      </c>
      <c r="P210" s="13">
        <v>557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93</v>
      </c>
      <c r="X210" s="14">
        <v>109</v>
      </c>
      <c r="Y210" s="14">
        <v>106</v>
      </c>
      <c r="Z210" s="14">
        <v>84</v>
      </c>
      <c r="AA210" s="14">
        <v>90</v>
      </c>
      <c r="AB210" s="14">
        <v>67.75</v>
      </c>
      <c r="AC210" s="14">
        <v>0</v>
      </c>
      <c r="AD210" s="14">
        <v>549.75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4">
        <v>0</v>
      </c>
      <c r="AT210" s="14">
        <v>0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B210" s="14">
        <v>0</v>
      </c>
      <c r="BC210" s="14">
        <v>0</v>
      </c>
      <c r="BD210" s="14">
        <v>0</v>
      </c>
      <c r="BE210" s="14">
        <v>0</v>
      </c>
      <c r="BF210" s="14">
        <v>0</v>
      </c>
      <c r="BG210" s="13">
        <v>0</v>
      </c>
      <c r="BH210" s="13">
        <v>0</v>
      </c>
      <c r="BI210" s="13">
        <v>0</v>
      </c>
      <c r="BJ210" s="13">
        <v>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0</v>
      </c>
      <c r="BQ210" s="14">
        <v>0</v>
      </c>
      <c r="BR210" s="14">
        <v>0</v>
      </c>
      <c r="BS210" s="13">
        <v>0</v>
      </c>
      <c r="BT210" s="13">
        <v>88</v>
      </c>
    </row>
    <row r="211" spans="1:72" x14ac:dyDescent="0.25">
      <c r="A211" s="12" t="s">
        <v>59</v>
      </c>
      <c r="B211" s="12" t="s">
        <v>60</v>
      </c>
      <c r="C211" s="13">
        <v>190</v>
      </c>
      <c r="D211" s="13">
        <v>162</v>
      </c>
      <c r="E211" s="13">
        <v>179</v>
      </c>
      <c r="F211" s="13">
        <v>200</v>
      </c>
      <c r="G211" s="13">
        <v>194</v>
      </c>
      <c r="H211" s="13">
        <v>199</v>
      </c>
      <c r="I211" s="13">
        <v>216</v>
      </c>
      <c r="J211" s="13">
        <v>216</v>
      </c>
      <c r="K211" s="13">
        <v>199</v>
      </c>
      <c r="L211" s="13">
        <v>209</v>
      </c>
      <c r="M211" s="13">
        <v>225</v>
      </c>
      <c r="N211" s="13">
        <v>207</v>
      </c>
      <c r="O211" s="13">
        <v>198</v>
      </c>
      <c r="P211" s="13">
        <v>2594</v>
      </c>
      <c r="Q211" s="14">
        <v>187.25</v>
      </c>
      <c r="R211" s="14">
        <v>161.65</v>
      </c>
      <c r="S211" s="14">
        <v>179</v>
      </c>
      <c r="T211" s="14">
        <v>200</v>
      </c>
      <c r="U211" s="14">
        <v>194</v>
      </c>
      <c r="V211" s="14">
        <v>198.83</v>
      </c>
      <c r="W211" s="14">
        <v>216</v>
      </c>
      <c r="X211" s="14">
        <v>215.56</v>
      </c>
      <c r="Y211" s="14">
        <v>198.28</v>
      </c>
      <c r="Z211" s="14">
        <v>208.32</v>
      </c>
      <c r="AA211" s="14">
        <v>224.32</v>
      </c>
      <c r="AB211" s="14">
        <v>182.2</v>
      </c>
      <c r="AC211" s="14">
        <v>160.30000000000001</v>
      </c>
      <c r="AD211" s="14">
        <v>2525.71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3">
        <v>373</v>
      </c>
      <c r="BH211" s="13">
        <v>203</v>
      </c>
      <c r="BI211" s="13">
        <v>134</v>
      </c>
      <c r="BJ211" s="13">
        <v>2</v>
      </c>
      <c r="BK211" s="14">
        <v>2</v>
      </c>
      <c r="BL211" s="14">
        <v>0</v>
      </c>
      <c r="BM211" s="14">
        <v>191.62</v>
      </c>
      <c r="BN211" s="14">
        <v>0</v>
      </c>
      <c r="BO211" s="14">
        <v>24.36</v>
      </c>
      <c r="BP211" s="14">
        <v>0</v>
      </c>
      <c r="BQ211" s="14">
        <v>0</v>
      </c>
      <c r="BR211" s="14">
        <v>0</v>
      </c>
      <c r="BS211" s="13">
        <v>8</v>
      </c>
      <c r="BT211" s="13">
        <v>338</v>
      </c>
    </row>
    <row r="212" spans="1:72" x14ac:dyDescent="0.25">
      <c r="A212" s="12" t="s">
        <v>613</v>
      </c>
      <c r="B212" s="12" t="s">
        <v>614</v>
      </c>
      <c r="C212" s="13">
        <v>205</v>
      </c>
      <c r="D212" s="13">
        <v>215</v>
      </c>
      <c r="E212" s="13">
        <v>217</v>
      </c>
      <c r="F212" s="13">
        <v>208</v>
      </c>
      <c r="G212" s="13">
        <v>201</v>
      </c>
      <c r="H212" s="13">
        <v>198</v>
      </c>
      <c r="I212" s="13">
        <v>235</v>
      </c>
      <c r="J212" s="13">
        <v>239</v>
      </c>
      <c r="K212" s="13">
        <v>217</v>
      </c>
      <c r="L212" s="13">
        <v>218</v>
      </c>
      <c r="M212" s="13">
        <v>193</v>
      </c>
      <c r="N212" s="13">
        <v>201</v>
      </c>
      <c r="O212" s="13">
        <v>212</v>
      </c>
      <c r="P212" s="13">
        <v>2759</v>
      </c>
      <c r="Q212" s="14">
        <v>203.68</v>
      </c>
      <c r="R212" s="14">
        <v>215</v>
      </c>
      <c r="S212" s="14">
        <v>215.45</v>
      </c>
      <c r="T212" s="14">
        <v>208</v>
      </c>
      <c r="U212" s="14">
        <v>201</v>
      </c>
      <c r="V212" s="14">
        <v>198</v>
      </c>
      <c r="W212" s="14">
        <v>234.06</v>
      </c>
      <c r="X212" s="14">
        <v>236.94</v>
      </c>
      <c r="Y212" s="14">
        <v>215.89</v>
      </c>
      <c r="Z212" s="14">
        <v>216.91</v>
      </c>
      <c r="AA212" s="14">
        <v>190</v>
      </c>
      <c r="AB212" s="14">
        <v>189.19</v>
      </c>
      <c r="AC212" s="14">
        <v>187.18</v>
      </c>
      <c r="AD212" s="14">
        <v>2711.2999999999997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2</v>
      </c>
      <c r="AP212" s="13">
        <v>2</v>
      </c>
      <c r="AQ212" s="13">
        <v>5</v>
      </c>
      <c r="AR212" s="13">
        <v>9</v>
      </c>
      <c r="AS212" s="14">
        <v>0</v>
      </c>
      <c r="AT212" s="14">
        <v>0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v>0</v>
      </c>
      <c r="BA212" s="14">
        <v>0</v>
      </c>
      <c r="BB212" s="14">
        <v>0</v>
      </c>
      <c r="BC212" s="14">
        <v>0.36</v>
      </c>
      <c r="BD212" s="14">
        <v>0.72</v>
      </c>
      <c r="BE212" s="14">
        <v>1.26</v>
      </c>
      <c r="BF212" s="14">
        <v>2.34</v>
      </c>
      <c r="BG212" s="13">
        <v>97</v>
      </c>
      <c r="BH212" s="13">
        <v>25</v>
      </c>
      <c r="BI212" s="13">
        <v>59</v>
      </c>
      <c r="BJ212" s="13">
        <v>0</v>
      </c>
      <c r="BK212" s="14">
        <v>0</v>
      </c>
      <c r="BL212" s="14">
        <v>0</v>
      </c>
      <c r="BM212" s="14">
        <v>133.28</v>
      </c>
      <c r="BN212" s="14">
        <v>0</v>
      </c>
      <c r="BO212" s="14">
        <v>37.799999999999997</v>
      </c>
      <c r="BP212" s="14">
        <v>0</v>
      </c>
      <c r="BQ212" s="14">
        <v>0</v>
      </c>
      <c r="BR212" s="14">
        <v>0</v>
      </c>
      <c r="BS212" s="13">
        <v>26</v>
      </c>
      <c r="BT212" s="13">
        <v>307</v>
      </c>
    </row>
    <row r="213" spans="1:72" x14ac:dyDescent="0.25">
      <c r="A213" s="12" t="s">
        <v>405</v>
      </c>
      <c r="B213" s="12" t="s">
        <v>406</v>
      </c>
      <c r="C213" s="13">
        <v>1776</v>
      </c>
      <c r="D213" s="13">
        <v>1665</v>
      </c>
      <c r="E213" s="13">
        <v>1709</v>
      </c>
      <c r="F213" s="13">
        <v>1740</v>
      </c>
      <c r="G213" s="13">
        <v>1779</v>
      </c>
      <c r="H213" s="13">
        <v>1927</v>
      </c>
      <c r="I213" s="13">
        <v>1793</v>
      </c>
      <c r="J213" s="13">
        <v>1813</v>
      </c>
      <c r="K213" s="13">
        <v>1750</v>
      </c>
      <c r="L213" s="13">
        <v>1706</v>
      </c>
      <c r="M213" s="13">
        <v>1767</v>
      </c>
      <c r="N213" s="13">
        <v>1636</v>
      </c>
      <c r="O213" s="13">
        <v>1558</v>
      </c>
      <c r="P213" s="13">
        <v>22619</v>
      </c>
      <c r="Q213" s="14">
        <v>1774.28</v>
      </c>
      <c r="R213" s="14">
        <v>1665</v>
      </c>
      <c r="S213" s="14">
        <v>1707.92</v>
      </c>
      <c r="T213" s="14">
        <v>1740</v>
      </c>
      <c r="U213" s="14">
        <v>1779</v>
      </c>
      <c r="V213" s="14">
        <v>1927</v>
      </c>
      <c r="W213" s="14">
        <v>1793</v>
      </c>
      <c r="X213" s="14">
        <v>1808.69</v>
      </c>
      <c r="Y213" s="14">
        <v>1741.47</v>
      </c>
      <c r="Z213" s="14">
        <v>1699.24</v>
      </c>
      <c r="AA213" s="14">
        <v>1761.6999999999998</v>
      </c>
      <c r="AB213" s="14">
        <v>1440.94</v>
      </c>
      <c r="AC213" s="14">
        <v>1427.6299999999999</v>
      </c>
      <c r="AD213" s="14">
        <v>22265.870000000003</v>
      </c>
      <c r="AE213" s="13">
        <v>5</v>
      </c>
      <c r="AF213" s="13">
        <v>2</v>
      </c>
      <c r="AG213" s="13">
        <v>5</v>
      </c>
      <c r="AH213" s="13">
        <v>8</v>
      </c>
      <c r="AI213" s="13">
        <v>5</v>
      </c>
      <c r="AJ213" s="13">
        <v>8</v>
      </c>
      <c r="AK213" s="13">
        <v>7</v>
      </c>
      <c r="AL213" s="13">
        <v>9</v>
      </c>
      <c r="AM213" s="13">
        <v>10</v>
      </c>
      <c r="AN213" s="13">
        <v>19</v>
      </c>
      <c r="AO213" s="13">
        <v>44</v>
      </c>
      <c r="AP213" s="13">
        <v>51</v>
      </c>
      <c r="AQ213" s="13">
        <v>98</v>
      </c>
      <c r="AR213" s="13">
        <v>271</v>
      </c>
      <c r="AS213" s="14">
        <v>5</v>
      </c>
      <c r="AT213" s="14">
        <v>2</v>
      </c>
      <c r="AU213" s="14">
        <v>5</v>
      </c>
      <c r="AV213" s="14">
        <v>8</v>
      </c>
      <c r="AW213" s="14">
        <v>5</v>
      </c>
      <c r="AX213" s="14">
        <v>8</v>
      </c>
      <c r="AY213" s="14">
        <v>7</v>
      </c>
      <c r="AZ213" s="14">
        <v>9</v>
      </c>
      <c r="BA213" s="14">
        <v>10</v>
      </c>
      <c r="BB213" s="14">
        <v>19</v>
      </c>
      <c r="BC213" s="14">
        <v>42.73</v>
      </c>
      <c r="BD213" s="14">
        <v>48.39</v>
      </c>
      <c r="BE213" s="14">
        <v>94.24</v>
      </c>
      <c r="BF213" s="14">
        <v>263.36</v>
      </c>
      <c r="BG213" s="13">
        <v>664</v>
      </c>
      <c r="BH213" s="13">
        <v>390</v>
      </c>
      <c r="BI213" s="13">
        <v>471</v>
      </c>
      <c r="BJ213" s="13">
        <v>66</v>
      </c>
      <c r="BK213" s="14">
        <v>66</v>
      </c>
      <c r="BL213" s="14">
        <v>0</v>
      </c>
      <c r="BM213" s="14">
        <v>1294.0300000000002</v>
      </c>
      <c r="BN213" s="14">
        <v>0</v>
      </c>
      <c r="BO213" s="14">
        <v>301.89999999999998</v>
      </c>
      <c r="BP213" s="14">
        <v>0</v>
      </c>
      <c r="BQ213" s="14">
        <v>0</v>
      </c>
      <c r="BR213" s="14">
        <v>0</v>
      </c>
      <c r="BS213" s="13">
        <v>221</v>
      </c>
      <c r="BT213" s="13">
        <v>2570</v>
      </c>
    </row>
    <row r="214" spans="1:72" x14ac:dyDescent="0.25">
      <c r="A214" s="12" t="s">
        <v>207</v>
      </c>
      <c r="B214" s="12" t="s">
        <v>208</v>
      </c>
      <c r="C214" s="13">
        <v>5</v>
      </c>
      <c r="D214" s="13">
        <v>3</v>
      </c>
      <c r="E214" s="13">
        <v>2</v>
      </c>
      <c r="F214" s="13">
        <v>5</v>
      </c>
      <c r="G214" s="13">
        <v>4</v>
      </c>
      <c r="H214" s="13">
        <v>4</v>
      </c>
      <c r="I214" s="13">
        <v>4</v>
      </c>
      <c r="J214" s="13">
        <v>2</v>
      </c>
      <c r="K214" s="13">
        <v>1</v>
      </c>
      <c r="L214" s="13">
        <v>0</v>
      </c>
      <c r="M214" s="13">
        <v>0</v>
      </c>
      <c r="N214" s="13">
        <v>0</v>
      </c>
      <c r="O214" s="13">
        <v>0</v>
      </c>
      <c r="P214" s="13">
        <v>30</v>
      </c>
      <c r="Q214" s="14">
        <v>5</v>
      </c>
      <c r="R214" s="14">
        <v>3</v>
      </c>
      <c r="S214" s="14">
        <v>2</v>
      </c>
      <c r="T214" s="14">
        <v>5</v>
      </c>
      <c r="U214" s="14">
        <v>4</v>
      </c>
      <c r="V214" s="14">
        <v>4</v>
      </c>
      <c r="W214" s="14">
        <v>4</v>
      </c>
      <c r="X214" s="14">
        <v>2</v>
      </c>
      <c r="Y214" s="14">
        <v>1</v>
      </c>
      <c r="Z214" s="14">
        <v>0</v>
      </c>
      <c r="AA214" s="14">
        <v>0</v>
      </c>
      <c r="AB214" s="14">
        <v>0</v>
      </c>
      <c r="AC214" s="14">
        <v>0</v>
      </c>
      <c r="AD214" s="14">
        <v>30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3">
        <v>0</v>
      </c>
      <c r="BH214" s="13">
        <v>0</v>
      </c>
      <c r="BI214" s="13">
        <v>0</v>
      </c>
      <c r="BJ214" s="13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3">
        <v>0</v>
      </c>
      <c r="BT214" s="13">
        <v>1</v>
      </c>
    </row>
    <row r="215" spans="1:72" x14ac:dyDescent="0.25">
      <c r="A215" s="12" t="s">
        <v>211</v>
      </c>
      <c r="B215" s="12" t="s">
        <v>212</v>
      </c>
      <c r="C215" s="13">
        <v>61</v>
      </c>
      <c r="D215" s="13">
        <v>75</v>
      </c>
      <c r="E215" s="13">
        <v>77</v>
      </c>
      <c r="F215" s="13">
        <v>83</v>
      </c>
      <c r="G215" s="13">
        <v>67</v>
      </c>
      <c r="H215" s="13">
        <v>62</v>
      </c>
      <c r="I215" s="13">
        <v>88</v>
      </c>
      <c r="J215" s="13">
        <v>65</v>
      </c>
      <c r="K215" s="13">
        <v>58</v>
      </c>
      <c r="L215" s="13">
        <v>24</v>
      </c>
      <c r="M215" s="13">
        <v>22</v>
      </c>
      <c r="N215" s="13">
        <v>23</v>
      </c>
      <c r="O215" s="13">
        <v>14</v>
      </c>
      <c r="P215" s="13">
        <v>719</v>
      </c>
      <c r="Q215" s="14">
        <v>37.4</v>
      </c>
      <c r="R215" s="14">
        <v>67.400000000000006</v>
      </c>
      <c r="S215" s="14">
        <v>70.3</v>
      </c>
      <c r="T215" s="14">
        <v>72.3</v>
      </c>
      <c r="U215" s="14">
        <v>59.6</v>
      </c>
      <c r="V215" s="14">
        <v>55</v>
      </c>
      <c r="W215" s="14">
        <v>78.3</v>
      </c>
      <c r="X215" s="14">
        <v>58.1</v>
      </c>
      <c r="Y215" s="14">
        <v>51.6</v>
      </c>
      <c r="Z215" s="14">
        <v>24</v>
      </c>
      <c r="AA215" s="14">
        <v>22</v>
      </c>
      <c r="AB215" s="14">
        <v>21.7</v>
      </c>
      <c r="AC215" s="14">
        <v>12.25</v>
      </c>
      <c r="AD215" s="14">
        <v>629.95000000000016</v>
      </c>
      <c r="AE215" s="13">
        <v>47</v>
      </c>
      <c r="AF215" s="13">
        <v>59</v>
      </c>
      <c r="AG215" s="13">
        <v>66</v>
      </c>
      <c r="AH215" s="13">
        <v>71</v>
      </c>
      <c r="AI215" s="13">
        <v>52</v>
      </c>
      <c r="AJ215" s="13">
        <v>53</v>
      </c>
      <c r="AK215" s="13">
        <v>67</v>
      </c>
      <c r="AL215" s="13">
        <v>47</v>
      </c>
      <c r="AM215" s="13">
        <v>42</v>
      </c>
      <c r="AN215" s="13">
        <v>0</v>
      </c>
      <c r="AO215" s="13">
        <v>0</v>
      </c>
      <c r="AP215" s="13">
        <v>0</v>
      </c>
      <c r="AQ215" s="13">
        <v>0</v>
      </c>
      <c r="AR215" s="13">
        <v>504</v>
      </c>
      <c r="AS215" s="14">
        <v>24.4</v>
      </c>
      <c r="AT215" s="14">
        <v>51.4</v>
      </c>
      <c r="AU215" s="14">
        <v>59.3</v>
      </c>
      <c r="AV215" s="14">
        <v>60.3</v>
      </c>
      <c r="AW215" s="14">
        <v>44.6</v>
      </c>
      <c r="AX215" s="14">
        <v>46</v>
      </c>
      <c r="AY215" s="14">
        <v>58</v>
      </c>
      <c r="AZ215" s="14">
        <v>40.1</v>
      </c>
      <c r="BA215" s="14">
        <v>35.6</v>
      </c>
      <c r="BB215" s="14">
        <v>0</v>
      </c>
      <c r="BC215" s="14">
        <v>0</v>
      </c>
      <c r="BD215" s="14">
        <v>0</v>
      </c>
      <c r="BE215" s="14">
        <v>0</v>
      </c>
      <c r="BF215" s="14">
        <v>419.70000000000005</v>
      </c>
      <c r="BG215" s="13">
        <v>0</v>
      </c>
      <c r="BH215" s="13">
        <v>0</v>
      </c>
      <c r="BI215" s="13">
        <v>0</v>
      </c>
      <c r="BJ215" s="13">
        <v>0</v>
      </c>
      <c r="BK215" s="14">
        <v>0</v>
      </c>
      <c r="BL215" s="14">
        <v>0</v>
      </c>
      <c r="BM215" s="14">
        <v>13.1</v>
      </c>
      <c r="BN215" s="14">
        <v>0</v>
      </c>
      <c r="BO215" s="14">
        <v>5.5</v>
      </c>
      <c r="BP215" s="14">
        <v>0</v>
      </c>
      <c r="BQ215" s="14">
        <v>0</v>
      </c>
      <c r="BR215" s="14">
        <v>0</v>
      </c>
      <c r="BS215" s="13">
        <v>0</v>
      </c>
      <c r="BT215" s="13">
        <v>59</v>
      </c>
    </row>
    <row r="216" spans="1:72" x14ac:dyDescent="0.25">
      <c r="A216" s="12" t="s">
        <v>87</v>
      </c>
      <c r="B216" s="12" t="s">
        <v>88</v>
      </c>
      <c r="C216" s="13">
        <v>14</v>
      </c>
      <c r="D216" s="13">
        <v>10</v>
      </c>
      <c r="E216" s="13">
        <v>7</v>
      </c>
      <c r="F216" s="13">
        <v>4</v>
      </c>
      <c r="G216" s="13">
        <v>11</v>
      </c>
      <c r="H216" s="13">
        <v>7</v>
      </c>
      <c r="I216" s="13">
        <v>10</v>
      </c>
      <c r="J216" s="13">
        <v>12</v>
      </c>
      <c r="K216" s="13">
        <v>9</v>
      </c>
      <c r="L216" s="13">
        <v>11</v>
      </c>
      <c r="M216" s="13">
        <v>10</v>
      </c>
      <c r="N216" s="13">
        <v>6</v>
      </c>
      <c r="O216" s="13">
        <v>8</v>
      </c>
      <c r="P216" s="13">
        <v>119</v>
      </c>
      <c r="Q216" s="14">
        <v>14</v>
      </c>
      <c r="R216" s="14">
        <v>10</v>
      </c>
      <c r="S216" s="14">
        <v>7</v>
      </c>
      <c r="T216" s="14">
        <v>4</v>
      </c>
      <c r="U216" s="14">
        <v>11</v>
      </c>
      <c r="V216" s="14">
        <v>7</v>
      </c>
      <c r="W216" s="14">
        <v>10</v>
      </c>
      <c r="X216" s="14">
        <v>12</v>
      </c>
      <c r="Y216" s="14">
        <v>9</v>
      </c>
      <c r="Z216" s="14">
        <v>11</v>
      </c>
      <c r="AA216" s="14">
        <v>10</v>
      </c>
      <c r="AB216" s="14">
        <v>6</v>
      </c>
      <c r="AC216" s="14">
        <v>8</v>
      </c>
      <c r="AD216" s="14">
        <v>119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0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3">
        <v>0</v>
      </c>
      <c r="BH216" s="13">
        <v>0</v>
      </c>
      <c r="BI216" s="13">
        <v>0</v>
      </c>
      <c r="BJ216" s="13">
        <v>0</v>
      </c>
      <c r="BK216" s="14">
        <v>0</v>
      </c>
      <c r="BL216" s="14">
        <v>0</v>
      </c>
      <c r="BM216" s="14">
        <v>6.08</v>
      </c>
      <c r="BN216" s="14">
        <v>0</v>
      </c>
      <c r="BO216" s="14">
        <v>5.01</v>
      </c>
      <c r="BP216" s="14">
        <v>0</v>
      </c>
      <c r="BQ216" s="14">
        <v>0</v>
      </c>
      <c r="BR216" s="14">
        <v>0</v>
      </c>
      <c r="BS216" s="13">
        <v>0</v>
      </c>
      <c r="BT216" s="13">
        <v>34</v>
      </c>
    </row>
    <row r="217" spans="1:72" x14ac:dyDescent="0.25">
      <c r="A217" s="12" t="s">
        <v>85</v>
      </c>
      <c r="B217" s="12" t="s">
        <v>86</v>
      </c>
      <c r="C217" s="13">
        <v>74</v>
      </c>
      <c r="D217" s="13">
        <v>76</v>
      </c>
      <c r="E217" s="13">
        <v>76</v>
      </c>
      <c r="F217" s="13">
        <v>67</v>
      </c>
      <c r="G217" s="13">
        <v>81</v>
      </c>
      <c r="H217" s="13">
        <v>69</v>
      </c>
      <c r="I217" s="13">
        <v>70</v>
      </c>
      <c r="J217" s="13">
        <v>84</v>
      </c>
      <c r="K217" s="13">
        <v>74</v>
      </c>
      <c r="L217" s="13">
        <v>187</v>
      </c>
      <c r="M217" s="13">
        <v>441</v>
      </c>
      <c r="N217" s="13">
        <v>580</v>
      </c>
      <c r="O217" s="13">
        <v>806</v>
      </c>
      <c r="P217" s="13">
        <v>2685</v>
      </c>
      <c r="Q217" s="14">
        <v>74</v>
      </c>
      <c r="R217" s="14">
        <v>76</v>
      </c>
      <c r="S217" s="14">
        <v>76</v>
      </c>
      <c r="T217" s="14">
        <v>66.5</v>
      </c>
      <c r="U217" s="14">
        <v>81</v>
      </c>
      <c r="V217" s="14">
        <v>68.5</v>
      </c>
      <c r="W217" s="14">
        <v>70</v>
      </c>
      <c r="X217" s="14">
        <v>84</v>
      </c>
      <c r="Y217" s="14">
        <v>74</v>
      </c>
      <c r="Z217" s="14">
        <v>186.79999999999998</v>
      </c>
      <c r="AA217" s="14">
        <v>440.36</v>
      </c>
      <c r="AB217" s="14">
        <v>563.49</v>
      </c>
      <c r="AC217" s="14">
        <v>791.7600000000001</v>
      </c>
      <c r="AD217" s="14">
        <v>2652.41</v>
      </c>
      <c r="AE217" s="13">
        <v>0</v>
      </c>
      <c r="AF217" s="13">
        <v>0</v>
      </c>
      <c r="AG217" s="13">
        <v>0</v>
      </c>
      <c r="AH217" s="13">
        <v>0</v>
      </c>
      <c r="AI217" s="13">
        <v>1</v>
      </c>
      <c r="AJ217" s="13">
        <v>2</v>
      </c>
      <c r="AK217" s="13">
        <v>2</v>
      </c>
      <c r="AL217" s="13">
        <v>0</v>
      </c>
      <c r="AM217" s="13">
        <v>3</v>
      </c>
      <c r="AN217" s="13">
        <v>98</v>
      </c>
      <c r="AO217" s="13">
        <v>373</v>
      </c>
      <c r="AP217" s="13">
        <v>512</v>
      </c>
      <c r="AQ217" s="13">
        <v>745</v>
      </c>
      <c r="AR217" s="13">
        <v>1736</v>
      </c>
      <c r="AS217" s="14">
        <v>0</v>
      </c>
      <c r="AT217" s="14">
        <v>0</v>
      </c>
      <c r="AU217" s="14">
        <v>0</v>
      </c>
      <c r="AV217" s="14">
        <v>0</v>
      </c>
      <c r="AW217" s="14">
        <v>1</v>
      </c>
      <c r="AX217" s="14">
        <v>2</v>
      </c>
      <c r="AY217" s="14">
        <v>2</v>
      </c>
      <c r="AZ217" s="14">
        <v>0</v>
      </c>
      <c r="BA217" s="14">
        <v>2.92</v>
      </c>
      <c r="BB217" s="14">
        <v>97.44</v>
      </c>
      <c r="BC217" s="14">
        <v>372.98</v>
      </c>
      <c r="BD217" s="14">
        <v>498.85</v>
      </c>
      <c r="BE217" s="14">
        <v>733</v>
      </c>
      <c r="BF217" s="14">
        <v>1710.19</v>
      </c>
      <c r="BG217" s="13">
        <v>82</v>
      </c>
      <c r="BH217" s="13">
        <v>79</v>
      </c>
      <c r="BI217" s="13">
        <v>22</v>
      </c>
      <c r="BJ217" s="13">
        <v>9</v>
      </c>
      <c r="BK217" s="14">
        <v>9</v>
      </c>
      <c r="BL217" s="14">
        <v>0</v>
      </c>
      <c r="BM217" s="14">
        <v>37.619999999999997</v>
      </c>
      <c r="BN217" s="14">
        <v>0</v>
      </c>
      <c r="BO217" s="14">
        <v>0</v>
      </c>
      <c r="BP217" s="14">
        <v>0</v>
      </c>
      <c r="BQ217" s="14">
        <v>0</v>
      </c>
      <c r="BR217" s="14">
        <v>0</v>
      </c>
      <c r="BS217" s="13">
        <v>11</v>
      </c>
      <c r="BT217" s="13">
        <v>469</v>
      </c>
    </row>
    <row r="218" spans="1:72" x14ac:dyDescent="0.25">
      <c r="A218" s="12" t="s">
        <v>189</v>
      </c>
      <c r="B218" s="12" t="s">
        <v>190</v>
      </c>
      <c r="C218" s="13">
        <v>20</v>
      </c>
      <c r="D218" s="13">
        <v>12</v>
      </c>
      <c r="E218" s="13">
        <v>16</v>
      </c>
      <c r="F218" s="13">
        <v>16</v>
      </c>
      <c r="G218" s="13">
        <v>19</v>
      </c>
      <c r="H218" s="13">
        <v>19</v>
      </c>
      <c r="I218" s="13">
        <v>13</v>
      </c>
      <c r="J218" s="13">
        <v>14</v>
      </c>
      <c r="K218" s="13">
        <v>10</v>
      </c>
      <c r="L218" s="13">
        <v>15</v>
      </c>
      <c r="M218" s="13">
        <v>12</v>
      </c>
      <c r="N218" s="13">
        <v>10</v>
      </c>
      <c r="O218" s="13">
        <v>11</v>
      </c>
      <c r="P218" s="13">
        <v>187</v>
      </c>
      <c r="Q218" s="14">
        <v>20</v>
      </c>
      <c r="R218" s="14">
        <v>12</v>
      </c>
      <c r="S218" s="14">
        <v>16</v>
      </c>
      <c r="T218" s="14">
        <v>16</v>
      </c>
      <c r="U218" s="14">
        <v>19</v>
      </c>
      <c r="V218" s="14">
        <v>19</v>
      </c>
      <c r="W218" s="14">
        <v>13</v>
      </c>
      <c r="X218" s="14">
        <v>14</v>
      </c>
      <c r="Y218" s="14">
        <v>10</v>
      </c>
      <c r="Z218" s="14">
        <v>15</v>
      </c>
      <c r="AA218" s="14">
        <v>12</v>
      </c>
      <c r="AB218" s="14">
        <v>10</v>
      </c>
      <c r="AC218" s="14">
        <v>11</v>
      </c>
      <c r="AD218" s="14">
        <v>187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0</v>
      </c>
      <c r="BD218" s="14">
        <v>0</v>
      </c>
      <c r="BE218" s="14">
        <v>0</v>
      </c>
      <c r="BF218" s="14">
        <v>0</v>
      </c>
      <c r="BG218" s="13">
        <v>14</v>
      </c>
      <c r="BH218" s="13">
        <v>11</v>
      </c>
      <c r="BI218" s="13">
        <v>5</v>
      </c>
      <c r="BJ218" s="13">
        <v>0</v>
      </c>
      <c r="BK218" s="14">
        <v>0</v>
      </c>
      <c r="BL218" s="14">
        <v>0</v>
      </c>
      <c r="BM218" s="14">
        <v>2.85</v>
      </c>
      <c r="BN218" s="14">
        <v>0</v>
      </c>
      <c r="BO218" s="14">
        <v>3.3</v>
      </c>
      <c r="BP218" s="14">
        <v>0</v>
      </c>
      <c r="BQ218" s="14">
        <v>0</v>
      </c>
      <c r="BR218" s="14">
        <v>0</v>
      </c>
      <c r="BS218" s="13">
        <v>0</v>
      </c>
      <c r="BT218" s="13">
        <v>0</v>
      </c>
    </row>
    <row r="219" spans="1:72" x14ac:dyDescent="0.25">
      <c r="A219" s="12" t="s">
        <v>157</v>
      </c>
      <c r="B219" s="12" t="s">
        <v>158</v>
      </c>
      <c r="C219" s="13">
        <v>229</v>
      </c>
      <c r="D219" s="13">
        <v>215</v>
      </c>
      <c r="E219" s="13">
        <v>233</v>
      </c>
      <c r="F219" s="13">
        <v>262</v>
      </c>
      <c r="G219" s="13">
        <v>244</v>
      </c>
      <c r="H219" s="13">
        <v>246</v>
      </c>
      <c r="I219" s="13">
        <v>265</v>
      </c>
      <c r="J219" s="13">
        <v>221</v>
      </c>
      <c r="K219" s="13">
        <v>240</v>
      </c>
      <c r="L219" s="13">
        <v>188</v>
      </c>
      <c r="M219" s="13">
        <v>218</v>
      </c>
      <c r="N219" s="13">
        <v>202</v>
      </c>
      <c r="O219" s="13">
        <v>217</v>
      </c>
      <c r="P219" s="13">
        <v>2980</v>
      </c>
      <c r="Q219" s="14">
        <v>229</v>
      </c>
      <c r="R219" s="14">
        <v>215</v>
      </c>
      <c r="S219" s="14">
        <v>233</v>
      </c>
      <c r="T219" s="14">
        <v>262</v>
      </c>
      <c r="U219" s="14">
        <v>244</v>
      </c>
      <c r="V219" s="14">
        <v>246</v>
      </c>
      <c r="W219" s="14">
        <v>265</v>
      </c>
      <c r="X219" s="14">
        <v>220.09</v>
      </c>
      <c r="Y219" s="14">
        <v>240</v>
      </c>
      <c r="Z219" s="14">
        <v>188</v>
      </c>
      <c r="AA219" s="14">
        <v>217.16</v>
      </c>
      <c r="AB219" s="14">
        <v>180.35000000000002</v>
      </c>
      <c r="AC219" s="14">
        <v>184.09</v>
      </c>
      <c r="AD219" s="14">
        <v>2923.69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1</v>
      </c>
      <c r="AO219" s="13">
        <v>1</v>
      </c>
      <c r="AP219" s="13">
        <v>3</v>
      </c>
      <c r="AQ219" s="13">
        <v>5</v>
      </c>
      <c r="AR219" s="13">
        <v>10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v>0</v>
      </c>
      <c r="BA219" s="14">
        <v>0</v>
      </c>
      <c r="BB219" s="14">
        <v>1</v>
      </c>
      <c r="BC219" s="14">
        <v>1</v>
      </c>
      <c r="BD219" s="14">
        <v>2.4500000000000002</v>
      </c>
      <c r="BE219" s="14">
        <v>5</v>
      </c>
      <c r="BF219" s="14">
        <v>9.4499999999999993</v>
      </c>
      <c r="BG219" s="13">
        <v>718</v>
      </c>
      <c r="BH219" s="13">
        <v>385</v>
      </c>
      <c r="BI219" s="13">
        <v>233</v>
      </c>
      <c r="BJ219" s="13">
        <v>0</v>
      </c>
      <c r="BK219" s="14">
        <v>0</v>
      </c>
      <c r="BL219" s="14">
        <v>0</v>
      </c>
      <c r="BM219" s="14">
        <v>189.43</v>
      </c>
      <c r="BN219" s="14">
        <v>0</v>
      </c>
      <c r="BO219" s="14">
        <v>48.6</v>
      </c>
      <c r="BP219" s="14">
        <v>0</v>
      </c>
      <c r="BQ219" s="14">
        <v>0</v>
      </c>
      <c r="BR219" s="14">
        <v>0</v>
      </c>
      <c r="BS219" s="13">
        <v>26</v>
      </c>
      <c r="BT219" s="13">
        <v>384</v>
      </c>
    </row>
    <row r="220" spans="1:72" x14ac:dyDescent="0.25">
      <c r="A220" s="12" t="s">
        <v>563</v>
      </c>
      <c r="B220" s="12" t="s">
        <v>564</v>
      </c>
      <c r="C220" s="13">
        <v>84</v>
      </c>
      <c r="D220" s="13">
        <v>59</v>
      </c>
      <c r="E220" s="13">
        <v>72</v>
      </c>
      <c r="F220" s="13">
        <v>86</v>
      </c>
      <c r="G220" s="13">
        <v>62</v>
      </c>
      <c r="H220" s="13">
        <v>79</v>
      </c>
      <c r="I220" s="13">
        <v>70</v>
      </c>
      <c r="J220" s="13">
        <v>71</v>
      </c>
      <c r="K220" s="13">
        <v>67</v>
      </c>
      <c r="L220" s="13">
        <v>72</v>
      </c>
      <c r="M220" s="13">
        <v>68</v>
      </c>
      <c r="N220" s="13">
        <v>38</v>
      </c>
      <c r="O220" s="13">
        <v>53</v>
      </c>
      <c r="P220" s="13">
        <v>881</v>
      </c>
      <c r="Q220" s="14">
        <v>84</v>
      </c>
      <c r="R220" s="14">
        <v>59</v>
      </c>
      <c r="S220" s="14">
        <v>72</v>
      </c>
      <c r="T220" s="14">
        <v>86</v>
      </c>
      <c r="U220" s="14">
        <v>62</v>
      </c>
      <c r="V220" s="14">
        <v>79</v>
      </c>
      <c r="W220" s="14">
        <v>70</v>
      </c>
      <c r="X220" s="14">
        <v>70.72</v>
      </c>
      <c r="Y220" s="14">
        <v>67</v>
      </c>
      <c r="Z220" s="14">
        <v>72</v>
      </c>
      <c r="AA220" s="14">
        <v>67.72</v>
      </c>
      <c r="AB220" s="14">
        <v>36.44</v>
      </c>
      <c r="AC220" s="14">
        <v>51.8</v>
      </c>
      <c r="AD220" s="14">
        <v>877.68000000000006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4">
        <v>0</v>
      </c>
      <c r="AT220" s="14">
        <v>0</v>
      </c>
      <c r="AU220" s="14">
        <v>0</v>
      </c>
      <c r="AV220" s="14">
        <v>0</v>
      </c>
      <c r="AW220" s="14">
        <v>0</v>
      </c>
      <c r="AX220" s="14">
        <v>0</v>
      </c>
      <c r="AY220" s="14">
        <v>0</v>
      </c>
      <c r="AZ220" s="14">
        <v>0</v>
      </c>
      <c r="BA220" s="14">
        <v>0</v>
      </c>
      <c r="BB220" s="14">
        <v>0</v>
      </c>
      <c r="BC220" s="14">
        <v>0</v>
      </c>
      <c r="BD220" s="14">
        <v>0</v>
      </c>
      <c r="BE220" s="14">
        <v>0</v>
      </c>
      <c r="BF220" s="14">
        <v>0</v>
      </c>
      <c r="BG220" s="13">
        <v>0</v>
      </c>
      <c r="BH220" s="13">
        <v>0</v>
      </c>
      <c r="BI220" s="13">
        <v>0</v>
      </c>
      <c r="BJ220" s="13">
        <v>4</v>
      </c>
      <c r="BK220" s="14">
        <v>3</v>
      </c>
      <c r="BL220" s="14">
        <v>0</v>
      </c>
      <c r="BM220" s="14">
        <v>70.02</v>
      </c>
      <c r="BN220" s="14">
        <v>0</v>
      </c>
      <c r="BO220" s="14">
        <v>15.48</v>
      </c>
      <c r="BP220" s="14">
        <v>0</v>
      </c>
      <c r="BQ220" s="14">
        <v>0</v>
      </c>
      <c r="BR220" s="14">
        <v>0</v>
      </c>
      <c r="BS220" s="13">
        <v>10</v>
      </c>
      <c r="BT220" s="13">
        <v>115</v>
      </c>
    </row>
    <row r="221" spans="1:72" x14ac:dyDescent="0.25">
      <c r="A221" s="12" t="s">
        <v>261</v>
      </c>
      <c r="B221" s="12" t="s">
        <v>262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89</v>
      </c>
      <c r="I221" s="13">
        <v>88</v>
      </c>
      <c r="J221" s="13">
        <v>89</v>
      </c>
      <c r="K221" s="13">
        <v>85</v>
      </c>
      <c r="L221" s="13">
        <v>0</v>
      </c>
      <c r="M221" s="13">
        <v>0</v>
      </c>
      <c r="N221" s="13">
        <v>0</v>
      </c>
      <c r="O221" s="13">
        <v>0</v>
      </c>
      <c r="P221" s="13">
        <v>351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89</v>
      </c>
      <c r="W221" s="14">
        <v>88</v>
      </c>
      <c r="X221" s="14">
        <v>89</v>
      </c>
      <c r="Y221" s="14">
        <v>85</v>
      </c>
      <c r="Z221" s="14">
        <v>0</v>
      </c>
      <c r="AA221" s="14">
        <v>0</v>
      </c>
      <c r="AB221" s="14">
        <v>0</v>
      </c>
      <c r="AC221" s="14">
        <v>0</v>
      </c>
      <c r="AD221" s="14">
        <v>351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4">
        <v>0</v>
      </c>
      <c r="AT221" s="14">
        <v>0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v>0</v>
      </c>
      <c r="BA221" s="14">
        <v>0</v>
      </c>
      <c r="BB221" s="14">
        <v>0</v>
      </c>
      <c r="BC221" s="14">
        <v>0</v>
      </c>
      <c r="BD221" s="14">
        <v>0</v>
      </c>
      <c r="BE221" s="14">
        <v>0</v>
      </c>
      <c r="BF221" s="14">
        <v>0</v>
      </c>
      <c r="BG221" s="13">
        <v>47</v>
      </c>
      <c r="BH221" s="13">
        <v>35</v>
      </c>
      <c r="BI221" s="13">
        <v>62</v>
      </c>
      <c r="BJ221" s="13">
        <v>0</v>
      </c>
      <c r="BK221" s="14">
        <v>0</v>
      </c>
      <c r="BL221" s="14">
        <v>0</v>
      </c>
      <c r="BM221" s="14">
        <v>0</v>
      </c>
      <c r="BN221" s="14">
        <v>0</v>
      </c>
      <c r="BO221" s="14">
        <v>0</v>
      </c>
      <c r="BP221" s="14">
        <v>0</v>
      </c>
      <c r="BQ221" s="14">
        <v>0</v>
      </c>
      <c r="BR221" s="14">
        <v>0</v>
      </c>
      <c r="BS221" s="13">
        <v>0</v>
      </c>
      <c r="BT221" s="13">
        <v>38</v>
      </c>
    </row>
    <row r="222" spans="1:72" x14ac:dyDescent="0.25">
      <c r="A222" s="12" t="s">
        <v>387</v>
      </c>
      <c r="B222" s="12" t="s">
        <v>388</v>
      </c>
      <c r="C222" s="13">
        <v>26</v>
      </c>
      <c r="D222" s="13">
        <v>42</v>
      </c>
      <c r="E222" s="13">
        <v>43</v>
      </c>
      <c r="F222" s="13">
        <v>34</v>
      </c>
      <c r="G222" s="13">
        <v>48</v>
      </c>
      <c r="H222" s="13">
        <v>28</v>
      </c>
      <c r="I222" s="13">
        <v>49</v>
      </c>
      <c r="J222" s="13">
        <v>49</v>
      </c>
      <c r="K222" s="13">
        <v>46</v>
      </c>
      <c r="L222" s="13">
        <v>47</v>
      </c>
      <c r="M222" s="13">
        <v>47</v>
      </c>
      <c r="N222" s="13">
        <v>36</v>
      </c>
      <c r="O222" s="13">
        <v>39</v>
      </c>
      <c r="P222" s="13">
        <v>534</v>
      </c>
      <c r="Q222" s="14">
        <v>26</v>
      </c>
      <c r="R222" s="14">
        <v>42</v>
      </c>
      <c r="S222" s="14">
        <v>43</v>
      </c>
      <c r="T222" s="14">
        <v>34</v>
      </c>
      <c r="U222" s="14">
        <v>48</v>
      </c>
      <c r="V222" s="14">
        <v>28</v>
      </c>
      <c r="W222" s="14">
        <v>48.94</v>
      </c>
      <c r="X222" s="14">
        <v>49</v>
      </c>
      <c r="Y222" s="14">
        <v>46</v>
      </c>
      <c r="Z222" s="14">
        <v>47</v>
      </c>
      <c r="AA222" s="14">
        <v>47</v>
      </c>
      <c r="AB222" s="14">
        <v>33.409999999999997</v>
      </c>
      <c r="AC222" s="14">
        <v>34.01</v>
      </c>
      <c r="AD222" s="14">
        <v>526.36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1</v>
      </c>
      <c r="AO222" s="13">
        <v>1</v>
      </c>
      <c r="AP222" s="13">
        <v>1</v>
      </c>
      <c r="AQ222" s="13">
        <v>0</v>
      </c>
      <c r="AR222" s="13">
        <v>3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1</v>
      </c>
      <c r="BC222" s="14">
        <v>1</v>
      </c>
      <c r="BD222" s="14">
        <v>1</v>
      </c>
      <c r="BE222" s="14">
        <v>0</v>
      </c>
      <c r="BF222" s="14">
        <v>3</v>
      </c>
      <c r="BG222" s="13">
        <v>30</v>
      </c>
      <c r="BH222" s="13">
        <v>31</v>
      </c>
      <c r="BI222" s="13">
        <v>12</v>
      </c>
      <c r="BJ222" s="13">
        <v>0</v>
      </c>
      <c r="BK222" s="14">
        <v>0</v>
      </c>
      <c r="BL222" s="14">
        <v>0</v>
      </c>
      <c r="BM222" s="14">
        <v>40.44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3">
        <v>5</v>
      </c>
      <c r="BT222" s="13">
        <v>71</v>
      </c>
    </row>
    <row r="223" spans="1:72" x14ac:dyDescent="0.25">
      <c r="A223" s="12" t="s">
        <v>341</v>
      </c>
      <c r="B223" s="12" t="s">
        <v>342</v>
      </c>
      <c r="C223" s="13">
        <v>53</v>
      </c>
      <c r="D223" s="13">
        <v>36</v>
      </c>
      <c r="E223" s="13">
        <v>46</v>
      </c>
      <c r="F223" s="13">
        <v>52</v>
      </c>
      <c r="G223" s="13">
        <v>40</v>
      </c>
      <c r="H223" s="13">
        <v>54</v>
      </c>
      <c r="I223" s="13">
        <v>47</v>
      </c>
      <c r="J223" s="13">
        <v>61</v>
      </c>
      <c r="K223" s="13">
        <v>46</v>
      </c>
      <c r="L223" s="13">
        <v>54</v>
      </c>
      <c r="M223" s="13">
        <v>59</v>
      </c>
      <c r="N223" s="13">
        <v>42</v>
      </c>
      <c r="O223" s="13">
        <v>46</v>
      </c>
      <c r="P223" s="13">
        <v>636</v>
      </c>
      <c r="Q223" s="14">
        <v>53</v>
      </c>
      <c r="R223" s="14">
        <v>36</v>
      </c>
      <c r="S223" s="14">
        <v>46</v>
      </c>
      <c r="T223" s="14">
        <v>51.27</v>
      </c>
      <c r="U223" s="14">
        <v>39.17</v>
      </c>
      <c r="V223" s="14">
        <v>54</v>
      </c>
      <c r="W223" s="14">
        <v>47</v>
      </c>
      <c r="X223" s="14">
        <v>61</v>
      </c>
      <c r="Y223" s="14">
        <v>45.81</v>
      </c>
      <c r="Z223" s="14">
        <v>53.88</v>
      </c>
      <c r="AA223" s="14">
        <v>58.92</v>
      </c>
      <c r="AB223" s="14">
        <v>37.32</v>
      </c>
      <c r="AC223" s="14">
        <v>44.06</v>
      </c>
      <c r="AD223" s="14">
        <v>627.43000000000006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4">
        <v>0</v>
      </c>
      <c r="AT223" s="14">
        <v>0</v>
      </c>
      <c r="AU223" s="14">
        <v>0</v>
      </c>
      <c r="AV223" s="14">
        <v>0</v>
      </c>
      <c r="AW223" s="14">
        <v>0</v>
      </c>
      <c r="AX223" s="14">
        <v>0</v>
      </c>
      <c r="AY223" s="14">
        <v>0</v>
      </c>
      <c r="AZ223" s="14">
        <v>0</v>
      </c>
      <c r="BA223" s="14">
        <v>0</v>
      </c>
      <c r="BB223" s="14">
        <v>0</v>
      </c>
      <c r="BC223" s="14">
        <v>0</v>
      </c>
      <c r="BD223" s="14">
        <v>0</v>
      </c>
      <c r="BE223" s="14">
        <v>0</v>
      </c>
      <c r="BF223" s="14">
        <v>0</v>
      </c>
      <c r="BG223" s="13">
        <v>4</v>
      </c>
      <c r="BH223" s="13">
        <v>2</v>
      </c>
      <c r="BI223" s="13">
        <v>7</v>
      </c>
      <c r="BJ223" s="13">
        <v>0</v>
      </c>
      <c r="BK223" s="14">
        <v>0</v>
      </c>
      <c r="BL223" s="14">
        <v>0</v>
      </c>
      <c r="BM223" s="14">
        <v>31.71</v>
      </c>
      <c r="BN223" s="14">
        <v>0</v>
      </c>
      <c r="BO223" s="14">
        <v>6.15</v>
      </c>
      <c r="BP223" s="14">
        <v>0</v>
      </c>
      <c r="BQ223" s="14">
        <v>0</v>
      </c>
      <c r="BR223" s="14">
        <v>0</v>
      </c>
      <c r="BS223" s="13">
        <v>4</v>
      </c>
      <c r="BT223" s="13">
        <v>68</v>
      </c>
    </row>
    <row r="224" spans="1:72" x14ac:dyDescent="0.25">
      <c r="A224" s="12" t="s">
        <v>229</v>
      </c>
      <c r="B224" s="12" t="s">
        <v>230</v>
      </c>
      <c r="C224" s="13">
        <v>1228</v>
      </c>
      <c r="D224" s="13">
        <v>1221</v>
      </c>
      <c r="E224" s="13">
        <v>1179</v>
      </c>
      <c r="F224" s="13">
        <v>1209</v>
      </c>
      <c r="G224" s="13">
        <v>1248</v>
      </c>
      <c r="H224" s="13">
        <v>1265</v>
      </c>
      <c r="I224" s="13">
        <v>1227</v>
      </c>
      <c r="J224" s="13">
        <v>1166</v>
      </c>
      <c r="K224" s="13">
        <v>1103</v>
      </c>
      <c r="L224" s="13">
        <v>1090</v>
      </c>
      <c r="M224" s="13">
        <v>1113</v>
      </c>
      <c r="N224" s="13">
        <v>986</v>
      </c>
      <c r="O224" s="13">
        <v>956</v>
      </c>
      <c r="P224" s="13">
        <v>14991</v>
      </c>
      <c r="Q224" s="14">
        <v>1223</v>
      </c>
      <c r="R224" s="14">
        <v>1221</v>
      </c>
      <c r="S224" s="14">
        <v>1179</v>
      </c>
      <c r="T224" s="14">
        <v>1208.79</v>
      </c>
      <c r="U224" s="14">
        <v>1247.29</v>
      </c>
      <c r="V224" s="14">
        <v>1265</v>
      </c>
      <c r="W224" s="14">
        <v>1227</v>
      </c>
      <c r="X224" s="14">
        <v>1164.7299999999998</v>
      </c>
      <c r="Y224" s="14">
        <v>1101.71</v>
      </c>
      <c r="Z224" s="14">
        <v>1089</v>
      </c>
      <c r="AA224" s="14">
        <v>1111.1299999999999</v>
      </c>
      <c r="AB224" s="14">
        <v>850.62</v>
      </c>
      <c r="AC224" s="14">
        <v>823.23</v>
      </c>
      <c r="AD224" s="14">
        <v>14711.5</v>
      </c>
      <c r="AE224" s="13">
        <v>10</v>
      </c>
      <c r="AF224" s="13">
        <v>11</v>
      </c>
      <c r="AG224" s="13">
        <v>8</v>
      </c>
      <c r="AH224" s="13">
        <v>17</v>
      </c>
      <c r="AI224" s="13">
        <v>12</v>
      </c>
      <c r="AJ224" s="13">
        <v>13</v>
      </c>
      <c r="AK224" s="13">
        <v>11</v>
      </c>
      <c r="AL224" s="13">
        <v>14</v>
      </c>
      <c r="AM224" s="13">
        <v>14</v>
      </c>
      <c r="AN224" s="13">
        <v>6</v>
      </c>
      <c r="AO224" s="13">
        <v>21</v>
      </c>
      <c r="AP224" s="13">
        <v>12</v>
      </c>
      <c r="AQ224" s="13">
        <v>25</v>
      </c>
      <c r="AR224" s="13">
        <v>174</v>
      </c>
      <c r="AS224" s="14">
        <v>5</v>
      </c>
      <c r="AT224" s="14">
        <v>11</v>
      </c>
      <c r="AU224" s="14">
        <v>8</v>
      </c>
      <c r="AV224" s="14">
        <v>16.04</v>
      </c>
      <c r="AW224" s="14">
        <v>11.79</v>
      </c>
      <c r="AX224" s="14">
        <v>13</v>
      </c>
      <c r="AY224" s="14">
        <v>11</v>
      </c>
      <c r="AZ224" s="14">
        <v>13.2</v>
      </c>
      <c r="BA224" s="14">
        <v>14</v>
      </c>
      <c r="BB224" s="14">
        <v>6</v>
      </c>
      <c r="BC224" s="14">
        <v>18.729999999999997</v>
      </c>
      <c r="BD224" s="14">
        <v>11</v>
      </c>
      <c r="BE224" s="14">
        <v>22.4</v>
      </c>
      <c r="BF224" s="14">
        <v>161.16</v>
      </c>
      <c r="BG224" s="13">
        <v>1820</v>
      </c>
      <c r="BH224" s="13">
        <v>677</v>
      </c>
      <c r="BI224" s="13">
        <v>704</v>
      </c>
      <c r="BJ224" s="13">
        <v>35</v>
      </c>
      <c r="BK224" s="14">
        <v>34</v>
      </c>
      <c r="BL224" s="14">
        <v>1</v>
      </c>
      <c r="BM224" s="14">
        <v>954.94999999999982</v>
      </c>
      <c r="BN224" s="14">
        <v>0</v>
      </c>
      <c r="BO224" s="14">
        <v>173.15</v>
      </c>
      <c r="BP224" s="14">
        <v>0</v>
      </c>
      <c r="BQ224" s="14">
        <v>0</v>
      </c>
      <c r="BR224" s="14">
        <v>0</v>
      </c>
      <c r="BS224" s="13">
        <v>209</v>
      </c>
      <c r="BT224" s="13">
        <v>1955</v>
      </c>
    </row>
    <row r="225" spans="1:72" x14ac:dyDescent="0.25">
      <c r="A225" s="59" t="s">
        <v>743</v>
      </c>
      <c r="B225" s="12" t="s">
        <v>744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</row>
    <row r="226" spans="1:72" x14ac:dyDescent="0.25">
      <c r="A226" s="12" t="s">
        <v>143</v>
      </c>
      <c r="B226" s="12" t="s">
        <v>144</v>
      </c>
      <c r="C226" s="13">
        <v>24</v>
      </c>
      <c r="D226" s="13">
        <v>27</v>
      </c>
      <c r="E226" s="13">
        <v>34</v>
      </c>
      <c r="F226" s="13">
        <v>31</v>
      </c>
      <c r="G226" s="13">
        <v>27</v>
      </c>
      <c r="H226" s="13">
        <v>23</v>
      </c>
      <c r="I226" s="13">
        <v>24</v>
      </c>
      <c r="J226" s="13">
        <v>23</v>
      </c>
      <c r="K226" s="13">
        <v>25</v>
      </c>
      <c r="L226" s="13">
        <v>30</v>
      </c>
      <c r="M226" s="13">
        <v>24</v>
      </c>
      <c r="N226" s="13">
        <v>19</v>
      </c>
      <c r="O226" s="13">
        <v>17</v>
      </c>
      <c r="P226" s="13">
        <v>328</v>
      </c>
      <c r="Q226" s="14">
        <v>23.5</v>
      </c>
      <c r="R226" s="14">
        <v>27</v>
      </c>
      <c r="S226" s="14">
        <v>34</v>
      </c>
      <c r="T226" s="14">
        <v>31</v>
      </c>
      <c r="U226" s="14">
        <v>27</v>
      </c>
      <c r="V226" s="14">
        <v>23</v>
      </c>
      <c r="W226" s="14">
        <v>24</v>
      </c>
      <c r="X226" s="14">
        <v>23</v>
      </c>
      <c r="Y226" s="14">
        <v>25</v>
      </c>
      <c r="Z226" s="14">
        <v>29.14</v>
      </c>
      <c r="AA226" s="14">
        <v>20.56</v>
      </c>
      <c r="AB226" s="14">
        <v>15.72</v>
      </c>
      <c r="AC226" s="14">
        <v>17</v>
      </c>
      <c r="AD226" s="14">
        <v>319.92</v>
      </c>
      <c r="AE226" s="13">
        <v>1</v>
      </c>
      <c r="AF226" s="13">
        <v>6</v>
      </c>
      <c r="AG226" s="13">
        <v>2</v>
      </c>
      <c r="AH226" s="13">
        <v>7</v>
      </c>
      <c r="AI226" s="13">
        <v>2</v>
      </c>
      <c r="AJ226" s="13">
        <v>4</v>
      </c>
      <c r="AK226" s="13">
        <v>5</v>
      </c>
      <c r="AL226" s="13">
        <v>1</v>
      </c>
      <c r="AM226" s="13">
        <v>4</v>
      </c>
      <c r="AN226" s="13">
        <v>4</v>
      </c>
      <c r="AO226" s="13">
        <v>1</v>
      </c>
      <c r="AP226" s="13">
        <v>4</v>
      </c>
      <c r="AQ226" s="13">
        <v>2</v>
      </c>
      <c r="AR226" s="13">
        <v>43</v>
      </c>
      <c r="AS226" s="14">
        <v>0.5</v>
      </c>
      <c r="AT226" s="14">
        <v>6</v>
      </c>
      <c r="AU226" s="14">
        <v>2</v>
      </c>
      <c r="AV226" s="14">
        <v>7</v>
      </c>
      <c r="AW226" s="14">
        <v>2</v>
      </c>
      <c r="AX226" s="14">
        <v>4</v>
      </c>
      <c r="AY226" s="14">
        <v>5</v>
      </c>
      <c r="AZ226" s="14">
        <v>1</v>
      </c>
      <c r="BA226" s="14">
        <v>4</v>
      </c>
      <c r="BB226" s="14">
        <v>4</v>
      </c>
      <c r="BC226" s="14">
        <v>1</v>
      </c>
      <c r="BD226" s="14">
        <v>4</v>
      </c>
      <c r="BE226" s="14">
        <v>2</v>
      </c>
      <c r="BF226" s="14">
        <v>42.5</v>
      </c>
      <c r="BG226" s="13">
        <v>0</v>
      </c>
      <c r="BH226" s="13">
        <v>0</v>
      </c>
      <c r="BI226" s="13">
        <v>0</v>
      </c>
      <c r="BJ226" s="13">
        <v>0</v>
      </c>
      <c r="BK226" s="14">
        <v>0</v>
      </c>
      <c r="BL226" s="14">
        <v>0</v>
      </c>
      <c r="BM226" s="14">
        <v>6.3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3">
        <v>2</v>
      </c>
      <c r="BT226" s="13">
        <v>37</v>
      </c>
    </row>
    <row r="227" spans="1:72" x14ac:dyDescent="0.25">
      <c r="A227" s="12" t="s">
        <v>61</v>
      </c>
      <c r="B227" s="12" t="s">
        <v>62</v>
      </c>
      <c r="C227" s="13">
        <v>977</v>
      </c>
      <c r="D227" s="13">
        <v>971</v>
      </c>
      <c r="E227" s="13">
        <v>1054</v>
      </c>
      <c r="F227" s="13">
        <v>1009</v>
      </c>
      <c r="G227" s="13">
        <v>1075</v>
      </c>
      <c r="H227" s="13">
        <v>1091</v>
      </c>
      <c r="I227" s="13">
        <v>1088</v>
      </c>
      <c r="J227" s="13">
        <v>1138</v>
      </c>
      <c r="K227" s="13">
        <v>1116</v>
      </c>
      <c r="L227" s="13">
        <v>1024</v>
      </c>
      <c r="M227" s="13">
        <v>1092</v>
      </c>
      <c r="N227" s="13">
        <v>1128</v>
      </c>
      <c r="O227" s="13">
        <v>1066</v>
      </c>
      <c r="P227" s="13">
        <v>13829</v>
      </c>
      <c r="Q227" s="14">
        <v>955.16000000000008</v>
      </c>
      <c r="R227" s="14">
        <v>969.31999999999994</v>
      </c>
      <c r="S227" s="14">
        <v>1050.81</v>
      </c>
      <c r="T227" s="14">
        <v>1006.58</v>
      </c>
      <c r="U227" s="14">
        <v>1073.3699999999999</v>
      </c>
      <c r="V227" s="14">
        <v>1086.52</v>
      </c>
      <c r="W227" s="14">
        <v>1081.1100000000001</v>
      </c>
      <c r="X227" s="14">
        <v>1134.97</v>
      </c>
      <c r="Y227" s="14">
        <v>1113.33</v>
      </c>
      <c r="Z227" s="14">
        <v>1017.69</v>
      </c>
      <c r="AA227" s="14">
        <v>1084.9000000000001</v>
      </c>
      <c r="AB227" s="14">
        <v>962.41</v>
      </c>
      <c r="AC227" s="14">
        <v>815.68999999999994</v>
      </c>
      <c r="AD227" s="14">
        <v>13351.86</v>
      </c>
      <c r="AE227" s="13">
        <v>41</v>
      </c>
      <c r="AF227" s="13">
        <v>40</v>
      </c>
      <c r="AG227" s="13">
        <v>49</v>
      </c>
      <c r="AH227" s="13">
        <v>52</v>
      </c>
      <c r="AI227" s="13">
        <v>45</v>
      </c>
      <c r="AJ227" s="13">
        <v>60</v>
      </c>
      <c r="AK227" s="13">
        <v>45</v>
      </c>
      <c r="AL227" s="13">
        <v>44</v>
      </c>
      <c r="AM227" s="13">
        <v>49</v>
      </c>
      <c r="AN227" s="13">
        <v>18</v>
      </c>
      <c r="AO227" s="13">
        <v>28</v>
      </c>
      <c r="AP227" s="13">
        <v>40</v>
      </c>
      <c r="AQ227" s="13">
        <v>87</v>
      </c>
      <c r="AR227" s="13">
        <v>598</v>
      </c>
      <c r="AS227" s="14">
        <v>20.5</v>
      </c>
      <c r="AT227" s="14">
        <v>39.32</v>
      </c>
      <c r="AU227" s="14">
        <v>47.32</v>
      </c>
      <c r="AV227" s="14">
        <v>51.27</v>
      </c>
      <c r="AW227" s="14">
        <v>44.38</v>
      </c>
      <c r="AX227" s="14">
        <v>59.04</v>
      </c>
      <c r="AY227" s="14">
        <v>42.95</v>
      </c>
      <c r="AZ227" s="14">
        <v>43.97</v>
      </c>
      <c r="BA227" s="14">
        <v>48.14</v>
      </c>
      <c r="BB227" s="14">
        <v>16.810000000000002</v>
      </c>
      <c r="BC227" s="14">
        <v>24.700000000000003</v>
      </c>
      <c r="BD227" s="14">
        <v>29.15</v>
      </c>
      <c r="BE227" s="14">
        <v>64.62</v>
      </c>
      <c r="BF227" s="14">
        <v>532.16999999999996</v>
      </c>
      <c r="BG227" s="13">
        <v>360</v>
      </c>
      <c r="BH227" s="13">
        <v>221</v>
      </c>
      <c r="BI227" s="13">
        <v>154</v>
      </c>
      <c r="BJ227" s="13">
        <v>12</v>
      </c>
      <c r="BK227" s="14">
        <v>10.64</v>
      </c>
      <c r="BL227" s="14">
        <v>0</v>
      </c>
      <c r="BM227" s="14">
        <v>412.71000000000004</v>
      </c>
      <c r="BN227" s="14">
        <v>0</v>
      </c>
      <c r="BO227" s="14">
        <v>63.32</v>
      </c>
      <c r="BP227" s="14">
        <v>0</v>
      </c>
      <c r="BQ227" s="14">
        <v>0</v>
      </c>
      <c r="BR227" s="14">
        <v>0</v>
      </c>
      <c r="BS227" s="13">
        <v>105</v>
      </c>
      <c r="BT227" s="13">
        <v>1494</v>
      </c>
    </row>
    <row r="228" spans="1:72" x14ac:dyDescent="0.25">
      <c r="A228" s="12" t="s">
        <v>105</v>
      </c>
      <c r="B228" s="12" t="s">
        <v>106</v>
      </c>
      <c r="C228" s="13">
        <v>267</v>
      </c>
      <c r="D228" s="13">
        <v>269</v>
      </c>
      <c r="E228" s="13">
        <v>285</v>
      </c>
      <c r="F228" s="13">
        <v>289</v>
      </c>
      <c r="G228" s="13">
        <v>266</v>
      </c>
      <c r="H228" s="13">
        <v>259</v>
      </c>
      <c r="I228" s="13">
        <v>310</v>
      </c>
      <c r="J228" s="13">
        <v>281</v>
      </c>
      <c r="K228" s="13">
        <v>255</v>
      </c>
      <c r="L228" s="13">
        <v>218</v>
      </c>
      <c r="M228" s="13">
        <v>265</v>
      </c>
      <c r="N228" s="13">
        <v>215</v>
      </c>
      <c r="O228" s="13">
        <v>192</v>
      </c>
      <c r="P228" s="13">
        <v>3371</v>
      </c>
      <c r="Q228" s="14">
        <v>267</v>
      </c>
      <c r="R228" s="14">
        <v>268.02</v>
      </c>
      <c r="S228" s="14">
        <v>285</v>
      </c>
      <c r="T228" s="14">
        <v>288.02</v>
      </c>
      <c r="U228" s="14">
        <v>264.05</v>
      </c>
      <c r="V228" s="14">
        <v>259</v>
      </c>
      <c r="W228" s="14">
        <v>310</v>
      </c>
      <c r="X228" s="14">
        <v>279.33999999999997</v>
      </c>
      <c r="Y228" s="14">
        <v>254.9</v>
      </c>
      <c r="Z228" s="14">
        <v>218</v>
      </c>
      <c r="AA228" s="14">
        <v>264.39999999999998</v>
      </c>
      <c r="AB228" s="14">
        <v>187.93</v>
      </c>
      <c r="AC228" s="14">
        <v>171.73</v>
      </c>
      <c r="AD228" s="14">
        <v>3317.39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5</v>
      </c>
      <c r="AQ228" s="13">
        <v>8</v>
      </c>
      <c r="AR228" s="13">
        <v>13</v>
      </c>
      <c r="AS228" s="14">
        <v>0</v>
      </c>
      <c r="AT228" s="14">
        <v>0</v>
      </c>
      <c r="AU228" s="14">
        <v>0</v>
      </c>
      <c r="AV228" s="14">
        <v>0</v>
      </c>
      <c r="AW228" s="14">
        <v>0</v>
      </c>
      <c r="AX228" s="14">
        <v>0</v>
      </c>
      <c r="AY228" s="14">
        <v>0</v>
      </c>
      <c r="AZ228" s="14">
        <v>0</v>
      </c>
      <c r="BA228" s="14">
        <v>0</v>
      </c>
      <c r="BB228" s="14">
        <v>0</v>
      </c>
      <c r="BC228" s="14">
        <v>0</v>
      </c>
      <c r="BD228" s="14">
        <v>1</v>
      </c>
      <c r="BE228" s="14">
        <v>1.8</v>
      </c>
      <c r="BF228" s="14">
        <v>2.8</v>
      </c>
      <c r="BG228" s="13">
        <v>53</v>
      </c>
      <c r="BH228" s="13">
        <v>22</v>
      </c>
      <c r="BI228" s="13">
        <v>34</v>
      </c>
      <c r="BJ228" s="13">
        <v>5</v>
      </c>
      <c r="BK228" s="14">
        <v>5</v>
      </c>
      <c r="BL228" s="14">
        <v>0</v>
      </c>
      <c r="BM228" s="14">
        <v>148.44</v>
      </c>
      <c r="BN228" s="14">
        <v>0</v>
      </c>
      <c r="BO228" s="14">
        <v>50.75</v>
      </c>
      <c r="BP228" s="14">
        <v>0</v>
      </c>
      <c r="BQ228" s="14">
        <v>0</v>
      </c>
      <c r="BR228" s="14">
        <v>0</v>
      </c>
      <c r="BS228" s="13">
        <v>19</v>
      </c>
      <c r="BT228" s="13">
        <v>350</v>
      </c>
    </row>
    <row r="229" spans="1:72" x14ac:dyDescent="0.25">
      <c r="A229" s="12" t="s">
        <v>45</v>
      </c>
      <c r="B229" s="12" t="s">
        <v>46</v>
      </c>
      <c r="C229" s="13">
        <v>28</v>
      </c>
      <c r="D229" s="13">
        <v>24</v>
      </c>
      <c r="E229" s="13">
        <v>28</v>
      </c>
      <c r="F229" s="13">
        <v>25</v>
      </c>
      <c r="G229" s="13">
        <v>20</v>
      </c>
      <c r="H229" s="13">
        <v>28</v>
      </c>
      <c r="I229" s="13">
        <v>32</v>
      </c>
      <c r="J229" s="13">
        <v>30</v>
      </c>
      <c r="K229" s="13">
        <v>31</v>
      </c>
      <c r="L229" s="13">
        <v>19</v>
      </c>
      <c r="M229" s="13">
        <v>21</v>
      </c>
      <c r="N229" s="13">
        <v>25</v>
      </c>
      <c r="O229" s="13">
        <v>40</v>
      </c>
      <c r="P229" s="13">
        <v>351</v>
      </c>
      <c r="Q229" s="14">
        <v>28</v>
      </c>
      <c r="R229" s="14">
        <v>24</v>
      </c>
      <c r="S229" s="14">
        <v>28</v>
      </c>
      <c r="T229" s="14">
        <v>25</v>
      </c>
      <c r="U229" s="14">
        <v>20</v>
      </c>
      <c r="V229" s="14">
        <v>28</v>
      </c>
      <c r="W229" s="14">
        <v>32</v>
      </c>
      <c r="X229" s="14">
        <v>30</v>
      </c>
      <c r="Y229" s="14">
        <v>31</v>
      </c>
      <c r="Z229" s="14">
        <v>19</v>
      </c>
      <c r="AA229" s="14">
        <v>21</v>
      </c>
      <c r="AB229" s="14">
        <v>23.48</v>
      </c>
      <c r="AC229" s="14">
        <v>33.799999999999997</v>
      </c>
      <c r="AD229" s="14">
        <v>343.28000000000003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2</v>
      </c>
      <c r="AQ229" s="13">
        <v>2</v>
      </c>
      <c r="AR229" s="13">
        <v>4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2</v>
      </c>
      <c r="BE229" s="14">
        <v>2</v>
      </c>
      <c r="BF229" s="14">
        <v>4</v>
      </c>
      <c r="BG229" s="13">
        <v>0</v>
      </c>
      <c r="BH229" s="13">
        <v>0</v>
      </c>
      <c r="BI229" s="13">
        <v>0</v>
      </c>
      <c r="BJ229" s="13">
        <v>0</v>
      </c>
      <c r="BK229" s="14">
        <v>0</v>
      </c>
      <c r="BL229" s="14">
        <v>0</v>
      </c>
      <c r="BM229" s="14">
        <v>29.76</v>
      </c>
      <c r="BN229" s="14">
        <v>0</v>
      </c>
      <c r="BO229" s="14">
        <v>12.32</v>
      </c>
      <c r="BP229" s="14">
        <v>0</v>
      </c>
      <c r="BQ229" s="14">
        <v>0</v>
      </c>
      <c r="BR229" s="14">
        <v>0</v>
      </c>
      <c r="BS229" s="13">
        <v>1</v>
      </c>
      <c r="BT229" s="13">
        <v>29</v>
      </c>
    </row>
    <row r="230" spans="1:72" x14ac:dyDescent="0.25">
      <c r="A230" s="12" t="s">
        <v>525</v>
      </c>
      <c r="B230" s="12" t="s">
        <v>526</v>
      </c>
      <c r="C230" s="13">
        <v>108</v>
      </c>
      <c r="D230" s="13">
        <v>96</v>
      </c>
      <c r="E230" s="13">
        <v>97</v>
      </c>
      <c r="F230" s="13">
        <v>109</v>
      </c>
      <c r="G230" s="13">
        <v>106</v>
      </c>
      <c r="H230" s="13">
        <v>101</v>
      </c>
      <c r="I230" s="13">
        <v>117</v>
      </c>
      <c r="J230" s="13">
        <v>107</v>
      </c>
      <c r="K230" s="13">
        <v>120</v>
      </c>
      <c r="L230" s="13">
        <v>107</v>
      </c>
      <c r="M230" s="13">
        <v>118</v>
      </c>
      <c r="N230" s="13">
        <v>120</v>
      </c>
      <c r="O230" s="13">
        <v>94</v>
      </c>
      <c r="P230" s="13">
        <v>1400</v>
      </c>
      <c r="Q230" s="14">
        <v>108</v>
      </c>
      <c r="R230" s="14">
        <v>96</v>
      </c>
      <c r="S230" s="14">
        <v>96.02000000000001</v>
      </c>
      <c r="T230" s="14">
        <v>109</v>
      </c>
      <c r="U230" s="14">
        <v>106</v>
      </c>
      <c r="V230" s="14">
        <v>101</v>
      </c>
      <c r="W230" s="14">
        <v>117</v>
      </c>
      <c r="X230" s="14">
        <v>106.26</v>
      </c>
      <c r="Y230" s="14">
        <v>120</v>
      </c>
      <c r="Z230" s="14">
        <v>107</v>
      </c>
      <c r="AA230" s="14">
        <v>118</v>
      </c>
      <c r="AB230" s="14">
        <v>106.72</v>
      </c>
      <c r="AC230" s="14">
        <v>86.06</v>
      </c>
      <c r="AD230" s="14">
        <v>1377.06</v>
      </c>
      <c r="AE230" s="13">
        <v>10</v>
      </c>
      <c r="AF230" s="13">
        <v>7</v>
      </c>
      <c r="AG230" s="13">
        <v>4</v>
      </c>
      <c r="AH230" s="13">
        <v>4</v>
      </c>
      <c r="AI230" s="13">
        <v>4</v>
      </c>
      <c r="AJ230" s="13">
        <v>3</v>
      </c>
      <c r="AK230" s="13">
        <v>6</v>
      </c>
      <c r="AL230" s="13">
        <v>5</v>
      </c>
      <c r="AM230" s="13">
        <v>8</v>
      </c>
      <c r="AN230" s="13">
        <v>10</v>
      </c>
      <c r="AO230" s="13">
        <v>10</v>
      </c>
      <c r="AP230" s="13">
        <v>15</v>
      </c>
      <c r="AQ230" s="13">
        <v>13</v>
      </c>
      <c r="AR230" s="13">
        <v>99</v>
      </c>
      <c r="AS230" s="14">
        <v>10</v>
      </c>
      <c r="AT230" s="14">
        <v>7</v>
      </c>
      <c r="AU230" s="14">
        <v>4</v>
      </c>
      <c r="AV230" s="14">
        <v>4</v>
      </c>
      <c r="AW230" s="14">
        <v>4</v>
      </c>
      <c r="AX230" s="14">
        <v>3</v>
      </c>
      <c r="AY230" s="14">
        <v>6</v>
      </c>
      <c r="AZ230" s="14">
        <v>5</v>
      </c>
      <c r="BA230" s="14">
        <v>8</v>
      </c>
      <c r="BB230" s="14">
        <v>10</v>
      </c>
      <c r="BC230" s="14">
        <v>10</v>
      </c>
      <c r="BD230" s="14">
        <v>15</v>
      </c>
      <c r="BE230" s="14">
        <v>12.2</v>
      </c>
      <c r="BF230" s="14">
        <v>98.2</v>
      </c>
      <c r="BG230" s="13">
        <v>5</v>
      </c>
      <c r="BH230" s="13">
        <v>1</v>
      </c>
      <c r="BI230" s="13">
        <v>2</v>
      </c>
      <c r="BJ230" s="13">
        <v>9</v>
      </c>
      <c r="BK230" s="14">
        <v>5</v>
      </c>
      <c r="BL230" s="14">
        <v>0</v>
      </c>
      <c r="BM230" s="14">
        <v>67.319999999999993</v>
      </c>
      <c r="BN230" s="14">
        <v>0</v>
      </c>
      <c r="BO230" s="14">
        <v>53.12</v>
      </c>
      <c r="BP230" s="14">
        <v>0</v>
      </c>
      <c r="BQ230" s="14">
        <v>0</v>
      </c>
      <c r="BR230" s="14">
        <v>0</v>
      </c>
      <c r="BS230" s="13">
        <v>14</v>
      </c>
      <c r="BT230" s="13">
        <v>223</v>
      </c>
    </row>
    <row r="231" spans="1:72" x14ac:dyDescent="0.25">
      <c r="A231" s="12" t="s">
        <v>237</v>
      </c>
      <c r="B231" s="12" t="s">
        <v>238</v>
      </c>
      <c r="C231" s="13">
        <v>239</v>
      </c>
      <c r="D231" s="13">
        <v>261</v>
      </c>
      <c r="E231" s="13">
        <v>229</v>
      </c>
      <c r="F231" s="13">
        <v>253</v>
      </c>
      <c r="G231" s="13">
        <v>251</v>
      </c>
      <c r="H231" s="13">
        <v>246</v>
      </c>
      <c r="I231" s="13">
        <v>272</v>
      </c>
      <c r="J231" s="13">
        <v>271</v>
      </c>
      <c r="K231" s="13">
        <v>252</v>
      </c>
      <c r="L231" s="13">
        <v>296</v>
      </c>
      <c r="M231" s="13">
        <v>240</v>
      </c>
      <c r="N231" s="13">
        <v>241</v>
      </c>
      <c r="O231" s="13">
        <v>216</v>
      </c>
      <c r="P231" s="13">
        <v>3267</v>
      </c>
      <c r="Q231" s="14">
        <v>238.1</v>
      </c>
      <c r="R231" s="14">
        <v>259.02</v>
      </c>
      <c r="S231" s="14">
        <v>228.01</v>
      </c>
      <c r="T231" s="14">
        <v>252.01999999999998</v>
      </c>
      <c r="U231" s="14">
        <v>251</v>
      </c>
      <c r="V231" s="14">
        <v>246</v>
      </c>
      <c r="W231" s="14">
        <v>271.86</v>
      </c>
      <c r="X231" s="14">
        <v>271</v>
      </c>
      <c r="Y231" s="14">
        <v>252</v>
      </c>
      <c r="Z231" s="14">
        <v>294.75</v>
      </c>
      <c r="AA231" s="14">
        <v>239.4</v>
      </c>
      <c r="AB231" s="14">
        <v>227.72000000000003</v>
      </c>
      <c r="AC231" s="14">
        <v>204.19000000000003</v>
      </c>
      <c r="AD231" s="14">
        <v>3235.07</v>
      </c>
      <c r="AE231" s="13">
        <v>4</v>
      </c>
      <c r="AF231" s="13">
        <v>8</v>
      </c>
      <c r="AG231" s="13">
        <v>4</v>
      </c>
      <c r="AH231" s="13">
        <v>8</v>
      </c>
      <c r="AI231" s="13">
        <v>7</v>
      </c>
      <c r="AJ231" s="13">
        <v>9</v>
      </c>
      <c r="AK231" s="13">
        <v>12</v>
      </c>
      <c r="AL231" s="13">
        <v>20</v>
      </c>
      <c r="AM231" s="13">
        <v>20</v>
      </c>
      <c r="AN231" s="13">
        <v>10</v>
      </c>
      <c r="AO231" s="13">
        <v>13</v>
      </c>
      <c r="AP231" s="13">
        <v>19</v>
      </c>
      <c r="AQ231" s="13">
        <v>24</v>
      </c>
      <c r="AR231" s="13">
        <v>158</v>
      </c>
      <c r="AS231" s="14">
        <v>4</v>
      </c>
      <c r="AT231" s="14">
        <v>8</v>
      </c>
      <c r="AU231" s="14">
        <v>4</v>
      </c>
      <c r="AV231" s="14">
        <v>8</v>
      </c>
      <c r="AW231" s="14">
        <v>7</v>
      </c>
      <c r="AX231" s="14">
        <v>9</v>
      </c>
      <c r="AY231" s="14">
        <v>12</v>
      </c>
      <c r="AZ231" s="14">
        <v>20</v>
      </c>
      <c r="BA231" s="14">
        <v>20</v>
      </c>
      <c r="BB231" s="14">
        <v>10</v>
      </c>
      <c r="BC231" s="14">
        <v>13</v>
      </c>
      <c r="BD231" s="14">
        <v>18.2</v>
      </c>
      <c r="BE231" s="14">
        <v>22.509999999999998</v>
      </c>
      <c r="BF231" s="14">
        <v>155.70999999999998</v>
      </c>
      <c r="BG231" s="13">
        <v>117</v>
      </c>
      <c r="BH231" s="13">
        <v>43</v>
      </c>
      <c r="BI231" s="13">
        <v>65</v>
      </c>
      <c r="BJ231" s="13">
        <v>0</v>
      </c>
      <c r="BK231" s="14">
        <v>0</v>
      </c>
      <c r="BL231" s="14">
        <v>0</v>
      </c>
      <c r="BM231" s="14">
        <v>175.23</v>
      </c>
      <c r="BN231" s="14">
        <v>0</v>
      </c>
      <c r="BO231" s="14">
        <v>25.08</v>
      </c>
      <c r="BP231" s="14">
        <v>0</v>
      </c>
      <c r="BQ231" s="14">
        <v>0</v>
      </c>
      <c r="BR231" s="14">
        <v>0</v>
      </c>
      <c r="BS231" s="13">
        <v>25</v>
      </c>
      <c r="BT231" s="13">
        <v>313</v>
      </c>
    </row>
    <row r="232" spans="1:72" x14ac:dyDescent="0.25">
      <c r="A232" s="12" t="s">
        <v>567</v>
      </c>
      <c r="B232" s="12" t="s">
        <v>568</v>
      </c>
      <c r="C232" s="13">
        <v>154</v>
      </c>
      <c r="D232" s="13">
        <v>183</v>
      </c>
      <c r="E232" s="13">
        <v>166</v>
      </c>
      <c r="F232" s="13">
        <v>185</v>
      </c>
      <c r="G232" s="13">
        <v>163</v>
      </c>
      <c r="H232" s="13">
        <v>158</v>
      </c>
      <c r="I232" s="13">
        <v>165</v>
      </c>
      <c r="J232" s="13">
        <v>184</v>
      </c>
      <c r="K232" s="13">
        <v>173</v>
      </c>
      <c r="L232" s="13">
        <v>160</v>
      </c>
      <c r="M232" s="13">
        <v>171</v>
      </c>
      <c r="N232" s="13">
        <v>142</v>
      </c>
      <c r="O232" s="13">
        <v>124</v>
      </c>
      <c r="P232" s="13">
        <v>2128</v>
      </c>
      <c r="Q232" s="14">
        <v>154</v>
      </c>
      <c r="R232" s="14">
        <v>183</v>
      </c>
      <c r="S232" s="14">
        <v>165.5</v>
      </c>
      <c r="T232" s="14">
        <v>185</v>
      </c>
      <c r="U232" s="14">
        <v>162.5</v>
      </c>
      <c r="V232" s="14">
        <v>158</v>
      </c>
      <c r="W232" s="14">
        <v>164.44</v>
      </c>
      <c r="X232" s="14">
        <v>184</v>
      </c>
      <c r="Y232" s="14">
        <v>171.63</v>
      </c>
      <c r="Z232" s="14">
        <v>160</v>
      </c>
      <c r="AA232" s="14">
        <v>169.77</v>
      </c>
      <c r="AB232" s="14">
        <v>129.94999999999999</v>
      </c>
      <c r="AC232" s="14">
        <v>113.8</v>
      </c>
      <c r="AD232" s="14">
        <v>2101.59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1</v>
      </c>
      <c r="AP232" s="13">
        <v>1</v>
      </c>
      <c r="AQ232" s="13">
        <v>10</v>
      </c>
      <c r="AR232" s="13">
        <v>12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C232" s="14">
        <v>1</v>
      </c>
      <c r="BD232" s="14">
        <v>1</v>
      </c>
      <c r="BE232" s="14">
        <v>10</v>
      </c>
      <c r="BF232" s="14">
        <v>12</v>
      </c>
      <c r="BG232" s="13">
        <v>96</v>
      </c>
      <c r="BH232" s="13">
        <v>41</v>
      </c>
      <c r="BI232" s="13">
        <v>28</v>
      </c>
      <c r="BJ232" s="13">
        <v>9</v>
      </c>
      <c r="BK232" s="14">
        <v>7</v>
      </c>
      <c r="BL232" s="14">
        <v>0</v>
      </c>
      <c r="BM232" s="14">
        <v>75.86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3">
        <v>17</v>
      </c>
      <c r="BT232" s="13">
        <v>302</v>
      </c>
    </row>
    <row r="233" spans="1:72" x14ac:dyDescent="0.25">
      <c r="A233" s="12" t="s">
        <v>305</v>
      </c>
      <c r="B233" s="12" t="s">
        <v>306</v>
      </c>
      <c r="C233" s="13">
        <v>2</v>
      </c>
      <c r="D233" s="13">
        <v>6</v>
      </c>
      <c r="E233" s="13">
        <v>4</v>
      </c>
      <c r="F233" s="13">
        <v>2</v>
      </c>
      <c r="G233" s="13">
        <v>8</v>
      </c>
      <c r="H233" s="13">
        <v>4</v>
      </c>
      <c r="I233" s="13">
        <v>2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28</v>
      </c>
      <c r="Q233" s="14">
        <v>2</v>
      </c>
      <c r="R233" s="14">
        <v>6</v>
      </c>
      <c r="S233" s="14">
        <v>4</v>
      </c>
      <c r="T233" s="14">
        <v>2</v>
      </c>
      <c r="U233" s="14">
        <v>8</v>
      </c>
      <c r="V233" s="14">
        <v>4</v>
      </c>
      <c r="W233" s="14">
        <v>2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28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B233" s="14">
        <v>0</v>
      </c>
      <c r="BC233" s="14">
        <v>0</v>
      </c>
      <c r="BD233" s="14">
        <v>0</v>
      </c>
      <c r="BE233" s="14">
        <v>0</v>
      </c>
      <c r="BF233" s="14">
        <v>0</v>
      </c>
      <c r="BG233" s="13">
        <v>14</v>
      </c>
      <c r="BH233" s="13">
        <v>0</v>
      </c>
      <c r="BI233" s="13">
        <v>0</v>
      </c>
      <c r="BJ233" s="13">
        <v>0</v>
      </c>
      <c r="BK233" s="14">
        <v>0</v>
      </c>
      <c r="BL233" s="14">
        <v>0</v>
      </c>
      <c r="BM233" s="14">
        <v>0</v>
      </c>
      <c r="BN233" s="14">
        <v>0</v>
      </c>
      <c r="BO233" s="14">
        <v>0</v>
      </c>
      <c r="BP233" s="14">
        <v>0</v>
      </c>
      <c r="BQ233" s="14">
        <v>0</v>
      </c>
      <c r="BR233" s="14">
        <v>0</v>
      </c>
      <c r="BS233" s="13">
        <v>0</v>
      </c>
      <c r="BT233" s="13">
        <v>0</v>
      </c>
    </row>
    <row r="234" spans="1:72" x14ac:dyDescent="0.25">
      <c r="A234" s="12" t="s">
        <v>627</v>
      </c>
      <c r="B234" s="12" t="s">
        <v>628</v>
      </c>
      <c r="C234" s="13">
        <v>19</v>
      </c>
      <c r="D234" s="13">
        <v>15</v>
      </c>
      <c r="E234" s="13">
        <v>16</v>
      </c>
      <c r="F234" s="13">
        <v>23</v>
      </c>
      <c r="G234" s="13">
        <v>12</v>
      </c>
      <c r="H234" s="13">
        <v>12</v>
      </c>
      <c r="I234" s="13">
        <v>19</v>
      </c>
      <c r="J234" s="13">
        <v>13</v>
      </c>
      <c r="K234" s="13">
        <v>10</v>
      </c>
      <c r="L234" s="13">
        <v>16</v>
      </c>
      <c r="M234" s="13">
        <v>14</v>
      </c>
      <c r="N234" s="13">
        <v>16</v>
      </c>
      <c r="O234" s="13">
        <v>13</v>
      </c>
      <c r="P234" s="13">
        <v>198</v>
      </c>
      <c r="Q234" s="14">
        <v>19</v>
      </c>
      <c r="R234" s="14">
        <v>15</v>
      </c>
      <c r="S234" s="14">
        <v>15.08</v>
      </c>
      <c r="T234" s="14">
        <v>23</v>
      </c>
      <c r="U234" s="14">
        <v>11.17</v>
      </c>
      <c r="V234" s="14">
        <v>12</v>
      </c>
      <c r="W234" s="14">
        <v>18.170000000000002</v>
      </c>
      <c r="X234" s="14">
        <v>13</v>
      </c>
      <c r="Y234" s="14">
        <v>10</v>
      </c>
      <c r="Z234" s="14">
        <v>16</v>
      </c>
      <c r="AA234" s="14">
        <v>13.17</v>
      </c>
      <c r="AB234" s="14">
        <v>15.17</v>
      </c>
      <c r="AC234" s="14">
        <v>10.51</v>
      </c>
      <c r="AD234" s="14">
        <v>191.26999999999998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4">
        <v>0</v>
      </c>
      <c r="AT234" s="14">
        <v>0</v>
      </c>
      <c r="AU234" s="14">
        <v>0</v>
      </c>
      <c r="AV234" s="14">
        <v>0</v>
      </c>
      <c r="AW234" s="14">
        <v>0</v>
      </c>
      <c r="AX234" s="14">
        <v>0</v>
      </c>
      <c r="AY234" s="14">
        <v>0</v>
      </c>
      <c r="AZ234" s="14">
        <v>0</v>
      </c>
      <c r="BA234" s="14">
        <v>0</v>
      </c>
      <c r="BB234" s="14">
        <v>0</v>
      </c>
      <c r="BC234" s="14">
        <v>0</v>
      </c>
      <c r="BD234" s="14">
        <v>0</v>
      </c>
      <c r="BE234" s="14">
        <v>0</v>
      </c>
      <c r="BF234" s="14">
        <v>0</v>
      </c>
      <c r="BG234" s="13">
        <v>0</v>
      </c>
      <c r="BH234" s="13">
        <v>0</v>
      </c>
      <c r="BI234" s="13">
        <v>0</v>
      </c>
      <c r="BJ234" s="13">
        <v>0</v>
      </c>
      <c r="BK234" s="14">
        <v>0</v>
      </c>
      <c r="BL234" s="14">
        <v>0</v>
      </c>
      <c r="BM234" s="14">
        <v>6.8</v>
      </c>
      <c r="BN234" s="14">
        <v>0</v>
      </c>
      <c r="BO234" s="14">
        <v>1.93</v>
      </c>
      <c r="BP234" s="14">
        <v>0</v>
      </c>
      <c r="BQ234" s="14">
        <v>0</v>
      </c>
      <c r="BR234" s="14">
        <v>0</v>
      </c>
      <c r="BS234" s="13">
        <v>1</v>
      </c>
      <c r="BT234" s="13">
        <v>39</v>
      </c>
    </row>
    <row r="235" spans="1:72" x14ac:dyDescent="0.25">
      <c r="A235" s="12" t="s">
        <v>165</v>
      </c>
      <c r="B235" s="12" t="s">
        <v>166</v>
      </c>
      <c r="C235" s="13">
        <v>112</v>
      </c>
      <c r="D235" s="13">
        <v>131</v>
      </c>
      <c r="E235" s="13">
        <v>133</v>
      </c>
      <c r="F235" s="13">
        <v>143</v>
      </c>
      <c r="G235" s="13">
        <v>138</v>
      </c>
      <c r="H235" s="13">
        <v>151</v>
      </c>
      <c r="I235" s="13">
        <v>162</v>
      </c>
      <c r="J235" s="13">
        <v>142</v>
      </c>
      <c r="K235" s="13">
        <v>134</v>
      </c>
      <c r="L235" s="13">
        <v>123</v>
      </c>
      <c r="M235" s="13">
        <v>147</v>
      </c>
      <c r="N235" s="13">
        <v>117</v>
      </c>
      <c r="O235" s="13">
        <v>112</v>
      </c>
      <c r="P235" s="13">
        <v>1745</v>
      </c>
      <c r="Q235" s="14">
        <v>112</v>
      </c>
      <c r="R235" s="14">
        <v>130.72</v>
      </c>
      <c r="S235" s="14">
        <v>133</v>
      </c>
      <c r="T235" s="14">
        <v>143</v>
      </c>
      <c r="U235" s="14">
        <v>138</v>
      </c>
      <c r="V235" s="14">
        <v>151</v>
      </c>
      <c r="W235" s="14">
        <v>162</v>
      </c>
      <c r="X235" s="14">
        <v>142</v>
      </c>
      <c r="Y235" s="14">
        <v>134</v>
      </c>
      <c r="Z235" s="14">
        <v>123</v>
      </c>
      <c r="AA235" s="14">
        <v>145.80000000000001</v>
      </c>
      <c r="AB235" s="14">
        <v>99.19</v>
      </c>
      <c r="AC235" s="14">
        <v>92.82</v>
      </c>
      <c r="AD235" s="14">
        <v>1706.53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3">
        <v>439</v>
      </c>
      <c r="BH235" s="13">
        <v>233</v>
      </c>
      <c r="BI235" s="13">
        <v>187</v>
      </c>
      <c r="BJ235" s="13">
        <v>0</v>
      </c>
      <c r="BK235" s="14">
        <v>0</v>
      </c>
      <c r="BL235" s="14">
        <v>0</v>
      </c>
      <c r="BM235" s="14">
        <v>90</v>
      </c>
      <c r="BN235" s="14">
        <v>0</v>
      </c>
      <c r="BO235" s="14">
        <v>17.600000000000001</v>
      </c>
      <c r="BP235" s="14">
        <v>0</v>
      </c>
      <c r="BQ235" s="14">
        <v>0</v>
      </c>
      <c r="BR235" s="14">
        <v>0</v>
      </c>
      <c r="BS235" s="13">
        <v>6</v>
      </c>
      <c r="BT235" s="13">
        <v>192</v>
      </c>
    </row>
    <row r="236" spans="1:72" x14ac:dyDescent="0.25">
      <c r="A236" s="12" t="s">
        <v>447</v>
      </c>
      <c r="B236" s="12" t="s">
        <v>448</v>
      </c>
      <c r="C236" s="13">
        <v>50</v>
      </c>
      <c r="D236" s="13">
        <v>43</v>
      </c>
      <c r="E236" s="13">
        <v>53</v>
      </c>
      <c r="F236" s="13">
        <v>52</v>
      </c>
      <c r="G236" s="13">
        <v>64</v>
      </c>
      <c r="H236" s="13">
        <v>70</v>
      </c>
      <c r="I236" s="13">
        <v>43</v>
      </c>
      <c r="J236" s="13">
        <v>62</v>
      </c>
      <c r="K236" s="13">
        <v>63</v>
      </c>
      <c r="L236" s="13">
        <v>86</v>
      </c>
      <c r="M236" s="13">
        <v>64</v>
      </c>
      <c r="N236" s="13">
        <v>59</v>
      </c>
      <c r="O236" s="13">
        <v>86</v>
      </c>
      <c r="P236" s="13">
        <v>795</v>
      </c>
      <c r="Q236" s="14">
        <v>50</v>
      </c>
      <c r="R236" s="14">
        <v>43</v>
      </c>
      <c r="S236" s="14">
        <v>53</v>
      </c>
      <c r="T236" s="14">
        <v>52</v>
      </c>
      <c r="U236" s="14">
        <v>62.39</v>
      </c>
      <c r="V236" s="14">
        <v>70</v>
      </c>
      <c r="W236" s="14">
        <v>42.9</v>
      </c>
      <c r="X236" s="14">
        <v>60.89</v>
      </c>
      <c r="Y236" s="14">
        <v>62.72</v>
      </c>
      <c r="Z236" s="14">
        <v>82.72</v>
      </c>
      <c r="AA236" s="14">
        <v>63.35</v>
      </c>
      <c r="AB236" s="14">
        <v>56.72</v>
      </c>
      <c r="AC236" s="14">
        <v>74.72</v>
      </c>
      <c r="AD236" s="14">
        <v>774.41000000000008</v>
      </c>
      <c r="AE236" s="13">
        <v>0</v>
      </c>
      <c r="AF236" s="13">
        <v>0</v>
      </c>
      <c r="AG236" s="13">
        <v>0</v>
      </c>
      <c r="AH236" s="13">
        <v>0</v>
      </c>
      <c r="AI236" s="13">
        <v>1</v>
      </c>
      <c r="AJ236" s="13">
        <v>1</v>
      </c>
      <c r="AK236" s="13">
        <v>0</v>
      </c>
      <c r="AL236" s="13">
        <v>0</v>
      </c>
      <c r="AM236" s="13">
        <v>2</v>
      </c>
      <c r="AN236" s="13">
        <v>2</v>
      </c>
      <c r="AO236" s="13">
        <v>3</v>
      </c>
      <c r="AP236" s="13">
        <v>1</v>
      </c>
      <c r="AQ236" s="13">
        <v>2</v>
      </c>
      <c r="AR236" s="13">
        <v>12</v>
      </c>
      <c r="AS236" s="14">
        <v>0</v>
      </c>
      <c r="AT236" s="14">
        <v>0</v>
      </c>
      <c r="AU236" s="14">
        <v>0</v>
      </c>
      <c r="AV236" s="14">
        <v>0</v>
      </c>
      <c r="AW236" s="14">
        <v>0.36</v>
      </c>
      <c r="AX236" s="14">
        <v>1</v>
      </c>
      <c r="AY236" s="14">
        <v>0</v>
      </c>
      <c r="AZ236" s="14">
        <v>0</v>
      </c>
      <c r="BA236" s="14">
        <v>1.72</v>
      </c>
      <c r="BB236" s="14">
        <v>0.72</v>
      </c>
      <c r="BC236" s="14">
        <v>2.72</v>
      </c>
      <c r="BD236" s="14">
        <v>0.72</v>
      </c>
      <c r="BE236" s="14">
        <v>2</v>
      </c>
      <c r="BF236" s="14">
        <v>9.2399999999999984</v>
      </c>
      <c r="BG236" s="13">
        <v>21</v>
      </c>
      <c r="BH236" s="13">
        <v>16</v>
      </c>
      <c r="BI236" s="13">
        <v>8</v>
      </c>
      <c r="BJ236" s="13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3">
        <v>6</v>
      </c>
      <c r="BT236" s="13">
        <v>118</v>
      </c>
    </row>
    <row r="237" spans="1:72" x14ac:dyDescent="0.25">
      <c r="A237" s="12" t="s">
        <v>193</v>
      </c>
      <c r="B237" s="12" t="s">
        <v>194</v>
      </c>
      <c r="C237" s="13">
        <v>11</v>
      </c>
      <c r="D237" s="13">
        <v>5</v>
      </c>
      <c r="E237" s="13">
        <v>9</v>
      </c>
      <c r="F237" s="13">
        <v>8</v>
      </c>
      <c r="G237" s="13">
        <v>8</v>
      </c>
      <c r="H237" s="13">
        <v>11</v>
      </c>
      <c r="I237" s="13">
        <v>7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59</v>
      </c>
      <c r="Q237" s="14">
        <v>11</v>
      </c>
      <c r="R237" s="14">
        <v>5</v>
      </c>
      <c r="S237" s="14">
        <v>9</v>
      </c>
      <c r="T237" s="14">
        <v>8</v>
      </c>
      <c r="U237" s="14">
        <v>8</v>
      </c>
      <c r="V237" s="14">
        <v>11</v>
      </c>
      <c r="W237" s="14">
        <v>7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59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3">
        <v>0</v>
      </c>
      <c r="BH237" s="13">
        <v>0</v>
      </c>
      <c r="BI237" s="13">
        <v>0</v>
      </c>
      <c r="BJ237" s="13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3">
        <v>0</v>
      </c>
      <c r="BT237" s="13">
        <v>11</v>
      </c>
    </row>
    <row r="238" spans="1:72" x14ac:dyDescent="0.25">
      <c r="A238" s="12" t="s">
        <v>217</v>
      </c>
      <c r="B238" s="12" t="s">
        <v>218</v>
      </c>
      <c r="C238" s="13">
        <v>4542</v>
      </c>
      <c r="D238" s="13">
        <v>4608</v>
      </c>
      <c r="E238" s="13">
        <v>4440</v>
      </c>
      <c r="F238" s="13">
        <v>4440</v>
      </c>
      <c r="G238" s="13">
        <v>4423</v>
      </c>
      <c r="H238" s="13">
        <v>4515</v>
      </c>
      <c r="I238" s="13">
        <v>4024</v>
      </c>
      <c r="J238" s="13">
        <v>4062</v>
      </c>
      <c r="K238" s="13">
        <v>3741</v>
      </c>
      <c r="L238" s="13">
        <v>3786</v>
      </c>
      <c r="M238" s="13">
        <v>3629</v>
      </c>
      <c r="N238" s="13">
        <v>3485</v>
      </c>
      <c r="O238" s="13">
        <v>3397</v>
      </c>
      <c r="P238" s="13">
        <v>53092</v>
      </c>
      <c r="Q238" s="14">
        <v>4540.8100000000004</v>
      </c>
      <c r="R238" s="14">
        <v>4607.78</v>
      </c>
      <c r="S238" s="14">
        <v>4439.5200000000004</v>
      </c>
      <c r="T238" s="14">
        <v>4438.8500000000004</v>
      </c>
      <c r="U238" s="14">
        <v>4421.68</v>
      </c>
      <c r="V238" s="14">
        <v>4513.25</v>
      </c>
      <c r="W238" s="14">
        <v>4024</v>
      </c>
      <c r="X238" s="14">
        <v>4009.65</v>
      </c>
      <c r="Y238" s="14">
        <v>3694.2000000000003</v>
      </c>
      <c r="Z238" s="14">
        <v>3775.5399999999995</v>
      </c>
      <c r="AA238" s="14">
        <v>3615.72</v>
      </c>
      <c r="AB238" s="14">
        <v>3166.5099999999998</v>
      </c>
      <c r="AC238" s="14">
        <v>3012.14</v>
      </c>
      <c r="AD238" s="14">
        <v>52259.65</v>
      </c>
      <c r="AE238" s="13">
        <v>19</v>
      </c>
      <c r="AF238" s="13">
        <v>26</v>
      </c>
      <c r="AG238" s="13">
        <v>21</v>
      </c>
      <c r="AH238" s="13">
        <v>17</v>
      </c>
      <c r="AI238" s="13">
        <v>23</v>
      </c>
      <c r="AJ238" s="13">
        <v>15</v>
      </c>
      <c r="AK238" s="13">
        <v>18</v>
      </c>
      <c r="AL238" s="13">
        <v>22</v>
      </c>
      <c r="AM238" s="13">
        <v>12</v>
      </c>
      <c r="AN238" s="13">
        <v>35</v>
      </c>
      <c r="AO238" s="13">
        <v>95</v>
      </c>
      <c r="AP238" s="13">
        <v>139</v>
      </c>
      <c r="AQ238" s="13">
        <v>271</v>
      </c>
      <c r="AR238" s="13">
        <v>713</v>
      </c>
      <c r="AS238" s="14">
        <v>18.8</v>
      </c>
      <c r="AT238" s="14">
        <v>25.78</v>
      </c>
      <c r="AU238" s="14">
        <v>21</v>
      </c>
      <c r="AV238" s="14">
        <v>16.8</v>
      </c>
      <c r="AW238" s="14">
        <v>22.16</v>
      </c>
      <c r="AX238" s="14">
        <v>14.2</v>
      </c>
      <c r="AY238" s="14">
        <v>18</v>
      </c>
      <c r="AZ238" s="14">
        <v>21.5</v>
      </c>
      <c r="BA238" s="14">
        <v>12</v>
      </c>
      <c r="BB238" s="14">
        <v>35</v>
      </c>
      <c r="BC238" s="14">
        <v>95</v>
      </c>
      <c r="BD238" s="14">
        <v>139</v>
      </c>
      <c r="BE238" s="14">
        <v>270.08</v>
      </c>
      <c r="BF238" s="14">
        <v>709.31999999999994</v>
      </c>
      <c r="BG238" s="13">
        <v>4071</v>
      </c>
      <c r="BH238" s="13">
        <v>1890</v>
      </c>
      <c r="BI238" s="13">
        <v>1531</v>
      </c>
      <c r="BJ238" s="13">
        <v>22</v>
      </c>
      <c r="BK238" s="14">
        <v>21.33</v>
      </c>
      <c r="BL238" s="14">
        <v>0</v>
      </c>
      <c r="BM238" s="14">
        <v>1260.5999999999997</v>
      </c>
      <c r="BN238" s="14">
        <v>13.37</v>
      </c>
      <c r="BO238" s="14">
        <v>147.47</v>
      </c>
      <c r="BP238" s="14">
        <v>0</v>
      </c>
      <c r="BQ238" s="14">
        <v>75.540000000000006</v>
      </c>
      <c r="BR238" s="14">
        <v>1.08</v>
      </c>
      <c r="BS238" s="13">
        <v>295</v>
      </c>
      <c r="BT238" s="13">
        <v>7180</v>
      </c>
    </row>
    <row r="239" spans="1:72" x14ac:dyDescent="0.25">
      <c r="A239" s="12" t="s">
        <v>453</v>
      </c>
      <c r="B239" s="12" t="s">
        <v>454</v>
      </c>
      <c r="C239" s="13">
        <v>366</v>
      </c>
      <c r="D239" s="13">
        <v>330</v>
      </c>
      <c r="E239" s="13">
        <v>327</v>
      </c>
      <c r="F239" s="13">
        <v>364</v>
      </c>
      <c r="G239" s="13">
        <v>332</v>
      </c>
      <c r="H239" s="13">
        <v>368</v>
      </c>
      <c r="I239" s="13">
        <v>364</v>
      </c>
      <c r="J239" s="13">
        <v>353</v>
      </c>
      <c r="K239" s="13">
        <v>343</v>
      </c>
      <c r="L239" s="13">
        <v>342</v>
      </c>
      <c r="M239" s="13">
        <v>318</v>
      </c>
      <c r="N239" s="13">
        <v>274</v>
      </c>
      <c r="O239" s="13">
        <v>307</v>
      </c>
      <c r="P239" s="13">
        <v>4388</v>
      </c>
      <c r="Q239" s="14">
        <v>366</v>
      </c>
      <c r="R239" s="14">
        <v>330</v>
      </c>
      <c r="S239" s="14">
        <v>325.81</v>
      </c>
      <c r="T239" s="14">
        <v>364</v>
      </c>
      <c r="U239" s="14">
        <v>331.1</v>
      </c>
      <c r="V239" s="14">
        <v>368</v>
      </c>
      <c r="W239" s="14">
        <v>363.62</v>
      </c>
      <c r="X239" s="14">
        <v>350.75</v>
      </c>
      <c r="Y239" s="14">
        <v>339.82</v>
      </c>
      <c r="Z239" s="14">
        <v>338.91</v>
      </c>
      <c r="AA239" s="14">
        <v>315.75</v>
      </c>
      <c r="AB239" s="14">
        <v>256.16999999999996</v>
      </c>
      <c r="AC239" s="14">
        <v>254.64999999999998</v>
      </c>
      <c r="AD239" s="14">
        <v>4304.58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1</v>
      </c>
      <c r="AO239" s="13">
        <v>3</v>
      </c>
      <c r="AP239" s="13">
        <v>6</v>
      </c>
      <c r="AQ239" s="13">
        <v>20</v>
      </c>
      <c r="AR239" s="13">
        <v>30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0</v>
      </c>
      <c r="BB239" s="14">
        <v>0.87</v>
      </c>
      <c r="BC239" s="14">
        <v>3</v>
      </c>
      <c r="BD239" s="14">
        <v>5.54</v>
      </c>
      <c r="BE239" s="14">
        <v>19.41</v>
      </c>
      <c r="BF239" s="14">
        <v>28.82</v>
      </c>
      <c r="BG239" s="13">
        <v>172</v>
      </c>
      <c r="BH239" s="13">
        <v>109</v>
      </c>
      <c r="BI239" s="13">
        <v>62</v>
      </c>
      <c r="BJ239" s="13">
        <v>67</v>
      </c>
      <c r="BK239" s="14">
        <v>67</v>
      </c>
      <c r="BL239" s="14">
        <v>0</v>
      </c>
      <c r="BM239" s="14">
        <v>270.45</v>
      </c>
      <c r="BN239" s="14">
        <v>0</v>
      </c>
      <c r="BO239" s="14">
        <v>18.36</v>
      </c>
      <c r="BP239" s="14">
        <v>0</v>
      </c>
      <c r="BQ239" s="14">
        <v>0</v>
      </c>
      <c r="BR239" s="14">
        <v>0</v>
      </c>
      <c r="BS239" s="13">
        <v>46</v>
      </c>
      <c r="BT239" s="13">
        <v>725</v>
      </c>
    </row>
    <row r="240" spans="1:72" x14ac:dyDescent="0.25">
      <c r="A240" s="12" t="s">
        <v>641</v>
      </c>
      <c r="B240" s="12" t="s">
        <v>642</v>
      </c>
      <c r="C240" s="13">
        <v>258</v>
      </c>
      <c r="D240" s="13">
        <v>279</v>
      </c>
      <c r="E240" s="13">
        <v>274</v>
      </c>
      <c r="F240" s="13">
        <v>306</v>
      </c>
      <c r="G240" s="13">
        <v>273</v>
      </c>
      <c r="H240" s="13">
        <v>279</v>
      </c>
      <c r="I240" s="13">
        <v>292</v>
      </c>
      <c r="J240" s="13">
        <v>297</v>
      </c>
      <c r="K240" s="13">
        <v>257</v>
      </c>
      <c r="L240" s="13">
        <v>282</v>
      </c>
      <c r="M240" s="13">
        <v>303</v>
      </c>
      <c r="N240" s="13">
        <v>258</v>
      </c>
      <c r="O240" s="13">
        <v>344</v>
      </c>
      <c r="P240" s="13">
        <v>3702</v>
      </c>
      <c r="Q240" s="14">
        <v>257.5</v>
      </c>
      <c r="R240" s="14">
        <v>278.07</v>
      </c>
      <c r="S240" s="14">
        <v>274</v>
      </c>
      <c r="T240" s="14">
        <v>306</v>
      </c>
      <c r="U240" s="14">
        <v>271.67</v>
      </c>
      <c r="V240" s="14">
        <v>278.45000000000005</v>
      </c>
      <c r="W240" s="14">
        <v>292</v>
      </c>
      <c r="X240" s="14">
        <v>296.86</v>
      </c>
      <c r="Y240" s="14">
        <v>256.07</v>
      </c>
      <c r="Z240" s="14">
        <v>281.04000000000002</v>
      </c>
      <c r="AA240" s="14">
        <v>300.38</v>
      </c>
      <c r="AB240" s="14">
        <v>215.42</v>
      </c>
      <c r="AC240" s="14">
        <v>291.83999999999997</v>
      </c>
      <c r="AD240" s="14">
        <v>3599.3000000000006</v>
      </c>
      <c r="AE240" s="13">
        <v>1</v>
      </c>
      <c r="AF240" s="13">
        <v>2</v>
      </c>
      <c r="AG240" s="13">
        <v>4</v>
      </c>
      <c r="AH240" s="13">
        <v>1</v>
      </c>
      <c r="AI240" s="13">
        <v>4</v>
      </c>
      <c r="AJ240" s="13">
        <v>3</v>
      </c>
      <c r="AK240" s="13">
        <v>3</v>
      </c>
      <c r="AL240" s="13">
        <v>6</v>
      </c>
      <c r="AM240" s="13">
        <v>2</v>
      </c>
      <c r="AN240" s="13">
        <v>3</v>
      </c>
      <c r="AO240" s="13">
        <v>4</v>
      </c>
      <c r="AP240" s="13">
        <v>1</v>
      </c>
      <c r="AQ240" s="13">
        <v>20</v>
      </c>
      <c r="AR240" s="13">
        <v>54</v>
      </c>
      <c r="AS240" s="14">
        <v>0.5</v>
      </c>
      <c r="AT240" s="14">
        <v>2</v>
      </c>
      <c r="AU240" s="14">
        <v>4</v>
      </c>
      <c r="AV240" s="14">
        <v>1</v>
      </c>
      <c r="AW240" s="14">
        <v>4</v>
      </c>
      <c r="AX240" s="14">
        <v>1.85</v>
      </c>
      <c r="AY240" s="14">
        <v>2.8</v>
      </c>
      <c r="AZ240" s="14">
        <v>5.86</v>
      </c>
      <c r="BA240" s="14">
        <v>2</v>
      </c>
      <c r="BB240" s="14">
        <v>3</v>
      </c>
      <c r="BC240" s="14">
        <v>2.84</v>
      </c>
      <c r="BD240" s="14">
        <v>1</v>
      </c>
      <c r="BE240" s="14">
        <v>10.09</v>
      </c>
      <c r="BF240" s="14">
        <v>40.94</v>
      </c>
      <c r="BG240" s="13">
        <v>188</v>
      </c>
      <c r="BH240" s="13">
        <v>77</v>
      </c>
      <c r="BI240" s="13">
        <v>69</v>
      </c>
      <c r="BJ240" s="13">
        <v>0</v>
      </c>
      <c r="BK240" s="14">
        <v>0</v>
      </c>
      <c r="BL240" s="14">
        <v>0</v>
      </c>
      <c r="BM240" s="14">
        <v>215.2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3">
        <v>28</v>
      </c>
      <c r="BT240" s="13">
        <v>459</v>
      </c>
    </row>
    <row r="241" spans="1:72" x14ac:dyDescent="0.25">
      <c r="A241" s="12" t="s">
        <v>401</v>
      </c>
      <c r="B241" s="12" t="s">
        <v>402</v>
      </c>
      <c r="C241" s="13">
        <v>23</v>
      </c>
      <c r="D241" s="13">
        <v>19</v>
      </c>
      <c r="E241" s="13">
        <v>25</v>
      </c>
      <c r="F241" s="13">
        <v>18</v>
      </c>
      <c r="G241" s="13">
        <v>24</v>
      </c>
      <c r="H241" s="13">
        <v>17</v>
      </c>
      <c r="I241" s="13">
        <v>24</v>
      </c>
      <c r="J241" s="13">
        <v>17</v>
      </c>
      <c r="K241" s="13">
        <v>19</v>
      </c>
      <c r="L241" s="13">
        <v>23</v>
      </c>
      <c r="M241" s="13">
        <v>16</v>
      </c>
      <c r="N241" s="13">
        <v>20</v>
      </c>
      <c r="O241" s="13">
        <v>23</v>
      </c>
      <c r="P241" s="13">
        <v>268</v>
      </c>
      <c r="Q241" s="14">
        <v>23</v>
      </c>
      <c r="R241" s="14">
        <v>19</v>
      </c>
      <c r="S241" s="14">
        <v>25</v>
      </c>
      <c r="T241" s="14">
        <v>18</v>
      </c>
      <c r="U241" s="14">
        <v>24</v>
      </c>
      <c r="V241" s="14">
        <v>16.05</v>
      </c>
      <c r="W241" s="14">
        <v>24</v>
      </c>
      <c r="X241" s="14">
        <v>17</v>
      </c>
      <c r="Y241" s="14">
        <v>19</v>
      </c>
      <c r="Z241" s="14">
        <v>23</v>
      </c>
      <c r="AA241" s="14">
        <v>16</v>
      </c>
      <c r="AB241" s="14">
        <v>18.68</v>
      </c>
      <c r="AC241" s="14">
        <v>22</v>
      </c>
      <c r="AD241" s="14">
        <v>264.73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3">
        <v>0</v>
      </c>
      <c r="BH241" s="13">
        <v>0</v>
      </c>
      <c r="BI241" s="13">
        <v>0</v>
      </c>
      <c r="BJ241" s="13">
        <v>0</v>
      </c>
      <c r="BK241" s="14">
        <v>0</v>
      </c>
      <c r="BL241" s="14">
        <v>0</v>
      </c>
      <c r="BM241" s="14">
        <v>21.02</v>
      </c>
      <c r="BN241" s="14">
        <v>0</v>
      </c>
      <c r="BO241" s="14">
        <v>5.2</v>
      </c>
      <c r="BP241" s="14">
        <v>0</v>
      </c>
      <c r="BQ241" s="14">
        <v>0</v>
      </c>
      <c r="BR241" s="14">
        <v>0</v>
      </c>
      <c r="BS241" s="13">
        <v>5</v>
      </c>
      <c r="BT241" s="13">
        <v>44</v>
      </c>
    </row>
    <row r="242" spans="1:72" x14ac:dyDescent="0.25">
      <c r="A242" s="12" t="s">
        <v>81</v>
      </c>
      <c r="B242" s="12" t="s">
        <v>82</v>
      </c>
      <c r="C242" s="13">
        <v>170</v>
      </c>
      <c r="D242" s="13">
        <v>193</v>
      </c>
      <c r="E242" s="13">
        <v>216</v>
      </c>
      <c r="F242" s="13">
        <v>206</v>
      </c>
      <c r="G242" s="13">
        <v>204</v>
      </c>
      <c r="H242" s="13">
        <v>201</v>
      </c>
      <c r="I242" s="13">
        <v>229</v>
      </c>
      <c r="J242" s="13">
        <v>224</v>
      </c>
      <c r="K242" s="13">
        <v>221</v>
      </c>
      <c r="L242" s="13">
        <v>208</v>
      </c>
      <c r="M242" s="13">
        <v>233</v>
      </c>
      <c r="N242" s="13">
        <v>204</v>
      </c>
      <c r="O242" s="13">
        <v>183</v>
      </c>
      <c r="P242" s="13">
        <v>2692</v>
      </c>
      <c r="Q242" s="14">
        <v>170</v>
      </c>
      <c r="R242" s="14">
        <v>192.53</v>
      </c>
      <c r="S242" s="14">
        <v>216</v>
      </c>
      <c r="T242" s="14">
        <v>206</v>
      </c>
      <c r="U242" s="14">
        <v>204</v>
      </c>
      <c r="V242" s="14">
        <v>201</v>
      </c>
      <c r="W242" s="14">
        <v>228.51</v>
      </c>
      <c r="X242" s="14">
        <v>223.88</v>
      </c>
      <c r="Y242" s="14">
        <v>218.78</v>
      </c>
      <c r="Z242" s="14">
        <v>207.72</v>
      </c>
      <c r="AA242" s="14">
        <v>230.94</v>
      </c>
      <c r="AB242" s="14">
        <v>190.86</v>
      </c>
      <c r="AC242" s="14">
        <v>173.82</v>
      </c>
      <c r="AD242" s="14">
        <v>2664.0400000000004</v>
      </c>
      <c r="AE242" s="13">
        <v>0</v>
      </c>
      <c r="AF242" s="13">
        <v>7</v>
      </c>
      <c r="AG242" s="13">
        <v>9</v>
      </c>
      <c r="AH242" s="13">
        <v>7</v>
      </c>
      <c r="AI242" s="13">
        <v>8</v>
      </c>
      <c r="AJ242" s="13">
        <v>8</v>
      </c>
      <c r="AK242" s="13">
        <v>16</v>
      </c>
      <c r="AL242" s="13">
        <v>14</v>
      </c>
      <c r="AM242" s="13">
        <v>10</v>
      </c>
      <c r="AN242" s="13">
        <v>16</v>
      </c>
      <c r="AO242" s="13">
        <v>12</v>
      </c>
      <c r="AP242" s="13">
        <v>5</v>
      </c>
      <c r="AQ242" s="13">
        <v>5</v>
      </c>
      <c r="AR242" s="13">
        <v>117</v>
      </c>
      <c r="AS242" s="14">
        <v>0</v>
      </c>
      <c r="AT242" s="14">
        <v>7</v>
      </c>
      <c r="AU242" s="14">
        <v>9</v>
      </c>
      <c r="AV242" s="14">
        <v>7</v>
      </c>
      <c r="AW242" s="14">
        <v>8</v>
      </c>
      <c r="AX242" s="14">
        <v>8</v>
      </c>
      <c r="AY242" s="14">
        <v>14</v>
      </c>
      <c r="AZ242" s="14">
        <v>13.54</v>
      </c>
      <c r="BA242" s="14">
        <v>10</v>
      </c>
      <c r="BB242" s="14">
        <v>9.4600000000000009</v>
      </c>
      <c r="BC242" s="14">
        <v>5.8</v>
      </c>
      <c r="BD242" s="14">
        <v>1.08</v>
      </c>
      <c r="BE242" s="14">
        <v>2.62</v>
      </c>
      <c r="BF242" s="14">
        <v>95.5</v>
      </c>
      <c r="BG242" s="13">
        <v>26</v>
      </c>
      <c r="BH242" s="13">
        <v>17</v>
      </c>
      <c r="BI242" s="13">
        <v>22</v>
      </c>
      <c r="BJ242" s="13">
        <v>0</v>
      </c>
      <c r="BK242" s="14">
        <v>0</v>
      </c>
      <c r="BL242" s="14">
        <v>0</v>
      </c>
      <c r="BM242" s="14">
        <v>231.28</v>
      </c>
      <c r="BN242" s="14">
        <v>0</v>
      </c>
      <c r="BO242" s="14">
        <v>12.92</v>
      </c>
      <c r="BP242" s="14">
        <v>0</v>
      </c>
      <c r="BQ242" s="14">
        <v>0</v>
      </c>
      <c r="BR242" s="14">
        <v>0</v>
      </c>
      <c r="BS242" s="13">
        <v>19</v>
      </c>
      <c r="BT242" s="13">
        <v>386</v>
      </c>
    </row>
    <row r="243" spans="1:72" x14ac:dyDescent="0.25">
      <c r="A243" s="12" t="s">
        <v>441</v>
      </c>
      <c r="B243" s="12" t="s">
        <v>442</v>
      </c>
      <c r="C243" s="13">
        <v>1</v>
      </c>
      <c r="D243" s="13">
        <v>1</v>
      </c>
      <c r="E243" s="13">
        <v>0</v>
      </c>
      <c r="F243" s="13">
        <v>1</v>
      </c>
      <c r="G243" s="13">
        <v>1</v>
      </c>
      <c r="H243" s="13">
        <v>0</v>
      </c>
      <c r="I243" s="13">
        <v>1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5</v>
      </c>
      <c r="Q243" s="14">
        <v>1</v>
      </c>
      <c r="R243" s="14">
        <v>1</v>
      </c>
      <c r="S243" s="14">
        <v>0</v>
      </c>
      <c r="T243" s="14">
        <v>1</v>
      </c>
      <c r="U243" s="14">
        <v>1</v>
      </c>
      <c r="V243" s="14">
        <v>0</v>
      </c>
      <c r="W243" s="14">
        <v>1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5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3">
        <v>0</v>
      </c>
      <c r="BH243" s="13">
        <v>0</v>
      </c>
      <c r="BI243" s="13">
        <v>0</v>
      </c>
      <c r="BJ243" s="13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3">
        <v>0</v>
      </c>
      <c r="BT243" s="13">
        <v>0</v>
      </c>
    </row>
    <row r="244" spans="1:72" x14ac:dyDescent="0.25">
      <c r="A244" s="12" t="s">
        <v>359</v>
      </c>
      <c r="B244" s="12" t="s">
        <v>360</v>
      </c>
      <c r="C244" s="13">
        <v>317</v>
      </c>
      <c r="D244" s="13">
        <v>315</v>
      </c>
      <c r="E244" s="13">
        <v>289</v>
      </c>
      <c r="F244" s="13">
        <v>286</v>
      </c>
      <c r="G244" s="13">
        <v>316</v>
      </c>
      <c r="H244" s="13">
        <v>316</v>
      </c>
      <c r="I244" s="13">
        <v>284</v>
      </c>
      <c r="J244" s="13">
        <v>291</v>
      </c>
      <c r="K244" s="13">
        <v>351</v>
      </c>
      <c r="L244" s="13">
        <v>450</v>
      </c>
      <c r="M244" s="13">
        <v>449</v>
      </c>
      <c r="N244" s="13">
        <v>378</v>
      </c>
      <c r="O244" s="13">
        <v>393</v>
      </c>
      <c r="P244" s="13">
        <v>4435</v>
      </c>
      <c r="Q244" s="14">
        <v>317</v>
      </c>
      <c r="R244" s="14">
        <v>315</v>
      </c>
      <c r="S244" s="14">
        <v>289</v>
      </c>
      <c r="T244" s="14">
        <v>286</v>
      </c>
      <c r="U244" s="14">
        <v>316</v>
      </c>
      <c r="V244" s="14">
        <v>315.82</v>
      </c>
      <c r="W244" s="14">
        <v>284</v>
      </c>
      <c r="X244" s="14">
        <v>291</v>
      </c>
      <c r="Y244" s="14">
        <v>351</v>
      </c>
      <c r="Z244" s="14">
        <v>449.72</v>
      </c>
      <c r="AA244" s="14">
        <v>448.03999999999996</v>
      </c>
      <c r="AB244" s="14">
        <v>363.72</v>
      </c>
      <c r="AC244" s="14">
        <v>375.8</v>
      </c>
      <c r="AD244" s="14">
        <v>4402.1000000000004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1</v>
      </c>
      <c r="AO244" s="13">
        <v>5</v>
      </c>
      <c r="AP244" s="13">
        <v>10</v>
      </c>
      <c r="AQ244" s="13">
        <v>44</v>
      </c>
      <c r="AR244" s="13">
        <v>60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1</v>
      </c>
      <c r="BC244" s="14">
        <v>5</v>
      </c>
      <c r="BD244" s="14">
        <v>9.6</v>
      </c>
      <c r="BE244" s="14">
        <v>40.79</v>
      </c>
      <c r="BF244" s="14">
        <v>56.39</v>
      </c>
      <c r="BG244" s="13">
        <v>490</v>
      </c>
      <c r="BH244" s="13">
        <v>244</v>
      </c>
      <c r="BI244" s="13">
        <v>87</v>
      </c>
      <c r="BJ244" s="13">
        <v>40</v>
      </c>
      <c r="BK244" s="14">
        <v>31.2</v>
      </c>
      <c r="BL244" s="14">
        <v>0</v>
      </c>
      <c r="BM244" s="14">
        <v>491.88</v>
      </c>
      <c r="BN244" s="14">
        <v>0</v>
      </c>
      <c r="BO244" s="14">
        <v>153.04</v>
      </c>
      <c r="BP244" s="14">
        <v>0</v>
      </c>
      <c r="BQ244" s="14">
        <v>0</v>
      </c>
      <c r="BR244" s="14">
        <v>0</v>
      </c>
      <c r="BS244" s="13">
        <v>60</v>
      </c>
      <c r="BT244" s="13">
        <v>598</v>
      </c>
    </row>
    <row r="245" spans="1:72" x14ac:dyDescent="0.25">
      <c r="A245" s="12" t="s">
        <v>247</v>
      </c>
      <c r="B245" s="12" t="s">
        <v>248</v>
      </c>
      <c r="C245" s="13">
        <v>716</v>
      </c>
      <c r="D245" s="13">
        <v>690</v>
      </c>
      <c r="E245" s="13">
        <v>754</v>
      </c>
      <c r="F245" s="13">
        <v>724</v>
      </c>
      <c r="G245" s="13">
        <v>715</v>
      </c>
      <c r="H245" s="13">
        <v>754</v>
      </c>
      <c r="I245" s="13">
        <v>770</v>
      </c>
      <c r="J245" s="13">
        <v>759</v>
      </c>
      <c r="K245" s="13">
        <v>691</v>
      </c>
      <c r="L245" s="13">
        <v>762</v>
      </c>
      <c r="M245" s="13">
        <v>813</v>
      </c>
      <c r="N245" s="13">
        <v>700</v>
      </c>
      <c r="O245" s="13">
        <v>692</v>
      </c>
      <c r="P245" s="13">
        <v>9540</v>
      </c>
      <c r="Q245" s="14">
        <v>709.11</v>
      </c>
      <c r="R245" s="14">
        <v>688.81999999999994</v>
      </c>
      <c r="S245" s="14">
        <v>754</v>
      </c>
      <c r="T245" s="14">
        <v>721.24</v>
      </c>
      <c r="U245" s="14">
        <v>715</v>
      </c>
      <c r="V245" s="14">
        <v>752.13</v>
      </c>
      <c r="W245" s="14">
        <v>769.34999999999991</v>
      </c>
      <c r="X245" s="14">
        <v>758.7299999999999</v>
      </c>
      <c r="Y245" s="14">
        <v>690.17</v>
      </c>
      <c r="Z245" s="14">
        <v>761.68000000000006</v>
      </c>
      <c r="AA245" s="14">
        <v>808.41</v>
      </c>
      <c r="AB245" s="14">
        <v>641.6099999999999</v>
      </c>
      <c r="AC245" s="14">
        <v>613.08999999999992</v>
      </c>
      <c r="AD245" s="14">
        <v>9383.34</v>
      </c>
      <c r="AE245" s="13">
        <v>13</v>
      </c>
      <c r="AF245" s="13">
        <v>15</v>
      </c>
      <c r="AG245" s="13">
        <v>14</v>
      </c>
      <c r="AH245" s="13">
        <v>14</v>
      </c>
      <c r="AI245" s="13">
        <v>20</v>
      </c>
      <c r="AJ245" s="13">
        <v>14</v>
      </c>
      <c r="AK245" s="13">
        <v>16</v>
      </c>
      <c r="AL245" s="13">
        <v>10</v>
      </c>
      <c r="AM245" s="13">
        <v>11</v>
      </c>
      <c r="AN245" s="13">
        <v>0</v>
      </c>
      <c r="AO245" s="13">
        <v>0</v>
      </c>
      <c r="AP245" s="13">
        <v>0</v>
      </c>
      <c r="AQ245" s="13">
        <v>0</v>
      </c>
      <c r="AR245" s="13">
        <v>127</v>
      </c>
      <c r="AS245" s="14">
        <v>6.5</v>
      </c>
      <c r="AT245" s="14">
        <v>15</v>
      </c>
      <c r="AU245" s="14">
        <v>13.9</v>
      </c>
      <c r="AV245" s="14">
        <v>14</v>
      </c>
      <c r="AW245" s="14">
        <v>20</v>
      </c>
      <c r="AX245" s="14">
        <v>14</v>
      </c>
      <c r="AY245" s="14">
        <v>15.76</v>
      </c>
      <c r="AZ245" s="14">
        <v>9.9</v>
      </c>
      <c r="BA245" s="14">
        <v>10.49</v>
      </c>
      <c r="BB245" s="14">
        <v>0</v>
      </c>
      <c r="BC245" s="14">
        <v>0</v>
      </c>
      <c r="BD245" s="14">
        <v>0</v>
      </c>
      <c r="BE245" s="14">
        <v>0</v>
      </c>
      <c r="BF245" s="14">
        <v>119.55000000000001</v>
      </c>
      <c r="BG245" s="13">
        <v>468</v>
      </c>
      <c r="BH245" s="13">
        <v>207</v>
      </c>
      <c r="BI245" s="13">
        <v>283</v>
      </c>
      <c r="BJ245" s="13">
        <v>0</v>
      </c>
      <c r="BK245" s="14">
        <v>0</v>
      </c>
      <c r="BL245" s="14">
        <v>0</v>
      </c>
      <c r="BM245" s="14">
        <v>346.97</v>
      </c>
      <c r="BN245" s="14">
        <v>0</v>
      </c>
      <c r="BO245" s="14">
        <v>35.019999999999996</v>
      </c>
      <c r="BP245" s="14">
        <v>0</v>
      </c>
      <c r="BQ245" s="14">
        <v>0</v>
      </c>
      <c r="BR245" s="14">
        <v>0</v>
      </c>
      <c r="BS245" s="13">
        <v>96</v>
      </c>
      <c r="BT245" s="13">
        <v>1019</v>
      </c>
    </row>
    <row r="246" spans="1:72" x14ac:dyDescent="0.25">
      <c r="A246" s="12" t="s">
        <v>463</v>
      </c>
      <c r="B246" s="12" t="s">
        <v>464</v>
      </c>
      <c r="C246" s="13">
        <v>6</v>
      </c>
      <c r="D246" s="13">
        <v>5</v>
      </c>
      <c r="E246" s="13">
        <v>9</v>
      </c>
      <c r="F246" s="13">
        <v>4</v>
      </c>
      <c r="G246" s="13">
        <v>8</v>
      </c>
      <c r="H246" s="13">
        <v>9</v>
      </c>
      <c r="I246" s="13">
        <v>9</v>
      </c>
      <c r="J246" s="13">
        <v>11</v>
      </c>
      <c r="K246" s="13">
        <v>9</v>
      </c>
      <c r="L246" s="13">
        <v>0</v>
      </c>
      <c r="M246" s="13">
        <v>0</v>
      </c>
      <c r="N246" s="13">
        <v>0</v>
      </c>
      <c r="O246" s="13">
        <v>0</v>
      </c>
      <c r="P246" s="13">
        <v>70</v>
      </c>
      <c r="Q246" s="14">
        <v>6</v>
      </c>
      <c r="R246" s="14">
        <v>5</v>
      </c>
      <c r="S246" s="14">
        <v>9</v>
      </c>
      <c r="T246" s="14">
        <v>4</v>
      </c>
      <c r="U246" s="14">
        <v>8</v>
      </c>
      <c r="V246" s="14">
        <v>9</v>
      </c>
      <c r="W246" s="14">
        <v>9</v>
      </c>
      <c r="X246" s="14">
        <v>11</v>
      </c>
      <c r="Y246" s="14">
        <v>9</v>
      </c>
      <c r="Z246" s="14">
        <v>0</v>
      </c>
      <c r="AA246" s="14">
        <v>0</v>
      </c>
      <c r="AB246" s="14">
        <v>0</v>
      </c>
      <c r="AC246" s="14">
        <v>0</v>
      </c>
      <c r="AD246" s="14">
        <v>70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0</v>
      </c>
      <c r="BD246" s="14">
        <v>0</v>
      </c>
      <c r="BE246" s="14">
        <v>0</v>
      </c>
      <c r="BF246" s="14">
        <v>0</v>
      </c>
      <c r="BG246" s="13">
        <v>0</v>
      </c>
      <c r="BH246" s="13">
        <v>0</v>
      </c>
      <c r="BI246" s="13">
        <v>0</v>
      </c>
      <c r="BJ246" s="13">
        <v>0</v>
      </c>
      <c r="BK246" s="14">
        <v>0</v>
      </c>
      <c r="BL246" s="14">
        <v>0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3">
        <v>0</v>
      </c>
      <c r="BT246" s="13">
        <v>0</v>
      </c>
    </row>
    <row r="247" spans="1:72" x14ac:dyDescent="0.25">
      <c r="A247" s="12" t="s">
        <v>231</v>
      </c>
      <c r="B247" s="12" t="s">
        <v>232</v>
      </c>
      <c r="C247" s="13">
        <v>8</v>
      </c>
      <c r="D247" s="13">
        <v>5</v>
      </c>
      <c r="E247" s="13">
        <v>2</v>
      </c>
      <c r="F247" s="13">
        <v>5</v>
      </c>
      <c r="G247" s="13">
        <v>0</v>
      </c>
      <c r="H247" s="13">
        <v>8</v>
      </c>
      <c r="I247" s="13">
        <v>6</v>
      </c>
      <c r="J247" s="13">
        <v>4</v>
      </c>
      <c r="K247" s="13">
        <v>5</v>
      </c>
      <c r="L247" s="13">
        <v>0</v>
      </c>
      <c r="M247" s="13">
        <v>4</v>
      </c>
      <c r="N247" s="13">
        <v>2</v>
      </c>
      <c r="O247" s="13">
        <v>2</v>
      </c>
      <c r="P247" s="13">
        <v>51</v>
      </c>
      <c r="Q247" s="14">
        <v>8</v>
      </c>
      <c r="R247" s="14">
        <v>5</v>
      </c>
      <c r="S247" s="14">
        <v>2</v>
      </c>
      <c r="T247" s="14">
        <v>5</v>
      </c>
      <c r="U247" s="14">
        <v>0</v>
      </c>
      <c r="V247" s="14">
        <v>8</v>
      </c>
      <c r="W247" s="14">
        <v>6</v>
      </c>
      <c r="X247" s="14">
        <v>4</v>
      </c>
      <c r="Y247" s="14">
        <v>5</v>
      </c>
      <c r="Z247" s="14">
        <v>0</v>
      </c>
      <c r="AA247" s="14">
        <v>4</v>
      </c>
      <c r="AB247" s="14">
        <v>2</v>
      </c>
      <c r="AC247" s="14">
        <v>2</v>
      </c>
      <c r="AD247" s="14">
        <v>51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C247" s="14">
        <v>0</v>
      </c>
      <c r="BD247" s="14">
        <v>0</v>
      </c>
      <c r="BE247" s="14">
        <v>0</v>
      </c>
      <c r="BF247" s="14">
        <v>0</v>
      </c>
      <c r="BG247" s="13">
        <v>0</v>
      </c>
      <c r="BH247" s="13">
        <v>0</v>
      </c>
      <c r="BI247" s="13">
        <v>0</v>
      </c>
      <c r="BJ247" s="13">
        <v>0</v>
      </c>
      <c r="BK247" s="14">
        <v>0</v>
      </c>
      <c r="BL247" s="14">
        <v>0</v>
      </c>
      <c r="BM247" s="14">
        <v>0</v>
      </c>
      <c r="BN247" s="14">
        <v>0</v>
      </c>
      <c r="BO247" s="14">
        <v>0</v>
      </c>
      <c r="BP247" s="14">
        <v>0</v>
      </c>
      <c r="BQ247" s="14">
        <v>0</v>
      </c>
      <c r="BR247" s="14">
        <v>0</v>
      </c>
      <c r="BS247" s="13">
        <v>0</v>
      </c>
      <c r="BT247" s="13">
        <v>21</v>
      </c>
    </row>
    <row r="248" spans="1:72" x14ac:dyDescent="0.25">
      <c r="A248" s="12" t="s">
        <v>487</v>
      </c>
      <c r="B248" s="12" t="s">
        <v>488</v>
      </c>
      <c r="C248" s="13">
        <v>655</v>
      </c>
      <c r="D248" s="13">
        <v>646</v>
      </c>
      <c r="E248" s="13">
        <v>626</v>
      </c>
      <c r="F248" s="13">
        <v>688</v>
      </c>
      <c r="G248" s="13">
        <v>688</v>
      </c>
      <c r="H248" s="13">
        <v>721</v>
      </c>
      <c r="I248" s="13">
        <v>738</v>
      </c>
      <c r="J248" s="13">
        <v>791</v>
      </c>
      <c r="K248" s="13">
        <v>747</v>
      </c>
      <c r="L248" s="13">
        <v>844</v>
      </c>
      <c r="M248" s="13">
        <v>896</v>
      </c>
      <c r="N248" s="13">
        <v>853</v>
      </c>
      <c r="O248" s="13">
        <v>826</v>
      </c>
      <c r="P248" s="13">
        <v>9719</v>
      </c>
      <c r="Q248" s="14">
        <v>651.89</v>
      </c>
      <c r="R248" s="14">
        <v>644.53</v>
      </c>
      <c r="S248" s="14">
        <v>623.08000000000004</v>
      </c>
      <c r="T248" s="14">
        <v>688</v>
      </c>
      <c r="U248" s="14">
        <v>687.02</v>
      </c>
      <c r="V248" s="14">
        <v>718.05</v>
      </c>
      <c r="W248" s="14">
        <v>738</v>
      </c>
      <c r="X248" s="14">
        <v>790.9</v>
      </c>
      <c r="Y248" s="14">
        <v>746.05000000000007</v>
      </c>
      <c r="Z248" s="14">
        <v>842.71</v>
      </c>
      <c r="AA248" s="14">
        <v>892.53000000000009</v>
      </c>
      <c r="AB248" s="14">
        <v>783.72</v>
      </c>
      <c r="AC248" s="14">
        <v>750.56</v>
      </c>
      <c r="AD248" s="14">
        <v>9557.0399999999991</v>
      </c>
      <c r="AE248" s="13">
        <v>6</v>
      </c>
      <c r="AF248" s="13">
        <v>6</v>
      </c>
      <c r="AG248" s="13">
        <v>7</v>
      </c>
      <c r="AH248" s="13">
        <v>5</v>
      </c>
      <c r="AI248" s="13">
        <v>4</v>
      </c>
      <c r="AJ248" s="13">
        <v>12</v>
      </c>
      <c r="AK248" s="13">
        <v>8</v>
      </c>
      <c r="AL248" s="13">
        <v>9</v>
      </c>
      <c r="AM248" s="13">
        <v>5</v>
      </c>
      <c r="AN248" s="13">
        <v>9</v>
      </c>
      <c r="AO248" s="13">
        <v>25</v>
      </c>
      <c r="AP248" s="13">
        <v>44</v>
      </c>
      <c r="AQ248" s="13">
        <v>70</v>
      </c>
      <c r="AR248" s="13">
        <v>210</v>
      </c>
      <c r="AS248" s="14">
        <v>3</v>
      </c>
      <c r="AT248" s="14">
        <v>6</v>
      </c>
      <c r="AU248" s="14">
        <v>7</v>
      </c>
      <c r="AV248" s="14">
        <v>5</v>
      </c>
      <c r="AW248" s="14">
        <v>4</v>
      </c>
      <c r="AX248" s="14">
        <v>11.01</v>
      </c>
      <c r="AY248" s="14">
        <v>8</v>
      </c>
      <c r="AZ248" s="14">
        <v>9</v>
      </c>
      <c r="BA248" s="14">
        <v>5</v>
      </c>
      <c r="BB248" s="14">
        <v>9</v>
      </c>
      <c r="BC248" s="14">
        <v>23.65</v>
      </c>
      <c r="BD248" s="14">
        <v>39.520000000000003</v>
      </c>
      <c r="BE248" s="14">
        <v>63.01</v>
      </c>
      <c r="BF248" s="14">
        <v>193.19</v>
      </c>
      <c r="BG248" s="13">
        <v>205</v>
      </c>
      <c r="BH248" s="13">
        <v>90</v>
      </c>
      <c r="BI248" s="13">
        <v>150</v>
      </c>
      <c r="BJ248" s="13">
        <v>0</v>
      </c>
      <c r="BK248" s="14">
        <v>0</v>
      </c>
      <c r="BL248" s="14">
        <v>0</v>
      </c>
      <c r="BM248" s="14">
        <v>413.11</v>
      </c>
      <c r="BN248" s="14">
        <v>9.7200000000000006</v>
      </c>
      <c r="BO248" s="14">
        <v>121.89999999999999</v>
      </c>
      <c r="BP248" s="14">
        <v>0</v>
      </c>
      <c r="BQ248" s="14">
        <v>0</v>
      </c>
      <c r="BR248" s="14">
        <v>0</v>
      </c>
      <c r="BS248" s="13">
        <v>60</v>
      </c>
      <c r="BT248" s="13">
        <v>1133</v>
      </c>
    </row>
    <row r="249" spans="1:72" x14ac:dyDescent="0.25">
      <c r="A249" s="12" t="s">
        <v>243</v>
      </c>
      <c r="B249" s="12" t="s">
        <v>244</v>
      </c>
      <c r="C249" s="13">
        <v>605</v>
      </c>
      <c r="D249" s="13">
        <v>554</v>
      </c>
      <c r="E249" s="13">
        <v>553</v>
      </c>
      <c r="F249" s="13">
        <v>571</v>
      </c>
      <c r="G249" s="13">
        <v>564</v>
      </c>
      <c r="H249" s="13">
        <v>583</v>
      </c>
      <c r="I249" s="13">
        <v>577</v>
      </c>
      <c r="J249" s="13">
        <v>591</v>
      </c>
      <c r="K249" s="13">
        <v>572</v>
      </c>
      <c r="L249" s="13">
        <v>522</v>
      </c>
      <c r="M249" s="13">
        <v>559</v>
      </c>
      <c r="N249" s="13">
        <v>409</v>
      </c>
      <c r="O249" s="13">
        <v>352</v>
      </c>
      <c r="P249" s="13">
        <v>7012</v>
      </c>
      <c r="Q249" s="14">
        <v>605</v>
      </c>
      <c r="R249" s="14">
        <v>552.24</v>
      </c>
      <c r="S249" s="14">
        <v>552.02</v>
      </c>
      <c r="T249" s="14">
        <v>569.91</v>
      </c>
      <c r="U249" s="14">
        <v>563.54999999999995</v>
      </c>
      <c r="V249" s="14">
        <v>581.63</v>
      </c>
      <c r="W249" s="14">
        <v>576.4</v>
      </c>
      <c r="X249" s="14">
        <v>588.04</v>
      </c>
      <c r="Y249" s="14">
        <v>571.41999999999996</v>
      </c>
      <c r="Z249" s="14">
        <v>520.38</v>
      </c>
      <c r="AA249" s="14">
        <v>557.11</v>
      </c>
      <c r="AB249" s="14">
        <v>364.54</v>
      </c>
      <c r="AC249" s="14">
        <v>314.71000000000004</v>
      </c>
      <c r="AD249" s="14">
        <v>6916.9500000000007</v>
      </c>
      <c r="AE249" s="13">
        <v>12</v>
      </c>
      <c r="AF249" s="13">
        <v>18</v>
      </c>
      <c r="AG249" s="13">
        <v>6</v>
      </c>
      <c r="AH249" s="13">
        <v>11</v>
      </c>
      <c r="AI249" s="13">
        <v>7</v>
      </c>
      <c r="AJ249" s="13">
        <v>6</v>
      </c>
      <c r="AK249" s="13">
        <v>11</v>
      </c>
      <c r="AL249" s="13">
        <v>3</v>
      </c>
      <c r="AM249" s="13">
        <v>14</v>
      </c>
      <c r="AN249" s="13">
        <v>7</v>
      </c>
      <c r="AO249" s="13">
        <v>8</v>
      </c>
      <c r="AP249" s="13">
        <v>2</v>
      </c>
      <c r="AQ249" s="13">
        <v>0</v>
      </c>
      <c r="AR249" s="13">
        <v>105</v>
      </c>
      <c r="AS249" s="14">
        <v>11.93</v>
      </c>
      <c r="AT249" s="14">
        <v>17.2</v>
      </c>
      <c r="AU249" s="14">
        <v>5.93</v>
      </c>
      <c r="AV249" s="14">
        <v>10.6</v>
      </c>
      <c r="AW249" s="14">
        <v>7</v>
      </c>
      <c r="AX249" s="14">
        <v>6</v>
      </c>
      <c r="AY249" s="14">
        <v>11</v>
      </c>
      <c r="AZ249" s="14">
        <v>3</v>
      </c>
      <c r="BA249" s="14">
        <v>13.76</v>
      </c>
      <c r="BB249" s="14">
        <v>6.23</v>
      </c>
      <c r="BC249" s="14">
        <v>6.96</v>
      </c>
      <c r="BD249" s="14">
        <v>1.23</v>
      </c>
      <c r="BE249" s="14">
        <v>0</v>
      </c>
      <c r="BF249" s="14">
        <v>100.84</v>
      </c>
      <c r="BG249" s="13">
        <v>144</v>
      </c>
      <c r="BH249" s="13">
        <v>48</v>
      </c>
      <c r="BI249" s="13">
        <v>70</v>
      </c>
      <c r="BJ249" s="13">
        <v>28</v>
      </c>
      <c r="BK249" s="14">
        <v>28</v>
      </c>
      <c r="BL249" s="14">
        <v>0</v>
      </c>
      <c r="BM249" s="14">
        <v>307.23</v>
      </c>
      <c r="BN249" s="14">
        <v>0</v>
      </c>
      <c r="BO249" s="14">
        <v>23.080000000000002</v>
      </c>
      <c r="BP249" s="14">
        <v>0</v>
      </c>
      <c r="BQ249" s="14">
        <v>0</v>
      </c>
      <c r="BR249" s="14">
        <v>0</v>
      </c>
      <c r="BS249" s="13">
        <v>62</v>
      </c>
      <c r="BT249" s="13">
        <v>725</v>
      </c>
    </row>
    <row r="250" spans="1:72" x14ac:dyDescent="0.25">
      <c r="A250" s="12" t="s">
        <v>163</v>
      </c>
      <c r="B250" s="12" t="s">
        <v>164</v>
      </c>
      <c r="C250" s="13">
        <v>48</v>
      </c>
      <c r="D250" s="13">
        <v>39</v>
      </c>
      <c r="E250" s="13">
        <v>34</v>
      </c>
      <c r="F250" s="13">
        <v>45</v>
      </c>
      <c r="G250" s="13">
        <v>38</v>
      </c>
      <c r="H250" s="13">
        <v>25</v>
      </c>
      <c r="I250" s="13">
        <v>43</v>
      </c>
      <c r="J250" s="13">
        <v>51</v>
      </c>
      <c r="K250" s="13">
        <v>46</v>
      </c>
      <c r="L250" s="13">
        <v>51</v>
      </c>
      <c r="M250" s="13">
        <v>45</v>
      </c>
      <c r="N250" s="13">
        <v>32</v>
      </c>
      <c r="O250" s="13">
        <v>31</v>
      </c>
      <c r="P250" s="13">
        <v>528</v>
      </c>
      <c r="Q250" s="14">
        <v>48</v>
      </c>
      <c r="R250" s="14">
        <v>39</v>
      </c>
      <c r="S250" s="14">
        <v>34</v>
      </c>
      <c r="T250" s="14">
        <v>45</v>
      </c>
      <c r="U250" s="14">
        <v>37.049999999999997</v>
      </c>
      <c r="V250" s="14">
        <v>25</v>
      </c>
      <c r="W250" s="14">
        <v>43</v>
      </c>
      <c r="X250" s="14">
        <v>51</v>
      </c>
      <c r="Y250" s="14">
        <v>46</v>
      </c>
      <c r="Z250" s="14">
        <v>49.81</v>
      </c>
      <c r="AA250" s="14">
        <v>42.31</v>
      </c>
      <c r="AB250" s="14">
        <v>31.33</v>
      </c>
      <c r="AC250" s="14">
        <v>28.68</v>
      </c>
      <c r="AD250" s="14">
        <v>520.17999999999995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9</v>
      </c>
      <c r="AO250" s="13">
        <v>7</v>
      </c>
      <c r="AP250" s="13">
        <v>8</v>
      </c>
      <c r="AQ250" s="13">
        <v>6</v>
      </c>
      <c r="AR250" s="13">
        <v>30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0</v>
      </c>
      <c r="BB250" s="14">
        <v>9</v>
      </c>
      <c r="BC250" s="14">
        <v>7</v>
      </c>
      <c r="BD250" s="14">
        <v>8</v>
      </c>
      <c r="BE250" s="14">
        <v>6</v>
      </c>
      <c r="BF250" s="14">
        <v>30</v>
      </c>
      <c r="BG250" s="13">
        <v>68</v>
      </c>
      <c r="BH250" s="13">
        <v>36</v>
      </c>
      <c r="BI250" s="13">
        <v>28</v>
      </c>
      <c r="BJ250" s="13">
        <v>0</v>
      </c>
      <c r="BK250" s="14">
        <v>0</v>
      </c>
      <c r="BL250" s="14">
        <v>0</v>
      </c>
      <c r="BM250" s="14">
        <v>24.51</v>
      </c>
      <c r="BN250" s="14">
        <v>0</v>
      </c>
      <c r="BO250" s="14">
        <v>8.26</v>
      </c>
      <c r="BP250" s="14">
        <v>0</v>
      </c>
      <c r="BQ250" s="14">
        <v>0</v>
      </c>
      <c r="BR250" s="14">
        <v>0</v>
      </c>
      <c r="BS250" s="13">
        <v>8</v>
      </c>
      <c r="BT250" s="13">
        <v>74</v>
      </c>
    </row>
    <row r="251" spans="1:72" x14ac:dyDescent="0.25">
      <c r="A251" s="12" t="s">
        <v>389</v>
      </c>
      <c r="B251" s="12" t="s">
        <v>390</v>
      </c>
      <c r="C251" s="13">
        <v>36</v>
      </c>
      <c r="D251" s="13">
        <v>44</v>
      </c>
      <c r="E251" s="13">
        <v>37</v>
      </c>
      <c r="F251" s="13">
        <v>40</v>
      </c>
      <c r="G251" s="13">
        <v>44</v>
      </c>
      <c r="H251" s="13">
        <v>35</v>
      </c>
      <c r="I251" s="13">
        <v>49</v>
      </c>
      <c r="J251" s="13">
        <v>40</v>
      </c>
      <c r="K251" s="13">
        <v>50</v>
      </c>
      <c r="L251" s="13">
        <v>61</v>
      </c>
      <c r="M251" s="13">
        <v>34</v>
      </c>
      <c r="N251" s="13">
        <v>39</v>
      </c>
      <c r="O251" s="13">
        <v>34</v>
      </c>
      <c r="P251" s="13">
        <v>543</v>
      </c>
      <c r="Q251" s="14">
        <v>35</v>
      </c>
      <c r="R251" s="14">
        <v>44</v>
      </c>
      <c r="S251" s="14">
        <v>37</v>
      </c>
      <c r="T251" s="14">
        <v>40</v>
      </c>
      <c r="U251" s="14">
        <v>43.72</v>
      </c>
      <c r="V251" s="14">
        <v>35</v>
      </c>
      <c r="W251" s="14">
        <v>49</v>
      </c>
      <c r="X251" s="14">
        <v>40</v>
      </c>
      <c r="Y251" s="14">
        <v>50</v>
      </c>
      <c r="Z251" s="14">
        <v>60.48</v>
      </c>
      <c r="AA251" s="14">
        <v>34</v>
      </c>
      <c r="AB251" s="14">
        <v>36.479999999999997</v>
      </c>
      <c r="AC251" s="14">
        <v>33.28</v>
      </c>
      <c r="AD251" s="14">
        <v>537.96</v>
      </c>
      <c r="AE251" s="13">
        <v>2</v>
      </c>
      <c r="AF251" s="13">
        <v>2</v>
      </c>
      <c r="AG251" s="13">
        <v>1</v>
      </c>
      <c r="AH251" s="13">
        <v>1</v>
      </c>
      <c r="AI251" s="13">
        <v>3</v>
      </c>
      <c r="AJ251" s="13">
        <v>2</v>
      </c>
      <c r="AK251" s="13">
        <v>2</v>
      </c>
      <c r="AL251" s="13">
        <v>4</v>
      </c>
      <c r="AM251" s="13">
        <v>8</v>
      </c>
      <c r="AN251" s="13">
        <v>1</v>
      </c>
      <c r="AO251" s="13">
        <v>2</v>
      </c>
      <c r="AP251" s="13">
        <v>0</v>
      </c>
      <c r="AQ251" s="13">
        <v>0</v>
      </c>
      <c r="AR251" s="13">
        <v>28</v>
      </c>
      <c r="AS251" s="14">
        <v>1</v>
      </c>
      <c r="AT251" s="14">
        <v>2</v>
      </c>
      <c r="AU251" s="14">
        <v>1</v>
      </c>
      <c r="AV251" s="14">
        <v>1</v>
      </c>
      <c r="AW251" s="14">
        <v>2.72</v>
      </c>
      <c r="AX251" s="14">
        <v>2</v>
      </c>
      <c r="AY251" s="14">
        <v>2</v>
      </c>
      <c r="AZ251" s="14">
        <v>4</v>
      </c>
      <c r="BA251" s="14">
        <v>8</v>
      </c>
      <c r="BB251" s="14">
        <v>1</v>
      </c>
      <c r="BC251" s="14">
        <v>2</v>
      </c>
      <c r="BD251" s="14">
        <v>0</v>
      </c>
      <c r="BE251" s="14">
        <v>0</v>
      </c>
      <c r="BF251" s="14">
        <v>26.72</v>
      </c>
      <c r="BG251" s="13">
        <v>59</v>
      </c>
      <c r="BH251" s="13">
        <v>29</v>
      </c>
      <c r="BI251" s="13">
        <v>26</v>
      </c>
      <c r="BJ251" s="13">
        <v>1</v>
      </c>
      <c r="BK251" s="14">
        <v>0</v>
      </c>
      <c r="BL251" s="14">
        <v>0</v>
      </c>
      <c r="BM251" s="14">
        <v>40.64</v>
      </c>
      <c r="BN251" s="14">
        <v>0</v>
      </c>
      <c r="BO251" s="14">
        <v>2.08</v>
      </c>
      <c r="BP251" s="14">
        <v>0</v>
      </c>
      <c r="BQ251" s="14">
        <v>0</v>
      </c>
      <c r="BR251" s="14">
        <v>0</v>
      </c>
      <c r="BS251" s="13">
        <v>8</v>
      </c>
      <c r="BT251" s="13">
        <v>77</v>
      </c>
    </row>
    <row r="252" spans="1:72" x14ac:dyDescent="0.25">
      <c r="A252" s="12" t="s">
        <v>277</v>
      </c>
      <c r="B252" s="12" t="s">
        <v>278</v>
      </c>
      <c r="C252" s="13">
        <v>741</v>
      </c>
      <c r="D252" s="13">
        <v>779</v>
      </c>
      <c r="E252" s="13">
        <v>725</v>
      </c>
      <c r="F252" s="13">
        <v>757</v>
      </c>
      <c r="G252" s="13">
        <v>756</v>
      </c>
      <c r="H252" s="13">
        <v>789</v>
      </c>
      <c r="I252" s="13">
        <v>754</v>
      </c>
      <c r="J252" s="13">
        <v>738</v>
      </c>
      <c r="K252" s="13">
        <v>738</v>
      </c>
      <c r="L252" s="13">
        <v>681</v>
      </c>
      <c r="M252" s="13">
        <v>698</v>
      </c>
      <c r="N252" s="13">
        <v>659</v>
      </c>
      <c r="O252" s="13">
        <v>702</v>
      </c>
      <c r="P252" s="13">
        <v>9517</v>
      </c>
      <c r="Q252" s="14">
        <v>739.49</v>
      </c>
      <c r="R252" s="14">
        <v>777.13</v>
      </c>
      <c r="S252" s="14">
        <v>722.22</v>
      </c>
      <c r="T252" s="14">
        <v>757</v>
      </c>
      <c r="U252" s="14">
        <v>756</v>
      </c>
      <c r="V252" s="14">
        <v>789</v>
      </c>
      <c r="W252" s="14">
        <v>751.41</v>
      </c>
      <c r="X252" s="14">
        <v>737</v>
      </c>
      <c r="Y252" s="14">
        <v>736.23</v>
      </c>
      <c r="Z252" s="14">
        <v>678.52</v>
      </c>
      <c r="AA252" s="14">
        <v>695.62</v>
      </c>
      <c r="AB252" s="14">
        <v>617.53</v>
      </c>
      <c r="AC252" s="14">
        <v>622.46</v>
      </c>
      <c r="AD252" s="14">
        <v>9379.61</v>
      </c>
      <c r="AE252" s="13">
        <v>4</v>
      </c>
      <c r="AF252" s="13">
        <v>4</v>
      </c>
      <c r="AG252" s="13">
        <v>2</v>
      </c>
      <c r="AH252" s="13">
        <v>4</v>
      </c>
      <c r="AI252" s="13">
        <v>4</v>
      </c>
      <c r="AJ252" s="13">
        <v>10</v>
      </c>
      <c r="AK252" s="13">
        <v>7</v>
      </c>
      <c r="AL252" s="13">
        <v>14</v>
      </c>
      <c r="AM252" s="13">
        <v>31</v>
      </c>
      <c r="AN252" s="13">
        <v>29</v>
      </c>
      <c r="AO252" s="13">
        <v>66</v>
      </c>
      <c r="AP252" s="13">
        <v>83</v>
      </c>
      <c r="AQ252" s="13">
        <v>144</v>
      </c>
      <c r="AR252" s="13">
        <v>402</v>
      </c>
      <c r="AS252" s="14">
        <v>4</v>
      </c>
      <c r="AT252" s="14">
        <v>3.82</v>
      </c>
      <c r="AU252" s="14">
        <v>2</v>
      </c>
      <c r="AV252" s="14">
        <v>3.86</v>
      </c>
      <c r="AW252" s="14">
        <v>4</v>
      </c>
      <c r="AX252" s="14">
        <v>10</v>
      </c>
      <c r="AY252" s="14">
        <v>6.28</v>
      </c>
      <c r="AZ252" s="14">
        <v>13.1</v>
      </c>
      <c r="BA252" s="14">
        <v>29.619999999999997</v>
      </c>
      <c r="BB252" s="14">
        <v>26.79</v>
      </c>
      <c r="BC252" s="14">
        <v>64.239999999999995</v>
      </c>
      <c r="BD252" s="14">
        <v>76.03</v>
      </c>
      <c r="BE252" s="14">
        <v>138.80000000000001</v>
      </c>
      <c r="BF252" s="14">
        <v>382.53999999999996</v>
      </c>
      <c r="BG252" s="13">
        <v>116</v>
      </c>
      <c r="BH252" s="13">
        <v>53</v>
      </c>
      <c r="BI252" s="13">
        <v>38</v>
      </c>
      <c r="BJ252" s="13">
        <v>0</v>
      </c>
      <c r="BK252" s="14">
        <v>0</v>
      </c>
      <c r="BL252" s="14">
        <v>0</v>
      </c>
      <c r="BM252" s="14">
        <v>646.24</v>
      </c>
      <c r="BN252" s="14">
        <v>0</v>
      </c>
      <c r="BO252" s="14">
        <v>248.48999999999998</v>
      </c>
      <c r="BP252" s="14">
        <v>0</v>
      </c>
      <c r="BQ252" s="14">
        <v>0</v>
      </c>
      <c r="BR252" s="14">
        <v>0</v>
      </c>
      <c r="BS252" s="13">
        <v>117</v>
      </c>
      <c r="BT252" s="13">
        <v>1295</v>
      </c>
    </row>
    <row r="253" spans="1:72" x14ac:dyDescent="0.25">
      <c r="A253" s="12" t="s">
        <v>205</v>
      </c>
      <c r="B253" s="12" t="s">
        <v>206</v>
      </c>
      <c r="C253" s="13">
        <v>92</v>
      </c>
      <c r="D253" s="13">
        <v>92</v>
      </c>
      <c r="E253" s="13">
        <v>81</v>
      </c>
      <c r="F253" s="13">
        <v>86</v>
      </c>
      <c r="G253" s="13">
        <v>95</v>
      </c>
      <c r="H253" s="13">
        <v>90</v>
      </c>
      <c r="I253" s="13">
        <v>101</v>
      </c>
      <c r="J253" s="13">
        <v>102</v>
      </c>
      <c r="K253" s="13">
        <v>110</v>
      </c>
      <c r="L253" s="13">
        <v>120</v>
      </c>
      <c r="M253" s="13">
        <v>120</v>
      </c>
      <c r="N253" s="13">
        <v>104</v>
      </c>
      <c r="O253" s="13">
        <v>115</v>
      </c>
      <c r="P253" s="13">
        <v>1308</v>
      </c>
      <c r="Q253" s="14">
        <v>90.8</v>
      </c>
      <c r="R253" s="14">
        <v>91.2</v>
      </c>
      <c r="S253" s="14">
        <v>79.8</v>
      </c>
      <c r="T253" s="14">
        <v>86</v>
      </c>
      <c r="U253" s="14">
        <v>95</v>
      </c>
      <c r="V253" s="14">
        <v>90</v>
      </c>
      <c r="W253" s="14">
        <v>101</v>
      </c>
      <c r="X253" s="14">
        <v>101.36</v>
      </c>
      <c r="Y253" s="14">
        <v>109.36</v>
      </c>
      <c r="Z253" s="14">
        <v>120</v>
      </c>
      <c r="AA253" s="14">
        <v>118.07</v>
      </c>
      <c r="AB253" s="14">
        <v>97.86999999999999</v>
      </c>
      <c r="AC253" s="14">
        <v>102.62</v>
      </c>
      <c r="AD253" s="14">
        <v>1283.08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3</v>
      </c>
      <c r="AQ253" s="13">
        <v>1</v>
      </c>
      <c r="AR253" s="13">
        <v>4</v>
      </c>
      <c r="AS253" s="14">
        <v>0</v>
      </c>
      <c r="AT253" s="14">
        <v>0</v>
      </c>
      <c r="AU253" s="14">
        <v>0</v>
      </c>
      <c r="AV253" s="14">
        <v>0</v>
      </c>
      <c r="AW253" s="14">
        <v>0</v>
      </c>
      <c r="AX253" s="14">
        <v>0</v>
      </c>
      <c r="AY253" s="14">
        <v>0</v>
      </c>
      <c r="AZ253" s="14">
        <v>0</v>
      </c>
      <c r="BA253" s="14">
        <v>0</v>
      </c>
      <c r="BB253" s="14">
        <v>0</v>
      </c>
      <c r="BC253" s="14">
        <v>0</v>
      </c>
      <c r="BD253" s="14">
        <v>0.67</v>
      </c>
      <c r="BE253" s="14">
        <v>0.13</v>
      </c>
      <c r="BF253" s="14">
        <v>0.8</v>
      </c>
      <c r="BG253" s="13">
        <v>1</v>
      </c>
      <c r="BH253" s="13">
        <v>3</v>
      </c>
      <c r="BI253" s="13">
        <v>3</v>
      </c>
      <c r="BJ253" s="13">
        <v>0</v>
      </c>
      <c r="BK253" s="14">
        <v>0</v>
      </c>
      <c r="BL253" s="14">
        <v>0</v>
      </c>
      <c r="BM253" s="14">
        <v>56.98</v>
      </c>
      <c r="BN253" s="14">
        <v>0</v>
      </c>
      <c r="BO253" s="14">
        <v>0</v>
      </c>
      <c r="BP253" s="14">
        <v>0</v>
      </c>
      <c r="BQ253" s="14">
        <v>0</v>
      </c>
      <c r="BR253" s="14">
        <v>0</v>
      </c>
      <c r="BS253" s="13">
        <v>10</v>
      </c>
      <c r="BT253" s="13">
        <v>152</v>
      </c>
    </row>
    <row r="254" spans="1:72" x14ac:dyDescent="0.25">
      <c r="A254" s="12" t="s">
        <v>355</v>
      </c>
      <c r="B254" s="12" t="s">
        <v>356</v>
      </c>
      <c r="C254" s="13">
        <v>19</v>
      </c>
      <c r="D254" s="13">
        <v>23</v>
      </c>
      <c r="E254" s="13">
        <v>21</v>
      </c>
      <c r="F254" s="13">
        <v>34</v>
      </c>
      <c r="G254" s="13">
        <v>27</v>
      </c>
      <c r="H254" s="13">
        <v>31</v>
      </c>
      <c r="I254" s="13">
        <v>23</v>
      </c>
      <c r="J254" s="13">
        <v>24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202</v>
      </c>
      <c r="Q254" s="14">
        <v>19</v>
      </c>
      <c r="R254" s="14">
        <v>23</v>
      </c>
      <c r="S254" s="14">
        <v>21</v>
      </c>
      <c r="T254" s="14">
        <v>34</v>
      </c>
      <c r="U254" s="14">
        <v>27</v>
      </c>
      <c r="V254" s="14">
        <v>31</v>
      </c>
      <c r="W254" s="14">
        <v>23</v>
      </c>
      <c r="X254" s="14">
        <v>24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202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4">
        <v>0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4">
        <v>0</v>
      </c>
      <c r="BE254" s="14">
        <v>0</v>
      </c>
      <c r="BF254" s="14">
        <v>0</v>
      </c>
      <c r="BG254" s="13">
        <v>0</v>
      </c>
      <c r="BH254" s="13">
        <v>0</v>
      </c>
      <c r="BI254" s="13">
        <v>0</v>
      </c>
      <c r="BJ254" s="13">
        <v>0</v>
      </c>
      <c r="BK254" s="14">
        <v>0</v>
      </c>
      <c r="BL254" s="14">
        <v>0</v>
      </c>
      <c r="BM254" s="14">
        <v>0</v>
      </c>
      <c r="BN254" s="14">
        <v>0</v>
      </c>
      <c r="BO254" s="14">
        <v>0</v>
      </c>
      <c r="BP254" s="14">
        <v>0</v>
      </c>
      <c r="BQ254" s="14">
        <v>0</v>
      </c>
      <c r="BR254" s="14">
        <v>0</v>
      </c>
      <c r="BS254" s="13">
        <v>0</v>
      </c>
      <c r="BT254" s="13">
        <v>28</v>
      </c>
    </row>
    <row r="255" spans="1:72" x14ac:dyDescent="0.25">
      <c r="A255" s="12" t="s">
        <v>499</v>
      </c>
      <c r="B255" s="12" t="s">
        <v>500</v>
      </c>
      <c r="C255" s="13">
        <v>2425</v>
      </c>
      <c r="D255" s="13">
        <v>2577</v>
      </c>
      <c r="E255" s="13">
        <v>2406</v>
      </c>
      <c r="F255" s="13">
        <v>2417</v>
      </c>
      <c r="G255" s="13">
        <v>2491</v>
      </c>
      <c r="H255" s="13">
        <v>2438</v>
      </c>
      <c r="I255" s="13">
        <v>2430</v>
      </c>
      <c r="J255" s="13">
        <v>2317</v>
      </c>
      <c r="K255" s="13">
        <v>2232</v>
      </c>
      <c r="L255" s="13">
        <v>2088</v>
      </c>
      <c r="M255" s="13">
        <v>2075</v>
      </c>
      <c r="N255" s="13">
        <v>2202</v>
      </c>
      <c r="O255" s="13">
        <v>2209</v>
      </c>
      <c r="P255" s="13">
        <v>30307</v>
      </c>
      <c r="Q255" s="14">
        <v>2394.25</v>
      </c>
      <c r="R255" s="14">
        <v>2519.38</v>
      </c>
      <c r="S255" s="14">
        <v>2366.54</v>
      </c>
      <c r="T255" s="14">
        <v>2352.73</v>
      </c>
      <c r="U255" s="14">
        <v>2435.08</v>
      </c>
      <c r="V255" s="14">
        <v>2379.0499999999997</v>
      </c>
      <c r="W255" s="14">
        <v>2353.13</v>
      </c>
      <c r="X255" s="14">
        <v>2276.6000000000004</v>
      </c>
      <c r="Y255" s="14">
        <v>2201.8799999999997</v>
      </c>
      <c r="Z255" s="14">
        <v>2047.6200000000001</v>
      </c>
      <c r="AA255" s="14">
        <v>2066.4299999999998</v>
      </c>
      <c r="AB255" s="14">
        <v>1994.88</v>
      </c>
      <c r="AC255" s="14">
        <v>2081.2599999999998</v>
      </c>
      <c r="AD255" s="14">
        <v>29468.83</v>
      </c>
      <c r="AE255" s="13">
        <v>88</v>
      </c>
      <c r="AF255" s="13">
        <v>114</v>
      </c>
      <c r="AG255" s="13">
        <v>90</v>
      </c>
      <c r="AH255" s="13">
        <v>129</v>
      </c>
      <c r="AI255" s="13">
        <v>105</v>
      </c>
      <c r="AJ255" s="13">
        <v>103</v>
      </c>
      <c r="AK255" s="13">
        <v>121</v>
      </c>
      <c r="AL255" s="13">
        <v>82</v>
      </c>
      <c r="AM255" s="13">
        <v>68</v>
      </c>
      <c r="AN255" s="13">
        <v>48</v>
      </c>
      <c r="AO255" s="13">
        <v>73</v>
      </c>
      <c r="AP255" s="13">
        <v>321</v>
      </c>
      <c r="AQ255" s="13">
        <v>381</v>
      </c>
      <c r="AR255" s="13">
        <v>1723</v>
      </c>
      <c r="AS255" s="14">
        <v>60.7</v>
      </c>
      <c r="AT255" s="14">
        <v>56.38</v>
      </c>
      <c r="AU255" s="14">
        <v>50.54</v>
      </c>
      <c r="AV255" s="14">
        <v>64.980000000000018</v>
      </c>
      <c r="AW255" s="14">
        <v>55.519999999999996</v>
      </c>
      <c r="AX255" s="14">
        <v>51.28</v>
      </c>
      <c r="AY255" s="14">
        <v>53.41</v>
      </c>
      <c r="AZ255" s="14">
        <v>43.48</v>
      </c>
      <c r="BA255" s="14">
        <v>30.78</v>
      </c>
      <c r="BB255" s="14">
        <v>36.32</v>
      </c>
      <c r="BC255" s="14">
        <v>49.08</v>
      </c>
      <c r="BD255" s="14">
        <v>181.04</v>
      </c>
      <c r="BE255" s="14">
        <v>241.86</v>
      </c>
      <c r="BF255" s="14">
        <v>975.36999999999989</v>
      </c>
      <c r="BG255" s="13">
        <v>1146</v>
      </c>
      <c r="BH255" s="13">
        <v>673</v>
      </c>
      <c r="BI255" s="13">
        <v>385</v>
      </c>
      <c r="BJ255" s="13">
        <v>115</v>
      </c>
      <c r="BK255" s="14">
        <v>107.61</v>
      </c>
      <c r="BL255" s="14">
        <v>1.02</v>
      </c>
      <c r="BM255" s="14">
        <v>1209.8599999999999</v>
      </c>
      <c r="BN255" s="14">
        <v>87.839999999999989</v>
      </c>
      <c r="BO255" s="14">
        <v>277.91999999999996</v>
      </c>
      <c r="BP255" s="14">
        <v>0</v>
      </c>
      <c r="BQ255" s="14">
        <v>430.19</v>
      </c>
      <c r="BR255" s="14">
        <v>0</v>
      </c>
      <c r="BS255" s="13">
        <v>234</v>
      </c>
      <c r="BT255" s="13">
        <v>4414</v>
      </c>
    </row>
    <row r="256" spans="1:72" x14ac:dyDescent="0.25">
      <c r="A256" s="12" t="s">
        <v>527</v>
      </c>
      <c r="B256" s="12" t="s">
        <v>528</v>
      </c>
      <c r="C256" s="13">
        <v>47</v>
      </c>
      <c r="D256" s="13">
        <v>49</v>
      </c>
      <c r="E256" s="13">
        <v>48</v>
      </c>
      <c r="F256" s="13">
        <v>48</v>
      </c>
      <c r="G256" s="13">
        <v>48</v>
      </c>
      <c r="H256" s="13">
        <v>48</v>
      </c>
      <c r="I256" s="13">
        <v>52</v>
      </c>
      <c r="J256" s="13">
        <v>70</v>
      </c>
      <c r="K256" s="13">
        <v>62</v>
      </c>
      <c r="L256" s="13">
        <v>0</v>
      </c>
      <c r="M256" s="13">
        <v>0</v>
      </c>
      <c r="N256" s="13">
        <v>0</v>
      </c>
      <c r="O256" s="13">
        <v>0</v>
      </c>
      <c r="P256" s="13">
        <v>472</v>
      </c>
      <c r="Q256" s="14">
        <v>47</v>
      </c>
      <c r="R256" s="14">
        <v>49</v>
      </c>
      <c r="S256" s="14">
        <v>48</v>
      </c>
      <c r="T256" s="14">
        <v>48</v>
      </c>
      <c r="U256" s="14">
        <v>48</v>
      </c>
      <c r="V256" s="14">
        <v>48</v>
      </c>
      <c r="W256" s="14">
        <v>52</v>
      </c>
      <c r="X256" s="14">
        <v>70</v>
      </c>
      <c r="Y256" s="14">
        <v>62</v>
      </c>
      <c r="Z256" s="14">
        <v>0</v>
      </c>
      <c r="AA256" s="14">
        <v>0</v>
      </c>
      <c r="AB256" s="14">
        <v>0</v>
      </c>
      <c r="AC256" s="14">
        <v>0</v>
      </c>
      <c r="AD256" s="14">
        <v>472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4">
        <v>0</v>
      </c>
      <c r="AT256" s="14">
        <v>0</v>
      </c>
      <c r="AU256" s="14">
        <v>0</v>
      </c>
      <c r="AV256" s="14">
        <v>0</v>
      </c>
      <c r="AW256" s="14">
        <v>0</v>
      </c>
      <c r="AX256" s="14">
        <v>0</v>
      </c>
      <c r="AY256" s="14">
        <v>0</v>
      </c>
      <c r="AZ256" s="14">
        <v>0</v>
      </c>
      <c r="BA256" s="14">
        <v>0</v>
      </c>
      <c r="BB256" s="14">
        <v>0</v>
      </c>
      <c r="BC256" s="14">
        <v>0</v>
      </c>
      <c r="BD256" s="14">
        <v>0</v>
      </c>
      <c r="BE256" s="14">
        <v>0</v>
      </c>
      <c r="BF256" s="14">
        <v>0</v>
      </c>
      <c r="BG256" s="13">
        <v>6</v>
      </c>
      <c r="BH256" s="13">
        <v>1</v>
      </c>
      <c r="BI256" s="13">
        <v>2</v>
      </c>
      <c r="BJ256" s="13">
        <v>0</v>
      </c>
      <c r="BK256" s="14">
        <v>0</v>
      </c>
      <c r="BL256" s="14">
        <v>0</v>
      </c>
      <c r="BM256" s="14">
        <v>0</v>
      </c>
      <c r="BN256" s="14">
        <v>0</v>
      </c>
      <c r="BO256" s="14">
        <v>0</v>
      </c>
      <c r="BP256" s="14">
        <v>0</v>
      </c>
      <c r="BQ256" s="14">
        <v>0</v>
      </c>
      <c r="BR256" s="14">
        <v>0</v>
      </c>
      <c r="BS256" s="13">
        <v>0</v>
      </c>
      <c r="BT256" s="13">
        <v>54</v>
      </c>
    </row>
    <row r="257" spans="1:72" x14ac:dyDescent="0.25">
      <c r="A257" s="12" t="s">
        <v>339</v>
      </c>
      <c r="B257" s="12" t="s">
        <v>340</v>
      </c>
      <c r="C257" s="13">
        <v>4</v>
      </c>
      <c r="D257" s="13">
        <v>5</v>
      </c>
      <c r="E257" s="13">
        <v>7</v>
      </c>
      <c r="F257" s="13">
        <v>10</v>
      </c>
      <c r="G257" s="13">
        <v>8</v>
      </c>
      <c r="H257" s="13">
        <v>0</v>
      </c>
      <c r="I257" s="13">
        <v>0</v>
      </c>
      <c r="J257" s="13">
        <v>0</v>
      </c>
      <c r="K257" s="13">
        <v>0</v>
      </c>
      <c r="L257" s="13">
        <v>4</v>
      </c>
      <c r="M257" s="13">
        <v>12</v>
      </c>
      <c r="N257" s="13">
        <v>8</v>
      </c>
      <c r="O257" s="13">
        <v>8</v>
      </c>
      <c r="P257" s="13">
        <v>66</v>
      </c>
      <c r="Q257" s="14">
        <v>4</v>
      </c>
      <c r="R257" s="14">
        <v>5</v>
      </c>
      <c r="S257" s="14">
        <v>7</v>
      </c>
      <c r="T257" s="14">
        <v>10</v>
      </c>
      <c r="U257" s="14">
        <v>8</v>
      </c>
      <c r="V257" s="14">
        <v>0</v>
      </c>
      <c r="W257" s="14">
        <v>0</v>
      </c>
      <c r="X257" s="14">
        <v>0</v>
      </c>
      <c r="Y257" s="14">
        <v>0</v>
      </c>
      <c r="Z257" s="14">
        <v>4</v>
      </c>
      <c r="AA257" s="14">
        <v>12</v>
      </c>
      <c r="AB257" s="14">
        <v>8</v>
      </c>
      <c r="AC257" s="14">
        <v>8</v>
      </c>
      <c r="AD257" s="14">
        <v>66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4">
        <v>0</v>
      </c>
      <c r="AT257" s="14">
        <v>0</v>
      </c>
      <c r="AU257" s="14">
        <v>0</v>
      </c>
      <c r="AV257" s="14">
        <v>0</v>
      </c>
      <c r="AW257" s="14">
        <v>0</v>
      </c>
      <c r="AX257" s="14">
        <v>0</v>
      </c>
      <c r="AY257" s="14">
        <v>0</v>
      </c>
      <c r="AZ257" s="14">
        <v>0</v>
      </c>
      <c r="BA257" s="14">
        <v>0</v>
      </c>
      <c r="BB257" s="14">
        <v>0</v>
      </c>
      <c r="BC257" s="14">
        <v>0</v>
      </c>
      <c r="BD257" s="14">
        <v>0</v>
      </c>
      <c r="BE257" s="14">
        <v>0</v>
      </c>
      <c r="BF257" s="14">
        <v>0</v>
      </c>
      <c r="BG257" s="13">
        <v>0</v>
      </c>
      <c r="BH257" s="13">
        <v>0</v>
      </c>
      <c r="BI257" s="13">
        <v>0</v>
      </c>
      <c r="BJ257" s="13">
        <v>0</v>
      </c>
      <c r="BK257" s="14">
        <v>0</v>
      </c>
      <c r="BL257" s="14">
        <v>0</v>
      </c>
      <c r="BM257" s="14">
        <v>8.76</v>
      </c>
      <c r="BN257" s="14">
        <v>0</v>
      </c>
      <c r="BO257" s="14">
        <v>0</v>
      </c>
      <c r="BP257" s="14">
        <v>0</v>
      </c>
      <c r="BQ257" s="14">
        <v>0</v>
      </c>
      <c r="BR257" s="14">
        <v>0</v>
      </c>
      <c r="BS257" s="13">
        <v>1</v>
      </c>
      <c r="BT257" s="13">
        <v>11</v>
      </c>
    </row>
    <row r="258" spans="1:72" x14ac:dyDescent="0.25">
      <c r="A258" s="12" t="s">
        <v>629</v>
      </c>
      <c r="B258" s="12" t="s">
        <v>630</v>
      </c>
      <c r="C258" s="13">
        <v>6</v>
      </c>
      <c r="D258" s="13">
        <v>10</v>
      </c>
      <c r="E258" s="13">
        <v>13</v>
      </c>
      <c r="F258" s="13">
        <v>10</v>
      </c>
      <c r="G258" s="13">
        <v>11</v>
      </c>
      <c r="H258" s="13">
        <v>8</v>
      </c>
      <c r="I258" s="13">
        <v>9</v>
      </c>
      <c r="J258" s="13">
        <v>8</v>
      </c>
      <c r="K258" s="13">
        <v>12</v>
      </c>
      <c r="L258" s="13">
        <v>17</v>
      </c>
      <c r="M258" s="13">
        <v>13</v>
      </c>
      <c r="N258" s="13">
        <v>8</v>
      </c>
      <c r="O258" s="13">
        <v>17</v>
      </c>
      <c r="P258" s="13">
        <v>142</v>
      </c>
      <c r="Q258" s="14">
        <v>6</v>
      </c>
      <c r="R258" s="14">
        <v>10</v>
      </c>
      <c r="S258" s="14">
        <v>13</v>
      </c>
      <c r="T258" s="14">
        <v>10</v>
      </c>
      <c r="U258" s="14">
        <v>11</v>
      </c>
      <c r="V258" s="14">
        <v>8</v>
      </c>
      <c r="W258" s="14">
        <v>9</v>
      </c>
      <c r="X258" s="14">
        <v>8</v>
      </c>
      <c r="Y258" s="14">
        <v>11</v>
      </c>
      <c r="Z258" s="14">
        <v>17</v>
      </c>
      <c r="AA258" s="14">
        <v>13</v>
      </c>
      <c r="AB258" s="14">
        <v>8</v>
      </c>
      <c r="AC258" s="14">
        <v>16.13</v>
      </c>
      <c r="AD258" s="14">
        <v>140.13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4">
        <v>0</v>
      </c>
      <c r="AT258" s="14">
        <v>0</v>
      </c>
      <c r="AU258" s="14">
        <v>0</v>
      </c>
      <c r="AV258" s="14">
        <v>0</v>
      </c>
      <c r="AW258" s="14">
        <v>0</v>
      </c>
      <c r="AX258" s="14">
        <v>0</v>
      </c>
      <c r="AY258" s="14">
        <v>0</v>
      </c>
      <c r="AZ258" s="14">
        <v>0</v>
      </c>
      <c r="BA258" s="14">
        <v>0</v>
      </c>
      <c r="BB258" s="14">
        <v>0</v>
      </c>
      <c r="BC258" s="14">
        <v>0</v>
      </c>
      <c r="BD258" s="14">
        <v>0</v>
      </c>
      <c r="BE258" s="14">
        <v>0</v>
      </c>
      <c r="BF258" s="14">
        <v>0</v>
      </c>
      <c r="BG258" s="13">
        <v>0</v>
      </c>
      <c r="BH258" s="13">
        <v>0</v>
      </c>
      <c r="BI258" s="13">
        <v>0</v>
      </c>
      <c r="BJ258" s="13">
        <v>0</v>
      </c>
      <c r="BK258" s="14">
        <v>0</v>
      </c>
      <c r="BL258" s="14">
        <v>0</v>
      </c>
      <c r="BM258" s="14">
        <v>14.3</v>
      </c>
      <c r="BN258" s="14">
        <v>0</v>
      </c>
      <c r="BO258" s="14">
        <v>0</v>
      </c>
      <c r="BP258" s="14">
        <v>0</v>
      </c>
      <c r="BQ258" s="14">
        <v>0</v>
      </c>
      <c r="BR258" s="14">
        <v>0</v>
      </c>
      <c r="BS258" s="13">
        <v>2</v>
      </c>
      <c r="BT258" s="13">
        <v>14</v>
      </c>
    </row>
    <row r="259" spans="1:72" x14ac:dyDescent="0.25">
      <c r="A259" s="12" t="s">
        <v>497</v>
      </c>
      <c r="B259" s="12" t="s">
        <v>498</v>
      </c>
      <c r="C259" s="13">
        <v>377</v>
      </c>
      <c r="D259" s="13">
        <v>363</v>
      </c>
      <c r="E259" s="13">
        <v>348</v>
      </c>
      <c r="F259" s="13">
        <v>385</v>
      </c>
      <c r="G259" s="13">
        <v>347</v>
      </c>
      <c r="H259" s="13">
        <v>373</v>
      </c>
      <c r="I259" s="13">
        <v>395</v>
      </c>
      <c r="J259" s="13">
        <v>340</v>
      </c>
      <c r="K259" s="13">
        <v>361</v>
      </c>
      <c r="L259" s="13">
        <v>375</v>
      </c>
      <c r="M259" s="13">
        <v>350</v>
      </c>
      <c r="N259" s="13">
        <v>340</v>
      </c>
      <c r="O259" s="13">
        <v>329</v>
      </c>
      <c r="P259" s="13">
        <v>4683</v>
      </c>
      <c r="Q259" s="14">
        <v>373.12</v>
      </c>
      <c r="R259" s="14">
        <v>361.6</v>
      </c>
      <c r="S259" s="14">
        <v>345.13</v>
      </c>
      <c r="T259" s="14">
        <v>382.58000000000004</v>
      </c>
      <c r="U259" s="14">
        <v>345.8</v>
      </c>
      <c r="V259" s="14">
        <v>372.6</v>
      </c>
      <c r="W259" s="14">
        <v>392.38</v>
      </c>
      <c r="X259" s="14">
        <v>336.31</v>
      </c>
      <c r="Y259" s="14">
        <v>359.58000000000004</v>
      </c>
      <c r="Z259" s="14">
        <v>374.2</v>
      </c>
      <c r="AA259" s="14">
        <v>348.16999999999996</v>
      </c>
      <c r="AB259" s="14">
        <v>318.05</v>
      </c>
      <c r="AC259" s="14">
        <v>290.52999999999997</v>
      </c>
      <c r="AD259" s="14">
        <v>4600.0499999999993</v>
      </c>
      <c r="AE259" s="13">
        <v>18</v>
      </c>
      <c r="AF259" s="13">
        <v>16</v>
      </c>
      <c r="AG259" s="13">
        <v>16</v>
      </c>
      <c r="AH259" s="13">
        <v>24</v>
      </c>
      <c r="AI259" s="13">
        <v>17</v>
      </c>
      <c r="AJ259" s="13">
        <v>12</v>
      </c>
      <c r="AK259" s="13">
        <v>20</v>
      </c>
      <c r="AL259" s="13">
        <v>16</v>
      </c>
      <c r="AM259" s="13">
        <v>15</v>
      </c>
      <c r="AN259" s="13">
        <v>7</v>
      </c>
      <c r="AO259" s="13">
        <v>17</v>
      </c>
      <c r="AP259" s="13">
        <v>9</v>
      </c>
      <c r="AQ259" s="13">
        <v>32</v>
      </c>
      <c r="AR259" s="13">
        <v>219</v>
      </c>
      <c r="AS259" s="14">
        <v>15.6</v>
      </c>
      <c r="AT259" s="14">
        <v>14.71</v>
      </c>
      <c r="AU259" s="14">
        <v>14.29</v>
      </c>
      <c r="AV259" s="14">
        <v>21.8</v>
      </c>
      <c r="AW259" s="14">
        <v>15.8</v>
      </c>
      <c r="AX259" s="14">
        <v>11.6</v>
      </c>
      <c r="AY259" s="14">
        <v>17.670000000000002</v>
      </c>
      <c r="AZ259" s="14">
        <v>10.08</v>
      </c>
      <c r="BA259" s="14">
        <v>11.35</v>
      </c>
      <c r="BB259" s="14">
        <v>4.54</v>
      </c>
      <c r="BC259" s="14">
        <v>11.469999999999999</v>
      </c>
      <c r="BD259" s="14">
        <v>7.37</v>
      </c>
      <c r="BE259" s="14">
        <v>28.21</v>
      </c>
      <c r="BF259" s="14">
        <v>184.49</v>
      </c>
      <c r="BG259" s="13">
        <v>75</v>
      </c>
      <c r="BH259" s="13">
        <v>33</v>
      </c>
      <c r="BI259" s="13">
        <v>32</v>
      </c>
      <c r="BJ259" s="13">
        <v>14</v>
      </c>
      <c r="BK259" s="14">
        <v>14</v>
      </c>
      <c r="BL259" s="14">
        <v>0</v>
      </c>
      <c r="BM259" s="14">
        <v>328.47999999999996</v>
      </c>
      <c r="BN259" s="14">
        <v>0</v>
      </c>
      <c r="BO259" s="14">
        <v>80.34</v>
      </c>
      <c r="BP259" s="14">
        <v>0</v>
      </c>
      <c r="BQ259" s="14">
        <v>0</v>
      </c>
      <c r="BR259" s="14">
        <v>0</v>
      </c>
      <c r="BS259" s="13">
        <v>45</v>
      </c>
      <c r="BT259" s="13">
        <v>624</v>
      </c>
    </row>
    <row r="260" spans="1:72" x14ac:dyDescent="0.25">
      <c r="A260" s="12" t="s">
        <v>149</v>
      </c>
      <c r="B260" s="12" t="s">
        <v>150</v>
      </c>
      <c r="C260" s="13">
        <v>3</v>
      </c>
      <c r="D260" s="13">
        <v>2</v>
      </c>
      <c r="E260" s="13">
        <v>4</v>
      </c>
      <c r="F260" s="13">
        <v>4</v>
      </c>
      <c r="G260" s="13">
        <v>2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15</v>
      </c>
      <c r="Q260" s="14">
        <v>3</v>
      </c>
      <c r="R260" s="14">
        <v>2</v>
      </c>
      <c r="S260" s="14">
        <v>4</v>
      </c>
      <c r="T260" s="14">
        <v>4</v>
      </c>
      <c r="U260" s="14">
        <v>2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15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4">
        <v>0</v>
      </c>
      <c r="AT260" s="14">
        <v>0</v>
      </c>
      <c r="AU260" s="14">
        <v>0</v>
      </c>
      <c r="AV260" s="14">
        <v>0</v>
      </c>
      <c r="AW260" s="14">
        <v>0</v>
      </c>
      <c r="AX260" s="14">
        <v>0</v>
      </c>
      <c r="AY260" s="14">
        <v>0</v>
      </c>
      <c r="AZ260" s="14">
        <v>0</v>
      </c>
      <c r="BA260" s="14">
        <v>0</v>
      </c>
      <c r="BB260" s="14">
        <v>0</v>
      </c>
      <c r="BC260" s="14">
        <v>0</v>
      </c>
      <c r="BD260" s="14">
        <v>0</v>
      </c>
      <c r="BE260" s="14">
        <v>0</v>
      </c>
      <c r="BF260" s="14">
        <v>0</v>
      </c>
      <c r="BG260" s="13">
        <v>0</v>
      </c>
      <c r="BH260" s="13">
        <v>0</v>
      </c>
      <c r="BI260" s="13">
        <v>0</v>
      </c>
      <c r="BJ260" s="13">
        <v>0</v>
      </c>
      <c r="BK260" s="14">
        <v>0</v>
      </c>
      <c r="BL260" s="14">
        <v>0</v>
      </c>
      <c r="BM260" s="14">
        <v>0</v>
      </c>
      <c r="BN260" s="14">
        <v>0</v>
      </c>
      <c r="BO260" s="14">
        <v>0</v>
      </c>
      <c r="BP260" s="14">
        <v>0</v>
      </c>
      <c r="BQ260" s="14">
        <v>0</v>
      </c>
      <c r="BR260" s="14">
        <v>0</v>
      </c>
      <c r="BS260" s="13">
        <v>0</v>
      </c>
      <c r="BT260" s="13">
        <v>0</v>
      </c>
    </row>
    <row r="261" spans="1:72" x14ac:dyDescent="0.25">
      <c r="A261" s="12" t="s">
        <v>109</v>
      </c>
      <c r="B261" s="12" t="s">
        <v>110</v>
      </c>
      <c r="C261" s="13">
        <v>4</v>
      </c>
      <c r="D261" s="13">
        <v>3</v>
      </c>
      <c r="E261" s="13">
        <v>2</v>
      </c>
      <c r="F261" s="13">
        <v>5</v>
      </c>
      <c r="G261" s="13">
        <v>1</v>
      </c>
      <c r="H261" s="13">
        <v>3</v>
      </c>
      <c r="I261" s="13">
        <v>4</v>
      </c>
      <c r="J261" s="13">
        <v>5</v>
      </c>
      <c r="K261" s="13">
        <v>3</v>
      </c>
      <c r="L261" s="13">
        <v>0</v>
      </c>
      <c r="M261" s="13">
        <v>0</v>
      </c>
      <c r="N261" s="13">
        <v>0</v>
      </c>
      <c r="O261" s="13">
        <v>0</v>
      </c>
      <c r="P261" s="13">
        <v>30</v>
      </c>
      <c r="Q261" s="14">
        <v>4</v>
      </c>
      <c r="R261" s="14">
        <v>3</v>
      </c>
      <c r="S261" s="14">
        <v>2</v>
      </c>
      <c r="T261" s="14">
        <v>5</v>
      </c>
      <c r="U261" s="14">
        <v>1</v>
      </c>
      <c r="V261" s="14">
        <v>3</v>
      </c>
      <c r="W261" s="14">
        <v>4</v>
      </c>
      <c r="X261" s="14">
        <v>5</v>
      </c>
      <c r="Y261" s="14">
        <v>3</v>
      </c>
      <c r="Z261" s="14">
        <v>0</v>
      </c>
      <c r="AA261" s="14">
        <v>0</v>
      </c>
      <c r="AB261" s="14">
        <v>0</v>
      </c>
      <c r="AC261" s="14">
        <v>0</v>
      </c>
      <c r="AD261" s="14">
        <v>30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4">
        <v>0</v>
      </c>
      <c r="AT261" s="14">
        <v>0</v>
      </c>
      <c r="AU261" s="14">
        <v>0</v>
      </c>
      <c r="AV261" s="14">
        <v>0</v>
      </c>
      <c r="AW261" s="14">
        <v>0</v>
      </c>
      <c r="AX261" s="14">
        <v>0</v>
      </c>
      <c r="AY261" s="14">
        <v>0</v>
      </c>
      <c r="AZ261" s="14">
        <v>0</v>
      </c>
      <c r="BA261" s="14">
        <v>0</v>
      </c>
      <c r="BB261" s="14">
        <v>0</v>
      </c>
      <c r="BC261" s="14">
        <v>0</v>
      </c>
      <c r="BD261" s="14">
        <v>0</v>
      </c>
      <c r="BE261" s="14">
        <v>0</v>
      </c>
      <c r="BF261" s="14">
        <v>0</v>
      </c>
      <c r="BG261" s="13">
        <v>0</v>
      </c>
      <c r="BH261" s="13">
        <v>0</v>
      </c>
      <c r="BI261" s="13">
        <v>0</v>
      </c>
      <c r="BJ261" s="13">
        <v>0</v>
      </c>
      <c r="BK261" s="14">
        <v>0</v>
      </c>
      <c r="BL261" s="14">
        <v>0</v>
      </c>
      <c r="BM261" s="14">
        <v>0</v>
      </c>
      <c r="BN261" s="14">
        <v>0</v>
      </c>
      <c r="BO261" s="14">
        <v>0</v>
      </c>
      <c r="BP261" s="14">
        <v>0</v>
      </c>
      <c r="BQ261" s="14">
        <v>0</v>
      </c>
      <c r="BR261" s="14">
        <v>0</v>
      </c>
      <c r="BS261" s="13">
        <v>1</v>
      </c>
      <c r="BT261" s="13">
        <v>4</v>
      </c>
    </row>
    <row r="262" spans="1:72" x14ac:dyDescent="0.25">
      <c r="A262" s="12" t="s">
        <v>65</v>
      </c>
      <c r="B262" s="12" t="s">
        <v>66</v>
      </c>
      <c r="C262" s="13">
        <v>1</v>
      </c>
      <c r="D262" s="13">
        <v>0</v>
      </c>
      <c r="E262" s="13">
        <v>1</v>
      </c>
      <c r="F262" s="13">
        <v>2</v>
      </c>
      <c r="G262" s="13">
        <v>1</v>
      </c>
      <c r="H262" s="13">
        <v>1</v>
      </c>
      <c r="I262" s="13">
        <v>2</v>
      </c>
      <c r="J262" s="13">
        <v>0</v>
      </c>
      <c r="K262" s="13">
        <v>2</v>
      </c>
      <c r="L262" s="13">
        <v>0</v>
      </c>
      <c r="M262" s="13">
        <v>0</v>
      </c>
      <c r="N262" s="13">
        <v>0</v>
      </c>
      <c r="O262" s="13">
        <v>0</v>
      </c>
      <c r="P262" s="13">
        <v>10</v>
      </c>
      <c r="Q262" s="14">
        <v>0.5</v>
      </c>
      <c r="R262" s="14">
        <v>0</v>
      </c>
      <c r="S262" s="14">
        <v>1</v>
      </c>
      <c r="T262" s="14">
        <v>2</v>
      </c>
      <c r="U262" s="14">
        <v>1</v>
      </c>
      <c r="V262" s="14">
        <v>1</v>
      </c>
      <c r="W262" s="14">
        <v>2</v>
      </c>
      <c r="X262" s="14">
        <v>0</v>
      </c>
      <c r="Y262" s="14">
        <v>2</v>
      </c>
      <c r="Z262" s="14">
        <v>0</v>
      </c>
      <c r="AA262" s="14">
        <v>0</v>
      </c>
      <c r="AB262" s="14">
        <v>0</v>
      </c>
      <c r="AC262" s="14">
        <v>0</v>
      </c>
      <c r="AD262" s="14">
        <v>9.5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4">
        <v>0</v>
      </c>
      <c r="AT262" s="14">
        <v>0</v>
      </c>
      <c r="AU262" s="14">
        <v>0</v>
      </c>
      <c r="AV262" s="14">
        <v>0</v>
      </c>
      <c r="AW262" s="14">
        <v>0</v>
      </c>
      <c r="AX262" s="14">
        <v>0</v>
      </c>
      <c r="AY262" s="14">
        <v>0</v>
      </c>
      <c r="AZ262" s="14">
        <v>0</v>
      </c>
      <c r="BA262" s="14">
        <v>0</v>
      </c>
      <c r="BB262" s="14">
        <v>0</v>
      </c>
      <c r="BC262" s="14">
        <v>0</v>
      </c>
      <c r="BD262" s="14">
        <v>0</v>
      </c>
      <c r="BE262" s="14">
        <v>0</v>
      </c>
      <c r="BF262" s="14">
        <v>0</v>
      </c>
      <c r="BG262" s="13">
        <v>0</v>
      </c>
      <c r="BH262" s="13">
        <v>0</v>
      </c>
      <c r="BI262" s="13">
        <v>0</v>
      </c>
      <c r="BJ262" s="13">
        <v>0</v>
      </c>
      <c r="BK262" s="14">
        <v>0</v>
      </c>
      <c r="BL262" s="14">
        <v>0</v>
      </c>
      <c r="BM262" s="14">
        <v>0</v>
      </c>
      <c r="BN262" s="14">
        <v>0</v>
      </c>
      <c r="BO262" s="14">
        <v>0</v>
      </c>
      <c r="BP262" s="14">
        <v>0</v>
      </c>
      <c r="BQ262" s="14">
        <v>0</v>
      </c>
      <c r="BR262" s="14">
        <v>0</v>
      </c>
      <c r="BS262" s="13">
        <v>0</v>
      </c>
      <c r="BT262" s="13">
        <v>0</v>
      </c>
    </row>
    <row r="263" spans="1:72" x14ac:dyDescent="0.25">
      <c r="A263" s="12" t="s">
        <v>403</v>
      </c>
      <c r="B263" s="12" t="s">
        <v>404</v>
      </c>
      <c r="C263" s="13">
        <v>243</v>
      </c>
      <c r="D263" s="13">
        <v>260</v>
      </c>
      <c r="E263" s="13">
        <v>259</v>
      </c>
      <c r="F263" s="13">
        <v>249</v>
      </c>
      <c r="G263" s="13">
        <v>244</v>
      </c>
      <c r="H263" s="13">
        <v>221</v>
      </c>
      <c r="I263" s="13">
        <v>297</v>
      </c>
      <c r="J263" s="13">
        <v>248</v>
      </c>
      <c r="K263" s="13">
        <v>259</v>
      </c>
      <c r="L263" s="13">
        <v>233</v>
      </c>
      <c r="M263" s="13">
        <v>298</v>
      </c>
      <c r="N263" s="13">
        <v>250</v>
      </c>
      <c r="O263" s="13">
        <v>206</v>
      </c>
      <c r="P263" s="13">
        <v>3267</v>
      </c>
      <c r="Q263" s="14">
        <v>243</v>
      </c>
      <c r="R263" s="14">
        <v>259.56</v>
      </c>
      <c r="S263" s="14">
        <v>258.56</v>
      </c>
      <c r="T263" s="14">
        <v>248.67000000000002</v>
      </c>
      <c r="U263" s="14">
        <v>243.47</v>
      </c>
      <c r="V263" s="14">
        <v>221</v>
      </c>
      <c r="W263" s="14">
        <v>297</v>
      </c>
      <c r="X263" s="14">
        <v>247.35</v>
      </c>
      <c r="Y263" s="14">
        <v>258.87</v>
      </c>
      <c r="Z263" s="14">
        <v>232.7</v>
      </c>
      <c r="AA263" s="14">
        <v>297.20999999999998</v>
      </c>
      <c r="AB263" s="14">
        <v>195.61</v>
      </c>
      <c r="AC263" s="14">
        <v>169.76</v>
      </c>
      <c r="AD263" s="14">
        <v>3172.76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4">
        <v>0</v>
      </c>
      <c r="AT263" s="14">
        <v>0</v>
      </c>
      <c r="AU263" s="14">
        <v>0</v>
      </c>
      <c r="AV263" s="14">
        <v>0</v>
      </c>
      <c r="AW263" s="14">
        <v>0</v>
      </c>
      <c r="AX263" s="14">
        <v>0</v>
      </c>
      <c r="AY263" s="14">
        <v>0</v>
      </c>
      <c r="AZ263" s="14">
        <v>0</v>
      </c>
      <c r="BA263" s="14">
        <v>0</v>
      </c>
      <c r="BB263" s="14">
        <v>0</v>
      </c>
      <c r="BC263" s="14">
        <v>0</v>
      </c>
      <c r="BD263" s="14">
        <v>0</v>
      </c>
      <c r="BE263" s="14">
        <v>0</v>
      </c>
      <c r="BF263" s="14">
        <v>0</v>
      </c>
      <c r="BG263" s="13">
        <v>45</v>
      </c>
      <c r="BH263" s="13">
        <v>22</v>
      </c>
      <c r="BI263" s="13">
        <v>47</v>
      </c>
      <c r="BJ263" s="13">
        <v>13</v>
      </c>
      <c r="BK263" s="14">
        <v>13</v>
      </c>
      <c r="BL263" s="14">
        <v>0</v>
      </c>
      <c r="BM263" s="14">
        <v>237.47</v>
      </c>
      <c r="BN263" s="14">
        <v>0</v>
      </c>
      <c r="BO263" s="14">
        <v>6.8</v>
      </c>
      <c r="BP263" s="14">
        <v>0</v>
      </c>
      <c r="BQ263" s="14">
        <v>0</v>
      </c>
      <c r="BR263" s="14">
        <v>0</v>
      </c>
      <c r="BS263" s="13">
        <v>43</v>
      </c>
      <c r="BT263" s="13">
        <v>379</v>
      </c>
    </row>
    <row r="264" spans="1:72" x14ac:dyDescent="0.25">
      <c r="A264" s="12" t="s">
        <v>621</v>
      </c>
      <c r="B264" s="12" t="s">
        <v>622</v>
      </c>
      <c r="C264" s="13">
        <v>7</v>
      </c>
      <c r="D264" s="13">
        <v>9</v>
      </c>
      <c r="E264" s="13">
        <v>3</v>
      </c>
      <c r="F264" s="13">
        <v>8</v>
      </c>
      <c r="G264" s="13">
        <v>4</v>
      </c>
      <c r="H264" s="13">
        <v>5</v>
      </c>
      <c r="I264" s="13">
        <v>6</v>
      </c>
      <c r="J264" s="13">
        <v>3</v>
      </c>
      <c r="K264" s="13">
        <v>4</v>
      </c>
      <c r="L264" s="13">
        <v>0</v>
      </c>
      <c r="M264" s="13">
        <v>0</v>
      </c>
      <c r="N264" s="13">
        <v>0</v>
      </c>
      <c r="O264" s="13">
        <v>0</v>
      </c>
      <c r="P264" s="13">
        <v>49</v>
      </c>
      <c r="Q264" s="14">
        <v>7</v>
      </c>
      <c r="R264" s="14">
        <v>9</v>
      </c>
      <c r="S264" s="14">
        <v>3</v>
      </c>
      <c r="T264" s="14">
        <v>8</v>
      </c>
      <c r="U264" s="14">
        <v>4</v>
      </c>
      <c r="V264" s="14">
        <v>5</v>
      </c>
      <c r="W264" s="14">
        <v>6</v>
      </c>
      <c r="X264" s="14">
        <v>3</v>
      </c>
      <c r="Y264" s="14">
        <v>4</v>
      </c>
      <c r="Z264" s="14">
        <v>0</v>
      </c>
      <c r="AA264" s="14">
        <v>0</v>
      </c>
      <c r="AB264" s="14">
        <v>0</v>
      </c>
      <c r="AC264" s="14">
        <v>0</v>
      </c>
      <c r="AD264" s="14">
        <v>49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4">
        <v>0</v>
      </c>
      <c r="AT264" s="14">
        <v>0</v>
      </c>
      <c r="AU264" s="14">
        <v>0</v>
      </c>
      <c r="AV264" s="14">
        <v>0</v>
      </c>
      <c r="AW264" s="14">
        <v>0</v>
      </c>
      <c r="AX264" s="14">
        <v>0</v>
      </c>
      <c r="AY264" s="14">
        <v>0</v>
      </c>
      <c r="AZ264" s="14">
        <v>0</v>
      </c>
      <c r="BA264" s="14">
        <v>0</v>
      </c>
      <c r="BB264" s="14">
        <v>0</v>
      </c>
      <c r="BC264" s="14">
        <v>0</v>
      </c>
      <c r="BD264" s="14">
        <v>0</v>
      </c>
      <c r="BE264" s="14">
        <v>0</v>
      </c>
      <c r="BF264" s="14">
        <v>0</v>
      </c>
      <c r="BG264" s="13">
        <v>0</v>
      </c>
      <c r="BH264" s="13">
        <v>0</v>
      </c>
      <c r="BI264" s="13">
        <v>0</v>
      </c>
      <c r="BJ264" s="13">
        <v>0</v>
      </c>
      <c r="BK264" s="14">
        <v>0</v>
      </c>
      <c r="BL264" s="14">
        <v>0</v>
      </c>
      <c r="BM264" s="14">
        <v>0</v>
      </c>
      <c r="BN264" s="14">
        <v>0</v>
      </c>
      <c r="BO264" s="14">
        <v>0</v>
      </c>
      <c r="BP264" s="14">
        <v>0</v>
      </c>
      <c r="BQ264" s="14">
        <v>0</v>
      </c>
      <c r="BR264" s="14">
        <v>0</v>
      </c>
      <c r="BS264" s="13">
        <v>1</v>
      </c>
      <c r="BT264" s="13">
        <v>7</v>
      </c>
    </row>
    <row r="265" spans="1:72" x14ac:dyDescent="0.25">
      <c r="A265" s="12" t="s">
        <v>469</v>
      </c>
      <c r="B265" s="12" t="s">
        <v>470</v>
      </c>
      <c r="C265" s="13">
        <v>60</v>
      </c>
      <c r="D265" s="13">
        <v>80</v>
      </c>
      <c r="E265" s="13">
        <v>71</v>
      </c>
      <c r="F265" s="13">
        <v>76</v>
      </c>
      <c r="G265" s="13">
        <v>66</v>
      </c>
      <c r="H265" s="13">
        <v>74</v>
      </c>
      <c r="I265" s="13">
        <v>71</v>
      </c>
      <c r="J265" s="13">
        <v>76</v>
      </c>
      <c r="K265" s="13">
        <v>69</v>
      </c>
      <c r="L265" s="13">
        <v>60</v>
      </c>
      <c r="M265" s="13">
        <v>59</v>
      </c>
      <c r="N265" s="13">
        <v>78</v>
      </c>
      <c r="O265" s="13">
        <v>65</v>
      </c>
      <c r="P265" s="13">
        <v>905</v>
      </c>
      <c r="Q265" s="14">
        <v>60</v>
      </c>
      <c r="R265" s="14">
        <v>80</v>
      </c>
      <c r="S265" s="14">
        <v>71</v>
      </c>
      <c r="T265" s="14">
        <v>76</v>
      </c>
      <c r="U265" s="14">
        <v>66</v>
      </c>
      <c r="V265" s="14">
        <v>74</v>
      </c>
      <c r="W265" s="14">
        <v>71</v>
      </c>
      <c r="X265" s="14">
        <v>76</v>
      </c>
      <c r="Y265" s="14">
        <v>68.150000000000006</v>
      </c>
      <c r="Z265" s="14">
        <v>59.15</v>
      </c>
      <c r="AA265" s="14">
        <v>59</v>
      </c>
      <c r="AB265" s="14">
        <v>78</v>
      </c>
      <c r="AC265" s="14">
        <v>63.1</v>
      </c>
      <c r="AD265" s="14">
        <v>901.4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4">
        <v>0</v>
      </c>
      <c r="AT265" s="14">
        <v>0</v>
      </c>
      <c r="AU265" s="14">
        <v>0</v>
      </c>
      <c r="AV265" s="14">
        <v>0</v>
      </c>
      <c r="AW265" s="14">
        <v>0</v>
      </c>
      <c r="AX265" s="14">
        <v>0</v>
      </c>
      <c r="AY265" s="14">
        <v>0</v>
      </c>
      <c r="AZ265" s="14">
        <v>0</v>
      </c>
      <c r="BA265" s="14">
        <v>0</v>
      </c>
      <c r="BB265" s="14">
        <v>0</v>
      </c>
      <c r="BC265" s="14">
        <v>0</v>
      </c>
      <c r="BD265" s="14">
        <v>0</v>
      </c>
      <c r="BE265" s="14">
        <v>0</v>
      </c>
      <c r="BF265" s="14">
        <v>0</v>
      </c>
      <c r="BG265" s="13">
        <v>18</v>
      </c>
      <c r="BH265" s="13">
        <v>3</v>
      </c>
      <c r="BI265" s="13">
        <v>4</v>
      </c>
      <c r="BJ265" s="13">
        <v>0</v>
      </c>
      <c r="BK265" s="14">
        <v>0</v>
      </c>
      <c r="BL265" s="14">
        <v>0</v>
      </c>
      <c r="BM265" s="14">
        <v>28.05</v>
      </c>
      <c r="BN265" s="14">
        <v>0</v>
      </c>
      <c r="BO265" s="14">
        <v>10.65</v>
      </c>
      <c r="BP265" s="14">
        <v>0</v>
      </c>
      <c r="BQ265" s="14">
        <v>0</v>
      </c>
      <c r="BR265" s="14">
        <v>0</v>
      </c>
      <c r="BS265" s="13">
        <v>0</v>
      </c>
      <c r="BT265" s="13">
        <v>0</v>
      </c>
    </row>
    <row r="266" spans="1:72" x14ac:dyDescent="0.25">
      <c r="A266" s="12" t="s">
        <v>491</v>
      </c>
      <c r="B266" s="12" t="s">
        <v>492</v>
      </c>
      <c r="C266" s="13">
        <v>153</v>
      </c>
      <c r="D266" s="13">
        <v>148</v>
      </c>
      <c r="E266" s="13">
        <v>153</v>
      </c>
      <c r="F266" s="13">
        <v>157</v>
      </c>
      <c r="G266" s="13">
        <v>127</v>
      </c>
      <c r="H266" s="13">
        <v>151</v>
      </c>
      <c r="I266" s="13">
        <v>168</v>
      </c>
      <c r="J266" s="13">
        <v>180</v>
      </c>
      <c r="K266" s="13">
        <v>143</v>
      </c>
      <c r="L266" s="13">
        <v>160</v>
      </c>
      <c r="M266" s="13">
        <v>138</v>
      </c>
      <c r="N266" s="13">
        <v>143</v>
      </c>
      <c r="O266" s="13">
        <v>143</v>
      </c>
      <c r="P266" s="13">
        <v>1964</v>
      </c>
      <c r="Q266" s="14">
        <v>153</v>
      </c>
      <c r="R266" s="14">
        <v>147</v>
      </c>
      <c r="S266" s="14">
        <v>153</v>
      </c>
      <c r="T266" s="14">
        <v>156</v>
      </c>
      <c r="U266" s="14">
        <v>126</v>
      </c>
      <c r="V266" s="14">
        <v>148</v>
      </c>
      <c r="W266" s="14">
        <v>168</v>
      </c>
      <c r="X266" s="14">
        <v>180</v>
      </c>
      <c r="Y266" s="14">
        <v>143</v>
      </c>
      <c r="Z266" s="14">
        <v>159.4</v>
      </c>
      <c r="AA266" s="14">
        <v>136.19999999999999</v>
      </c>
      <c r="AB266" s="14">
        <v>127.44000000000001</v>
      </c>
      <c r="AC266" s="14">
        <v>113.76</v>
      </c>
      <c r="AD266" s="14">
        <v>1910.8000000000002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1</v>
      </c>
      <c r="AO266" s="13">
        <v>5</v>
      </c>
      <c r="AP266" s="13">
        <v>8</v>
      </c>
      <c r="AQ266" s="13">
        <v>6</v>
      </c>
      <c r="AR266" s="13">
        <v>20</v>
      </c>
      <c r="AS266" s="14">
        <v>0</v>
      </c>
      <c r="AT266" s="14">
        <v>0</v>
      </c>
      <c r="AU266" s="14">
        <v>0</v>
      </c>
      <c r="AV266" s="14">
        <v>0</v>
      </c>
      <c r="AW266" s="14">
        <v>0</v>
      </c>
      <c r="AX266" s="14">
        <v>0</v>
      </c>
      <c r="AY266" s="14">
        <v>0</v>
      </c>
      <c r="AZ266" s="14">
        <v>0</v>
      </c>
      <c r="BA266" s="14">
        <v>0</v>
      </c>
      <c r="BB266" s="14">
        <v>0.38</v>
      </c>
      <c r="BC266" s="14">
        <v>4.8499999999999996</v>
      </c>
      <c r="BD266" s="14">
        <v>6.65</v>
      </c>
      <c r="BE266" s="14">
        <v>5.4</v>
      </c>
      <c r="BF266" s="14">
        <v>17.28</v>
      </c>
      <c r="BG266" s="13">
        <v>111</v>
      </c>
      <c r="BH266" s="13">
        <v>69</v>
      </c>
      <c r="BI266" s="13">
        <v>45</v>
      </c>
      <c r="BJ266" s="13">
        <v>3</v>
      </c>
      <c r="BK266" s="14">
        <v>3</v>
      </c>
      <c r="BL266" s="14">
        <v>0</v>
      </c>
      <c r="BM266" s="14">
        <v>105.06</v>
      </c>
      <c r="BN266" s="14">
        <v>2.31</v>
      </c>
      <c r="BO266" s="14">
        <v>9.35</v>
      </c>
      <c r="BP266" s="14">
        <v>0</v>
      </c>
      <c r="BQ266" s="14">
        <v>0</v>
      </c>
      <c r="BR266" s="14">
        <v>0</v>
      </c>
      <c r="BS266" s="13">
        <v>26</v>
      </c>
      <c r="BT266" s="13">
        <v>298</v>
      </c>
    </row>
    <row r="267" spans="1:72" x14ac:dyDescent="0.25">
      <c r="A267" s="12" t="s">
        <v>259</v>
      </c>
      <c r="B267" s="12" t="s">
        <v>260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99</v>
      </c>
      <c r="J267" s="13">
        <v>97</v>
      </c>
      <c r="K267" s="13">
        <v>92</v>
      </c>
      <c r="L267" s="13">
        <v>79</v>
      </c>
      <c r="M267" s="13">
        <v>75</v>
      </c>
      <c r="N267" s="13">
        <v>54</v>
      </c>
      <c r="O267" s="13">
        <v>0</v>
      </c>
      <c r="P267" s="13">
        <v>496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99</v>
      </c>
      <c r="X267" s="14">
        <v>97</v>
      </c>
      <c r="Y267" s="14">
        <v>92</v>
      </c>
      <c r="Z267" s="14">
        <v>79</v>
      </c>
      <c r="AA267" s="14">
        <v>75</v>
      </c>
      <c r="AB267" s="14">
        <v>54</v>
      </c>
      <c r="AC267" s="14">
        <v>0</v>
      </c>
      <c r="AD267" s="14">
        <v>496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4">
        <v>0</v>
      </c>
      <c r="AT267" s="14">
        <v>0</v>
      </c>
      <c r="AU267" s="14">
        <v>0</v>
      </c>
      <c r="AV267" s="14">
        <v>0</v>
      </c>
      <c r="AW267" s="14">
        <v>0</v>
      </c>
      <c r="AX267" s="14">
        <v>0</v>
      </c>
      <c r="AY267" s="14">
        <v>0</v>
      </c>
      <c r="AZ267" s="14">
        <v>0</v>
      </c>
      <c r="BA267" s="14">
        <v>0</v>
      </c>
      <c r="BB267" s="14">
        <v>0</v>
      </c>
      <c r="BC267" s="14">
        <v>0</v>
      </c>
      <c r="BD267" s="14">
        <v>0</v>
      </c>
      <c r="BE267" s="14">
        <v>0</v>
      </c>
      <c r="BF267" s="14">
        <v>0</v>
      </c>
      <c r="BG267" s="13">
        <v>13</v>
      </c>
      <c r="BH267" s="13">
        <v>67</v>
      </c>
      <c r="BI267" s="13">
        <v>23</v>
      </c>
      <c r="BJ267" s="13">
        <v>0</v>
      </c>
      <c r="BK267" s="14">
        <v>0</v>
      </c>
      <c r="BL267" s="14">
        <v>0</v>
      </c>
      <c r="BM267" s="14">
        <v>0</v>
      </c>
      <c r="BN267" s="14">
        <v>0</v>
      </c>
      <c r="BO267" s="14">
        <v>0</v>
      </c>
      <c r="BP267" s="14">
        <v>0</v>
      </c>
      <c r="BQ267" s="14">
        <v>0</v>
      </c>
      <c r="BR267" s="14">
        <v>0</v>
      </c>
      <c r="BS267" s="13">
        <v>0</v>
      </c>
      <c r="BT267" s="13">
        <v>87</v>
      </c>
    </row>
    <row r="268" spans="1:72" x14ac:dyDescent="0.25">
      <c r="A268" s="12" t="s">
        <v>435</v>
      </c>
      <c r="B268" s="12" t="s">
        <v>436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60</v>
      </c>
      <c r="M268" s="13">
        <v>39</v>
      </c>
      <c r="N268" s="13">
        <v>41</v>
      </c>
      <c r="O268" s="13">
        <v>42</v>
      </c>
      <c r="P268" s="13">
        <v>182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60</v>
      </c>
      <c r="AA268" s="14">
        <v>39</v>
      </c>
      <c r="AB268" s="14">
        <v>40.08</v>
      </c>
      <c r="AC268" s="14">
        <v>40.96</v>
      </c>
      <c r="AD268" s="14">
        <v>180.04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4">
        <v>0</v>
      </c>
      <c r="AT268" s="14">
        <v>0</v>
      </c>
      <c r="AU268" s="14">
        <v>0</v>
      </c>
      <c r="AV268" s="14">
        <v>0</v>
      </c>
      <c r="AW268" s="14">
        <v>0</v>
      </c>
      <c r="AX268" s="14">
        <v>0</v>
      </c>
      <c r="AY268" s="14">
        <v>0</v>
      </c>
      <c r="AZ268" s="14">
        <v>0</v>
      </c>
      <c r="BA268" s="14">
        <v>0</v>
      </c>
      <c r="BB268" s="14">
        <v>0</v>
      </c>
      <c r="BC268" s="14">
        <v>0</v>
      </c>
      <c r="BD268" s="14">
        <v>0</v>
      </c>
      <c r="BE268" s="14">
        <v>0</v>
      </c>
      <c r="BF268" s="14">
        <v>0</v>
      </c>
      <c r="BG268" s="13">
        <v>0</v>
      </c>
      <c r="BH268" s="13">
        <v>11</v>
      </c>
      <c r="BI268" s="13">
        <v>1</v>
      </c>
      <c r="BJ268" s="13">
        <v>0</v>
      </c>
      <c r="BK268" s="14">
        <v>0</v>
      </c>
      <c r="BL268" s="14">
        <v>0</v>
      </c>
      <c r="BM268" s="14">
        <v>0</v>
      </c>
      <c r="BN268" s="14">
        <v>0</v>
      </c>
      <c r="BO268" s="14">
        <v>0</v>
      </c>
      <c r="BP268" s="14">
        <v>0</v>
      </c>
      <c r="BQ268" s="14">
        <v>0</v>
      </c>
      <c r="BR268" s="14">
        <v>0</v>
      </c>
      <c r="BS268" s="13">
        <v>0</v>
      </c>
      <c r="BT268" s="13">
        <v>37</v>
      </c>
    </row>
    <row r="269" spans="1:72" x14ac:dyDescent="0.25">
      <c r="A269" s="12" t="s">
        <v>255</v>
      </c>
      <c r="B269" s="12" t="s">
        <v>256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71</v>
      </c>
      <c r="M269" s="13">
        <v>88</v>
      </c>
      <c r="N269" s="13">
        <v>88</v>
      </c>
      <c r="O269" s="13">
        <v>69</v>
      </c>
      <c r="P269" s="13">
        <v>316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71</v>
      </c>
      <c r="AA269" s="14">
        <v>88</v>
      </c>
      <c r="AB269" s="14">
        <v>88</v>
      </c>
      <c r="AC269" s="14">
        <v>69</v>
      </c>
      <c r="AD269" s="14">
        <v>316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4">
        <v>0</v>
      </c>
      <c r="AT269" s="14">
        <v>0</v>
      </c>
      <c r="AU269" s="14">
        <v>0</v>
      </c>
      <c r="AV269" s="14">
        <v>0</v>
      </c>
      <c r="AW269" s="14">
        <v>0</v>
      </c>
      <c r="AX269" s="14">
        <v>0</v>
      </c>
      <c r="AY269" s="14">
        <v>0</v>
      </c>
      <c r="AZ269" s="14">
        <v>0</v>
      </c>
      <c r="BA269" s="14">
        <v>0</v>
      </c>
      <c r="BB269" s="14">
        <v>0</v>
      </c>
      <c r="BC269" s="14">
        <v>0</v>
      </c>
      <c r="BD269" s="14">
        <v>0</v>
      </c>
      <c r="BE269" s="14">
        <v>0</v>
      </c>
      <c r="BF269" s="14">
        <v>0</v>
      </c>
      <c r="BG269" s="13">
        <v>0</v>
      </c>
      <c r="BH269" s="13">
        <v>38</v>
      </c>
      <c r="BI269" s="13">
        <v>5</v>
      </c>
      <c r="BJ269" s="13">
        <v>0</v>
      </c>
      <c r="BK269" s="14">
        <v>0</v>
      </c>
      <c r="BL269" s="14">
        <v>0</v>
      </c>
      <c r="BM269" s="14">
        <v>0</v>
      </c>
      <c r="BN269" s="14">
        <v>0</v>
      </c>
      <c r="BO269" s="14">
        <v>0</v>
      </c>
      <c r="BP269" s="14">
        <v>0</v>
      </c>
      <c r="BQ269" s="14">
        <v>0</v>
      </c>
      <c r="BR269" s="14">
        <v>0</v>
      </c>
      <c r="BS269" s="13">
        <v>0</v>
      </c>
      <c r="BT269" s="13">
        <v>64</v>
      </c>
    </row>
    <row r="270" spans="1:72" x14ac:dyDescent="0.25">
      <c r="A270" s="12" t="s">
        <v>543</v>
      </c>
      <c r="B270" s="12" t="s">
        <v>544</v>
      </c>
      <c r="C270" s="13">
        <v>11</v>
      </c>
      <c r="D270" s="13">
        <v>8</v>
      </c>
      <c r="E270" s="13">
        <v>8</v>
      </c>
      <c r="F270" s="13">
        <v>10</v>
      </c>
      <c r="G270" s="13">
        <v>6</v>
      </c>
      <c r="H270" s="13">
        <v>8</v>
      </c>
      <c r="I270" s="13">
        <v>8</v>
      </c>
      <c r="J270" s="13">
        <v>8</v>
      </c>
      <c r="K270" s="13">
        <v>7</v>
      </c>
      <c r="L270" s="13">
        <v>0</v>
      </c>
      <c r="M270" s="13">
        <v>0</v>
      </c>
      <c r="N270" s="13">
        <v>0</v>
      </c>
      <c r="O270" s="13">
        <v>0</v>
      </c>
      <c r="P270" s="13">
        <v>74</v>
      </c>
      <c r="Q270" s="14">
        <v>11</v>
      </c>
      <c r="R270" s="14">
        <v>8</v>
      </c>
      <c r="S270" s="14">
        <v>8</v>
      </c>
      <c r="T270" s="14">
        <v>10</v>
      </c>
      <c r="U270" s="14">
        <v>6</v>
      </c>
      <c r="V270" s="14">
        <v>8</v>
      </c>
      <c r="W270" s="14">
        <v>8</v>
      </c>
      <c r="X270" s="14">
        <v>8</v>
      </c>
      <c r="Y270" s="14">
        <v>7</v>
      </c>
      <c r="Z270" s="14">
        <v>0</v>
      </c>
      <c r="AA270" s="14">
        <v>0</v>
      </c>
      <c r="AB270" s="14">
        <v>0</v>
      </c>
      <c r="AC270" s="14">
        <v>0</v>
      </c>
      <c r="AD270" s="14">
        <v>74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4">
        <v>0</v>
      </c>
      <c r="AT270" s="14">
        <v>0</v>
      </c>
      <c r="AU270" s="14">
        <v>0</v>
      </c>
      <c r="AV270" s="14">
        <v>0</v>
      </c>
      <c r="AW270" s="14">
        <v>0</v>
      </c>
      <c r="AX270" s="14">
        <v>0</v>
      </c>
      <c r="AY270" s="14">
        <v>0</v>
      </c>
      <c r="AZ270" s="14">
        <v>0</v>
      </c>
      <c r="BA270" s="14">
        <v>0</v>
      </c>
      <c r="BB270" s="14">
        <v>0</v>
      </c>
      <c r="BC270" s="14">
        <v>0</v>
      </c>
      <c r="BD270" s="14">
        <v>0</v>
      </c>
      <c r="BE270" s="14">
        <v>0</v>
      </c>
      <c r="BF270" s="14">
        <v>0</v>
      </c>
      <c r="BG270" s="13">
        <v>6</v>
      </c>
      <c r="BH270" s="13">
        <v>0</v>
      </c>
      <c r="BI270" s="13">
        <v>0</v>
      </c>
      <c r="BJ270" s="13">
        <v>0</v>
      </c>
      <c r="BK270" s="14">
        <v>0</v>
      </c>
      <c r="BL270" s="14">
        <v>0</v>
      </c>
      <c r="BM270" s="14">
        <v>0</v>
      </c>
      <c r="BN270" s="14">
        <v>0</v>
      </c>
      <c r="BO270" s="14">
        <v>0</v>
      </c>
      <c r="BP270" s="14">
        <v>0</v>
      </c>
      <c r="BQ270" s="14">
        <v>0</v>
      </c>
      <c r="BR270" s="14">
        <v>0</v>
      </c>
      <c r="BS270" s="13">
        <v>0</v>
      </c>
      <c r="BT270" s="13">
        <v>7</v>
      </c>
    </row>
    <row r="271" spans="1:72" x14ac:dyDescent="0.25">
      <c r="A271" s="12" t="s">
        <v>413</v>
      </c>
      <c r="B271" s="12" t="s">
        <v>414</v>
      </c>
      <c r="C271" s="13">
        <v>743</v>
      </c>
      <c r="D271" s="13">
        <v>757</v>
      </c>
      <c r="E271" s="13">
        <v>742</v>
      </c>
      <c r="F271" s="13">
        <v>727</v>
      </c>
      <c r="G271" s="13">
        <v>718</v>
      </c>
      <c r="H271" s="13">
        <v>787</v>
      </c>
      <c r="I271" s="13">
        <v>803</v>
      </c>
      <c r="J271" s="13">
        <v>796</v>
      </c>
      <c r="K271" s="13">
        <v>749</v>
      </c>
      <c r="L271" s="13">
        <v>809</v>
      </c>
      <c r="M271" s="13">
        <v>754</v>
      </c>
      <c r="N271" s="13">
        <v>699</v>
      </c>
      <c r="O271" s="13">
        <v>678</v>
      </c>
      <c r="P271" s="13">
        <v>9762</v>
      </c>
      <c r="Q271" s="14">
        <v>739.39</v>
      </c>
      <c r="R271" s="14">
        <v>755.39</v>
      </c>
      <c r="S271" s="14">
        <v>742</v>
      </c>
      <c r="T271" s="14">
        <v>726.1</v>
      </c>
      <c r="U271" s="14">
        <v>717.63</v>
      </c>
      <c r="V271" s="14">
        <v>784.33</v>
      </c>
      <c r="W271" s="14">
        <v>801</v>
      </c>
      <c r="X271" s="14">
        <v>792.08000000000015</v>
      </c>
      <c r="Y271" s="14">
        <v>746.86</v>
      </c>
      <c r="Z271" s="14">
        <v>808.04</v>
      </c>
      <c r="AA271" s="14">
        <v>750.92000000000007</v>
      </c>
      <c r="AB271" s="14">
        <v>618.79</v>
      </c>
      <c r="AC271" s="14">
        <v>613.34</v>
      </c>
      <c r="AD271" s="14">
        <v>9595.869999999999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3</v>
      </c>
      <c r="AP271" s="13">
        <v>8</v>
      </c>
      <c r="AQ271" s="13">
        <v>24</v>
      </c>
      <c r="AR271" s="13">
        <v>35</v>
      </c>
      <c r="AS271" s="14">
        <v>0</v>
      </c>
      <c r="AT271" s="14">
        <v>0</v>
      </c>
      <c r="AU271" s="14">
        <v>0</v>
      </c>
      <c r="AV271" s="14">
        <v>0</v>
      </c>
      <c r="AW271" s="14">
        <v>0</v>
      </c>
      <c r="AX271" s="14">
        <v>0</v>
      </c>
      <c r="AY271" s="14">
        <v>0</v>
      </c>
      <c r="AZ271" s="14">
        <v>0</v>
      </c>
      <c r="BA271" s="14">
        <v>0</v>
      </c>
      <c r="BB271" s="14">
        <v>0</v>
      </c>
      <c r="BC271" s="14">
        <v>1.36</v>
      </c>
      <c r="BD271" s="14">
        <v>5.92</v>
      </c>
      <c r="BE271" s="14">
        <v>17.16</v>
      </c>
      <c r="BF271" s="14">
        <v>24.44</v>
      </c>
      <c r="BG271" s="13">
        <v>175</v>
      </c>
      <c r="BH271" s="13">
        <v>124</v>
      </c>
      <c r="BI271" s="13">
        <v>112</v>
      </c>
      <c r="BJ271" s="13">
        <v>0</v>
      </c>
      <c r="BK271" s="14">
        <v>0</v>
      </c>
      <c r="BL271" s="14">
        <v>0</v>
      </c>
      <c r="BM271" s="14">
        <v>462.42</v>
      </c>
      <c r="BN271" s="14">
        <v>0</v>
      </c>
      <c r="BO271" s="14">
        <v>103.86000000000001</v>
      </c>
      <c r="BP271" s="14">
        <v>0</v>
      </c>
      <c r="BQ271" s="14">
        <v>0</v>
      </c>
      <c r="BR271" s="14">
        <v>0</v>
      </c>
      <c r="BS271" s="13">
        <v>83</v>
      </c>
      <c r="BT271" s="13">
        <v>1116</v>
      </c>
    </row>
    <row r="272" spans="1:72" x14ac:dyDescent="0.25">
      <c r="A272" s="12" t="s">
        <v>647</v>
      </c>
      <c r="B272" s="12" t="s">
        <v>648</v>
      </c>
      <c r="C272" s="13">
        <v>467</v>
      </c>
      <c r="D272" s="13">
        <v>466</v>
      </c>
      <c r="E272" s="13">
        <v>463</v>
      </c>
      <c r="F272" s="13">
        <v>483</v>
      </c>
      <c r="G272" s="13">
        <v>499</v>
      </c>
      <c r="H272" s="13">
        <v>531</v>
      </c>
      <c r="I272" s="13">
        <v>550</v>
      </c>
      <c r="J272" s="13">
        <v>594</v>
      </c>
      <c r="K272" s="13">
        <v>547</v>
      </c>
      <c r="L272" s="13">
        <v>556</v>
      </c>
      <c r="M272" s="13">
        <v>546</v>
      </c>
      <c r="N272" s="13">
        <v>493</v>
      </c>
      <c r="O272" s="13">
        <v>476</v>
      </c>
      <c r="P272" s="13">
        <v>6671</v>
      </c>
      <c r="Q272" s="14">
        <v>464.7</v>
      </c>
      <c r="R272" s="14">
        <v>464.86</v>
      </c>
      <c r="S272" s="14">
        <v>463</v>
      </c>
      <c r="T272" s="14">
        <v>483</v>
      </c>
      <c r="U272" s="14">
        <v>499</v>
      </c>
      <c r="V272" s="14">
        <v>531</v>
      </c>
      <c r="W272" s="14">
        <v>550</v>
      </c>
      <c r="X272" s="14">
        <v>594</v>
      </c>
      <c r="Y272" s="14">
        <v>546.68000000000006</v>
      </c>
      <c r="Z272" s="14">
        <v>555.33000000000004</v>
      </c>
      <c r="AA272" s="14">
        <v>545.71</v>
      </c>
      <c r="AB272" s="14">
        <v>423.08</v>
      </c>
      <c r="AC272" s="14">
        <v>426.18</v>
      </c>
      <c r="AD272" s="14">
        <v>6546.54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3</v>
      </c>
      <c r="AP272" s="13">
        <v>14</v>
      </c>
      <c r="AQ272" s="13">
        <v>30</v>
      </c>
      <c r="AR272" s="13">
        <v>47</v>
      </c>
      <c r="AS272" s="14">
        <v>0</v>
      </c>
      <c r="AT272" s="14">
        <v>0</v>
      </c>
      <c r="AU272" s="14">
        <v>0</v>
      </c>
      <c r="AV272" s="14">
        <v>0</v>
      </c>
      <c r="AW272" s="14">
        <v>0</v>
      </c>
      <c r="AX272" s="14">
        <v>0</v>
      </c>
      <c r="AY272" s="14">
        <v>0</v>
      </c>
      <c r="AZ272" s="14">
        <v>0</v>
      </c>
      <c r="BA272" s="14">
        <v>0</v>
      </c>
      <c r="BB272" s="14">
        <v>0</v>
      </c>
      <c r="BC272" s="14">
        <v>2.6</v>
      </c>
      <c r="BD272" s="14">
        <v>13</v>
      </c>
      <c r="BE272" s="14">
        <v>29</v>
      </c>
      <c r="BF272" s="14">
        <v>44.6</v>
      </c>
      <c r="BG272" s="13">
        <v>1212</v>
      </c>
      <c r="BH272" s="13">
        <v>769</v>
      </c>
      <c r="BI272" s="13">
        <v>535</v>
      </c>
      <c r="BJ272" s="13">
        <v>15</v>
      </c>
      <c r="BK272" s="14">
        <v>12</v>
      </c>
      <c r="BL272" s="14">
        <v>0</v>
      </c>
      <c r="BM272" s="14">
        <v>265.02</v>
      </c>
      <c r="BN272" s="14">
        <v>0</v>
      </c>
      <c r="BO272" s="14">
        <v>0</v>
      </c>
      <c r="BP272" s="14">
        <v>0</v>
      </c>
      <c r="BQ272" s="14">
        <v>0</v>
      </c>
      <c r="BR272" s="14">
        <v>0</v>
      </c>
      <c r="BS272" s="13">
        <v>37</v>
      </c>
      <c r="BT272" s="13">
        <v>888</v>
      </c>
    </row>
    <row r="273" spans="1:72" x14ac:dyDescent="0.25">
      <c r="A273" s="12" t="s">
        <v>279</v>
      </c>
      <c r="B273" s="12" t="s">
        <v>280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14</v>
      </c>
      <c r="J273" s="13">
        <v>6</v>
      </c>
      <c r="K273" s="13">
        <v>9</v>
      </c>
      <c r="L273" s="13">
        <v>14</v>
      </c>
      <c r="M273" s="13">
        <v>12</v>
      </c>
      <c r="N273" s="13">
        <v>16</v>
      </c>
      <c r="O273" s="13">
        <v>15</v>
      </c>
      <c r="P273" s="13">
        <v>86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14</v>
      </c>
      <c r="X273" s="14">
        <v>6</v>
      </c>
      <c r="Y273" s="14">
        <v>9</v>
      </c>
      <c r="Z273" s="14">
        <v>14</v>
      </c>
      <c r="AA273" s="14">
        <v>12</v>
      </c>
      <c r="AB273" s="14">
        <v>16</v>
      </c>
      <c r="AC273" s="14">
        <v>12.87</v>
      </c>
      <c r="AD273" s="14">
        <v>83.87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4">
        <v>0</v>
      </c>
      <c r="AT273" s="14">
        <v>0</v>
      </c>
      <c r="AU273" s="14">
        <v>0</v>
      </c>
      <c r="AV273" s="14">
        <v>0</v>
      </c>
      <c r="AW273" s="14">
        <v>0</v>
      </c>
      <c r="AX273" s="14">
        <v>0</v>
      </c>
      <c r="AY273" s="14">
        <v>0</v>
      </c>
      <c r="AZ273" s="14">
        <v>0</v>
      </c>
      <c r="BA273" s="14">
        <v>0</v>
      </c>
      <c r="BB273" s="14">
        <v>0</v>
      </c>
      <c r="BC273" s="14">
        <v>0</v>
      </c>
      <c r="BD273" s="14">
        <v>0</v>
      </c>
      <c r="BE273" s="14">
        <v>0</v>
      </c>
      <c r="BF273" s="14">
        <v>0</v>
      </c>
      <c r="BG273" s="13">
        <v>0</v>
      </c>
      <c r="BH273" s="13">
        <v>0</v>
      </c>
      <c r="BI273" s="13">
        <v>0</v>
      </c>
      <c r="BJ273" s="13">
        <v>0</v>
      </c>
      <c r="BK273" s="14">
        <v>0</v>
      </c>
      <c r="BL273" s="14">
        <v>0</v>
      </c>
      <c r="BM273" s="14">
        <v>2.0299999999999998</v>
      </c>
      <c r="BN273" s="14">
        <v>0</v>
      </c>
      <c r="BO273" s="14">
        <v>0</v>
      </c>
      <c r="BP273" s="14">
        <v>0</v>
      </c>
      <c r="BQ273" s="14">
        <v>0</v>
      </c>
      <c r="BR273" s="14">
        <v>0</v>
      </c>
      <c r="BS273" s="13">
        <v>0</v>
      </c>
      <c r="BT273" s="13">
        <v>17</v>
      </c>
    </row>
    <row r="274" spans="1:72" x14ac:dyDescent="0.25">
      <c r="A274" s="12" t="s">
        <v>407</v>
      </c>
      <c r="B274" s="12" t="s">
        <v>408</v>
      </c>
      <c r="C274" s="13">
        <v>2193</v>
      </c>
      <c r="D274" s="13">
        <v>2240</v>
      </c>
      <c r="E274" s="13">
        <v>2194</v>
      </c>
      <c r="F274" s="13">
        <v>2203</v>
      </c>
      <c r="G274" s="13">
        <v>2241</v>
      </c>
      <c r="H274" s="13">
        <v>2279</v>
      </c>
      <c r="I274" s="13">
        <v>2300</v>
      </c>
      <c r="J274" s="13">
        <v>2315</v>
      </c>
      <c r="K274" s="13">
        <v>2163</v>
      </c>
      <c r="L274" s="13">
        <v>2114</v>
      </c>
      <c r="M274" s="13">
        <v>2171</v>
      </c>
      <c r="N274" s="13">
        <v>1804</v>
      </c>
      <c r="O274" s="13">
        <v>1750</v>
      </c>
      <c r="P274" s="13">
        <v>27967</v>
      </c>
      <c r="Q274" s="14">
        <v>2193</v>
      </c>
      <c r="R274" s="14">
        <v>2240</v>
      </c>
      <c r="S274" s="14">
        <v>2193.14</v>
      </c>
      <c r="T274" s="14">
        <v>2202.04</v>
      </c>
      <c r="U274" s="14">
        <v>2241</v>
      </c>
      <c r="V274" s="14">
        <v>2277.7200000000003</v>
      </c>
      <c r="W274" s="14">
        <v>2289.42</v>
      </c>
      <c r="X274" s="14">
        <v>2301.5699999999997</v>
      </c>
      <c r="Y274" s="14">
        <v>2152.5500000000002</v>
      </c>
      <c r="Z274" s="14">
        <v>2081.42</v>
      </c>
      <c r="AA274" s="14">
        <v>2133.88</v>
      </c>
      <c r="AB274" s="14">
        <v>1711.87</v>
      </c>
      <c r="AC274" s="14">
        <v>1616.6000000000001</v>
      </c>
      <c r="AD274" s="14">
        <v>27634.21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1</v>
      </c>
      <c r="AN274" s="13">
        <v>0</v>
      </c>
      <c r="AO274" s="13">
        <v>4</v>
      </c>
      <c r="AP274" s="13">
        <v>3</v>
      </c>
      <c r="AQ274" s="13">
        <v>13</v>
      </c>
      <c r="AR274" s="13">
        <v>21</v>
      </c>
      <c r="AS274" s="14">
        <v>0</v>
      </c>
      <c r="AT274" s="14">
        <v>0</v>
      </c>
      <c r="AU274" s="14">
        <v>0</v>
      </c>
      <c r="AV274" s="14">
        <v>0</v>
      </c>
      <c r="AW274" s="14">
        <v>0</v>
      </c>
      <c r="AX274" s="14">
        <v>0</v>
      </c>
      <c r="AY274" s="14">
        <v>0</v>
      </c>
      <c r="AZ274" s="14">
        <v>0</v>
      </c>
      <c r="BA274" s="14">
        <v>0.18</v>
      </c>
      <c r="BB274" s="14">
        <v>0</v>
      </c>
      <c r="BC274" s="14">
        <v>2.7199999999999998</v>
      </c>
      <c r="BD274" s="14">
        <v>1.82</v>
      </c>
      <c r="BE274" s="14">
        <v>6.42</v>
      </c>
      <c r="BF274" s="14">
        <v>11.14</v>
      </c>
      <c r="BG274" s="13">
        <v>1822</v>
      </c>
      <c r="BH274" s="13">
        <v>871</v>
      </c>
      <c r="BI274" s="13">
        <v>695</v>
      </c>
      <c r="BJ274" s="13">
        <v>341</v>
      </c>
      <c r="BK274" s="14">
        <v>295.94</v>
      </c>
      <c r="BL274" s="14">
        <v>26.33</v>
      </c>
      <c r="BM274" s="14">
        <v>1578.49</v>
      </c>
      <c r="BN274" s="14">
        <v>0</v>
      </c>
      <c r="BO274" s="14">
        <v>325.14000000000004</v>
      </c>
      <c r="BP274" s="14">
        <v>0</v>
      </c>
      <c r="BQ274" s="14">
        <v>0</v>
      </c>
      <c r="BR274" s="14">
        <v>0</v>
      </c>
      <c r="BS274" s="13">
        <v>321</v>
      </c>
      <c r="BT274" s="13">
        <v>3978</v>
      </c>
    </row>
    <row r="275" spans="1:72" x14ac:dyDescent="0.25">
      <c r="A275" s="12" t="s">
        <v>187</v>
      </c>
      <c r="B275" s="12" t="s">
        <v>188</v>
      </c>
      <c r="C275" s="13">
        <v>8</v>
      </c>
      <c r="D275" s="13">
        <v>10</v>
      </c>
      <c r="E275" s="13">
        <v>12</v>
      </c>
      <c r="F275" s="13">
        <v>11</v>
      </c>
      <c r="G275" s="13">
        <v>8</v>
      </c>
      <c r="H275" s="13">
        <v>14</v>
      </c>
      <c r="I275" s="13">
        <v>12</v>
      </c>
      <c r="J275" s="13">
        <v>13</v>
      </c>
      <c r="K275" s="13">
        <v>19</v>
      </c>
      <c r="L275" s="13">
        <v>17</v>
      </c>
      <c r="M275" s="13">
        <v>19</v>
      </c>
      <c r="N275" s="13">
        <v>15</v>
      </c>
      <c r="O275" s="13">
        <v>17</v>
      </c>
      <c r="P275" s="13">
        <v>175</v>
      </c>
      <c r="Q275" s="14">
        <v>8</v>
      </c>
      <c r="R275" s="14">
        <v>10</v>
      </c>
      <c r="S275" s="14">
        <v>12</v>
      </c>
      <c r="T275" s="14">
        <v>11</v>
      </c>
      <c r="U275" s="14">
        <v>8</v>
      </c>
      <c r="V275" s="14">
        <v>14</v>
      </c>
      <c r="W275" s="14">
        <v>12</v>
      </c>
      <c r="X275" s="14">
        <v>13</v>
      </c>
      <c r="Y275" s="14">
        <v>19</v>
      </c>
      <c r="Z275" s="14">
        <v>17</v>
      </c>
      <c r="AA275" s="14">
        <v>19</v>
      </c>
      <c r="AB275" s="14">
        <v>15</v>
      </c>
      <c r="AC275" s="14">
        <v>15.44</v>
      </c>
      <c r="AD275" s="14">
        <v>173.44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4">
        <v>0</v>
      </c>
      <c r="AT275" s="14">
        <v>0</v>
      </c>
      <c r="AU275" s="14">
        <v>0</v>
      </c>
      <c r="AV275" s="14">
        <v>0</v>
      </c>
      <c r="AW275" s="14">
        <v>0</v>
      </c>
      <c r="AX275" s="14">
        <v>0</v>
      </c>
      <c r="AY275" s="14">
        <v>0</v>
      </c>
      <c r="AZ275" s="14">
        <v>0</v>
      </c>
      <c r="BA275" s="14">
        <v>0</v>
      </c>
      <c r="BB275" s="14">
        <v>0</v>
      </c>
      <c r="BC275" s="14">
        <v>0</v>
      </c>
      <c r="BD275" s="14">
        <v>0</v>
      </c>
      <c r="BE275" s="14">
        <v>0</v>
      </c>
      <c r="BF275" s="14">
        <v>0</v>
      </c>
      <c r="BG275" s="13">
        <v>0</v>
      </c>
      <c r="BH275" s="13">
        <v>0</v>
      </c>
      <c r="BI275" s="13">
        <v>0</v>
      </c>
      <c r="BJ275" s="13">
        <v>0</v>
      </c>
      <c r="BK275" s="14">
        <v>0</v>
      </c>
      <c r="BL275" s="14">
        <v>0</v>
      </c>
      <c r="BM275" s="14">
        <v>8.39</v>
      </c>
      <c r="BN275" s="14">
        <v>0</v>
      </c>
      <c r="BO275" s="14">
        <v>0</v>
      </c>
      <c r="BP275" s="14">
        <v>0</v>
      </c>
      <c r="BQ275" s="14">
        <v>0</v>
      </c>
      <c r="BR275" s="14">
        <v>0</v>
      </c>
      <c r="BS275" s="13">
        <v>1</v>
      </c>
      <c r="BT275" s="13">
        <v>33</v>
      </c>
    </row>
    <row r="276" spans="1:72" x14ac:dyDescent="0.25">
      <c r="A276" s="12" t="s">
        <v>241</v>
      </c>
      <c r="B276" s="12" t="s">
        <v>242</v>
      </c>
      <c r="C276" s="13">
        <v>690</v>
      </c>
      <c r="D276" s="13">
        <v>643</v>
      </c>
      <c r="E276" s="13">
        <v>619</v>
      </c>
      <c r="F276" s="13">
        <v>681</v>
      </c>
      <c r="G276" s="13">
        <v>671</v>
      </c>
      <c r="H276" s="13">
        <v>744</v>
      </c>
      <c r="I276" s="13">
        <v>717</v>
      </c>
      <c r="J276" s="13">
        <v>780</v>
      </c>
      <c r="K276" s="13">
        <v>682</v>
      </c>
      <c r="L276" s="13">
        <v>692</v>
      </c>
      <c r="M276" s="13">
        <v>692</v>
      </c>
      <c r="N276" s="13">
        <v>645</v>
      </c>
      <c r="O276" s="13">
        <v>559</v>
      </c>
      <c r="P276" s="13">
        <v>8815</v>
      </c>
      <c r="Q276" s="14">
        <v>688.5</v>
      </c>
      <c r="R276" s="14">
        <v>642.53</v>
      </c>
      <c r="S276" s="14">
        <v>619</v>
      </c>
      <c r="T276" s="14">
        <v>677.27</v>
      </c>
      <c r="U276" s="14">
        <v>670.35</v>
      </c>
      <c r="V276" s="14">
        <v>742.13000000000011</v>
      </c>
      <c r="W276" s="14">
        <v>716.22</v>
      </c>
      <c r="X276" s="14">
        <v>776.69999999999993</v>
      </c>
      <c r="Y276" s="14">
        <v>676.96</v>
      </c>
      <c r="Z276" s="14">
        <v>686.78</v>
      </c>
      <c r="AA276" s="14">
        <v>684.13</v>
      </c>
      <c r="AB276" s="14">
        <v>542.25</v>
      </c>
      <c r="AC276" s="14">
        <v>473.86</v>
      </c>
      <c r="AD276" s="14">
        <v>8596.68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4">
        <v>0</v>
      </c>
      <c r="AT276" s="14">
        <v>0</v>
      </c>
      <c r="AU276" s="14">
        <v>0</v>
      </c>
      <c r="AV276" s="14">
        <v>0</v>
      </c>
      <c r="AW276" s="14">
        <v>0</v>
      </c>
      <c r="AX276" s="14">
        <v>0</v>
      </c>
      <c r="AY276" s="14">
        <v>0</v>
      </c>
      <c r="AZ276" s="14">
        <v>0</v>
      </c>
      <c r="BA276" s="14">
        <v>0</v>
      </c>
      <c r="BB276" s="14">
        <v>0</v>
      </c>
      <c r="BC276" s="14">
        <v>0</v>
      </c>
      <c r="BD276" s="14">
        <v>0</v>
      </c>
      <c r="BE276" s="14">
        <v>0</v>
      </c>
      <c r="BF276" s="14">
        <v>0</v>
      </c>
      <c r="BG276" s="13">
        <v>141</v>
      </c>
      <c r="BH276" s="13">
        <v>52</v>
      </c>
      <c r="BI276" s="13">
        <v>102</v>
      </c>
      <c r="BJ276" s="13">
        <v>51</v>
      </c>
      <c r="BK276" s="14">
        <v>38.979999999999997</v>
      </c>
      <c r="BL276" s="14">
        <v>4.4000000000000004</v>
      </c>
      <c r="BM276" s="14">
        <v>494.4</v>
      </c>
      <c r="BN276" s="14">
        <v>0</v>
      </c>
      <c r="BO276" s="14">
        <v>39.75</v>
      </c>
      <c r="BP276" s="14">
        <v>0</v>
      </c>
      <c r="BQ276" s="14">
        <v>0</v>
      </c>
      <c r="BR276" s="14">
        <v>0</v>
      </c>
      <c r="BS276" s="13">
        <v>87</v>
      </c>
      <c r="BT276" s="13">
        <v>970</v>
      </c>
    </row>
    <row r="277" spans="1:72" x14ac:dyDescent="0.25">
      <c r="A277" s="12" t="s">
        <v>611</v>
      </c>
      <c r="B277" s="12" t="s">
        <v>612</v>
      </c>
      <c r="C277" s="13">
        <v>13</v>
      </c>
      <c r="D277" s="13">
        <v>18</v>
      </c>
      <c r="E277" s="13">
        <v>21</v>
      </c>
      <c r="F277" s="13">
        <v>14</v>
      </c>
      <c r="G277" s="13">
        <v>16</v>
      </c>
      <c r="H277" s="13">
        <v>13</v>
      </c>
      <c r="I277" s="13">
        <v>11</v>
      </c>
      <c r="J277" s="13">
        <v>9</v>
      </c>
      <c r="K277" s="13">
        <v>19</v>
      </c>
      <c r="L277" s="13">
        <v>25</v>
      </c>
      <c r="M277" s="13">
        <v>17</v>
      </c>
      <c r="N277" s="13">
        <v>14</v>
      </c>
      <c r="O277" s="13">
        <v>11</v>
      </c>
      <c r="P277" s="13">
        <v>201</v>
      </c>
      <c r="Q277" s="14">
        <v>13</v>
      </c>
      <c r="R277" s="14">
        <v>18</v>
      </c>
      <c r="S277" s="14">
        <v>21</v>
      </c>
      <c r="T277" s="14">
        <v>14</v>
      </c>
      <c r="U277" s="14">
        <v>16</v>
      </c>
      <c r="V277" s="14">
        <v>13</v>
      </c>
      <c r="W277" s="14">
        <v>11</v>
      </c>
      <c r="X277" s="14">
        <v>9</v>
      </c>
      <c r="Y277" s="14">
        <v>19</v>
      </c>
      <c r="Z277" s="14">
        <v>25</v>
      </c>
      <c r="AA277" s="14">
        <v>17</v>
      </c>
      <c r="AB277" s="14">
        <v>13.34</v>
      </c>
      <c r="AC277" s="14">
        <v>10.34</v>
      </c>
      <c r="AD277" s="14">
        <v>199.68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1</v>
      </c>
      <c r="AQ277" s="13">
        <v>1</v>
      </c>
      <c r="AR277" s="13">
        <v>2</v>
      </c>
      <c r="AS277" s="14">
        <v>0</v>
      </c>
      <c r="AT277" s="14">
        <v>0</v>
      </c>
      <c r="AU277" s="14">
        <v>0</v>
      </c>
      <c r="AV277" s="14">
        <v>0</v>
      </c>
      <c r="AW277" s="14">
        <v>0</v>
      </c>
      <c r="AX277" s="14">
        <v>0</v>
      </c>
      <c r="AY277" s="14">
        <v>0</v>
      </c>
      <c r="AZ277" s="14">
        <v>0</v>
      </c>
      <c r="BA277" s="14">
        <v>0</v>
      </c>
      <c r="BB277" s="14">
        <v>0</v>
      </c>
      <c r="BC277" s="14">
        <v>0</v>
      </c>
      <c r="BD277" s="14">
        <v>1</v>
      </c>
      <c r="BE277" s="14">
        <v>1</v>
      </c>
      <c r="BF277" s="14">
        <v>2</v>
      </c>
      <c r="BG277" s="13">
        <v>0</v>
      </c>
      <c r="BH277" s="13">
        <v>1</v>
      </c>
      <c r="BI277" s="13">
        <v>0</v>
      </c>
      <c r="BJ277" s="13">
        <v>0</v>
      </c>
      <c r="BK277" s="14">
        <v>0</v>
      </c>
      <c r="BL277" s="14">
        <v>0</v>
      </c>
      <c r="BM277" s="14">
        <v>18.02</v>
      </c>
      <c r="BN277" s="14">
        <v>0</v>
      </c>
      <c r="BO277" s="14">
        <v>2.2400000000000002</v>
      </c>
      <c r="BP277" s="14">
        <v>0</v>
      </c>
      <c r="BQ277" s="14">
        <v>0</v>
      </c>
      <c r="BR277" s="14">
        <v>0</v>
      </c>
      <c r="BS277" s="13">
        <v>2</v>
      </c>
      <c r="BT277" s="13">
        <v>40</v>
      </c>
    </row>
    <row r="278" spans="1:72" x14ac:dyDescent="0.25">
      <c r="A278" s="12" t="s">
        <v>569</v>
      </c>
      <c r="B278" s="12" t="s">
        <v>570</v>
      </c>
      <c r="C278" s="13">
        <v>111</v>
      </c>
      <c r="D278" s="13">
        <v>97</v>
      </c>
      <c r="E278" s="13">
        <v>90</v>
      </c>
      <c r="F278" s="13">
        <v>118</v>
      </c>
      <c r="G278" s="13">
        <v>105</v>
      </c>
      <c r="H278" s="13">
        <v>120</v>
      </c>
      <c r="I278" s="13">
        <v>99</v>
      </c>
      <c r="J278" s="13">
        <v>105</v>
      </c>
      <c r="K278" s="13">
        <v>106</v>
      </c>
      <c r="L278" s="13">
        <v>97</v>
      </c>
      <c r="M278" s="13">
        <v>112</v>
      </c>
      <c r="N278" s="13">
        <v>80</v>
      </c>
      <c r="O278" s="13">
        <v>90</v>
      </c>
      <c r="P278" s="13">
        <v>1330</v>
      </c>
      <c r="Q278" s="14">
        <v>111</v>
      </c>
      <c r="R278" s="14">
        <v>97</v>
      </c>
      <c r="S278" s="14">
        <v>90</v>
      </c>
      <c r="T278" s="14">
        <v>118</v>
      </c>
      <c r="U278" s="14">
        <v>105</v>
      </c>
      <c r="V278" s="14">
        <v>120</v>
      </c>
      <c r="W278" s="14">
        <v>99</v>
      </c>
      <c r="X278" s="14">
        <v>104.49</v>
      </c>
      <c r="Y278" s="14">
        <v>105.92</v>
      </c>
      <c r="Z278" s="14">
        <v>97.98</v>
      </c>
      <c r="AA278" s="14">
        <v>111.2</v>
      </c>
      <c r="AB278" s="14">
        <v>65.53</v>
      </c>
      <c r="AC278" s="14">
        <v>69.84</v>
      </c>
      <c r="AD278" s="14">
        <v>1294.9599999999998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4">
        <v>0</v>
      </c>
      <c r="AT278" s="14">
        <v>0</v>
      </c>
      <c r="AU278" s="14">
        <v>0</v>
      </c>
      <c r="AV278" s="14">
        <v>0</v>
      </c>
      <c r="AW278" s="14">
        <v>0</v>
      </c>
      <c r="AX278" s="14">
        <v>0</v>
      </c>
      <c r="AY278" s="14">
        <v>0</v>
      </c>
      <c r="AZ278" s="14">
        <v>0</v>
      </c>
      <c r="BA278" s="14">
        <v>0</v>
      </c>
      <c r="BB278" s="14">
        <v>0</v>
      </c>
      <c r="BC278" s="14">
        <v>0</v>
      </c>
      <c r="BD278" s="14">
        <v>0</v>
      </c>
      <c r="BE278" s="14">
        <v>0</v>
      </c>
      <c r="BF278" s="14">
        <v>0</v>
      </c>
      <c r="BG278" s="13">
        <v>5</v>
      </c>
      <c r="BH278" s="13">
        <v>3</v>
      </c>
      <c r="BI278" s="13">
        <v>2</v>
      </c>
      <c r="BJ278" s="13">
        <v>13</v>
      </c>
      <c r="BK278" s="14">
        <v>7.6</v>
      </c>
      <c r="BL278" s="14">
        <v>0</v>
      </c>
      <c r="BM278" s="14">
        <v>57.45</v>
      </c>
      <c r="BN278" s="14">
        <v>0</v>
      </c>
      <c r="BO278" s="14">
        <v>25.97</v>
      </c>
      <c r="BP278" s="14">
        <v>0</v>
      </c>
      <c r="BQ278" s="14">
        <v>0</v>
      </c>
      <c r="BR278" s="14">
        <v>0</v>
      </c>
      <c r="BS278" s="13">
        <v>13</v>
      </c>
      <c r="BT278" s="13">
        <v>184</v>
      </c>
    </row>
    <row r="279" spans="1:72" x14ac:dyDescent="0.25">
      <c r="A279" s="12" t="s">
        <v>285</v>
      </c>
      <c r="B279" s="12" t="s">
        <v>286</v>
      </c>
      <c r="C279" s="13">
        <v>17</v>
      </c>
      <c r="D279" s="13">
        <v>20</v>
      </c>
      <c r="E279" s="13">
        <v>19</v>
      </c>
      <c r="F279" s="13">
        <v>21</v>
      </c>
      <c r="G279" s="13">
        <v>16</v>
      </c>
      <c r="H279" s="13">
        <v>17</v>
      </c>
      <c r="I279" s="13">
        <v>23</v>
      </c>
      <c r="J279" s="13">
        <v>17</v>
      </c>
      <c r="K279" s="13">
        <v>14</v>
      </c>
      <c r="L279" s="13">
        <v>14</v>
      </c>
      <c r="M279" s="13">
        <v>15</v>
      </c>
      <c r="N279" s="13">
        <v>8</v>
      </c>
      <c r="O279" s="13">
        <v>15</v>
      </c>
      <c r="P279" s="13">
        <v>216</v>
      </c>
      <c r="Q279" s="14">
        <v>17</v>
      </c>
      <c r="R279" s="14">
        <v>20</v>
      </c>
      <c r="S279" s="14">
        <v>19</v>
      </c>
      <c r="T279" s="14">
        <v>21</v>
      </c>
      <c r="U279" s="14">
        <v>16</v>
      </c>
      <c r="V279" s="14">
        <v>17</v>
      </c>
      <c r="W279" s="14">
        <v>23</v>
      </c>
      <c r="X279" s="14">
        <v>17</v>
      </c>
      <c r="Y279" s="14">
        <v>14</v>
      </c>
      <c r="Z279" s="14">
        <v>14</v>
      </c>
      <c r="AA279" s="14">
        <v>15</v>
      </c>
      <c r="AB279" s="14">
        <v>6.51</v>
      </c>
      <c r="AC279" s="14">
        <v>7.84</v>
      </c>
      <c r="AD279" s="14">
        <v>207.35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4">
        <v>0</v>
      </c>
      <c r="AT279" s="14">
        <v>0</v>
      </c>
      <c r="AU279" s="14">
        <v>0</v>
      </c>
      <c r="AV279" s="14">
        <v>0</v>
      </c>
      <c r="AW279" s="14">
        <v>0</v>
      </c>
      <c r="AX279" s="14">
        <v>0</v>
      </c>
      <c r="AY279" s="14">
        <v>0</v>
      </c>
      <c r="AZ279" s="14">
        <v>0</v>
      </c>
      <c r="BA279" s="14">
        <v>0</v>
      </c>
      <c r="BB279" s="14">
        <v>0</v>
      </c>
      <c r="BC279" s="14">
        <v>0</v>
      </c>
      <c r="BD279" s="14">
        <v>0</v>
      </c>
      <c r="BE279" s="14">
        <v>0</v>
      </c>
      <c r="BF279" s="14">
        <v>0</v>
      </c>
      <c r="BG279" s="13">
        <v>0</v>
      </c>
      <c r="BH279" s="13">
        <v>0</v>
      </c>
      <c r="BI279" s="13">
        <v>0</v>
      </c>
      <c r="BJ279" s="13">
        <v>0</v>
      </c>
      <c r="BK279" s="14">
        <v>0</v>
      </c>
      <c r="BL279" s="14">
        <v>0</v>
      </c>
      <c r="BM279" s="14">
        <v>10.15</v>
      </c>
      <c r="BN279" s="14">
        <v>0</v>
      </c>
      <c r="BO279" s="14">
        <v>2.38</v>
      </c>
      <c r="BP279" s="14">
        <v>0</v>
      </c>
      <c r="BQ279" s="14">
        <v>0</v>
      </c>
      <c r="BR279" s="14">
        <v>0</v>
      </c>
      <c r="BS279" s="13">
        <v>4</v>
      </c>
      <c r="BT279" s="13">
        <v>28</v>
      </c>
    </row>
    <row r="280" spans="1:72" x14ac:dyDescent="0.25">
      <c r="A280" s="12" t="s">
        <v>327</v>
      </c>
      <c r="B280" s="12" t="s">
        <v>328</v>
      </c>
      <c r="C280" s="13">
        <v>72</v>
      </c>
      <c r="D280" s="13">
        <v>60</v>
      </c>
      <c r="E280" s="13">
        <v>54</v>
      </c>
      <c r="F280" s="13">
        <v>60</v>
      </c>
      <c r="G280" s="13">
        <v>65</v>
      </c>
      <c r="H280" s="13">
        <v>55</v>
      </c>
      <c r="I280" s="13">
        <v>71</v>
      </c>
      <c r="J280" s="13">
        <v>57</v>
      </c>
      <c r="K280" s="13">
        <v>77</v>
      </c>
      <c r="L280" s="13">
        <v>56</v>
      </c>
      <c r="M280" s="13">
        <v>69</v>
      </c>
      <c r="N280" s="13">
        <v>67</v>
      </c>
      <c r="O280" s="13">
        <v>64</v>
      </c>
      <c r="P280" s="13">
        <v>827</v>
      </c>
      <c r="Q280" s="14">
        <v>71.099999999999994</v>
      </c>
      <c r="R280" s="14">
        <v>59.1</v>
      </c>
      <c r="S280" s="14">
        <v>54</v>
      </c>
      <c r="T280" s="14">
        <v>60</v>
      </c>
      <c r="U280" s="14">
        <v>65</v>
      </c>
      <c r="V280" s="14">
        <v>55</v>
      </c>
      <c r="W280" s="14">
        <v>71</v>
      </c>
      <c r="X280" s="14">
        <v>57</v>
      </c>
      <c r="Y280" s="14">
        <v>77</v>
      </c>
      <c r="Z280" s="14">
        <v>56</v>
      </c>
      <c r="AA280" s="14">
        <v>69</v>
      </c>
      <c r="AB280" s="14">
        <v>64.259999999999991</v>
      </c>
      <c r="AC280" s="14">
        <v>60.46</v>
      </c>
      <c r="AD280" s="14">
        <v>818.92000000000007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1</v>
      </c>
      <c r="AN280" s="13">
        <v>1</v>
      </c>
      <c r="AO280" s="13">
        <v>7</v>
      </c>
      <c r="AP280" s="13">
        <v>13</v>
      </c>
      <c r="AQ280" s="13">
        <v>17</v>
      </c>
      <c r="AR280" s="13">
        <v>39</v>
      </c>
      <c r="AS280" s="14">
        <v>0</v>
      </c>
      <c r="AT280" s="14">
        <v>0</v>
      </c>
      <c r="AU280" s="14">
        <v>0</v>
      </c>
      <c r="AV280" s="14">
        <v>0</v>
      </c>
      <c r="AW280" s="14">
        <v>0</v>
      </c>
      <c r="AX280" s="14">
        <v>0</v>
      </c>
      <c r="AY280" s="14">
        <v>0</v>
      </c>
      <c r="AZ280" s="14">
        <v>0</v>
      </c>
      <c r="BA280" s="14">
        <v>1</v>
      </c>
      <c r="BB280" s="14">
        <v>1</v>
      </c>
      <c r="BC280" s="14">
        <v>7</v>
      </c>
      <c r="BD280" s="14">
        <v>13</v>
      </c>
      <c r="BE280" s="14">
        <v>17</v>
      </c>
      <c r="BF280" s="14">
        <v>39</v>
      </c>
      <c r="BG280" s="13">
        <v>3</v>
      </c>
      <c r="BH280" s="13">
        <v>5</v>
      </c>
      <c r="BI280" s="13">
        <v>0</v>
      </c>
      <c r="BJ280" s="13">
        <v>1</v>
      </c>
      <c r="BK280" s="14">
        <v>1</v>
      </c>
      <c r="BL280" s="14">
        <v>0</v>
      </c>
      <c r="BM280" s="14">
        <v>48.3</v>
      </c>
      <c r="BN280" s="14">
        <v>0</v>
      </c>
      <c r="BO280" s="14">
        <v>21.35</v>
      </c>
      <c r="BP280" s="14">
        <v>0</v>
      </c>
      <c r="BQ280" s="14">
        <v>0</v>
      </c>
      <c r="BR280" s="14">
        <v>0</v>
      </c>
      <c r="BS280" s="13">
        <v>7</v>
      </c>
      <c r="BT280" s="13">
        <v>129</v>
      </c>
    </row>
    <row r="281" spans="1:72" x14ac:dyDescent="0.25">
      <c r="A281" s="12" t="s">
        <v>381</v>
      </c>
      <c r="B281" s="12" t="s">
        <v>382</v>
      </c>
      <c r="C281" s="13">
        <v>72</v>
      </c>
      <c r="D281" s="13">
        <v>73</v>
      </c>
      <c r="E281" s="13">
        <v>76</v>
      </c>
      <c r="F281" s="13">
        <v>80</v>
      </c>
      <c r="G281" s="13">
        <v>88</v>
      </c>
      <c r="H281" s="13">
        <v>94</v>
      </c>
      <c r="I281" s="13">
        <v>85</v>
      </c>
      <c r="J281" s="13">
        <v>98</v>
      </c>
      <c r="K281" s="13">
        <v>93</v>
      </c>
      <c r="L281" s="13">
        <v>106</v>
      </c>
      <c r="M281" s="13">
        <v>94</v>
      </c>
      <c r="N281" s="13">
        <v>72</v>
      </c>
      <c r="O281" s="13">
        <v>70</v>
      </c>
      <c r="P281" s="13">
        <v>1101</v>
      </c>
      <c r="Q281" s="14">
        <v>72</v>
      </c>
      <c r="R281" s="14">
        <v>73</v>
      </c>
      <c r="S281" s="14">
        <v>76</v>
      </c>
      <c r="T281" s="14">
        <v>79.17</v>
      </c>
      <c r="U281" s="14">
        <v>88</v>
      </c>
      <c r="V281" s="14">
        <v>94</v>
      </c>
      <c r="W281" s="14">
        <v>85</v>
      </c>
      <c r="X281" s="14">
        <v>98</v>
      </c>
      <c r="Y281" s="14">
        <v>92.91</v>
      </c>
      <c r="Z281" s="14">
        <v>106</v>
      </c>
      <c r="AA281" s="14">
        <v>93.86999999999999</v>
      </c>
      <c r="AB281" s="14">
        <v>65.039999999999992</v>
      </c>
      <c r="AC281" s="14">
        <v>65.650000000000006</v>
      </c>
      <c r="AD281" s="14">
        <v>1088.6400000000001</v>
      </c>
      <c r="AE281" s="13">
        <v>0</v>
      </c>
      <c r="AF281" s="13">
        <v>5</v>
      </c>
      <c r="AG281" s="13">
        <v>1</v>
      </c>
      <c r="AH281" s="13">
        <v>5</v>
      </c>
      <c r="AI281" s="13">
        <v>5</v>
      </c>
      <c r="AJ281" s="13">
        <v>3</v>
      </c>
      <c r="AK281" s="13">
        <v>4</v>
      </c>
      <c r="AL281" s="13">
        <v>5</v>
      </c>
      <c r="AM281" s="13">
        <v>7</v>
      </c>
      <c r="AN281" s="13">
        <v>3</v>
      </c>
      <c r="AO281" s="13">
        <v>4</v>
      </c>
      <c r="AP281" s="13">
        <v>7</v>
      </c>
      <c r="AQ281" s="13">
        <v>9</v>
      </c>
      <c r="AR281" s="13">
        <v>58</v>
      </c>
      <c r="AS281" s="14">
        <v>0</v>
      </c>
      <c r="AT281" s="14">
        <v>5</v>
      </c>
      <c r="AU281" s="14">
        <v>1</v>
      </c>
      <c r="AV281" s="14">
        <v>4.17</v>
      </c>
      <c r="AW281" s="14">
        <v>5</v>
      </c>
      <c r="AX281" s="14">
        <v>3</v>
      </c>
      <c r="AY281" s="14">
        <v>4</v>
      </c>
      <c r="AZ281" s="14">
        <v>5</v>
      </c>
      <c r="BA281" s="14">
        <v>7</v>
      </c>
      <c r="BB281" s="14">
        <v>3</v>
      </c>
      <c r="BC281" s="14">
        <v>2.2599999999999998</v>
      </c>
      <c r="BD281" s="14">
        <v>7</v>
      </c>
      <c r="BE281" s="14">
        <v>8.75</v>
      </c>
      <c r="BF281" s="14">
        <v>55.18</v>
      </c>
      <c r="BG281" s="13">
        <v>85</v>
      </c>
      <c r="BH281" s="13">
        <v>38</v>
      </c>
      <c r="BI281" s="13">
        <v>42</v>
      </c>
      <c r="BJ281" s="13">
        <v>0</v>
      </c>
      <c r="BK281" s="14">
        <v>0</v>
      </c>
      <c r="BL281" s="14">
        <v>0</v>
      </c>
      <c r="BM281" s="14">
        <v>57.89</v>
      </c>
      <c r="BN281" s="14">
        <v>0</v>
      </c>
      <c r="BO281" s="14">
        <v>0</v>
      </c>
      <c r="BP281" s="14">
        <v>0</v>
      </c>
      <c r="BQ281" s="14">
        <v>0</v>
      </c>
      <c r="BR281" s="14">
        <v>0</v>
      </c>
      <c r="BS281" s="13">
        <v>3</v>
      </c>
      <c r="BT281" s="13">
        <v>118</v>
      </c>
    </row>
    <row r="282" spans="1:72" x14ac:dyDescent="0.25">
      <c r="A282" s="12" t="s">
        <v>649</v>
      </c>
      <c r="B282" s="12" t="s">
        <v>650</v>
      </c>
      <c r="C282" s="13">
        <v>275</v>
      </c>
      <c r="D282" s="13">
        <v>276</v>
      </c>
      <c r="E282" s="13">
        <v>252</v>
      </c>
      <c r="F282" s="13">
        <v>290</v>
      </c>
      <c r="G282" s="13">
        <v>309</v>
      </c>
      <c r="H282" s="13">
        <v>337</v>
      </c>
      <c r="I282" s="13">
        <v>321</v>
      </c>
      <c r="J282" s="13">
        <v>330</v>
      </c>
      <c r="K282" s="13">
        <v>335</v>
      </c>
      <c r="L282" s="13">
        <v>377</v>
      </c>
      <c r="M282" s="13">
        <v>353</v>
      </c>
      <c r="N282" s="13">
        <v>379</v>
      </c>
      <c r="O282" s="13">
        <v>416</v>
      </c>
      <c r="P282" s="13">
        <v>4250</v>
      </c>
      <c r="Q282" s="14">
        <v>275</v>
      </c>
      <c r="R282" s="14">
        <v>276</v>
      </c>
      <c r="S282" s="14">
        <v>252</v>
      </c>
      <c r="T282" s="14">
        <v>290</v>
      </c>
      <c r="U282" s="14">
        <v>309</v>
      </c>
      <c r="V282" s="14">
        <v>337</v>
      </c>
      <c r="W282" s="14">
        <v>319.60000000000002</v>
      </c>
      <c r="X282" s="14">
        <v>320.2</v>
      </c>
      <c r="Y282" s="14">
        <v>326.39999999999998</v>
      </c>
      <c r="Z282" s="14">
        <v>352.6</v>
      </c>
      <c r="AA282" s="14">
        <v>331.23</v>
      </c>
      <c r="AB282" s="14">
        <v>311.28000000000003</v>
      </c>
      <c r="AC282" s="14">
        <v>341.94</v>
      </c>
      <c r="AD282" s="14">
        <v>4042.25</v>
      </c>
      <c r="AE282" s="13">
        <v>0</v>
      </c>
      <c r="AF282" s="13">
        <v>0</v>
      </c>
      <c r="AG282" s="13">
        <v>0</v>
      </c>
      <c r="AH282" s="13">
        <v>5</v>
      </c>
      <c r="AI282" s="13">
        <v>8</v>
      </c>
      <c r="AJ282" s="13">
        <v>11</v>
      </c>
      <c r="AK282" s="13">
        <v>16</v>
      </c>
      <c r="AL282" s="13">
        <v>40</v>
      </c>
      <c r="AM282" s="13">
        <v>49</v>
      </c>
      <c r="AN282" s="13">
        <v>90</v>
      </c>
      <c r="AO282" s="13">
        <v>101</v>
      </c>
      <c r="AP282" s="13">
        <v>125</v>
      </c>
      <c r="AQ282" s="13">
        <v>189</v>
      </c>
      <c r="AR282" s="13">
        <v>634</v>
      </c>
      <c r="AS282" s="14">
        <v>0</v>
      </c>
      <c r="AT282" s="14">
        <v>0</v>
      </c>
      <c r="AU282" s="14">
        <v>0</v>
      </c>
      <c r="AV282" s="14">
        <v>5</v>
      </c>
      <c r="AW282" s="14">
        <v>8</v>
      </c>
      <c r="AX282" s="14">
        <v>11</v>
      </c>
      <c r="AY282" s="14">
        <v>14.6</v>
      </c>
      <c r="AZ282" s="14">
        <v>30.2</v>
      </c>
      <c r="BA282" s="14">
        <v>40.4</v>
      </c>
      <c r="BB282" s="14">
        <v>65.599999999999994</v>
      </c>
      <c r="BC282" s="14">
        <v>80.569999999999993</v>
      </c>
      <c r="BD282" s="14">
        <v>88.18</v>
      </c>
      <c r="BE282" s="14">
        <v>136.84</v>
      </c>
      <c r="BF282" s="14">
        <v>480.39</v>
      </c>
      <c r="BG282" s="13">
        <v>799</v>
      </c>
      <c r="BH282" s="13">
        <v>537</v>
      </c>
      <c r="BI282" s="13">
        <v>279</v>
      </c>
      <c r="BJ282" s="13">
        <v>0</v>
      </c>
      <c r="BK282" s="14">
        <v>0</v>
      </c>
      <c r="BL282" s="14">
        <v>0</v>
      </c>
      <c r="BM282" s="14">
        <v>423.64</v>
      </c>
      <c r="BN282" s="14">
        <v>0</v>
      </c>
      <c r="BO282" s="14">
        <v>132.6</v>
      </c>
      <c r="BP282" s="14">
        <v>0</v>
      </c>
      <c r="BQ282" s="14">
        <v>0</v>
      </c>
      <c r="BR282" s="14">
        <v>0</v>
      </c>
      <c r="BS282" s="13">
        <v>26</v>
      </c>
      <c r="BT282" s="13">
        <v>519</v>
      </c>
    </row>
    <row r="283" spans="1:72" x14ac:dyDescent="0.25">
      <c r="A283" s="12" t="s">
        <v>581</v>
      </c>
      <c r="B283" s="12" t="s">
        <v>582</v>
      </c>
      <c r="C283" s="13">
        <v>17</v>
      </c>
      <c r="D283" s="13">
        <v>14</v>
      </c>
      <c r="E283" s="13">
        <v>14</v>
      </c>
      <c r="F283" s="13">
        <v>20</v>
      </c>
      <c r="G283" s="13">
        <v>17</v>
      </c>
      <c r="H283" s="13">
        <v>18</v>
      </c>
      <c r="I283" s="13">
        <v>14</v>
      </c>
      <c r="J283" s="13">
        <v>16</v>
      </c>
      <c r="K283" s="13">
        <v>19</v>
      </c>
      <c r="L283" s="13">
        <v>18</v>
      </c>
      <c r="M283" s="13">
        <v>23</v>
      </c>
      <c r="N283" s="13">
        <v>16</v>
      </c>
      <c r="O283" s="13">
        <v>12</v>
      </c>
      <c r="P283" s="13">
        <v>218</v>
      </c>
      <c r="Q283" s="14">
        <v>17</v>
      </c>
      <c r="R283" s="14">
        <v>14</v>
      </c>
      <c r="S283" s="14">
        <v>14</v>
      </c>
      <c r="T283" s="14">
        <v>20</v>
      </c>
      <c r="U283" s="14">
        <v>17</v>
      </c>
      <c r="V283" s="14">
        <v>18</v>
      </c>
      <c r="W283" s="14">
        <v>14</v>
      </c>
      <c r="X283" s="14">
        <v>16</v>
      </c>
      <c r="Y283" s="14">
        <v>19</v>
      </c>
      <c r="Z283" s="14">
        <v>18</v>
      </c>
      <c r="AA283" s="14">
        <v>23</v>
      </c>
      <c r="AB283" s="14">
        <v>11.13</v>
      </c>
      <c r="AC283" s="14">
        <v>8.17</v>
      </c>
      <c r="AD283" s="14">
        <v>209.29999999999998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4">
        <v>0</v>
      </c>
      <c r="AT283" s="14">
        <v>0</v>
      </c>
      <c r="AU283" s="14">
        <v>0</v>
      </c>
      <c r="AV283" s="14">
        <v>0</v>
      </c>
      <c r="AW283" s="14">
        <v>0</v>
      </c>
      <c r="AX283" s="14">
        <v>0</v>
      </c>
      <c r="AY283" s="14">
        <v>0</v>
      </c>
      <c r="AZ283" s="14">
        <v>0</v>
      </c>
      <c r="BA283" s="14">
        <v>0</v>
      </c>
      <c r="BB283" s="14">
        <v>0</v>
      </c>
      <c r="BC283" s="14">
        <v>0</v>
      </c>
      <c r="BD283" s="14">
        <v>0</v>
      </c>
      <c r="BE283" s="14">
        <v>0</v>
      </c>
      <c r="BF283" s="14">
        <v>0</v>
      </c>
      <c r="BG283" s="13">
        <v>23</v>
      </c>
      <c r="BH283" s="13">
        <v>13</v>
      </c>
      <c r="BI283" s="13">
        <v>10</v>
      </c>
      <c r="BJ283" s="13">
        <v>0</v>
      </c>
      <c r="BK283" s="14">
        <v>0</v>
      </c>
      <c r="BL283" s="14">
        <v>0</v>
      </c>
      <c r="BM283" s="14">
        <v>9.18</v>
      </c>
      <c r="BN283" s="14">
        <v>0</v>
      </c>
      <c r="BO283" s="14">
        <v>2.72</v>
      </c>
      <c r="BP283" s="14">
        <v>0</v>
      </c>
      <c r="BQ283" s="14">
        <v>0</v>
      </c>
      <c r="BR283" s="14">
        <v>0</v>
      </c>
      <c r="BS283" s="13">
        <v>1</v>
      </c>
      <c r="BT283" s="13">
        <v>29</v>
      </c>
    </row>
    <row r="284" spans="1:72" x14ac:dyDescent="0.25">
      <c r="A284" s="12" t="s">
        <v>113</v>
      </c>
      <c r="B284" s="12" t="s">
        <v>114</v>
      </c>
      <c r="C284" s="13">
        <v>47</v>
      </c>
      <c r="D284" s="13">
        <v>35</v>
      </c>
      <c r="E284" s="13">
        <v>59</v>
      </c>
      <c r="F284" s="13">
        <v>56</v>
      </c>
      <c r="G284" s="13">
        <v>62</v>
      </c>
      <c r="H284" s="13">
        <v>57</v>
      </c>
      <c r="I284" s="13">
        <v>63</v>
      </c>
      <c r="J284" s="13">
        <v>49</v>
      </c>
      <c r="K284" s="13">
        <v>61</v>
      </c>
      <c r="L284" s="13">
        <v>55</v>
      </c>
      <c r="M284" s="13">
        <v>42</v>
      </c>
      <c r="N284" s="13">
        <v>50</v>
      </c>
      <c r="O284" s="13">
        <v>33</v>
      </c>
      <c r="P284" s="13">
        <v>669</v>
      </c>
      <c r="Q284" s="14">
        <v>47</v>
      </c>
      <c r="R284" s="14">
        <v>35</v>
      </c>
      <c r="S284" s="14">
        <v>59</v>
      </c>
      <c r="T284" s="14">
        <v>56</v>
      </c>
      <c r="U284" s="14">
        <v>62</v>
      </c>
      <c r="V284" s="14">
        <v>57</v>
      </c>
      <c r="W284" s="14">
        <v>63</v>
      </c>
      <c r="X284" s="14">
        <v>49</v>
      </c>
      <c r="Y284" s="14">
        <v>61</v>
      </c>
      <c r="Z284" s="14">
        <v>54.15</v>
      </c>
      <c r="AA284" s="14">
        <v>42</v>
      </c>
      <c r="AB284" s="14">
        <v>42.95</v>
      </c>
      <c r="AC284" s="14">
        <v>26.2</v>
      </c>
      <c r="AD284" s="14">
        <v>654.30000000000007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4">
        <v>0</v>
      </c>
      <c r="AT284" s="14">
        <v>0</v>
      </c>
      <c r="AU284" s="14">
        <v>0</v>
      </c>
      <c r="AV284" s="14">
        <v>0</v>
      </c>
      <c r="AW284" s="14">
        <v>0</v>
      </c>
      <c r="AX284" s="14">
        <v>0</v>
      </c>
      <c r="AY284" s="14">
        <v>0</v>
      </c>
      <c r="AZ284" s="14">
        <v>0</v>
      </c>
      <c r="BA284" s="14">
        <v>0</v>
      </c>
      <c r="BB284" s="14">
        <v>0</v>
      </c>
      <c r="BC284" s="14">
        <v>0</v>
      </c>
      <c r="BD284" s="14">
        <v>0</v>
      </c>
      <c r="BE284" s="14">
        <v>0</v>
      </c>
      <c r="BF284" s="14">
        <v>0</v>
      </c>
      <c r="BG284" s="13">
        <v>0</v>
      </c>
      <c r="BH284" s="13">
        <v>0</v>
      </c>
      <c r="BI284" s="13">
        <v>0</v>
      </c>
      <c r="BJ284" s="13">
        <v>0</v>
      </c>
      <c r="BK284" s="14">
        <v>0</v>
      </c>
      <c r="BL284" s="14">
        <v>0</v>
      </c>
      <c r="BM284" s="14">
        <v>25.5</v>
      </c>
      <c r="BN284" s="14">
        <v>0</v>
      </c>
      <c r="BO284" s="14">
        <v>10.65</v>
      </c>
      <c r="BP284" s="14">
        <v>0</v>
      </c>
      <c r="BQ284" s="14">
        <v>0</v>
      </c>
      <c r="BR284" s="14">
        <v>0</v>
      </c>
      <c r="BS284" s="13">
        <v>0</v>
      </c>
      <c r="BT284" s="13">
        <v>0</v>
      </c>
    </row>
    <row r="285" spans="1:72" x14ac:dyDescent="0.25">
      <c r="A285" s="12" t="s">
        <v>299</v>
      </c>
      <c r="B285" s="12" t="s">
        <v>300</v>
      </c>
      <c r="C285" s="13">
        <v>11</v>
      </c>
      <c r="D285" s="13">
        <v>15</v>
      </c>
      <c r="E285" s="13">
        <v>13</v>
      </c>
      <c r="F285" s="13">
        <v>19</v>
      </c>
      <c r="G285" s="13">
        <v>14</v>
      </c>
      <c r="H285" s="13">
        <v>17</v>
      </c>
      <c r="I285" s="13">
        <v>24</v>
      </c>
      <c r="J285" s="13">
        <v>24</v>
      </c>
      <c r="K285" s="13">
        <v>19</v>
      </c>
      <c r="L285" s="13">
        <v>20</v>
      </c>
      <c r="M285" s="13">
        <v>17</v>
      </c>
      <c r="N285" s="13">
        <v>20</v>
      </c>
      <c r="O285" s="13">
        <v>10</v>
      </c>
      <c r="P285" s="13">
        <v>223</v>
      </c>
      <c r="Q285" s="14">
        <v>11</v>
      </c>
      <c r="R285" s="14">
        <v>15</v>
      </c>
      <c r="S285" s="14">
        <v>13</v>
      </c>
      <c r="T285" s="14">
        <v>19</v>
      </c>
      <c r="U285" s="14">
        <v>14</v>
      </c>
      <c r="V285" s="14">
        <v>17</v>
      </c>
      <c r="W285" s="14">
        <v>24</v>
      </c>
      <c r="X285" s="14">
        <v>24</v>
      </c>
      <c r="Y285" s="14">
        <v>19</v>
      </c>
      <c r="Z285" s="14">
        <v>20</v>
      </c>
      <c r="AA285" s="14">
        <v>17</v>
      </c>
      <c r="AB285" s="14">
        <v>19.559999999999999</v>
      </c>
      <c r="AC285" s="14">
        <v>9.1999999999999993</v>
      </c>
      <c r="AD285" s="14">
        <v>221.76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4">
        <v>0</v>
      </c>
      <c r="AT285" s="14">
        <v>0</v>
      </c>
      <c r="AU285" s="14">
        <v>0</v>
      </c>
      <c r="AV285" s="14">
        <v>0</v>
      </c>
      <c r="AW285" s="14">
        <v>0</v>
      </c>
      <c r="AX285" s="14">
        <v>0</v>
      </c>
      <c r="AY285" s="14">
        <v>0</v>
      </c>
      <c r="AZ285" s="14">
        <v>0</v>
      </c>
      <c r="BA285" s="14">
        <v>0</v>
      </c>
      <c r="BB285" s="14">
        <v>0</v>
      </c>
      <c r="BC285" s="14">
        <v>0</v>
      </c>
      <c r="BD285" s="14">
        <v>0</v>
      </c>
      <c r="BE285" s="14">
        <v>0</v>
      </c>
      <c r="BF285" s="14">
        <v>0</v>
      </c>
      <c r="BG285" s="13">
        <v>3</v>
      </c>
      <c r="BH285" s="13">
        <v>4</v>
      </c>
      <c r="BI285" s="13">
        <v>0</v>
      </c>
      <c r="BJ285" s="13">
        <v>0</v>
      </c>
      <c r="BK285" s="14">
        <v>0</v>
      </c>
      <c r="BL285" s="14">
        <v>0</v>
      </c>
      <c r="BM285" s="14">
        <v>0</v>
      </c>
      <c r="BN285" s="14">
        <v>0</v>
      </c>
      <c r="BO285" s="14">
        <v>0</v>
      </c>
      <c r="BP285" s="14">
        <v>0</v>
      </c>
      <c r="BQ285" s="14">
        <v>0</v>
      </c>
      <c r="BR285" s="14">
        <v>0</v>
      </c>
      <c r="BS285" s="13">
        <v>0</v>
      </c>
      <c r="BT285" s="13">
        <v>0</v>
      </c>
    </row>
    <row r="286" spans="1:72" x14ac:dyDescent="0.25">
      <c r="A286" s="12" t="s">
        <v>235</v>
      </c>
      <c r="B286" s="12" t="s">
        <v>236</v>
      </c>
      <c r="C286" s="13">
        <v>220</v>
      </c>
      <c r="D286" s="13">
        <v>220</v>
      </c>
      <c r="E286" s="13">
        <v>200</v>
      </c>
      <c r="F286" s="13">
        <v>199</v>
      </c>
      <c r="G286" s="13">
        <v>213</v>
      </c>
      <c r="H286" s="13">
        <v>211</v>
      </c>
      <c r="I286" s="13">
        <v>201</v>
      </c>
      <c r="J286" s="13">
        <v>252</v>
      </c>
      <c r="K286" s="13">
        <v>244</v>
      </c>
      <c r="L286" s="13">
        <v>293</v>
      </c>
      <c r="M286" s="13">
        <v>207</v>
      </c>
      <c r="N286" s="13">
        <v>223</v>
      </c>
      <c r="O286" s="13">
        <v>214</v>
      </c>
      <c r="P286" s="13">
        <v>2897</v>
      </c>
      <c r="Q286" s="14">
        <v>220</v>
      </c>
      <c r="R286" s="14">
        <v>220</v>
      </c>
      <c r="S286" s="14">
        <v>199.17000000000002</v>
      </c>
      <c r="T286" s="14">
        <v>199</v>
      </c>
      <c r="U286" s="14">
        <v>213</v>
      </c>
      <c r="V286" s="14">
        <v>211</v>
      </c>
      <c r="W286" s="14">
        <v>200.34</v>
      </c>
      <c r="X286" s="14">
        <v>221.4</v>
      </c>
      <c r="Y286" s="14">
        <v>212.3</v>
      </c>
      <c r="Z286" s="14">
        <v>225</v>
      </c>
      <c r="AA286" s="14">
        <v>199</v>
      </c>
      <c r="AB286" s="14">
        <v>183.31</v>
      </c>
      <c r="AC286" s="14">
        <v>179.83</v>
      </c>
      <c r="AD286" s="14">
        <v>2683.35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36</v>
      </c>
      <c r="AM286" s="13">
        <v>38</v>
      </c>
      <c r="AN286" s="13">
        <v>85</v>
      </c>
      <c r="AO286" s="13">
        <v>10</v>
      </c>
      <c r="AP286" s="13">
        <v>15</v>
      </c>
      <c r="AQ286" s="13">
        <v>13</v>
      </c>
      <c r="AR286" s="13">
        <v>197</v>
      </c>
      <c r="AS286" s="14">
        <v>0</v>
      </c>
      <c r="AT286" s="14">
        <v>0</v>
      </c>
      <c r="AU286" s="14">
        <v>0</v>
      </c>
      <c r="AV286" s="14">
        <v>0</v>
      </c>
      <c r="AW286" s="14">
        <v>0</v>
      </c>
      <c r="AX286" s="14">
        <v>0</v>
      </c>
      <c r="AY286" s="14">
        <v>0</v>
      </c>
      <c r="AZ286" s="14">
        <v>7.2</v>
      </c>
      <c r="BA286" s="14">
        <v>7.6</v>
      </c>
      <c r="BB286" s="14">
        <v>17</v>
      </c>
      <c r="BC286" s="14">
        <v>2</v>
      </c>
      <c r="BD286" s="14">
        <v>3</v>
      </c>
      <c r="BE286" s="14">
        <v>2.6</v>
      </c>
      <c r="BF286" s="14">
        <v>39.4</v>
      </c>
      <c r="BG286" s="13">
        <v>478</v>
      </c>
      <c r="BH286" s="13">
        <v>345</v>
      </c>
      <c r="BI286" s="13">
        <v>191</v>
      </c>
      <c r="BJ286" s="13">
        <v>1</v>
      </c>
      <c r="BK286" s="14">
        <v>1</v>
      </c>
      <c r="BL286" s="14">
        <v>0</v>
      </c>
      <c r="BM286" s="14">
        <v>35.86</v>
      </c>
      <c r="BN286" s="14">
        <v>0</v>
      </c>
      <c r="BO286" s="14">
        <v>0</v>
      </c>
      <c r="BP286" s="14">
        <v>0</v>
      </c>
      <c r="BQ286" s="14">
        <v>0</v>
      </c>
      <c r="BR286" s="14">
        <v>0</v>
      </c>
      <c r="BS286" s="13">
        <v>14</v>
      </c>
      <c r="BT286" s="13">
        <v>306</v>
      </c>
    </row>
    <row r="287" spans="1:72" x14ac:dyDescent="0.25">
      <c r="A287" s="12" t="s">
        <v>559</v>
      </c>
      <c r="B287" s="12" t="s">
        <v>560</v>
      </c>
      <c r="C287" s="13">
        <v>455</v>
      </c>
      <c r="D287" s="13">
        <v>430</v>
      </c>
      <c r="E287" s="13">
        <v>469</v>
      </c>
      <c r="F287" s="13">
        <v>506</v>
      </c>
      <c r="G287" s="13">
        <v>437</v>
      </c>
      <c r="H287" s="13">
        <v>486</v>
      </c>
      <c r="I287" s="13">
        <v>499</v>
      </c>
      <c r="J287" s="13">
        <v>456</v>
      </c>
      <c r="K287" s="13">
        <v>448</v>
      </c>
      <c r="L287" s="13">
        <v>541</v>
      </c>
      <c r="M287" s="13">
        <v>543</v>
      </c>
      <c r="N287" s="13">
        <v>637</v>
      </c>
      <c r="O287" s="13">
        <v>723</v>
      </c>
      <c r="P287" s="13">
        <v>6630</v>
      </c>
      <c r="Q287" s="14">
        <v>454.26</v>
      </c>
      <c r="R287" s="14">
        <v>429.1</v>
      </c>
      <c r="S287" s="14">
        <v>468.54</v>
      </c>
      <c r="T287" s="14">
        <v>505</v>
      </c>
      <c r="U287" s="14">
        <v>436.87</v>
      </c>
      <c r="V287" s="14">
        <v>486</v>
      </c>
      <c r="W287" s="14">
        <v>497.03999999999996</v>
      </c>
      <c r="X287" s="14">
        <v>455</v>
      </c>
      <c r="Y287" s="14">
        <v>447.38</v>
      </c>
      <c r="Z287" s="14">
        <v>540.51</v>
      </c>
      <c r="AA287" s="14">
        <v>539.02</v>
      </c>
      <c r="AB287" s="14">
        <v>523.73</v>
      </c>
      <c r="AC287" s="14">
        <v>622.24000000000024</v>
      </c>
      <c r="AD287" s="14">
        <v>6404.6899999999987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7</v>
      </c>
      <c r="AP287" s="13">
        <v>31</v>
      </c>
      <c r="AQ287" s="13">
        <v>99</v>
      </c>
      <c r="AR287" s="13">
        <v>137</v>
      </c>
      <c r="AS287" s="14">
        <v>0</v>
      </c>
      <c r="AT287" s="14">
        <v>0</v>
      </c>
      <c r="AU287" s="14">
        <v>0</v>
      </c>
      <c r="AV287" s="14">
        <v>0</v>
      </c>
      <c r="AW287" s="14">
        <v>0</v>
      </c>
      <c r="AX287" s="14">
        <v>0</v>
      </c>
      <c r="AY287" s="14">
        <v>0</v>
      </c>
      <c r="AZ287" s="14">
        <v>0</v>
      </c>
      <c r="BA287" s="14">
        <v>0</v>
      </c>
      <c r="BB287" s="14">
        <v>0</v>
      </c>
      <c r="BC287" s="14">
        <v>5.88</v>
      </c>
      <c r="BD287" s="14">
        <v>15.43</v>
      </c>
      <c r="BE287" s="14">
        <v>84.35</v>
      </c>
      <c r="BF287" s="14">
        <v>105.66</v>
      </c>
      <c r="BG287" s="13">
        <v>88</v>
      </c>
      <c r="BH287" s="13">
        <v>37</v>
      </c>
      <c r="BI287" s="13">
        <v>58</v>
      </c>
      <c r="BJ287" s="13">
        <v>14</v>
      </c>
      <c r="BK287" s="14">
        <v>12</v>
      </c>
      <c r="BL287" s="14">
        <v>0</v>
      </c>
      <c r="BM287" s="14">
        <v>261.81</v>
      </c>
      <c r="BN287" s="14">
        <v>0</v>
      </c>
      <c r="BO287" s="14">
        <v>189.04000000000002</v>
      </c>
      <c r="BP287" s="14">
        <v>0</v>
      </c>
      <c r="BQ287" s="14">
        <v>319.37999999999994</v>
      </c>
      <c r="BR287" s="14">
        <v>0</v>
      </c>
      <c r="BS287" s="13">
        <v>45</v>
      </c>
      <c r="BT287" s="13">
        <v>752</v>
      </c>
    </row>
    <row r="288" spans="1:72" x14ac:dyDescent="0.25">
      <c r="A288" s="12" t="s">
        <v>633</v>
      </c>
      <c r="B288" s="12" t="s">
        <v>634</v>
      </c>
      <c r="C288" s="13">
        <v>64</v>
      </c>
      <c r="D288" s="13">
        <v>70</v>
      </c>
      <c r="E288" s="13">
        <v>65</v>
      </c>
      <c r="F288" s="13">
        <v>58</v>
      </c>
      <c r="G288" s="13">
        <v>63</v>
      </c>
      <c r="H288" s="13">
        <v>70</v>
      </c>
      <c r="I288" s="13">
        <v>82</v>
      </c>
      <c r="J288" s="13">
        <v>73</v>
      </c>
      <c r="K288" s="13">
        <v>77</v>
      </c>
      <c r="L288" s="13">
        <v>0</v>
      </c>
      <c r="M288" s="13">
        <v>0</v>
      </c>
      <c r="N288" s="13">
        <v>0</v>
      </c>
      <c r="O288" s="13">
        <v>0</v>
      </c>
      <c r="P288" s="13">
        <v>622</v>
      </c>
      <c r="Q288" s="14">
        <v>64</v>
      </c>
      <c r="R288" s="14">
        <v>70</v>
      </c>
      <c r="S288" s="14">
        <v>65</v>
      </c>
      <c r="T288" s="14">
        <v>58</v>
      </c>
      <c r="U288" s="14">
        <v>63</v>
      </c>
      <c r="V288" s="14">
        <v>70</v>
      </c>
      <c r="W288" s="14">
        <v>82</v>
      </c>
      <c r="X288" s="14">
        <v>73</v>
      </c>
      <c r="Y288" s="14">
        <v>77</v>
      </c>
      <c r="Z288" s="14">
        <v>0</v>
      </c>
      <c r="AA288" s="14">
        <v>0</v>
      </c>
      <c r="AB288" s="14">
        <v>0</v>
      </c>
      <c r="AC288" s="14">
        <v>0</v>
      </c>
      <c r="AD288" s="14">
        <v>622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4">
        <v>0</v>
      </c>
      <c r="AT288" s="14">
        <v>0</v>
      </c>
      <c r="AU288" s="14">
        <v>0</v>
      </c>
      <c r="AV288" s="14">
        <v>0</v>
      </c>
      <c r="AW288" s="14">
        <v>0</v>
      </c>
      <c r="AX288" s="14">
        <v>0</v>
      </c>
      <c r="AY288" s="14">
        <v>0</v>
      </c>
      <c r="AZ288" s="14">
        <v>0</v>
      </c>
      <c r="BA288" s="14">
        <v>0</v>
      </c>
      <c r="BB288" s="14">
        <v>0</v>
      </c>
      <c r="BC288" s="14">
        <v>0</v>
      </c>
      <c r="BD288" s="14">
        <v>0</v>
      </c>
      <c r="BE288" s="14">
        <v>0</v>
      </c>
      <c r="BF288" s="14">
        <v>0</v>
      </c>
      <c r="BG288" s="13">
        <v>117</v>
      </c>
      <c r="BH288" s="13">
        <v>20</v>
      </c>
      <c r="BI288" s="13">
        <v>71</v>
      </c>
      <c r="BJ288" s="13">
        <v>0</v>
      </c>
      <c r="BK288" s="14">
        <v>0</v>
      </c>
      <c r="BL288" s="14">
        <v>0</v>
      </c>
      <c r="BM288" s="14">
        <v>0</v>
      </c>
      <c r="BN288" s="14">
        <v>0</v>
      </c>
      <c r="BO288" s="14">
        <v>0</v>
      </c>
      <c r="BP288" s="14">
        <v>0</v>
      </c>
      <c r="BQ288" s="14">
        <v>0</v>
      </c>
      <c r="BR288" s="14">
        <v>0</v>
      </c>
      <c r="BS288" s="13">
        <v>6</v>
      </c>
      <c r="BT288" s="13">
        <v>70</v>
      </c>
    </row>
    <row r="289" spans="1:72" x14ac:dyDescent="0.25">
      <c r="A289" s="12" t="s">
        <v>411</v>
      </c>
      <c r="B289" s="12" t="s">
        <v>412</v>
      </c>
      <c r="C289" s="13">
        <v>390</v>
      </c>
      <c r="D289" s="13">
        <v>402</v>
      </c>
      <c r="E289" s="13">
        <v>406</v>
      </c>
      <c r="F289" s="13">
        <v>464</v>
      </c>
      <c r="G289" s="13">
        <v>373</v>
      </c>
      <c r="H289" s="13">
        <v>433</v>
      </c>
      <c r="I289" s="13">
        <v>419</v>
      </c>
      <c r="J289" s="13">
        <v>435</v>
      </c>
      <c r="K289" s="13">
        <v>422</v>
      </c>
      <c r="L289" s="13">
        <v>477</v>
      </c>
      <c r="M289" s="13">
        <v>469</v>
      </c>
      <c r="N289" s="13">
        <v>440</v>
      </c>
      <c r="O289" s="13">
        <v>341</v>
      </c>
      <c r="P289" s="13">
        <v>5471</v>
      </c>
      <c r="Q289" s="14">
        <v>389.04</v>
      </c>
      <c r="R289" s="14">
        <v>402</v>
      </c>
      <c r="S289" s="14">
        <v>406</v>
      </c>
      <c r="T289" s="14">
        <v>464</v>
      </c>
      <c r="U289" s="14">
        <v>373</v>
      </c>
      <c r="V289" s="14">
        <v>433</v>
      </c>
      <c r="W289" s="14">
        <v>419</v>
      </c>
      <c r="X289" s="14">
        <v>435</v>
      </c>
      <c r="Y289" s="14">
        <v>422</v>
      </c>
      <c r="Z289" s="14">
        <v>477</v>
      </c>
      <c r="AA289" s="14">
        <v>467.9</v>
      </c>
      <c r="AB289" s="14">
        <v>382.38</v>
      </c>
      <c r="AC289" s="14">
        <v>305.06</v>
      </c>
      <c r="AD289" s="14">
        <v>5375.38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4">
        <v>0</v>
      </c>
      <c r="AT289" s="14">
        <v>0</v>
      </c>
      <c r="AU289" s="14">
        <v>0</v>
      </c>
      <c r="AV289" s="14">
        <v>0</v>
      </c>
      <c r="AW289" s="14">
        <v>0</v>
      </c>
      <c r="AX289" s="14">
        <v>0</v>
      </c>
      <c r="AY289" s="14">
        <v>0</v>
      </c>
      <c r="AZ289" s="14">
        <v>0</v>
      </c>
      <c r="BA289" s="14">
        <v>0</v>
      </c>
      <c r="BB289" s="14">
        <v>0</v>
      </c>
      <c r="BC289" s="14">
        <v>0</v>
      </c>
      <c r="BD289" s="14">
        <v>0</v>
      </c>
      <c r="BE289" s="14">
        <v>0</v>
      </c>
      <c r="BF289" s="14">
        <v>0</v>
      </c>
      <c r="BG289" s="13">
        <v>164</v>
      </c>
      <c r="BH289" s="13">
        <v>82</v>
      </c>
      <c r="BI289" s="13">
        <v>97</v>
      </c>
      <c r="BJ289" s="13">
        <v>0</v>
      </c>
      <c r="BK289" s="14">
        <v>0</v>
      </c>
      <c r="BL289" s="14">
        <v>0</v>
      </c>
      <c r="BM289" s="14">
        <v>239.75</v>
      </c>
      <c r="BN289" s="14">
        <v>0</v>
      </c>
      <c r="BO289" s="14">
        <v>0</v>
      </c>
      <c r="BP289" s="14">
        <v>0</v>
      </c>
      <c r="BQ289" s="14">
        <v>0</v>
      </c>
      <c r="BR289" s="14">
        <v>0</v>
      </c>
      <c r="BS289" s="13">
        <v>43</v>
      </c>
      <c r="BT289" s="13">
        <v>503</v>
      </c>
    </row>
    <row r="290" spans="1:72" x14ac:dyDescent="0.25">
      <c r="A290" s="12" t="s">
        <v>537</v>
      </c>
      <c r="B290" s="12" t="s">
        <v>538</v>
      </c>
      <c r="C290" s="13">
        <v>66</v>
      </c>
      <c r="D290" s="13">
        <v>96</v>
      </c>
      <c r="E290" s="13">
        <v>89</v>
      </c>
      <c r="F290" s="13">
        <v>93</v>
      </c>
      <c r="G290" s="13">
        <v>93</v>
      </c>
      <c r="H290" s="13">
        <v>111</v>
      </c>
      <c r="I290" s="13">
        <v>118</v>
      </c>
      <c r="J290" s="13">
        <v>168</v>
      </c>
      <c r="K290" s="13">
        <v>143</v>
      </c>
      <c r="L290" s="13">
        <v>20</v>
      </c>
      <c r="M290" s="13">
        <v>22</v>
      </c>
      <c r="N290" s="13">
        <v>18</v>
      </c>
      <c r="O290" s="13">
        <v>12</v>
      </c>
      <c r="P290" s="13">
        <v>1049</v>
      </c>
      <c r="Q290" s="14">
        <v>43.04</v>
      </c>
      <c r="R290" s="14">
        <v>87.95</v>
      </c>
      <c r="S290" s="14">
        <v>80.13</v>
      </c>
      <c r="T290" s="14">
        <v>83.22</v>
      </c>
      <c r="U290" s="14">
        <v>90.03</v>
      </c>
      <c r="V290" s="14">
        <v>106.16</v>
      </c>
      <c r="W290" s="14">
        <v>111.39</v>
      </c>
      <c r="X290" s="14">
        <v>159.28</v>
      </c>
      <c r="Y290" s="14">
        <v>128.42000000000002</v>
      </c>
      <c r="Z290" s="14">
        <v>20</v>
      </c>
      <c r="AA290" s="14">
        <v>22</v>
      </c>
      <c r="AB290" s="14">
        <v>18</v>
      </c>
      <c r="AC290" s="14">
        <v>11.35</v>
      </c>
      <c r="AD290" s="14">
        <v>960.96999999999991</v>
      </c>
      <c r="AE290" s="13">
        <v>45</v>
      </c>
      <c r="AF290" s="13">
        <v>66</v>
      </c>
      <c r="AG290" s="13">
        <v>68</v>
      </c>
      <c r="AH290" s="13">
        <v>69</v>
      </c>
      <c r="AI290" s="13">
        <v>74</v>
      </c>
      <c r="AJ290" s="13">
        <v>86</v>
      </c>
      <c r="AK290" s="13">
        <v>100</v>
      </c>
      <c r="AL290" s="13">
        <v>132</v>
      </c>
      <c r="AM290" s="13">
        <v>122</v>
      </c>
      <c r="AN290" s="13">
        <v>0</v>
      </c>
      <c r="AO290" s="13">
        <v>0</v>
      </c>
      <c r="AP290" s="13">
        <v>0</v>
      </c>
      <c r="AQ290" s="13">
        <v>0</v>
      </c>
      <c r="AR290" s="13">
        <v>762</v>
      </c>
      <c r="AS290" s="14">
        <v>22.04</v>
      </c>
      <c r="AT290" s="14">
        <v>57.95</v>
      </c>
      <c r="AU290" s="14">
        <v>59.129999999999995</v>
      </c>
      <c r="AV290" s="14">
        <v>59.22</v>
      </c>
      <c r="AW290" s="14">
        <v>71.03</v>
      </c>
      <c r="AX290" s="14">
        <v>81.16</v>
      </c>
      <c r="AY290" s="14">
        <v>93.39</v>
      </c>
      <c r="AZ290" s="14">
        <v>123.28</v>
      </c>
      <c r="BA290" s="14">
        <v>107.42</v>
      </c>
      <c r="BB290" s="14">
        <v>0</v>
      </c>
      <c r="BC290" s="14">
        <v>0</v>
      </c>
      <c r="BD290" s="14">
        <v>0</v>
      </c>
      <c r="BE290" s="14">
        <v>0</v>
      </c>
      <c r="BF290" s="14">
        <v>674.61999999999989</v>
      </c>
      <c r="BG290" s="13">
        <v>18</v>
      </c>
      <c r="BH290" s="13">
        <v>5</v>
      </c>
      <c r="BI290" s="13">
        <v>5</v>
      </c>
      <c r="BJ290" s="13">
        <v>0</v>
      </c>
      <c r="BK290" s="14">
        <v>0</v>
      </c>
      <c r="BL290" s="14">
        <v>0</v>
      </c>
      <c r="BM290" s="14">
        <v>0</v>
      </c>
      <c r="BN290" s="14">
        <v>0</v>
      </c>
      <c r="BO290" s="14">
        <v>0</v>
      </c>
      <c r="BP290" s="14">
        <v>0</v>
      </c>
      <c r="BQ290" s="14">
        <v>0</v>
      </c>
      <c r="BR290" s="14">
        <v>0</v>
      </c>
      <c r="BS290" s="13">
        <v>5</v>
      </c>
      <c r="BT290" s="13">
        <v>96</v>
      </c>
    </row>
    <row r="291" spans="1:72" x14ac:dyDescent="0.25">
      <c r="A291" s="12" t="s">
        <v>89</v>
      </c>
      <c r="B291" s="12" t="s">
        <v>90</v>
      </c>
      <c r="C291" s="13">
        <v>1719</v>
      </c>
      <c r="D291" s="13">
        <v>1708</v>
      </c>
      <c r="E291" s="13">
        <v>1753</v>
      </c>
      <c r="F291" s="13">
        <v>1684</v>
      </c>
      <c r="G291" s="13">
        <v>1767</v>
      </c>
      <c r="H291" s="13">
        <v>1901</v>
      </c>
      <c r="I291" s="13">
        <v>1838</v>
      </c>
      <c r="J291" s="13">
        <v>1900</v>
      </c>
      <c r="K291" s="13">
        <v>1792</v>
      </c>
      <c r="L291" s="13">
        <v>1743</v>
      </c>
      <c r="M291" s="13">
        <v>1724</v>
      </c>
      <c r="N291" s="13">
        <v>1574</v>
      </c>
      <c r="O291" s="13">
        <v>1455</v>
      </c>
      <c r="P291" s="13">
        <v>22558</v>
      </c>
      <c r="Q291" s="14">
        <v>1717.29</v>
      </c>
      <c r="R291" s="14">
        <v>1706.8400000000001</v>
      </c>
      <c r="S291" s="14">
        <v>1752.21</v>
      </c>
      <c r="T291" s="14">
        <v>1681.0900000000001</v>
      </c>
      <c r="U291" s="14">
        <v>1765.07</v>
      </c>
      <c r="V291" s="14">
        <v>1896.78</v>
      </c>
      <c r="W291" s="14">
        <v>1835</v>
      </c>
      <c r="X291" s="14">
        <v>1894.9099999999999</v>
      </c>
      <c r="Y291" s="14">
        <v>1787.1499999999999</v>
      </c>
      <c r="Z291" s="14">
        <v>1732.9099999999999</v>
      </c>
      <c r="AA291" s="14">
        <v>1713.51</v>
      </c>
      <c r="AB291" s="14">
        <v>1397.8</v>
      </c>
      <c r="AC291" s="14">
        <v>1311.11</v>
      </c>
      <c r="AD291" s="14">
        <v>22191.67</v>
      </c>
      <c r="AE291" s="13">
        <v>18</v>
      </c>
      <c r="AF291" s="13">
        <v>17</v>
      </c>
      <c r="AG291" s="13">
        <v>14</v>
      </c>
      <c r="AH291" s="13">
        <v>17</v>
      </c>
      <c r="AI291" s="13">
        <v>12</v>
      </c>
      <c r="AJ291" s="13">
        <v>17</v>
      </c>
      <c r="AK291" s="13">
        <v>18</v>
      </c>
      <c r="AL291" s="13">
        <v>39</v>
      </c>
      <c r="AM291" s="13">
        <v>40</v>
      </c>
      <c r="AN291" s="13">
        <v>27</v>
      </c>
      <c r="AO291" s="13">
        <v>47</v>
      </c>
      <c r="AP291" s="13">
        <v>51</v>
      </c>
      <c r="AQ291" s="13">
        <v>134</v>
      </c>
      <c r="AR291" s="13">
        <v>451</v>
      </c>
      <c r="AS291" s="14">
        <v>18</v>
      </c>
      <c r="AT291" s="14">
        <v>16.940000000000001</v>
      </c>
      <c r="AU291" s="14">
        <v>13.29</v>
      </c>
      <c r="AV291" s="14">
        <v>14.89</v>
      </c>
      <c r="AW291" s="14">
        <v>11.03</v>
      </c>
      <c r="AX291" s="14">
        <v>14.46</v>
      </c>
      <c r="AY291" s="14">
        <v>15.01</v>
      </c>
      <c r="AZ291" s="14">
        <v>35.799999999999997</v>
      </c>
      <c r="BA291" s="14">
        <v>38.799999999999997</v>
      </c>
      <c r="BB291" s="14">
        <v>26.9</v>
      </c>
      <c r="BC291" s="14">
        <v>46</v>
      </c>
      <c r="BD291" s="14">
        <v>48.74</v>
      </c>
      <c r="BE291" s="14">
        <v>131.26</v>
      </c>
      <c r="BF291" s="14">
        <v>431.11999999999995</v>
      </c>
      <c r="BG291" s="13">
        <v>1991</v>
      </c>
      <c r="BH291" s="13">
        <v>937</v>
      </c>
      <c r="BI291" s="13">
        <v>659</v>
      </c>
      <c r="BJ291" s="13">
        <v>250</v>
      </c>
      <c r="BK291" s="14">
        <v>250</v>
      </c>
      <c r="BL291" s="14">
        <v>0</v>
      </c>
      <c r="BM291" s="14">
        <v>1281.9599999999998</v>
      </c>
      <c r="BN291" s="14">
        <v>9.66</v>
      </c>
      <c r="BO291" s="14">
        <v>233.98999999999998</v>
      </c>
      <c r="BP291" s="14">
        <v>0</v>
      </c>
      <c r="BQ291" s="14">
        <v>0</v>
      </c>
      <c r="BR291" s="14">
        <v>0</v>
      </c>
      <c r="BS291" s="13">
        <v>171</v>
      </c>
      <c r="BT291" s="13">
        <v>2679</v>
      </c>
    </row>
    <row r="292" spans="1:72" x14ac:dyDescent="0.25">
      <c r="A292" s="12" t="s">
        <v>227</v>
      </c>
      <c r="B292" s="12" t="s">
        <v>228</v>
      </c>
      <c r="C292" s="13">
        <v>76</v>
      </c>
      <c r="D292" s="13">
        <v>76</v>
      </c>
      <c r="E292" s="13">
        <v>95</v>
      </c>
      <c r="F292" s="13">
        <v>106</v>
      </c>
      <c r="G292" s="13">
        <v>96</v>
      </c>
      <c r="H292" s="13">
        <v>100</v>
      </c>
      <c r="I292" s="13">
        <v>123</v>
      </c>
      <c r="J292" s="13">
        <v>135</v>
      </c>
      <c r="K292" s="13">
        <v>138</v>
      </c>
      <c r="L292" s="13">
        <v>142</v>
      </c>
      <c r="M292" s="13">
        <v>145</v>
      </c>
      <c r="N292" s="13">
        <v>112</v>
      </c>
      <c r="O292" s="13">
        <v>112</v>
      </c>
      <c r="P292" s="13">
        <v>1456</v>
      </c>
      <c r="Q292" s="14">
        <v>74</v>
      </c>
      <c r="R292" s="14">
        <v>76</v>
      </c>
      <c r="S292" s="14">
        <v>95</v>
      </c>
      <c r="T292" s="14">
        <v>105.89</v>
      </c>
      <c r="U292" s="14">
        <v>96</v>
      </c>
      <c r="V292" s="14">
        <v>100</v>
      </c>
      <c r="W292" s="14">
        <v>122.08</v>
      </c>
      <c r="X292" s="14">
        <v>134</v>
      </c>
      <c r="Y292" s="14">
        <v>137.9</v>
      </c>
      <c r="Z292" s="14">
        <v>142</v>
      </c>
      <c r="AA292" s="14">
        <v>144.19000000000003</v>
      </c>
      <c r="AB292" s="14">
        <v>110.21</v>
      </c>
      <c r="AC292" s="14">
        <v>111.26</v>
      </c>
      <c r="AD292" s="14">
        <v>1448.53</v>
      </c>
      <c r="AE292" s="13">
        <v>4</v>
      </c>
      <c r="AF292" s="13">
        <v>7</v>
      </c>
      <c r="AG292" s="13">
        <v>9</v>
      </c>
      <c r="AH292" s="13">
        <v>8</v>
      </c>
      <c r="AI292" s="13">
        <v>8</v>
      </c>
      <c r="AJ292" s="13">
        <v>7</v>
      </c>
      <c r="AK292" s="13">
        <v>5</v>
      </c>
      <c r="AL292" s="13">
        <v>5</v>
      </c>
      <c r="AM292" s="13">
        <v>2</v>
      </c>
      <c r="AN292" s="13">
        <v>8</v>
      </c>
      <c r="AO292" s="13">
        <v>4</v>
      </c>
      <c r="AP292" s="13">
        <v>11</v>
      </c>
      <c r="AQ292" s="13">
        <v>16</v>
      </c>
      <c r="AR292" s="13">
        <v>94</v>
      </c>
      <c r="AS292" s="14">
        <v>2</v>
      </c>
      <c r="AT292" s="14">
        <v>7</v>
      </c>
      <c r="AU292" s="14">
        <v>9</v>
      </c>
      <c r="AV292" s="14">
        <v>8</v>
      </c>
      <c r="AW292" s="14">
        <v>8</v>
      </c>
      <c r="AX292" s="14">
        <v>7</v>
      </c>
      <c r="AY292" s="14">
        <v>4.6399999999999997</v>
      </c>
      <c r="AZ292" s="14">
        <v>5</v>
      </c>
      <c r="BA292" s="14">
        <v>1.82</v>
      </c>
      <c r="BB292" s="14">
        <v>7.15</v>
      </c>
      <c r="BC292" s="14">
        <v>3.83</v>
      </c>
      <c r="BD292" s="14">
        <v>9.65</v>
      </c>
      <c r="BE292" s="14">
        <v>14.25</v>
      </c>
      <c r="BF292" s="14">
        <v>87.34</v>
      </c>
      <c r="BG292" s="13">
        <v>46</v>
      </c>
      <c r="BH292" s="13">
        <v>25</v>
      </c>
      <c r="BI292" s="13">
        <v>10</v>
      </c>
      <c r="BJ292" s="13">
        <v>0</v>
      </c>
      <c r="BK292" s="14">
        <v>0</v>
      </c>
      <c r="BL292" s="14">
        <v>0</v>
      </c>
      <c r="BM292" s="14">
        <v>84.04</v>
      </c>
      <c r="BN292" s="14">
        <v>0</v>
      </c>
      <c r="BO292" s="14">
        <v>22.86</v>
      </c>
      <c r="BP292" s="14">
        <v>0</v>
      </c>
      <c r="BQ292" s="14">
        <v>0</v>
      </c>
      <c r="BR292" s="14">
        <v>0</v>
      </c>
      <c r="BS292" s="13">
        <v>8</v>
      </c>
      <c r="BT292" s="13">
        <v>177</v>
      </c>
    </row>
    <row r="293" spans="1:72" x14ac:dyDescent="0.25">
      <c r="A293" s="12" t="s">
        <v>571</v>
      </c>
      <c r="B293" s="12" t="s">
        <v>572</v>
      </c>
      <c r="C293" s="13">
        <v>9</v>
      </c>
      <c r="D293" s="13">
        <v>14</v>
      </c>
      <c r="E293" s="13">
        <v>14</v>
      </c>
      <c r="F293" s="13">
        <v>15</v>
      </c>
      <c r="G293" s="13">
        <v>17</v>
      </c>
      <c r="H293" s="13">
        <v>15</v>
      </c>
      <c r="I293" s="13">
        <v>15</v>
      </c>
      <c r="J293" s="13">
        <v>12</v>
      </c>
      <c r="K293" s="13">
        <v>18</v>
      </c>
      <c r="L293" s="13">
        <v>0</v>
      </c>
      <c r="M293" s="13">
        <v>0</v>
      </c>
      <c r="N293" s="13">
        <v>0</v>
      </c>
      <c r="O293" s="13">
        <v>0</v>
      </c>
      <c r="P293" s="13">
        <v>129</v>
      </c>
      <c r="Q293" s="14">
        <v>9</v>
      </c>
      <c r="R293" s="14">
        <v>14</v>
      </c>
      <c r="S293" s="14">
        <v>14</v>
      </c>
      <c r="T293" s="14">
        <v>15</v>
      </c>
      <c r="U293" s="14">
        <v>17</v>
      </c>
      <c r="V293" s="14">
        <v>15</v>
      </c>
      <c r="W293" s="14">
        <v>15</v>
      </c>
      <c r="X293" s="14">
        <v>12</v>
      </c>
      <c r="Y293" s="14">
        <v>18</v>
      </c>
      <c r="Z293" s="14">
        <v>0</v>
      </c>
      <c r="AA293" s="14">
        <v>0</v>
      </c>
      <c r="AB293" s="14">
        <v>0</v>
      </c>
      <c r="AC293" s="14">
        <v>0</v>
      </c>
      <c r="AD293" s="14">
        <v>129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4">
        <v>0</v>
      </c>
      <c r="AT293" s="14">
        <v>0</v>
      </c>
      <c r="AU293" s="14">
        <v>0</v>
      </c>
      <c r="AV293" s="14">
        <v>0</v>
      </c>
      <c r="AW293" s="14">
        <v>0</v>
      </c>
      <c r="AX293" s="14">
        <v>0</v>
      </c>
      <c r="AY293" s="14">
        <v>0</v>
      </c>
      <c r="AZ293" s="14">
        <v>0</v>
      </c>
      <c r="BA293" s="14">
        <v>0</v>
      </c>
      <c r="BB293" s="14">
        <v>0</v>
      </c>
      <c r="BC293" s="14">
        <v>0</v>
      </c>
      <c r="BD293" s="14">
        <v>0</v>
      </c>
      <c r="BE293" s="14">
        <v>0</v>
      </c>
      <c r="BF293" s="14">
        <v>0</v>
      </c>
      <c r="BG293" s="13">
        <v>0</v>
      </c>
      <c r="BH293" s="13">
        <v>0</v>
      </c>
      <c r="BI293" s="13">
        <v>0</v>
      </c>
      <c r="BJ293" s="13">
        <v>0</v>
      </c>
      <c r="BK293" s="14">
        <v>0</v>
      </c>
      <c r="BL293" s="14">
        <v>0</v>
      </c>
      <c r="BM293" s="14">
        <v>0</v>
      </c>
      <c r="BN293" s="14">
        <v>0</v>
      </c>
      <c r="BO293" s="14">
        <v>0</v>
      </c>
      <c r="BP293" s="14">
        <v>0</v>
      </c>
      <c r="BQ293" s="14">
        <v>0</v>
      </c>
      <c r="BR293" s="14">
        <v>0</v>
      </c>
      <c r="BS293" s="13">
        <v>0</v>
      </c>
      <c r="BT293" s="13">
        <v>0</v>
      </c>
    </row>
    <row r="294" spans="1:72" x14ac:dyDescent="0.25">
      <c r="A294" s="12" t="s">
        <v>573</v>
      </c>
      <c r="B294" s="12" t="s">
        <v>574</v>
      </c>
      <c r="C294" s="13">
        <v>35</v>
      </c>
      <c r="D294" s="13">
        <v>45</v>
      </c>
      <c r="E294" s="13">
        <v>30</v>
      </c>
      <c r="F294" s="13">
        <v>28</v>
      </c>
      <c r="G294" s="13">
        <v>33</v>
      </c>
      <c r="H294" s="13">
        <v>34</v>
      </c>
      <c r="I294" s="13">
        <v>39</v>
      </c>
      <c r="J294" s="13">
        <v>27</v>
      </c>
      <c r="K294" s="13">
        <v>43</v>
      </c>
      <c r="L294" s="13">
        <v>46</v>
      </c>
      <c r="M294" s="13">
        <v>45</v>
      </c>
      <c r="N294" s="13">
        <v>53</v>
      </c>
      <c r="O294" s="13">
        <v>34</v>
      </c>
      <c r="P294" s="13">
        <v>492</v>
      </c>
      <c r="Q294" s="14">
        <v>35</v>
      </c>
      <c r="R294" s="14">
        <v>45</v>
      </c>
      <c r="S294" s="14">
        <v>30</v>
      </c>
      <c r="T294" s="14">
        <v>28</v>
      </c>
      <c r="U294" s="14">
        <v>33</v>
      </c>
      <c r="V294" s="14">
        <v>34</v>
      </c>
      <c r="W294" s="14">
        <v>39</v>
      </c>
      <c r="X294" s="14">
        <v>27</v>
      </c>
      <c r="Y294" s="14">
        <v>43</v>
      </c>
      <c r="Z294" s="14">
        <v>46</v>
      </c>
      <c r="AA294" s="14">
        <v>45</v>
      </c>
      <c r="AB294" s="14">
        <v>53</v>
      </c>
      <c r="AC294" s="14">
        <v>33.590000000000003</v>
      </c>
      <c r="AD294" s="14">
        <v>491.59000000000003</v>
      </c>
      <c r="AE294" s="13">
        <v>0</v>
      </c>
      <c r="AF294" s="13">
        <v>3</v>
      </c>
      <c r="AG294" s="13">
        <v>1</v>
      </c>
      <c r="AH294" s="13">
        <v>1</v>
      </c>
      <c r="AI294" s="13">
        <v>0</v>
      </c>
      <c r="AJ294" s="13">
        <v>0</v>
      </c>
      <c r="AK294" s="13">
        <v>3</v>
      </c>
      <c r="AL294" s="13">
        <v>3</v>
      </c>
      <c r="AM294" s="13">
        <v>2</v>
      </c>
      <c r="AN294" s="13">
        <v>0</v>
      </c>
      <c r="AO294" s="13">
        <v>2</v>
      </c>
      <c r="AP294" s="13">
        <v>1</v>
      </c>
      <c r="AQ294" s="13">
        <v>0</v>
      </c>
      <c r="AR294" s="13">
        <v>16</v>
      </c>
      <c r="AS294" s="14">
        <v>0</v>
      </c>
      <c r="AT294" s="14">
        <v>2.95</v>
      </c>
      <c r="AU294" s="14">
        <v>1</v>
      </c>
      <c r="AV294" s="14">
        <v>1</v>
      </c>
      <c r="AW294" s="14">
        <v>0</v>
      </c>
      <c r="AX294" s="14">
        <v>0</v>
      </c>
      <c r="AY294" s="14">
        <v>2.14</v>
      </c>
      <c r="AZ294" s="14">
        <v>1.7</v>
      </c>
      <c r="BA294" s="14">
        <v>0.87</v>
      </c>
      <c r="BB294" s="14">
        <v>0</v>
      </c>
      <c r="BC294" s="14">
        <v>2</v>
      </c>
      <c r="BD294" s="14">
        <v>0.5</v>
      </c>
      <c r="BE294" s="14">
        <v>0</v>
      </c>
      <c r="BF294" s="14">
        <v>12.159999999999998</v>
      </c>
      <c r="BG294" s="13">
        <v>8</v>
      </c>
      <c r="BH294" s="13">
        <v>9</v>
      </c>
      <c r="BI294" s="13">
        <v>1</v>
      </c>
      <c r="BJ294" s="13">
        <v>0</v>
      </c>
      <c r="BK294" s="14">
        <v>0</v>
      </c>
      <c r="BL294" s="14">
        <v>0</v>
      </c>
      <c r="BM294" s="14">
        <v>30.09</v>
      </c>
      <c r="BN294" s="14">
        <v>0</v>
      </c>
      <c r="BO294" s="14">
        <v>0</v>
      </c>
      <c r="BP294" s="14">
        <v>0</v>
      </c>
      <c r="BQ294" s="14">
        <v>0</v>
      </c>
      <c r="BR294" s="14">
        <v>0</v>
      </c>
      <c r="BS294" s="13">
        <v>0</v>
      </c>
      <c r="BT294" s="13">
        <v>0</v>
      </c>
    </row>
    <row r="295" spans="1:72" x14ac:dyDescent="0.25">
      <c r="A295" s="12" t="s">
        <v>155</v>
      </c>
      <c r="B295" s="12" t="s">
        <v>156</v>
      </c>
      <c r="C295" s="13">
        <v>156</v>
      </c>
      <c r="D295" s="13">
        <v>164</v>
      </c>
      <c r="E295" s="13">
        <v>208</v>
      </c>
      <c r="F295" s="13">
        <v>209</v>
      </c>
      <c r="G295" s="13">
        <v>213</v>
      </c>
      <c r="H295" s="13">
        <v>182</v>
      </c>
      <c r="I295" s="13">
        <v>217</v>
      </c>
      <c r="J295" s="13">
        <v>219</v>
      </c>
      <c r="K295" s="13">
        <v>213</v>
      </c>
      <c r="L295" s="13">
        <v>211</v>
      </c>
      <c r="M295" s="13">
        <v>164</v>
      </c>
      <c r="N295" s="13">
        <v>169</v>
      </c>
      <c r="O295" s="13">
        <v>147</v>
      </c>
      <c r="P295" s="13">
        <v>2472</v>
      </c>
      <c r="Q295" s="14">
        <v>156</v>
      </c>
      <c r="R295" s="14">
        <v>164</v>
      </c>
      <c r="S295" s="14">
        <v>208</v>
      </c>
      <c r="T295" s="14">
        <v>209</v>
      </c>
      <c r="U295" s="14">
        <v>213</v>
      </c>
      <c r="V295" s="14">
        <v>182</v>
      </c>
      <c r="W295" s="14">
        <v>217</v>
      </c>
      <c r="X295" s="14">
        <v>219</v>
      </c>
      <c r="Y295" s="14">
        <v>212.19</v>
      </c>
      <c r="Z295" s="14">
        <v>211</v>
      </c>
      <c r="AA295" s="14">
        <v>164</v>
      </c>
      <c r="AB295" s="14">
        <v>151.48000000000002</v>
      </c>
      <c r="AC295" s="14">
        <v>115.16</v>
      </c>
      <c r="AD295" s="14">
        <v>2421.83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4">
        <v>0</v>
      </c>
      <c r="AT295" s="14">
        <v>0</v>
      </c>
      <c r="AU295" s="14">
        <v>0</v>
      </c>
      <c r="AV295" s="14">
        <v>0</v>
      </c>
      <c r="AW295" s="14">
        <v>0</v>
      </c>
      <c r="AX295" s="14">
        <v>0</v>
      </c>
      <c r="AY295" s="14">
        <v>0</v>
      </c>
      <c r="AZ295" s="14">
        <v>0</v>
      </c>
      <c r="BA295" s="14">
        <v>0</v>
      </c>
      <c r="BB295" s="14">
        <v>0</v>
      </c>
      <c r="BC295" s="14">
        <v>0</v>
      </c>
      <c r="BD295" s="14">
        <v>0</v>
      </c>
      <c r="BE295" s="14">
        <v>0</v>
      </c>
      <c r="BF295" s="14">
        <v>0</v>
      </c>
      <c r="BG295" s="13">
        <v>711</v>
      </c>
      <c r="BH295" s="13">
        <v>409</v>
      </c>
      <c r="BI295" s="13">
        <v>300</v>
      </c>
      <c r="BJ295" s="13">
        <v>0</v>
      </c>
      <c r="BK295" s="14">
        <v>0</v>
      </c>
      <c r="BL295" s="14">
        <v>0</v>
      </c>
      <c r="BM295" s="14">
        <v>127.08</v>
      </c>
      <c r="BN295" s="14">
        <v>0</v>
      </c>
      <c r="BO295" s="14">
        <v>59.78</v>
      </c>
      <c r="BP295" s="14">
        <v>0</v>
      </c>
      <c r="BQ295" s="14">
        <v>0</v>
      </c>
      <c r="BR295" s="14">
        <v>0</v>
      </c>
      <c r="BS295" s="13">
        <v>9</v>
      </c>
      <c r="BT295" s="13">
        <v>316</v>
      </c>
    </row>
    <row r="296" spans="1:72" x14ac:dyDescent="0.25">
      <c r="A296" s="12" t="s">
        <v>585</v>
      </c>
      <c r="B296" s="12" t="s">
        <v>586</v>
      </c>
      <c r="C296" s="13">
        <v>15</v>
      </c>
      <c r="D296" s="13">
        <v>27</v>
      </c>
      <c r="E296" s="13">
        <v>20</v>
      </c>
      <c r="F296" s="13">
        <v>24</v>
      </c>
      <c r="G296" s="13">
        <v>18</v>
      </c>
      <c r="H296" s="13">
        <v>23</v>
      </c>
      <c r="I296" s="13">
        <v>16</v>
      </c>
      <c r="J296" s="13">
        <v>23</v>
      </c>
      <c r="K296" s="13">
        <v>21</v>
      </c>
      <c r="L296" s="13">
        <v>21</v>
      </c>
      <c r="M296" s="13">
        <v>18</v>
      </c>
      <c r="N296" s="13">
        <v>17</v>
      </c>
      <c r="O296" s="13">
        <v>22</v>
      </c>
      <c r="P296" s="13">
        <v>265</v>
      </c>
      <c r="Q296" s="14">
        <v>15</v>
      </c>
      <c r="R296" s="14">
        <v>27</v>
      </c>
      <c r="S296" s="14">
        <v>20</v>
      </c>
      <c r="T296" s="14">
        <v>24</v>
      </c>
      <c r="U296" s="14">
        <v>18</v>
      </c>
      <c r="V296" s="14">
        <v>23</v>
      </c>
      <c r="W296" s="14">
        <v>16</v>
      </c>
      <c r="X296" s="14">
        <v>23</v>
      </c>
      <c r="Y296" s="14">
        <v>21</v>
      </c>
      <c r="Z296" s="14">
        <v>21</v>
      </c>
      <c r="AA296" s="14">
        <v>17.899999999999999</v>
      </c>
      <c r="AB296" s="14">
        <v>15.3</v>
      </c>
      <c r="AC296" s="14">
        <v>19.77</v>
      </c>
      <c r="AD296" s="14">
        <v>260.97000000000003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4">
        <v>0</v>
      </c>
      <c r="AT296" s="14">
        <v>0</v>
      </c>
      <c r="AU296" s="14">
        <v>0</v>
      </c>
      <c r="AV296" s="14">
        <v>0</v>
      </c>
      <c r="AW296" s="14">
        <v>0</v>
      </c>
      <c r="AX296" s="14">
        <v>0</v>
      </c>
      <c r="AY296" s="14">
        <v>0</v>
      </c>
      <c r="AZ296" s="14">
        <v>0</v>
      </c>
      <c r="BA296" s="14">
        <v>0</v>
      </c>
      <c r="BB296" s="14">
        <v>0</v>
      </c>
      <c r="BC296" s="14">
        <v>0</v>
      </c>
      <c r="BD296" s="14">
        <v>0</v>
      </c>
      <c r="BE296" s="14">
        <v>0</v>
      </c>
      <c r="BF296" s="14">
        <v>0</v>
      </c>
      <c r="BG296" s="13">
        <v>3</v>
      </c>
      <c r="BH296" s="13">
        <v>3</v>
      </c>
      <c r="BI296" s="13">
        <v>0</v>
      </c>
      <c r="BJ296" s="13">
        <v>0</v>
      </c>
      <c r="BK296" s="14">
        <v>0</v>
      </c>
      <c r="BL296" s="14">
        <v>0</v>
      </c>
      <c r="BM296" s="14">
        <v>12.22</v>
      </c>
      <c r="BN296" s="14">
        <v>0</v>
      </c>
      <c r="BO296" s="14">
        <v>0</v>
      </c>
      <c r="BP296" s="14">
        <v>0</v>
      </c>
      <c r="BQ296" s="14">
        <v>0</v>
      </c>
      <c r="BR296" s="14">
        <v>0</v>
      </c>
      <c r="BS296" s="13">
        <v>0</v>
      </c>
      <c r="BT296" s="13">
        <v>20</v>
      </c>
    </row>
    <row r="297" spans="1:72" x14ac:dyDescent="0.25">
      <c r="A297" s="12" t="s">
        <v>577</v>
      </c>
      <c r="B297" s="12" t="s">
        <v>578</v>
      </c>
      <c r="C297" s="13">
        <v>423</v>
      </c>
      <c r="D297" s="13">
        <v>416</v>
      </c>
      <c r="E297" s="13">
        <v>400</v>
      </c>
      <c r="F297" s="13">
        <v>404</v>
      </c>
      <c r="G297" s="13">
        <v>386</v>
      </c>
      <c r="H297" s="13">
        <v>435</v>
      </c>
      <c r="I297" s="13">
        <v>417</v>
      </c>
      <c r="J297" s="13">
        <v>405</v>
      </c>
      <c r="K297" s="13">
        <v>394</v>
      </c>
      <c r="L297" s="13">
        <v>472</v>
      </c>
      <c r="M297" s="13">
        <v>473</v>
      </c>
      <c r="N297" s="13">
        <v>538</v>
      </c>
      <c r="O297" s="13">
        <v>592</v>
      </c>
      <c r="P297" s="13">
        <v>5755</v>
      </c>
      <c r="Q297" s="14">
        <v>422.65999999999997</v>
      </c>
      <c r="R297" s="14">
        <v>413.46</v>
      </c>
      <c r="S297" s="14">
        <v>399.72</v>
      </c>
      <c r="T297" s="14">
        <v>403.01</v>
      </c>
      <c r="U297" s="14">
        <v>384.21000000000004</v>
      </c>
      <c r="V297" s="14">
        <v>432.74</v>
      </c>
      <c r="W297" s="14">
        <v>413.76</v>
      </c>
      <c r="X297" s="14">
        <v>403.73</v>
      </c>
      <c r="Y297" s="14">
        <v>390.80999999999995</v>
      </c>
      <c r="Z297" s="14">
        <v>471.68</v>
      </c>
      <c r="AA297" s="14">
        <v>472.2</v>
      </c>
      <c r="AB297" s="14">
        <v>421.83000000000004</v>
      </c>
      <c r="AC297" s="14">
        <v>445.17999999999995</v>
      </c>
      <c r="AD297" s="14">
        <v>5474.9900000000007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1</v>
      </c>
      <c r="AL297" s="13">
        <v>0</v>
      </c>
      <c r="AM297" s="13">
        <v>3</v>
      </c>
      <c r="AN297" s="13">
        <v>17</v>
      </c>
      <c r="AO297" s="13">
        <v>41</v>
      </c>
      <c r="AP297" s="13">
        <v>70</v>
      </c>
      <c r="AQ297" s="13">
        <v>99</v>
      </c>
      <c r="AR297" s="13">
        <v>231</v>
      </c>
      <c r="AS297" s="14">
        <v>0</v>
      </c>
      <c r="AT297" s="14">
        <v>0</v>
      </c>
      <c r="AU297" s="14">
        <v>0</v>
      </c>
      <c r="AV297" s="14">
        <v>0</v>
      </c>
      <c r="AW297" s="14">
        <v>0</v>
      </c>
      <c r="AX297" s="14">
        <v>0</v>
      </c>
      <c r="AY297" s="14">
        <v>1</v>
      </c>
      <c r="AZ297" s="14">
        <v>0</v>
      </c>
      <c r="BA297" s="14">
        <v>3</v>
      </c>
      <c r="BB297" s="14">
        <v>17</v>
      </c>
      <c r="BC297" s="14">
        <v>40.83</v>
      </c>
      <c r="BD297" s="14">
        <v>67.95</v>
      </c>
      <c r="BE297" s="14">
        <v>94.460000000000008</v>
      </c>
      <c r="BF297" s="14">
        <v>224.24</v>
      </c>
      <c r="BG297" s="13">
        <v>442</v>
      </c>
      <c r="BH297" s="13">
        <v>224</v>
      </c>
      <c r="BI297" s="13">
        <v>185</v>
      </c>
      <c r="BJ297" s="13">
        <v>42</v>
      </c>
      <c r="BK297" s="14">
        <v>41</v>
      </c>
      <c r="BL297" s="14">
        <v>0</v>
      </c>
      <c r="BM297" s="14">
        <v>260.77999999999997</v>
      </c>
      <c r="BN297" s="14">
        <v>0</v>
      </c>
      <c r="BO297" s="14">
        <v>52.650000000000006</v>
      </c>
      <c r="BP297" s="14">
        <v>0</v>
      </c>
      <c r="BQ297" s="14">
        <v>113.71</v>
      </c>
      <c r="BR297" s="14">
        <v>0</v>
      </c>
      <c r="BS297" s="13">
        <v>45</v>
      </c>
      <c r="BT297" s="13">
        <v>766</v>
      </c>
    </row>
    <row r="298" spans="1:72" x14ac:dyDescent="0.25">
      <c r="A298" s="12" t="s">
        <v>657</v>
      </c>
      <c r="B298" s="12" t="s">
        <v>658</v>
      </c>
      <c r="C298" s="13">
        <v>237</v>
      </c>
      <c r="D298" s="13">
        <v>246</v>
      </c>
      <c r="E298" s="13">
        <v>232</v>
      </c>
      <c r="F298" s="13">
        <v>255</v>
      </c>
      <c r="G298" s="13">
        <v>265</v>
      </c>
      <c r="H298" s="13">
        <v>257</v>
      </c>
      <c r="I298" s="13">
        <v>309</v>
      </c>
      <c r="J298" s="13">
        <v>244</v>
      </c>
      <c r="K298" s="13">
        <v>299</v>
      </c>
      <c r="L298" s="13">
        <v>247</v>
      </c>
      <c r="M298" s="13">
        <v>227</v>
      </c>
      <c r="N298" s="13">
        <v>212</v>
      </c>
      <c r="O298" s="13">
        <v>219</v>
      </c>
      <c r="P298" s="13">
        <v>3249</v>
      </c>
      <c r="Q298" s="14">
        <v>237</v>
      </c>
      <c r="R298" s="14">
        <v>246</v>
      </c>
      <c r="S298" s="14">
        <v>232</v>
      </c>
      <c r="T298" s="14">
        <v>255</v>
      </c>
      <c r="U298" s="14">
        <v>265</v>
      </c>
      <c r="V298" s="14">
        <v>257</v>
      </c>
      <c r="W298" s="14">
        <v>309</v>
      </c>
      <c r="X298" s="14">
        <v>241.7</v>
      </c>
      <c r="Y298" s="14">
        <v>298.86</v>
      </c>
      <c r="Z298" s="14">
        <v>247</v>
      </c>
      <c r="AA298" s="14">
        <v>227</v>
      </c>
      <c r="AB298" s="14">
        <v>196.15</v>
      </c>
      <c r="AC298" s="14">
        <v>206.57999999999998</v>
      </c>
      <c r="AD298" s="14">
        <v>3218.29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4">
        <v>0</v>
      </c>
      <c r="AT298" s="14">
        <v>0</v>
      </c>
      <c r="AU298" s="14">
        <v>0</v>
      </c>
      <c r="AV298" s="14">
        <v>0</v>
      </c>
      <c r="AW298" s="14">
        <v>0</v>
      </c>
      <c r="AX298" s="14">
        <v>0</v>
      </c>
      <c r="AY298" s="14">
        <v>0</v>
      </c>
      <c r="AZ298" s="14">
        <v>0</v>
      </c>
      <c r="BA298" s="14">
        <v>0</v>
      </c>
      <c r="BB298" s="14">
        <v>0</v>
      </c>
      <c r="BC298" s="14">
        <v>0</v>
      </c>
      <c r="BD298" s="14">
        <v>0</v>
      </c>
      <c r="BE298" s="14">
        <v>0</v>
      </c>
      <c r="BF298" s="14">
        <v>0</v>
      </c>
      <c r="BG298" s="13">
        <v>638</v>
      </c>
      <c r="BH298" s="13">
        <v>419</v>
      </c>
      <c r="BI298" s="13">
        <v>169</v>
      </c>
      <c r="BJ298" s="13">
        <v>0</v>
      </c>
      <c r="BK298" s="14">
        <v>0</v>
      </c>
      <c r="BL298" s="14">
        <v>0</v>
      </c>
      <c r="BM298" s="14">
        <v>219.54</v>
      </c>
      <c r="BN298" s="14">
        <v>0</v>
      </c>
      <c r="BO298" s="14">
        <v>42.09</v>
      </c>
      <c r="BP298" s="14">
        <v>0</v>
      </c>
      <c r="BQ298" s="14">
        <v>0</v>
      </c>
      <c r="BR298" s="14">
        <v>0</v>
      </c>
      <c r="BS298" s="13">
        <v>32</v>
      </c>
      <c r="BT298" s="13">
        <v>373</v>
      </c>
    </row>
    <row r="299" spans="1:72" x14ac:dyDescent="0.25">
      <c r="A299" s="12" t="s">
        <v>159</v>
      </c>
      <c r="B299" s="12" t="s">
        <v>160</v>
      </c>
      <c r="C299" s="13">
        <v>60</v>
      </c>
      <c r="D299" s="13">
        <v>55</v>
      </c>
      <c r="E299" s="13">
        <v>73</v>
      </c>
      <c r="F299" s="13">
        <v>82</v>
      </c>
      <c r="G299" s="13">
        <v>75</v>
      </c>
      <c r="H299" s="13">
        <v>75</v>
      </c>
      <c r="I299" s="13">
        <v>75</v>
      </c>
      <c r="J299" s="13">
        <v>90</v>
      </c>
      <c r="K299" s="13">
        <v>83</v>
      </c>
      <c r="L299" s="13">
        <v>69</v>
      </c>
      <c r="M299" s="13">
        <v>71</v>
      </c>
      <c r="N299" s="13">
        <v>56</v>
      </c>
      <c r="O299" s="13">
        <v>56</v>
      </c>
      <c r="P299" s="13">
        <v>920</v>
      </c>
      <c r="Q299" s="14">
        <v>60</v>
      </c>
      <c r="R299" s="14">
        <v>55</v>
      </c>
      <c r="S299" s="14">
        <v>73</v>
      </c>
      <c r="T299" s="14">
        <v>82</v>
      </c>
      <c r="U299" s="14">
        <v>74.02</v>
      </c>
      <c r="V299" s="14">
        <v>75</v>
      </c>
      <c r="W299" s="14">
        <v>74.45</v>
      </c>
      <c r="X299" s="14">
        <v>90</v>
      </c>
      <c r="Y299" s="14">
        <v>83</v>
      </c>
      <c r="Z299" s="14">
        <v>68.06</v>
      </c>
      <c r="AA299" s="14">
        <v>69.98</v>
      </c>
      <c r="AB299" s="14">
        <v>47.14</v>
      </c>
      <c r="AC299" s="14">
        <v>38.159999999999997</v>
      </c>
      <c r="AD299" s="14">
        <v>889.81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4">
        <v>0</v>
      </c>
      <c r="AT299" s="14">
        <v>0</v>
      </c>
      <c r="AU299" s="14">
        <v>0</v>
      </c>
      <c r="AV299" s="14">
        <v>0</v>
      </c>
      <c r="AW299" s="14">
        <v>0</v>
      </c>
      <c r="AX299" s="14">
        <v>0</v>
      </c>
      <c r="AY299" s="14">
        <v>0</v>
      </c>
      <c r="AZ299" s="14">
        <v>0</v>
      </c>
      <c r="BA299" s="14">
        <v>0</v>
      </c>
      <c r="BB299" s="14">
        <v>0</v>
      </c>
      <c r="BC299" s="14">
        <v>0</v>
      </c>
      <c r="BD299" s="14">
        <v>0</v>
      </c>
      <c r="BE299" s="14">
        <v>0</v>
      </c>
      <c r="BF299" s="14">
        <v>0</v>
      </c>
      <c r="BG299" s="13">
        <v>186</v>
      </c>
      <c r="BH299" s="13">
        <v>72</v>
      </c>
      <c r="BI299" s="13">
        <v>66</v>
      </c>
      <c r="BJ299" s="13">
        <v>0</v>
      </c>
      <c r="BK299" s="14">
        <v>0</v>
      </c>
      <c r="BL299" s="14">
        <v>0</v>
      </c>
      <c r="BM299" s="14">
        <v>45.75</v>
      </c>
      <c r="BN299" s="14">
        <v>0</v>
      </c>
      <c r="BO299" s="14">
        <v>4.6500000000000004</v>
      </c>
      <c r="BP299" s="14">
        <v>0</v>
      </c>
      <c r="BQ299" s="14">
        <v>0</v>
      </c>
      <c r="BR299" s="14">
        <v>0</v>
      </c>
      <c r="BS299" s="13">
        <v>11</v>
      </c>
      <c r="BT299" s="13">
        <v>134</v>
      </c>
    </row>
    <row r="300" spans="1:72" x14ac:dyDescent="0.25">
      <c r="A300" s="12" t="s">
        <v>97</v>
      </c>
      <c r="B300" s="12" t="s">
        <v>98</v>
      </c>
      <c r="C300" s="13">
        <v>218</v>
      </c>
      <c r="D300" s="13">
        <v>217</v>
      </c>
      <c r="E300" s="13">
        <v>225</v>
      </c>
      <c r="F300" s="13">
        <v>203</v>
      </c>
      <c r="G300" s="13">
        <v>233</v>
      </c>
      <c r="H300" s="13">
        <v>246</v>
      </c>
      <c r="I300" s="13">
        <v>253</v>
      </c>
      <c r="J300" s="13">
        <v>255</v>
      </c>
      <c r="K300" s="13">
        <v>266</v>
      </c>
      <c r="L300" s="13">
        <v>279</v>
      </c>
      <c r="M300" s="13">
        <v>252</v>
      </c>
      <c r="N300" s="13">
        <v>256</v>
      </c>
      <c r="O300" s="13">
        <v>229</v>
      </c>
      <c r="P300" s="13">
        <v>3132</v>
      </c>
      <c r="Q300" s="14">
        <v>216.10999999999999</v>
      </c>
      <c r="R300" s="14">
        <v>217</v>
      </c>
      <c r="S300" s="14">
        <v>224.04</v>
      </c>
      <c r="T300" s="14">
        <v>200.32999999999998</v>
      </c>
      <c r="U300" s="14">
        <v>233</v>
      </c>
      <c r="V300" s="14">
        <v>246</v>
      </c>
      <c r="W300" s="14">
        <v>251.61</v>
      </c>
      <c r="X300" s="14">
        <v>254.5</v>
      </c>
      <c r="Y300" s="14">
        <v>266</v>
      </c>
      <c r="Z300" s="14">
        <v>278.19</v>
      </c>
      <c r="AA300" s="14">
        <v>251.17</v>
      </c>
      <c r="AB300" s="14">
        <v>213.02</v>
      </c>
      <c r="AC300" s="14">
        <v>190.41</v>
      </c>
      <c r="AD300" s="14">
        <v>3041.38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1</v>
      </c>
      <c r="AP300" s="13">
        <v>2</v>
      </c>
      <c r="AQ300" s="13">
        <v>1</v>
      </c>
      <c r="AR300" s="13">
        <v>4</v>
      </c>
      <c r="AS300" s="14">
        <v>0</v>
      </c>
      <c r="AT300" s="14">
        <v>0</v>
      </c>
      <c r="AU300" s="14">
        <v>0</v>
      </c>
      <c r="AV300" s="14">
        <v>0</v>
      </c>
      <c r="AW300" s="14">
        <v>0</v>
      </c>
      <c r="AX300" s="14">
        <v>0</v>
      </c>
      <c r="AY300" s="14">
        <v>0</v>
      </c>
      <c r="AZ300" s="14">
        <v>0</v>
      </c>
      <c r="BA300" s="14">
        <v>0</v>
      </c>
      <c r="BB300" s="14">
        <v>0</v>
      </c>
      <c r="BC300" s="14">
        <v>1</v>
      </c>
      <c r="BD300" s="14">
        <v>2</v>
      </c>
      <c r="BE300" s="14">
        <v>1</v>
      </c>
      <c r="BF300" s="14">
        <v>4</v>
      </c>
      <c r="BG300" s="13">
        <v>36</v>
      </c>
      <c r="BH300" s="13">
        <v>24</v>
      </c>
      <c r="BI300" s="13">
        <v>24</v>
      </c>
      <c r="BJ300" s="13">
        <v>18</v>
      </c>
      <c r="BK300" s="14">
        <v>18</v>
      </c>
      <c r="BL300" s="14">
        <v>0</v>
      </c>
      <c r="BM300" s="14">
        <v>201.45</v>
      </c>
      <c r="BN300" s="14">
        <v>0</v>
      </c>
      <c r="BO300" s="14">
        <v>48.24</v>
      </c>
      <c r="BP300" s="14">
        <v>0</v>
      </c>
      <c r="BQ300" s="14">
        <v>0</v>
      </c>
      <c r="BR300" s="14">
        <v>0</v>
      </c>
      <c r="BS300" s="13">
        <v>31</v>
      </c>
      <c r="BT300" s="13">
        <v>435</v>
      </c>
    </row>
    <row r="301" spans="1:72" x14ac:dyDescent="0.25">
      <c r="A301" s="12" t="s">
        <v>37</v>
      </c>
      <c r="B301" s="12" t="s">
        <v>38</v>
      </c>
      <c r="C301" s="13">
        <v>6</v>
      </c>
      <c r="D301" s="13">
        <v>1</v>
      </c>
      <c r="E301" s="13">
        <v>2</v>
      </c>
      <c r="F301" s="13">
        <v>4</v>
      </c>
      <c r="G301" s="13">
        <v>5</v>
      </c>
      <c r="H301" s="13">
        <v>9</v>
      </c>
      <c r="I301" s="13">
        <v>1</v>
      </c>
      <c r="J301" s="13">
        <v>7</v>
      </c>
      <c r="K301" s="13">
        <v>2</v>
      </c>
      <c r="L301" s="13">
        <v>5</v>
      </c>
      <c r="M301" s="13">
        <v>9</v>
      </c>
      <c r="N301" s="13">
        <v>6</v>
      </c>
      <c r="O301" s="13">
        <v>3</v>
      </c>
      <c r="P301" s="13">
        <v>60</v>
      </c>
      <c r="Q301" s="14">
        <v>6</v>
      </c>
      <c r="R301" s="14">
        <v>1</v>
      </c>
      <c r="S301" s="14">
        <v>2</v>
      </c>
      <c r="T301" s="14">
        <v>4</v>
      </c>
      <c r="U301" s="14">
        <v>5</v>
      </c>
      <c r="V301" s="14">
        <v>9</v>
      </c>
      <c r="W301" s="14">
        <v>1</v>
      </c>
      <c r="X301" s="14">
        <v>7</v>
      </c>
      <c r="Y301" s="14">
        <v>2</v>
      </c>
      <c r="Z301" s="14">
        <v>5</v>
      </c>
      <c r="AA301" s="14">
        <v>9</v>
      </c>
      <c r="AB301" s="14">
        <v>6</v>
      </c>
      <c r="AC301" s="14">
        <v>3</v>
      </c>
      <c r="AD301" s="14">
        <v>60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4">
        <v>0</v>
      </c>
      <c r="AT301" s="14">
        <v>0</v>
      </c>
      <c r="AU301" s="14">
        <v>0</v>
      </c>
      <c r="AV301" s="14">
        <v>0</v>
      </c>
      <c r="AW301" s="14">
        <v>0</v>
      </c>
      <c r="AX301" s="14">
        <v>0</v>
      </c>
      <c r="AY301" s="14">
        <v>0</v>
      </c>
      <c r="AZ301" s="14">
        <v>0</v>
      </c>
      <c r="BA301" s="14">
        <v>0</v>
      </c>
      <c r="BB301" s="14">
        <v>0</v>
      </c>
      <c r="BC301" s="14">
        <v>0</v>
      </c>
      <c r="BD301" s="14">
        <v>0</v>
      </c>
      <c r="BE301" s="14">
        <v>0</v>
      </c>
      <c r="BF301" s="14">
        <v>0</v>
      </c>
      <c r="BG301" s="13">
        <v>0</v>
      </c>
      <c r="BH301" s="13">
        <v>0</v>
      </c>
      <c r="BI301" s="13">
        <v>0</v>
      </c>
      <c r="BJ301" s="13">
        <v>0</v>
      </c>
      <c r="BK301" s="14">
        <v>0</v>
      </c>
      <c r="BL301" s="14">
        <v>0</v>
      </c>
      <c r="BM301" s="14">
        <v>2.69</v>
      </c>
      <c r="BN301" s="14">
        <v>0</v>
      </c>
      <c r="BO301" s="14">
        <v>0</v>
      </c>
      <c r="BP301" s="14">
        <v>0</v>
      </c>
      <c r="BQ301" s="14">
        <v>0</v>
      </c>
      <c r="BR301" s="14">
        <v>0</v>
      </c>
      <c r="BS301" s="13">
        <v>0</v>
      </c>
      <c r="BT301" s="13">
        <v>4</v>
      </c>
    </row>
    <row r="302" spans="1:72" x14ac:dyDescent="0.25">
      <c r="A302" s="12" t="s">
        <v>133</v>
      </c>
      <c r="B302" s="12" t="s">
        <v>134</v>
      </c>
      <c r="C302" s="13">
        <v>15</v>
      </c>
      <c r="D302" s="13">
        <v>10</v>
      </c>
      <c r="E302" s="13">
        <v>14</v>
      </c>
      <c r="F302" s="13">
        <v>36</v>
      </c>
      <c r="G302" s="13">
        <v>17</v>
      </c>
      <c r="H302" s="13">
        <v>23</v>
      </c>
      <c r="I302" s="13">
        <v>17</v>
      </c>
      <c r="J302" s="13">
        <v>23</v>
      </c>
      <c r="K302" s="13">
        <v>16</v>
      </c>
      <c r="L302" s="13">
        <v>26</v>
      </c>
      <c r="M302" s="13">
        <v>22</v>
      </c>
      <c r="N302" s="13">
        <v>21</v>
      </c>
      <c r="O302" s="13">
        <v>23</v>
      </c>
      <c r="P302" s="13">
        <v>263</v>
      </c>
      <c r="Q302" s="14">
        <v>15</v>
      </c>
      <c r="R302" s="14">
        <v>10</v>
      </c>
      <c r="S302" s="14">
        <v>14</v>
      </c>
      <c r="T302" s="14">
        <v>35.549999999999997</v>
      </c>
      <c r="U302" s="14">
        <v>17</v>
      </c>
      <c r="V302" s="14">
        <v>22.43</v>
      </c>
      <c r="W302" s="14">
        <v>17</v>
      </c>
      <c r="X302" s="14">
        <v>23</v>
      </c>
      <c r="Y302" s="14">
        <v>15.01</v>
      </c>
      <c r="Z302" s="14">
        <v>26</v>
      </c>
      <c r="AA302" s="14">
        <v>21.6</v>
      </c>
      <c r="AB302" s="14">
        <v>20.48</v>
      </c>
      <c r="AC302" s="14">
        <v>17.59</v>
      </c>
      <c r="AD302" s="14">
        <v>254.65999999999997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4">
        <v>0</v>
      </c>
      <c r="AT302" s="14">
        <v>0</v>
      </c>
      <c r="AU302" s="14">
        <v>0</v>
      </c>
      <c r="AV302" s="14">
        <v>0</v>
      </c>
      <c r="AW302" s="14">
        <v>0</v>
      </c>
      <c r="AX302" s="14">
        <v>0</v>
      </c>
      <c r="AY302" s="14">
        <v>0</v>
      </c>
      <c r="AZ302" s="14">
        <v>0</v>
      </c>
      <c r="BA302" s="14">
        <v>0</v>
      </c>
      <c r="BB302" s="14">
        <v>0</v>
      </c>
      <c r="BC302" s="14">
        <v>0</v>
      </c>
      <c r="BD302" s="14">
        <v>0</v>
      </c>
      <c r="BE302" s="14">
        <v>0</v>
      </c>
      <c r="BF302" s="14">
        <v>0</v>
      </c>
      <c r="BG302" s="13">
        <v>8</v>
      </c>
      <c r="BH302" s="13">
        <v>12</v>
      </c>
      <c r="BI302" s="13">
        <v>0</v>
      </c>
      <c r="BJ302" s="13">
        <v>0</v>
      </c>
      <c r="BK302" s="14">
        <v>0</v>
      </c>
      <c r="BL302" s="14">
        <v>0</v>
      </c>
      <c r="BM302" s="14">
        <v>12.45</v>
      </c>
      <c r="BN302" s="14">
        <v>0</v>
      </c>
      <c r="BO302" s="14">
        <v>0</v>
      </c>
      <c r="BP302" s="14">
        <v>0</v>
      </c>
      <c r="BQ302" s="14">
        <v>0</v>
      </c>
      <c r="BR302" s="14">
        <v>0</v>
      </c>
      <c r="BS302" s="13">
        <v>0</v>
      </c>
      <c r="BT302" s="13">
        <v>0</v>
      </c>
    </row>
    <row r="303" spans="1:72" x14ac:dyDescent="0.25">
      <c r="A303" s="12" t="s">
        <v>535</v>
      </c>
      <c r="B303" s="12" t="s">
        <v>536</v>
      </c>
      <c r="C303" s="13">
        <v>25</v>
      </c>
      <c r="D303" s="13">
        <v>37</v>
      </c>
      <c r="E303" s="13">
        <v>31</v>
      </c>
      <c r="F303" s="13">
        <v>25</v>
      </c>
      <c r="G303" s="13">
        <v>35</v>
      </c>
      <c r="H303" s="13">
        <v>40</v>
      </c>
      <c r="I303" s="13">
        <v>28</v>
      </c>
      <c r="J303" s="13">
        <v>30</v>
      </c>
      <c r="K303" s="13">
        <v>26</v>
      </c>
      <c r="L303" s="13">
        <v>36</v>
      </c>
      <c r="M303" s="13">
        <v>21</v>
      </c>
      <c r="N303" s="13">
        <v>22</v>
      </c>
      <c r="O303" s="13">
        <v>15</v>
      </c>
      <c r="P303" s="13">
        <v>371</v>
      </c>
      <c r="Q303" s="14">
        <v>25</v>
      </c>
      <c r="R303" s="14">
        <v>37</v>
      </c>
      <c r="S303" s="14">
        <v>31</v>
      </c>
      <c r="T303" s="14">
        <v>25</v>
      </c>
      <c r="U303" s="14">
        <v>35</v>
      </c>
      <c r="V303" s="14">
        <v>40</v>
      </c>
      <c r="W303" s="14">
        <v>28</v>
      </c>
      <c r="X303" s="14">
        <v>30</v>
      </c>
      <c r="Y303" s="14">
        <v>26</v>
      </c>
      <c r="Z303" s="14">
        <v>36</v>
      </c>
      <c r="AA303" s="14">
        <v>21</v>
      </c>
      <c r="AB303" s="14">
        <v>20.6</v>
      </c>
      <c r="AC303" s="14">
        <v>13.75</v>
      </c>
      <c r="AD303" s="14">
        <v>368.35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4">
        <v>0</v>
      </c>
      <c r="AT303" s="14">
        <v>0</v>
      </c>
      <c r="AU303" s="14">
        <v>0</v>
      </c>
      <c r="AV303" s="14">
        <v>0</v>
      </c>
      <c r="AW303" s="14">
        <v>0</v>
      </c>
      <c r="AX303" s="14">
        <v>0</v>
      </c>
      <c r="AY303" s="14">
        <v>0</v>
      </c>
      <c r="AZ303" s="14">
        <v>0</v>
      </c>
      <c r="BA303" s="14">
        <v>0</v>
      </c>
      <c r="BB303" s="14">
        <v>0</v>
      </c>
      <c r="BC303" s="14">
        <v>0</v>
      </c>
      <c r="BD303" s="14">
        <v>0</v>
      </c>
      <c r="BE303" s="14">
        <v>0</v>
      </c>
      <c r="BF303" s="14">
        <v>0</v>
      </c>
      <c r="BG303" s="13">
        <v>0</v>
      </c>
      <c r="BH303" s="13">
        <v>0</v>
      </c>
      <c r="BI303" s="13">
        <v>0</v>
      </c>
      <c r="BJ303" s="13">
        <v>48</v>
      </c>
      <c r="BK303" s="14">
        <v>48</v>
      </c>
      <c r="BL303" s="14">
        <v>0</v>
      </c>
      <c r="BM303" s="14">
        <v>2.25</v>
      </c>
      <c r="BN303" s="14">
        <v>0</v>
      </c>
      <c r="BO303" s="14">
        <v>0</v>
      </c>
      <c r="BP303" s="14">
        <v>0</v>
      </c>
      <c r="BQ303" s="14">
        <v>0</v>
      </c>
      <c r="BR303" s="14">
        <v>0</v>
      </c>
      <c r="BS303" s="13">
        <v>4</v>
      </c>
      <c r="BT303" s="13">
        <v>57</v>
      </c>
    </row>
    <row r="304" spans="1:72" x14ac:dyDescent="0.25">
      <c r="A304" s="12" t="s">
        <v>75</v>
      </c>
      <c r="B304" s="12" t="s">
        <v>76</v>
      </c>
      <c r="C304" s="13">
        <v>519</v>
      </c>
      <c r="D304" s="13">
        <v>517</v>
      </c>
      <c r="E304" s="13">
        <v>545</v>
      </c>
      <c r="F304" s="13">
        <v>582</v>
      </c>
      <c r="G304" s="13">
        <v>589</v>
      </c>
      <c r="H304" s="13">
        <v>582</v>
      </c>
      <c r="I304" s="13">
        <v>618</v>
      </c>
      <c r="J304" s="13">
        <v>570</v>
      </c>
      <c r="K304" s="13">
        <v>615</v>
      </c>
      <c r="L304" s="13">
        <v>581</v>
      </c>
      <c r="M304" s="13">
        <v>615</v>
      </c>
      <c r="N304" s="13">
        <v>550</v>
      </c>
      <c r="O304" s="13">
        <v>616</v>
      </c>
      <c r="P304" s="13">
        <v>7499</v>
      </c>
      <c r="Q304" s="14">
        <v>507.87</v>
      </c>
      <c r="R304" s="14">
        <v>515.73</v>
      </c>
      <c r="S304" s="14">
        <v>543.1</v>
      </c>
      <c r="T304" s="14">
        <v>580.70999999999992</v>
      </c>
      <c r="U304" s="14">
        <v>587.27</v>
      </c>
      <c r="V304" s="14">
        <v>579.22</v>
      </c>
      <c r="W304" s="14">
        <v>617.23</v>
      </c>
      <c r="X304" s="14">
        <v>567.01</v>
      </c>
      <c r="Y304" s="14">
        <v>614.24</v>
      </c>
      <c r="Z304" s="14">
        <v>581.37000000000012</v>
      </c>
      <c r="AA304" s="14">
        <v>618.86999999999989</v>
      </c>
      <c r="AB304" s="14">
        <v>482.63</v>
      </c>
      <c r="AC304" s="14">
        <v>545.11</v>
      </c>
      <c r="AD304" s="14">
        <v>7340.3599999999988</v>
      </c>
      <c r="AE304" s="13">
        <v>19</v>
      </c>
      <c r="AF304" s="13">
        <v>14</v>
      </c>
      <c r="AG304" s="13">
        <v>16</v>
      </c>
      <c r="AH304" s="13">
        <v>27</v>
      </c>
      <c r="AI304" s="13">
        <v>15</v>
      </c>
      <c r="AJ304" s="13">
        <v>21</v>
      </c>
      <c r="AK304" s="13">
        <v>34</v>
      </c>
      <c r="AL304" s="13">
        <v>20</v>
      </c>
      <c r="AM304" s="13">
        <v>15</v>
      </c>
      <c r="AN304" s="13">
        <v>1</v>
      </c>
      <c r="AO304" s="13">
        <v>11</v>
      </c>
      <c r="AP304" s="13">
        <v>24</v>
      </c>
      <c r="AQ304" s="13">
        <v>88</v>
      </c>
      <c r="AR304" s="13">
        <v>305</v>
      </c>
      <c r="AS304" s="14">
        <v>9.43</v>
      </c>
      <c r="AT304" s="14">
        <v>13.71</v>
      </c>
      <c r="AU304" s="14">
        <v>14.68</v>
      </c>
      <c r="AV304" s="14">
        <v>24.8</v>
      </c>
      <c r="AW304" s="14">
        <v>13.23</v>
      </c>
      <c r="AX304" s="14">
        <v>17.98</v>
      </c>
      <c r="AY304" s="14">
        <v>33.229999999999997</v>
      </c>
      <c r="AZ304" s="14">
        <v>18.77</v>
      </c>
      <c r="BA304" s="14">
        <v>14.65</v>
      </c>
      <c r="BB304" s="14">
        <v>1</v>
      </c>
      <c r="BC304" s="14">
        <v>9.2899999999999991</v>
      </c>
      <c r="BD304" s="14">
        <v>23.01</v>
      </c>
      <c r="BE304" s="14">
        <v>85.02</v>
      </c>
      <c r="BF304" s="14">
        <v>278.8</v>
      </c>
      <c r="BG304" s="13">
        <v>1146</v>
      </c>
      <c r="BH304" s="13">
        <v>616</v>
      </c>
      <c r="BI304" s="13">
        <v>350</v>
      </c>
      <c r="BJ304" s="13">
        <v>67</v>
      </c>
      <c r="BK304" s="14">
        <v>66.8</v>
      </c>
      <c r="BL304" s="14">
        <v>0</v>
      </c>
      <c r="BM304" s="14">
        <v>432.69</v>
      </c>
      <c r="BN304" s="14">
        <v>0</v>
      </c>
      <c r="BO304" s="14">
        <v>48.86</v>
      </c>
      <c r="BP304" s="14">
        <v>0</v>
      </c>
      <c r="BQ304" s="14">
        <v>191.48</v>
      </c>
      <c r="BR304" s="14">
        <v>0</v>
      </c>
      <c r="BS304" s="13">
        <v>75</v>
      </c>
      <c r="BT304" s="13">
        <v>859</v>
      </c>
    </row>
    <row r="305" spans="1:72" x14ac:dyDescent="0.25">
      <c r="A305" s="12" t="s">
        <v>521</v>
      </c>
      <c r="B305" s="12" t="s">
        <v>522</v>
      </c>
      <c r="C305" s="13">
        <v>211</v>
      </c>
      <c r="D305" s="13">
        <v>242</v>
      </c>
      <c r="E305" s="13">
        <v>235</v>
      </c>
      <c r="F305" s="13">
        <v>218</v>
      </c>
      <c r="G305" s="13">
        <v>216</v>
      </c>
      <c r="H305" s="13">
        <v>226</v>
      </c>
      <c r="I305" s="13">
        <v>286</v>
      </c>
      <c r="J305" s="13">
        <v>285</v>
      </c>
      <c r="K305" s="13">
        <v>272</v>
      </c>
      <c r="L305" s="13">
        <v>276</v>
      </c>
      <c r="M305" s="13">
        <v>351</v>
      </c>
      <c r="N305" s="13">
        <v>337</v>
      </c>
      <c r="O305" s="13">
        <v>449</v>
      </c>
      <c r="P305" s="13">
        <v>3604</v>
      </c>
      <c r="Q305" s="14">
        <v>211</v>
      </c>
      <c r="R305" s="14">
        <v>242</v>
      </c>
      <c r="S305" s="14">
        <v>234.5</v>
      </c>
      <c r="T305" s="14">
        <v>218</v>
      </c>
      <c r="U305" s="14">
        <v>216</v>
      </c>
      <c r="V305" s="14">
        <v>226</v>
      </c>
      <c r="W305" s="14">
        <v>284.32</v>
      </c>
      <c r="X305" s="14">
        <v>285</v>
      </c>
      <c r="Y305" s="14">
        <v>271.32</v>
      </c>
      <c r="Z305" s="14">
        <v>276</v>
      </c>
      <c r="AA305" s="14">
        <v>350.6</v>
      </c>
      <c r="AB305" s="14">
        <v>289.03999999999996</v>
      </c>
      <c r="AC305" s="14">
        <v>420.94</v>
      </c>
      <c r="AD305" s="14">
        <v>3524.72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18</v>
      </c>
      <c r="AO305" s="13">
        <v>72</v>
      </c>
      <c r="AP305" s="13">
        <v>99</v>
      </c>
      <c r="AQ305" s="13">
        <v>191</v>
      </c>
      <c r="AR305" s="13">
        <v>380</v>
      </c>
      <c r="AS305" s="14">
        <v>0</v>
      </c>
      <c r="AT305" s="14">
        <v>0</v>
      </c>
      <c r="AU305" s="14">
        <v>0</v>
      </c>
      <c r="AV305" s="14">
        <v>0</v>
      </c>
      <c r="AW305" s="14">
        <v>0</v>
      </c>
      <c r="AX305" s="14">
        <v>0</v>
      </c>
      <c r="AY305" s="14">
        <v>0</v>
      </c>
      <c r="AZ305" s="14">
        <v>0</v>
      </c>
      <c r="BA305" s="14">
        <v>0</v>
      </c>
      <c r="BB305" s="14">
        <v>18</v>
      </c>
      <c r="BC305" s="14">
        <v>71.8</v>
      </c>
      <c r="BD305" s="14">
        <v>99</v>
      </c>
      <c r="BE305" s="14">
        <v>191</v>
      </c>
      <c r="BF305" s="14">
        <v>379.8</v>
      </c>
      <c r="BG305" s="13">
        <v>72</v>
      </c>
      <c r="BH305" s="13">
        <v>46</v>
      </c>
      <c r="BI305" s="13">
        <v>30</v>
      </c>
      <c r="BJ305" s="13">
        <v>2</v>
      </c>
      <c r="BK305" s="14">
        <v>1</v>
      </c>
      <c r="BL305" s="14">
        <v>0</v>
      </c>
      <c r="BM305" s="14">
        <v>224.64</v>
      </c>
      <c r="BN305" s="14">
        <v>38.159999999999997</v>
      </c>
      <c r="BO305" s="14">
        <v>99.759999999999991</v>
      </c>
      <c r="BP305" s="14">
        <v>0</v>
      </c>
      <c r="BQ305" s="14">
        <v>0</v>
      </c>
      <c r="BR305" s="14">
        <v>0</v>
      </c>
      <c r="BS305" s="13">
        <v>39</v>
      </c>
      <c r="BT305" s="13">
        <v>447</v>
      </c>
    </row>
    <row r="306" spans="1:72" x14ac:dyDescent="0.25">
      <c r="A306" s="12" t="s">
        <v>659</v>
      </c>
      <c r="B306" s="12" t="s">
        <v>660</v>
      </c>
      <c r="C306" s="13">
        <v>385</v>
      </c>
      <c r="D306" s="13">
        <v>390</v>
      </c>
      <c r="E306" s="13">
        <v>398</v>
      </c>
      <c r="F306" s="13">
        <v>399</v>
      </c>
      <c r="G306" s="13">
        <v>381</v>
      </c>
      <c r="H306" s="13">
        <v>428</v>
      </c>
      <c r="I306" s="13">
        <v>441</v>
      </c>
      <c r="J306" s="13">
        <v>445</v>
      </c>
      <c r="K306" s="13">
        <v>449</v>
      </c>
      <c r="L306" s="13">
        <v>414</v>
      </c>
      <c r="M306" s="13">
        <v>416</v>
      </c>
      <c r="N306" s="13">
        <v>399</v>
      </c>
      <c r="O306" s="13">
        <v>360</v>
      </c>
      <c r="P306" s="13">
        <v>5305</v>
      </c>
      <c r="Q306" s="14">
        <v>384.02</v>
      </c>
      <c r="R306" s="14">
        <v>387.57</v>
      </c>
      <c r="S306" s="14">
        <v>398</v>
      </c>
      <c r="T306" s="14">
        <v>398.59000000000003</v>
      </c>
      <c r="U306" s="14">
        <v>380.02</v>
      </c>
      <c r="V306" s="14">
        <v>425.93</v>
      </c>
      <c r="W306" s="14">
        <v>439.72</v>
      </c>
      <c r="X306" s="14">
        <v>442.31</v>
      </c>
      <c r="Y306" s="14">
        <v>445.96</v>
      </c>
      <c r="Z306" s="14">
        <v>408.08</v>
      </c>
      <c r="AA306" s="14">
        <v>407.71</v>
      </c>
      <c r="AB306" s="14">
        <v>356.96999999999997</v>
      </c>
      <c r="AC306" s="14">
        <v>321.33</v>
      </c>
      <c r="AD306" s="14">
        <v>5196.21</v>
      </c>
      <c r="AE306" s="13">
        <v>0</v>
      </c>
      <c r="AF306" s="13">
        <v>1</v>
      </c>
      <c r="AG306" s="13">
        <v>0</v>
      </c>
      <c r="AH306" s="13">
        <v>0</v>
      </c>
      <c r="AI306" s="13">
        <v>0</v>
      </c>
      <c r="AJ306" s="13">
        <v>2</v>
      </c>
      <c r="AK306" s="13">
        <v>0</v>
      </c>
      <c r="AL306" s="13">
        <v>3</v>
      </c>
      <c r="AM306" s="13">
        <v>5</v>
      </c>
      <c r="AN306" s="13">
        <v>6</v>
      </c>
      <c r="AO306" s="13">
        <v>14</v>
      </c>
      <c r="AP306" s="13">
        <v>13</v>
      </c>
      <c r="AQ306" s="13">
        <v>37</v>
      </c>
      <c r="AR306" s="13">
        <v>81</v>
      </c>
      <c r="AS306" s="14">
        <v>0</v>
      </c>
      <c r="AT306" s="14">
        <v>0.4</v>
      </c>
      <c r="AU306" s="14">
        <v>0</v>
      </c>
      <c r="AV306" s="14">
        <v>0</v>
      </c>
      <c r="AW306" s="14">
        <v>0</v>
      </c>
      <c r="AX306" s="14">
        <v>1.2</v>
      </c>
      <c r="AY306" s="14">
        <v>0</v>
      </c>
      <c r="AZ306" s="14">
        <v>2.2000000000000002</v>
      </c>
      <c r="BA306" s="14">
        <v>4</v>
      </c>
      <c r="BB306" s="14">
        <v>3</v>
      </c>
      <c r="BC306" s="14">
        <v>10.4</v>
      </c>
      <c r="BD306" s="14">
        <v>10.4</v>
      </c>
      <c r="BE306" s="14">
        <v>30.4</v>
      </c>
      <c r="BF306" s="14">
        <v>62</v>
      </c>
      <c r="BG306" s="13">
        <v>199</v>
      </c>
      <c r="BH306" s="13">
        <v>104</v>
      </c>
      <c r="BI306" s="13">
        <v>107</v>
      </c>
      <c r="BJ306" s="13">
        <v>29</v>
      </c>
      <c r="BK306" s="14">
        <v>29</v>
      </c>
      <c r="BL306" s="14">
        <v>0</v>
      </c>
      <c r="BM306" s="14">
        <v>322.92</v>
      </c>
      <c r="BN306" s="14">
        <v>0</v>
      </c>
      <c r="BO306" s="14">
        <v>258.48</v>
      </c>
      <c r="BP306" s="14">
        <v>0</v>
      </c>
      <c r="BQ306" s="14">
        <v>0</v>
      </c>
      <c r="BR306" s="14">
        <v>0</v>
      </c>
      <c r="BS306" s="13">
        <v>51</v>
      </c>
      <c r="BT306" s="13">
        <v>665</v>
      </c>
    </row>
    <row r="307" spans="1:72" x14ac:dyDescent="0.25">
      <c r="A307" s="12" t="s">
        <v>335</v>
      </c>
      <c r="B307" s="12" t="s">
        <v>336</v>
      </c>
      <c r="C307" s="13">
        <v>22</v>
      </c>
      <c r="D307" s="13">
        <v>30</v>
      </c>
      <c r="E307" s="13">
        <v>23</v>
      </c>
      <c r="F307" s="13">
        <v>25</v>
      </c>
      <c r="G307" s="13">
        <v>25</v>
      </c>
      <c r="H307" s="13">
        <v>22</v>
      </c>
      <c r="I307" s="13">
        <v>30</v>
      </c>
      <c r="J307" s="13">
        <v>31</v>
      </c>
      <c r="K307" s="13">
        <v>31</v>
      </c>
      <c r="L307" s="13">
        <v>45</v>
      </c>
      <c r="M307" s="13">
        <v>28</v>
      </c>
      <c r="N307" s="13">
        <v>22</v>
      </c>
      <c r="O307" s="13">
        <v>34</v>
      </c>
      <c r="P307" s="13">
        <v>368</v>
      </c>
      <c r="Q307" s="14">
        <v>22</v>
      </c>
      <c r="R307" s="14">
        <v>29.02</v>
      </c>
      <c r="S307" s="14">
        <v>23</v>
      </c>
      <c r="T307" s="14">
        <v>25</v>
      </c>
      <c r="U307" s="14">
        <v>25</v>
      </c>
      <c r="V307" s="14">
        <v>22</v>
      </c>
      <c r="W307" s="14">
        <v>30</v>
      </c>
      <c r="X307" s="14">
        <v>31</v>
      </c>
      <c r="Y307" s="14">
        <v>31</v>
      </c>
      <c r="Z307" s="14">
        <v>45</v>
      </c>
      <c r="AA307" s="14">
        <v>28</v>
      </c>
      <c r="AB307" s="14">
        <v>21.32</v>
      </c>
      <c r="AC307" s="14">
        <v>32.32</v>
      </c>
      <c r="AD307" s="14">
        <v>364.65999999999997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3</v>
      </c>
      <c r="AP307" s="13">
        <v>4</v>
      </c>
      <c r="AQ307" s="13">
        <v>2</v>
      </c>
      <c r="AR307" s="13">
        <v>9</v>
      </c>
      <c r="AS307" s="14">
        <v>0</v>
      </c>
      <c r="AT307" s="14">
        <v>0</v>
      </c>
      <c r="AU307" s="14">
        <v>0</v>
      </c>
      <c r="AV307" s="14">
        <v>0</v>
      </c>
      <c r="AW307" s="14">
        <v>0</v>
      </c>
      <c r="AX307" s="14">
        <v>0</v>
      </c>
      <c r="AY307" s="14">
        <v>0</v>
      </c>
      <c r="AZ307" s="14">
        <v>0</v>
      </c>
      <c r="BA307" s="14">
        <v>0</v>
      </c>
      <c r="BB307" s="14">
        <v>0</v>
      </c>
      <c r="BC307" s="14">
        <v>2.4</v>
      </c>
      <c r="BD307" s="14">
        <v>4</v>
      </c>
      <c r="BE307" s="14">
        <v>2</v>
      </c>
      <c r="BF307" s="14">
        <v>8.4</v>
      </c>
      <c r="BG307" s="13">
        <v>0</v>
      </c>
      <c r="BH307" s="13">
        <v>0</v>
      </c>
      <c r="BI307" s="13">
        <v>0</v>
      </c>
      <c r="BJ307" s="13">
        <v>0</v>
      </c>
      <c r="BK307" s="14">
        <v>0</v>
      </c>
      <c r="BL307" s="14">
        <v>0</v>
      </c>
      <c r="BM307" s="14">
        <v>37.76</v>
      </c>
      <c r="BN307" s="14">
        <v>0</v>
      </c>
      <c r="BO307" s="14">
        <v>7.04</v>
      </c>
      <c r="BP307" s="14">
        <v>0</v>
      </c>
      <c r="BQ307" s="14">
        <v>0</v>
      </c>
      <c r="BR307" s="14">
        <v>0</v>
      </c>
      <c r="BS307" s="13">
        <v>2</v>
      </c>
      <c r="BT307" s="13">
        <v>66</v>
      </c>
    </row>
    <row r="308" spans="1:72" x14ac:dyDescent="0.25">
      <c r="A308" s="12" t="s">
        <v>429</v>
      </c>
      <c r="B308" s="12" t="s">
        <v>430</v>
      </c>
      <c r="C308" s="13">
        <v>364</v>
      </c>
      <c r="D308" s="13">
        <v>302</v>
      </c>
      <c r="E308" s="13">
        <v>282</v>
      </c>
      <c r="F308" s="13">
        <v>297</v>
      </c>
      <c r="G308" s="13">
        <v>291</v>
      </c>
      <c r="H308" s="13">
        <v>339</v>
      </c>
      <c r="I308" s="13">
        <v>311</v>
      </c>
      <c r="J308" s="13">
        <v>291</v>
      </c>
      <c r="K308" s="13">
        <v>296</v>
      </c>
      <c r="L308" s="13">
        <v>279</v>
      </c>
      <c r="M308" s="13">
        <v>318</v>
      </c>
      <c r="N308" s="13">
        <v>253</v>
      </c>
      <c r="O308" s="13">
        <v>258</v>
      </c>
      <c r="P308" s="13">
        <v>3881</v>
      </c>
      <c r="Q308" s="14">
        <v>323.5</v>
      </c>
      <c r="R308" s="14">
        <v>302</v>
      </c>
      <c r="S308" s="14">
        <v>282</v>
      </c>
      <c r="T308" s="14">
        <v>297</v>
      </c>
      <c r="U308" s="14">
        <v>290.09000000000003</v>
      </c>
      <c r="V308" s="14">
        <v>339</v>
      </c>
      <c r="W308" s="14">
        <v>309.94</v>
      </c>
      <c r="X308" s="14">
        <v>290.18</v>
      </c>
      <c r="Y308" s="14">
        <v>295.33999999999997</v>
      </c>
      <c r="Z308" s="14">
        <v>276.37</v>
      </c>
      <c r="AA308" s="14">
        <v>317.17</v>
      </c>
      <c r="AB308" s="14">
        <v>231.78</v>
      </c>
      <c r="AC308" s="14">
        <v>237.58</v>
      </c>
      <c r="AD308" s="14">
        <v>3791.9500000000003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4">
        <v>0</v>
      </c>
      <c r="AT308" s="14">
        <v>0</v>
      </c>
      <c r="AU308" s="14">
        <v>0</v>
      </c>
      <c r="AV308" s="14">
        <v>0</v>
      </c>
      <c r="AW308" s="14">
        <v>0</v>
      </c>
      <c r="AX308" s="14">
        <v>0</v>
      </c>
      <c r="AY308" s="14">
        <v>0</v>
      </c>
      <c r="AZ308" s="14">
        <v>0</v>
      </c>
      <c r="BA308" s="14">
        <v>0</v>
      </c>
      <c r="BB308" s="14">
        <v>0</v>
      </c>
      <c r="BC308" s="14">
        <v>0</v>
      </c>
      <c r="BD308" s="14">
        <v>0</v>
      </c>
      <c r="BE308" s="14">
        <v>0</v>
      </c>
      <c r="BF308" s="14">
        <v>0</v>
      </c>
      <c r="BG308" s="13">
        <v>78</v>
      </c>
      <c r="BH308" s="13">
        <v>30</v>
      </c>
      <c r="BI308" s="13">
        <v>29</v>
      </c>
      <c r="BJ308" s="13">
        <v>25</v>
      </c>
      <c r="BK308" s="14">
        <v>25</v>
      </c>
      <c r="BL308" s="14">
        <v>0</v>
      </c>
      <c r="BM308" s="14">
        <v>268.76</v>
      </c>
      <c r="BN308" s="14">
        <v>0</v>
      </c>
      <c r="BO308" s="14">
        <v>31.2</v>
      </c>
      <c r="BP308" s="14">
        <v>0</v>
      </c>
      <c r="BQ308" s="14">
        <v>0</v>
      </c>
      <c r="BR308" s="14">
        <v>0</v>
      </c>
      <c r="BS308" s="13">
        <v>43</v>
      </c>
      <c r="BT308" s="13">
        <v>509</v>
      </c>
    </row>
    <row r="309" spans="1:72" x14ac:dyDescent="0.25">
      <c r="A309" s="12" t="s">
        <v>309</v>
      </c>
      <c r="B309" s="12" t="s">
        <v>310</v>
      </c>
      <c r="C309" s="13">
        <v>88</v>
      </c>
      <c r="D309" s="13">
        <v>103</v>
      </c>
      <c r="E309" s="13">
        <v>99</v>
      </c>
      <c r="F309" s="13">
        <v>97</v>
      </c>
      <c r="G309" s="13">
        <v>95</v>
      </c>
      <c r="H309" s="13">
        <v>88</v>
      </c>
      <c r="I309" s="13">
        <v>106</v>
      </c>
      <c r="J309" s="13">
        <v>105</v>
      </c>
      <c r="K309" s="13">
        <v>95</v>
      </c>
      <c r="L309" s="13">
        <v>81</v>
      </c>
      <c r="M309" s="13">
        <v>105</v>
      </c>
      <c r="N309" s="13">
        <v>89</v>
      </c>
      <c r="O309" s="13">
        <v>105</v>
      </c>
      <c r="P309" s="13">
        <v>1256</v>
      </c>
      <c r="Q309" s="14">
        <v>88</v>
      </c>
      <c r="R309" s="14">
        <v>103</v>
      </c>
      <c r="S309" s="14">
        <v>98.01</v>
      </c>
      <c r="T309" s="14">
        <v>97</v>
      </c>
      <c r="U309" s="14">
        <v>95</v>
      </c>
      <c r="V309" s="14">
        <v>88</v>
      </c>
      <c r="W309" s="14">
        <v>106</v>
      </c>
      <c r="X309" s="14">
        <v>104.76</v>
      </c>
      <c r="Y309" s="14">
        <v>95</v>
      </c>
      <c r="Z309" s="14">
        <v>81</v>
      </c>
      <c r="AA309" s="14">
        <v>104.05000000000001</v>
      </c>
      <c r="AB309" s="14">
        <v>81.710000000000008</v>
      </c>
      <c r="AC309" s="14">
        <v>98.87</v>
      </c>
      <c r="AD309" s="14">
        <v>1240.4000000000001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3</v>
      </c>
      <c r="AP309" s="13">
        <v>4</v>
      </c>
      <c r="AQ309" s="13">
        <v>10</v>
      </c>
      <c r="AR309" s="13">
        <v>17</v>
      </c>
      <c r="AS309" s="14">
        <v>0</v>
      </c>
      <c r="AT309" s="14">
        <v>0</v>
      </c>
      <c r="AU309" s="14">
        <v>0</v>
      </c>
      <c r="AV309" s="14">
        <v>0</v>
      </c>
      <c r="AW309" s="14">
        <v>0</v>
      </c>
      <c r="AX309" s="14">
        <v>0</v>
      </c>
      <c r="AY309" s="14">
        <v>0</v>
      </c>
      <c r="AZ309" s="14">
        <v>0</v>
      </c>
      <c r="BA309" s="14">
        <v>0</v>
      </c>
      <c r="BB309" s="14">
        <v>0</v>
      </c>
      <c r="BC309" s="14">
        <v>2.79</v>
      </c>
      <c r="BD309" s="14">
        <v>3.79</v>
      </c>
      <c r="BE309" s="14">
        <v>9.58</v>
      </c>
      <c r="BF309" s="14">
        <v>16.16</v>
      </c>
      <c r="BG309" s="13">
        <v>91</v>
      </c>
      <c r="BH309" s="13">
        <v>64</v>
      </c>
      <c r="BI309" s="13">
        <v>40</v>
      </c>
      <c r="BJ309" s="13">
        <v>0</v>
      </c>
      <c r="BK309" s="14">
        <v>0</v>
      </c>
      <c r="BL309" s="14">
        <v>0</v>
      </c>
      <c r="BM309" s="14">
        <v>58.38</v>
      </c>
      <c r="BN309" s="14">
        <v>0</v>
      </c>
      <c r="BO309" s="14">
        <v>0</v>
      </c>
      <c r="BP309" s="14">
        <v>0</v>
      </c>
      <c r="BQ309" s="14">
        <v>0</v>
      </c>
      <c r="BR309" s="14">
        <v>0</v>
      </c>
      <c r="BS309" s="13">
        <v>0</v>
      </c>
      <c r="BT309" s="13">
        <v>0</v>
      </c>
    </row>
    <row r="310" spans="1:72" x14ac:dyDescent="0.25">
      <c r="A310" s="12" t="s">
        <v>349</v>
      </c>
      <c r="B310" s="12" t="s">
        <v>350</v>
      </c>
      <c r="C310" s="13">
        <v>11</v>
      </c>
      <c r="D310" s="13">
        <v>15</v>
      </c>
      <c r="E310" s="13">
        <v>16</v>
      </c>
      <c r="F310" s="13">
        <v>13</v>
      </c>
      <c r="G310" s="13">
        <v>8</v>
      </c>
      <c r="H310" s="13">
        <v>13</v>
      </c>
      <c r="I310" s="13">
        <v>18</v>
      </c>
      <c r="J310" s="13">
        <v>24</v>
      </c>
      <c r="K310" s="13">
        <v>21</v>
      </c>
      <c r="L310" s="13">
        <v>21</v>
      </c>
      <c r="M310" s="13">
        <v>25</v>
      </c>
      <c r="N310" s="13">
        <v>20</v>
      </c>
      <c r="O310" s="13">
        <v>21</v>
      </c>
      <c r="P310" s="13">
        <v>226</v>
      </c>
      <c r="Q310" s="14">
        <v>11</v>
      </c>
      <c r="R310" s="14">
        <v>15</v>
      </c>
      <c r="S310" s="14">
        <v>16</v>
      </c>
      <c r="T310" s="14">
        <v>13</v>
      </c>
      <c r="U310" s="14">
        <v>8</v>
      </c>
      <c r="V310" s="14">
        <v>13</v>
      </c>
      <c r="W310" s="14">
        <v>17.54</v>
      </c>
      <c r="X310" s="14">
        <v>24</v>
      </c>
      <c r="Y310" s="14">
        <v>21</v>
      </c>
      <c r="Z310" s="14">
        <v>20.149999999999999</v>
      </c>
      <c r="AA310" s="14">
        <v>25</v>
      </c>
      <c r="AB310" s="14">
        <v>19.149999999999999</v>
      </c>
      <c r="AC310" s="14">
        <v>21</v>
      </c>
      <c r="AD310" s="14">
        <v>223.84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4">
        <v>0</v>
      </c>
      <c r="AT310" s="14">
        <v>0</v>
      </c>
      <c r="AU310" s="14">
        <v>0</v>
      </c>
      <c r="AV310" s="14">
        <v>0</v>
      </c>
      <c r="AW310" s="14">
        <v>0</v>
      </c>
      <c r="AX310" s="14">
        <v>0</v>
      </c>
      <c r="AY310" s="14">
        <v>0</v>
      </c>
      <c r="AZ310" s="14">
        <v>0</v>
      </c>
      <c r="BA310" s="14">
        <v>0</v>
      </c>
      <c r="BB310" s="14">
        <v>0</v>
      </c>
      <c r="BC310" s="14">
        <v>0</v>
      </c>
      <c r="BD310" s="14">
        <v>0</v>
      </c>
      <c r="BE310" s="14">
        <v>0</v>
      </c>
      <c r="BF310" s="14">
        <v>0</v>
      </c>
      <c r="BG310" s="13">
        <v>0</v>
      </c>
      <c r="BH310" s="13">
        <v>0</v>
      </c>
      <c r="BI310" s="13">
        <v>0</v>
      </c>
      <c r="BJ310" s="13">
        <v>0</v>
      </c>
      <c r="BK310" s="14">
        <v>0</v>
      </c>
      <c r="BL310" s="14">
        <v>0</v>
      </c>
      <c r="BM310" s="14">
        <v>9.15</v>
      </c>
      <c r="BN310" s="14">
        <v>0</v>
      </c>
      <c r="BO310" s="14">
        <v>6.97</v>
      </c>
      <c r="BP310" s="14">
        <v>0</v>
      </c>
      <c r="BQ310" s="14">
        <v>0</v>
      </c>
      <c r="BR310" s="14">
        <v>0</v>
      </c>
      <c r="BS310" s="13">
        <v>1</v>
      </c>
      <c r="BT310" s="13">
        <v>36</v>
      </c>
    </row>
    <row r="311" spans="1:72" x14ac:dyDescent="0.25">
      <c r="A311" s="12" t="s">
        <v>393</v>
      </c>
      <c r="B311" s="12" t="s">
        <v>394</v>
      </c>
      <c r="C311" s="13">
        <v>25</v>
      </c>
      <c r="D311" s="13">
        <v>26</v>
      </c>
      <c r="E311" s="13">
        <v>26</v>
      </c>
      <c r="F311" s="13">
        <v>23</v>
      </c>
      <c r="G311" s="13">
        <v>24</v>
      </c>
      <c r="H311" s="13">
        <v>26</v>
      </c>
      <c r="I311" s="13">
        <v>40</v>
      </c>
      <c r="J311" s="13">
        <v>23</v>
      </c>
      <c r="K311" s="13">
        <v>24</v>
      </c>
      <c r="L311" s="13">
        <v>27</v>
      </c>
      <c r="M311" s="13">
        <v>37</v>
      </c>
      <c r="N311" s="13">
        <v>20</v>
      </c>
      <c r="O311" s="13">
        <v>30</v>
      </c>
      <c r="P311" s="13">
        <v>351</v>
      </c>
      <c r="Q311" s="14">
        <v>25</v>
      </c>
      <c r="R311" s="14">
        <v>26</v>
      </c>
      <c r="S311" s="14">
        <v>26</v>
      </c>
      <c r="T311" s="14">
        <v>23</v>
      </c>
      <c r="U311" s="14">
        <v>24</v>
      </c>
      <c r="V311" s="14">
        <v>26</v>
      </c>
      <c r="W311" s="14">
        <v>40</v>
      </c>
      <c r="X311" s="14">
        <v>23</v>
      </c>
      <c r="Y311" s="14">
        <v>24</v>
      </c>
      <c r="Z311" s="14">
        <v>27</v>
      </c>
      <c r="AA311" s="14">
        <v>37</v>
      </c>
      <c r="AB311" s="14">
        <v>17.54</v>
      </c>
      <c r="AC311" s="14">
        <v>24.77</v>
      </c>
      <c r="AD311" s="14">
        <v>343.31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4">
        <v>0</v>
      </c>
      <c r="AT311" s="14">
        <v>0</v>
      </c>
      <c r="AU311" s="14">
        <v>0</v>
      </c>
      <c r="AV311" s="14">
        <v>0</v>
      </c>
      <c r="AW311" s="14">
        <v>0</v>
      </c>
      <c r="AX311" s="14">
        <v>0</v>
      </c>
      <c r="AY311" s="14">
        <v>0</v>
      </c>
      <c r="AZ311" s="14">
        <v>0</v>
      </c>
      <c r="BA311" s="14">
        <v>0</v>
      </c>
      <c r="BB311" s="14">
        <v>0</v>
      </c>
      <c r="BC311" s="14">
        <v>0</v>
      </c>
      <c r="BD311" s="14">
        <v>0</v>
      </c>
      <c r="BE311" s="14">
        <v>0</v>
      </c>
      <c r="BF311" s="14">
        <v>0</v>
      </c>
      <c r="BG311" s="13">
        <v>5</v>
      </c>
      <c r="BH311" s="13">
        <v>1</v>
      </c>
      <c r="BI311" s="13">
        <v>4</v>
      </c>
      <c r="BJ311" s="13">
        <v>0</v>
      </c>
      <c r="BK311" s="14">
        <v>0</v>
      </c>
      <c r="BL311" s="14">
        <v>0</v>
      </c>
      <c r="BM311" s="14">
        <v>19.62</v>
      </c>
      <c r="BN311" s="14">
        <v>0</v>
      </c>
      <c r="BO311" s="14">
        <v>7.38</v>
      </c>
      <c r="BP311" s="14">
        <v>0</v>
      </c>
      <c r="BQ311" s="14">
        <v>0</v>
      </c>
      <c r="BR311" s="14">
        <v>0</v>
      </c>
      <c r="BS311" s="13">
        <v>5</v>
      </c>
      <c r="BT311" s="13">
        <v>48</v>
      </c>
    </row>
    <row r="312" spans="1:72" x14ac:dyDescent="0.25">
      <c r="A312" s="12" t="s">
        <v>171</v>
      </c>
      <c r="B312" s="12" t="s">
        <v>172</v>
      </c>
      <c r="C312" s="13">
        <v>9</v>
      </c>
      <c r="D312" s="13">
        <v>14</v>
      </c>
      <c r="E312" s="13">
        <v>8</v>
      </c>
      <c r="F312" s="13">
        <v>9</v>
      </c>
      <c r="G312" s="13">
        <v>9</v>
      </c>
      <c r="H312" s="13">
        <v>13</v>
      </c>
      <c r="I312" s="13">
        <v>11</v>
      </c>
      <c r="J312" s="13">
        <v>13</v>
      </c>
      <c r="K312" s="13">
        <v>9</v>
      </c>
      <c r="L312" s="13">
        <v>12</v>
      </c>
      <c r="M312" s="13">
        <v>16</v>
      </c>
      <c r="N312" s="13">
        <v>12</v>
      </c>
      <c r="O312" s="13">
        <v>5</v>
      </c>
      <c r="P312" s="13">
        <v>140</v>
      </c>
      <c r="Q312" s="14">
        <v>9</v>
      </c>
      <c r="R312" s="14">
        <v>14</v>
      </c>
      <c r="S312" s="14">
        <v>8</v>
      </c>
      <c r="T312" s="14">
        <v>9</v>
      </c>
      <c r="U312" s="14">
        <v>9</v>
      </c>
      <c r="V312" s="14">
        <v>13</v>
      </c>
      <c r="W312" s="14">
        <v>11</v>
      </c>
      <c r="X312" s="14">
        <v>13</v>
      </c>
      <c r="Y312" s="14">
        <v>9</v>
      </c>
      <c r="Z312" s="14">
        <v>12</v>
      </c>
      <c r="AA312" s="14">
        <v>16</v>
      </c>
      <c r="AB312" s="14">
        <v>10.74</v>
      </c>
      <c r="AC312" s="14">
        <v>4.96</v>
      </c>
      <c r="AD312" s="14">
        <v>138.70000000000002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4">
        <v>0</v>
      </c>
      <c r="AT312" s="14">
        <v>0</v>
      </c>
      <c r="AU312" s="14">
        <v>0</v>
      </c>
      <c r="AV312" s="14">
        <v>0</v>
      </c>
      <c r="AW312" s="14">
        <v>0</v>
      </c>
      <c r="AX312" s="14">
        <v>0</v>
      </c>
      <c r="AY312" s="14">
        <v>0</v>
      </c>
      <c r="AZ312" s="14">
        <v>0</v>
      </c>
      <c r="BA312" s="14">
        <v>0</v>
      </c>
      <c r="BB312" s="14">
        <v>0</v>
      </c>
      <c r="BC312" s="14">
        <v>0</v>
      </c>
      <c r="BD312" s="14">
        <v>0</v>
      </c>
      <c r="BE312" s="14">
        <v>0</v>
      </c>
      <c r="BF312" s="14">
        <v>0</v>
      </c>
      <c r="BG312" s="13">
        <v>1</v>
      </c>
      <c r="BH312" s="13">
        <v>3</v>
      </c>
      <c r="BI312" s="13">
        <v>1</v>
      </c>
      <c r="BJ312" s="13">
        <v>0</v>
      </c>
      <c r="BK312" s="14">
        <v>0</v>
      </c>
      <c r="BL312" s="14">
        <v>0</v>
      </c>
      <c r="BM312" s="14">
        <v>13.02</v>
      </c>
      <c r="BN312" s="14">
        <v>0</v>
      </c>
      <c r="BO312" s="14">
        <v>3.08</v>
      </c>
      <c r="BP312" s="14">
        <v>0</v>
      </c>
      <c r="BQ312" s="14">
        <v>0</v>
      </c>
      <c r="BR312" s="14">
        <v>0</v>
      </c>
      <c r="BS312" s="13">
        <v>2</v>
      </c>
      <c r="BT312" s="13">
        <v>13</v>
      </c>
    </row>
    <row r="313" spans="1:72" x14ac:dyDescent="0.25">
      <c r="A313" s="12" t="s">
        <v>323</v>
      </c>
      <c r="B313" s="12" t="s">
        <v>324</v>
      </c>
      <c r="C313" s="13">
        <v>54</v>
      </c>
      <c r="D313" s="13">
        <v>49</v>
      </c>
      <c r="E313" s="13">
        <v>51</v>
      </c>
      <c r="F313" s="13">
        <v>58</v>
      </c>
      <c r="G313" s="13">
        <v>51</v>
      </c>
      <c r="H313" s="13">
        <v>56</v>
      </c>
      <c r="I313" s="13">
        <v>55</v>
      </c>
      <c r="J313" s="13">
        <v>46</v>
      </c>
      <c r="K313" s="13">
        <v>57</v>
      </c>
      <c r="L313" s="13">
        <v>49</v>
      </c>
      <c r="M313" s="13">
        <v>38</v>
      </c>
      <c r="N313" s="13">
        <v>47</v>
      </c>
      <c r="O313" s="13">
        <v>47</v>
      </c>
      <c r="P313" s="13">
        <v>658</v>
      </c>
      <c r="Q313" s="14">
        <v>54</v>
      </c>
      <c r="R313" s="14">
        <v>49</v>
      </c>
      <c r="S313" s="14">
        <v>51</v>
      </c>
      <c r="T313" s="14">
        <v>58</v>
      </c>
      <c r="U313" s="14">
        <v>51</v>
      </c>
      <c r="V313" s="14">
        <v>56</v>
      </c>
      <c r="W313" s="14">
        <v>55</v>
      </c>
      <c r="X313" s="14">
        <v>46</v>
      </c>
      <c r="Y313" s="14">
        <v>56.34</v>
      </c>
      <c r="Z313" s="14">
        <v>48.17</v>
      </c>
      <c r="AA313" s="14">
        <v>38</v>
      </c>
      <c r="AB313" s="14">
        <v>46.17</v>
      </c>
      <c r="AC313" s="14">
        <v>45.36</v>
      </c>
      <c r="AD313" s="14">
        <v>654.04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3</v>
      </c>
      <c r="AP313" s="13">
        <v>5</v>
      </c>
      <c r="AQ313" s="13">
        <v>6</v>
      </c>
      <c r="AR313" s="13">
        <v>14</v>
      </c>
      <c r="AS313" s="14">
        <v>0</v>
      </c>
      <c r="AT313" s="14">
        <v>0</v>
      </c>
      <c r="AU313" s="14">
        <v>0</v>
      </c>
      <c r="AV313" s="14">
        <v>0</v>
      </c>
      <c r="AW313" s="14">
        <v>0</v>
      </c>
      <c r="AX313" s="14">
        <v>0</v>
      </c>
      <c r="AY313" s="14">
        <v>0</v>
      </c>
      <c r="AZ313" s="14">
        <v>0</v>
      </c>
      <c r="BA313" s="14">
        <v>0</v>
      </c>
      <c r="BB313" s="14">
        <v>0</v>
      </c>
      <c r="BC313" s="14">
        <v>3</v>
      </c>
      <c r="BD313" s="14">
        <v>5</v>
      </c>
      <c r="BE313" s="14">
        <v>6</v>
      </c>
      <c r="BF313" s="14">
        <v>14</v>
      </c>
      <c r="BG313" s="13">
        <v>35</v>
      </c>
      <c r="BH313" s="13">
        <v>27</v>
      </c>
      <c r="BI313" s="13">
        <v>13</v>
      </c>
      <c r="BJ313" s="13">
        <v>1</v>
      </c>
      <c r="BK313" s="14">
        <v>1</v>
      </c>
      <c r="BL313" s="14">
        <v>0</v>
      </c>
      <c r="BM313" s="14">
        <v>52.02</v>
      </c>
      <c r="BN313" s="14">
        <v>0</v>
      </c>
      <c r="BO313" s="14">
        <v>8.84</v>
      </c>
      <c r="BP313" s="14">
        <v>0</v>
      </c>
      <c r="BQ313" s="14">
        <v>0</v>
      </c>
      <c r="BR313" s="14">
        <v>0</v>
      </c>
      <c r="BS313" s="13">
        <v>2</v>
      </c>
      <c r="BT313" s="13">
        <v>125</v>
      </c>
    </row>
    <row r="314" spans="1:72" x14ac:dyDescent="0.25">
      <c r="A314" s="12" t="s">
        <v>195</v>
      </c>
      <c r="B314" s="12" t="s">
        <v>196</v>
      </c>
      <c r="C314" s="13">
        <v>10</v>
      </c>
      <c r="D314" s="13">
        <v>14</v>
      </c>
      <c r="E314" s="13">
        <v>7</v>
      </c>
      <c r="F314" s="13">
        <v>11</v>
      </c>
      <c r="G314" s="13">
        <v>13</v>
      </c>
      <c r="H314" s="13">
        <v>13</v>
      </c>
      <c r="I314" s="13">
        <v>13</v>
      </c>
      <c r="J314" s="13">
        <v>12</v>
      </c>
      <c r="K314" s="13">
        <v>9</v>
      </c>
      <c r="L314" s="13">
        <v>14</v>
      </c>
      <c r="M314" s="13">
        <v>8</v>
      </c>
      <c r="N314" s="13">
        <v>17</v>
      </c>
      <c r="O314" s="13">
        <v>13</v>
      </c>
      <c r="P314" s="13">
        <v>154</v>
      </c>
      <c r="Q314" s="14">
        <v>10</v>
      </c>
      <c r="R314" s="14">
        <v>14</v>
      </c>
      <c r="S314" s="14">
        <v>7</v>
      </c>
      <c r="T314" s="14">
        <v>11</v>
      </c>
      <c r="U314" s="14">
        <v>13</v>
      </c>
      <c r="V314" s="14">
        <v>13</v>
      </c>
      <c r="W314" s="14">
        <v>13</v>
      </c>
      <c r="X314" s="14">
        <v>12</v>
      </c>
      <c r="Y314" s="14">
        <v>9</v>
      </c>
      <c r="Z314" s="14">
        <v>14</v>
      </c>
      <c r="AA314" s="14">
        <v>8</v>
      </c>
      <c r="AB314" s="14">
        <v>15.29</v>
      </c>
      <c r="AC314" s="14">
        <v>13</v>
      </c>
      <c r="AD314" s="14">
        <v>152.29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4">
        <v>0</v>
      </c>
      <c r="AT314" s="14">
        <v>0</v>
      </c>
      <c r="AU314" s="14">
        <v>0</v>
      </c>
      <c r="AV314" s="14">
        <v>0</v>
      </c>
      <c r="AW314" s="14">
        <v>0</v>
      </c>
      <c r="AX314" s="14">
        <v>0</v>
      </c>
      <c r="AY314" s="14">
        <v>0</v>
      </c>
      <c r="AZ314" s="14">
        <v>0</v>
      </c>
      <c r="BA314" s="14">
        <v>0</v>
      </c>
      <c r="BB314" s="14">
        <v>0</v>
      </c>
      <c r="BC314" s="14">
        <v>0</v>
      </c>
      <c r="BD314" s="14">
        <v>0</v>
      </c>
      <c r="BE314" s="14">
        <v>0</v>
      </c>
      <c r="BF314" s="14">
        <v>0</v>
      </c>
      <c r="BG314" s="13">
        <v>0</v>
      </c>
      <c r="BH314" s="13">
        <v>0</v>
      </c>
      <c r="BI314" s="13">
        <v>0</v>
      </c>
      <c r="BJ314" s="13">
        <v>2</v>
      </c>
      <c r="BK314" s="14">
        <v>1</v>
      </c>
      <c r="BL314" s="14">
        <v>0</v>
      </c>
      <c r="BM314" s="14">
        <v>10.24</v>
      </c>
      <c r="BN314" s="14">
        <v>0</v>
      </c>
      <c r="BO314" s="14">
        <v>3.15</v>
      </c>
      <c r="BP314" s="14">
        <v>0</v>
      </c>
      <c r="BQ314" s="14">
        <v>0</v>
      </c>
      <c r="BR314" s="14">
        <v>0</v>
      </c>
      <c r="BS314" s="13">
        <v>0</v>
      </c>
      <c r="BT314" s="13">
        <v>25</v>
      </c>
    </row>
    <row r="315" spans="1:72" x14ac:dyDescent="0.25">
      <c r="A315" s="12" t="s">
        <v>293</v>
      </c>
      <c r="B315" s="12" t="s">
        <v>294</v>
      </c>
      <c r="C315" s="13">
        <v>5</v>
      </c>
      <c r="D315" s="13">
        <v>6</v>
      </c>
      <c r="E315" s="13">
        <v>2</v>
      </c>
      <c r="F315" s="13">
        <v>8</v>
      </c>
      <c r="G315" s="13">
        <v>2</v>
      </c>
      <c r="H315" s="13">
        <v>7</v>
      </c>
      <c r="I315" s="13">
        <v>4</v>
      </c>
      <c r="J315" s="13">
        <v>4</v>
      </c>
      <c r="K315" s="13">
        <v>6</v>
      </c>
      <c r="L315" s="13">
        <v>6</v>
      </c>
      <c r="M315" s="13">
        <v>6</v>
      </c>
      <c r="N315" s="13">
        <v>5</v>
      </c>
      <c r="O315" s="13">
        <v>4</v>
      </c>
      <c r="P315" s="13">
        <v>65</v>
      </c>
      <c r="Q315" s="14">
        <v>5</v>
      </c>
      <c r="R315" s="14">
        <v>6</v>
      </c>
      <c r="S315" s="14">
        <v>2</v>
      </c>
      <c r="T315" s="14">
        <v>8</v>
      </c>
      <c r="U315" s="14">
        <v>2</v>
      </c>
      <c r="V315" s="14">
        <v>7</v>
      </c>
      <c r="W315" s="14">
        <v>4</v>
      </c>
      <c r="X315" s="14">
        <v>4</v>
      </c>
      <c r="Y315" s="14">
        <v>6</v>
      </c>
      <c r="Z315" s="14">
        <v>6</v>
      </c>
      <c r="AA315" s="14">
        <v>6</v>
      </c>
      <c r="AB315" s="14">
        <v>5</v>
      </c>
      <c r="AC315" s="14">
        <v>4</v>
      </c>
      <c r="AD315" s="14">
        <v>65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4">
        <v>0</v>
      </c>
      <c r="AT315" s="14">
        <v>0</v>
      </c>
      <c r="AU315" s="14">
        <v>0</v>
      </c>
      <c r="AV315" s="14">
        <v>0</v>
      </c>
      <c r="AW315" s="14">
        <v>0</v>
      </c>
      <c r="AX315" s="14">
        <v>0</v>
      </c>
      <c r="AY315" s="14">
        <v>0</v>
      </c>
      <c r="AZ315" s="14">
        <v>0</v>
      </c>
      <c r="BA315" s="14">
        <v>0</v>
      </c>
      <c r="BB315" s="14">
        <v>0</v>
      </c>
      <c r="BC315" s="14">
        <v>0</v>
      </c>
      <c r="BD315" s="14">
        <v>0</v>
      </c>
      <c r="BE315" s="14">
        <v>0</v>
      </c>
      <c r="BF315" s="14">
        <v>0</v>
      </c>
      <c r="BG315" s="13">
        <v>0</v>
      </c>
      <c r="BH315" s="13">
        <v>0</v>
      </c>
      <c r="BI315" s="13">
        <v>0</v>
      </c>
      <c r="BJ315" s="13">
        <v>0</v>
      </c>
      <c r="BK315" s="14">
        <v>0</v>
      </c>
      <c r="BL315" s="14">
        <v>0</v>
      </c>
      <c r="BM315" s="14">
        <v>4.32</v>
      </c>
      <c r="BN315" s="14">
        <v>0</v>
      </c>
      <c r="BO315" s="14">
        <v>0</v>
      </c>
      <c r="BP315" s="14">
        <v>0</v>
      </c>
      <c r="BQ315" s="14">
        <v>0</v>
      </c>
      <c r="BR315" s="14">
        <v>0</v>
      </c>
      <c r="BS315" s="13">
        <v>0</v>
      </c>
      <c r="BT315" s="13">
        <v>0</v>
      </c>
    </row>
    <row r="316" spans="1:72" x14ac:dyDescent="0.25">
      <c r="A316" s="12" t="s">
        <v>119</v>
      </c>
      <c r="B316" s="12" t="s">
        <v>120</v>
      </c>
      <c r="C316" s="13">
        <v>184</v>
      </c>
      <c r="D316" s="13">
        <v>202</v>
      </c>
      <c r="E316" s="13">
        <v>187</v>
      </c>
      <c r="F316" s="13">
        <v>186</v>
      </c>
      <c r="G316" s="13">
        <v>200</v>
      </c>
      <c r="H316" s="13">
        <v>166</v>
      </c>
      <c r="I316" s="13">
        <v>180</v>
      </c>
      <c r="J316" s="13">
        <v>212</v>
      </c>
      <c r="K316" s="13">
        <v>171</v>
      </c>
      <c r="L316" s="13">
        <v>218</v>
      </c>
      <c r="M316" s="13">
        <v>192</v>
      </c>
      <c r="N316" s="13">
        <v>171</v>
      </c>
      <c r="O316" s="13">
        <v>181</v>
      </c>
      <c r="P316" s="13">
        <v>2450</v>
      </c>
      <c r="Q316" s="14">
        <v>181</v>
      </c>
      <c r="R316" s="14">
        <v>202</v>
      </c>
      <c r="S316" s="14">
        <v>187</v>
      </c>
      <c r="T316" s="14">
        <v>185.03</v>
      </c>
      <c r="U316" s="14">
        <v>200</v>
      </c>
      <c r="V316" s="14">
        <v>166</v>
      </c>
      <c r="W316" s="14">
        <v>178.45</v>
      </c>
      <c r="X316" s="14">
        <v>211.13000000000002</v>
      </c>
      <c r="Y316" s="14">
        <v>170</v>
      </c>
      <c r="Z316" s="14">
        <v>218</v>
      </c>
      <c r="AA316" s="14">
        <v>192</v>
      </c>
      <c r="AB316" s="14">
        <v>143.14000000000001</v>
      </c>
      <c r="AC316" s="14">
        <v>156.31</v>
      </c>
      <c r="AD316" s="14">
        <v>2390.06</v>
      </c>
      <c r="AE316" s="13">
        <v>6</v>
      </c>
      <c r="AF316" s="13">
        <v>6</v>
      </c>
      <c r="AG316" s="13">
        <v>7</v>
      </c>
      <c r="AH316" s="13">
        <v>5</v>
      </c>
      <c r="AI316" s="13">
        <v>4</v>
      </c>
      <c r="AJ316" s="13">
        <v>2</v>
      </c>
      <c r="AK316" s="13">
        <v>2</v>
      </c>
      <c r="AL316" s="13">
        <v>6</v>
      </c>
      <c r="AM316" s="13">
        <v>4</v>
      </c>
      <c r="AN316" s="13">
        <v>3</v>
      </c>
      <c r="AO316" s="13">
        <v>12</v>
      </c>
      <c r="AP316" s="13">
        <v>12</v>
      </c>
      <c r="AQ316" s="13">
        <v>36</v>
      </c>
      <c r="AR316" s="13">
        <v>105</v>
      </c>
      <c r="AS316" s="14">
        <v>3</v>
      </c>
      <c r="AT316" s="14">
        <v>6</v>
      </c>
      <c r="AU316" s="14">
        <v>7</v>
      </c>
      <c r="AV316" s="14">
        <v>5</v>
      </c>
      <c r="AW316" s="14">
        <v>4</v>
      </c>
      <c r="AX316" s="14">
        <v>2</v>
      </c>
      <c r="AY316" s="14">
        <v>2</v>
      </c>
      <c r="AZ316" s="14">
        <v>5.83</v>
      </c>
      <c r="BA316" s="14">
        <v>3.2</v>
      </c>
      <c r="BB316" s="14">
        <v>3</v>
      </c>
      <c r="BC316" s="14">
        <v>12</v>
      </c>
      <c r="BD316" s="14">
        <v>11.8</v>
      </c>
      <c r="BE316" s="14">
        <v>35.6</v>
      </c>
      <c r="BF316" s="14">
        <v>100.43</v>
      </c>
      <c r="BG316" s="13">
        <v>121</v>
      </c>
      <c r="BH316" s="13">
        <v>58</v>
      </c>
      <c r="BI316" s="13">
        <v>61</v>
      </c>
      <c r="BJ316" s="13">
        <v>1</v>
      </c>
      <c r="BK316" s="14">
        <v>1</v>
      </c>
      <c r="BL316" s="14">
        <v>0</v>
      </c>
      <c r="BM316" s="14">
        <v>76.88</v>
      </c>
      <c r="BN316" s="14">
        <v>0</v>
      </c>
      <c r="BO316" s="14">
        <v>8.1</v>
      </c>
      <c r="BP316" s="14">
        <v>0</v>
      </c>
      <c r="BQ316" s="14">
        <v>0</v>
      </c>
      <c r="BR316" s="14">
        <v>0</v>
      </c>
      <c r="BS316" s="13">
        <v>17</v>
      </c>
      <c r="BT316" s="13">
        <v>318</v>
      </c>
    </row>
    <row r="317" spans="1:72" x14ac:dyDescent="0.25">
      <c r="A317" s="12" t="s">
        <v>663</v>
      </c>
      <c r="B317" s="12" t="s">
        <v>664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17</v>
      </c>
      <c r="L317" s="13">
        <v>26</v>
      </c>
      <c r="M317" s="13">
        <v>38</v>
      </c>
      <c r="N317" s="13">
        <v>31</v>
      </c>
      <c r="O317" s="13">
        <v>46</v>
      </c>
      <c r="P317" s="13">
        <v>158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17</v>
      </c>
      <c r="Z317" s="14">
        <v>26</v>
      </c>
      <c r="AA317" s="14">
        <v>38</v>
      </c>
      <c r="AB317" s="14">
        <v>30.48</v>
      </c>
      <c r="AC317" s="14">
        <v>42.96</v>
      </c>
      <c r="AD317" s="14">
        <v>154.44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4">
        <v>0</v>
      </c>
      <c r="AT317" s="14">
        <v>0</v>
      </c>
      <c r="AU317" s="14">
        <v>0</v>
      </c>
      <c r="AV317" s="14">
        <v>0</v>
      </c>
      <c r="AW317" s="14">
        <v>0</v>
      </c>
      <c r="AX317" s="14">
        <v>0</v>
      </c>
      <c r="AY317" s="14">
        <v>0</v>
      </c>
      <c r="AZ317" s="14">
        <v>0</v>
      </c>
      <c r="BA317" s="14">
        <v>0</v>
      </c>
      <c r="BB317" s="14">
        <v>0</v>
      </c>
      <c r="BC317" s="14">
        <v>0</v>
      </c>
      <c r="BD317" s="14">
        <v>0</v>
      </c>
      <c r="BE317" s="14">
        <v>0</v>
      </c>
      <c r="BF317" s="14">
        <v>0</v>
      </c>
      <c r="BG317" s="13">
        <v>0</v>
      </c>
      <c r="BH317" s="13">
        <v>0</v>
      </c>
      <c r="BI317" s="13">
        <v>0</v>
      </c>
      <c r="BJ317" s="13">
        <v>0</v>
      </c>
      <c r="BK317" s="14">
        <v>0</v>
      </c>
      <c r="BL317" s="14">
        <v>0</v>
      </c>
      <c r="BM317" s="14">
        <v>0</v>
      </c>
      <c r="BN317" s="14">
        <v>0</v>
      </c>
      <c r="BO317" s="14">
        <v>0</v>
      </c>
      <c r="BP317" s="14">
        <v>0</v>
      </c>
      <c r="BQ317" s="14">
        <v>0</v>
      </c>
      <c r="BR317" s="14">
        <v>0</v>
      </c>
      <c r="BS317" s="13">
        <v>0</v>
      </c>
      <c r="BT317" s="13">
        <v>0</v>
      </c>
    </row>
    <row r="318" spans="1:72" x14ac:dyDescent="0.25">
      <c r="A318" s="12" t="s">
        <v>637</v>
      </c>
      <c r="B318" s="12" t="s">
        <v>638</v>
      </c>
      <c r="C318" s="13">
        <v>1155</v>
      </c>
      <c r="D318" s="13">
        <v>1204</v>
      </c>
      <c r="E318" s="13">
        <v>1201</v>
      </c>
      <c r="F318" s="13">
        <v>1172</v>
      </c>
      <c r="G318" s="13">
        <v>1240</v>
      </c>
      <c r="H318" s="13">
        <v>1245</v>
      </c>
      <c r="I318" s="13">
        <v>1237</v>
      </c>
      <c r="J318" s="13">
        <v>1273</v>
      </c>
      <c r="K318" s="13">
        <v>1168</v>
      </c>
      <c r="L318" s="13">
        <v>1191</v>
      </c>
      <c r="M318" s="13">
        <v>1248</v>
      </c>
      <c r="N318" s="13">
        <v>1345</v>
      </c>
      <c r="O318" s="13">
        <v>1581</v>
      </c>
      <c r="P318" s="13">
        <v>16260</v>
      </c>
      <c r="Q318" s="14">
        <v>1155</v>
      </c>
      <c r="R318" s="14">
        <v>1204</v>
      </c>
      <c r="S318" s="14">
        <v>1201</v>
      </c>
      <c r="T318" s="14">
        <v>1172</v>
      </c>
      <c r="U318" s="14">
        <v>1240</v>
      </c>
      <c r="V318" s="14">
        <v>1244.6500000000001</v>
      </c>
      <c r="W318" s="14">
        <v>1236.17</v>
      </c>
      <c r="X318" s="14">
        <v>1273</v>
      </c>
      <c r="Y318" s="14">
        <v>1168</v>
      </c>
      <c r="Z318" s="14">
        <v>1190.17</v>
      </c>
      <c r="AA318" s="14">
        <v>1246.9000000000001</v>
      </c>
      <c r="AB318" s="14">
        <v>1177.77</v>
      </c>
      <c r="AC318" s="14">
        <v>1374.7900000000002</v>
      </c>
      <c r="AD318" s="14">
        <v>15883.45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2</v>
      </c>
      <c r="AL318" s="13">
        <v>4</v>
      </c>
      <c r="AM318" s="13">
        <v>6</v>
      </c>
      <c r="AN318" s="13">
        <v>9</v>
      </c>
      <c r="AO318" s="13">
        <v>11</v>
      </c>
      <c r="AP318" s="13">
        <v>23</v>
      </c>
      <c r="AQ318" s="13">
        <v>53</v>
      </c>
      <c r="AR318" s="13">
        <v>108</v>
      </c>
      <c r="AS318" s="14">
        <v>0</v>
      </c>
      <c r="AT318" s="14">
        <v>0</v>
      </c>
      <c r="AU318" s="14">
        <v>0</v>
      </c>
      <c r="AV318" s="14">
        <v>0</v>
      </c>
      <c r="AW318" s="14">
        <v>0</v>
      </c>
      <c r="AX318" s="14">
        <v>0</v>
      </c>
      <c r="AY318" s="14">
        <v>2</v>
      </c>
      <c r="AZ318" s="14">
        <v>4</v>
      </c>
      <c r="BA318" s="14">
        <v>6</v>
      </c>
      <c r="BB318" s="14">
        <v>8.1999999999999993</v>
      </c>
      <c r="BC318" s="14">
        <v>11</v>
      </c>
      <c r="BD318" s="14">
        <v>21.66</v>
      </c>
      <c r="BE318" s="14">
        <v>49.41</v>
      </c>
      <c r="BF318" s="14">
        <v>102.27</v>
      </c>
      <c r="BG318" s="13">
        <v>2961</v>
      </c>
      <c r="BH318" s="13">
        <v>1669</v>
      </c>
      <c r="BI318" s="13">
        <v>1235</v>
      </c>
      <c r="BJ318" s="13">
        <v>75</v>
      </c>
      <c r="BK318" s="14">
        <v>75</v>
      </c>
      <c r="BL318" s="14">
        <v>0</v>
      </c>
      <c r="BM318" s="14">
        <v>983.16000000000008</v>
      </c>
      <c r="BN318" s="14">
        <v>0</v>
      </c>
      <c r="BO318" s="14">
        <v>277.62</v>
      </c>
      <c r="BP318" s="14">
        <v>0</v>
      </c>
      <c r="BQ318" s="14">
        <v>535.94999999999993</v>
      </c>
      <c r="BR318" s="14">
        <v>0</v>
      </c>
      <c r="BS318" s="13">
        <v>216</v>
      </c>
      <c r="BT318" s="13">
        <v>1967</v>
      </c>
    </row>
    <row r="319" spans="1:72" x14ac:dyDescent="0.25">
      <c r="A319" s="12" t="s">
        <v>555</v>
      </c>
      <c r="B319" s="12" t="s">
        <v>556</v>
      </c>
      <c r="C319" s="13">
        <v>431</v>
      </c>
      <c r="D319" s="13">
        <v>421</v>
      </c>
      <c r="E319" s="13">
        <v>458</v>
      </c>
      <c r="F319" s="13">
        <v>397</v>
      </c>
      <c r="G319" s="13">
        <v>422</v>
      </c>
      <c r="H319" s="13">
        <v>445</v>
      </c>
      <c r="I319" s="13">
        <v>485</v>
      </c>
      <c r="J319" s="13">
        <v>480</v>
      </c>
      <c r="K319" s="13">
        <v>427</v>
      </c>
      <c r="L319" s="13">
        <v>463</v>
      </c>
      <c r="M319" s="13">
        <v>403</v>
      </c>
      <c r="N319" s="13">
        <v>416</v>
      </c>
      <c r="O319" s="13">
        <v>362</v>
      </c>
      <c r="P319" s="13">
        <v>5610</v>
      </c>
      <c r="Q319" s="14">
        <v>429.7</v>
      </c>
      <c r="R319" s="14">
        <v>420.09000000000003</v>
      </c>
      <c r="S319" s="14">
        <v>456.31</v>
      </c>
      <c r="T319" s="14">
        <v>395.63000000000005</v>
      </c>
      <c r="U319" s="14">
        <v>420.7</v>
      </c>
      <c r="V319" s="14">
        <v>444.65999999999997</v>
      </c>
      <c r="W319" s="14">
        <v>484.16999999999996</v>
      </c>
      <c r="X319" s="14">
        <v>479.16999999999996</v>
      </c>
      <c r="Y319" s="14">
        <v>426.16999999999996</v>
      </c>
      <c r="Z319" s="14">
        <v>461.34</v>
      </c>
      <c r="AA319" s="14">
        <v>403</v>
      </c>
      <c r="AB319" s="14">
        <v>379.75</v>
      </c>
      <c r="AC319" s="14">
        <v>334.76</v>
      </c>
      <c r="AD319" s="14">
        <v>5535.45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4</v>
      </c>
      <c r="AP319" s="13">
        <v>20</v>
      </c>
      <c r="AQ319" s="13">
        <v>50</v>
      </c>
      <c r="AR319" s="13">
        <v>74</v>
      </c>
      <c r="AS319" s="14">
        <v>0</v>
      </c>
      <c r="AT319" s="14">
        <v>0</v>
      </c>
      <c r="AU319" s="14">
        <v>0</v>
      </c>
      <c r="AV319" s="14">
        <v>0</v>
      </c>
      <c r="AW319" s="14">
        <v>0</v>
      </c>
      <c r="AX319" s="14">
        <v>0</v>
      </c>
      <c r="AY319" s="14">
        <v>0</v>
      </c>
      <c r="AZ319" s="14">
        <v>0</v>
      </c>
      <c r="BA319" s="14">
        <v>0</v>
      </c>
      <c r="BB319" s="14">
        <v>0</v>
      </c>
      <c r="BC319" s="14">
        <v>4</v>
      </c>
      <c r="BD319" s="14">
        <v>20</v>
      </c>
      <c r="BE319" s="14">
        <v>46.16</v>
      </c>
      <c r="BF319" s="14">
        <v>70.16</v>
      </c>
      <c r="BG319" s="13">
        <v>84</v>
      </c>
      <c r="BH319" s="13">
        <v>33</v>
      </c>
      <c r="BI319" s="13">
        <v>37</v>
      </c>
      <c r="BJ319" s="13">
        <v>12</v>
      </c>
      <c r="BK319" s="14">
        <v>8</v>
      </c>
      <c r="BL319" s="14">
        <v>0</v>
      </c>
      <c r="BM319" s="14">
        <v>395.08</v>
      </c>
      <c r="BN319" s="14">
        <v>0</v>
      </c>
      <c r="BO319" s="14">
        <v>40.989999999999995</v>
      </c>
      <c r="BP319" s="14">
        <v>0</v>
      </c>
      <c r="BQ319" s="14">
        <v>0</v>
      </c>
      <c r="BR319" s="14">
        <v>0</v>
      </c>
      <c r="BS319" s="13">
        <v>48</v>
      </c>
      <c r="BT319" s="13">
        <v>747</v>
      </c>
    </row>
    <row r="320" spans="1:72" x14ac:dyDescent="0.25">
      <c r="A320" s="12" t="s">
        <v>655</v>
      </c>
      <c r="B320" s="12" t="s">
        <v>656</v>
      </c>
      <c r="C320" s="13">
        <v>76</v>
      </c>
      <c r="D320" s="13">
        <v>86</v>
      </c>
      <c r="E320" s="13">
        <v>88</v>
      </c>
      <c r="F320" s="13">
        <v>84</v>
      </c>
      <c r="G320" s="13">
        <v>102</v>
      </c>
      <c r="H320" s="13">
        <v>101</v>
      </c>
      <c r="I320" s="13">
        <v>90</v>
      </c>
      <c r="J320" s="13">
        <v>100</v>
      </c>
      <c r="K320" s="13">
        <v>114</v>
      </c>
      <c r="L320" s="13">
        <v>94</v>
      </c>
      <c r="M320" s="13">
        <v>112</v>
      </c>
      <c r="N320" s="13">
        <v>123</v>
      </c>
      <c r="O320" s="13">
        <v>82</v>
      </c>
      <c r="P320" s="13">
        <v>1252</v>
      </c>
      <c r="Q320" s="14">
        <v>76</v>
      </c>
      <c r="R320" s="14">
        <v>86</v>
      </c>
      <c r="S320" s="14">
        <v>88</v>
      </c>
      <c r="T320" s="14">
        <v>84</v>
      </c>
      <c r="U320" s="14">
        <v>102</v>
      </c>
      <c r="V320" s="14">
        <v>101</v>
      </c>
      <c r="W320" s="14">
        <v>90</v>
      </c>
      <c r="X320" s="14">
        <v>100</v>
      </c>
      <c r="Y320" s="14">
        <v>112.94</v>
      </c>
      <c r="Z320" s="14">
        <v>94</v>
      </c>
      <c r="AA320" s="14">
        <v>111.69</v>
      </c>
      <c r="AB320" s="14">
        <v>113.04</v>
      </c>
      <c r="AC320" s="14">
        <v>72.569999999999993</v>
      </c>
      <c r="AD320" s="14">
        <v>1231.24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4">
        <v>0</v>
      </c>
      <c r="AT320" s="14">
        <v>0</v>
      </c>
      <c r="AU320" s="14">
        <v>0</v>
      </c>
      <c r="AV320" s="14">
        <v>0</v>
      </c>
      <c r="AW320" s="14">
        <v>0</v>
      </c>
      <c r="AX320" s="14">
        <v>0</v>
      </c>
      <c r="AY320" s="14">
        <v>0</v>
      </c>
      <c r="AZ320" s="14">
        <v>0</v>
      </c>
      <c r="BA320" s="14">
        <v>0</v>
      </c>
      <c r="BB320" s="14">
        <v>0</v>
      </c>
      <c r="BC320" s="14">
        <v>0</v>
      </c>
      <c r="BD320" s="14">
        <v>0</v>
      </c>
      <c r="BE320" s="14">
        <v>0</v>
      </c>
      <c r="BF320" s="14">
        <v>0</v>
      </c>
      <c r="BG320" s="13">
        <v>73</v>
      </c>
      <c r="BH320" s="13">
        <v>27</v>
      </c>
      <c r="BI320" s="13">
        <v>70</v>
      </c>
      <c r="BJ320" s="13">
        <v>0</v>
      </c>
      <c r="BK320" s="14">
        <v>0</v>
      </c>
      <c r="BL320" s="14">
        <v>0</v>
      </c>
      <c r="BM320" s="14">
        <v>36.799999999999997</v>
      </c>
      <c r="BN320" s="14">
        <v>0</v>
      </c>
      <c r="BO320" s="14">
        <v>0</v>
      </c>
      <c r="BP320" s="14">
        <v>0</v>
      </c>
      <c r="BQ320" s="14">
        <v>0</v>
      </c>
      <c r="BR320" s="14">
        <v>0</v>
      </c>
      <c r="BS320" s="13">
        <v>11</v>
      </c>
      <c r="BT320" s="13">
        <v>134</v>
      </c>
    </row>
    <row r="321" spans="1:72" x14ac:dyDescent="0.25">
      <c r="A321" s="12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3"/>
      <c r="BH321" s="13"/>
      <c r="BI321" s="13"/>
      <c r="BJ321" s="13"/>
      <c r="BK321" s="14"/>
      <c r="BL321" s="14"/>
      <c r="BM321" s="14"/>
      <c r="BN321" s="14"/>
      <c r="BO321" s="14"/>
      <c r="BP321" s="14"/>
      <c r="BQ321" s="14"/>
      <c r="BR321" s="14"/>
      <c r="BS321" s="13"/>
      <c r="BT321" s="13"/>
    </row>
    <row r="322" spans="1:72" x14ac:dyDescent="0.25"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</row>
    <row r="323" spans="1:72" x14ac:dyDescent="0.25"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</row>
    <row r="324" spans="1:72" x14ac:dyDescent="0.25"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</row>
    <row r="325" spans="1:72" x14ac:dyDescent="0.25"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</row>
    <row r="326" spans="1:72" x14ac:dyDescent="0.25"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</row>
    <row r="327" spans="1:72" x14ac:dyDescent="0.25"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</row>
    <row r="328" spans="1:72" x14ac:dyDescent="0.25"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</row>
    <row r="329" spans="1:72" x14ac:dyDescent="0.25"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</row>
    <row r="330" spans="1:72" x14ac:dyDescent="0.25"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</row>
    <row r="331" spans="1:72" x14ac:dyDescent="0.25"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</row>
    <row r="332" spans="1:72" x14ac:dyDescent="0.25"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</row>
    <row r="333" spans="1:72" x14ac:dyDescent="0.25"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</row>
    <row r="334" spans="1:72" x14ac:dyDescent="0.25"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</row>
    <row r="335" spans="1:72" x14ac:dyDescent="0.25"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</row>
    <row r="336" spans="1:72" x14ac:dyDescent="0.25"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</row>
    <row r="337" spans="31:44" x14ac:dyDescent="0.25"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</row>
    <row r="338" spans="31:44" x14ac:dyDescent="0.25"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</row>
    <row r="339" spans="31:44" x14ac:dyDescent="0.25"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</row>
    <row r="340" spans="31:44" x14ac:dyDescent="0.25"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</row>
    <row r="341" spans="31:44" x14ac:dyDescent="0.25"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</row>
    <row r="342" spans="31:44" x14ac:dyDescent="0.25"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</row>
    <row r="343" spans="31:44" x14ac:dyDescent="0.25"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</row>
    <row r="344" spans="31:44" x14ac:dyDescent="0.25"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</row>
    <row r="345" spans="31:44" x14ac:dyDescent="0.25"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</row>
    <row r="346" spans="31:44" x14ac:dyDescent="0.25"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</row>
    <row r="347" spans="31:44" x14ac:dyDescent="0.25"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</row>
    <row r="348" spans="31:44" x14ac:dyDescent="0.25"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</row>
    <row r="349" spans="31:44" x14ac:dyDescent="0.25"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</row>
    <row r="350" spans="31:44" x14ac:dyDescent="0.25"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</row>
    <row r="351" spans="31:44" x14ac:dyDescent="0.25"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</row>
    <row r="352" spans="31:44" x14ac:dyDescent="0.25"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</row>
    <row r="353" spans="31:44" x14ac:dyDescent="0.25"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</row>
    <row r="354" spans="31:44" x14ac:dyDescent="0.25"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</row>
    <row r="355" spans="31:44" x14ac:dyDescent="0.25"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</row>
    <row r="356" spans="31:44" x14ac:dyDescent="0.25"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</row>
    <row r="357" spans="31:44" x14ac:dyDescent="0.25"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</row>
    <row r="358" spans="31:44" x14ac:dyDescent="0.25"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</row>
    <row r="359" spans="31:44" x14ac:dyDescent="0.25"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</row>
    <row r="360" spans="31:44" x14ac:dyDescent="0.25"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</row>
    <row r="361" spans="31:44" x14ac:dyDescent="0.25"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</row>
    <row r="362" spans="31:44" x14ac:dyDescent="0.25"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</row>
    <row r="363" spans="31:44" x14ac:dyDescent="0.25"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</row>
    <row r="364" spans="31:44" x14ac:dyDescent="0.25"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</row>
    <row r="365" spans="31:44" x14ac:dyDescent="0.25"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</row>
    <row r="366" spans="31:44" x14ac:dyDescent="0.25"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</row>
    <row r="367" spans="31:44" x14ac:dyDescent="0.25"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</row>
    <row r="368" spans="31:44" x14ac:dyDescent="0.25"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</row>
    <row r="369" spans="31:44" x14ac:dyDescent="0.25"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</row>
    <row r="370" spans="31:44" x14ac:dyDescent="0.25"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</row>
    <row r="371" spans="31:44" x14ac:dyDescent="0.25"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</row>
    <row r="372" spans="31:44" x14ac:dyDescent="0.25"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</row>
    <row r="373" spans="31:44" x14ac:dyDescent="0.25"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</row>
    <row r="374" spans="31:44" x14ac:dyDescent="0.25"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</row>
    <row r="375" spans="31:44" x14ac:dyDescent="0.25"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</row>
    <row r="376" spans="31:44" x14ac:dyDescent="0.25"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</row>
    <row r="377" spans="31:44" x14ac:dyDescent="0.25"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</row>
    <row r="378" spans="31:44" x14ac:dyDescent="0.25"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</row>
    <row r="379" spans="31:44" x14ac:dyDescent="0.25"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</row>
    <row r="380" spans="31:44" x14ac:dyDescent="0.25"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</row>
    <row r="381" spans="31:44" x14ac:dyDescent="0.25"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</row>
    <row r="382" spans="31:44" x14ac:dyDescent="0.25"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</row>
    <row r="383" spans="31:44" x14ac:dyDescent="0.25"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</row>
    <row r="384" spans="31:44" x14ac:dyDescent="0.25"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</row>
    <row r="385" spans="31:44" x14ac:dyDescent="0.25"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</row>
    <row r="386" spans="31:44" x14ac:dyDescent="0.25"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</row>
    <row r="387" spans="31:44" x14ac:dyDescent="0.25"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</row>
    <row r="388" spans="31:44" x14ac:dyDescent="0.25"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</row>
    <row r="389" spans="31:44" x14ac:dyDescent="0.25"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</row>
    <row r="390" spans="31:44" x14ac:dyDescent="0.25"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</row>
    <row r="391" spans="31:44" x14ac:dyDescent="0.25"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</row>
    <row r="392" spans="31:44" x14ac:dyDescent="0.25"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</row>
    <row r="393" spans="31:44" x14ac:dyDescent="0.25"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</row>
    <row r="394" spans="31:44" x14ac:dyDescent="0.25"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</row>
    <row r="395" spans="31:44" x14ac:dyDescent="0.25"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</row>
    <row r="396" spans="31:44" x14ac:dyDescent="0.25"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</row>
    <row r="397" spans="31:44" x14ac:dyDescent="0.25"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</row>
    <row r="398" spans="31:44" x14ac:dyDescent="0.25"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</row>
    <row r="399" spans="31:44" x14ac:dyDescent="0.25"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</row>
    <row r="400" spans="31:44" x14ac:dyDescent="0.25"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</row>
    <row r="401" spans="31:44" x14ac:dyDescent="0.25"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</row>
    <row r="402" spans="31:44" x14ac:dyDescent="0.25"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31:44" x14ac:dyDescent="0.25"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</row>
    <row r="404" spans="31:44" x14ac:dyDescent="0.25"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</row>
    <row r="405" spans="31:44" x14ac:dyDescent="0.25"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</row>
    <row r="406" spans="31:44" x14ac:dyDescent="0.25"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</row>
    <row r="407" spans="31:44" x14ac:dyDescent="0.25"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</row>
    <row r="408" spans="31:44" x14ac:dyDescent="0.25"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</row>
    <row r="409" spans="31:44" x14ac:dyDescent="0.25"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</row>
    <row r="410" spans="31:44" x14ac:dyDescent="0.25"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</row>
    <row r="411" spans="31:44" x14ac:dyDescent="0.25"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</row>
    <row r="412" spans="31:44" x14ac:dyDescent="0.25"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</row>
    <row r="413" spans="31:44" x14ac:dyDescent="0.25"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</row>
    <row r="414" spans="31:44" x14ac:dyDescent="0.25"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</row>
    <row r="415" spans="31:44" x14ac:dyDescent="0.25"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</row>
    <row r="416" spans="31:44" x14ac:dyDescent="0.25"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</row>
    <row r="417" spans="31:44" x14ac:dyDescent="0.25"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</row>
    <row r="418" spans="31:44" x14ac:dyDescent="0.25"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</row>
    <row r="419" spans="31:44" x14ac:dyDescent="0.25"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</row>
    <row r="420" spans="31:44" x14ac:dyDescent="0.25"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</row>
  </sheetData>
  <sortState ref="A5:BT319">
    <sortCondition ref="B5:B31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238"/>
  <sheetViews>
    <sheetView workbookViewId="0">
      <pane xSplit="2" ySplit="3" topLeftCell="K4" activePane="bottomRight" state="frozen"/>
      <selection pane="topRight"/>
      <selection pane="bottomLeft"/>
      <selection pane="bottomRight" activeCell="Q4" sqref="Q4:AD4"/>
    </sheetView>
  </sheetViews>
  <sheetFormatPr defaultRowHeight="15" x14ac:dyDescent="0.25"/>
  <cols>
    <col min="2" max="2" width="26.140625" bestFit="1" customWidth="1"/>
    <col min="16" max="16" width="10.5703125" bestFit="1" customWidth="1"/>
    <col min="17" max="29" width="10.7109375" bestFit="1" customWidth="1"/>
    <col min="30" max="30" width="10.5703125" bestFit="1" customWidth="1"/>
    <col min="46" max="57" width="9.5703125" bestFit="1" customWidth="1"/>
    <col min="58" max="58" width="10.5703125" bestFit="1" customWidth="1"/>
    <col min="63" max="63" width="9.5703125" bestFit="1" customWidth="1"/>
    <col min="65" max="65" width="10.5703125" bestFit="1" customWidth="1"/>
    <col min="67" max="67" width="10.5703125" bestFit="1" customWidth="1"/>
    <col min="69" max="69" width="9.5703125" bestFit="1" customWidth="1"/>
  </cols>
  <sheetData>
    <row r="1" spans="1:72" s="2" customFormat="1" x14ac:dyDescent="0.25">
      <c r="A1" s="1" t="s">
        <v>720</v>
      </c>
      <c r="C1" s="2">
        <v>3</v>
      </c>
      <c r="D1" s="2">
        <f>+C1+1</f>
        <v>4</v>
      </c>
      <c r="E1" s="2">
        <f t="shared" ref="E1:BP1" si="0">+D1+1</f>
        <v>5</v>
      </c>
      <c r="F1" s="2">
        <f t="shared" si="0"/>
        <v>6</v>
      </c>
      <c r="G1" s="2">
        <f t="shared" si="0"/>
        <v>7</v>
      </c>
      <c r="H1" s="2">
        <f t="shared" si="0"/>
        <v>8</v>
      </c>
      <c r="I1" s="2">
        <f t="shared" si="0"/>
        <v>9</v>
      </c>
      <c r="J1" s="2">
        <f t="shared" si="0"/>
        <v>10</v>
      </c>
      <c r="K1" s="2">
        <f t="shared" si="0"/>
        <v>11</v>
      </c>
      <c r="L1" s="2">
        <f t="shared" si="0"/>
        <v>12</v>
      </c>
      <c r="M1" s="2">
        <f t="shared" si="0"/>
        <v>13</v>
      </c>
      <c r="N1" s="2">
        <f t="shared" si="0"/>
        <v>14</v>
      </c>
      <c r="O1" s="2">
        <f t="shared" si="0"/>
        <v>15</v>
      </c>
      <c r="P1" s="2">
        <f t="shared" si="0"/>
        <v>16</v>
      </c>
      <c r="Q1" s="2">
        <f t="shared" si="0"/>
        <v>17</v>
      </c>
      <c r="R1" s="2">
        <f t="shared" si="0"/>
        <v>18</v>
      </c>
      <c r="S1" s="2">
        <f t="shared" si="0"/>
        <v>19</v>
      </c>
      <c r="T1" s="2">
        <f t="shared" si="0"/>
        <v>20</v>
      </c>
      <c r="U1" s="2">
        <f t="shared" si="0"/>
        <v>21</v>
      </c>
      <c r="V1" s="2">
        <f t="shared" si="0"/>
        <v>22</v>
      </c>
      <c r="W1" s="2">
        <f t="shared" si="0"/>
        <v>23</v>
      </c>
      <c r="X1" s="2">
        <f t="shared" si="0"/>
        <v>24</v>
      </c>
      <c r="Y1" s="2">
        <f t="shared" si="0"/>
        <v>25</v>
      </c>
      <c r="Z1" s="2">
        <f t="shared" si="0"/>
        <v>26</v>
      </c>
      <c r="AA1" s="2">
        <f t="shared" si="0"/>
        <v>27</v>
      </c>
      <c r="AB1" s="2">
        <f t="shared" si="0"/>
        <v>28</v>
      </c>
      <c r="AC1" s="2">
        <f t="shared" si="0"/>
        <v>29</v>
      </c>
      <c r="AD1" s="2">
        <f t="shared" si="0"/>
        <v>30</v>
      </c>
      <c r="AE1" s="2">
        <f t="shared" si="0"/>
        <v>31</v>
      </c>
      <c r="AF1" s="2">
        <f t="shared" si="0"/>
        <v>32</v>
      </c>
      <c r="AG1" s="2">
        <f t="shared" si="0"/>
        <v>33</v>
      </c>
      <c r="AH1" s="2">
        <f t="shared" si="0"/>
        <v>34</v>
      </c>
      <c r="AI1" s="2">
        <f t="shared" si="0"/>
        <v>35</v>
      </c>
      <c r="AJ1" s="2">
        <f t="shared" si="0"/>
        <v>36</v>
      </c>
      <c r="AK1" s="2">
        <f t="shared" si="0"/>
        <v>37</v>
      </c>
      <c r="AL1" s="2">
        <f t="shared" si="0"/>
        <v>38</v>
      </c>
      <c r="AM1" s="2">
        <f t="shared" si="0"/>
        <v>39</v>
      </c>
      <c r="AN1" s="2">
        <f t="shared" si="0"/>
        <v>40</v>
      </c>
      <c r="AO1" s="2">
        <f t="shared" si="0"/>
        <v>41</v>
      </c>
      <c r="AP1" s="2">
        <f t="shared" si="0"/>
        <v>42</v>
      </c>
      <c r="AQ1" s="2">
        <f t="shared" si="0"/>
        <v>43</v>
      </c>
      <c r="AR1" s="2">
        <f t="shared" si="0"/>
        <v>44</v>
      </c>
      <c r="AS1" s="2">
        <f t="shared" si="0"/>
        <v>45</v>
      </c>
      <c r="AT1" s="2">
        <f t="shared" si="0"/>
        <v>46</v>
      </c>
      <c r="AU1" s="2">
        <f t="shared" si="0"/>
        <v>47</v>
      </c>
      <c r="AV1" s="2">
        <f t="shared" si="0"/>
        <v>48</v>
      </c>
      <c r="AW1" s="2">
        <f t="shared" si="0"/>
        <v>49</v>
      </c>
      <c r="AX1" s="2">
        <f t="shared" si="0"/>
        <v>50</v>
      </c>
      <c r="AY1" s="2">
        <f t="shared" si="0"/>
        <v>51</v>
      </c>
      <c r="AZ1" s="2">
        <f t="shared" si="0"/>
        <v>52</v>
      </c>
      <c r="BA1" s="2">
        <f t="shared" si="0"/>
        <v>53</v>
      </c>
      <c r="BB1" s="2">
        <f t="shared" si="0"/>
        <v>54</v>
      </c>
      <c r="BC1" s="2">
        <f t="shared" si="0"/>
        <v>55</v>
      </c>
      <c r="BD1" s="2">
        <f t="shared" si="0"/>
        <v>56</v>
      </c>
      <c r="BE1" s="2">
        <f t="shared" si="0"/>
        <v>57</v>
      </c>
      <c r="BF1" s="2">
        <f t="shared" si="0"/>
        <v>58</v>
      </c>
      <c r="BG1" s="2">
        <f t="shared" si="0"/>
        <v>59</v>
      </c>
      <c r="BH1" s="2">
        <f t="shared" si="0"/>
        <v>60</v>
      </c>
      <c r="BI1" s="2">
        <f t="shared" si="0"/>
        <v>61</v>
      </c>
      <c r="BJ1" s="2">
        <f t="shared" si="0"/>
        <v>62</v>
      </c>
      <c r="BK1" s="2">
        <f t="shared" si="0"/>
        <v>63</v>
      </c>
      <c r="BL1" s="2">
        <f t="shared" si="0"/>
        <v>64</v>
      </c>
      <c r="BM1" s="2">
        <f t="shared" si="0"/>
        <v>65</v>
      </c>
      <c r="BN1" s="2">
        <f t="shared" si="0"/>
        <v>66</v>
      </c>
      <c r="BO1" s="2">
        <f t="shared" si="0"/>
        <v>67</v>
      </c>
      <c r="BP1" s="2">
        <f t="shared" si="0"/>
        <v>68</v>
      </c>
      <c r="BQ1" s="2">
        <f t="shared" ref="BQ1:BT1" si="1">+BP1+1</f>
        <v>69</v>
      </c>
      <c r="BR1" s="2">
        <f t="shared" si="1"/>
        <v>70</v>
      </c>
      <c r="BS1" s="2">
        <f t="shared" si="1"/>
        <v>71</v>
      </c>
      <c r="BT1" s="2">
        <f t="shared" si="1"/>
        <v>72</v>
      </c>
    </row>
    <row r="2" spans="1:72" s="2" customFormat="1" ht="15.75" thickBot="1" x14ac:dyDescent="0.3">
      <c r="C2" s="3" t="s">
        <v>1</v>
      </c>
      <c r="Q2" s="3" t="s">
        <v>2</v>
      </c>
      <c r="AE2" s="3" t="s">
        <v>3</v>
      </c>
      <c r="AS2" s="3" t="s">
        <v>4</v>
      </c>
    </row>
    <row r="3" spans="1:72" s="2" customFormat="1" ht="30" customHeight="1" thickBot="1" x14ac:dyDescent="0.3">
      <c r="A3" s="4" t="s">
        <v>5</v>
      </c>
      <c r="B3" s="5" t="s">
        <v>6</v>
      </c>
      <c r="C3" s="6" t="s">
        <v>7</v>
      </c>
      <c r="D3" s="6" t="s">
        <v>8</v>
      </c>
      <c r="E3" s="6" t="s">
        <v>9</v>
      </c>
      <c r="F3" s="6" t="s">
        <v>10</v>
      </c>
      <c r="G3" s="6" t="s">
        <v>11</v>
      </c>
      <c r="H3" s="6" t="s">
        <v>12</v>
      </c>
      <c r="I3" s="6" t="s">
        <v>13</v>
      </c>
      <c r="J3" s="6" t="s">
        <v>14</v>
      </c>
      <c r="K3" s="6" t="s">
        <v>15</v>
      </c>
      <c r="L3" s="6" t="s">
        <v>16</v>
      </c>
      <c r="M3" s="6" t="s">
        <v>17</v>
      </c>
      <c r="N3" s="6" t="s">
        <v>18</v>
      </c>
      <c r="O3" s="6" t="s">
        <v>19</v>
      </c>
      <c r="P3" s="6" t="s">
        <v>20</v>
      </c>
      <c r="Q3" s="6" t="s">
        <v>7</v>
      </c>
      <c r="R3" s="6" t="s">
        <v>8</v>
      </c>
      <c r="S3" s="6" t="s">
        <v>9</v>
      </c>
      <c r="T3" s="6" t="s">
        <v>10</v>
      </c>
      <c r="U3" s="6" t="s">
        <v>11</v>
      </c>
      <c r="V3" s="6" t="s">
        <v>12</v>
      </c>
      <c r="W3" s="6" t="s">
        <v>13</v>
      </c>
      <c r="X3" s="6" t="s">
        <v>14</v>
      </c>
      <c r="Y3" s="6" t="s">
        <v>15</v>
      </c>
      <c r="Z3" s="6" t="s">
        <v>16</v>
      </c>
      <c r="AA3" s="6" t="s">
        <v>17</v>
      </c>
      <c r="AB3" s="6" t="s">
        <v>18</v>
      </c>
      <c r="AC3" s="6" t="s">
        <v>19</v>
      </c>
      <c r="AD3" s="6" t="s">
        <v>20</v>
      </c>
      <c r="AE3" s="6" t="s">
        <v>7</v>
      </c>
      <c r="AF3" s="6" t="s">
        <v>8</v>
      </c>
      <c r="AG3" s="6" t="s">
        <v>9</v>
      </c>
      <c r="AH3" s="6" t="s">
        <v>10</v>
      </c>
      <c r="AI3" s="6" t="s">
        <v>11</v>
      </c>
      <c r="AJ3" s="6" t="s">
        <v>12</v>
      </c>
      <c r="AK3" s="6" t="s">
        <v>13</v>
      </c>
      <c r="AL3" s="6" t="s">
        <v>14</v>
      </c>
      <c r="AM3" s="6" t="s">
        <v>15</v>
      </c>
      <c r="AN3" s="6" t="s">
        <v>16</v>
      </c>
      <c r="AO3" s="6" t="s">
        <v>17</v>
      </c>
      <c r="AP3" s="6" t="s">
        <v>18</v>
      </c>
      <c r="AQ3" s="6" t="s">
        <v>19</v>
      </c>
      <c r="AR3" s="6" t="s">
        <v>20</v>
      </c>
      <c r="AS3" s="6" t="s">
        <v>7</v>
      </c>
      <c r="AT3" s="6" t="s">
        <v>8</v>
      </c>
      <c r="AU3" s="6" t="s">
        <v>9</v>
      </c>
      <c r="AV3" s="6" t="s">
        <v>10</v>
      </c>
      <c r="AW3" s="6" t="s">
        <v>11</v>
      </c>
      <c r="AX3" s="6" t="s">
        <v>12</v>
      </c>
      <c r="AY3" s="6" t="s">
        <v>13</v>
      </c>
      <c r="AZ3" s="6" t="s">
        <v>14</v>
      </c>
      <c r="BA3" s="6" t="s">
        <v>15</v>
      </c>
      <c r="BB3" s="6" t="s">
        <v>16</v>
      </c>
      <c r="BC3" s="6" t="s">
        <v>17</v>
      </c>
      <c r="BD3" s="6" t="s">
        <v>18</v>
      </c>
      <c r="BE3" s="6" t="s">
        <v>19</v>
      </c>
      <c r="BF3" s="6" t="s">
        <v>20</v>
      </c>
      <c r="BG3" s="7" t="s">
        <v>21</v>
      </c>
      <c r="BH3" s="7" t="s">
        <v>22</v>
      </c>
      <c r="BI3" s="7" t="s">
        <v>23</v>
      </c>
      <c r="BJ3" s="7" t="s">
        <v>24</v>
      </c>
      <c r="BK3" s="7" t="s">
        <v>25</v>
      </c>
      <c r="BL3" s="7" t="s">
        <v>26</v>
      </c>
      <c r="BM3" s="7" t="s">
        <v>27</v>
      </c>
      <c r="BN3" s="7" t="s">
        <v>28</v>
      </c>
      <c r="BO3" s="7" t="s">
        <v>29</v>
      </c>
      <c r="BP3" s="7" t="s">
        <v>30</v>
      </c>
      <c r="BQ3" s="7" t="s">
        <v>31</v>
      </c>
      <c r="BR3" s="7" t="s">
        <v>32</v>
      </c>
      <c r="BS3" s="7" t="s">
        <v>33</v>
      </c>
      <c r="BT3" s="8" t="s">
        <v>34</v>
      </c>
    </row>
    <row r="4" spans="1:72" s="2" customFormat="1" x14ac:dyDescent="0.25">
      <c r="A4" s="9" t="s">
        <v>35</v>
      </c>
      <c r="B4" s="9" t="s">
        <v>36</v>
      </c>
      <c r="C4" s="10">
        <f t="shared" ref="C4:AH4" si="2">SUM(C5:C325)</f>
        <v>70148</v>
      </c>
      <c r="D4" s="10">
        <f t="shared" si="2"/>
        <v>79143</v>
      </c>
      <c r="E4" s="10">
        <f t="shared" si="2"/>
        <v>80196</v>
      </c>
      <c r="F4" s="10">
        <f t="shared" si="2"/>
        <v>80051</v>
      </c>
      <c r="G4" s="10">
        <f t="shared" si="2"/>
        <v>81450</v>
      </c>
      <c r="H4" s="10">
        <f t="shared" si="2"/>
        <v>81949</v>
      </c>
      <c r="I4" s="10">
        <f t="shared" si="2"/>
        <v>85088</v>
      </c>
      <c r="J4" s="10">
        <f t="shared" si="2"/>
        <v>87187</v>
      </c>
      <c r="K4" s="10">
        <f t="shared" si="2"/>
        <v>87576</v>
      </c>
      <c r="L4" s="10">
        <f t="shared" si="2"/>
        <v>85695</v>
      </c>
      <c r="M4" s="10">
        <f t="shared" si="2"/>
        <v>83523</v>
      </c>
      <c r="N4" s="10">
        <f t="shared" si="2"/>
        <v>79757</v>
      </c>
      <c r="O4" s="10">
        <f t="shared" si="2"/>
        <v>78275</v>
      </c>
      <c r="P4" s="10">
        <f t="shared" si="2"/>
        <v>1060038</v>
      </c>
      <c r="Q4" s="11">
        <f t="shared" si="2"/>
        <v>69212.953999999998</v>
      </c>
      <c r="R4" s="11">
        <f t="shared" si="2"/>
        <v>78851.22000000003</v>
      </c>
      <c r="S4" s="11">
        <f t="shared" si="2"/>
        <v>79928.09</v>
      </c>
      <c r="T4" s="11">
        <f t="shared" si="2"/>
        <v>79797.833999999988</v>
      </c>
      <c r="U4" s="11">
        <f t="shared" si="2"/>
        <v>81174.870000000024</v>
      </c>
      <c r="V4" s="11">
        <f t="shared" si="2"/>
        <v>81714.670000000013</v>
      </c>
      <c r="W4" s="11">
        <f t="shared" si="2"/>
        <v>84600.360000000015</v>
      </c>
      <c r="X4" s="11">
        <f t="shared" si="2"/>
        <v>86574.169999999984</v>
      </c>
      <c r="Y4" s="11">
        <f t="shared" si="2"/>
        <v>86835.290000000008</v>
      </c>
      <c r="Z4" s="11">
        <f t="shared" si="2"/>
        <v>84977.819999999992</v>
      </c>
      <c r="AA4" s="11">
        <f t="shared" si="2"/>
        <v>82790.330000000016</v>
      </c>
      <c r="AB4" s="11">
        <f t="shared" si="2"/>
        <v>71000.820000000022</v>
      </c>
      <c r="AC4" s="11">
        <f t="shared" si="2"/>
        <v>68373.979999999981</v>
      </c>
      <c r="AD4" s="11">
        <f t="shared" si="2"/>
        <v>1035832.4080000002</v>
      </c>
      <c r="AE4" s="10">
        <f t="shared" si="2"/>
        <v>2297</v>
      </c>
      <c r="AF4" s="10">
        <f t="shared" si="2"/>
        <v>2650</v>
      </c>
      <c r="AG4" s="10">
        <f t="shared" si="2"/>
        <v>2713</v>
      </c>
      <c r="AH4" s="10">
        <f t="shared" si="2"/>
        <v>2765</v>
      </c>
      <c r="AI4" s="10">
        <f t="shared" ref="AI4:BN4" si="3">SUM(AI5:AI325)</f>
        <v>2877</v>
      </c>
      <c r="AJ4" s="10">
        <f t="shared" si="3"/>
        <v>2787</v>
      </c>
      <c r="AK4" s="10">
        <f t="shared" si="3"/>
        <v>3138</v>
      </c>
      <c r="AL4" s="10">
        <f t="shared" si="3"/>
        <v>3337</v>
      </c>
      <c r="AM4" s="10">
        <f t="shared" si="3"/>
        <v>3444</v>
      </c>
      <c r="AN4" s="10">
        <f t="shared" si="3"/>
        <v>3213</v>
      </c>
      <c r="AO4" s="10">
        <f t="shared" si="3"/>
        <v>3978</v>
      </c>
      <c r="AP4" s="10">
        <f t="shared" si="3"/>
        <v>4391</v>
      </c>
      <c r="AQ4" s="10">
        <f t="shared" si="3"/>
        <v>6383.8</v>
      </c>
      <c r="AR4" s="10">
        <f t="shared" si="3"/>
        <v>43973.8</v>
      </c>
      <c r="AS4" s="11">
        <f t="shared" si="3"/>
        <v>1642.59</v>
      </c>
      <c r="AT4" s="11">
        <f t="shared" si="3"/>
        <v>2537.2000000000003</v>
      </c>
      <c r="AU4" s="11">
        <f t="shared" si="3"/>
        <v>2584.5000000000005</v>
      </c>
      <c r="AV4" s="11">
        <f t="shared" si="3"/>
        <v>2637.9900000000002</v>
      </c>
      <c r="AW4" s="11">
        <f t="shared" si="3"/>
        <v>2739.1900000000005</v>
      </c>
      <c r="AX4" s="11">
        <f t="shared" si="3"/>
        <v>2673.1299999999997</v>
      </c>
      <c r="AY4" s="11">
        <f t="shared" si="3"/>
        <v>2992.87</v>
      </c>
      <c r="AZ4" s="11">
        <f t="shared" si="3"/>
        <v>3157.5399999999991</v>
      </c>
      <c r="BA4" s="11">
        <f t="shared" si="3"/>
        <v>3265.2099999999996</v>
      </c>
      <c r="BB4" s="11">
        <f t="shared" si="3"/>
        <v>3068.9500000000007</v>
      </c>
      <c r="BC4" s="11">
        <f t="shared" si="3"/>
        <v>3706.6500000000005</v>
      </c>
      <c r="BD4" s="11">
        <f t="shared" si="3"/>
        <v>3827.3200000000006</v>
      </c>
      <c r="BE4" s="11">
        <f t="shared" si="3"/>
        <v>5508.6799999999985</v>
      </c>
      <c r="BF4" s="11">
        <f t="shared" si="3"/>
        <v>40341.820000000014</v>
      </c>
      <c r="BG4" s="10">
        <f t="shared" si="3"/>
        <v>73040</v>
      </c>
      <c r="BH4" s="10">
        <f t="shared" si="3"/>
        <v>37794</v>
      </c>
      <c r="BI4" s="10">
        <f t="shared" si="3"/>
        <v>27704</v>
      </c>
      <c r="BJ4" s="10">
        <f t="shared" si="3"/>
        <v>4070</v>
      </c>
      <c r="BK4" s="11">
        <f t="shared" si="3"/>
        <v>3690.7700000000004</v>
      </c>
      <c r="BL4" s="11">
        <f t="shared" si="3"/>
        <v>220.95999999999998</v>
      </c>
      <c r="BM4" s="11">
        <f t="shared" si="3"/>
        <v>54663.008999999969</v>
      </c>
      <c r="BN4" s="11">
        <f t="shared" si="3"/>
        <v>188.10999999999999</v>
      </c>
      <c r="BO4" s="11">
        <f t="shared" ref="BO4:BT4" si="4">SUM(BO5:BO325)</f>
        <v>10441.300000000001</v>
      </c>
      <c r="BP4" s="11">
        <f t="shared" si="4"/>
        <v>1.2</v>
      </c>
      <c r="BQ4" s="11">
        <f t="shared" si="4"/>
        <v>4774.1400000000003</v>
      </c>
      <c r="BR4" s="11">
        <f t="shared" si="4"/>
        <v>2.7</v>
      </c>
      <c r="BS4" s="10">
        <f t="shared" si="4"/>
        <v>8933</v>
      </c>
      <c r="BT4" s="10">
        <f t="shared" si="4"/>
        <v>129845</v>
      </c>
    </row>
    <row r="5" spans="1:72" s="2" customFormat="1" x14ac:dyDescent="0.25">
      <c r="A5" s="12" t="s">
        <v>175</v>
      </c>
      <c r="B5" s="12" t="s">
        <v>176</v>
      </c>
      <c r="C5" s="13">
        <f>+IFERROR((VLOOKUP($A5,Grade!$L$6:$BL$1000,Grade!M$2,0))," ")</f>
        <v>187</v>
      </c>
      <c r="D5" s="13">
        <f>+IFERROR((VLOOKUP($A5,Grade!$L$6:$BL$1000,Grade!N$2,0))," ")</f>
        <v>203</v>
      </c>
      <c r="E5" s="13">
        <f>+IFERROR((VLOOKUP($A5,Grade!$L$6:$BL$1000,Grade!O$2,0))," ")</f>
        <v>231</v>
      </c>
      <c r="F5" s="13">
        <f>+IFERROR((VLOOKUP($A5,Grade!$L$6:$BL$1000,Grade!P$2,0))," ")</f>
        <v>209</v>
      </c>
      <c r="G5" s="13">
        <f>+IFERROR((VLOOKUP($A5,Grade!$L$6:$BL$1000,Grade!Q$2,0))," ")</f>
        <v>211</v>
      </c>
      <c r="H5" s="13">
        <f>+IFERROR((VLOOKUP($A5,Grade!$L$6:$BL$1000,Grade!R$2,0))," ")</f>
        <v>230</v>
      </c>
      <c r="I5" s="13">
        <f>+IFERROR((VLOOKUP($A5,Grade!$L$6:$BL$1000,Grade!S$2,0))," ")</f>
        <v>252</v>
      </c>
      <c r="J5" s="13">
        <f>+IFERROR((VLOOKUP($A5,Grade!$L$6:$BL$1000,Grade!T$2,0))," ")</f>
        <v>290</v>
      </c>
      <c r="K5" s="13">
        <f>+IFERROR((VLOOKUP($A5,Grade!$L$6:$BL$1000,Grade!U$2,0))," ")</f>
        <v>252</v>
      </c>
      <c r="L5" s="13">
        <f>+IFERROR((VLOOKUP($A5,Grade!$L$6:$BL$1000,Grade!V$2,0))," ")</f>
        <v>257</v>
      </c>
      <c r="M5" s="13">
        <f>+IFERROR((VLOOKUP($A5,Grade!$L$6:$BL$1000,Grade!W$2,0))," ")</f>
        <v>249</v>
      </c>
      <c r="N5" s="13">
        <f>+IFERROR((VLOOKUP($A5,Grade!$L$6:$BL$1000,Grade!X$2,0))," ")</f>
        <v>247</v>
      </c>
      <c r="O5" s="13">
        <f>+IFERROR((VLOOKUP($A5,Grade!$L$6:$BL$1000,Grade!Y$2,0))," ")</f>
        <v>265</v>
      </c>
      <c r="P5" s="20">
        <f>SUM(C5:O5)</f>
        <v>3083</v>
      </c>
      <c r="Q5" s="14">
        <f>+IFERROR((VLOOKUP($A5,Grade!$L$6:$BL$1000,Grade!Z$2,0))," ")</f>
        <v>186.3</v>
      </c>
      <c r="R5" s="14">
        <f>+IFERROR((VLOOKUP($A5,Grade!$L$6:$BL$1000,Grade!AA$2,0))," ")</f>
        <v>203</v>
      </c>
      <c r="S5" s="14">
        <f>+IFERROR((VLOOKUP($A5,Grade!$L$6:$BL$1000,Grade!AB$2,0))," ")</f>
        <v>231</v>
      </c>
      <c r="T5" s="14">
        <f>+IFERROR((VLOOKUP($A5,Grade!$L$6:$BL$1000,Grade!AC$2,0))," ")</f>
        <v>209</v>
      </c>
      <c r="U5" s="14">
        <f>+IFERROR((VLOOKUP($A5,Grade!$L$6:$BL$1000,Grade!AD$2,0))," ")</f>
        <v>211</v>
      </c>
      <c r="V5" s="14">
        <f>+IFERROR((VLOOKUP($A5,Grade!$L$6:$BL$1000,Grade!AE$2,0))," ")</f>
        <v>230</v>
      </c>
      <c r="W5" s="14">
        <f>+IFERROR((VLOOKUP($A5,Grade!$L$6:$BL$1000,Grade!AF$2,0))," ")</f>
        <v>249.3</v>
      </c>
      <c r="X5" s="14">
        <f>+IFERROR((VLOOKUP($A5,Grade!$L$6:$BL$1000,Grade!AG$2,0))," ")</f>
        <v>290</v>
      </c>
      <c r="Y5" s="14">
        <f>+IFERROR((VLOOKUP($A5,Grade!$L$6:$BL$1000,Grade!AH$2,0))," ")</f>
        <v>252</v>
      </c>
      <c r="Z5" s="14">
        <f>+IFERROR((VLOOKUP($A5,Grade!$L$6:$BL$1000,Grade!AI$2,0))," ")</f>
        <v>256.99</v>
      </c>
      <c r="AA5" s="14">
        <f>+IFERROR((VLOOKUP($A5,Grade!$L$6:$BL$1000,Grade!AJ$2,0))," ")</f>
        <v>247.96</v>
      </c>
      <c r="AB5" s="14">
        <f>+IFERROR((VLOOKUP($A5,Grade!$L$6:$BL$1000,Grade!AK$2,0))," ")</f>
        <v>225.63000000000002</v>
      </c>
      <c r="AC5" s="14">
        <f>+IFERROR((VLOOKUP($A5,Grade!$L$6:$BL$1000,Grade!AL$2,0))," ")</f>
        <v>220.88</v>
      </c>
      <c r="AD5" s="19">
        <f>SUM(Q5:AC5)</f>
        <v>3013.0600000000004</v>
      </c>
      <c r="AE5" s="13">
        <f>+IFERROR((VLOOKUP($A5,Grade!$L$6:$BL$1000,Grade!AM$2,0))," ")</f>
        <v>0</v>
      </c>
      <c r="AF5" s="13">
        <f>+IFERROR((VLOOKUP($A5,Grade!$L$6:$BL$1000,Grade!AN$2,0))," ")</f>
        <v>0</v>
      </c>
      <c r="AG5" s="13">
        <f>+IFERROR((VLOOKUP($A5,Grade!$L$6:$BL$1000,Grade!AO$2,0))," ")</f>
        <v>0</v>
      </c>
      <c r="AH5" s="13">
        <f>+IFERROR((VLOOKUP($A5,Grade!$L$6:$BL$1000,Grade!AP$2,0))," ")</f>
        <v>0</v>
      </c>
      <c r="AI5" s="13">
        <f>+IFERROR((VLOOKUP($A5,Grade!$L$6:$BL$1000,Grade!AQ$2,0))," ")</f>
        <v>2</v>
      </c>
      <c r="AJ5" s="13">
        <f>+IFERROR((VLOOKUP($A5,Grade!$L$6:$BL$1000,Grade!AR$2,0))," ")</f>
        <v>1</v>
      </c>
      <c r="AK5" s="13">
        <f>+IFERROR((VLOOKUP($A5,Grade!$L$6:$BL$1000,Grade!AS$2,0))," ")</f>
        <v>3</v>
      </c>
      <c r="AL5" s="13">
        <f>+IFERROR((VLOOKUP($A5,Grade!$L$6:$BL$1000,Grade!AT$2,0))," ")</f>
        <v>1</v>
      </c>
      <c r="AM5" s="13">
        <f>+IFERROR((VLOOKUP($A5,Grade!$L$6:$BL$1000,Grade!AU$2,0))," ")</f>
        <v>4</v>
      </c>
      <c r="AN5" s="13">
        <f>+IFERROR((VLOOKUP($A5,Grade!$L$6:$BL$1000,Grade!AV$2,0))," ")</f>
        <v>3</v>
      </c>
      <c r="AO5" s="13">
        <f>+IFERROR((VLOOKUP($A5,Grade!$L$6:$BL$1000,Grade!AW$2,0))," ")</f>
        <v>8</v>
      </c>
      <c r="AP5" s="13">
        <f>+IFERROR((VLOOKUP($A5,Grade!$L$6:$BL$1000,Grade!AX$2,0))," ")</f>
        <v>10</v>
      </c>
      <c r="AQ5" s="13">
        <f>+IFERROR((VLOOKUP($A5,Grade!$L$6:$BL$1000,Grade!AY$2,0))," ")</f>
        <v>15</v>
      </c>
      <c r="AR5" s="20">
        <f>SUM(AE5:AQ5)</f>
        <v>47</v>
      </c>
      <c r="AS5" s="14">
        <f>+IFERROR((VLOOKUP($A5,Grade!$L$6:$BL$1000,Grade!AZ$2,0))," ")</f>
        <v>0</v>
      </c>
      <c r="AT5" s="14">
        <f>+IFERROR((VLOOKUP($A5,Grade!$L$6:$BL$1000,Grade!BA$2,0))," ")</f>
        <v>0</v>
      </c>
      <c r="AU5" s="14">
        <f>+IFERROR((VLOOKUP($A5,Grade!$L$6:$BL$1000,Grade!BB$2,0))," ")</f>
        <v>0</v>
      </c>
      <c r="AV5" s="14">
        <f>+IFERROR((VLOOKUP($A5,Grade!$L$6:$BL$1000,Grade!BC$2,0))," ")</f>
        <v>0</v>
      </c>
      <c r="AW5" s="14">
        <f>+IFERROR((VLOOKUP($A5,Grade!$L$6:$BL$1000,Grade!BD$2,0))," ")</f>
        <v>2</v>
      </c>
      <c r="AX5" s="14">
        <f>+IFERROR((VLOOKUP($A5,Grade!$L$6:$BL$1000,Grade!BE$2,0))," ")</f>
        <v>1</v>
      </c>
      <c r="AY5" s="14">
        <f>+IFERROR((VLOOKUP($A5,Grade!$L$6:$BL$1000,Grade!BF$2,0))," ")</f>
        <v>2.85</v>
      </c>
      <c r="AZ5" s="14">
        <f>+IFERROR((VLOOKUP($A5,Grade!$L$6:$BL$1000,Grade!BG$2,0))," ")</f>
        <v>1</v>
      </c>
      <c r="BA5" s="14">
        <f>+IFERROR((VLOOKUP($A5,Grade!$L$6:$BL$1000,Grade!BH$2,0))," ")</f>
        <v>4</v>
      </c>
      <c r="BB5" s="14">
        <f>+IFERROR((VLOOKUP($A5,Grade!$L$6:$BL$1000,Grade!BI$2,0))," ")</f>
        <v>3</v>
      </c>
      <c r="BC5" s="14">
        <f>+IFERROR((VLOOKUP($A5,Grade!$L$6:$BL$1000,Grade!BJ$2,0))," ")</f>
        <v>7.26</v>
      </c>
      <c r="BD5" s="14">
        <f>+IFERROR((VLOOKUP($A5,Grade!$L$6:$BL$1000,Grade!BK$2,0))," ")</f>
        <v>6.3</v>
      </c>
      <c r="BE5" s="14">
        <f>+IFERROR((VLOOKUP($A5,Grade!$L$6:$BL$1000,Grade!BL$2,0))," ")</f>
        <v>5.93</v>
      </c>
      <c r="BF5" s="19">
        <f>SUM(AS5:BE5)</f>
        <v>33.340000000000003</v>
      </c>
      <c r="BG5" s="13">
        <f>IFERROR((VLOOKUP($A5,Month!$Z$3:$AP$1000,Month!AA$1,0))," ")</f>
        <v>244</v>
      </c>
      <c r="BH5" s="13">
        <f>IFERROR((VLOOKUP($A5,Month!$Z$3:$AP$1000,Month!AB$1,0))," ")</f>
        <v>136</v>
      </c>
      <c r="BI5" s="13">
        <f>IFERROR((VLOOKUP($A5,Month!$Z$3:$AP$1000,Month!AC$1,0))," ")</f>
        <v>96</v>
      </c>
      <c r="BJ5" s="13">
        <f>IFERROR((VLOOKUP($A5,Month!$Z$3:$AP$1000,Month!AD$1,0))," ")</f>
        <v>15</v>
      </c>
      <c r="BK5" s="13">
        <f>IFERROR((VLOOKUP($A5,Month!$Z$3:$AP$1000,Month!AE$1,0))," ")</f>
        <v>15</v>
      </c>
      <c r="BL5" s="13">
        <f>IFERROR((VLOOKUP($A5,Month!$Z$3:$AP$1000,Month!AF$1,0))," ")</f>
        <v>0</v>
      </c>
      <c r="BM5" s="13">
        <f>IFERROR((VLOOKUP($A5,Month!$Z$3:$AP$1000,Month!AG$1,0))," ")</f>
        <v>244.87</v>
      </c>
      <c r="BN5" s="13">
        <f>IFERROR((VLOOKUP($A5,Month!$Z$3:$AP$1000,Month!AH$1,0))," ")</f>
        <v>0</v>
      </c>
      <c r="BO5" s="13">
        <f>IFERROR((VLOOKUP($A5,Month!$Z$3:$AP$1000,Month!AI$1,0))," ")</f>
        <v>17.34</v>
      </c>
      <c r="BP5" s="13">
        <f>IFERROR((VLOOKUP($A5,Month!$Z$3:$AP$1000,Month!AJ$1,0))," ")</f>
        <v>0</v>
      </c>
      <c r="BQ5" s="13">
        <f>IFERROR((VLOOKUP($A5,Month!$Z$3:$AP$1000,Month!AK$1,0))," ")</f>
        <v>37.109999999999992</v>
      </c>
      <c r="BR5" s="13">
        <f>IFERROR((VLOOKUP($A5,Month!$Z$3:$AP$1000,Month!AL$1,0))," ")</f>
        <v>0</v>
      </c>
      <c r="BS5" s="13">
        <f>IFERROR((VLOOKUP($A5,Month!$Z$3:$AP$1000,Month!AM$1,0))," ")</f>
        <v>34</v>
      </c>
      <c r="BT5" s="13">
        <f>IFERROR((VLOOKUP($A5,Month!$Z$3:$AP$1000,Month!AP$1,0))," ")</f>
        <v>443</v>
      </c>
    </row>
    <row r="6" spans="1:72" s="2" customFormat="1" x14ac:dyDescent="0.25">
      <c r="A6" s="12" t="s">
        <v>321</v>
      </c>
      <c r="B6" s="12" t="s">
        <v>322</v>
      </c>
      <c r="C6" s="13">
        <f>+IFERROR((VLOOKUP($A6,Grade!$L$6:$BL$1000,Grade!M$2,0))," ")</f>
        <v>31</v>
      </c>
      <c r="D6" s="13">
        <f>+IFERROR((VLOOKUP($A6,Grade!$L$6:$BL$1000,Grade!N$2,0))," ")</f>
        <v>42</v>
      </c>
      <c r="E6" s="13">
        <f>+IFERROR((VLOOKUP($A6,Grade!$L$6:$BL$1000,Grade!O$2,0))," ")</f>
        <v>32</v>
      </c>
      <c r="F6" s="13">
        <f>+IFERROR((VLOOKUP($A6,Grade!$L$6:$BL$1000,Grade!P$2,0))," ")</f>
        <v>38</v>
      </c>
      <c r="G6" s="13">
        <f>+IFERROR((VLOOKUP($A6,Grade!$L$6:$BL$1000,Grade!Q$2,0))," ")</f>
        <v>41</v>
      </c>
      <c r="H6" s="13">
        <f>+IFERROR((VLOOKUP($A6,Grade!$L$6:$BL$1000,Grade!R$2,0))," ")</f>
        <v>31</v>
      </c>
      <c r="I6" s="13">
        <f>+IFERROR((VLOOKUP($A6,Grade!$L$6:$BL$1000,Grade!S$2,0))," ")</f>
        <v>55</v>
      </c>
      <c r="J6" s="13">
        <f>+IFERROR((VLOOKUP($A6,Grade!$L$6:$BL$1000,Grade!T$2,0))," ")</f>
        <v>49</v>
      </c>
      <c r="K6" s="13">
        <f>+IFERROR((VLOOKUP($A6,Grade!$L$6:$BL$1000,Grade!U$2,0))," ")</f>
        <v>58</v>
      </c>
      <c r="L6" s="13">
        <f>+IFERROR((VLOOKUP($A6,Grade!$L$6:$BL$1000,Grade!V$2,0))," ")</f>
        <v>63</v>
      </c>
      <c r="M6" s="13">
        <f>+IFERROR((VLOOKUP($A6,Grade!$L$6:$BL$1000,Grade!W$2,0))," ")</f>
        <v>40</v>
      </c>
      <c r="N6" s="13">
        <f>+IFERROR((VLOOKUP($A6,Grade!$L$6:$BL$1000,Grade!X$2,0))," ")</f>
        <v>49</v>
      </c>
      <c r="O6" s="13">
        <f>+IFERROR((VLOOKUP($A6,Grade!$L$6:$BL$1000,Grade!Y$2,0))," ")</f>
        <v>63</v>
      </c>
      <c r="P6" s="20">
        <f t="shared" ref="P6:P68" si="5">SUM(C6:O6)</f>
        <v>592</v>
      </c>
      <c r="Q6" s="14">
        <f>+IFERROR((VLOOKUP($A6,Grade!$L$6:$BL$1000,Grade!Z$2,0))," ")</f>
        <v>31</v>
      </c>
      <c r="R6" s="14">
        <f>+IFERROR((VLOOKUP($A6,Grade!$L$6:$BL$1000,Grade!AA$2,0))," ")</f>
        <v>42</v>
      </c>
      <c r="S6" s="14">
        <f>+IFERROR((VLOOKUP($A6,Grade!$L$6:$BL$1000,Grade!AB$2,0))," ")</f>
        <v>32</v>
      </c>
      <c r="T6" s="14">
        <f>+IFERROR((VLOOKUP($A6,Grade!$L$6:$BL$1000,Grade!AC$2,0))," ")</f>
        <v>38</v>
      </c>
      <c r="U6" s="14">
        <f>+IFERROR((VLOOKUP($A6,Grade!$L$6:$BL$1000,Grade!AD$2,0))," ")</f>
        <v>41</v>
      </c>
      <c r="V6" s="14">
        <f>+IFERROR((VLOOKUP($A6,Grade!$L$6:$BL$1000,Grade!AE$2,0))," ")</f>
        <v>31</v>
      </c>
      <c r="W6" s="14">
        <f>+IFERROR((VLOOKUP($A6,Grade!$L$6:$BL$1000,Grade!AF$2,0))," ")</f>
        <v>54.08</v>
      </c>
      <c r="X6" s="14">
        <f>+IFERROR((VLOOKUP($A6,Grade!$L$6:$BL$1000,Grade!AG$2,0))," ")</f>
        <v>48.16</v>
      </c>
      <c r="Y6" s="14">
        <f>+IFERROR((VLOOKUP($A6,Grade!$L$6:$BL$1000,Grade!AH$2,0))," ")</f>
        <v>57.16</v>
      </c>
      <c r="Z6" s="14">
        <f>+IFERROR((VLOOKUP($A6,Grade!$L$6:$BL$1000,Grade!AI$2,0))," ")</f>
        <v>63</v>
      </c>
      <c r="AA6" s="14">
        <f>+IFERROR((VLOOKUP($A6,Grade!$L$6:$BL$1000,Grade!AJ$2,0))," ")</f>
        <v>40</v>
      </c>
      <c r="AB6" s="14">
        <f>+IFERROR((VLOOKUP($A6,Grade!$L$6:$BL$1000,Grade!AK$2,0))," ")</f>
        <v>40.92</v>
      </c>
      <c r="AC6" s="14">
        <f>+IFERROR((VLOOKUP($A6,Grade!$L$6:$BL$1000,Grade!AL$2,0))," ")</f>
        <v>57.76</v>
      </c>
      <c r="AD6" s="19">
        <f t="shared" ref="AD6:AD68" si="6">SUM(Q6:AC6)</f>
        <v>576.07999999999993</v>
      </c>
      <c r="AE6" s="13">
        <f>+IFERROR((VLOOKUP($A6,Grade!$L$6:$BL$1000,Grade!AM$2,0))," ")</f>
        <v>0</v>
      </c>
      <c r="AF6" s="13">
        <f>+IFERROR((VLOOKUP($A6,Grade!$L$6:$BL$1000,Grade!AN$2,0))," ")</f>
        <v>0</v>
      </c>
      <c r="AG6" s="13">
        <f>+IFERROR((VLOOKUP($A6,Grade!$L$6:$BL$1000,Grade!AO$2,0))," ")</f>
        <v>0</v>
      </c>
      <c r="AH6" s="13">
        <f>+IFERROR((VLOOKUP($A6,Grade!$L$6:$BL$1000,Grade!AP$2,0))," ")</f>
        <v>0</v>
      </c>
      <c r="AI6" s="13">
        <f>+IFERROR((VLOOKUP($A6,Grade!$L$6:$BL$1000,Grade!AQ$2,0))," ")</f>
        <v>0</v>
      </c>
      <c r="AJ6" s="13">
        <f>+IFERROR((VLOOKUP($A6,Grade!$L$6:$BL$1000,Grade!AR$2,0))," ")</f>
        <v>0</v>
      </c>
      <c r="AK6" s="13">
        <f>+IFERROR((VLOOKUP($A6,Grade!$L$6:$BL$1000,Grade!AS$2,0))," ")</f>
        <v>0</v>
      </c>
      <c r="AL6" s="13">
        <f>+IFERROR((VLOOKUP($A6,Grade!$L$6:$BL$1000,Grade!AT$2,0))," ")</f>
        <v>0</v>
      </c>
      <c r="AM6" s="13">
        <f>+IFERROR((VLOOKUP($A6,Grade!$L$6:$BL$1000,Grade!AU$2,0))," ")</f>
        <v>1</v>
      </c>
      <c r="AN6" s="13">
        <f>+IFERROR((VLOOKUP($A6,Grade!$L$6:$BL$1000,Grade!AV$2,0))," ")</f>
        <v>2</v>
      </c>
      <c r="AO6" s="13">
        <f>+IFERROR((VLOOKUP($A6,Grade!$L$6:$BL$1000,Grade!AW$2,0))," ")</f>
        <v>0</v>
      </c>
      <c r="AP6" s="13">
        <f>+IFERROR((VLOOKUP($A6,Grade!$L$6:$BL$1000,Grade!AX$2,0))," ")</f>
        <v>1</v>
      </c>
      <c r="AQ6" s="13">
        <f>+IFERROR((VLOOKUP($A6,Grade!$L$6:$BL$1000,Grade!AY$2,0))," ")</f>
        <v>1</v>
      </c>
      <c r="AR6" s="20">
        <f t="shared" ref="AR6:AR68" si="7">SUM(AE6:AQ6)</f>
        <v>5</v>
      </c>
      <c r="AS6" s="14">
        <f>+IFERROR((VLOOKUP($A6,Grade!$L$6:$BL$1000,Grade!AZ$2,0))," ")</f>
        <v>0</v>
      </c>
      <c r="AT6" s="14">
        <f>+IFERROR((VLOOKUP($A6,Grade!$L$6:$BL$1000,Grade!BA$2,0))," ")</f>
        <v>0</v>
      </c>
      <c r="AU6" s="14">
        <f>+IFERROR((VLOOKUP($A6,Grade!$L$6:$BL$1000,Grade!BB$2,0))," ")</f>
        <v>0</v>
      </c>
      <c r="AV6" s="14">
        <f>+IFERROR((VLOOKUP($A6,Grade!$L$6:$BL$1000,Grade!BC$2,0))," ")</f>
        <v>0</v>
      </c>
      <c r="AW6" s="14">
        <f>+IFERROR((VLOOKUP($A6,Grade!$L$6:$BL$1000,Grade!BD$2,0))," ")</f>
        <v>0</v>
      </c>
      <c r="AX6" s="14">
        <f>+IFERROR((VLOOKUP($A6,Grade!$L$6:$BL$1000,Grade!BE$2,0))," ")</f>
        <v>0</v>
      </c>
      <c r="AY6" s="14">
        <f>+IFERROR((VLOOKUP($A6,Grade!$L$6:$BL$1000,Grade!BF$2,0))," ")</f>
        <v>0</v>
      </c>
      <c r="AZ6" s="14">
        <f>+IFERROR((VLOOKUP($A6,Grade!$L$6:$BL$1000,Grade!BG$2,0))," ")</f>
        <v>0</v>
      </c>
      <c r="BA6" s="14">
        <f>+IFERROR((VLOOKUP($A6,Grade!$L$6:$BL$1000,Grade!BH$2,0))," ")</f>
        <v>1</v>
      </c>
      <c r="BB6" s="14">
        <f>+IFERROR((VLOOKUP($A6,Grade!$L$6:$BL$1000,Grade!BI$2,0))," ")</f>
        <v>2</v>
      </c>
      <c r="BC6" s="14">
        <f>+IFERROR((VLOOKUP($A6,Grade!$L$6:$BL$1000,Grade!BJ$2,0))," ")</f>
        <v>0</v>
      </c>
      <c r="BD6" s="14">
        <f>+IFERROR((VLOOKUP($A6,Grade!$L$6:$BL$1000,Grade!BK$2,0))," ")</f>
        <v>1</v>
      </c>
      <c r="BE6" s="14">
        <f>+IFERROR((VLOOKUP($A6,Grade!$L$6:$BL$1000,Grade!BL$2,0))," ")</f>
        <v>1</v>
      </c>
      <c r="BF6" s="19">
        <f t="shared" ref="BF6:BF68" si="8">SUM(AS6:BE6)</f>
        <v>5</v>
      </c>
      <c r="BG6" s="13">
        <f>IFERROR((VLOOKUP($A6,Month!$Z$3:$AP$1000,Month!AA$1,0))," ")</f>
        <v>0</v>
      </c>
      <c r="BH6" s="13">
        <f>IFERROR((VLOOKUP($A6,Month!$Z$3:$AP$1000,Month!AB$1,0))," ")</f>
        <v>0</v>
      </c>
      <c r="BI6" s="13">
        <f>IFERROR((VLOOKUP($A6,Month!$Z$3:$AP$1000,Month!AC$1,0))," ")</f>
        <v>0</v>
      </c>
      <c r="BJ6" s="13">
        <f>IFERROR((VLOOKUP($A6,Month!$Z$3:$AP$1000,Month!AD$1,0))," ")</f>
        <v>0</v>
      </c>
      <c r="BK6" s="13">
        <f>IFERROR((VLOOKUP($A6,Month!$Z$3:$AP$1000,Month!AE$1,0))," ")</f>
        <v>0</v>
      </c>
      <c r="BL6" s="13">
        <f>IFERROR((VLOOKUP($A6,Month!$Z$3:$AP$1000,Month!AF$1,0))," ")</f>
        <v>0</v>
      </c>
      <c r="BM6" s="13">
        <f>IFERROR((VLOOKUP($A6,Month!$Z$3:$AP$1000,Month!AG$1,0))," ")</f>
        <v>40.159999999999997</v>
      </c>
      <c r="BN6" s="13">
        <f>IFERROR((VLOOKUP($A6,Month!$Z$3:$AP$1000,Month!AH$1,0))," ")</f>
        <v>0</v>
      </c>
      <c r="BO6" s="13">
        <f>IFERROR((VLOOKUP($A6,Month!$Z$3:$AP$1000,Month!AI$1,0))," ")</f>
        <v>17.36</v>
      </c>
      <c r="BP6" s="13">
        <f>IFERROR((VLOOKUP($A6,Month!$Z$3:$AP$1000,Month!AJ$1,0))," ")</f>
        <v>0</v>
      </c>
      <c r="BQ6" s="13">
        <f>IFERROR((VLOOKUP($A6,Month!$Z$3:$AP$1000,Month!AK$1,0))," ")</f>
        <v>0</v>
      </c>
      <c r="BR6" s="13">
        <f>IFERROR((VLOOKUP($A6,Month!$Z$3:$AP$1000,Month!AL$1,0))," ")</f>
        <v>0</v>
      </c>
      <c r="BS6" s="13">
        <f>IFERROR((VLOOKUP($A6,Month!$Z$3:$AP$1000,Month!AM$1,0))," ")</f>
        <v>1</v>
      </c>
      <c r="BT6" s="13">
        <f>IFERROR((VLOOKUP($A6,Month!$Z$3:$AP$1000,Month!AP$1,0))," ")</f>
        <v>61</v>
      </c>
    </row>
    <row r="7" spans="1:72" s="2" customFormat="1" x14ac:dyDescent="0.25">
      <c r="A7" s="12" t="s">
        <v>343</v>
      </c>
      <c r="B7" s="12" t="s">
        <v>344</v>
      </c>
      <c r="C7" s="13">
        <f>+IFERROR((VLOOKUP($A7,Grade!$L$6:$BL$1000,Grade!M$2,0))," ")</f>
        <v>8</v>
      </c>
      <c r="D7" s="13">
        <f>+IFERROR((VLOOKUP($A7,Grade!$L$6:$BL$1000,Grade!N$2,0))," ")</f>
        <v>6</v>
      </c>
      <c r="E7" s="13">
        <f>+IFERROR((VLOOKUP($A7,Grade!$L$6:$BL$1000,Grade!O$2,0))," ")</f>
        <v>8</v>
      </c>
      <c r="F7" s="13">
        <f>+IFERROR((VLOOKUP($A7,Grade!$L$6:$BL$1000,Grade!P$2,0))," ")</f>
        <v>4</v>
      </c>
      <c r="G7" s="13">
        <f>+IFERROR((VLOOKUP($A7,Grade!$L$6:$BL$1000,Grade!Q$2,0))," ")</f>
        <v>9</v>
      </c>
      <c r="H7" s="13">
        <f>+IFERROR((VLOOKUP($A7,Grade!$L$6:$BL$1000,Grade!R$2,0))," ")</f>
        <v>11</v>
      </c>
      <c r="I7" s="13">
        <f>+IFERROR((VLOOKUP($A7,Grade!$L$6:$BL$1000,Grade!S$2,0))," ")</f>
        <v>7</v>
      </c>
      <c r="J7" s="13">
        <f>+IFERROR((VLOOKUP($A7,Grade!$L$6:$BL$1000,Grade!T$2,0))," ")</f>
        <v>8</v>
      </c>
      <c r="K7" s="13">
        <f>+IFERROR((VLOOKUP($A7,Grade!$L$6:$BL$1000,Grade!U$2,0))," ")</f>
        <v>6</v>
      </c>
      <c r="L7" s="13">
        <f>+IFERROR((VLOOKUP($A7,Grade!$L$6:$BL$1000,Grade!V$2,0))," ")</f>
        <v>6</v>
      </c>
      <c r="M7" s="13">
        <f>+IFERROR((VLOOKUP($A7,Grade!$L$6:$BL$1000,Grade!W$2,0))," ")</f>
        <v>3</v>
      </c>
      <c r="N7" s="13">
        <f>+IFERROR((VLOOKUP($A7,Grade!$L$6:$BL$1000,Grade!X$2,0))," ")</f>
        <v>6</v>
      </c>
      <c r="O7" s="13">
        <f>+IFERROR((VLOOKUP($A7,Grade!$L$6:$BL$1000,Grade!Y$2,0))," ")</f>
        <v>3</v>
      </c>
      <c r="P7" s="20">
        <f t="shared" si="5"/>
        <v>85</v>
      </c>
      <c r="Q7" s="14">
        <f>+IFERROR((VLOOKUP($A7,Grade!$L$6:$BL$1000,Grade!Z$2,0))," ")</f>
        <v>8</v>
      </c>
      <c r="R7" s="14">
        <f>+IFERROR((VLOOKUP($A7,Grade!$L$6:$BL$1000,Grade!AA$2,0))," ")</f>
        <v>6</v>
      </c>
      <c r="S7" s="14">
        <f>+IFERROR((VLOOKUP($A7,Grade!$L$6:$BL$1000,Grade!AB$2,0))," ")</f>
        <v>8</v>
      </c>
      <c r="T7" s="14">
        <f>+IFERROR((VLOOKUP($A7,Grade!$L$6:$BL$1000,Grade!AC$2,0))," ")</f>
        <v>4</v>
      </c>
      <c r="U7" s="14">
        <f>+IFERROR((VLOOKUP($A7,Grade!$L$6:$BL$1000,Grade!AD$2,0))," ")</f>
        <v>9</v>
      </c>
      <c r="V7" s="14">
        <f>+IFERROR((VLOOKUP($A7,Grade!$L$6:$BL$1000,Grade!AE$2,0))," ")</f>
        <v>11</v>
      </c>
      <c r="W7" s="14">
        <f>+IFERROR((VLOOKUP($A7,Grade!$L$6:$BL$1000,Grade!AF$2,0))," ")</f>
        <v>7</v>
      </c>
      <c r="X7" s="14">
        <f>+IFERROR((VLOOKUP($A7,Grade!$L$6:$BL$1000,Grade!AG$2,0))," ")</f>
        <v>8</v>
      </c>
      <c r="Y7" s="14">
        <f>+IFERROR((VLOOKUP($A7,Grade!$L$6:$BL$1000,Grade!AH$2,0))," ")</f>
        <v>6</v>
      </c>
      <c r="Z7" s="14">
        <f>+IFERROR((VLOOKUP($A7,Grade!$L$6:$BL$1000,Grade!AI$2,0))," ")</f>
        <v>6</v>
      </c>
      <c r="AA7" s="14">
        <f>+IFERROR((VLOOKUP($A7,Grade!$L$6:$BL$1000,Grade!AJ$2,0))," ")</f>
        <v>3</v>
      </c>
      <c r="AB7" s="14">
        <f>+IFERROR((VLOOKUP($A7,Grade!$L$6:$BL$1000,Grade!AK$2,0))," ")</f>
        <v>6</v>
      </c>
      <c r="AC7" s="14">
        <f>+IFERROR((VLOOKUP($A7,Grade!$L$6:$BL$1000,Grade!AL$2,0))," ")</f>
        <v>3</v>
      </c>
      <c r="AD7" s="19">
        <f t="shared" si="6"/>
        <v>85</v>
      </c>
      <c r="AE7" s="13">
        <f>+IFERROR((VLOOKUP($A7,Grade!$L$6:$BL$1000,Grade!AM$2,0))," ")</f>
        <v>0</v>
      </c>
      <c r="AF7" s="13">
        <f>+IFERROR((VLOOKUP($A7,Grade!$L$6:$BL$1000,Grade!AN$2,0))," ")</f>
        <v>0</v>
      </c>
      <c r="AG7" s="13">
        <f>+IFERROR((VLOOKUP($A7,Grade!$L$6:$BL$1000,Grade!AO$2,0))," ")</f>
        <v>0</v>
      </c>
      <c r="AH7" s="13">
        <f>+IFERROR((VLOOKUP($A7,Grade!$L$6:$BL$1000,Grade!AP$2,0))," ")</f>
        <v>0</v>
      </c>
      <c r="AI7" s="13">
        <f>+IFERROR((VLOOKUP($A7,Grade!$L$6:$BL$1000,Grade!AQ$2,0))," ")</f>
        <v>0</v>
      </c>
      <c r="AJ7" s="13">
        <f>+IFERROR((VLOOKUP($A7,Grade!$L$6:$BL$1000,Grade!AR$2,0))," ")</f>
        <v>0</v>
      </c>
      <c r="AK7" s="13">
        <f>+IFERROR((VLOOKUP($A7,Grade!$L$6:$BL$1000,Grade!AS$2,0))," ")</f>
        <v>0</v>
      </c>
      <c r="AL7" s="13">
        <f>+IFERROR((VLOOKUP($A7,Grade!$L$6:$BL$1000,Grade!AT$2,0))," ")</f>
        <v>0</v>
      </c>
      <c r="AM7" s="13">
        <f>+IFERROR((VLOOKUP($A7,Grade!$L$6:$BL$1000,Grade!AU$2,0))," ")</f>
        <v>0</v>
      </c>
      <c r="AN7" s="13">
        <f>+IFERROR((VLOOKUP($A7,Grade!$L$6:$BL$1000,Grade!AV$2,0))," ")</f>
        <v>0</v>
      </c>
      <c r="AO7" s="13">
        <f>+IFERROR((VLOOKUP($A7,Grade!$L$6:$BL$1000,Grade!AW$2,0))," ")</f>
        <v>0</v>
      </c>
      <c r="AP7" s="13">
        <f>+IFERROR((VLOOKUP($A7,Grade!$L$6:$BL$1000,Grade!AX$2,0))," ")</f>
        <v>0</v>
      </c>
      <c r="AQ7" s="13">
        <f>+IFERROR((VLOOKUP($A7,Grade!$L$6:$BL$1000,Grade!AY$2,0))," ")</f>
        <v>0</v>
      </c>
      <c r="AR7" s="20">
        <f t="shared" si="7"/>
        <v>0</v>
      </c>
      <c r="AS7" s="14">
        <f>+IFERROR((VLOOKUP($A7,Grade!$L$6:$BL$1000,Grade!AZ$2,0))," ")</f>
        <v>0</v>
      </c>
      <c r="AT7" s="14">
        <f>+IFERROR((VLOOKUP($A7,Grade!$L$6:$BL$1000,Grade!BA$2,0))," ")</f>
        <v>0</v>
      </c>
      <c r="AU7" s="14">
        <f>+IFERROR((VLOOKUP($A7,Grade!$L$6:$BL$1000,Grade!BB$2,0))," ")</f>
        <v>0</v>
      </c>
      <c r="AV7" s="14">
        <f>+IFERROR((VLOOKUP($A7,Grade!$L$6:$BL$1000,Grade!BC$2,0))," ")</f>
        <v>0</v>
      </c>
      <c r="AW7" s="14">
        <f>+IFERROR((VLOOKUP($A7,Grade!$L$6:$BL$1000,Grade!BD$2,0))," ")</f>
        <v>0</v>
      </c>
      <c r="AX7" s="14">
        <f>+IFERROR((VLOOKUP($A7,Grade!$L$6:$BL$1000,Grade!BE$2,0))," ")</f>
        <v>0</v>
      </c>
      <c r="AY7" s="14">
        <f>+IFERROR((VLOOKUP($A7,Grade!$L$6:$BL$1000,Grade!BF$2,0))," ")</f>
        <v>0</v>
      </c>
      <c r="AZ7" s="14">
        <f>+IFERROR((VLOOKUP($A7,Grade!$L$6:$BL$1000,Grade!BG$2,0))," ")</f>
        <v>0</v>
      </c>
      <c r="BA7" s="14">
        <f>+IFERROR((VLOOKUP($A7,Grade!$L$6:$BL$1000,Grade!BH$2,0))," ")</f>
        <v>0</v>
      </c>
      <c r="BB7" s="14">
        <f>+IFERROR((VLOOKUP($A7,Grade!$L$6:$BL$1000,Grade!BI$2,0))," ")</f>
        <v>0</v>
      </c>
      <c r="BC7" s="14">
        <f>+IFERROR((VLOOKUP($A7,Grade!$L$6:$BL$1000,Grade!BJ$2,0))," ")</f>
        <v>0</v>
      </c>
      <c r="BD7" s="14">
        <f>+IFERROR((VLOOKUP($A7,Grade!$L$6:$BL$1000,Grade!BK$2,0))," ")</f>
        <v>0</v>
      </c>
      <c r="BE7" s="14">
        <f>+IFERROR((VLOOKUP($A7,Grade!$L$6:$BL$1000,Grade!BL$2,0))," ")</f>
        <v>0</v>
      </c>
      <c r="BF7" s="19">
        <f t="shared" si="8"/>
        <v>0</v>
      </c>
      <c r="BG7" s="13">
        <f>IFERROR((VLOOKUP($A7,Month!$Z$3:$AP$1000,Month!AA$1,0))," ")</f>
        <v>0</v>
      </c>
      <c r="BH7" s="13">
        <f>IFERROR((VLOOKUP($A7,Month!$Z$3:$AP$1000,Month!AB$1,0))," ")</f>
        <v>0</v>
      </c>
      <c r="BI7" s="13">
        <f>IFERROR((VLOOKUP($A7,Month!$Z$3:$AP$1000,Month!AC$1,0))," ")</f>
        <v>0</v>
      </c>
      <c r="BJ7" s="13">
        <f>IFERROR((VLOOKUP($A7,Month!$Z$3:$AP$1000,Month!AD$1,0))," ")</f>
        <v>0</v>
      </c>
      <c r="BK7" s="13">
        <f>IFERROR((VLOOKUP($A7,Month!$Z$3:$AP$1000,Month!AE$1,0))," ")</f>
        <v>0</v>
      </c>
      <c r="BL7" s="13">
        <f>IFERROR((VLOOKUP($A7,Month!$Z$3:$AP$1000,Month!AF$1,0))," ")</f>
        <v>0</v>
      </c>
      <c r="BM7" s="13">
        <f>IFERROR((VLOOKUP($A7,Month!$Z$3:$AP$1000,Month!AG$1,0))," ")</f>
        <v>0</v>
      </c>
      <c r="BN7" s="13">
        <f>IFERROR((VLOOKUP($A7,Month!$Z$3:$AP$1000,Month!AH$1,0))," ")</f>
        <v>0</v>
      </c>
      <c r="BO7" s="13">
        <f>IFERROR((VLOOKUP($A7,Month!$Z$3:$AP$1000,Month!AI$1,0))," ")</f>
        <v>0</v>
      </c>
      <c r="BP7" s="13">
        <f>IFERROR((VLOOKUP($A7,Month!$Z$3:$AP$1000,Month!AJ$1,0))," ")</f>
        <v>0</v>
      </c>
      <c r="BQ7" s="13">
        <f>IFERROR((VLOOKUP($A7,Month!$Z$3:$AP$1000,Month!AK$1,0))," ")</f>
        <v>0</v>
      </c>
      <c r="BR7" s="13">
        <f>IFERROR((VLOOKUP($A7,Month!$Z$3:$AP$1000,Month!AL$1,0))," ")</f>
        <v>0</v>
      </c>
      <c r="BS7" s="13">
        <f>IFERROR((VLOOKUP($A7,Month!$Z$3:$AP$1000,Month!AM$1,0))," ")</f>
        <v>6</v>
      </c>
      <c r="BT7" s="13">
        <f>IFERROR((VLOOKUP($A7,Month!$Z$3:$AP$1000,Month!AP$1,0))," ")</f>
        <v>3</v>
      </c>
    </row>
    <row r="8" spans="1:72" s="2" customFormat="1" x14ac:dyDescent="0.25">
      <c r="A8" s="12" t="s">
        <v>455</v>
      </c>
      <c r="B8" s="12" t="s">
        <v>456</v>
      </c>
      <c r="C8" s="13">
        <f>+IFERROR((VLOOKUP($A8,Grade!$L$6:$BL$1000,Grade!M$2,0))," ")</f>
        <v>155</v>
      </c>
      <c r="D8" s="13">
        <f>+IFERROR((VLOOKUP($A8,Grade!$L$6:$BL$1000,Grade!N$2,0))," ")</f>
        <v>188</v>
      </c>
      <c r="E8" s="13">
        <f>+IFERROR((VLOOKUP($A8,Grade!$L$6:$BL$1000,Grade!O$2,0))," ")</f>
        <v>199</v>
      </c>
      <c r="F8" s="13">
        <f>+IFERROR((VLOOKUP($A8,Grade!$L$6:$BL$1000,Grade!P$2,0))," ")</f>
        <v>190</v>
      </c>
      <c r="G8" s="13">
        <f>+IFERROR((VLOOKUP($A8,Grade!$L$6:$BL$1000,Grade!Q$2,0))," ")</f>
        <v>209</v>
      </c>
      <c r="H8" s="13">
        <f>+IFERROR((VLOOKUP($A8,Grade!$L$6:$BL$1000,Grade!R$2,0))," ")</f>
        <v>197</v>
      </c>
      <c r="I8" s="13">
        <f>+IFERROR((VLOOKUP($A8,Grade!$L$6:$BL$1000,Grade!S$2,0))," ")</f>
        <v>199</v>
      </c>
      <c r="J8" s="13">
        <f>+IFERROR((VLOOKUP($A8,Grade!$L$6:$BL$1000,Grade!T$2,0))," ")</f>
        <v>203</v>
      </c>
      <c r="K8" s="13">
        <f>+IFERROR((VLOOKUP($A8,Grade!$L$6:$BL$1000,Grade!U$2,0))," ")</f>
        <v>226</v>
      </c>
      <c r="L8" s="13">
        <f>+IFERROR((VLOOKUP($A8,Grade!$L$6:$BL$1000,Grade!V$2,0))," ")</f>
        <v>186</v>
      </c>
      <c r="M8" s="13">
        <f>+IFERROR((VLOOKUP($A8,Grade!$L$6:$BL$1000,Grade!W$2,0))," ")</f>
        <v>226</v>
      </c>
      <c r="N8" s="13">
        <f>+IFERROR((VLOOKUP($A8,Grade!$L$6:$BL$1000,Grade!X$2,0))," ")</f>
        <v>168</v>
      </c>
      <c r="O8" s="13">
        <f>+IFERROR((VLOOKUP($A8,Grade!$L$6:$BL$1000,Grade!Y$2,0))," ")</f>
        <v>185</v>
      </c>
      <c r="P8" s="20">
        <f t="shared" si="5"/>
        <v>2531</v>
      </c>
      <c r="Q8" s="14">
        <f>+IFERROR((VLOOKUP($A8,Grade!$L$6:$BL$1000,Grade!Z$2,0))," ")</f>
        <v>155</v>
      </c>
      <c r="R8" s="14">
        <f>+IFERROR((VLOOKUP($A8,Grade!$L$6:$BL$1000,Grade!AA$2,0))," ")</f>
        <v>188</v>
      </c>
      <c r="S8" s="14">
        <f>+IFERROR((VLOOKUP($A8,Grade!$L$6:$BL$1000,Grade!AB$2,0))," ")</f>
        <v>199</v>
      </c>
      <c r="T8" s="14">
        <f>+IFERROR((VLOOKUP($A8,Grade!$L$6:$BL$1000,Grade!AC$2,0))," ")</f>
        <v>189.02</v>
      </c>
      <c r="U8" s="14">
        <f>+IFERROR((VLOOKUP($A8,Grade!$L$6:$BL$1000,Grade!AD$2,0))," ")</f>
        <v>207.09</v>
      </c>
      <c r="V8" s="14">
        <f>+IFERROR((VLOOKUP($A8,Grade!$L$6:$BL$1000,Grade!AE$2,0))," ")</f>
        <v>197</v>
      </c>
      <c r="W8" s="14">
        <f>+IFERROR((VLOOKUP($A8,Grade!$L$6:$BL$1000,Grade!AF$2,0))," ")</f>
        <v>198.1</v>
      </c>
      <c r="X8" s="14">
        <f>+IFERROR((VLOOKUP($A8,Grade!$L$6:$BL$1000,Grade!AG$2,0))," ")</f>
        <v>200.6</v>
      </c>
      <c r="Y8" s="14">
        <f>+IFERROR((VLOOKUP($A8,Grade!$L$6:$BL$1000,Grade!AH$2,0))," ")</f>
        <v>223.35</v>
      </c>
      <c r="Z8" s="14">
        <f>+IFERROR((VLOOKUP($A8,Grade!$L$6:$BL$1000,Grade!AI$2,0))," ")</f>
        <v>185.84</v>
      </c>
      <c r="AA8" s="14">
        <f>+IFERROR((VLOOKUP($A8,Grade!$L$6:$BL$1000,Grade!AJ$2,0))," ")</f>
        <v>221.9</v>
      </c>
      <c r="AB8" s="14">
        <f>+IFERROR((VLOOKUP($A8,Grade!$L$6:$BL$1000,Grade!AK$2,0))," ")</f>
        <v>151.6</v>
      </c>
      <c r="AC8" s="14">
        <f>+IFERROR((VLOOKUP($A8,Grade!$L$6:$BL$1000,Grade!AL$2,0))," ")</f>
        <v>162.88999999999999</v>
      </c>
      <c r="AD8" s="19">
        <f t="shared" si="6"/>
        <v>2479.3899999999994</v>
      </c>
      <c r="AE8" s="13">
        <f>+IFERROR((VLOOKUP($A8,Grade!$L$6:$BL$1000,Grade!AM$2,0))," ")</f>
        <v>0</v>
      </c>
      <c r="AF8" s="13">
        <f>+IFERROR((VLOOKUP($A8,Grade!$L$6:$BL$1000,Grade!AN$2,0))," ")</f>
        <v>0</v>
      </c>
      <c r="AG8" s="13">
        <f>+IFERROR((VLOOKUP($A8,Grade!$L$6:$BL$1000,Grade!AO$2,0))," ")</f>
        <v>0</v>
      </c>
      <c r="AH8" s="13">
        <f>+IFERROR((VLOOKUP($A8,Grade!$L$6:$BL$1000,Grade!AP$2,0))," ")</f>
        <v>0</v>
      </c>
      <c r="AI8" s="13">
        <f>+IFERROR((VLOOKUP($A8,Grade!$L$6:$BL$1000,Grade!AQ$2,0))," ")</f>
        <v>0</v>
      </c>
      <c r="AJ8" s="13">
        <f>+IFERROR((VLOOKUP($A8,Grade!$L$6:$BL$1000,Grade!AR$2,0))," ")</f>
        <v>0</v>
      </c>
      <c r="AK8" s="13">
        <f>+IFERROR((VLOOKUP($A8,Grade!$L$6:$BL$1000,Grade!AS$2,0))," ")</f>
        <v>0</v>
      </c>
      <c r="AL8" s="13">
        <f>+IFERROR((VLOOKUP($A8,Grade!$L$6:$BL$1000,Grade!AT$2,0))," ")</f>
        <v>0</v>
      </c>
      <c r="AM8" s="13">
        <f>+IFERROR((VLOOKUP($A8,Grade!$L$6:$BL$1000,Grade!AU$2,0))," ")</f>
        <v>0</v>
      </c>
      <c r="AN8" s="13">
        <f>+IFERROR((VLOOKUP($A8,Grade!$L$6:$BL$1000,Grade!AV$2,0))," ")</f>
        <v>1</v>
      </c>
      <c r="AO8" s="13">
        <f>+IFERROR((VLOOKUP($A8,Grade!$L$6:$BL$1000,Grade!AW$2,0))," ")</f>
        <v>9</v>
      </c>
      <c r="AP8" s="13">
        <f>+IFERROR((VLOOKUP($A8,Grade!$L$6:$BL$1000,Grade!AX$2,0))," ")</f>
        <v>17</v>
      </c>
      <c r="AQ8" s="13">
        <f>+IFERROR((VLOOKUP($A8,Grade!$L$6:$BL$1000,Grade!AY$2,0))," ")</f>
        <v>26</v>
      </c>
      <c r="AR8" s="20">
        <f t="shared" si="7"/>
        <v>53</v>
      </c>
      <c r="AS8" s="14">
        <f>+IFERROR((VLOOKUP($A8,Grade!$L$6:$BL$1000,Grade!AZ$2,0))," ")</f>
        <v>0</v>
      </c>
      <c r="AT8" s="14">
        <f>+IFERROR((VLOOKUP($A8,Grade!$L$6:$BL$1000,Grade!BA$2,0))," ")</f>
        <v>0</v>
      </c>
      <c r="AU8" s="14">
        <f>+IFERROR((VLOOKUP($A8,Grade!$L$6:$BL$1000,Grade!BB$2,0))," ")</f>
        <v>0</v>
      </c>
      <c r="AV8" s="14">
        <f>+IFERROR((VLOOKUP($A8,Grade!$L$6:$BL$1000,Grade!BC$2,0))," ")</f>
        <v>0</v>
      </c>
      <c r="AW8" s="14">
        <f>+IFERROR((VLOOKUP($A8,Grade!$L$6:$BL$1000,Grade!BD$2,0))," ")</f>
        <v>0</v>
      </c>
      <c r="AX8" s="14">
        <f>+IFERROR((VLOOKUP($A8,Grade!$L$6:$BL$1000,Grade!BE$2,0))," ")</f>
        <v>0</v>
      </c>
      <c r="AY8" s="14">
        <f>+IFERROR((VLOOKUP($A8,Grade!$L$6:$BL$1000,Grade!BF$2,0))," ")</f>
        <v>0</v>
      </c>
      <c r="AZ8" s="14">
        <f>+IFERROR((VLOOKUP($A8,Grade!$L$6:$BL$1000,Grade!BG$2,0))," ")</f>
        <v>0</v>
      </c>
      <c r="BA8" s="14">
        <f>+IFERROR((VLOOKUP($A8,Grade!$L$6:$BL$1000,Grade!BH$2,0))," ")</f>
        <v>0</v>
      </c>
      <c r="BB8" s="14">
        <f>+IFERROR((VLOOKUP($A8,Grade!$L$6:$BL$1000,Grade!BI$2,0))," ")</f>
        <v>1</v>
      </c>
      <c r="BC8" s="14">
        <f>+IFERROR((VLOOKUP($A8,Grade!$L$6:$BL$1000,Grade!BJ$2,0))," ")</f>
        <v>9</v>
      </c>
      <c r="BD8" s="14">
        <f>+IFERROR((VLOOKUP($A8,Grade!$L$6:$BL$1000,Grade!BK$2,0))," ")</f>
        <v>16.100000000000001</v>
      </c>
      <c r="BE8" s="14">
        <f>+IFERROR((VLOOKUP($A8,Grade!$L$6:$BL$1000,Grade!BL$2,0))," ")</f>
        <v>25.85</v>
      </c>
      <c r="BF8" s="19">
        <f t="shared" si="8"/>
        <v>51.95</v>
      </c>
      <c r="BG8" s="13">
        <f>IFERROR((VLOOKUP($A8,Month!$Z$3:$AP$1000,Month!AA$1,0))," ")</f>
        <v>29</v>
      </c>
      <c r="BH8" s="13">
        <f>IFERROR((VLOOKUP($A8,Month!$Z$3:$AP$1000,Month!AB$1,0))," ")</f>
        <v>18</v>
      </c>
      <c r="BI8" s="13">
        <f>IFERROR((VLOOKUP($A8,Month!$Z$3:$AP$1000,Month!AC$1,0))," ")</f>
        <v>19</v>
      </c>
      <c r="BJ8" s="13">
        <f>IFERROR((VLOOKUP($A8,Month!$Z$3:$AP$1000,Month!AD$1,0))," ")</f>
        <v>2</v>
      </c>
      <c r="BK8" s="13">
        <f>IFERROR((VLOOKUP($A8,Month!$Z$3:$AP$1000,Month!AE$1,0))," ")</f>
        <v>2</v>
      </c>
      <c r="BL8" s="13">
        <f>IFERROR((VLOOKUP($A8,Month!$Z$3:$AP$1000,Month!AF$1,0))," ")</f>
        <v>0</v>
      </c>
      <c r="BM8" s="13">
        <f>IFERROR((VLOOKUP($A8,Month!$Z$3:$AP$1000,Month!AG$1,0))," ")</f>
        <v>94.35</v>
      </c>
      <c r="BN8" s="13">
        <f>IFERROR((VLOOKUP($A8,Month!$Z$3:$AP$1000,Month!AH$1,0))," ")</f>
        <v>0</v>
      </c>
      <c r="BO8" s="13">
        <f>IFERROR((VLOOKUP($A8,Month!$Z$3:$AP$1000,Month!AI$1,0))," ")</f>
        <v>5.76</v>
      </c>
      <c r="BP8" s="13">
        <f>IFERROR((VLOOKUP($A8,Month!$Z$3:$AP$1000,Month!AJ$1,0))," ")</f>
        <v>0</v>
      </c>
      <c r="BQ8" s="13">
        <f>IFERROR((VLOOKUP($A8,Month!$Z$3:$AP$1000,Month!AK$1,0))," ")</f>
        <v>0</v>
      </c>
      <c r="BR8" s="13">
        <f>IFERROR((VLOOKUP($A8,Month!$Z$3:$AP$1000,Month!AL$1,0))," ")</f>
        <v>0</v>
      </c>
      <c r="BS8" s="13">
        <f>IFERROR((VLOOKUP($A8,Month!$Z$3:$AP$1000,Month!AM$1,0))," ")</f>
        <v>35</v>
      </c>
      <c r="BT8" s="13">
        <f>IFERROR((VLOOKUP($A8,Month!$Z$3:$AP$1000,Month!AP$1,0))," ")</f>
        <v>291</v>
      </c>
    </row>
    <row r="9" spans="1:72" s="2" customFormat="1" x14ac:dyDescent="0.25">
      <c r="A9" s="12" t="s">
        <v>479</v>
      </c>
      <c r="B9" s="12" t="s">
        <v>480</v>
      </c>
      <c r="C9" s="13">
        <f>+IFERROR((VLOOKUP($A9,Grade!$L$6:$BL$1000,Grade!M$2,0))," ")</f>
        <v>313</v>
      </c>
      <c r="D9" s="13">
        <f>+IFERROR((VLOOKUP($A9,Grade!$L$6:$BL$1000,Grade!N$2,0))," ")</f>
        <v>391</v>
      </c>
      <c r="E9" s="13">
        <f>+IFERROR((VLOOKUP($A9,Grade!$L$6:$BL$1000,Grade!O$2,0))," ")</f>
        <v>362</v>
      </c>
      <c r="F9" s="13">
        <f>+IFERROR((VLOOKUP($A9,Grade!$L$6:$BL$1000,Grade!P$2,0))," ")</f>
        <v>388</v>
      </c>
      <c r="G9" s="13">
        <f>+IFERROR((VLOOKUP($A9,Grade!$L$6:$BL$1000,Grade!Q$2,0))," ")</f>
        <v>375</v>
      </c>
      <c r="H9" s="13">
        <f>+IFERROR((VLOOKUP($A9,Grade!$L$6:$BL$1000,Grade!R$2,0))," ")</f>
        <v>403</v>
      </c>
      <c r="I9" s="13">
        <f>+IFERROR((VLOOKUP($A9,Grade!$L$6:$BL$1000,Grade!S$2,0))," ")</f>
        <v>422</v>
      </c>
      <c r="J9" s="13">
        <f>+IFERROR((VLOOKUP($A9,Grade!$L$6:$BL$1000,Grade!T$2,0))," ")</f>
        <v>411</v>
      </c>
      <c r="K9" s="13">
        <f>+IFERROR((VLOOKUP($A9,Grade!$L$6:$BL$1000,Grade!U$2,0))," ")</f>
        <v>458</v>
      </c>
      <c r="L9" s="13">
        <f>+IFERROR((VLOOKUP($A9,Grade!$L$6:$BL$1000,Grade!V$2,0))," ")</f>
        <v>398</v>
      </c>
      <c r="M9" s="13">
        <f>+IFERROR((VLOOKUP($A9,Grade!$L$6:$BL$1000,Grade!W$2,0))," ")</f>
        <v>466</v>
      </c>
      <c r="N9" s="13">
        <f>+IFERROR((VLOOKUP($A9,Grade!$L$6:$BL$1000,Grade!X$2,0))," ")</f>
        <v>328</v>
      </c>
      <c r="O9" s="13">
        <f>+IFERROR((VLOOKUP($A9,Grade!$L$6:$BL$1000,Grade!Y$2,0))," ")</f>
        <v>402</v>
      </c>
      <c r="P9" s="20">
        <f t="shared" si="5"/>
        <v>5117</v>
      </c>
      <c r="Q9" s="14">
        <f>+IFERROR((VLOOKUP($A9,Grade!$L$6:$BL$1000,Grade!Z$2,0))," ")</f>
        <v>308.5</v>
      </c>
      <c r="R9" s="14">
        <f>+IFERROR((VLOOKUP($A9,Grade!$L$6:$BL$1000,Grade!AA$2,0))," ")</f>
        <v>391</v>
      </c>
      <c r="S9" s="14">
        <f>+IFERROR((VLOOKUP($A9,Grade!$L$6:$BL$1000,Grade!AB$2,0))," ")</f>
        <v>362</v>
      </c>
      <c r="T9" s="14">
        <f>+IFERROR((VLOOKUP($A9,Grade!$L$6:$BL$1000,Grade!AC$2,0))," ")</f>
        <v>388</v>
      </c>
      <c r="U9" s="14">
        <f>+IFERROR((VLOOKUP($A9,Grade!$L$6:$BL$1000,Grade!AD$2,0))," ")</f>
        <v>375</v>
      </c>
      <c r="V9" s="14">
        <f>+IFERROR((VLOOKUP($A9,Grade!$L$6:$BL$1000,Grade!AE$2,0))," ")</f>
        <v>403</v>
      </c>
      <c r="W9" s="14">
        <f>+IFERROR((VLOOKUP($A9,Grade!$L$6:$BL$1000,Grade!AF$2,0))," ")</f>
        <v>419.74</v>
      </c>
      <c r="X9" s="14">
        <f>+IFERROR((VLOOKUP($A9,Grade!$L$6:$BL$1000,Grade!AG$2,0))," ")</f>
        <v>409.96</v>
      </c>
      <c r="Y9" s="14">
        <f>+IFERROR((VLOOKUP($A9,Grade!$L$6:$BL$1000,Grade!AH$2,0))," ")</f>
        <v>453.44</v>
      </c>
      <c r="Z9" s="14">
        <f>+IFERROR((VLOOKUP($A9,Grade!$L$6:$BL$1000,Grade!AI$2,0))," ")</f>
        <v>396.36</v>
      </c>
      <c r="AA9" s="14">
        <f>+IFERROR((VLOOKUP($A9,Grade!$L$6:$BL$1000,Grade!AJ$2,0))," ")</f>
        <v>462.74</v>
      </c>
      <c r="AB9" s="14">
        <f>+IFERROR((VLOOKUP($A9,Grade!$L$6:$BL$1000,Grade!AK$2,0))," ")</f>
        <v>401.36</v>
      </c>
      <c r="AC9" s="14">
        <f>+IFERROR((VLOOKUP($A9,Grade!$L$6:$BL$1000,Grade!AL$2,0))," ")</f>
        <v>357.84</v>
      </c>
      <c r="AD9" s="19">
        <f t="shared" si="6"/>
        <v>5128.9399999999996</v>
      </c>
      <c r="AE9" s="13">
        <f>+IFERROR((VLOOKUP($A9,Grade!$L$6:$BL$1000,Grade!AM$2,0))," ")</f>
        <v>9</v>
      </c>
      <c r="AF9" s="13">
        <f>+IFERROR((VLOOKUP($A9,Grade!$L$6:$BL$1000,Grade!AN$2,0))," ")</f>
        <v>7</v>
      </c>
      <c r="AG9" s="13">
        <f>+IFERROR((VLOOKUP($A9,Grade!$L$6:$BL$1000,Grade!AO$2,0))," ")</f>
        <v>5</v>
      </c>
      <c r="AH9" s="13">
        <f>+IFERROR((VLOOKUP($A9,Grade!$L$6:$BL$1000,Grade!AP$2,0))," ")</f>
        <v>7</v>
      </c>
      <c r="AI9" s="13">
        <f>+IFERROR((VLOOKUP($A9,Grade!$L$6:$BL$1000,Grade!AQ$2,0))," ")</f>
        <v>5</v>
      </c>
      <c r="AJ9" s="13">
        <f>+IFERROR((VLOOKUP($A9,Grade!$L$6:$BL$1000,Grade!AR$2,0))," ")</f>
        <v>7</v>
      </c>
      <c r="AK9" s="13">
        <f>+IFERROR((VLOOKUP($A9,Grade!$L$6:$BL$1000,Grade!AS$2,0))," ")</f>
        <v>7</v>
      </c>
      <c r="AL9" s="13">
        <f>+IFERROR((VLOOKUP($A9,Grade!$L$6:$BL$1000,Grade!AT$2,0))," ")</f>
        <v>8</v>
      </c>
      <c r="AM9" s="13">
        <f>+IFERROR((VLOOKUP($A9,Grade!$L$6:$BL$1000,Grade!AU$2,0))," ")</f>
        <v>12</v>
      </c>
      <c r="AN9" s="13">
        <f>+IFERROR((VLOOKUP($A9,Grade!$L$6:$BL$1000,Grade!AV$2,0))," ")</f>
        <v>0</v>
      </c>
      <c r="AO9" s="13">
        <f>+IFERROR((VLOOKUP($A9,Grade!$L$6:$BL$1000,Grade!AW$2,0))," ")</f>
        <v>0</v>
      </c>
      <c r="AP9" s="13">
        <f>+IFERROR((VLOOKUP($A9,Grade!$L$6:$BL$1000,Grade!AX$2,0))," ")</f>
        <v>0</v>
      </c>
      <c r="AQ9" s="13">
        <f>+IFERROR((VLOOKUP($A9,Grade!$L$6:$BL$1000,Grade!AY$2,0))," ")</f>
        <v>0</v>
      </c>
      <c r="AR9" s="20">
        <f t="shared" si="7"/>
        <v>67</v>
      </c>
      <c r="AS9" s="14">
        <f>+IFERROR((VLOOKUP($A9,Grade!$L$6:$BL$1000,Grade!AZ$2,0))," ")</f>
        <v>4.5</v>
      </c>
      <c r="AT9" s="14">
        <f>+IFERROR((VLOOKUP($A9,Grade!$L$6:$BL$1000,Grade!BA$2,0))," ")</f>
        <v>7</v>
      </c>
      <c r="AU9" s="14">
        <f>+IFERROR((VLOOKUP($A9,Grade!$L$6:$BL$1000,Grade!BB$2,0))," ")</f>
        <v>5</v>
      </c>
      <c r="AV9" s="14">
        <f>+IFERROR((VLOOKUP($A9,Grade!$L$6:$BL$1000,Grade!BC$2,0))," ")</f>
        <v>7</v>
      </c>
      <c r="AW9" s="14">
        <f>+IFERROR((VLOOKUP($A9,Grade!$L$6:$BL$1000,Grade!BD$2,0))," ")</f>
        <v>5</v>
      </c>
      <c r="AX9" s="14">
        <f>+IFERROR((VLOOKUP($A9,Grade!$L$6:$BL$1000,Grade!BE$2,0))," ")</f>
        <v>7</v>
      </c>
      <c r="AY9" s="14">
        <f>+IFERROR((VLOOKUP($A9,Grade!$L$6:$BL$1000,Grade!BF$2,0))," ")</f>
        <v>7</v>
      </c>
      <c r="AZ9" s="14">
        <f>+IFERROR((VLOOKUP($A9,Grade!$L$6:$BL$1000,Grade!BG$2,0))," ")</f>
        <v>8</v>
      </c>
      <c r="BA9" s="14">
        <f>+IFERROR((VLOOKUP($A9,Grade!$L$6:$BL$1000,Grade!BH$2,0))," ")</f>
        <v>11.84</v>
      </c>
      <c r="BB9" s="14">
        <f>+IFERROR((VLOOKUP($A9,Grade!$L$6:$BL$1000,Grade!BI$2,0))," ")</f>
        <v>0</v>
      </c>
      <c r="BC9" s="14">
        <f>+IFERROR((VLOOKUP($A9,Grade!$L$6:$BL$1000,Grade!BJ$2,0))," ")</f>
        <v>0</v>
      </c>
      <c r="BD9" s="14">
        <f>+IFERROR((VLOOKUP($A9,Grade!$L$6:$BL$1000,Grade!BK$2,0))," ")</f>
        <v>0</v>
      </c>
      <c r="BE9" s="14">
        <f>+IFERROR((VLOOKUP($A9,Grade!$L$6:$BL$1000,Grade!BL$2,0))," ")</f>
        <v>0</v>
      </c>
      <c r="BF9" s="19">
        <f t="shared" si="8"/>
        <v>62.34</v>
      </c>
      <c r="BG9" s="13">
        <f>IFERROR((VLOOKUP($A9,Month!$Z$3:$AP$1000,Month!AA$1,0))," ")</f>
        <v>133</v>
      </c>
      <c r="BH9" s="13">
        <f>IFERROR((VLOOKUP($A9,Month!$Z$3:$AP$1000,Month!AB$1,0))," ")</f>
        <v>104</v>
      </c>
      <c r="BI9" s="13">
        <f>IFERROR((VLOOKUP($A9,Month!$Z$3:$AP$1000,Month!AC$1,0))," ")</f>
        <v>63</v>
      </c>
      <c r="BJ9" s="13">
        <f>IFERROR((VLOOKUP($A9,Month!$Z$3:$AP$1000,Month!AD$1,0))," ")</f>
        <v>30</v>
      </c>
      <c r="BK9" s="13">
        <f>IFERROR((VLOOKUP($A9,Month!$Z$3:$AP$1000,Month!AE$1,0))," ")</f>
        <v>30</v>
      </c>
      <c r="BL9" s="13">
        <f>IFERROR((VLOOKUP($A9,Month!$Z$3:$AP$1000,Month!AF$1,0))," ")</f>
        <v>0</v>
      </c>
      <c r="BM9" s="13">
        <f>IFERROR((VLOOKUP($A9,Month!$Z$3:$AP$1000,Month!AG$1,0))," ")</f>
        <v>342.68</v>
      </c>
      <c r="BN9" s="13">
        <f>IFERROR((VLOOKUP($A9,Month!$Z$3:$AP$1000,Month!AH$1,0))," ")</f>
        <v>0</v>
      </c>
      <c r="BO9" s="13">
        <f>IFERROR((VLOOKUP($A9,Month!$Z$3:$AP$1000,Month!AI$1,0))," ")</f>
        <v>37.92</v>
      </c>
      <c r="BP9" s="13">
        <f>IFERROR((VLOOKUP($A9,Month!$Z$3:$AP$1000,Month!AJ$1,0))," ")</f>
        <v>0</v>
      </c>
      <c r="BQ9" s="13">
        <f>IFERROR((VLOOKUP($A9,Month!$Z$3:$AP$1000,Month!AK$1,0))," ")</f>
        <v>0</v>
      </c>
      <c r="BR9" s="13">
        <f>IFERROR((VLOOKUP($A9,Month!$Z$3:$AP$1000,Month!AL$1,0))," ")</f>
        <v>0</v>
      </c>
      <c r="BS9" s="13">
        <f>IFERROR((VLOOKUP($A9,Month!$Z$3:$AP$1000,Month!AM$1,0))," ")</f>
        <v>30</v>
      </c>
      <c r="BT9" s="13">
        <f>IFERROR((VLOOKUP($A9,Month!$Z$3:$AP$1000,Month!AP$1,0))," ")</f>
        <v>710</v>
      </c>
    </row>
    <row r="10" spans="1:72" s="2" customFormat="1" x14ac:dyDescent="0.25">
      <c r="A10" s="12" t="s">
        <v>49</v>
      </c>
      <c r="B10" s="12" t="s">
        <v>50</v>
      </c>
      <c r="C10" s="13">
        <f>+IFERROR((VLOOKUP($A10,Grade!$L$6:$BL$1000,Grade!M$2,0))," ")</f>
        <v>76</v>
      </c>
      <c r="D10" s="13">
        <f>+IFERROR((VLOOKUP($A10,Grade!$L$6:$BL$1000,Grade!N$2,0))," ")</f>
        <v>31</v>
      </c>
      <c r="E10" s="13">
        <f>+IFERROR((VLOOKUP($A10,Grade!$L$6:$BL$1000,Grade!O$2,0))," ")</f>
        <v>56</v>
      </c>
      <c r="F10" s="13">
        <f>+IFERROR((VLOOKUP($A10,Grade!$L$6:$BL$1000,Grade!P$2,0))," ")</f>
        <v>40</v>
      </c>
      <c r="G10" s="13">
        <f>+IFERROR((VLOOKUP($A10,Grade!$L$6:$BL$1000,Grade!Q$2,0))," ")</f>
        <v>45</v>
      </c>
      <c r="H10" s="13">
        <f>+IFERROR((VLOOKUP($A10,Grade!$L$6:$BL$1000,Grade!R$2,0))," ")</f>
        <v>38</v>
      </c>
      <c r="I10" s="13">
        <f>+IFERROR((VLOOKUP($A10,Grade!$L$6:$BL$1000,Grade!S$2,0))," ")</f>
        <v>44</v>
      </c>
      <c r="J10" s="13">
        <f>+IFERROR((VLOOKUP($A10,Grade!$L$6:$BL$1000,Grade!T$2,0))," ")</f>
        <v>58</v>
      </c>
      <c r="K10" s="13">
        <f>+IFERROR((VLOOKUP($A10,Grade!$L$6:$BL$1000,Grade!U$2,0))," ")</f>
        <v>38</v>
      </c>
      <c r="L10" s="13">
        <f>+IFERROR((VLOOKUP($A10,Grade!$L$6:$BL$1000,Grade!V$2,0))," ")</f>
        <v>37</v>
      </c>
      <c r="M10" s="13">
        <f>+IFERROR((VLOOKUP($A10,Grade!$L$6:$BL$1000,Grade!W$2,0))," ")</f>
        <v>49</v>
      </c>
      <c r="N10" s="13">
        <f>+IFERROR((VLOOKUP($A10,Grade!$L$6:$BL$1000,Grade!X$2,0))," ")</f>
        <v>50</v>
      </c>
      <c r="O10" s="13">
        <f>+IFERROR((VLOOKUP($A10,Grade!$L$6:$BL$1000,Grade!Y$2,0))," ")</f>
        <v>49</v>
      </c>
      <c r="P10" s="20">
        <f t="shared" si="5"/>
        <v>611</v>
      </c>
      <c r="Q10" s="14">
        <f>+IFERROR((VLOOKUP($A10,Grade!$L$6:$BL$1000,Grade!Z$2,0))," ")</f>
        <v>76</v>
      </c>
      <c r="R10" s="14">
        <f>+IFERROR((VLOOKUP($A10,Grade!$L$6:$BL$1000,Grade!AA$2,0))," ")</f>
        <v>31</v>
      </c>
      <c r="S10" s="14">
        <f>+IFERROR((VLOOKUP($A10,Grade!$L$6:$BL$1000,Grade!AB$2,0))," ")</f>
        <v>56</v>
      </c>
      <c r="T10" s="14">
        <f>+IFERROR((VLOOKUP($A10,Grade!$L$6:$BL$1000,Grade!AC$2,0))," ")</f>
        <v>40</v>
      </c>
      <c r="U10" s="14">
        <f>+IFERROR((VLOOKUP($A10,Grade!$L$6:$BL$1000,Grade!AD$2,0))," ")</f>
        <v>45</v>
      </c>
      <c r="V10" s="14">
        <f>+IFERROR((VLOOKUP($A10,Grade!$L$6:$BL$1000,Grade!AE$2,0))," ")</f>
        <v>38</v>
      </c>
      <c r="W10" s="14">
        <f>+IFERROR((VLOOKUP($A10,Grade!$L$6:$BL$1000,Grade!AF$2,0))," ")</f>
        <v>43.44</v>
      </c>
      <c r="X10" s="14">
        <f>+IFERROR((VLOOKUP($A10,Grade!$L$6:$BL$1000,Grade!AG$2,0))," ")</f>
        <v>58</v>
      </c>
      <c r="Y10" s="14">
        <f>+IFERROR((VLOOKUP($A10,Grade!$L$6:$BL$1000,Grade!AH$2,0))," ")</f>
        <v>37.159999999999997</v>
      </c>
      <c r="Z10" s="14">
        <f>+IFERROR((VLOOKUP($A10,Grade!$L$6:$BL$1000,Grade!AI$2,0))," ")</f>
        <v>36.18</v>
      </c>
      <c r="AA10" s="14">
        <f>+IFERROR((VLOOKUP($A10,Grade!$L$6:$BL$1000,Grade!AJ$2,0))," ")</f>
        <v>48.18</v>
      </c>
      <c r="AB10" s="14">
        <f>+IFERROR((VLOOKUP($A10,Grade!$L$6:$BL$1000,Grade!AK$2,0))," ")</f>
        <v>44.48</v>
      </c>
      <c r="AC10" s="14">
        <f>+IFERROR((VLOOKUP($A10,Grade!$L$6:$BL$1000,Grade!AL$2,0))," ")</f>
        <v>46.02</v>
      </c>
      <c r="AD10" s="19">
        <f t="shared" si="6"/>
        <v>599.46</v>
      </c>
      <c r="AE10" s="13">
        <f>+IFERROR((VLOOKUP($A10,Grade!$L$6:$BL$1000,Grade!AM$2,0))," ")</f>
        <v>0</v>
      </c>
      <c r="AF10" s="13">
        <f>+IFERROR((VLOOKUP($A10,Grade!$L$6:$BL$1000,Grade!AN$2,0))," ")</f>
        <v>0</v>
      </c>
      <c r="AG10" s="13">
        <f>+IFERROR((VLOOKUP($A10,Grade!$L$6:$BL$1000,Grade!AO$2,0))," ")</f>
        <v>0</v>
      </c>
      <c r="AH10" s="13">
        <f>+IFERROR((VLOOKUP($A10,Grade!$L$6:$BL$1000,Grade!AP$2,0))," ")</f>
        <v>0</v>
      </c>
      <c r="AI10" s="13">
        <f>+IFERROR((VLOOKUP($A10,Grade!$L$6:$BL$1000,Grade!AQ$2,0))," ")</f>
        <v>0</v>
      </c>
      <c r="AJ10" s="13">
        <f>+IFERROR((VLOOKUP($A10,Grade!$L$6:$BL$1000,Grade!AR$2,0))," ")</f>
        <v>0</v>
      </c>
      <c r="AK10" s="13">
        <f>+IFERROR((VLOOKUP($A10,Grade!$L$6:$BL$1000,Grade!AS$2,0))," ")</f>
        <v>0</v>
      </c>
      <c r="AL10" s="13">
        <f>+IFERROR((VLOOKUP($A10,Grade!$L$6:$BL$1000,Grade!AT$2,0))," ")</f>
        <v>0</v>
      </c>
      <c r="AM10" s="13">
        <f>+IFERROR((VLOOKUP($A10,Grade!$L$6:$BL$1000,Grade!AU$2,0))," ")</f>
        <v>0</v>
      </c>
      <c r="AN10" s="13">
        <f>+IFERROR((VLOOKUP($A10,Grade!$L$6:$BL$1000,Grade!AV$2,0))," ")</f>
        <v>0</v>
      </c>
      <c r="AO10" s="13">
        <f>+IFERROR((VLOOKUP($A10,Grade!$L$6:$BL$1000,Grade!AW$2,0))," ")</f>
        <v>0</v>
      </c>
      <c r="AP10" s="13">
        <f>+IFERROR((VLOOKUP($A10,Grade!$L$6:$BL$1000,Grade!AX$2,0))," ")</f>
        <v>0</v>
      </c>
      <c r="AQ10" s="13">
        <f>+IFERROR((VLOOKUP($A10,Grade!$L$6:$BL$1000,Grade!AY$2,0))," ")</f>
        <v>0</v>
      </c>
      <c r="AR10" s="20">
        <f t="shared" si="7"/>
        <v>0</v>
      </c>
      <c r="AS10" s="14">
        <f>+IFERROR((VLOOKUP($A10,Grade!$L$6:$BL$1000,Grade!AZ$2,0))," ")</f>
        <v>0</v>
      </c>
      <c r="AT10" s="14">
        <f>+IFERROR((VLOOKUP($A10,Grade!$L$6:$BL$1000,Grade!BA$2,0))," ")</f>
        <v>0</v>
      </c>
      <c r="AU10" s="14">
        <f>+IFERROR((VLOOKUP($A10,Grade!$L$6:$BL$1000,Grade!BB$2,0))," ")</f>
        <v>0</v>
      </c>
      <c r="AV10" s="14">
        <f>+IFERROR((VLOOKUP($A10,Grade!$L$6:$BL$1000,Grade!BC$2,0))," ")</f>
        <v>0</v>
      </c>
      <c r="AW10" s="14">
        <f>+IFERROR((VLOOKUP($A10,Grade!$L$6:$BL$1000,Grade!BD$2,0))," ")</f>
        <v>0</v>
      </c>
      <c r="AX10" s="14">
        <f>+IFERROR((VLOOKUP($A10,Grade!$L$6:$BL$1000,Grade!BE$2,0))," ")</f>
        <v>0</v>
      </c>
      <c r="AY10" s="14">
        <f>+IFERROR((VLOOKUP($A10,Grade!$L$6:$BL$1000,Grade!BF$2,0))," ")</f>
        <v>0</v>
      </c>
      <c r="AZ10" s="14">
        <f>+IFERROR((VLOOKUP($A10,Grade!$L$6:$BL$1000,Grade!BG$2,0))," ")</f>
        <v>0</v>
      </c>
      <c r="BA10" s="14">
        <f>+IFERROR((VLOOKUP($A10,Grade!$L$6:$BL$1000,Grade!BH$2,0))," ")</f>
        <v>0</v>
      </c>
      <c r="BB10" s="14">
        <f>+IFERROR((VLOOKUP($A10,Grade!$L$6:$BL$1000,Grade!BI$2,0))," ")</f>
        <v>0</v>
      </c>
      <c r="BC10" s="14">
        <f>+IFERROR((VLOOKUP($A10,Grade!$L$6:$BL$1000,Grade!BJ$2,0))," ")</f>
        <v>0</v>
      </c>
      <c r="BD10" s="14">
        <f>+IFERROR((VLOOKUP($A10,Grade!$L$6:$BL$1000,Grade!BK$2,0))," ")</f>
        <v>0</v>
      </c>
      <c r="BE10" s="14">
        <f>+IFERROR((VLOOKUP($A10,Grade!$L$6:$BL$1000,Grade!BL$2,0))," ")</f>
        <v>0</v>
      </c>
      <c r="BF10" s="19">
        <f t="shared" si="8"/>
        <v>0</v>
      </c>
      <c r="BG10" s="13">
        <f>IFERROR((VLOOKUP($A10,Month!$Z$3:$AP$1000,Month!AA$1,0))," ")</f>
        <v>0</v>
      </c>
      <c r="BH10" s="13">
        <f>IFERROR((VLOOKUP($A10,Month!$Z$3:$AP$1000,Month!AB$1,0))," ")</f>
        <v>0</v>
      </c>
      <c r="BI10" s="13">
        <f>IFERROR((VLOOKUP($A10,Month!$Z$3:$AP$1000,Month!AC$1,0))," ")</f>
        <v>0</v>
      </c>
      <c r="BJ10" s="13">
        <f>IFERROR((VLOOKUP($A10,Month!$Z$3:$AP$1000,Month!AD$1,0))," ")</f>
        <v>0</v>
      </c>
      <c r="BK10" s="13">
        <f>IFERROR((VLOOKUP($A10,Month!$Z$3:$AP$1000,Month!AE$1,0))," ")</f>
        <v>0</v>
      </c>
      <c r="BL10" s="13">
        <f>IFERROR((VLOOKUP($A10,Month!$Z$3:$AP$1000,Month!AF$1,0))," ")</f>
        <v>0</v>
      </c>
      <c r="BM10" s="13">
        <f>IFERROR((VLOOKUP($A10,Month!$Z$3:$AP$1000,Month!AG$1,0))," ")</f>
        <v>48.06</v>
      </c>
      <c r="BN10" s="13">
        <f>IFERROR((VLOOKUP($A10,Month!$Z$3:$AP$1000,Month!AH$1,0))," ")</f>
        <v>0</v>
      </c>
      <c r="BO10" s="13">
        <f>IFERROR((VLOOKUP($A10,Month!$Z$3:$AP$1000,Month!AI$1,0))," ")</f>
        <v>7.02</v>
      </c>
      <c r="BP10" s="13">
        <f>IFERROR((VLOOKUP($A10,Month!$Z$3:$AP$1000,Month!AJ$1,0))," ")</f>
        <v>0</v>
      </c>
      <c r="BQ10" s="13">
        <f>IFERROR((VLOOKUP($A10,Month!$Z$3:$AP$1000,Month!AK$1,0))," ")</f>
        <v>0</v>
      </c>
      <c r="BR10" s="13">
        <f>IFERROR((VLOOKUP($A10,Month!$Z$3:$AP$1000,Month!AL$1,0))," ")</f>
        <v>0</v>
      </c>
      <c r="BS10" s="13">
        <f>IFERROR((VLOOKUP($A10,Month!$Z$3:$AP$1000,Month!AM$1,0))," ")</f>
        <v>3</v>
      </c>
      <c r="BT10" s="13">
        <f>IFERROR((VLOOKUP($A10,Month!$Z$3:$AP$1000,Month!AP$1,0))," ")</f>
        <v>77</v>
      </c>
    </row>
    <row r="11" spans="1:72" s="2" customFormat="1" x14ac:dyDescent="0.25">
      <c r="A11" s="12" t="s">
        <v>239</v>
      </c>
      <c r="B11" s="12" t="s">
        <v>240</v>
      </c>
      <c r="C11" s="13">
        <f>+IFERROR((VLOOKUP($A11,Grade!$L$6:$BL$1000,Grade!M$2,0))," ")</f>
        <v>980</v>
      </c>
      <c r="D11" s="13">
        <f>+IFERROR((VLOOKUP($A11,Grade!$L$6:$BL$1000,Grade!N$2,0))," ")</f>
        <v>1235</v>
      </c>
      <c r="E11" s="13">
        <f>+IFERROR((VLOOKUP($A11,Grade!$L$6:$BL$1000,Grade!O$2,0))," ")</f>
        <v>1246</v>
      </c>
      <c r="F11" s="13">
        <f>+IFERROR((VLOOKUP($A11,Grade!$L$6:$BL$1000,Grade!P$2,0))," ")</f>
        <v>1241</v>
      </c>
      <c r="G11" s="13">
        <f>+IFERROR((VLOOKUP($A11,Grade!$L$6:$BL$1000,Grade!Q$2,0))," ")</f>
        <v>1250</v>
      </c>
      <c r="H11" s="13">
        <f>+IFERROR((VLOOKUP($A11,Grade!$L$6:$BL$1000,Grade!R$2,0))," ")</f>
        <v>1283</v>
      </c>
      <c r="I11" s="13">
        <f>+IFERROR((VLOOKUP($A11,Grade!$L$6:$BL$1000,Grade!S$2,0))," ")</f>
        <v>1299</v>
      </c>
      <c r="J11" s="13">
        <f>+IFERROR((VLOOKUP($A11,Grade!$L$6:$BL$1000,Grade!T$2,0))," ")</f>
        <v>1314</v>
      </c>
      <c r="K11" s="13">
        <f>+IFERROR((VLOOKUP($A11,Grade!$L$6:$BL$1000,Grade!U$2,0))," ")</f>
        <v>1260</v>
      </c>
      <c r="L11" s="13">
        <f>+IFERROR((VLOOKUP($A11,Grade!$L$6:$BL$1000,Grade!V$2,0))," ")</f>
        <v>1333</v>
      </c>
      <c r="M11" s="13">
        <f>+IFERROR((VLOOKUP($A11,Grade!$L$6:$BL$1000,Grade!W$2,0))," ")</f>
        <v>1362</v>
      </c>
      <c r="N11" s="13">
        <f>+IFERROR((VLOOKUP($A11,Grade!$L$6:$BL$1000,Grade!X$2,0))," ")</f>
        <v>1171</v>
      </c>
      <c r="O11" s="13">
        <f>+IFERROR((VLOOKUP($A11,Grade!$L$6:$BL$1000,Grade!Y$2,0))," ")</f>
        <v>1103</v>
      </c>
      <c r="P11" s="20">
        <f t="shared" si="5"/>
        <v>16077</v>
      </c>
      <c r="Q11" s="14">
        <f>+IFERROR((VLOOKUP($A11,Grade!$L$6:$BL$1000,Grade!Z$2,0))," ")</f>
        <v>980</v>
      </c>
      <c r="R11" s="14">
        <f>+IFERROR((VLOOKUP($A11,Grade!$L$6:$BL$1000,Grade!AA$2,0))," ")</f>
        <v>1235</v>
      </c>
      <c r="S11" s="14">
        <f>+IFERROR((VLOOKUP($A11,Grade!$L$6:$BL$1000,Grade!AB$2,0))," ")</f>
        <v>1245.6300000000001</v>
      </c>
      <c r="T11" s="14">
        <f>+IFERROR((VLOOKUP($A11,Grade!$L$6:$BL$1000,Grade!AC$2,0))," ")</f>
        <v>1240.76</v>
      </c>
      <c r="U11" s="14">
        <f>+IFERROR((VLOOKUP($A11,Grade!$L$6:$BL$1000,Grade!AD$2,0))," ")</f>
        <v>1250</v>
      </c>
      <c r="V11" s="14">
        <f>+IFERROR((VLOOKUP($A11,Grade!$L$6:$BL$1000,Grade!AE$2,0))," ")</f>
        <v>1283</v>
      </c>
      <c r="W11" s="14">
        <f>+IFERROR((VLOOKUP($A11,Grade!$L$6:$BL$1000,Grade!AF$2,0))," ")</f>
        <v>1299</v>
      </c>
      <c r="X11" s="14">
        <f>+IFERROR((VLOOKUP($A11,Grade!$L$6:$BL$1000,Grade!AG$2,0))," ")</f>
        <v>1313.06</v>
      </c>
      <c r="Y11" s="14">
        <f>+IFERROR((VLOOKUP($A11,Grade!$L$6:$BL$1000,Grade!AH$2,0))," ")</f>
        <v>1258.22</v>
      </c>
      <c r="Z11" s="14">
        <f>+IFERROR((VLOOKUP($A11,Grade!$L$6:$BL$1000,Grade!AI$2,0))," ")</f>
        <v>1331.96</v>
      </c>
      <c r="AA11" s="14">
        <f>+IFERROR((VLOOKUP($A11,Grade!$L$6:$BL$1000,Grade!AJ$2,0))," ")</f>
        <v>1359.92</v>
      </c>
      <c r="AB11" s="14">
        <f>+IFERROR((VLOOKUP($A11,Grade!$L$6:$BL$1000,Grade!AK$2,0))," ")</f>
        <v>1123</v>
      </c>
      <c r="AC11" s="14">
        <f>+IFERROR((VLOOKUP($A11,Grade!$L$6:$BL$1000,Grade!AL$2,0))," ")</f>
        <v>1064.72</v>
      </c>
      <c r="AD11" s="19">
        <f t="shared" si="6"/>
        <v>15984.269999999997</v>
      </c>
      <c r="AE11" s="13">
        <f>+IFERROR((VLOOKUP($A11,Grade!$L$6:$BL$1000,Grade!AM$2,0))," ")</f>
        <v>0</v>
      </c>
      <c r="AF11" s="13">
        <f>+IFERROR((VLOOKUP($A11,Grade!$L$6:$BL$1000,Grade!AN$2,0))," ")</f>
        <v>0</v>
      </c>
      <c r="AG11" s="13">
        <f>+IFERROR((VLOOKUP($A11,Grade!$L$6:$BL$1000,Grade!AO$2,0))," ")</f>
        <v>0</v>
      </c>
      <c r="AH11" s="13">
        <f>+IFERROR((VLOOKUP($A11,Grade!$L$6:$BL$1000,Grade!AP$2,0))," ")</f>
        <v>0</v>
      </c>
      <c r="AI11" s="13">
        <f>+IFERROR((VLOOKUP($A11,Grade!$L$6:$BL$1000,Grade!AQ$2,0))," ")</f>
        <v>0</v>
      </c>
      <c r="AJ11" s="13">
        <f>+IFERROR((VLOOKUP($A11,Grade!$L$6:$BL$1000,Grade!AR$2,0))," ")</f>
        <v>0</v>
      </c>
      <c r="AK11" s="13">
        <f>+IFERROR((VLOOKUP($A11,Grade!$L$6:$BL$1000,Grade!AS$2,0))," ")</f>
        <v>0</v>
      </c>
      <c r="AL11" s="13">
        <f>+IFERROR((VLOOKUP($A11,Grade!$L$6:$BL$1000,Grade!AT$2,0))," ")</f>
        <v>0</v>
      </c>
      <c r="AM11" s="13">
        <f>+IFERROR((VLOOKUP($A11,Grade!$L$6:$BL$1000,Grade!AU$2,0))," ")</f>
        <v>0</v>
      </c>
      <c r="AN11" s="13">
        <f>+IFERROR((VLOOKUP($A11,Grade!$L$6:$BL$1000,Grade!AV$2,0))," ")</f>
        <v>0</v>
      </c>
      <c r="AO11" s="13">
        <f>+IFERROR((VLOOKUP($A11,Grade!$L$6:$BL$1000,Grade!AW$2,0))," ")</f>
        <v>2</v>
      </c>
      <c r="AP11" s="13">
        <f>+IFERROR((VLOOKUP($A11,Grade!$L$6:$BL$1000,Grade!AX$2,0))," ")</f>
        <v>13</v>
      </c>
      <c r="AQ11" s="13">
        <f>+IFERROR((VLOOKUP($A11,Grade!$L$6:$BL$1000,Grade!AY$2,0))," ")</f>
        <v>36</v>
      </c>
      <c r="AR11" s="20">
        <f t="shared" si="7"/>
        <v>51</v>
      </c>
      <c r="AS11" s="14">
        <f>+IFERROR((VLOOKUP($A11,Grade!$L$6:$BL$1000,Grade!AZ$2,0))," ")</f>
        <v>0</v>
      </c>
      <c r="AT11" s="14">
        <f>+IFERROR((VLOOKUP($A11,Grade!$L$6:$BL$1000,Grade!BA$2,0))," ")</f>
        <v>0</v>
      </c>
      <c r="AU11" s="14">
        <f>+IFERROR((VLOOKUP($A11,Grade!$L$6:$BL$1000,Grade!BB$2,0))," ")</f>
        <v>0</v>
      </c>
      <c r="AV11" s="14">
        <f>+IFERROR((VLOOKUP($A11,Grade!$L$6:$BL$1000,Grade!BC$2,0))," ")</f>
        <v>0</v>
      </c>
      <c r="AW11" s="14">
        <f>+IFERROR((VLOOKUP($A11,Grade!$L$6:$BL$1000,Grade!BD$2,0))," ")</f>
        <v>0</v>
      </c>
      <c r="AX11" s="14">
        <f>+IFERROR((VLOOKUP($A11,Grade!$L$6:$BL$1000,Grade!BE$2,0))," ")</f>
        <v>0</v>
      </c>
      <c r="AY11" s="14">
        <f>+IFERROR((VLOOKUP($A11,Grade!$L$6:$BL$1000,Grade!BF$2,0))," ")</f>
        <v>0</v>
      </c>
      <c r="AZ11" s="14">
        <f>+IFERROR((VLOOKUP($A11,Grade!$L$6:$BL$1000,Grade!BG$2,0))," ")</f>
        <v>0</v>
      </c>
      <c r="BA11" s="14">
        <f>+IFERROR((VLOOKUP($A11,Grade!$L$6:$BL$1000,Grade!BH$2,0))," ")</f>
        <v>0</v>
      </c>
      <c r="BB11" s="14">
        <f>+IFERROR((VLOOKUP($A11,Grade!$L$6:$BL$1000,Grade!BI$2,0))," ")</f>
        <v>0</v>
      </c>
      <c r="BC11" s="14">
        <f>+IFERROR((VLOOKUP($A11,Grade!$L$6:$BL$1000,Grade!BJ$2,0))," ")</f>
        <v>2</v>
      </c>
      <c r="BD11" s="14">
        <f>+IFERROR((VLOOKUP($A11,Grade!$L$6:$BL$1000,Grade!BK$2,0))," ")</f>
        <v>13</v>
      </c>
      <c r="BE11" s="14">
        <f>+IFERROR((VLOOKUP($A11,Grade!$L$6:$BL$1000,Grade!BL$2,0))," ")</f>
        <v>36</v>
      </c>
      <c r="BF11" s="19">
        <f t="shared" si="8"/>
        <v>51</v>
      </c>
      <c r="BG11" s="13">
        <f>IFERROR((VLOOKUP($A11,Month!$Z$3:$AP$1000,Month!AA$1,0))," ")</f>
        <v>2164</v>
      </c>
      <c r="BH11" s="13">
        <f>IFERROR((VLOOKUP($A11,Month!$Z$3:$AP$1000,Month!AB$1,0))," ")</f>
        <v>1182</v>
      </c>
      <c r="BI11" s="13">
        <f>IFERROR((VLOOKUP($A11,Month!$Z$3:$AP$1000,Month!AC$1,0))," ")</f>
        <v>722</v>
      </c>
      <c r="BJ11" s="13">
        <f>IFERROR((VLOOKUP($A11,Month!$Z$3:$AP$1000,Month!AD$1,0))," ")</f>
        <v>79</v>
      </c>
      <c r="BK11" s="13">
        <f>IFERROR((VLOOKUP($A11,Month!$Z$3:$AP$1000,Month!AE$1,0))," ")</f>
        <v>60.75</v>
      </c>
      <c r="BL11" s="13">
        <f>IFERROR((VLOOKUP($A11,Month!$Z$3:$AP$1000,Month!AF$1,0))," ")</f>
        <v>9.67</v>
      </c>
      <c r="BM11" s="13">
        <f>IFERROR((VLOOKUP($A11,Month!$Z$3:$AP$1000,Month!AG$1,0))," ")</f>
        <v>754.48</v>
      </c>
      <c r="BN11" s="13">
        <f>IFERROR((VLOOKUP($A11,Month!$Z$3:$AP$1000,Month!AH$1,0))," ")</f>
        <v>0</v>
      </c>
      <c r="BO11" s="13">
        <f>IFERROR((VLOOKUP($A11,Month!$Z$3:$AP$1000,Month!AI$1,0))," ")</f>
        <v>175.36</v>
      </c>
      <c r="BP11" s="13">
        <f>IFERROR((VLOOKUP($A11,Month!$Z$3:$AP$1000,Month!AJ$1,0))," ")</f>
        <v>0</v>
      </c>
      <c r="BQ11" s="13">
        <f>IFERROR((VLOOKUP($A11,Month!$Z$3:$AP$1000,Month!AK$1,0))," ")</f>
        <v>0</v>
      </c>
      <c r="BR11" s="13">
        <f>IFERROR((VLOOKUP($A11,Month!$Z$3:$AP$1000,Month!AL$1,0))," ")</f>
        <v>0</v>
      </c>
      <c r="BS11" s="13">
        <f>IFERROR((VLOOKUP($A11,Month!$Z$3:$AP$1000,Month!AM$1,0))," ")</f>
        <v>150</v>
      </c>
      <c r="BT11" s="13">
        <f>IFERROR((VLOOKUP($A11,Month!$Z$3:$AP$1000,Month!AP$1,0))," ")</f>
        <v>1648</v>
      </c>
    </row>
    <row r="12" spans="1:72" s="2" customFormat="1" x14ac:dyDescent="0.25">
      <c r="A12" s="12" t="s">
        <v>271</v>
      </c>
      <c r="B12" s="12" t="s">
        <v>272</v>
      </c>
      <c r="C12" s="13">
        <f>+IFERROR((VLOOKUP($A12,Grade!$L$6:$BL$1000,Grade!M$2,0))," ")</f>
        <v>209</v>
      </c>
      <c r="D12" s="13">
        <f>+IFERROR((VLOOKUP($A12,Grade!$L$6:$BL$1000,Grade!N$2,0))," ")</f>
        <v>218</v>
      </c>
      <c r="E12" s="13">
        <f>+IFERROR((VLOOKUP($A12,Grade!$L$6:$BL$1000,Grade!O$2,0))," ")</f>
        <v>228</v>
      </c>
      <c r="F12" s="13">
        <f>+IFERROR((VLOOKUP($A12,Grade!$L$6:$BL$1000,Grade!P$2,0))," ")</f>
        <v>219</v>
      </c>
      <c r="G12" s="13">
        <f>+IFERROR((VLOOKUP($A12,Grade!$L$6:$BL$1000,Grade!Q$2,0))," ")</f>
        <v>227</v>
      </c>
      <c r="H12" s="13">
        <f>+IFERROR((VLOOKUP($A12,Grade!$L$6:$BL$1000,Grade!R$2,0))," ")</f>
        <v>274</v>
      </c>
      <c r="I12" s="13">
        <f>+IFERROR((VLOOKUP($A12,Grade!$L$6:$BL$1000,Grade!S$2,0))," ")</f>
        <v>252</v>
      </c>
      <c r="J12" s="13">
        <f>+IFERROR((VLOOKUP($A12,Grade!$L$6:$BL$1000,Grade!T$2,0))," ")</f>
        <v>286</v>
      </c>
      <c r="K12" s="13">
        <f>+IFERROR((VLOOKUP($A12,Grade!$L$6:$BL$1000,Grade!U$2,0))," ")</f>
        <v>311</v>
      </c>
      <c r="L12" s="13">
        <f>+IFERROR((VLOOKUP($A12,Grade!$L$6:$BL$1000,Grade!V$2,0))," ")</f>
        <v>330</v>
      </c>
      <c r="M12" s="13">
        <f>+IFERROR((VLOOKUP($A12,Grade!$L$6:$BL$1000,Grade!W$2,0))," ")</f>
        <v>352</v>
      </c>
      <c r="N12" s="13">
        <f>+IFERROR((VLOOKUP($A12,Grade!$L$6:$BL$1000,Grade!X$2,0))," ")</f>
        <v>354</v>
      </c>
      <c r="O12" s="13">
        <f>+IFERROR((VLOOKUP($A12,Grade!$L$6:$BL$1000,Grade!Y$2,0))," ")</f>
        <v>329</v>
      </c>
      <c r="P12" s="20">
        <f t="shared" si="5"/>
        <v>3589</v>
      </c>
      <c r="Q12" s="14">
        <f>+IFERROR((VLOOKUP($A12,Grade!$L$6:$BL$1000,Grade!Z$2,0))," ")</f>
        <v>203.64</v>
      </c>
      <c r="R12" s="14">
        <f>+IFERROR((VLOOKUP($A12,Grade!$L$6:$BL$1000,Grade!AA$2,0))," ")</f>
        <v>213.24</v>
      </c>
      <c r="S12" s="14">
        <f>+IFERROR((VLOOKUP($A12,Grade!$L$6:$BL$1000,Grade!AB$2,0))," ")</f>
        <v>228</v>
      </c>
      <c r="T12" s="14">
        <f>+IFERROR((VLOOKUP($A12,Grade!$L$6:$BL$1000,Grade!AC$2,0))," ")</f>
        <v>216.1</v>
      </c>
      <c r="U12" s="14">
        <f>+IFERROR((VLOOKUP($A12,Grade!$L$6:$BL$1000,Grade!AD$2,0))," ")</f>
        <v>222.87</v>
      </c>
      <c r="V12" s="14">
        <f>+IFERROR((VLOOKUP($A12,Grade!$L$6:$BL$1000,Grade!AE$2,0))," ")</f>
        <v>274</v>
      </c>
      <c r="W12" s="14">
        <f>+IFERROR((VLOOKUP($A12,Grade!$L$6:$BL$1000,Grade!AF$2,0))," ")</f>
        <v>248.31</v>
      </c>
      <c r="X12" s="14">
        <f>+IFERROR((VLOOKUP($A12,Grade!$L$6:$BL$1000,Grade!AG$2,0))," ")</f>
        <v>282.04000000000002</v>
      </c>
      <c r="Y12" s="14">
        <f>+IFERROR((VLOOKUP($A12,Grade!$L$6:$BL$1000,Grade!AH$2,0))," ")</f>
        <v>304.33999999999997</v>
      </c>
      <c r="Z12" s="14">
        <f>+IFERROR((VLOOKUP($A12,Grade!$L$6:$BL$1000,Grade!AI$2,0))," ")</f>
        <v>325.58</v>
      </c>
      <c r="AA12" s="14">
        <f>+IFERROR((VLOOKUP($A12,Grade!$L$6:$BL$1000,Grade!AJ$2,0))," ")</f>
        <v>344.15</v>
      </c>
      <c r="AB12" s="14">
        <f>+IFERROR((VLOOKUP($A12,Grade!$L$6:$BL$1000,Grade!AK$2,0))," ")</f>
        <v>333.05</v>
      </c>
      <c r="AC12" s="14">
        <f>+IFERROR((VLOOKUP($A12,Grade!$L$6:$BL$1000,Grade!AL$2,0))," ")</f>
        <v>307.11</v>
      </c>
      <c r="AD12" s="19">
        <f t="shared" si="6"/>
        <v>3502.4300000000003</v>
      </c>
      <c r="AE12" s="13">
        <f>+IFERROR((VLOOKUP($A12,Grade!$L$6:$BL$1000,Grade!AM$2,0))," ")</f>
        <v>10</v>
      </c>
      <c r="AF12" s="13">
        <f>+IFERROR((VLOOKUP($A12,Grade!$L$6:$BL$1000,Grade!AN$2,0))," ")</f>
        <v>9</v>
      </c>
      <c r="AG12" s="13">
        <f>+IFERROR((VLOOKUP($A12,Grade!$L$6:$BL$1000,Grade!AO$2,0))," ")</f>
        <v>13</v>
      </c>
      <c r="AH12" s="13">
        <f>+IFERROR((VLOOKUP($A12,Grade!$L$6:$BL$1000,Grade!AP$2,0))," ")</f>
        <v>15</v>
      </c>
      <c r="AI12" s="13">
        <f>+IFERROR((VLOOKUP($A12,Grade!$L$6:$BL$1000,Grade!AQ$2,0))," ")</f>
        <v>13</v>
      </c>
      <c r="AJ12" s="13">
        <f>+IFERROR((VLOOKUP($A12,Grade!$L$6:$BL$1000,Grade!AR$2,0))," ")</f>
        <v>13</v>
      </c>
      <c r="AK12" s="13">
        <f>+IFERROR((VLOOKUP($A12,Grade!$L$6:$BL$1000,Grade!AS$2,0))," ")</f>
        <v>9</v>
      </c>
      <c r="AL12" s="13">
        <f>+IFERROR((VLOOKUP($A12,Grade!$L$6:$BL$1000,Grade!AT$2,0))," ")</f>
        <v>7</v>
      </c>
      <c r="AM12" s="13">
        <f>+IFERROR((VLOOKUP($A12,Grade!$L$6:$BL$1000,Grade!AU$2,0))," ")</f>
        <v>3</v>
      </c>
      <c r="AN12" s="13">
        <f>+IFERROR((VLOOKUP($A12,Grade!$L$6:$BL$1000,Grade!AV$2,0))," ")</f>
        <v>0</v>
      </c>
      <c r="AO12" s="13">
        <f>+IFERROR((VLOOKUP($A12,Grade!$L$6:$BL$1000,Grade!AW$2,0))," ")</f>
        <v>0</v>
      </c>
      <c r="AP12" s="13">
        <f>+IFERROR((VLOOKUP($A12,Grade!$L$6:$BL$1000,Grade!AX$2,0))," ")</f>
        <v>0</v>
      </c>
      <c r="AQ12" s="13">
        <f>+IFERROR((VLOOKUP($A12,Grade!$L$6:$BL$1000,Grade!AY$2,0))," ")</f>
        <v>0</v>
      </c>
      <c r="AR12" s="20">
        <f t="shared" si="7"/>
        <v>92</v>
      </c>
      <c r="AS12" s="14">
        <f>+IFERROR((VLOOKUP($A12,Grade!$L$6:$BL$1000,Grade!AZ$2,0))," ")</f>
        <v>9.32</v>
      </c>
      <c r="AT12" s="14">
        <f>+IFERROR((VLOOKUP($A12,Grade!$L$6:$BL$1000,Grade!BA$2,0))," ")</f>
        <v>9</v>
      </c>
      <c r="AU12" s="14">
        <f>+IFERROR((VLOOKUP($A12,Grade!$L$6:$BL$1000,Grade!BB$2,0))," ")</f>
        <v>13</v>
      </c>
      <c r="AV12" s="14">
        <f>+IFERROR((VLOOKUP($A12,Grade!$L$6:$BL$1000,Grade!BC$2,0))," ")</f>
        <v>15</v>
      </c>
      <c r="AW12" s="14">
        <f>+IFERROR((VLOOKUP($A12,Grade!$L$6:$BL$1000,Grade!BD$2,0))," ")</f>
        <v>13</v>
      </c>
      <c r="AX12" s="14">
        <f>+IFERROR((VLOOKUP($A12,Grade!$L$6:$BL$1000,Grade!BE$2,0))," ")</f>
        <v>13</v>
      </c>
      <c r="AY12" s="14">
        <f>+IFERROR((VLOOKUP($A12,Grade!$L$6:$BL$1000,Grade!BF$2,0))," ")</f>
        <v>9</v>
      </c>
      <c r="AZ12" s="14">
        <f>+IFERROR((VLOOKUP($A12,Grade!$L$6:$BL$1000,Grade!BG$2,0))," ")</f>
        <v>7</v>
      </c>
      <c r="BA12" s="14">
        <f>+IFERROR((VLOOKUP($A12,Grade!$L$6:$BL$1000,Grade!BH$2,0))," ")</f>
        <v>2.3199999999999998</v>
      </c>
      <c r="BB12" s="14">
        <f>+IFERROR((VLOOKUP($A12,Grade!$L$6:$BL$1000,Grade!BI$2,0))," ")</f>
        <v>0</v>
      </c>
      <c r="BC12" s="14">
        <f>+IFERROR((VLOOKUP($A12,Grade!$L$6:$BL$1000,Grade!BJ$2,0))," ")</f>
        <v>0</v>
      </c>
      <c r="BD12" s="14">
        <f>+IFERROR((VLOOKUP($A12,Grade!$L$6:$BL$1000,Grade!BK$2,0))," ")</f>
        <v>0</v>
      </c>
      <c r="BE12" s="14">
        <f>+IFERROR((VLOOKUP($A12,Grade!$L$6:$BL$1000,Grade!BL$2,0))," ")</f>
        <v>0</v>
      </c>
      <c r="BF12" s="19">
        <f t="shared" si="8"/>
        <v>90.639999999999986</v>
      </c>
      <c r="BG12" s="13">
        <f>IFERROR((VLOOKUP($A12,Month!$Z$3:$AP$1000,Month!AA$1,0))," ")</f>
        <v>30</v>
      </c>
      <c r="BH12" s="13">
        <f>IFERROR((VLOOKUP($A12,Month!$Z$3:$AP$1000,Month!AB$1,0))," ")</f>
        <v>21</v>
      </c>
      <c r="BI12" s="13">
        <f>IFERROR((VLOOKUP($A12,Month!$Z$3:$AP$1000,Month!AC$1,0))," ")</f>
        <v>16</v>
      </c>
      <c r="BJ12" s="13">
        <f>IFERROR((VLOOKUP($A12,Month!$Z$3:$AP$1000,Month!AD$1,0))," ")</f>
        <v>0</v>
      </c>
      <c r="BK12" s="13">
        <f>IFERROR((VLOOKUP($A12,Month!$Z$3:$AP$1000,Month!AE$1,0))," ")</f>
        <v>0</v>
      </c>
      <c r="BL12" s="13">
        <f>IFERROR((VLOOKUP($A12,Month!$Z$3:$AP$1000,Month!AF$1,0))," ")</f>
        <v>0</v>
      </c>
      <c r="BM12" s="13">
        <f>IFERROR((VLOOKUP($A12,Month!$Z$3:$AP$1000,Month!AG$1,0))," ")</f>
        <v>234.04</v>
      </c>
      <c r="BN12" s="13">
        <f>IFERROR((VLOOKUP($A12,Month!$Z$3:$AP$1000,Month!AH$1,0))," ")</f>
        <v>0</v>
      </c>
      <c r="BO12" s="13">
        <f>IFERROR((VLOOKUP($A12,Month!$Z$3:$AP$1000,Month!AI$1,0))," ")</f>
        <v>59.17</v>
      </c>
      <c r="BP12" s="13">
        <f>IFERROR((VLOOKUP($A12,Month!$Z$3:$AP$1000,Month!AJ$1,0))," ")</f>
        <v>0</v>
      </c>
      <c r="BQ12" s="13">
        <f>IFERROR((VLOOKUP($A12,Month!$Z$3:$AP$1000,Month!AK$1,0))," ")</f>
        <v>0</v>
      </c>
      <c r="BR12" s="13">
        <f>IFERROR((VLOOKUP($A12,Month!$Z$3:$AP$1000,Month!AL$1,0))," ")</f>
        <v>0</v>
      </c>
      <c r="BS12" s="13">
        <f>IFERROR((VLOOKUP($A12,Month!$Z$3:$AP$1000,Month!AM$1,0))," ")</f>
        <v>8</v>
      </c>
      <c r="BT12" s="13">
        <f>IFERROR((VLOOKUP($A12,Month!$Z$3:$AP$1000,Month!AP$1,0))," ")</f>
        <v>434</v>
      </c>
    </row>
    <row r="13" spans="1:72" s="2" customFormat="1" x14ac:dyDescent="0.25">
      <c r="A13" s="12" t="s">
        <v>437</v>
      </c>
      <c r="B13" s="12" t="s">
        <v>438</v>
      </c>
      <c r="C13" s="13">
        <f>+IFERROR((VLOOKUP($A13,Grade!$L$6:$BL$1000,Grade!M$2,0))," ")</f>
        <v>0</v>
      </c>
      <c r="D13" s="13">
        <f>+IFERROR((VLOOKUP($A13,Grade!$L$6:$BL$1000,Grade!N$2,0))," ")</f>
        <v>0</v>
      </c>
      <c r="E13" s="13">
        <f>+IFERROR((VLOOKUP($A13,Grade!$L$6:$BL$1000,Grade!O$2,0))," ")</f>
        <v>0</v>
      </c>
      <c r="F13" s="13">
        <f>+IFERROR((VLOOKUP($A13,Grade!$L$6:$BL$1000,Grade!P$2,0))," ")</f>
        <v>0</v>
      </c>
      <c r="G13" s="13">
        <f>+IFERROR((VLOOKUP($A13,Grade!$L$6:$BL$1000,Grade!Q$2,0))," ")</f>
        <v>0</v>
      </c>
      <c r="H13" s="13">
        <f>+IFERROR((VLOOKUP($A13,Grade!$L$6:$BL$1000,Grade!R$2,0))," ")</f>
        <v>0</v>
      </c>
      <c r="I13" s="13">
        <f>+IFERROR((VLOOKUP($A13,Grade!$L$6:$BL$1000,Grade!S$2,0))," ")</f>
        <v>0</v>
      </c>
      <c r="J13" s="13">
        <f>+IFERROR((VLOOKUP($A13,Grade!$L$6:$BL$1000,Grade!T$2,0))," ")</f>
        <v>0</v>
      </c>
      <c r="K13" s="13">
        <f>+IFERROR((VLOOKUP($A13,Grade!$L$6:$BL$1000,Grade!U$2,0))," ")</f>
        <v>0</v>
      </c>
      <c r="L13" s="13">
        <f>+IFERROR((VLOOKUP($A13,Grade!$L$6:$BL$1000,Grade!V$2,0))," ")</f>
        <v>0</v>
      </c>
      <c r="M13" s="13">
        <f>+IFERROR((VLOOKUP($A13,Grade!$L$6:$BL$1000,Grade!W$2,0))," ")</f>
        <v>21</v>
      </c>
      <c r="N13" s="13">
        <f>+IFERROR((VLOOKUP($A13,Grade!$L$6:$BL$1000,Grade!X$2,0))," ")</f>
        <v>169</v>
      </c>
      <c r="O13" s="13">
        <f>+IFERROR((VLOOKUP($A13,Grade!$L$6:$BL$1000,Grade!Y$2,0))," ")</f>
        <v>130</v>
      </c>
      <c r="P13" s="20">
        <f t="shared" si="5"/>
        <v>320</v>
      </c>
      <c r="Q13" s="14">
        <f>+IFERROR((VLOOKUP($A13,Grade!$L$6:$BL$1000,Grade!Z$2,0))," ")</f>
        <v>0</v>
      </c>
      <c r="R13" s="14">
        <f>+IFERROR((VLOOKUP($A13,Grade!$L$6:$BL$1000,Grade!AA$2,0))," ")</f>
        <v>0</v>
      </c>
      <c r="S13" s="14">
        <f>+IFERROR((VLOOKUP($A13,Grade!$L$6:$BL$1000,Grade!AB$2,0))," ")</f>
        <v>0</v>
      </c>
      <c r="T13" s="14">
        <f>+IFERROR((VLOOKUP($A13,Grade!$L$6:$BL$1000,Grade!AC$2,0))," ")</f>
        <v>0</v>
      </c>
      <c r="U13" s="14">
        <f>+IFERROR((VLOOKUP($A13,Grade!$L$6:$BL$1000,Grade!AD$2,0))," ")</f>
        <v>0</v>
      </c>
      <c r="V13" s="14">
        <f>+IFERROR((VLOOKUP($A13,Grade!$L$6:$BL$1000,Grade!AE$2,0))," ")</f>
        <v>0</v>
      </c>
      <c r="W13" s="14">
        <f>+IFERROR((VLOOKUP($A13,Grade!$L$6:$BL$1000,Grade!AF$2,0))," ")</f>
        <v>0</v>
      </c>
      <c r="X13" s="14">
        <f>+IFERROR((VLOOKUP($A13,Grade!$L$6:$BL$1000,Grade!AG$2,0))," ")</f>
        <v>0</v>
      </c>
      <c r="Y13" s="14">
        <f>+IFERROR((VLOOKUP($A13,Grade!$L$6:$BL$1000,Grade!AH$2,0))," ")</f>
        <v>0</v>
      </c>
      <c r="Z13" s="14">
        <f>+IFERROR((VLOOKUP($A13,Grade!$L$6:$BL$1000,Grade!AI$2,0))," ")</f>
        <v>0</v>
      </c>
      <c r="AA13" s="14">
        <f>+IFERROR((VLOOKUP($A13,Grade!$L$6:$BL$1000,Grade!AJ$2,0))," ")</f>
        <v>20.3</v>
      </c>
      <c r="AB13" s="14">
        <f>+IFERROR((VLOOKUP($A13,Grade!$L$6:$BL$1000,Grade!AK$2,0))," ")</f>
        <v>163.85</v>
      </c>
      <c r="AC13" s="14">
        <f>+IFERROR((VLOOKUP($A13,Grade!$L$6:$BL$1000,Grade!AL$2,0))," ")</f>
        <v>125.65</v>
      </c>
      <c r="AD13" s="19">
        <f t="shared" si="6"/>
        <v>309.8</v>
      </c>
      <c r="AE13" s="13">
        <f>+IFERROR((VLOOKUP($A13,Grade!$L$6:$BL$1000,Grade!AM$2,0))," ")</f>
        <v>0</v>
      </c>
      <c r="AF13" s="13">
        <f>+IFERROR((VLOOKUP($A13,Grade!$L$6:$BL$1000,Grade!AN$2,0))," ")</f>
        <v>0</v>
      </c>
      <c r="AG13" s="13">
        <f>+IFERROR((VLOOKUP($A13,Grade!$L$6:$BL$1000,Grade!AO$2,0))," ")</f>
        <v>0</v>
      </c>
      <c r="AH13" s="13">
        <f>+IFERROR((VLOOKUP($A13,Grade!$L$6:$BL$1000,Grade!AP$2,0))," ")</f>
        <v>0</v>
      </c>
      <c r="AI13" s="13">
        <f>+IFERROR((VLOOKUP($A13,Grade!$L$6:$BL$1000,Grade!AQ$2,0))," ")</f>
        <v>0</v>
      </c>
      <c r="AJ13" s="13">
        <f>+IFERROR((VLOOKUP($A13,Grade!$L$6:$BL$1000,Grade!AR$2,0))," ")</f>
        <v>0</v>
      </c>
      <c r="AK13" s="13">
        <f>+IFERROR((VLOOKUP($A13,Grade!$L$6:$BL$1000,Grade!AS$2,0))," ")</f>
        <v>0</v>
      </c>
      <c r="AL13" s="13">
        <f>+IFERROR((VLOOKUP($A13,Grade!$L$6:$BL$1000,Grade!AT$2,0))," ")</f>
        <v>0</v>
      </c>
      <c r="AM13" s="13">
        <f>+IFERROR((VLOOKUP($A13,Grade!$L$6:$BL$1000,Grade!AU$2,0))," ")</f>
        <v>0</v>
      </c>
      <c r="AN13" s="13">
        <f>+IFERROR((VLOOKUP($A13,Grade!$L$6:$BL$1000,Grade!AV$2,0))," ")</f>
        <v>0</v>
      </c>
      <c r="AO13" s="13">
        <f>+IFERROR((VLOOKUP($A13,Grade!$L$6:$BL$1000,Grade!AW$2,0))," ")</f>
        <v>0</v>
      </c>
      <c r="AP13" s="13">
        <f>+IFERROR((VLOOKUP($A13,Grade!$L$6:$BL$1000,Grade!AX$2,0))," ")</f>
        <v>0</v>
      </c>
      <c r="AQ13" s="13">
        <f>+IFERROR((VLOOKUP($A13,Grade!$L$6:$BL$1000,Grade!AY$2,0))," ")</f>
        <v>0</v>
      </c>
      <c r="AR13" s="20">
        <f t="shared" si="7"/>
        <v>0</v>
      </c>
      <c r="AS13" s="14">
        <f>+IFERROR((VLOOKUP($A13,Grade!$L$6:$BL$1000,Grade!AZ$2,0))," ")</f>
        <v>0</v>
      </c>
      <c r="AT13" s="14">
        <f>+IFERROR((VLOOKUP($A13,Grade!$L$6:$BL$1000,Grade!BA$2,0))," ")</f>
        <v>0</v>
      </c>
      <c r="AU13" s="14">
        <f>+IFERROR((VLOOKUP($A13,Grade!$L$6:$BL$1000,Grade!BB$2,0))," ")</f>
        <v>0</v>
      </c>
      <c r="AV13" s="14">
        <f>+IFERROR((VLOOKUP($A13,Grade!$L$6:$BL$1000,Grade!BC$2,0))," ")</f>
        <v>0</v>
      </c>
      <c r="AW13" s="14">
        <f>+IFERROR((VLOOKUP($A13,Grade!$L$6:$BL$1000,Grade!BD$2,0))," ")</f>
        <v>0</v>
      </c>
      <c r="AX13" s="14">
        <f>+IFERROR((VLOOKUP($A13,Grade!$L$6:$BL$1000,Grade!BE$2,0))," ")</f>
        <v>0</v>
      </c>
      <c r="AY13" s="14">
        <f>+IFERROR((VLOOKUP($A13,Grade!$L$6:$BL$1000,Grade!BF$2,0))," ")</f>
        <v>0</v>
      </c>
      <c r="AZ13" s="14">
        <f>+IFERROR((VLOOKUP($A13,Grade!$L$6:$BL$1000,Grade!BG$2,0))," ")</f>
        <v>0</v>
      </c>
      <c r="BA13" s="14">
        <f>+IFERROR((VLOOKUP($A13,Grade!$L$6:$BL$1000,Grade!BH$2,0))," ")</f>
        <v>0</v>
      </c>
      <c r="BB13" s="14">
        <f>+IFERROR((VLOOKUP($A13,Grade!$L$6:$BL$1000,Grade!BI$2,0))," ")</f>
        <v>0</v>
      </c>
      <c r="BC13" s="14">
        <f>+IFERROR((VLOOKUP($A13,Grade!$L$6:$BL$1000,Grade!BJ$2,0))," ")</f>
        <v>0</v>
      </c>
      <c r="BD13" s="14">
        <f>+IFERROR((VLOOKUP($A13,Grade!$L$6:$BL$1000,Grade!BK$2,0))," ")</f>
        <v>0</v>
      </c>
      <c r="BE13" s="14">
        <f>+IFERROR((VLOOKUP($A13,Grade!$L$6:$BL$1000,Grade!BL$2,0))," ")</f>
        <v>0</v>
      </c>
      <c r="BF13" s="19">
        <f t="shared" si="8"/>
        <v>0</v>
      </c>
      <c r="BG13" s="13">
        <f>IFERROR((VLOOKUP($A13,Month!$Z$3:$AP$1000,Month!AA$1,0))," ")</f>
        <v>0</v>
      </c>
      <c r="BH13" s="13">
        <f>IFERROR((VLOOKUP($A13,Month!$Z$3:$AP$1000,Month!AB$1,0))," ")</f>
        <v>0</v>
      </c>
      <c r="BI13" s="13">
        <f>IFERROR((VLOOKUP($A13,Month!$Z$3:$AP$1000,Month!AC$1,0))," ")</f>
        <v>0</v>
      </c>
      <c r="BJ13" s="13">
        <f>IFERROR((VLOOKUP($A13,Month!$Z$3:$AP$1000,Month!AD$1,0))," ")</f>
        <v>26</v>
      </c>
      <c r="BK13" s="13">
        <f>IFERROR((VLOOKUP($A13,Month!$Z$3:$AP$1000,Month!AE$1,0))," ")</f>
        <v>26</v>
      </c>
      <c r="BL13" s="13">
        <f>IFERROR((VLOOKUP($A13,Month!$Z$3:$AP$1000,Month!AF$1,0))," ")</f>
        <v>0</v>
      </c>
      <c r="BM13" s="13">
        <f>IFERROR((VLOOKUP($A13,Month!$Z$3:$AP$1000,Month!AG$1,0))," ")</f>
        <v>283.79999999999995</v>
      </c>
      <c r="BN13" s="13">
        <f>IFERROR((VLOOKUP($A13,Month!$Z$3:$AP$1000,Month!AH$1,0))," ")</f>
        <v>0</v>
      </c>
      <c r="BO13" s="13">
        <f>IFERROR((VLOOKUP($A13,Month!$Z$3:$AP$1000,Month!AI$1,0))," ")</f>
        <v>0</v>
      </c>
      <c r="BP13" s="13">
        <f>IFERROR((VLOOKUP($A13,Month!$Z$3:$AP$1000,Month!AJ$1,0))," ")</f>
        <v>0</v>
      </c>
      <c r="BQ13" s="13">
        <f>IFERROR((VLOOKUP($A13,Month!$Z$3:$AP$1000,Month!AK$1,0))," ")</f>
        <v>0</v>
      </c>
      <c r="BR13" s="13">
        <f>IFERROR((VLOOKUP($A13,Month!$Z$3:$AP$1000,Month!AL$1,0))," ")</f>
        <v>0</v>
      </c>
      <c r="BS13" s="13">
        <f>IFERROR((VLOOKUP($A13,Month!$Z$3:$AP$1000,Month!AM$1,0))," ")</f>
        <v>0</v>
      </c>
      <c r="BT13" s="13">
        <f>IFERROR((VLOOKUP($A13,Month!$Z$3:$AP$1000,Month!AP$1,0))," ")</f>
        <v>0</v>
      </c>
    </row>
    <row r="14" spans="1:72" s="2" customFormat="1" x14ac:dyDescent="0.25">
      <c r="A14" s="12" t="s">
        <v>103</v>
      </c>
      <c r="B14" s="12" t="s">
        <v>104</v>
      </c>
      <c r="C14" s="13">
        <f>+IFERROR((VLOOKUP($A14,Grade!$L$6:$BL$1000,Grade!M$2,0))," ")</f>
        <v>703</v>
      </c>
      <c r="D14" s="13">
        <f>+IFERROR((VLOOKUP($A14,Grade!$L$6:$BL$1000,Grade!N$2,0))," ")</f>
        <v>748</v>
      </c>
      <c r="E14" s="13">
        <f>+IFERROR((VLOOKUP($A14,Grade!$L$6:$BL$1000,Grade!O$2,0))," ")</f>
        <v>766</v>
      </c>
      <c r="F14" s="13">
        <f>+IFERROR((VLOOKUP($A14,Grade!$L$6:$BL$1000,Grade!P$2,0))," ")</f>
        <v>845</v>
      </c>
      <c r="G14" s="13">
        <f>+IFERROR((VLOOKUP($A14,Grade!$L$6:$BL$1000,Grade!Q$2,0))," ")</f>
        <v>858</v>
      </c>
      <c r="H14" s="13">
        <f>+IFERROR((VLOOKUP($A14,Grade!$L$6:$BL$1000,Grade!R$2,0))," ")</f>
        <v>930</v>
      </c>
      <c r="I14" s="13">
        <f>+IFERROR((VLOOKUP($A14,Grade!$L$6:$BL$1000,Grade!S$2,0))," ")</f>
        <v>876</v>
      </c>
      <c r="J14" s="13">
        <f>+IFERROR((VLOOKUP($A14,Grade!$L$6:$BL$1000,Grade!T$2,0))," ")</f>
        <v>1033</v>
      </c>
      <c r="K14" s="13">
        <f>+IFERROR((VLOOKUP($A14,Grade!$L$6:$BL$1000,Grade!U$2,0))," ")</f>
        <v>987</v>
      </c>
      <c r="L14" s="13">
        <f>+IFERROR((VLOOKUP($A14,Grade!$L$6:$BL$1000,Grade!V$2,0))," ")</f>
        <v>1046</v>
      </c>
      <c r="M14" s="13">
        <f>+IFERROR((VLOOKUP($A14,Grade!$L$6:$BL$1000,Grade!W$2,0))," ")</f>
        <v>1047</v>
      </c>
      <c r="N14" s="13">
        <f>+IFERROR((VLOOKUP($A14,Grade!$L$6:$BL$1000,Grade!X$2,0))," ")</f>
        <v>940</v>
      </c>
      <c r="O14" s="13">
        <f>+IFERROR((VLOOKUP($A14,Grade!$L$6:$BL$1000,Grade!Y$2,0))," ")</f>
        <v>1049</v>
      </c>
      <c r="P14" s="20">
        <f t="shared" si="5"/>
        <v>11828</v>
      </c>
      <c r="Q14" s="14">
        <f>+IFERROR((VLOOKUP($A14,Grade!$L$6:$BL$1000,Grade!Z$2,0))," ")</f>
        <v>693.74</v>
      </c>
      <c r="R14" s="14">
        <f>+IFERROR((VLOOKUP($A14,Grade!$L$6:$BL$1000,Grade!AA$2,0))," ")</f>
        <v>733.66</v>
      </c>
      <c r="S14" s="14">
        <f>+IFERROR((VLOOKUP($A14,Grade!$L$6:$BL$1000,Grade!AB$2,0))," ")</f>
        <v>762.41</v>
      </c>
      <c r="T14" s="14">
        <f>+IFERROR((VLOOKUP($A14,Grade!$L$6:$BL$1000,Grade!AC$2,0))," ")</f>
        <v>838.76</v>
      </c>
      <c r="U14" s="14">
        <f>+IFERROR((VLOOKUP($A14,Grade!$L$6:$BL$1000,Grade!AD$2,0))," ")</f>
        <v>847.76</v>
      </c>
      <c r="V14" s="14">
        <f>+IFERROR((VLOOKUP($A14,Grade!$L$6:$BL$1000,Grade!AE$2,0))," ")</f>
        <v>919.46</v>
      </c>
      <c r="W14" s="14">
        <f>+IFERROR((VLOOKUP($A14,Grade!$L$6:$BL$1000,Grade!AF$2,0))," ")</f>
        <v>867.73</v>
      </c>
      <c r="X14" s="14">
        <f>+IFERROR((VLOOKUP($A14,Grade!$L$6:$BL$1000,Grade!AG$2,0))," ")</f>
        <v>1026.5</v>
      </c>
      <c r="Y14" s="14">
        <f>+IFERROR((VLOOKUP($A14,Grade!$L$6:$BL$1000,Grade!AH$2,0))," ")</f>
        <v>975.74</v>
      </c>
      <c r="Z14" s="14">
        <f>+IFERROR((VLOOKUP($A14,Grade!$L$6:$BL$1000,Grade!AI$2,0))," ")</f>
        <v>1036.5</v>
      </c>
      <c r="AA14" s="14">
        <f>+IFERROR((VLOOKUP($A14,Grade!$L$6:$BL$1000,Grade!AJ$2,0))," ")</f>
        <v>1029.0999999999999</v>
      </c>
      <c r="AB14" s="14">
        <f>+IFERROR((VLOOKUP($A14,Grade!$L$6:$BL$1000,Grade!AK$2,0))," ")</f>
        <v>811.49</v>
      </c>
      <c r="AC14" s="14">
        <f>+IFERROR((VLOOKUP($A14,Grade!$L$6:$BL$1000,Grade!AL$2,0))," ")</f>
        <v>885.18</v>
      </c>
      <c r="AD14" s="19">
        <f t="shared" si="6"/>
        <v>11428.03</v>
      </c>
      <c r="AE14" s="13">
        <f>+IFERROR((VLOOKUP($A14,Grade!$L$6:$BL$1000,Grade!AM$2,0))," ")</f>
        <v>91</v>
      </c>
      <c r="AF14" s="13">
        <f>+IFERROR((VLOOKUP($A14,Grade!$L$6:$BL$1000,Grade!AN$2,0))," ")</f>
        <v>101</v>
      </c>
      <c r="AG14" s="13">
        <f>+IFERROR((VLOOKUP($A14,Grade!$L$6:$BL$1000,Grade!AO$2,0))," ")</f>
        <v>100</v>
      </c>
      <c r="AH14" s="13">
        <f>+IFERROR((VLOOKUP($A14,Grade!$L$6:$BL$1000,Grade!AP$2,0))," ")</f>
        <v>149</v>
      </c>
      <c r="AI14" s="13">
        <f>+IFERROR((VLOOKUP($A14,Grade!$L$6:$BL$1000,Grade!AQ$2,0))," ")</f>
        <v>158</v>
      </c>
      <c r="AJ14" s="13">
        <f>+IFERROR((VLOOKUP($A14,Grade!$L$6:$BL$1000,Grade!AR$2,0))," ")</f>
        <v>177</v>
      </c>
      <c r="AK14" s="13">
        <f>+IFERROR((VLOOKUP($A14,Grade!$L$6:$BL$1000,Grade!AS$2,0))," ")</f>
        <v>168</v>
      </c>
      <c r="AL14" s="13">
        <f>+IFERROR((VLOOKUP($A14,Grade!$L$6:$BL$1000,Grade!AT$2,0))," ")</f>
        <v>192</v>
      </c>
      <c r="AM14" s="13">
        <f>+IFERROR((VLOOKUP($A14,Grade!$L$6:$BL$1000,Grade!AU$2,0))," ")</f>
        <v>173</v>
      </c>
      <c r="AN14" s="13">
        <f>+IFERROR((VLOOKUP($A14,Grade!$L$6:$BL$1000,Grade!AV$2,0))," ")</f>
        <v>188</v>
      </c>
      <c r="AO14" s="13">
        <f>+IFERROR((VLOOKUP($A14,Grade!$L$6:$BL$1000,Grade!AW$2,0))," ")</f>
        <v>250</v>
      </c>
      <c r="AP14" s="13">
        <f>+IFERROR((VLOOKUP($A14,Grade!$L$6:$BL$1000,Grade!AX$2,0))," ")</f>
        <v>228</v>
      </c>
      <c r="AQ14" s="13">
        <f>+IFERROR((VLOOKUP($A14,Grade!$L$6:$BL$1000,Grade!AY$2,0))," ")</f>
        <v>372</v>
      </c>
      <c r="AR14" s="20">
        <f t="shared" si="7"/>
        <v>2347</v>
      </c>
      <c r="AS14" s="14">
        <f>+IFERROR((VLOOKUP($A14,Grade!$L$6:$BL$1000,Grade!AZ$2,0))," ")</f>
        <v>86.7</v>
      </c>
      <c r="AT14" s="14">
        <f>+IFERROR((VLOOKUP($A14,Grade!$L$6:$BL$1000,Grade!BA$2,0))," ")</f>
        <v>94.4</v>
      </c>
      <c r="AU14" s="14">
        <f>+IFERROR((VLOOKUP($A14,Grade!$L$6:$BL$1000,Grade!BB$2,0))," ")</f>
        <v>97.8</v>
      </c>
      <c r="AV14" s="14">
        <f>+IFERROR((VLOOKUP($A14,Grade!$L$6:$BL$1000,Grade!BC$2,0))," ")</f>
        <v>144.30000000000001</v>
      </c>
      <c r="AW14" s="14">
        <f>+IFERROR((VLOOKUP($A14,Grade!$L$6:$BL$1000,Grade!BD$2,0))," ")</f>
        <v>154</v>
      </c>
      <c r="AX14" s="14">
        <f>+IFERROR((VLOOKUP($A14,Grade!$L$6:$BL$1000,Grade!BE$2,0))," ")</f>
        <v>169.55</v>
      </c>
      <c r="AY14" s="14">
        <f>+IFERROR((VLOOKUP($A14,Grade!$L$6:$BL$1000,Grade!BF$2,0))," ")</f>
        <v>163</v>
      </c>
      <c r="AZ14" s="14">
        <f>+IFERROR((VLOOKUP($A14,Grade!$L$6:$BL$1000,Grade!BG$2,0))," ")</f>
        <v>185.5</v>
      </c>
      <c r="BA14" s="14">
        <f>+IFERROR((VLOOKUP($A14,Grade!$L$6:$BL$1000,Grade!BH$2,0))," ")</f>
        <v>166</v>
      </c>
      <c r="BB14" s="14">
        <f>+IFERROR((VLOOKUP($A14,Grade!$L$6:$BL$1000,Grade!BI$2,0))," ")</f>
        <v>182.46</v>
      </c>
      <c r="BC14" s="14">
        <f>+IFERROR((VLOOKUP($A14,Grade!$L$6:$BL$1000,Grade!BJ$2,0))," ")</f>
        <v>237.34</v>
      </c>
      <c r="BD14" s="14">
        <f>+IFERROR((VLOOKUP($A14,Grade!$L$6:$BL$1000,Grade!BK$2,0))," ")</f>
        <v>189.73</v>
      </c>
      <c r="BE14" s="14">
        <f>+IFERROR((VLOOKUP($A14,Grade!$L$6:$BL$1000,Grade!BL$2,0))," ")</f>
        <v>299.75</v>
      </c>
      <c r="BF14" s="19">
        <f t="shared" si="8"/>
        <v>2170.5299999999997</v>
      </c>
      <c r="BG14" s="13">
        <f>IFERROR((VLOOKUP($A14,Month!$Z$3:$AP$1000,Month!AA$1,0))," ")</f>
        <v>487</v>
      </c>
      <c r="BH14" s="13">
        <f>IFERROR((VLOOKUP($A14,Month!$Z$3:$AP$1000,Month!AB$1,0))," ")</f>
        <v>248</v>
      </c>
      <c r="BI14" s="13">
        <f>IFERROR((VLOOKUP($A14,Month!$Z$3:$AP$1000,Month!AC$1,0))," ")</f>
        <v>245</v>
      </c>
      <c r="BJ14" s="13">
        <f>IFERROR((VLOOKUP($A14,Month!$Z$3:$AP$1000,Month!AD$1,0))," ")</f>
        <v>40</v>
      </c>
      <c r="BK14" s="13">
        <f>IFERROR((VLOOKUP($A14,Month!$Z$3:$AP$1000,Month!AE$1,0))," ")</f>
        <v>40</v>
      </c>
      <c r="BL14" s="13">
        <f>IFERROR((VLOOKUP($A14,Month!$Z$3:$AP$1000,Month!AF$1,0))," ")</f>
        <v>0</v>
      </c>
      <c r="BM14" s="13">
        <f>IFERROR((VLOOKUP($A14,Month!$Z$3:$AP$1000,Month!AG$1,0))," ")</f>
        <v>869.46</v>
      </c>
      <c r="BN14" s="13">
        <f>IFERROR((VLOOKUP($A14,Month!$Z$3:$AP$1000,Month!AH$1,0))," ")</f>
        <v>36.119999999999997</v>
      </c>
      <c r="BO14" s="13">
        <f>IFERROR((VLOOKUP($A14,Month!$Z$3:$AP$1000,Month!AI$1,0))," ")</f>
        <v>48.42</v>
      </c>
      <c r="BP14" s="13">
        <f>IFERROR((VLOOKUP($A14,Month!$Z$3:$AP$1000,Month!AJ$1,0))," ")</f>
        <v>0</v>
      </c>
      <c r="BQ14" s="13">
        <f>IFERROR((VLOOKUP($A14,Month!$Z$3:$AP$1000,Month!AK$1,0))," ")</f>
        <v>0</v>
      </c>
      <c r="BR14" s="13">
        <f>IFERROR((VLOOKUP($A14,Month!$Z$3:$AP$1000,Month!AL$1,0))," ")</f>
        <v>0</v>
      </c>
      <c r="BS14" s="13">
        <f>IFERROR((VLOOKUP($A14,Month!$Z$3:$AP$1000,Month!AM$1,0))," ")</f>
        <v>78</v>
      </c>
      <c r="BT14" s="13">
        <f>IFERROR((VLOOKUP($A14,Month!$Z$3:$AP$1000,Month!AP$1,0))," ")</f>
        <v>1597</v>
      </c>
    </row>
    <row r="15" spans="1:72" s="2" customFormat="1" x14ac:dyDescent="0.25">
      <c r="A15" s="12" t="s">
        <v>233</v>
      </c>
      <c r="B15" s="12" t="s">
        <v>234</v>
      </c>
      <c r="C15" s="13">
        <f>+IFERROR((VLOOKUP($A15,Grade!$L$6:$BL$1000,Grade!M$2,0))," ")</f>
        <v>1205</v>
      </c>
      <c r="D15" s="13">
        <f>+IFERROR((VLOOKUP($A15,Grade!$L$6:$BL$1000,Grade!N$2,0))," ")</f>
        <v>1296</v>
      </c>
      <c r="E15" s="13">
        <f>+IFERROR((VLOOKUP($A15,Grade!$L$6:$BL$1000,Grade!O$2,0))," ")</f>
        <v>1412</v>
      </c>
      <c r="F15" s="13">
        <f>+IFERROR((VLOOKUP($A15,Grade!$L$6:$BL$1000,Grade!P$2,0))," ")</f>
        <v>1431</v>
      </c>
      <c r="G15" s="13">
        <f>+IFERROR((VLOOKUP($A15,Grade!$L$6:$BL$1000,Grade!Q$2,0))," ")</f>
        <v>1532</v>
      </c>
      <c r="H15" s="13">
        <f>+IFERROR((VLOOKUP($A15,Grade!$L$6:$BL$1000,Grade!R$2,0))," ")</f>
        <v>1491</v>
      </c>
      <c r="I15" s="13">
        <f>+IFERROR((VLOOKUP($A15,Grade!$L$6:$BL$1000,Grade!S$2,0))," ")</f>
        <v>1632</v>
      </c>
      <c r="J15" s="13">
        <f>+IFERROR((VLOOKUP($A15,Grade!$L$6:$BL$1000,Grade!T$2,0))," ")</f>
        <v>1568</v>
      </c>
      <c r="K15" s="13">
        <f>+IFERROR((VLOOKUP($A15,Grade!$L$6:$BL$1000,Grade!U$2,0))," ")</f>
        <v>2000</v>
      </c>
      <c r="L15" s="13">
        <f>+IFERROR((VLOOKUP($A15,Grade!$L$6:$BL$1000,Grade!V$2,0))," ")</f>
        <v>1616</v>
      </c>
      <c r="M15" s="13">
        <f>+IFERROR((VLOOKUP($A15,Grade!$L$6:$BL$1000,Grade!W$2,0))," ")</f>
        <v>1666</v>
      </c>
      <c r="N15" s="13">
        <f>+IFERROR((VLOOKUP($A15,Grade!$L$6:$BL$1000,Grade!X$2,0))," ")</f>
        <v>1621</v>
      </c>
      <c r="O15" s="13">
        <f>+IFERROR((VLOOKUP($A15,Grade!$L$6:$BL$1000,Grade!Y$2,0))," ")</f>
        <v>1081</v>
      </c>
      <c r="P15" s="20">
        <f t="shared" si="5"/>
        <v>19551</v>
      </c>
      <c r="Q15" s="14">
        <f>+IFERROR((VLOOKUP($A15,Grade!$L$6:$BL$1000,Grade!Z$2,0))," ")</f>
        <v>1188.22</v>
      </c>
      <c r="R15" s="14">
        <f>+IFERROR((VLOOKUP($A15,Grade!$L$6:$BL$1000,Grade!AA$2,0))," ")</f>
        <v>1285.42</v>
      </c>
      <c r="S15" s="14">
        <f>+IFERROR((VLOOKUP($A15,Grade!$L$6:$BL$1000,Grade!AB$2,0))," ")</f>
        <v>1407.63</v>
      </c>
      <c r="T15" s="14">
        <f>+IFERROR((VLOOKUP($A15,Grade!$L$6:$BL$1000,Grade!AC$2,0))," ")</f>
        <v>1430.44</v>
      </c>
      <c r="U15" s="14">
        <f>+IFERROR((VLOOKUP($A15,Grade!$L$6:$BL$1000,Grade!AD$2,0))," ")</f>
        <v>1519.08</v>
      </c>
      <c r="V15" s="14">
        <f>+IFERROR((VLOOKUP($A15,Grade!$L$6:$BL$1000,Grade!AE$2,0))," ")</f>
        <v>1472.19</v>
      </c>
      <c r="W15" s="14">
        <f>+IFERROR((VLOOKUP($A15,Grade!$L$6:$BL$1000,Grade!AF$2,0))," ")</f>
        <v>1631.5</v>
      </c>
      <c r="X15" s="14">
        <f>+IFERROR((VLOOKUP($A15,Grade!$L$6:$BL$1000,Grade!AG$2,0))," ")</f>
        <v>1568</v>
      </c>
      <c r="Y15" s="14">
        <f>+IFERROR((VLOOKUP($A15,Grade!$L$6:$BL$1000,Grade!AH$2,0))," ")</f>
        <v>1993.59</v>
      </c>
      <c r="Z15" s="14">
        <f>+IFERROR((VLOOKUP($A15,Grade!$L$6:$BL$1000,Grade!AI$2,0))," ")</f>
        <v>1620.91</v>
      </c>
      <c r="AA15" s="14">
        <f>+IFERROR((VLOOKUP($A15,Grade!$L$6:$BL$1000,Grade!AJ$2,0))," ")</f>
        <v>1642.33</v>
      </c>
      <c r="AB15" s="14">
        <f>+IFERROR((VLOOKUP($A15,Grade!$L$6:$BL$1000,Grade!AK$2,0))," ")</f>
        <v>1545.02</v>
      </c>
      <c r="AC15" s="14">
        <f>+IFERROR((VLOOKUP($A15,Grade!$L$6:$BL$1000,Grade!AL$2,0))," ")</f>
        <v>1004.24</v>
      </c>
      <c r="AD15" s="19">
        <f t="shared" si="6"/>
        <v>19308.570000000003</v>
      </c>
      <c r="AE15" s="13">
        <f>+IFERROR((VLOOKUP($A15,Grade!$L$6:$BL$1000,Grade!AM$2,0))," ")</f>
        <v>0</v>
      </c>
      <c r="AF15" s="13">
        <f>+IFERROR((VLOOKUP($A15,Grade!$L$6:$BL$1000,Grade!AN$2,0))," ")</f>
        <v>0</v>
      </c>
      <c r="AG15" s="13">
        <f>+IFERROR((VLOOKUP($A15,Grade!$L$6:$BL$1000,Grade!AO$2,0))," ")</f>
        <v>0</v>
      </c>
      <c r="AH15" s="13">
        <f>+IFERROR((VLOOKUP($A15,Grade!$L$6:$BL$1000,Grade!AP$2,0))," ")</f>
        <v>0</v>
      </c>
      <c r="AI15" s="13">
        <f>+IFERROR((VLOOKUP($A15,Grade!$L$6:$BL$1000,Grade!AQ$2,0))," ")</f>
        <v>0</v>
      </c>
      <c r="AJ15" s="13">
        <f>+IFERROR((VLOOKUP($A15,Grade!$L$6:$BL$1000,Grade!AR$2,0))," ")</f>
        <v>0</v>
      </c>
      <c r="AK15" s="13">
        <f>+IFERROR((VLOOKUP($A15,Grade!$L$6:$BL$1000,Grade!AS$2,0))," ")</f>
        <v>0</v>
      </c>
      <c r="AL15" s="13">
        <f>+IFERROR((VLOOKUP($A15,Grade!$L$6:$BL$1000,Grade!AT$2,0))," ")</f>
        <v>0</v>
      </c>
      <c r="AM15" s="13">
        <f>+IFERROR((VLOOKUP($A15,Grade!$L$6:$BL$1000,Grade!AU$2,0))," ")</f>
        <v>0</v>
      </c>
      <c r="AN15" s="13">
        <f>+IFERROR((VLOOKUP($A15,Grade!$L$6:$BL$1000,Grade!AV$2,0))," ")</f>
        <v>0</v>
      </c>
      <c r="AO15" s="13">
        <f>+IFERROR((VLOOKUP($A15,Grade!$L$6:$BL$1000,Grade!AW$2,0))," ")</f>
        <v>0</v>
      </c>
      <c r="AP15" s="13">
        <f>+IFERROR((VLOOKUP($A15,Grade!$L$6:$BL$1000,Grade!AX$2,0))," ")</f>
        <v>0</v>
      </c>
      <c r="AQ15" s="13">
        <f>+IFERROR((VLOOKUP($A15,Grade!$L$6:$BL$1000,Grade!AY$2,0))," ")</f>
        <v>0</v>
      </c>
      <c r="AR15" s="20">
        <f t="shared" si="7"/>
        <v>0</v>
      </c>
      <c r="AS15" s="14">
        <f>+IFERROR((VLOOKUP($A15,Grade!$L$6:$BL$1000,Grade!AZ$2,0))," ")</f>
        <v>0</v>
      </c>
      <c r="AT15" s="14">
        <f>+IFERROR((VLOOKUP($A15,Grade!$L$6:$BL$1000,Grade!BA$2,0))," ")</f>
        <v>0</v>
      </c>
      <c r="AU15" s="14">
        <f>+IFERROR((VLOOKUP($A15,Grade!$L$6:$BL$1000,Grade!BB$2,0))," ")</f>
        <v>0</v>
      </c>
      <c r="AV15" s="14">
        <f>+IFERROR((VLOOKUP($A15,Grade!$L$6:$BL$1000,Grade!BC$2,0))," ")</f>
        <v>0</v>
      </c>
      <c r="AW15" s="14">
        <f>+IFERROR((VLOOKUP($A15,Grade!$L$6:$BL$1000,Grade!BD$2,0))," ")</f>
        <v>0</v>
      </c>
      <c r="AX15" s="14">
        <f>+IFERROR((VLOOKUP($A15,Grade!$L$6:$BL$1000,Grade!BE$2,0))," ")</f>
        <v>0</v>
      </c>
      <c r="AY15" s="14">
        <f>+IFERROR((VLOOKUP($A15,Grade!$L$6:$BL$1000,Grade!BF$2,0))," ")</f>
        <v>0</v>
      </c>
      <c r="AZ15" s="14">
        <f>+IFERROR((VLOOKUP($A15,Grade!$L$6:$BL$1000,Grade!BG$2,0))," ")</f>
        <v>0</v>
      </c>
      <c r="BA15" s="14">
        <f>+IFERROR((VLOOKUP($A15,Grade!$L$6:$BL$1000,Grade!BH$2,0))," ")</f>
        <v>0</v>
      </c>
      <c r="BB15" s="14">
        <f>+IFERROR((VLOOKUP($A15,Grade!$L$6:$BL$1000,Grade!BI$2,0))," ")</f>
        <v>0</v>
      </c>
      <c r="BC15" s="14">
        <f>+IFERROR((VLOOKUP($A15,Grade!$L$6:$BL$1000,Grade!BJ$2,0))," ")</f>
        <v>0</v>
      </c>
      <c r="BD15" s="14">
        <f>+IFERROR((VLOOKUP($A15,Grade!$L$6:$BL$1000,Grade!BK$2,0))," ")</f>
        <v>0</v>
      </c>
      <c r="BE15" s="14">
        <f>+IFERROR((VLOOKUP($A15,Grade!$L$6:$BL$1000,Grade!BL$2,0))," ")</f>
        <v>0</v>
      </c>
      <c r="BF15" s="19">
        <f t="shared" si="8"/>
        <v>0</v>
      </c>
      <c r="BG15" s="13">
        <f>IFERROR((VLOOKUP($A15,Month!$Z$3:$AP$1000,Month!AA$1,0))," ")</f>
        <v>2350</v>
      </c>
      <c r="BH15" s="13">
        <f>IFERROR((VLOOKUP($A15,Month!$Z$3:$AP$1000,Month!AB$1,0))," ")</f>
        <v>755</v>
      </c>
      <c r="BI15" s="13">
        <f>IFERROR((VLOOKUP($A15,Month!$Z$3:$AP$1000,Month!AC$1,0))," ")</f>
        <v>1097</v>
      </c>
      <c r="BJ15" s="13">
        <f>IFERROR((VLOOKUP($A15,Month!$Z$3:$AP$1000,Month!AD$1,0))," ")</f>
        <v>0</v>
      </c>
      <c r="BK15" s="13">
        <f>IFERROR((VLOOKUP($A15,Month!$Z$3:$AP$1000,Month!AE$1,0))," ")</f>
        <v>0</v>
      </c>
      <c r="BL15" s="13">
        <f>IFERROR((VLOOKUP($A15,Month!$Z$3:$AP$1000,Month!AF$1,0))," ")</f>
        <v>0</v>
      </c>
      <c r="BM15" s="13">
        <f>IFERROR((VLOOKUP($A15,Month!$Z$3:$AP$1000,Month!AG$1,0))," ")</f>
        <v>726.31</v>
      </c>
      <c r="BN15" s="13">
        <f>IFERROR((VLOOKUP($A15,Month!$Z$3:$AP$1000,Month!AH$1,0))," ")</f>
        <v>0</v>
      </c>
      <c r="BO15" s="13">
        <f>IFERROR((VLOOKUP($A15,Month!$Z$3:$AP$1000,Month!AI$1,0))," ")</f>
        <v>237.47</v>
      </c>
      <c r="BP15" s="13">
        <f>IFERROR((VLOOKUP($A15,Month!$Z$3:$AP$1000,Month!AJ$1,0))," ")</f>
        <v>0</v>
      </c>
      <c r="BQ15" s="13">
        <f>IFERROR((VLOOKUP($A15,Month!$Z$3:$AP$1000,Month!AK$1,0))," ")</f>
        <v>0</v>
      </c>
      <c r="BR15" s="13">
        <f>IFERROR((VLOOKUP($A15,Month!$Z$3:$AP$1000,Month!AL$1,0))," ")</f>
        <v>0</v>
      </c>
      <c r="BS15" s="13">
        <f>IFERROR((VLOOKUP($A15,Month!$Z$3:$AP$1000,Month!AM$1,0))," ")</f>
        <v>130</v>
      </c>
      <c r="BT15" s="13">
        <f>IFERROR((VLOOKUP($A15,Month!$Z$3:$AP$1000,Month!AP$1,0))," ")</f>
        <v>1620</v>
      </c>
    </row>
    <row r="16" spans="1:72" s="2" customFormat="1" x14ac:dyDescent="0.25">
      <c r="A16" s="12" t="s">
        <v>591</v>
      </c>
      <c r="B16" s="12" t="s">
        <v>592</v>
      </c>
      <c r="C16" s="13">
        <f>+IFERROR((VLOOKUP($A16,Grade!$L$6:$BL$1000,Grade!M$2,0))," ")</f>
        <v>734</v>
      </c>
      <c r="D16" s="13">
        <f>+IFERROR((VLOOKUP($A16,Grade!$L$6:$BL$1000,Grade!N$2,0))," ")</f>
        <v>788</v>
      </c>
      <c r="E16" s="13">
        <f>+IFERROR((VLOOKUP($A16,Grade!$L$6:$BL$1000,Grade!O$2,0))," ")</f>
        <v>865</v>
      </c>
      <c r="F16" s="13">
        <f>+IFERROR((VLOOKUP($A16,Grade!$L$6:$BL$1000,Grade!P$2,0))," ")</f>
        <v>840</v>
      </c>
      <c r="G16" s="13">
        <f>+IFERROR((VLOOKUP($A16,Grade!$L$6:$BL$1000,Grade!Q$2,0))," ")</f>
        <v>855</v>
      </c>
      <c r="H16" s="13">
        <f>+IFERROR((VLOOKUP($A16,Grade!$L$6:$BL$1000,Grade!R$2,0))," ")</f>
        <v>861</v>
      </c>
      <c r="I16" s="13">
        <f>+IFERROR((VLOOKUP($A16,Grade!$L$6:$BL$1000,Grade!S$2,0))," ")</f>
        <v>861</v>
      </c>
      <c r="J16" s="13">
        <f>+IFERROR((VLOOKUP($A16,Grade!$L$6:$BL$1000,Grade!T$2,0))," ")</f>
        <v>904</v>
      </c>
      <c r="K16" s="13">
        <f>+IFERROR((VLOOKUP($A16,Grade!$L$6:$BL$1000,Grade!U$2,0))," ")</f>
        <v>809</v>
      </c>
      <c r="L16" s="13">
        <f>+IFERROR((VLOOKUP($A16,Grade!$L$6:$BL$1000,Grade!V$2,0))," ")</f>
        <v>974</v>
      </c>
      <c r="M16" s="13">
        <f>+IFERROR((VLOOKUP($A16,Grade!$L$6:$BL$1000,Grade!W$2,0))," ")</f>
        <v>970</v>
      </c>
      <c r="N16" s="13">
        <f>+IFERROR((VLOOKUP($A16,Grade!$L$6:$BL$1000,Grade!X$2,0))," ")</f>
        <v>808</v>
      </c>
      <c r="O16" s="13">
        <f>+IFERROR((VLOOKUP($A16,Grade!$L$6:$BL$1000,Grade!Y$2,0))," ")</f>
        <v>825</v>
      </c>
      <c r="P16" s="20">
        <f t="shared" si="5"/>
        <v>11094</v>
      </c>
      <c r="Q16" s="14">
        <f>+IFERROR((VLOOKUP($A16,Grade!$L$6:$BL$1000,Grade!Z$2,0))," ")</f>
        <v>732.11</v>
      </c>
      <c r="R16" s="14">
        <f>+IFERROR((VLOOKUP($A16,Grade!$L$6:$BL$1000,Grade!AA$2,0))," ")</f>
        <v>786.91</v>
      </c>
      <c r="S16" s="14">
        <f>+IFERROR((VLOOKUP($A16,Grade!$L$6:$BL$1000,Grade!AB$2,0))," ")</f>
        <v>864.18</v>
      </c>
      <c r="T16" s="14">
        <f>+IFERROR((VLOOKUP($A16,Grade!$L$6:$BL$1000,Grade!AC$2,0))," ")</f>
        <v>838.78</v>
      </c>
      <c r="U16" s="14">
        <f>+IFERROR((VLOOKUP($A16,Grade!$L$6:$BL$1000,Grade!AD$2,0))," ")</f>
        <v>854.6</v>
      </c>
      <c r="V16" s="14">
        <f>+IFERROR((VLOOKUP($A16,Grade!$L$6:$BL$1000,Grade!AE$2,0))," ")</f>
        <v>859.49</v>
      </c>
      <c r="W16" s="14">
        <f>+IFERROR((VLOOKUP($A16,Grade!$L$6:$BL$1000,Grade!AF$2,0))," ")</f>
        <v>860.05</v>
      </c>
      <c r="X16" s="14">
        <f>+IFERROR((VLOOKUP($A16,Grade!$L$6:$BL$1000,Grade!AG$2,0))," ")</f>
        <v>903.62</v>
      </c>
      <c r="Y16" s="14">
        <f>+IFERROR((VLOOKUP($A16,Grade!$L$6:$BL$1000,Grade!AH$2,0))," ")</f>
        <v>805.25</v>
      </c>
      <c r="Z16" s="14">
        <f>+IFERROR((VLOOKUP($A16,Grade!$L$6:$BL$1000,Grade!AI$2,0))," ")</f>
        <v>971.1</v>
      </c>
      <c r="AA16" s="14">
        <f>+IFERROR((VLOOKUP($A16,Grade!$L$6:$BL$1000,Grade!AJ$2,0))," ")</f>
        <v>966.55</v>
      </c>
      <c r="AB16" s="14">
        <f>+IFERROR((VLOOKUP($A16,Grade!$L$6:$BL$1000,Grade!AK$2,0))," ")</f>
        <v>728.16</v>
      </c>
      <c r="AC16" s="14">
        <f>+IFERROR((VLOOKUP($A16,Grade!$L$6:$BL$1000,Grade!AL$2,0))," ")</f>
        <v>651.62</v>
      </c>
      <c r="AD16" s="19">
        <f t="shared" si="6"/>
        <v>10822.42</v>
      </c>
      <c r="AE16" s="13">
        <f>+IFERROR((VLOOKUP($A16,Grade!$L$6:$BL$1000,Grade!AM$2,0))," ")</f>
        <v>60</v>
      </c>
      <c r="AF16" s="13">
        <f>+IFERROR((VLOOKUP($A16,Grade!$L$6:$BL$1000,Grade!AN$2,0))," ")</f>
        <v>60</v>
      </c>
      <c r="AG16" s="13">
        <f>+IFERROR((VLOOKUP($A16,Grade!$L$6:$BL$1000,Grade!AO$2,0))," ")</f>
        <v>81</v>
      </c>
      <c r="AH16" s="13">
        <f>+IFERROR((VLOOKUP($A16,Grade!$L$6:$BL$1000,Grade!AP$2,0))," ")</f>
        <v>70</v>
      </c>
      <c r="AI16" s="13">
        <f>+IFERROR((VLOOKUP($A16,Grade!$L$6:$BL$1000,Grade!AQ$2,0))," ")</f>
        <v>70</v>
      </c>
      <c r="AJ16" s="13">
        <f>+IFERROR((VLOOKUP($A16,Grade!$L$6:$BL$1000,Grade!AR$2,0))," ")</f>
        <v>35</v>
      </c>
      <c r="AK16" s="13">
        <f>+IFERROR((VLOOKUP($A16,Grade!$L$6:$BL$1000,Grade!AS$2,0))," ")</f>
        <v>34</v>
      </c>
      <c r="AL16" s="13">
        <f>+IFERROR((VLOOKUP($A16,Grade!$L$6:$BL$1000,Grade!AT$2,0))," ")</f>
        <v>23</v>
      </c>
      <c r="AM16" s="13">
        <f>+IFERROR((VLOOKUP($A16,Grade!$L$6:$BL$1000,Grade!AU$2,0))," ")</f>
        <v>28</v>
      </c>
      <c r="AN16" s="13">
        <f>+IFERROR((VLOOKUP($A16,Grade!$L$6:$BL$1000,Grade!AV$2,0))," ")</f>
        <v>0</v>
      </c>
      <c r="AO16" s="13">
        <f>+IFERROR((VLOOKUP($A16,Grade!$L$6:$BL$1000,Grade!AW$2,0))," ")</f>
        <v>1</v>
      </c>
      <c r="AP16" s="13">
        <f>+IFERROR((VLOOKUP($A16,Grade!$L$6:$BL$1000,Grade!AX$2,0))," ")</f>
        <v>6</v>
      </c>
      <c r="AQ16" s="13">
        <f>+IFERROR((VLOOKUP($A16,Grade!$L$6:$BL$1000,Grade!AY$2,0))," ")</f>
        <v>13</v>
      </c>
      <c r="AR16" s="20">
        <f t="shared" si="7"/>
        <v>481</v>
      </c>
      <c r="AS16" s="14">
        <f>+IFERROR((VLOOKUP($A16,Grade!$L$6:$BL$1000,Grade!AZ$2,0))," ")</f>
        <v>60</v>
      </c>
      <c r="AT16" s="14">
        <f>+IFERROR((VLOOKUP($A16,Grade!$L$6:$BL$1000,Grade!BA$2,0))," ")</f>
        <v>60</v>
      </c>
      <c r="AU16" s="14">
        <f>+IFERROR((VLOOKUP($A16,Grade!$L$6:$BL$1000,Grade!BB$2,0))," ")</f>
        <v>80.98</v>
      </c>
      <c r="AV16" s="14">
        <f>+IFERROR((VLOOKUP($A16,Grade!$L$6:$BL$1000,Grade!BC$2,0))," ")</f>
        <v>69.78</v>
      </c>
      <c r="AW16" s="14">
        <f>+IFERROR((VLOOKUP($A16,Grade!$L$6:$BL$1000,Grade!BD$2,0))," ")</f>
        <v>69.599999999999994</v>
      </c>
      <c r="AX16" s="14">
        <f>+IFERROR((VLOOKUP($A16,Grade!$L$6:$BL$1000,Grade!BE$2,0))," ")</f>
        <v>34.869999999999997</v>
      </c>
      <c r="AY16" s="14">
        <f>+IFERROR((VLOOKUP($A16,Grade!$L$6:$BL$1000,Grade!BF$2,0))," ")</f>
        <v>34</v>
      </c>
      <c r="AZ16" s="14">
        <f>+IFERROR((VLOOKUP($A16,Grade!$L$6:$BL$1000,Grade!BG$2,0))," ")</f>
        <v>22.42</v>
      </c>
      <c r="BA16" s="14">
        <f>+IFERROR((VLOOKUP($A16,Grade!$L$6:$BL$1000,Grade!BH$2,0))," ")</f>
        <v>25.36</v>
      </c>
      <c r="BB16" s="14">
        <f>+IFERROR((VLOOKUP($A16,Grade!$L$6:$BL$1000,Grade!BI$2,0))," ")</f>
        <v>0</v>
      </c>
      <c r="BC16" s="14">
        <f>+IFERROR((VLOOKUP($A16,Grade!$L$6:$BL$1000,Grade!BJ$2,0))," ")</f>
        <v>0.13</v>
      </c>
      <c r="BD16" s="14">
        <f>+IFERROR((VLOOKUP($A16,Grade!$L$6:$BL$1000,Grade!BK$2,0))," ")</f>
        <v>4.26</v>
      </c>
      <c r="BE16" s="14">
        <f>+IFERROR((VLOOKUP($A16,Grade!$L$6:$BL$1000,Grade!BL$2,0))," ")</f>
        <v>4.58</v>
      </c>
      <c r="BF16" s="19">
        <f t="shared" si="8"/>
        <v>465.98</v>
      </c>
      <c r="BG16" s="13">
        <f>IFERROR((VLOOKUP($A16,Month!$Z$3:$AP$1000,Month!AA$1,0))," ")</f>
        <v>485</v>
      </c>
      <c r="BH16" s="13">
        <f>IFERROR((VLOOKUP($A16,Month!$Z$3:$AP$1000,Month!AB$1,0))," ")</f>
        <v>281</v>
      </c>
      <c r="BI16" s="13">
        <f>IFERROR((VLOOKUP($A16,Month!$Z$3:$AP$1000,Month!AC$1,0))," ")</f>
        <v>142</v>
      </c>
      <c r="BJ16" s="13">
        <f>IFERROR((VLOOKUP($A16,Month!$Z$3:$AP$1000,Month!AD$1,0))," ")</f>
        <v>63</v>
      </c>
      <c r="BK16" s="13">
        <f>IFERROR((VLOOKUP($A16,Month!$Z$3:$AP$1000,Month!AE$1,0))," ")</f>
        <v>61</v>
      </c>
      <c r="BL16" s="13">
        <f>IFERROR((VLOOKUP($A16,Month!$Z$3:$AP$1000,Month!AF$1,0))," ")</f>
        <v>2</v>
      </c>
      <c r="BM16" s="13">
        <f>IFERROR((VLOOKUP($A16,Month!$Z$3:$AP$1000,Month!AG$1,0))," ")</f>
        <v>659.1</v>
      </c>
      <c r="BN16" s="13">
        <f>IFERROR((VLOOKUP($A16,Month!$Z$3:$AP$1000,Month!AH$1,0))," ")</f>
        <v>0.69</v>
      </c>
      <c r="BO16" s="13">
        <f>IFERROR((VLOOKUP($A16,Month!$Z$3:$AP$1000,Month!AI$1,0))," ")</f>
        <v>107.64</v>
      </c>
      <c r="BP16" s="13">
        <f>IFERROR((VLOOKUP($A16,Month!$Z$3:$AP$1000,Month!AJ$1,0))," ")</f>
        <v>0</v>
      </c>
      <c r="BQ16" s="13">
        <f>IFERROR((VLOOKUP($A16,Month!$Z$3:$AP$1000,Month!AK$1,0))," ")</f>
        <v>0</v>
      </c>
      <c r="BR16" s="13">
        <f>IFERROR((VLOOKUP($A16,Month!$Z$3:$AP$1000,Month!AL$1,0))," ")</f>
        <v>0</v>
      </c>
      <c r="BS16" s="13">
        <f>IFERROR((VLOOKUP($A16,Month!$Z$3:$AP$1000,Month!AM$1,0))," ")</f>
        <v>101</v>
      </c>
      <c r="BT16" s="13">
        <f>IFERROR((VLOOKUP($A16,Month!$Z$3:$AP$1000,Month!AP$1,0))," ")</f>
        <v>1458</v>
      </c>
    </row>
    <row r="17" spans="1:72" s="2" customFormat="1" x14ac:dyDescent="0.25">
      <c r="A17" s="12" t="s">
        <v>39</v>
      </c>
      <c r="B17" s="12" t="s">
        <v>40</v>
      </c>
      <c r="C17" s="13">
        <f>+IFERROR((VLOOKUP($A17,Grade!$L$6:$BL$1000,Grade!M$2,0))," ")</f>
        <v>3</v>
      </c>
      <c r="D17" s="13">
        <f>+IFERROR((VLOOKUP($A17,Grade!$L$6:$BL$1000,Grade!N$2,0))," ")</f>
        <v>4</v>
      </c>
      <c r="E17" s="13">
        <f>+IFERROR((VLOOKUP($A17,Grade!$L$6:$BL$1000,Grade!O$2,0))," ")</f>
        <v>3</v>
      </c>
      <c r="F17" s="13">
        <f>+IFERROR((VLOOKUP($A17,Grade!$L$6:$BL$1000,Grade!P$2,0))," ")</f>
        <v>1</v>
      </c>
      <c r="G17" s="13">
        <f>+IFERROR((VLOOKUP($A17,Grade!$L$6:$BL$1000,Grade!Q$2,0))," ")</f>
        <v>0</v>
      </c>
      <c r="H17" s="13">
        <f>+IFERROR((VLOOKUP($A17,Grade!$L$6:$BL$1000,Grade!R$2,0))," ")</f>
        <v>3</v>
      </c>
      <c r="I17" s="13">
        <f>+IFERROR((VLOOKUP($A17,Grade!$L$6:$BL$1000,Grade!S$2,0))," ")</f>
        <v>3</v>
      </c>
      <c r="J17" s="13">
        <f>+IFERROR((VLOOKUP($A17,Grade!$L$6:$BL$1000,Grade!T$2,0))," ")</f>
        <v>0</v>
      </c>
      <c r="K17" s="13">
        <f>+IFERROR((VLOOKUP($A17,Grade!$L$6:$BL$1000,Grade!U$2,0))," ")</f>
        <v>0</v>
      </c>
      <c r="L17" s="13">
        <f>+IFERROR((VLOOKUP($A17,Grade!$L$6:$BL$1000,Grade!V$2,0))," ")</f>
        <v>0</v>
      </c>
      <c r="M17" s="13">
        <f>+IFERROR((VLOOKUP($A17,Grade!$L$6:$BL$1000,Grade!W$2,0))," ")</f>
        <v>0</v>
      </c>
      <c r="N17" s="13">
        <f>+IFERROR((VLOOKUP($A17,Grade!$L$6:$BL$1000,Grade!X$2,0))," ")</f>
        <v>0</v>
      </c>
      <c r="O17" s="13">
        <f>+IFERROR((VLOOKUP($A17,Grade!$L$6:$BL$1000,Grade!Y$2,0))," ")</f>
        <v>0</v>
      </c>
      <c r="P17" s="20">
        <f t="shared" si="5"/>
        <v>17</v>
      </c>
      <c r="Q17" s="14">
        <f>+IFERROR((VLOOKUP($A17,Grade!$L$6:$BL$1000,Grade!Z$2,0))," ")</f>
        <v>3</v>
      </c>
      <c r="R17" s="14">
        <f>+IFERROR((VLOOKUP($A17,Grade!$L$6:$BL$1000,Grade!AA$2,0))," ")</f>
        <v>4</v>
      </c>
      <c r="S17" s="14">
        <f>+IFERROR((VLOOKUP($A17,Grade!$L$6:$BL$1000,Grade!AB$2,0))," ")</f>
        <v>3</v>
      </c>
      <c r="T17" s="14">
        <f>+IFERROR((VLOOKUP($A17,Grade!$L$6:$BL$1000,Grade!AC$2,0))," ")</f>
        <v>1</v>
      </c>
      <c r="U17" s="14">
        <f>+IFERROR((VLOOKUP($A17,Grade!$L$6:$BL$1000,Grade!AD$2,0))," ")</f>
        <v>0</v>
      </c>
      <c r="V17" s="14">
        <f>+IFERROR((VLOOKUP($A17,Grade!$L$6:$BL$1000,Grade!AE$2,0))," ")</f>
        <v>3</v>
      </c>
      <c r="W17" s="14">
        <f>+IFERROR((VLOOKUP($A17,Grade!$L$6:$BL$1000,Grade!AF$2,0))," ")</f>
        <v>3</v>
      </c>
      <c r="X17" s="14">
        <f>+IFERROR((VLOOKUP($A17,Grade!$L$6:$BL$1000,Grade!AG$2,0))," ")</f>
        <v>0</v>
      </c>
      <c r="Y17" s="14">
        <f>+IFERROR((VLOOKUP($A17,Grade!$L$6:$BL$1000,Grade!AH$2,0))," ")</f>
        <v>0</v>
      </c>
      <c r="Z17" s="14">
        <f>+IFERROR((VLOOKUP($A17,Grade!$L$6:$BL$1000,Grade!AI$2,0))," ")</f>
        <v>0</v>
      </c>
      <c r="AA17" s="14">
        <f>+IFERROR((VLOOKUP($A17,Grade!$L$6:$BL$1000,Grade!AJ$2,0))," ")</f>
        <v>0</v>
      </c>
      <c r="AB17" s="14">
        <f>+IFERROR((VLOOKUP($A17,Grade!$L$6:$BL$1000,Grade!AK$2,0))," ")</f>
        <v>0</v>
      </c>
      <c r="AC17" s="14">
        <f>+IFERROR((VLOOKUP($A17,Grade!$L$6:$BL$1000,Grade!AL$2,0))," ")</f>
        <v>0</v>
      </c>
      <c r="AD17" s="19">
        <f t="shared" si="6"/>
        <v>17</v>
      </c>
      <c r="AE17" s="13">
        <f>+IFERROR((VLOOKUP($A17,Grade!$L$6:$BL$1000,Grade!AM$2,0))," ")</f>
        <v>0</v>
      </c>
      <c r="AF17" s="13">
        <f>+IFERROR((VLOOKUP($A17,Grade!$L$6:$BL$1000,Grade!AN$2,0))," ")</f>
        <v>0</v>
      </c>
      <c r="AG17" s="13">
        <f>+IFERROR((VLOOKUP($A17,Grade!$L$6:$BL$1000,Grade!AO$2,0))," ")</f>
        <v>0</v>
      </c>
      <c r="AH17" s="13">
        <f>+IFERROR((VLOOKUP($A17,Grade!$L$6:$BL$1000,Grade!AP$2,0))," ")</f>
        <v>0</v>
      </c>
      <c r="AI17" s="13">
        <f>+IFERROR((VLOOKUP($A17,Grade!$L$6:$BL$1000,Grade!AQ$2,0))," ")</f>
        <v>0</v>
      </c>
      <c r="AJ17" s="13">
        <f>+IFERROR((VLOOKUP($A17,Grade!$L$6:$BL$1000,Grade!AR$2,0))," ")</f>
        <v>0</v>
      </c>
      <c r="AK17" s="13">
        <f>+IFERROR((VLOOKUP($A17,Grade!$L$6:$BL$1000,Grade!AS$2,0))," ")</f>
        <v>0</v>
      </c>
      <c r="AL17" s="13">
        <f>+IFERROR((VLOOKUP($A17,Grade!$L$6:$BL$1000,Grade!AT$2,0))," ")</f>
        <v>0</v>
      </c>
      <c r="AM17" s="13">
        <f>+IFERROR((VLOOKUP($A17,Grade!$L$6:$BL$1000,Grade!AU$2,0))," ")</f>
        <v>0</v>
      </c>
      <c r="AN17" s="13">
        <f>+IFERROR((VLOOKUP($A17,Grade!$L$6:$BL$1000,Grade!AV$2,0))," ")</f>
        <v>0</v>
      </c>
      <c r="AO17" s="13">
        <f>+IFERROR((VLOOKUP($A17,Grade!$L$6:$BL$1000,Grade!AW$2,0))," ")</f>
        <v>0</v>
      </c>
      <c r="AP17" s="13">
        <f>+IFERROR((VLOOKUP($A17,Grade!$L$6:$BL$1000,Grade!AX$2,0))," ")</f>
        <v>0</v>
      </c>
      <c r="AQ17" s="13">
        <f>+IFERROR((VLOOKUP($A17,Grade!$L$6:$BL$1000,Grade!AY$2,0))," ")</f>
        <v>0</v>
      </c>
      <c r="AR17" s="20">
        <f t="shared" si="7"/>
        <v>0</v>
      </c>
      <c r="AS17" s="14">
        <f>+IFERROR((VLOOKUP($A17,Grade!$L$6:$BL$1000,Grade!AZ$2,0))," ")</f>
        <v>0</v>
      </c>
      <c r="AT17" s="14">
        <f>+IFERROR((VLOOKUP($A17,Grade!$L$6:$BL$1000,Grade!BA$2,0))," ")</f>
        <v>0</v>
      </c>
      <c r="AU17" s="14">
        <f>+IFERROR((VLOOKUP($A17,Grade!$L$6:$BL$1000,Grade!BB$2,0))," ")</f>
        <v>0</v>
      </c>
      <c r="AV17" s="14">
        <f>+IFERROR((VLOOKUP($A17,Grade!$L$6:$BL$1000,Grade!BC$2,0))," ")</f>
        <v>0</v>
      </c>
      <c r="AW17" s="14">
        <f>+IFERROR((VLOOKUP($A17,Grade!$L$6:$BL$1000,Grade!BD$2,0))," ")</f>
        <v>0</v>
      </c>
      <c r="AX17" s="14">
        <f>+IFERROR((VLOOKUP($A17,Grade!$L$6:$BL$1000,Grade!BE$2,0))," ")</f>
        <v>0</v>
      </c>
      <c r="AY17" s="14">
        <f>+IFERROR((VLOOKUP($A17,Grade!$L$6:$BL$1000,Grade!BF$2,0))," ")</f>
        <v>0</v>
      </c>
      <c r="AZ17" s="14">
        <f>+IFERROR((VLOOKUP($A17,Grade!$L$6:$BL$1000,Grade!BG$2,0))," ")</f>
        <v>0</v>
      </c>
      <c r="BA17" s="14">
        <f>+IFERROR((VLOOKUP($A17,Grade!$L$6:$BL$1000,Grade!BH$2,0))," ")</f>
        <v>0</v>
      </c>
      <c r="BB17" s="14">
        <f>+IFERROR((VLOOKUP($A17,Grade!$L$6:$BL$1000,Grade!BI$2,0))," ")</f>
        <v>0</v>
      </c>
      <c r="BC17" s="14">
        <f>+IFERROR((VLOOKUP($A17,Grade!$L$6:$BL$1000,Grade!BJ$2,0))," ")</f>
        <v>0</v>
      </c>
      <c r="BD17" s="14">
        <f>+IFERROR((VLOOKUP($A17,Grade!$L$6:$BL$1000,Grade!BK$2,0))," ")</f>
        <v>0</v>
      </c>
      <c r="BE17" s="14">
        <f>+IFERROR((VLOOKUP($A17,Grade!$L$6:$BL$1000,Grade!BL$2,0))," ")</f>
        <v>0</v>
      </c>
      <c r="BF17" s="19">
        <f t="shared" si="8"/>
        <v>0</v>
      </c>
      <c r="BG17" s="13">
        <f>IFERROR((VLOOKUP($A17,Month!$Z$3:$AP$1000,Month!AA$1,0))," ")</f>
        <v>0</v>
      </c>
      <c r="BH17" s="13">
        <f>IFERROR((VLOOKUP($A17,Month!$Z$3:$AP$1000,Month!AB$1,0))," ")</f>
        <v>0</v>
      </c>
      <c r="BI17" s="13">
        <f>IFERROR((VLOOKUP($A17,Month!$Z$3:$AP$1000,Month!AC$1,0))," ")</f>
        <v>0</v>
      </c>
      <c r="BJ17" s="13">
        <f>IFERROR((VLOOKUP($A17,Month!$Z$3:$AP$1000,Month!AD$1,0))," ")</f>
        <v>0</v>
      </c>
      <c r="BK17" s="13">
        <f>IFERROR((VLOOKUP($A17,Month!$Z$3:$AP$1000,Month!AE$1,0))," ")</f>
        <v>0</v>
      </c>
      <c r="BL17" s="13">
        <f>IFERROR((VLOOKUP($A17,Month!$Z$3:$AP$1000,Month!AF$1,0))," ")</f>
        <v>0</v>
      </c>
      <c r="BM17" s="13">
        <f>IFERROR((VLOOKUP($A17,Month!$Z$3:$AP$1000,Month!AG$1,0))," ")</f>
        <v>0</v>
      </c>
      <c r="BN17" s="13">
        <f>IFERROR((VLOOKUP($A17,Month!$Z$3:$AP$1000,Month!AH$1,0))," ")</f>
        <v>0</v>
      </c>
      <c r="BO17" s="13">
        <f>IFERROR((VLOOKUP($A17,Month!$Z$3:$AP$1000,Month!AI$1,0))," ")</f>
        <v>0</v>
      </c>
      <c r="BP17" s="13">
        <f>IFERROR((VLOOKUP($A17,Month!$Z$3:$AP$1000,Month!AJ$1,0))," ")</f>
        <v>0</v>
      </c>
      <c r="BQ17" s="13">
        <f>IFERROR((VLOOKUP($A17,Month!$Z$3:$AP$1000,Month!AK$1,0))," ")</f>
        <v>0</v>
      </c>
      <c r="BR17" s="13">
        <f>IFERROR((VLOOKUP($A17,Month!$Z$3:$AP$1000,Month!AL$1,0))," ")</f>
        <v>0</v>
      </c>
      <c r="BS17" s="13">
        <f>IFERROR((VLOOKUP($A17,Month!$Z$3:$AP$1000,Month!AM$1,0))," ")</f>
        <v>0</v>
      </c>
      <c r="BT17" s="13">
        <f>IFERROR((VLOOKUP($A17,Month!$Z$3:$AP$1000,Month!AP$1,0))," ")</f>
        <v>1</v>
      </c>
    </row>
    <row r="18" spans="1:72" s="2" customFormat="1" x14ac:dyDescent="0.25">
      <c r="A18" s="12" t="s">
        <v>425</v>
      </c>
      <c r="B18" s="12" t="s">
        <v>426</v>
      </c>
      <c r="C18" s="13">
        <f>+IFERROR((VLOOKUP($A18,Grade!$L$6:$BL$1000,Grade!M$2,0))," ")</f>
        <v>1262</v>
      </c>
      <c r="D18" s="13">
        <f>+IFERROR((VLOOKUP($A18,Grade!$L$6:$BL$1000,Grade!N$2,0))," ")</f>
        <v>1485</v>
      </c>
      <c r="E18" s="13">
        <f>+IFERROR((VLOOKUP($A18,Grade!$L$6:$BL$1000,Grade!O$2,0))," ")</f>
        <v>1504</v>
      </c>
      <c r="F18" s="13">
        <f>+IFERROR((VLOOKUP($A18,Grade!$L$6:$BL$1000,Grade!P$2,0))," ")</f>
        <v>1497</v>
      </c>
      <c r="G18" s="13">
        <f>+IFERROR((VLOOKUP($A18,Grade!$L$6:$BL$1000,Grade!Q$2,0))," ")</f>
        <v>1529</v>
      </c>
      <c r="H18" s="13">
        <f>+IFERROR((VLOOKUP($A18,Grade!$L$6:$BL$1000,Grade!R$2,0))," ")</f>
        <v>1548</v>
      </c>
      <c r="I18" s="13">
        <f>+IFERROR((VLOOKUP($A18,Grade!$L$6:$BL$1000,Grade!S$2,0))," ")</f>
        <v>1594</v>
      </c>
      <c r="J18" s="13">
        <f>+IFERROR((VLOOKUP($A18,Grade!$L$6:$BL$1000,Grade!T$2,0))," ")</f>
        <v>1627</v>
      </c>
      <c r="K18" s="13">
        <f>+IFERROR((VLOOKUP($A18,Grade!$L$6:$BL$1000,Grade!U$2,0))," ")</f>
        <v>1607</v>
      </c>
      <c r="L18" s="13">
        <f>+IFERROR((VLOOKUP($A18,Grade!$L$6:$BL$1000,Grade!V$2,0))," ")</f>
        <v>1499</v>
      </c>
      <c r="M18" s="13">
        <f>+IFERROR((VLOOKUP($A18,Grade!$L$6:$BL$1000,Grade!W$2,0))," ")</f>
        <v>1442</v>
      </c>
      <c r="N18" s="13">
        <f>+IFERROR((VLOOKUP($A18,Grade!$L$6:$BL$1000,Grade!X$2,0))," ")</f>
        <v>1452</v>
      </c>
      <c r="O18" s="13">
        <f>+IFERROR((VLOOKUP($A18,Grade!$L$6:$BL$1000,Grade!Y$2,0))," ")</f>
        <v>1549</v>
      </c>
      <c r="P18" s="20">
        <f t="shared" si="5"/>
        <v>19595</v>
      </c>
      <c r="Q18" s="14">
        <f>+IFERROR((VLOOKUP($A18,Grade!$L$6:$BL$1000,Grade!Z$2,0))," ")</f>
        <v>1258.5</v>
      </c>
      <c r="R18" s="14">
        <f>+IFERROR((VLOOKUP($A18,Grade!$L$6:$BL$1000,Grade!AA$2,0))," ")</f>
        <v>1485</v>
      </c>
      <c r="S18" s="14">
        <f>+IFERROR((VLOOKUP($A18,Grade!$L$6:$BL$1000,Grade!AB$2,0))," ")</f>
        <v>1502.47</v>
      </c>
      <c r="T18" s="14">
        <f>+IFERROR((VLOOKUP($A18,Grade!$L$6:$BL$1000,Grade!AC$2,0))," ")</f>
        <v>1497</v>
      </c>
      <c r="U18" s="14">
        <f>+IFERROR((VLOOKUP($A18,Grade!$L$6:$BL$1000,Grade!AD$2,0))," ")</f>
        <v>1529</v>
      </c>
      <c r="V18" s="14">
        <f>+IFERROR((VLOOKUP($A18,Grade!$L$6:$BL$1000,Grade!AE$2,0))," ")</f>
        <v>1547.04</v>
      </c>
      <c r="W18" s="14">
        <f>+IFERROR((VLOOKUP($A18,Grade!$L$6:$BL$1000,Grade!AF$2,0))," ")</f>
        <v>1588.08</v>
      </c>
      <c r="X18" s="14">
        <f>+IFERROR((VLOOKUP($A18,Grade!$L$6:$BL$1000,Grade!AG$2,0))," ")</f>
        <v>1614.85</v>
      </c>
      <c r="Y18" s="14">
        <f>+IFERROR((VLOOKUP($A18,Grade!$L$6:$BL$1000,Grade!AH$2,0))," ")</f>
        <v>1598.4</v>
      </c>
      <c r="Z18" s="14">
        <f>+IFERROR((VLOOKUP($A18,Grade!$L$6:$BL$1000,Grade!AI$2,0))," ")</f>
        <v>1492.39</v>
      </c>
      <c r="AA18" s="14">
        <f>+IFERROR((VLOOKUP($A18,Grade!$L$6:$BL$1000,Grade!AJ$2,0))," ")</f>
        <v>1436.68</v>
      </c>
      <c r="AB18" s="14">
        <f>+IFERROR((VLOOKUP($A18,Grade!$L$6:$BL$1000,Grade!AK$2,0))," ")</f>
        <v>1256.3999999999999</v>
      </c>
      <c r="AC18" s="14">
        <f>+IFERROR((VLOOKUP($A18,Grade!$L$6:$BL$1000,Grade!AL$2,0))," ")</f>
        <v>1239.57</v>
      </c>
      <c r="AD18" s="19">
        <f t="shared" si="6"/>
        <v>19045.38</v>
      </c>
      <c r="AE18" s="13">
        <f>+IFERROR((VLOOKUP($A18,Grade!$L$6:$BL$1000,Grade!AM$2,0))," ")</f>
        <v>7</v>
      </c>
      <c r="AF18" s="13">
        <f>+IFERROR((VLOOKUP($A18,Grade!$L$6:$BL$1000,Grade!AN$2,0))," ")</f>
        <v>4</v>
      </c>
      <c r="AG18" s="13">
        <f>+IFERROR((VLOOKUP($A18,Grade!$L$6:$BL$1000,Grade!AO$2,0))," ")</f>
        <v>8</v>
      </c>
      <c r="AH18" s="13">
        <f>+IFERROR((VLOOKUP($A18,Grade!$L$6:$BL$1000,Grade!AP$2,0))," ")</f>
        <v>12</v>
      </c>
      <c r="AI18" s="13">
        <f>+IFERROR((VLOOKUP($A18,Grade!$L$6:$BL$1000,Grade!AQ$2,0))," ")</f>
        <v>8</v>
      </c>
      <c r="AJ18" s="13">
        <f>+IFERROR((VLOOKUP($A18,Grade!$L$6:$BL$1000,Grade!AR$2,0))," ")</f>
        <v>7</v>
      </c>
      <c r="AK18" s="13">
        <f>+IFERROR((VLOOKUP($A18,Grade!$L$6:$BL$1000,Grade!AS$2,0))," ")</f>
        <v>0</v>
      </c>
      <c r="AL18" s="13">
        <f>+IFERROR((VLOOKUP($A18,Grade!$L$6:$BL$1000,Grade!AT$2,0))," ")</f>
        <v>0</v>
      </c>
      <c r="AM18" s="13">
        <f>+IFERROR((VLOOKUP($A18,Grade!$L$6:$BL$1000,Grade!AU$2,0))," ")</f>
        <v>0</v>
      </c>
      <c r="AN18" s="13">
        <f>+IFERROR((VLOOKUP($A18,Grade!$L$6:$BL$1000,Grade!AV$2,0))," ")</f>
        <v>10</v>
      </c>
      <c r="AO18" s="13">
        <f>+IFERROR((VLOOKUP($A18,Grade!$L$6:$BL$1000,Grade!AW$2,0))," ")</f>
        <v>33</v>
      </c>
      <c r="AP18" s="13">
        <f>+IFERROR((VLOOKUP($A18,Grade!$L$6:$BL$1000,Grade!AX$2,0))," ")</f>
        <v>68</v>
      </c>
      <c r="AQ18" s="13">
        <f>+IFERROR((VLOOKUP($A18,Grade!$L$6:$BL$1000,Grade!AY$2,0))," ")</f>
        <v>132</v>
      </c>
      <c r="AR18" s="20">
        <f t="shared" si="7"/>
        <v>289</v>
      </c>
      <c r="AS18" s="14">
        <f>+IFERROR((VLOOKUP($A18,Grade!$L$6:$BL$1000,Grade!AZ$2,0))," ")</f>
        <v>3.5</v>
      </c>
      <c r="AT18" s="14">
        <f>+IFERROR((VLOOKUP($A18,Grade!$L$6:$BL$1000,Grade!BA$2,0))," ")</f>
        <v>4</v>
      </c>
      <c r="AU18" s="14">
        <f>+IFERROR((VLOOKUP($A18,Grade!$L$6:$BL$1000,Grade!BB$2,0))," ")</f>
        <v>8</v>
      </c>
      <c r="AV18" s="14">
        <f>+IFERROR((VLOOKUP($A18,Grade!$L$6:$BL$1000,Grade!BC$2,0))," ")</f>
        <v>12</v>
      </c>
      <c r="AW18" s="14">
        <f>+IFERROR((VLOOKUP($A18,Grade!$L$6:$BL$1000,Grade!BD$2,0))," ")</f>
        <v>7.86</v>
      </c>
      <c r="AX18" s="14">
        <f>+IFERROR((VLOOKUP($A18,Grade!$L$6:$BL$1000,Grade!BE$2,0))," ")</f>
        <v>7</v>
      </c>
      <c r="AY18" s="14">
        <f>+IFERROR((VLOOKUP($A18,Grade!$L$6:$BL$1000,Grade!BF$2,0))," ")</f>
        <v>0</v>
      </c>
      <c r="AZ18" s="14">
        <f>+IFERROR((VLOOKUP($A18,Grade!$L$6:$BL$1000,Grade!BG$2,0))," ")</f>
        <v>0</v>
      </c>
      <c r="BA18" s="14">
        <f>+IFERROR((VLOOKUP($A18,Grade!$L$6:$BL$1000,Grade!BH$2,0))," ")</f>
        <v>0</v>
      </c>
      <c r="BB18" s="14">
        <f>+IFERROR((VLOOKUP($A18,Grade!$L$6:$BL$1000,Grade!BI$2,0))," ")</f>
        <v>10</v>
      </c>
      <c r="BC18" s="14">
        <f>+IFERROR((VLOOKUP($A18,Grade!$L$6:$BL$1000,Grade!BJ$2,0))," ")</f>
        <v>32.799999999999997</v>
      </c>
      <c r="BD18" s="14">
        <f>+IFERROR((VLOOKUP($A18,Grade!$L$6:$BL$1000,Grade!BK$2,0))," ")</f>
        <v>67.599999999999994</v>
      </c>
      <c r="BE18" s="14">
        <f>+IFERROR((VLOOKUP($A18,Grade!$L$6:$BL$1000,Grade!BL$2,0))," ")</f>
        <v>125.75</v>
      </c>
      <c r="BF18" s="19">
        <f t="shared" si="8"/>
        <v>278.51</v>
      </c>
      <c r="BG18" s="13">
        <f>IFERROR((VLOOKUP($A18,Month!$Z$3:$AP$1000,Month!AA$1,0))," ")</f>
        <v>564</v>
      </c>
      <c r="BH18" s="13">
        <f>IFERROR((VLOOKUP($A18,Month!$Z$3:$AP$1000,Month!AB$1,0))," ")</f>
        <v>357</v>
      </c>
      <c r="BI18" s="13">
        <f>IFERROR((VLOOKUP($A18,Month!$Z$3:$AP$1000,Month!AC$1,0))," ")</f>
        <v>337</v>
      </c>
      <c r="BJ18" s="13">
        <f>IFERROR((VLOOKUP($A18,Month!$Z$3:$AP$1000,Month!AD$1,0))," ")</f>
        <v>165</v>
      </c>
      <c r="BK18" s="13">
        <f>IFERROR((VLOOKUP($A18,Month!$Z$3:$AP$1000,Month!AE$1,0))," ")</f>
        <v>165</v>
      </c>
      <c r="BL18" s="13">
        <f>IFERROR((VLOOKUP($A18,Month!$Z$3:$AP$1000,Month!AF$1,0))," ")</f>
        <v>0</v>
      </c>
      <c r="BM18" s="13">
        <f>IFERROR((VLOOKUP($A18,Month!$Z$3:$AP$1000,Month!AG$1,0))," ")</f>
        <v>1016.8</v>
      </c>
      <c r="BN18" s="13">
        <f>IFERROR((VLOOKUP($A18,Month!$Z$3:$AP$1000,Month!AH$1,0))," ")</f>
        <v>27.2</v>
      </c>
      <c r="BO18" s="13">
        <f>IFERROR((VLOOKUP($A18,Month!$Z$3:$AP$1000,Month!AI$1,0))," ")</f>
        <v>335.04</v>
      </c>
      <c r="BP18" s="13">
        <f>IFERROR((VLOOKUP($A18,Month!$Z$3:$AP$1000,Month!AJ$1,0))," ")</f>
        <v>0</v>
      </c>
      <c r="BQ18" s="13">
        <f>IFERROR((VLOOKUP($A18,Month!$Z$3:$AP$1000,Month!AK$1,0))," ")</f>
        <v>287.82</v>
      </c>
      <c r="BR18" s="13">
        <f>IFERROR((VLOOKUP($A18,Month!$Z$3:$AP$1000,Month!AL$1,0))," ")</f>
        <v>0</v>
      </c>
      <c r="BS18" s="13">
        <f>IFERROR((VLOOKUP($A18,Month!$Z$3:$AP$1000,Month!AM$1,0))," ")</f>
        <v>140</v>
      </c>
      <c r="BT18" s="13">
        <f>IFERROR((VLOOKUP($A18,Month!$Z$3:$AP$1000,Month!AP$1,0))," ")</f>
        <v>2399</v>
      </c>
    </row>
    <row r="19" spans="1:72" s="2" customFormat="1" x14ac:dyDescent="0.25">
      <c r="A19" s="12" t="s">
        <v>295</v>
      </c>
      <c r="B19" s="12" t="s">
        <v>296</v>
      </c>
      <c r="C19" s="13">
        <f>+IFERROR((VLOOKUP($A19,Grade!$L$6:$BL$1000,Grade!M$2,0))," ")</f>
        <v>4</v>
      </c>
      <c r="D19" s="13">
        <f>+IFERROR((VLOOKUP($A19,Grade!$L$6:$BL$1000,Grade!N$2,0))," ")</f>
        <v>9</v>
      </c>
      <c r="E19" s="13">
        <f>+IFERROR((VLOOKUP($A19,Grade!$L$6:$BL$1000,Grade!O$2,0))," ")</f>
        <v>7</v>
      </c>
      <c r="F19" s="13">
        <f>+IFERROR((VLOOKUP($A19,Grade!$L$6:$BL$1000,Grade!P$2,0))," ")</f>
        <v>11</v>
      </c>
      <c r="G19" s="13">
        <f>+IFERROR((VLOOKUP($A19,Grade!$L$6:$BL$1000,Grade!Q$2,0))," ")</f>
        <v>7</v>
      </c>
      <c r="H19" s="13">
        <f>+IFERROR((VLOOKUP($A19,Grade!$L$6:$BL$1000,Grade!R$2,0))," ")</f>
        <v>4</v>
      </c>
      <c r="I19" s="13">
        <f>+IFERROR((VLOOKUP($A19,Grade!$L$6:$BL$1000,Grade!S$2,0))," ")</f>
        <v>9</v>
      </c>
      <c r="J19" s="13">
        <f>+IFERROR((VLOOKUP($A19,Grade!$L$6:$BL$1000,Grade!T$2,0))," ")</f>
        <v>8</v>
      </c>
      <c r="K19" s="13">
        <f>+IFERROR((VLOOKUP($A19,Grade!$L$6:$BL$1000,Grade!U$2,0))," ")</f>
        <v>11</v>
      </c>
      <c r="L19" s="13">
        <f>+IFERROR((VLOOKUP($A19,Grade!$L$6:$BL$1000,Grade!V$2,0))," ")</f>
        <v>11</v>
      </c>
      <c r="M19" s="13">
        <f>+IFERROR((VLOOKUP($A19,Grade!$L$6:$BL$1000,Grade!W$2,0))," ")</f>
        <v>10</v>
      </c>
      <c r="N19" s="13">
        <f>+IFERROR((VLOOKUP($A19,Grade!$L$6:$BL$1000,Grade!X$2,0))," ")</f>
        <v>8</v>
      </c>
      <c r="O19" s="13">
        <f>+IFERROR((VLOOKUP($A19,Grade!$L$6:$BL$1000,Grade!Y$2,0))," ")</f>
        <v>7</v>
      </c>
      <c r="P19" s="20">
        <f t="shared" si="5"/>
        <v>106</v>
      </c>
      <c r="Q19" s="14">
        <f>+IFERROR((VLOOKUP($A19,Grade!$L$6:$BL$1000,Grade!Z$2,0))," ")</f>
        <v>4</v>
      </c>
      <c r="R19" s="14">
        <f>+IFERROR((VLOOKUP($A19,Grade!$L$6:$BL$1000,Grade!AA$2,0))," ")</f>
        <v>9</v>
      </c>
      <c r="S19" s="14">
        <f>+IFERROR((VLOOKUP($A19,Grade!$L$6:$BL$1000,Grade!AB$2,0))," ")</f>
        <v>7</v>
      </c>
      <c r="T19" s="14">
        <f>+IFERROR((VLOOKUP($A19,Grade!$L$6:$BL$1000,Grade!AC$2,0))," ")</f>
        <v>11</v>
      </c>
      <c r="U19" s="14">
        <f>+IFERROR((VLOOKUP($A19,Grade!$L$6:$BL$1000,Grade!AD$2,0))," ")</f>
        <v>7</v>
      </c>
      <c r="V19" s="14">
        <f>+IFERROR((VLOOKUP($A19,Grade!$L$6:$BL$1000,Grade!AE$2,0))," ")</f>
        <v>4</v>
      </c>
      <c r="W19" s="14">
        <f>+IFERROR((VLOOKUP($A19,Grade!$L$6:$BL$1000,Grade!AF$2,0))," ")</f>
        <v>9</v>
      </c>
      <c r="X19" s="14">
        <f>+IFERROR((VLOOKUP($A19,Grade!$L$6:$BL$1000,Grade!AG$2,0))," ")</f>
        <v>8</v>
      </c>
      <c r="Y19" s="14">
        <f>+IFERROR((VLOOKUP($A19,Grade!$L$6:$BL$1000,Grade!AH$2,0))," ")</f>
        <v>11</v>
      </c>
      <c r="Z19" s="14">
        <f>+IFERROR((VLOOKUP($A19,Grade!$L$6:$BL$1000,Grade!AI$2,0))," ")</f>
        <v>11</v>
      </c>
      <c r="AA19" s="14">
        <f>+IFERROR((VLOOKUP($A19,Grade!$L$6:$BL$1000,Grade!AJ$2,0))," ")</f>
        <v>10</v>
      </c>
      <c r="AB19" s="14">
        <f>+IFERROR((VLOOKUP($A19,Grade!$L$6:$BL$1000,Grade!AK$2,0))," ")</f>
        <v>8</v>
      </c>
      <c r="AC19" s="14">
        <f>+IFERROR((VLOOKUP($A19,Grade!$L$6:$BL$1000,Grade!AL$2,0))," ")</f>
        <v>7</v>
      </c>
      <c r="AD19" s="19">
        <f t="shared" si="6"/>
        <v>106</v>
      </c>
      <c r="AE19" s="13">
        <f>+IFERROR((VLOOKUP($A19,Grade!$L$6:$BL$1000,Grade!AM$2,0))," ")</f>
        <v>0</v>
      </c>
      <c r="AF19" s="13">
        <f>+IFERROR((VLOOKUP($A19,Grade!$L$6:$BL$1000,Grade!AN$2,0))," ")</f>
        <v>0</v>
      </c>
      <c r="AG19" s="13">
        <f>+IFERROR((VLOOKUP($A19,Grade!$L$6:$BL$1000,Grade!AO$2,0))," ")</f>
        <v>0</v>
      </c>
      <c r="AH19" s="13">
        <f>+IFERROR((VLOOKUP($A19,Grade!$L$6:$BL$1000,Grade!AP$2,0))," ")</f>
        <v>0</v>
      </c>
      <c r="AI19" s="13">
        <f>+IFERROR((VLOOKUP($A19,Grade!$L$6:$BL$1000,Grade!AQ$2,0))," ")</f>
        <v>0</v>
      </c>
      <c r="AJ19" s="13">
        <f>+IFERROR((VLOOKUP($A19,Grade!$L$6:$BL$1000,Grade!AR$2,0))," ")</f>
        <v>0</v>
      </c>
      <c r="AK19" s="13">
        <f>+IFERROR((VLOOKUP($A19,Grade!$L$6:$BL$1000,Grade!AS$2,0))," ")</f>
        <v>0</v>
      </c>
      <c r="AL19" s="13">
        <f>+IFERROR((VLOOKUP($A19,Grade!$L$6:$BL$1000,Grade!AT$2,0))," ")</f>
        <v>0</v>
      </c>
      <c r="AM19" s="13">
        <f>+IFERROR((VLOOKUP($A19,Grade!$L$6:$BL$1000,Grade!AU$2,0))," ")</f>
        <v>0</v>
      </c>
      <c r="AN19" s="13">
        <f>+IFERROR((VLOOKUP($A19,Grade!$L$6:$BL$1000,Grade!AV$2,0))," ")</f>
        <v>0</v>
      </c>
      <c r="AO19" s="13">
        <f>+IFERROR((VLOOKUP($A19,Grade!$L$6:$BL$1000,Grade!AW$2,0))," ")</f>
        <v>0</v>
      </c>
      <c r="AP19" s="13">
        <f>+IFERROR((VLOOKUP($A19,Grade!$L$6:$BL$1000,Grade!AX$2,0))," ")</f>
        <v>0</v>
      </c>
      <c r="AQ19" s="13">
        <f>+IFERROR((VLOOKUP($A19,Grade!$L$6:$BL$1000,Grade!AY$2,0))," ")</f>
        <v>0</v>
      </c>
      <c r="AR19" s="20">
        <f t="shared" si="7"/>
        <v>0</v>
      </c>
      <c r="AS19" s="14">
        <f>+IFERROR((VLOOKUP($A19,Grade!$L$6:$BL$1000,Grade!AZ$2,0))," ")</f>
        <v>0</v>
      </c>
      <c r="AT19" s="14">
        <f>+IFERROR((VLOOKUP($A19,Grade!$L$6:$BL$1000,Grade!BA$2,0))," ")</f>
        <v>0</v>
      </c>
      <c r="AU19" s="14">
        <f>+IFERROR((VLOOKUP($A19,Grade!$L$6:$BL$1000,Grade!BB$2,0))," ")</f>
        <v>0</v>
      </c>
      <c r="AV19" s="14">
        <f>+IFERROR((VLOOKUP($A19,Grade!$L$6:$BL$1000,Grade!BC$2,0))," ")</f>
        <v>0</v>
      </c>
      <c r="AW19" s="14">
        <f>+IFERROR((VLOOKUP($A19,Grade!$L$6:$BL$1000,Grade!BD$2,0))," ")</f>
        <v>0</v>
      </c>
      <c r="AX19" s="14">
        <f>+IFERROR((VLOOKUP($A19,Grade!$L$6:$BL$1000,Grade!BE$2,0))," ")</f>
        <v>0</v>
      </c>
      <c r="AY19" s="14">
        <f>+IFERROR((VLOOKUP($A19,Grade!$L$6:$BL$1000,Grade!BF$2,0))," ")</f>
        <v>0</v>
      </c>
      <c r="AZ19" s="14">
        <f>+IFERROR((VLOOKUP($A19,Grade!$L$6:$BL$1000,Grade!BG$2,0))," ")</f>
        <v>0</v>
      </c>
      <c r="BA19" s="14">
        <f>+IFERROR((VLOOKUP($A19,Grade!$L$6:$BL$1000,Grade!BH$2,0))," ")</f>
        <v>0</v>
      </c>
      <c r="BB19" s="14">
        <f>+IFERROR((VLOOKUP($A19,Grade!$L$6:$BL$1000,Grade!BI$2,0))," ")</f>
        <v>0</v>
      </c>
      <c r="BC19" s="14">
        <f>+IFERROR((VLOOKUP($A19,Grade!$L$6:$BL$1000,Grade!BJ$2,0))," ")</f>
        <v>0</v>
      </c>
      <c r="BD19" s="14">
        <f>+IFERROR((VLOOKUP($A19,Grade!$L$6:$BL$1000,Grade!BK$2,0))," ")</f>
        <v>0</v>
      </c>
      <c r="BE19" s="14">
        <f>+IFERROR((VLOOKUP($A19,Grade!$L$6:$BL$1000,Grade!BL$2,0))," ")</f>
        <v>0</v>
      </c>
      <c r="BF19" s="19">
        <f t="shared" si="8"/>
        <v>0</v>
      </c>
      <c r="BG19" s="13" t="str">
        <f>IFERROR((VLOOKUP($A19,Month!$Z$3:$AP$1000,Month!AA$1,0))," ")</f>
        <v xml:space="preserve"> </v>
      </c>
      <c r="BH19" s="13" t="str">
        <f>IFERROR((VLOOKUP($A19,Month!$Z$3:$AP$1000,Month!AB$1,0))," ")</f>
        <v xml:space="preserve"> </v>
      </c>
      <c r="BI19" s="13" t="str">
        <f>IFERROR((VLOOKUP($A19,Month!$Z$3:$AP$1000,Month!AC$1,0))," ")</f>
        <v xml:space="preserve"> </v>
      </c>
      <c r="BJ19" s="13" t="str">
        <f>IFERROR((VLOOKUP($A19,Month!$Z$3:$AP$1000,Month!AD$1,0))," ")</f>
        <v xml:space="preserve"> </v>
      </c>
      <c r="BK19" s="13" t="str">
        <f>IFERROR((VLOOKUP($A19,Month!$Z$3:$AP$1000,Month!AE$1,0))," ")</f>
        <v xml:space="preserve"> </v>
      </c>
      <c r="BL19" s="13" t="str">
        <f>IFERROR((VLOOKUP($A19,Month!$Z$3:$AP$1000,Month!AF$1,0))," ")</f>
        <v xml:space="preserve"> </v>
      </c>
      <c r="BM19" s="13" t="str">
        <f>IFERROR((VLOOKUP($A19,Month!$Z$3:$AP$1000,Month!AG$1,0))," ")</f>
        <v xml:space="preserve"> </v>
      </c>
      <c r="BN19" s="13" t="str">
        <f>IFERROR((VLOOKUP($A19,Month!$Z$3:$AP$1000,Month!AH$1,0))," ")</f>
        <v xml:space="preserve"> </v>
      </c>
      <c r="BO19" s="13" t="str">
        <f>IFERROR((VLOOKUP($A19,Month!$Z$3:$AP$1000,Month!AI$1,0))," ")</f>
        <v xml:space="preserve"> </v>
      </c>
      <c r="BP19" s="13" t="str">
        <f>IFERROR((VLOOKUP($A19,Month!$Z$3:$AP$1000,Month!AJ$1,0))," ")</f>
        <v xml:space="preserve"> </v>
      </c>
      <c r="BQ19" s="13" t="str">
        <f>IFERROR((VLOOKUP($A19,Month!$Z$3:$AP$1000,Month!AK$1,0))," ")</f>
        <v xml:space="preserve"> </v>
      </c>
      <c r="BR19" s="13" t="str">
        <f>IFERROR((VLOOKUP($A19,Month!$Z$3:$AP$1000,Month!AL$1,0))," ")</f>
        <v xml:space="preserve"> </v>
      </c>
      <c r="BS19" s="13" t="str">
        <f>IFERROR((VLOOKUP($A19,Month!$Z$3:$AP$1000,Month!AM$1,0))," ")</f>
        <v xml:space="preserve"> </v>
      </c>
      <c r="BT19" s="13" t="str">
        <f>IFERROR((VLOOKUP($A19,Month!$Z$3:$AP$1000,Month!AP$1,0))," ")</f>
        <v xml:space="preserve"> </v>
      </c>
    </row>
    <row r="20" spans="1:72" s="2" customFormat="1" x14ac:dyDescent="0.25">
      <c r="A20" s="12" t="s">
        <v>595</v>
      </c>
      <c r="B20" s="12" t="s">
        <v>596</v>
      </c>
      <c r="C20" s="13">
        <f>+IFERROR((VLOOKUP($A20,Grade!$L$6:$BL$1000,Grade!M$2,0))," ")</f>
        <v>167</v>
      </c>
      <c r="D20" s="13">
        <f>+IFERROR((VLOOKUP($A20,Grade!$L$6:$BL$1000,Grade!N$2,0))," ")</f>
        <v>155</v>
      </c>
      <c r="E20" s="13">
        <f>+IFERROR((VLOOKUP($A20,Grade!$L$6:$BL$1000,Grade!O$2,0))," ")</f>
        <v>160</v>
      </c>
      <c r="F20" s="13">
        <f>+IFERROR((VLOOKUP($A20,Grade!$L$6:$BL$1000,Grade!P$2,0))," ")</f>
        <v>160</v>
      </c>
      <c r="G20" s="13">
        <f>+IFERROR((VLOOKUP($A20,Grade!$L$6:$BL$1000,Grade!Q$2,0))," ")</f>
        <v>168</v>
      </c>
      <c r="H20" s="13">
        <f>+IFERROR((VLOOKUP($A20,Grade!$L$6:$BL$1000,Grade!R$2,0))," ")</f>
        <v>171</v>
      </c>
      <c r="I20" s="13">
        <f>+IFERROR((VLOOKUP($A20,Grade!$L$6:$BL$1000,Grade!S$2,0))," ")</f>
        <v>158</v>
      </c>
      <c r="J20" s="13">
        <f>+IFERROR((VLOOKUP($A20,Grade!$L$6:$BL$1000,Grade!T$2,0))," ")</f>
        <v>169</v>
      </c>
      <c r="K20" s="13">
        <f>+IFERROR((VLOOKUP($A20,Grade!$L$6:$BL$1000,Grade!U$2,0))," ")</f>
        <v>180</v>
      </c>
      <c r="L20" s="13">
        <f>+IFERROR((VLOOKUP($A20,Grade!$L$6:$BL$1000,Grade!V$2,0))," ")</f>
        <v>172</v>
      </c>
      <c r="M20" s="13">
        <f>+IFERROR((VLOOKUP($A20,Grade!$L$6:$BL$1000,Grade!W$2,0))," ")</f>
        <v>185</v>
      </c>
      <c r="N20" s="13">
        <f>+IFERROR((VLOOKUP($A20,Grade!$L$6:$BL$1000,Grade!X$2,0))," ")</f>
        <v>147</v>
      </c>
      <c r="O20" s="13">
        <f>+IFERROR((VLOOKUP($A20,Grade!$L$6:$BL$1000,Grade!Y$2,0))," ")</f>
        <v>131</v>
      </c>
      <c r="P20" s="20">
        <f t="shared" si="5"/>
        <v>2123</v>
      </c>
      <c r="Q20" s="14">
        <f>+IFERROR((VLOOKUP($A20,Grade!$L$6:$BL$1000,Grade!Z$2,0))," ")</f>
        <v>164.76</v>
      </c>
      <c r="R20" s="14">
        <f>+IFERROR((VLOOKUP($A20,Grade!$L$6:$BL$1000,Grade!AA$2,0))," ")</f>
        <v>154.44999999999999</v>
      </c>
      <c r="S20" s="14">
        <f>+IFERROR((VLOOKUP($A20,Grade!$L$6:$BL$1000,Grade!AB$2,0))," ")</f>
        <v>158.83000000000001</v>
      </c>
      <c r="T20" s="14">
        <f>+IFERROR((VLOOKUP($A20,Grade!$L$6:$BL$1000,Grade!AC$2,0))," ")</f>
        <v>158.63999999999999</v>
      </c>
      <c r="U20" s="14">
        <f>+IFERROR((VLOOKUP($A20,Grade!$L$6:$BL$1000,Grade!AD$2,0))," ")</f>
        <v>164.56</v>
      </c>
      <c r="V20" s="14">
        <f>+IFERROR((VLOOKUP($A20,Grade!$L$6:$BL$1000,Grade!AE$2,0))," ")</f>
        <v>166.85</v>
      </c>
      <c r="W20" s="14">
        <f>+IFERROR((VLOOKUP($A20,Grade!$L$6:$BL$1000,Grade!AF$2,0))," ")</f>
        <v>156.6</v>
      </c>
      <c r="X20" s="14">
        <f>+IFERROR((VLOOKUP($A20,Grade!$L$6:$BL$1000,Grade!AG$2,0))," ")</f>
        <v>167.83</v>
      </c>
      <c r="Y20" s="14">
        <f>+IFERROR((VLOOKUP($A20,Grade!$L$6:$BL$1000,Grade!AH$2,0))," ")</f>
        <v>176.56</v>
      </c>
      <c r="Z20" s="14">
        <f>+IFERROR((VLOOKUP($A20,Grade!$L$6:$BL$1000,Grade!AI$2,0))," ")</f>
        <v>170.43</v>
      </c>
      <c r="AA20" s="14">
        <f>+IFERROR((VLOOKUP($A20,Grade!$L$6:$BL$1000,Grade!AJ$2,0))," ")</f>
        <v>182.53</v>
      </c>
      <c r="AB20" s="14">
        <f>+IFERROR((VLOOKUP($A20,Grade!$L$6:$BL$1000,Grade!AK$2,0))," ")</f>
        <v>137.74</v>
      </c>
      <c r="AC20" s="14">
        <f>+IFERROR((VLOOKUP($A20,Grade!$L$6:$BL$1000,Grade!AL$2,0))," ")</f>
        <v>116.46</v>
      </c>
      <c r="AD20" s="19">
        <f t="shared" si="6"/>
        <v>2076.2399999999998</v>
      </c>
      <c r="AE20" s="13">
        <f>+IFERROR((VLOOKUP($A20,Grade!$L$6:$BL$1000,Grade!AM$2,0))," ")</f>
        <v>4</v>
      </c>
      <c r="AF20" s="13">
        <f>+IFERROR((VLOOKUP($A20,Grade!$L$6:$BL$1000,Grade!AN$2,0))," ")</f>
        <v>4</v>
      </c>
      <c r="AG20" s="13">
        <f>+IFERROR((VLOOKUP($A20,Grade!$L$6:$BL$1000,Grade!AO$2,0))," ")</f>
        <v>5</v>
      </c>
      <c r="AH20" s="13">
        <f>+IFERROR((VLOOKUP($A20,Grade!$L$6:$BL$1000,Grade!AP$2,0))," ")</f>
        <v>5</v>
      </c>
      <c r="AI20" s="13">
        <f>+IFERROR((VLOOKUP($A20,Grade!$L$6:$BL$1000,Grade!AQ$2,0))," ")</f>
        <v>9</v>
      </c>
      <c r="AJ20" s="13">
        <f>+IFERROR((VLOOKUP($A20,Grade!$L$6:$BL$1000,Grade!AR$2,0))," ")</f>
        <v>10</v>
      </c>
      <c r="AK20" s="13">
        <f>+IFERROR((VLOOKUP($A20,Grade!$L$6:$BL$1000,Grade!AS$2,0))," ")</f>
        <v>6</v>
      </c>
      <c r="AL20" s="13">
        <f>+IFERROR((VLOOKUP($A20,Grade!$L$6:$BL$1000,Grade!AT$2,0))," ")</f>
        <v>13</v>
      </c>
      <c r="AM20" s="13">
        <f>+IFERROR((VLOOKUP($A20,Grade!$L$6:$BL$1000,Grade!AU$2,0))," ")</f>
        <v>7</v>
      </c>
      <c r="AN20" s="13">
        <f>+IFERROR((VLOOKUP($A20,Grade!$L$6:$BL$1000,Grade!AV$2,0))," ")</f>
        <v>10</v>
      </c>
      <c r="AO20" s="13">
        <f>+IFERROR((VLOOKUP($A20,Grade!$L$6:$BL$1000,Grade!AW$2,0))," ")</f>
        <v>6</v>
      </c>
      <c r="AP20" s="13">
        <f>+IFERROR((VLOOKUP($A20,Grade!$L$6:$BL$1000,Grade!AX$2,0))," ")</f>
        <v>1</v>
      </c>
      <c r="AQ20" s="13">
        <f>+IFERROR((VLOOKUP($A20,Grade!$L$6:$BL$1000,Grade!AY$2,0))," ")</f>
        <v>6</v>
      </c>
      <c r="AR20" s="20">
        <f t="shared" si="7"/>
        <v>86</v>
      </c>
      <c r="AS20" s="14">
        <f>+IFERROR((VLOOKUP($A20,Grade!$L$6:$BL$1000,Grade!AZ$2,0))," ")</f>
        <v>1.76</v>
      </c>
      <c r="AT20" s="14">
        <f>+IFERROR((VLOOKUP($A20,Grade!$L$6:$BL$1000,Grade!BA$2,0))," ")</f>
        <v>3.57</v>
      </c>
      <c r="AU20" s="14">
        <f>+IFERROR((VLOOKUP($A20,Grade!$L$6:$BL$1000,Grade!BB$2,0))," ")</f>
        <v>4.7300000000000004</v>
      </c>
      <c r="AV20" s="14">
        <f>+IFERROR((VLOOKUP($A20,Grade!$L$6:$BL$1000,Grade!BC$2,0))," ")</f>
        <v>4.5999999999999996</v>
      </c>
      <c r="AW20" s="14">
        <f>+IFERROR((VLOOKUP($A20,Grade!$L$6:$BL$1000,Grade!BD$2,0))," ")</f>
        <v>7.33</v>
      </c>
      <c r="AX20" s="14">
        <f>+IFERROR((VLOOKUP($A20,Grade!$L$6:$BL$1000,Grade!BE$2,0))," ")</f>
        <v>8.56</v>
      </c>
      <c r="AY20" s="14">
        <f>+IFERROR((VLOOKUP($A20,Grade!$L$6:$BL$1000,Grade!BF$2,0))," ")</f>
        <v>5.58</v>
      </c>
      <c r="AZ20" s="14">
        <f>+IFERROR((VLOOKUP($A20,Grade!$L$6:$BL$1000,Grade!BG$2,0))," ")</f>
        <v>11.65</v>
      </c>
      <c r="BA20" s="14">
        <f>+IFERROR((VLOOKUP($A20,Grade!$L$6:$BL$1000,Grade!BH$2,0))," ")</f>
        <v>5.18</v>
      </c>
      <c r="BB20" s="14">
        <f>+IFERROR((VLOOKUP($A20,Grade!$L$6:$BL$1000,Grade!BI$2,0))," ")</f>
        <v>8.64</v>
      </c>
      <c r="BC20" s="14">
        <f>+IFERROR((VLOOKUP($A20,Grade!$L$6:$BL$1000,Grade!BJ$2,0))," ")</f>
        <v>4.5999999999999996</v>
      </c>
      <c r="BD20" s="14">
        <f>+IFERROR((VLOOKUP($A20,Grade!$L$6:$BL$1000,Grade!BK$2,0))," ")</f>
        <v>1</v>
      </c>
      <c r="BE20" s="14">
        <f>+IFERROR((VLOOKUP($A20,Grade!$L$6:$BL$1000,Grade!BL$2,0))," ")</f>
        <v>6</v>
      </c>
      <c r="BF20" s="19">
        <f t="shared" si="8"/>
        <v>73.2</v>
      </c>
      <c r="BG20" s="13">
        <f>IFERROR((VLOOKUP($A20,Month!$Z$3:$AP$1000,Month!AA$1,0))," ")</f>
        <v>65</v>
      </c>
      <c r="BH20" s="13">
        <f>IFERROR((VLOOKUP($A20,Month!$Z$3:$AP$1000,Month!AB$1,0))," ")</f>
        <v>25</v>
      </c>
      <c r="BI20" s="13">
        <f>IFERROR((VLOOKUP($A20,Month!$Z$3:$AP$1000,Month!AC$1,0))," ")</f>
        <v>26</v>
      </c>
      <c r="BJ20" s="13">
        <f>IFERROR((VLOOKUP($A20,Month!$Z$3:$AP$1000,Month!AD$1,0))," ")</f>
        <v>13</v>
      </c>
      <c r="BK20" s="13">
        <f>IFERROR((VLOOKUP($A20,Month!$Z$3:$AP$1000,Month!AE$1,0))," ")</f>
        <v>11.67</v>
      </c>
      <c r="BL20" s="13">
        <f>IFERROR((VLOOKUP($A20,Month!$Z$3:$AP$1000,Month!AF$1,0))," ")</f>
        <v>1.33</v>
      </c>
      <c r="BM20" s="13">
        <f>IFERROR((VLOOKUP($A20,Month!$Z$3:$AP$1000,Month!AG$1,0))," ")</f>
        <v>65.2</v>
      </c>
      <c r="BN20" s="13">
        <f>IFERROR((VLOOKUP($A20,Month!$Z$3:$AP$1000,Month!AH$1,0))," ")</f>
        <v>0</v>
      </c>
      <c r="BO20" s="13">
        <f>IFERROR((VLOOKUP($A20,Month!$Z$3:$AP$1000,Month!AI$1,0))," ")</f>
        <v>0</v>
      </c>
      <c r="BP20" s="13">
        <f>IFERROR((VLOOKUP($A20,Month!$Z$3:$AP$1000,Month!AJ$1,0))," ")</f>
        <v>0</v>
      </c>
      <c r="BQ20" s="13">
        <f>IFERROR((VLOOKUP($A20,Month!$Z$3:$AP$1000,Month!AK$1,0))," ")</f>
        <v>0</v>
      </c>
      <c r="BR20" s="13">
        <f>IFERROR((VLOOKUP($A20,Month!$Z$3:$AP$1000,Month!AL$1,0))," ")</f>
        <v>0</v>
      </c>
      <c r="BS20" s="13">
        <f>IFERROR((VLOOKUP($A20,Month!$Z$3:$AP$1000,Month!AM$1,0))," ")</f>
        <v>27</v>
      </c>
      <c r="BT20" s="13">
        <f>IFERROR((VLOOKUP($A20,Month!$Z$3:$AP$1000,Month!AP$1,0))," ")</f>
        <v>301</v>
      </c>
    </row>
    <row r="21" spans="1:72" s="2" customFormat="1" x14ac:dyDescent="0.25">
      <c r="A21" s="12" t="s">
        <v>325</v>
      </c>
      <c r="B21" s="12" t="s">
        <v>326</v>
      </c>
      <c r="C21" s="13">
        <f>+IFERROR((VLOOKUP($A21,Grade!$L$6:$BL$1000,Grade!M$2,0))," ")</f>
        <v>6</v>
      </c>
      <c r="D21" s="13">
        <f>+IFERROR((VLOOKUP($A21,Grade!$L$6:$BL$1000,Grade!N$2,0))," ")</f>
        <v>10</v>
      </c>
      <c r="E21" s="13">
        <f>+IFERROR((VLOOKUP($A21,Grade!$L$6:$BL$1000,Grade!O$2,0))," ")</f>
        <v>9</v>
      </c>
      <c r="F21" s="13">
        <f>+IFERROR((VLOOKUP($A21,Grade!$L$6:$BL$1000,Grade!P$2,0))," ")</f>
        <v>7</v>
      </c>
      <c r="G21" s="13">
        <f>+IFERROR((VLOOKUP($A21,Grade!$L$6:$BL$1000,Grade!Q$2,0))," ")</f>
        <v>18</v>
      </c>
      <c r="H21" s="13">
        <f>+IFERROR((VLOOKUP($A21,Grade!$L$6:$BL$1000,Grade!R$2,0))," ")</f>
        <v>15</v>
      </c>
      <c r="I21" s="13">
        <f>+IFERROR((VLOOKUP($A21,Grade!$L$6:$BL$1000,Grade!S$2,0))," ")</f>
        <v>11</v>
      </c>
      <c r="J21" s="13">
        <f>+IFERROR((VLOOKUP($A21,Grade!$L$6:$BL$1000,Grade!T$2,0))," ")</f>
        <v>5</v>
      </c>
      <c r="K21" s="13">
        <f>+IFERROR((VLOOKUP($A21,Grade!$L$6:$BL$1000,Grade!U$2,0))," ")</f>
        <v>9</v>
      </c>
      <c r="L21" s="13">
        <f>+IFERROR((VLOOKUP($A21,Grade!$L$6:$BL$1000,Grade!V$2,0))," ")</f>
        <v>0</v>
      </c>
      <c r="M21" s="13">
        <f>+IFERROR((VLOOKUP($A21,Grade!$L$6:$BL$1000,Grade!W$2,0))," ")</f>
        <v>0</v>
      </c>
      <c r="N21" s="13">
        <f>+IFERROR((VLOOKUP($A21,Grade!$L$6:$BL$1000,Grade!X$2,0))," ")</f>
        <v>0</v>
      </c>
      <c r="O21" s="13">
        <f>+IFERROR((VLOOKUP($A21,Grade!$L$6:$BL$1000,Grade!Y$2,0))," ")</f>
        <v>0</v>
      </c>
      <c r="P21" s="20">
        <f t="shared" si="5"/>
        <v>90</v>
      </c>
      <c r="Q21" s="14">
        <f>+IFERROR((VLOOKUP($A21,Grade!$L$6:$BL$1000,Grade!Z$2,0))," ")</f>
        <v>6</v>
      </c>
      <c r="R21" s="14">
        <f>+IFERROR((VLOOKUP($A21,Grade!$L$6:$BL$1000,Grade!AA$2,0))," ")</f>
        <v>10</v>
      </c>
      <c r="S21" s="14">
        <f>+IFERROR((VLOOKUP($A21,Grade!$L$6:$BL$1000,Grade!AB$2,0))," ")</f>
        <v>9</v>
      </c>
      <c r="T21" s="14">
        <f>+IFERROR((VLOOKUP($A21,Grade!$L$6:$BL$1000,Grade!AC$2,0))," ")</f>
        <v>6.04</v>
      </c>
      <c r="U21" s="14">
        <f>+IFERROR((VLOOKUP($A21,Grade!$L$6:$BL$1000,Grade!AD$2,0))," ")</f>
        <v>17.04</v>
      </c>
      <c r="V21" s="14">
        <f>+IFERROR((VLOOKUP($A21,Grade!$L$6:$BL$1000,Grade!AE$2,0))," ")</f>
        <v>15</v>
      </c>
      <c r="W21" s="14">
        <f>+IFERROR((VLOOKUP($A21,Grade!$L$6:$BL$1000,Grade!AF$2,0))," ")</f>
        <v>11</v>
      </c>
      <c r="X21" s="14">
        <f>+IFERROR((VLOOKUP($A21,Grade!$L$6:$BL$1000,Grade!AG$2,0))," ")</f>
        <v>5</v>
      </c>
      <c r="Y21" s="14">
        <f>+IFERROR((VLOOKUP($A21,Grade!$L$6:$BL$1000,Grade!AH$2,0))," ")</f>
        <v>9</v>
      </c>
      <c r="Z21" s="14">
        <f>+IFERROR((VLOOKUP($A21,Grade!$L$6:$BL$1000,Grade!AI$2,0))," ")</f>
        <v>0</v>
      </c>
      <c r="AA21" s="14">
        <f>+IFERROR((VLOOKUP($A21,Grade!$L$6:$BL$1000,Grade!AJ$2,0))," ")</f>
        <v>0</v>
      </c>
      <c r="AB21" s="14">
        <f>+IFERROR((VLOOKUP($A21,Grade!$L$6:$BL$1000,Grade!AK$2,0))," ")</f>
        <v>0</v>
      </c>
      <c r="AC21" s="14">
        <f>+IFERROR((VLOOKUP($A21,Grade!$L$6:$BL$1000,Grade!AL$2,0))," ")</f>
        <v>0</v>
      </c>
      <c r="AD21" s="19">
        <f t="shared" si="6"/>
        <v>88.08</v>
      </c>
      <c r="AE21" s="13">
        <f>+IFERROR((VLOOKUP($A21,Grade!$L$6:$BL$1000,Grade!AM$2,0))," ")</f>
        <v>0</v>
      </c>
      <c r="AF21" s="13">
        <f>+IFERROR((VLOOKUP($A21,Grade!$L$6:$BL$1000,Grade!AN$2,0))," ")</f>
        <v>0</v>
      </c>
      <c r="AG21" s="13">
        <f>+IFERROR((VLOOKUP($A21,Grade!$L$6:$BL$1000,Grade!AO$2,0))," ")</f>
        <v>0</v>
      </c>
      <c r="AH21" s="13">
        <f>+IFERROR((VLOOKUP($A21,Grade!$L$6:$BL$1000,Grade!AP$2,0))," ")</f>
        <v>0</v>
      </c>
      <c r="AI21" s="13">
        <f>+IFERROR((VLOOKUP($A21,Grade!$L$6:$BL$1000,Grade!AQ$2,0))," ")</f>
        <v>0</v>
      </c>
      <c r="AJ21" s="13">
        <f>+IFERROR((VLOOKUP($A21,Grade!$L$6:$BL$1000,Grade!AR$2,0))," ")</f>
        <v>0</v>
      </c>
      <c r="AK21" s="13">
        <f>+IFERROR((VLOOKUP($A21,Grade!$L$6:$BL$1000,Grade!AS$2,0))," ")</f>
        <v>0</v>
      </c>
      <c r="AL21" s="13">
        <f>+IFERROR((VLOOKUP($A21,Grade!$L$6:$BL$1000,Grade!AT$2,0))," ")</f>
        <v>0</v>
      </c>
      <c r="AM21" s="13">
        <f>+IFERROR((VLOOKUP($A21,Grade!$L$6:$BL$1000,Grade!AU$2,0))," ")</f>
        <v>0</v>
      </c>
      <c r="AN21" s="13">
        <f>+IFERROR((VLOOKUP($A21,Grade!$L$6:$BL$1000,Grade!AV$2,0))," ")</f>
        <v>0</v>
      </c>
      <c r="AO21" s="13">
        <f>+IFERROR((VLOOKUP($A21,Grade!$L$6:$BL$1000,Grade!AW$2,0))," ")</f>
        <v>0</v>
      </c>
      <c r="AP21" s="13">
        <f>+IFERROR((VLOOKUP($A21,Grade!$L$6:$BL$1000,Grade!AX$2,0))," ")</f>
        <v>0</v>
      </c>
      <c r="AQ21" s="13">
        <f>+IFERROR((VLOOKUP($A21,Grade!$L$6:$BL$1000,Grade!AY$2,0))," ")</f>
        <v>0</v>
      </c>
      <c r="AR21" s="20">
        <f t="shared" si="7"/>
        <v>0</v>
      </c>
      <c r="AS21" s="14">
        <f>+IFERROR((VLOOKUP($A21,Grade!$L$6:$BL$1000,Grade!AZ$2,0))," ")</f>
        <v>0</v>
      </c>
      <c r="AT21" s="14">
        <f>+IFERROR((VLOOKUP($A21,Grade!$L$6:$BL$1000,Grade!BA$2,0))," ")</f>
        <v>0</v>
      </c>
      <c r="AU21" s="14">
        <f>+IFERROR((VLOOKUP($A21,Grade!$L$6:$BL$1000,Grade!BB$2,0))," ")</f>
        <v>0</v>
      </c>
      <c r="AV21" s="14">
        <f>+IFERROR((VLOOKUP($A21,Grade!$L$6:$BL$1000,Grade!BC$2,0))," ")</f>
        <v>0</v>
      </c>
      <c r="AW21" s="14">
        <f>+IFERROR((VLOOKUP($A21,Grade!$L$6:$BL$1000,Grade!BD$2,0))," ")</f>
        <v>0</v>
      </c>
      <c r="AX21" s="14">
        <f>+IFERROR((VLOOKUP($A21,Grade!$L$6:$BL$1000,Grade!BE$2,0))," ")</f>
        <v>0</v>
      </c>
      <c r="AY21" s="14">
        <f>+IFERROR((VLOOKUP($A21,Grade!$L$6:$BL$1000,Grade!BF$2,0))," ")</f>
        <v>0</v>
      </c>
      <c r="AZ21" s="14">
        <f>+IFERROR((VLOOKUP($A21,Grade!$L$6:$BL$1000,Grade!BG$2,0))," ")</f>
        <v>0</v>
      </c>
      <c r="BA21" s="14">
        <f>+IFERROR((VLOOKUP($A21,Grade!$L$6:$BL$1000,Grade!BH$2,0))," ")</f>
        <v>0</v>
      </c>
      <c r="BB21" s="14">
        <f>+IFERROR((VLOOKUP($A21,Grade!$L$6:$BL$1000,Grade!BI$2,0))," ")</f>
        <v>0</v>
      </c>
      <c r="BC21" s="14">
        <f>+IFERROR((VLOOKUP($A21,Grade!$L$6:$BL$1000,Grade!BJ$2,0))," ")</f>
        <v>0</v>
      </c>
      <c r="BD21" s="14">
        <f>+IFERROR((VLOOKUP($A21,Grade!$L$6:$BL$1000,Grade!BK$2,0))," ")</f>
        <v>0</v>
      </c>
      <c r="BE21" s="14">
        <f>+IFERROR((VLOOKUP($A21,Grade!$L$6:$BL$1000,Grade!BL$2,0))," ")</f>
        <v>0</v>
      </c>
      <c r="BF21" s="19">
        <f t="shared" si="8"/>
        <v>0</v>
      </c>
      <c r="BG21" s="13">
        <f>IFERROR((VLOOKUP($A21,Month!$Z$3:$AP$1000,Month!AA$1,0))," ")</f>
        <v>3</v>
      </c>
      <c r="BH21" s="13">
        <f>IFERROR((VLOOKUP($A21,Month!$Z$3:$AP$1000,Month!AB$1,0))," ")</f>
        <v>0</v>
      </c>
      <c r="BI21" s="13">
        <f>IFERROR((VLOOKUP($A21,Month!$Z$3:$AP$1000,Month!AC$1,0))," ")</f>
        <v>0</v>
      </c>
      <c r="BJ21" s="13">
        <f>IFERROR((VLOOKUP($A21,Month!$Z$3:$AP$1000,Month!AD$1,0))," ")</f>
        <v>0</v>
      </c>
      <c r="BK21" s="13">
        <f>IFERROR((VLOOKUP($A21,Month!$Z$3:$AP$1000,Month!AE$1,0))," ")</f>
        <v>0</v>
      </c>
      <c r="BL21" s="13">
        <f>IFERROR((VLOOKUP($A21,Month!$Z$3:$AP$1000,Month!AF$1,0))," ")</f>
        <v>0</v>
      </c>
      <c r="BM21" s="13">
        <f>IFERROR((VLOOKUP($A21,Month!$Z$3:$AP$1000,Month!AG$1,0))," ")</f>
        <v>0</v>
      </c>
      <c r="BN21" s="13">
        <f>IFERROR((VLOOKUP($A21,Month!$Z$3:$AP$1000,Month!AH$1,0))," ")</f>
        <v>0</v>
      </c>
      <c r="BO21" s="13">
        <f>IFERROR((VLOOKUP($A21,Month!$Z$3:$AP$1000,Month!AI$1,0))," ")</f>
        <v>0</v>
      </c>
      <c r="BP21" s="13">
        <f>IFERROR((VLOOKUP($A21,Month!$Z$3:$AP$1000,Month!AJ$1,0))," ")</f>
        <v>0</v>
      </c>
      <c r="BQ21" s="13">
        <f>IFERROR((VLOOKUP($A21,Month!$Z$3:$AP$1000,Month!AK$1,0))," ")</f>
        <v>0</v>
      </c>
      <c r="BR21" s="13">
        <f>IFERROR((VLOOKUP($A21,Month!$Z$3:$AP$1000,Month!AL$1,0))," ")</f>
        <v>0</v>
      </c>
      <c r="BS21" s="13">
        <f>IFERROR((VLOOKUP($A21,Month!$Z$3:$AP$1000,Month!AM$1,0))," ")</f>
        <v>0</v>
      </c>
      <c r="BT21" s="13">
        <f>IFERROR((VLOOKUP($A21,Month!$Z$3:$AP$1000,Month!AP$1,0))," ")</f>
        <v>18</v>
      </c>
    </row>
    <row r="22" spans="1:72" s="2" customFormat="1" x14ac:dyDescent="0.25">
      <c r="A22" s="12" t="s">
        <v>269</v>
      </c>
      <c r="B22" s="12" t="s">
        <v>270</v>
      </c>
      <c r="C22" s="13">
        <f>+IFERROR((VLOOKUP($A22,Grade!$L$6:$BL$1000,Grade!M$2,0))," ")</f>
        <v>302</v>
      </c>
      <c r="D22" s="13">
        <f>+IFERROR((VLOOKUP($A22,Grade!$L$6:$BL$1000,Grade!N$2,0))," ")</f>
        <v>384</v>
      </c>
      <c r="E22" s="13">
        <f>+IFERROR((VLOOKUP($A22,Grade!$L$6:$BL$1000,Grade!O$2,0))," ")</f>
        <v>397</v>
      </c>
      <c r="F22" s="13">
        <f>+IFERROR((VLOOKUP($A22,Grade!$L$6:$BL$1000,Grade!P$2,0))," ")</f>
        <v>358</v>
      </c>
      <c r="G22" s="13">
        <f>+IFERROR((VLOOKUP($A22,Grade!$L$6:$BL$1000,Grade!Q$2,0))," ")</f>
        <v>360</v>
      </c>
      <c r="H22" s="13">
        <f>+IFERROR((VLOOKUP($A22,Grade!$L$6:$BL$1000,Grade!R$2,0))," ")</f>
        <v>289</v>
      </c>
      <c r="I22" s="13">
        <f>+IFERROR((VLOOKUP($A22,Grade!$L$6:$BL$1000,Grade!S$2,0))," ")</f>
        <v>337</v>
      </c>
      <c r="J22" s="13">
        <f>+IFERROR((VLOOKUP($A22,Grade!$L$6:$BL$1000,Grade!T$2,0))," ")</f>
        <v>362</v>
      </c>
      <c r="K22" s="13">
        <f>+IFERROR((VLOOKUP($A22,Grade!$L$6:$BL$1000,Grade!U$2,0))," ")</f>
        <v>325</v>
      </c>
      <c r="L22" s="13">
        <f>+IFERROR((VLOOKUP($A22,Grade!$L$6:$BL$1000,Grade!V$2,0))," ")</f>
        <v>321</v>
      </c>
      <c r="M22" s="13">
        <f>+IFERROR((VLOOKUP($A22,Grade!$L$6:$BL$1000,Grade!W$2,0))," ")</f>
        <v>325</v>
      </c>
      <c r="N22" s="13">
        <f>+IFERROR((VLOOKUP($A22,Grade!$L$6:$BL$1000,Grade!X$2,0))," ")</f>
        <v>483</v>
      </c>
      <c r="O22" s="13">
        <f>+IFERROR((VLOOKUP($A22,Grade!$L$6:$BL$1000,Grade!Y$2,0))," ")</f>
        <v>570</v>
      </c>
      <c r="P22" s="20">
        <f t="shared" si="5"/>
        <v>4813</v>
      </c>
      <c r="Q22" s="14">
        <f>+IFERROR((VLOOKUP($A22,Grade!$L$6:$BL$1000,Grade!Z$2,0))," ")</f>
        <v>296</v>
      </c>
      <c r="R22" s="14">
        <f>+IFERROR((VLOOKUP($A22,Grade!$L$6:$BL$1000,Grade!AA$2,0))," ")</f>
        <v>383.72</v>
      </c>
      <c r="S22" s="14">
        <f>+IFERROR((VLOOKUP($A22,Grade!$L$6:$BL$1000,Grade!AB$2,0))," ")</f>
        <v>396</v>
      </c>
      <c r="T22" s="14">
        <f>+IFERROR((VLOOKUP($A22,Grade!$L$6:$BL$1000,Grade!AC$2,0))," ")</f>
        <v>358</v>
      </c>
      <c r="U22" s="14">
        <f>+IFERROR((VLOOKUP($A22,Grade!$L$6:$BL$1000,Grade!AD$2,0))," ")</f>
        <v>359.5</v>
      </c>
      <c r="V22" s="14">
        <f>+IFERROR((VLOOKUP($A22,Grade!$L$6:$BL$1000,Grade!AE$2,0))," ")</f>
        <v>289</v>
      </c>
      <c r="W22" s="14">
        <f>+IFERROR((VLOOKUP($A22,Grade!$L$6:$BL$1000,Grade!AF$2,0))," ")</f>
        <v>336</v>
      </c>
      <c r="X22" s="14">
        <f>+IFERROR((VLOOKUP($A22,Grade!$L$6:$BL$1000,Grade!AG$2,0))," ")</f>
        <v>361.17</v>
      </c>
      <c r="Y22" s="14">
        <f>+IFERROR((VLOOKUP($A22,Grade!$L$6:$BL$1000,Grade!AH$2,0))," ")</f>
        <v>324.51</v>
      </c>
      <c r="Z22" s="14">
        <f>+IFERROR((VLOOKUP($A22,Grade!$L$6:$BL$1000,Grade!AI$2,0))," ")</f>
        <v>320.89</v>
      </c>
      <c r="AA22" s="14">
        <f>+IFERROR((VLOOKUP($A22,Grade!$L$6:$BL$1000,Grade!AJ$2,0))," ")</f>
        <v>323.25000000000006</v>
      </c>
      <c r="AB22" s="14">
        <f>+IFERROR((VLOOKUP($A22,Grade!$L$6:$BL$1000,Grade!AK$2,0))," ")</f>
        <v>382.14000000000004</v>
      </c>
      <c r="AC22" s="14">
        <f>+IFERROR((VLOOKUP($A22,Grade!$L$6:$BL$1000,Grade!AL$2,0))," ")</f>
        <v>438.49999999999994</v>
      </c>
      <c r="AD22" s="19">
        <f t="shared" si="6"/>
        <v>4568.68</v>
      </c>
      <c r="AE22" s="13">
        <f>+IFERROR((VLOOKUP($A22,Grade!$L$6:$BL$1000,Grade!AM$2,0))," ")</f>
        <v>12</v>
      </c>
      <c r="AF22" s="13">
        <f>+IFERROR((VLOOKUP($A22,Grade!$L$6:$BL$1000,Grade!AN$2,0))," ")</f>
        <v>23</v>
      </c>
      <c r="AG22" s="13">
        <f>+IFERROR((VLOOKUP($A22,Grade!$L$6:$BL$1000,Grade!AO$2,0))," ")</f>
        <v>20</v>
      </c>
      <c r="AH22" s="13">
        <f>+IFERROR((VLOOKUP($A22,Grade!$L$6:$BL$1000,Grade!AP$2,0))," ")</f>
        <v>13</v>
      </c>
      <c r="AI22" s="13">
        <f>+IFERROR((VLOOKUP($A22,Grade!$L$6:$BL$1000,Grade!AQ$2,0))," ")</f>
        <v>16</v>
      </c>
      <c r="AJ22" s="13">
        <f>+IFERROR((VLOOKUP($A22,Grade!$L$6:$BL$1000,Grade!AR$2,0))," ")</f>
        <v>14</v>
      </c>
      <c r="AK22" s="13">
        <f>+IFERROR((VLOOKUP($A22,Grade!$L$6:$BL$1000,Grade!AS$2,0))," ")</f>
        <v>20</v>
      </c>
      <c r="AL22" s="13">
        <f>+IFERROR((VLOOKUP($A22,Grade!$L$6:$BL$1000,Grade!AT$2,0))," ")</f>
        <v>10</v>
      </c>
      <c r="AM22" s="13">
        <f>+IFERROR((VLOOKUP($A22,Grade!$L$6:$BL$1000,Grade!AU$2,0))," ")</f>
        <v>9</v>
      </c>
      <c r="AN22" s="13">
        <f>+IFERROR((VLOOKUP($A22,Grade!$L$6:$BL$1000,Grade!AV$2,0))," ")</f>
        <v>5</v>
      </c>
      <c r="AO22" s="13">
        <f>+IFERROR((VLOOKUP($A22,Grade!$L$6:$BL$1000,Grade!AW$2,0))," ")</f>
        <v>21</v>
      </c>
      <c r="AP22" s="13">
        <f>+IFERROR((VLOOKUP($A22,Grade!$L$6:$BL$1000,Grade!AX$2,0))," ")</f>
        <v>27</v>
      </c>
      <c r="AQ22" s="13">
        <f>+IFERROR((VLOOKUP($A22,Grade!$L$6:$BL$1000,Grade!AY$2,0))," ")</f>
        <v>47</v>
      </c>
      <c r="AR22" s="20">
        <f t="shared" si="7"/>
        <v>237</v>
      </c>
      <c r="AS22" s="14">
        <f>+IFERROR((VLOOKUP($A22,Grade!$L$6:$BL$1000,Grade!AZ$2,0))," ")</f>
        <v>6</v>
      </c>
      <c r="AT22" s="14">
        <f>+IFERROR((VLOOKUP($A22,Grade!$L$6:$BL$1000,Grade!BA$2,0))," ")</f>
        <v>22.72</v>
      </c>
      <c r="AU22" s="14">
        <f>+IFERROR((VLOOKUP($A22,Grade!$L$6:$BL$1000,Grade!BB$2,0))," ")</f>
        <v>19.559999999999999</v>
      </c>
      <c r="AV22" s="14">
        <f>+IFERROR((VLOOKUP($A22,Grade!$L$6:$BL$1000,Grade!BC$2,0))," ")</f>
        <v>13</v>
      </c>
      <c r="AW22" s="14">
        <f>+IFERROR((VLOOKUP($A22,Grade!$L$6:$BL$1000,Grade!BD$2,0))," ")</f>
        <v>15.5</v>
      </c>
      <c r="AX22" s="14">
        <f>+IFERROR((VLOOKUP($A22,Grade!$L$6:$BL$1000,Grade!BE$2,0))," ")</f>
        <v>14</v>
      </c>
      <c r="AY22" s="14">
        <f>+IFERROR((VLOOKUP($A22,Grade!$L$6:$BL$1000,Grade!BF$2,0))," ")</f>
        <v>19.45</v>
      </c>
      <c r="AZ22" s="14">
        <f>+IFERROR((VLOOKUP($A22,Grade!$L$6:$BL$1000,Grade!BG$2,0))," ")</f>
        <v>9.83</v>
      </c>
      <c r="BA22" s="14">
        <f>+IFERROR((VLOOKUP($A22,Grade!$L$6:$BL$1000,Grade!BH$2,0))," ")</f>
        <v>8.6199999999999992</v>
      </c>
      <c r="BB22" s="14">
        <f>+IFERROR((VLOOKUP($A22,Grade!$L$6:$BL$1000,Grade!BI$2,0))," ")</f>
        <v>4.83</v>
      </c>
      <c r="BC22" s="14">
        <f>+IFERROR((VLOOKUP($A22,Grade!$L$6:$BL$1000,Grade!BJ$2,0))," ")</f>
        <v>20.83</v>
      </c>
      <c r="BD22" s="14">
        <f>+IFERROR((VLOOKUP($A22,Grade!$L$6:$BL$1000,Grade!BK$2,0))," ")</f>
        <v>27</v>
      </c>
      <c r="BE22" s="14">
        <f>+IFERROR((VLOOKUP($A22,Grade!$L$6:$BL$1000,Grade!BL$2,0))," ")</f>
        <v>45.16</v>
      </c>
      <c r="BF22" s="19">
        <f t="shared" si="8"/>
        <v>226.50000000000003</v>
      </c>
      <c r="BG22" s="13">
        <f>IFERROR((VLOOKUP($A22,Month!$Z$3:$AP$1000,Month!AA$1,0))," ")</f>
        <v>233</v>
      </c>
      <c r="BH22" s="13">
        <f>IFERROR((VLOOKUP($A22,Month!$Z$3:$AP$1000,Month!AB$1,0))," ")</f>
        <v>138</v>
      </c>
      <c r="BI22" s="13">
        <f>IFERROR((VLOOKUP($A22,Month!$Z$3:$AP$1000,Month!AC$1,0))," ")</f>
        <v>58</v>
      </c>
      <c r="BJ22" s="13">
        <f>IFERROR((VLOOKUP($A22,Month!$Z$3:$AP$1000,Month!AD$1,0))," ")</f>
        <v>37</v>
      </c>
      <c r="BK22" s="13">
        <f>IFERROR((VLOOKUP($A22,Month!$Z$3:$AP$1000,Month!AE$1,0))," ")</f>
        <v>21</v>
      </c>
      <c r="BL22" s="13">
        <f>IFERROR((VLOOKUP($A22,Month!$Z$3:$AP$1000,Month!AF$1,0))," ")</f>
        <v>0</v>
      </c>
      <c r="BM22" s="13">
        <f>IFERROR((VLOOKUP($A22,Month!$Z$3:$AP$1000,Month!AG$1,0))," ")</f>
        <v>341.79</v>
      </c>
      <c r="BN22" s="13">
        <f>IFERROR((VLOOKUP($A22,Month!$Z$3:$AP$1000,Month!AH$1,0))," ")</f>
        <v>1.62</v>
      </c>
      <c r="BO22" s="13">
        <f>IFERROR((VLOOKUP($A22,Month!$Z$3:$AP$1000,Month!AI$1,0))," ")</f>
        <v>93.21</v>
      </c>
      <c r="BP22" s="13">
        <f>IFERROR((VLOOKUP($A22,Month!$Z$3:$AP$1000,Month!AJ$1,0))," ")</f>
        <v>0</v>
      </c>
      <c r="BQ22" s="13">
        <f>IFERROR((VLOOKUP($A22,Month!$Z$3:$AP$1000,Month!AK$1,0))," ")</f>
        <v>251.56</v>
      </c>
      <c r="BR22" s="13">
        <f>IFERROR((VLOOKUP($A22,Month!$Z$3:$AP$1000,Month!AL$1,0))," ")</f>
        <v>0</v>
      </c>
      <c r="BS22" s="13">
        <f>IFERROR((VLOOKUP($A22,Month!$Z$3:$AP$1000,Month!AM$1,0))," ")</f>
        <v>97</v>
      </c>
      <c r="BT22" s="13">
        <f>IFERROR((VLOOKUP($A22,Month!$Z$3:$AP$1000,Month!AP$1,0))," ")</f>
        <v>590</v>
      </c>
    </row>
    <row r="23" spans="1:72" s="2" customFormat="1" x14ac:dyDescent="0.25">
      <c r="A23" s="12" t="s">
        <v>375</v>
      </c>
      <c r="B23" s="12" t="s">
        <v>376</v>
      </c>
      <c r="C23" s="13">
        <f>+IFERROR((VLOOKUP($A23,Grade!$L$6:$BL$1000,Grade!M$2,0))," ")</f>
        <v>55</v>
      </c>
      <c r="D23" s="13">
        <f>+IFERROR((VLOOKUP($A23,Grade!$L$6:$BL$1000,Grade!N$2,0))," ")</f>
        <v>62</v>
      </c>
      <c r="E23" s="13">
        <f>+IFERROR((VLOOKUP($A23,Grade!$L$6:$BL$1000,Grade!O$2,0))," ")</f>
        <v>61</v>
      </c>
      <c r="F23" s="13">
        <f>+IFERROR((VLOOKUP($A23,Grade!$L$6:$BL$1000,Grade!P$2,0))," ")</f>
        <v>74</v>
      </c>
      <c r="G23" s="13">
        <f>+IFERROR((VLOOKUP($A23,Grade!$L$6:$BL$1000,Grade!Q$2,0))," ")</f>
        <v>76</v>
      </c>
      <c r="H23" s="13">
        <f>+IFERROR((VLOOKUP($A23,Grade!$L$6:$BL$1000,Grade!R$2,0))," ")</f>
        <v>77</v>
      </c>
      <c r="I23" s="13">
        <f>+IFERROR((VLOOKUP($A23,Grade!$L$6:$BL$1000,Grade!S$2,0))," ")</f>
        <v>87</v>
      </c>
      <c r="J23" s="13">
        <f>+IFERROR((VLOOKUP($A23,Grade!$L$6:$BL$1000,Grade!T$2,0))," ")</f>
        <v>77</v>
      </c>
      <c r="K23" s="13">
        <f>+IFERROR((VLOOKUP($A23,Grade!$L$6:$BL$1000,Grade!U$2,0))," ")</f>
        <v>78</v>
      </c>
      <c r="L23" s="13">
        <f>+IFERROR((VLOOKUP($A23,Grade!$L$6:$BL$1000,Grade!V$2,0))," ")</f>
        <v>79</v>
      </c>
      <c r="M23" s="13">
        <f>+IFERROR((VLOOKUP($A23,Grade!$L$6:$BL$1000,Grade!W$2,0))," ")</f>
        <v>72</v>
      </c>
      <c r="N23" s="13">
        <f>+IFERROR((VLOOKUP($A23,Grade!$L$6:$BL$1000,Grade!X$2,0))," ")</f>
        <v>72</v>
      </c>
      <c r="O23" s="13">
        <f>+IFERROR((VLOOKUP($A23,Grade!$L$6:$BL$1000,Grade!Y$2,0))," ")</f>
        <v>62</v>
      </c>
      <c r="P23" s="20">
        <f t="shared" si="5"/>
        <v>932</v>
      </c>
      <c r="Q23" s="14">
        <f>+IFERROR((VLOOKUP($A23,Grade!$L$6:$BL$1000,Grade!Z$2,0))," ")</f>
        <v>55</v>
      </c>
      <c r="R23" s="14">
        <f>+IFERROR((VLOOKUP($A23,Grade!$L$6:$BL$1000,Grade!AA$2,0))," ")</f>
        <v>62</v>
      </c>
      <c r="S23" s="14">
        <f>+IFERROR((VLOOKUP($A23,Grade!$L$6:$BL$1000,Grade!AB$2,0))," ")</f>
        <v>61</v>
      </c>
      <c r="T23" s="14">
        <f>+IFERROR((VLOOKUP($A23,Grade!$L$6:$BL$1000,Grade!AC$2,0))," ")</f>
        <v>74</v>
      </c>
      <c r="U23" s="14">
        <f>+IFERROR((VLOOKUP($A23,Grade!$L$6:$BL$1000,Grade!AD$2,0))," ")</f>
        <v>76</v>
      </c>
      <c r="V23" s="14">
        <f>+IFERROR((VLOOKUP($A23,Grade!$L$6:$BL$1000,Grade!AE$2,0))," ")</f>
        <v>77</v>
      </c>
      <c r="W23" s="14">
        <f>+IFERROR((VLOOKUP($A23,Grade!$L$6:$BL$1000,Grade!AF$2,0))," ")</f>
        <v>87</v>
      </c>
      <c r="X23" s="14">
        <f>+IFERROR((VLOOKUP($A23,Grade!$L$6:$BL$1000,Grade!AG$2,0))," ")</f>
        <v>77</v>
      </c>
      <c r="Y23" s="14">
        <f>+IFERROR((VLOOKUP($A23,Grade!$L$6:$BL$1000,Grade!AH$2,0))," ")</f>
        <v>78</v>
      </c>
      <c r="Z23" s="14">
        <f>+IFERROR((VLOOKUP($A23,Grade!$L$6:$BL$1000,Grade!AI$2,0))," ")</f>
        <v>79</v>
      </c>
      <c r="AA23" s="14">
        <f>+IFERROR((VLOOKUP($A23,Grade!$L$6:$BL$1000,Grade!AJ$2,0))," ")</f>
        <v>71.59</v>
      </c>
      <c r="AB23" s="14">
        <f>+IFERROR((VLOOKUP($A23,Grade!$L$6:$BL$1000,Grade!AK$2,0))," ")</f>
        <v>66.67</v>
      </c>
      <c r="AC23" s="14">
        <f>+IFERROR((VLOOKUP($A23,Grade!$L$6:$BL$1000,Grade!AL$2,0))," ")</f>
        <v>56.84</v>
      </c>
      <c r="AD23" s="19">
        <f t="shared" si="6"/>
        <v>921.1</v>
      </c>
      <c r="AE23" s="13">
        <f>+IFERROR((VLOOKUP($A23,Grade!$L$6:$BL$1000,Grade!AM$2,0))," ")</f>
        <v>0</v>
      </c>
      <c r="AF23" s="13">
        <f>+IFERROR((VLOOKUP($A23,Grade!$L$6:$BL$1000,Grade!AN$2,0))," ")</f>
        <v>0</v>
      </c>
      <c r="AG23" s="13">
        <f>+IFERROR((VLOOKUP($A23,Grade!$L$6:$BL$1000,Grade!AO$2,0))," ")</f>
        <v>0</v>
      </c>
      <c r="AH23" s="13">
        <f>+IFERROR((VLOOKUP($A23,Grade!$L$6:$BL$1000,Grade!AP$2,0))," ")</f>
        <v>0</v>
      </c>
      <c r="AI23" s="13">
        <f>+IFERROR((VLOOKUP($A23,Grade!$L$6:$BL$1000,Grade!AQ$2,0))," ")</f>
        <v>0</v>
      </c>
      <c r="AJ23" s="13">
        <f>+IFERROR((VLOOKUP($A23,Grade!$L$6:$BL$1000,Grade!AR$2,0))," ")</f>
        <v>0</v>
      </c>
      <c r="AK23" s="13">
        <f>+IFERROR((VLOOKUP($A23,Grade!$L$6:$BL$1000,Grade!AS$2,0))," ")</f>
        <v>0</v>
      </c>
      <c r="AL23" s="13">
        <f>+IFERROR((VLOOKUP($A23,Grade!$L$6:$BL$1000,Grade!AT$2,0))," ")</f>
        <v>0</v>
      </c>
      <c r="AM23" s="13">
        <f>+IFERROR((VLOOKUP($A23,Grade!$L$6:$BL$1000,Grade!AU$2,0))," ")</f>
        <v>0</v>
      </c>
      <c r="AN23" s="13">
        <f>+IFERROR((VLOOKUP($A23,Grade!$L$6:$BL$1000,Grade!AV$2,0))," ")</f>
        <v>0</v>
      </c>
      <c r="AO23" s="13">
        <f>+IFERROR((VLOOKUP($A23,Grade!$L$6:$BL$1000,Grade!AW$2,0))," ")</f>
        <v>0</v>
      </c>
      <c r="AP23" s="13">
        <f>+IFERROR((VLOOKUP($A23,Grade!$L$6:$BL$1000,Grade!AX$2,0))," ")</f>
        <v>11</v>
      </c>
      <c r="AQ23" s="13">
        <f>+IFERROR((VLOOKUP($A23,Grade!$L$6:$BL$1000,Grade!AY$2,0))," ")</f>
        <v>4</v>
      </c>
      <c r="AR23" s="20">
        <f t="shared" si="7"/>
        <v>15</v>
      </c>
      <c r="AS23" s="14">
        <f>+IFERROR((VLOOKUP($A23,Grade!$L$6:$BL$1000,Grade!AZ$2,0))," ")</f>
        <v>0</v>
      </c>
      <c r="AT23" s="14">
        <f>+IFERROR((VLOOKUP($A23,Grade!$L$6:$BL$1000,Grade!BA$2,0))," ")</f>
        <v>0</v>
      </c>
      <c r="AU23" s="14">
        <f>+IFERROR((VLOOKUP($A23,Grade!$L$6:$BL$1000,Grade!BB$2,0))," ")</f>
        <v>0</v>
      </c>
      <c r="AV23" s="14">
        <f>+IFERROR((VLOOKUP($A23,Grade!$L$6:$BL$1000,Grade!BC$2,0))," ")</f>
        <v>0</v>
      </c>
      <c r="AW23" s="14">
        <f>+IFERROR((VLOOKUP($A23,Grade!$L$6:$BL$1000,Grade!BD$2,0))," ")</f>
        <v>0</v>
      </c>
      <c r="AX23" s="14">
        <f>+IFERROR((VLOOKUP($A23,Grade!$L$6:$BL$1000,Grade!BE$2,0))," ")</f>
        <v>0</v>
      </c>
      <c r="AY23" s="14">
        <f>+IFERROR((VLOOKUP($A23,Grade!$L$6:$BL$1000,Grade!BF$2,0))," ")</f>
        <v>0</v>
      </c>
      <c r="AZ23" s="14">
        <f>+IFERROR((VLOOKUP($A23,Grade!$L$6:$BL$1000,Grade!BG$2,0))," ")</f>
        <v>0</v>
      </c>
      <c r="BA23" s="14">
        <f>+IFERROR((VLOOKUP($A23,Grade!$L$6:$BL$1000,Grade!BH$2,0))," ")</f>
        <v>0</v>
      </c>
      <c r="BB23" s="14">
        <f>+IFERROR((VLOOKUP($A23,Grade!$L$6:$BL$1000,Grade!BI$2,0))," ")</f>
        <v>0</v>
      </c>
      <c r="BC23" s="14">
        <f>+IFERROR((VLOOKUP($A23,Grade!$L$6:$BL$1000,Grade!BJ$2,0))," ")</f>
        <v>0</v>
      </c>
      <c r="BD23" s="14">
        <f>+IFERROR((VLOOKUP($A23,Grade!$L$6:$BL$1000,Grade!BK$2,0))," ")</f>
        <v>11</v>
      </c>
      <c r="BE23" s="14">
        <f>+IFERROR((VLOOKUP($A23,Grade!$L$6:$BL$1000,Grade!BL$2,0))," ")</f>
        <v>4</v>
      </c>
      <c r="BF23" s="19">
        <f t="shared" si="8"/>
        <v>15</v>
      </c>
      <c r="BG23" s="13">
        <f>IFERROR((VLOOKUP($A23,Month!$Z$3:$AP$1000,Month!AA$1,0))," ")</f>
        <v>242</v>
      </c>
      <c r="BH23" s="13">
        <f>IFERROR((VLOOKUP($A23,Month!$Z$3:$AP$1000,Month!AB$1,0))," ")</f>
        <v>109</v>
      </c>
      <c r="BI23" s="13">
        <f>IFERROR((VLOOKUP($A23,Month!$Z$3:$AP$1000,Month!AC$1,0))," ")</f>
        <v>117</v>
      </c>
      <c r="BJ23" s="13">
        <f>IFERROR((VLOOKUP($A23,Month!$Z$3:$AP$1000,Month!AD$1,0))," ")</f>
        <v>0</v>
      </c>
      <c r="BK23" s="13">
        <f>IFERROR((VLOOKUP($A23,Month!$Z$3:$AP$1000,Month!AE$1,0))," ")</f>
        <v>0</v>
      </c>
      <c r="BL23" s="13">
        <f>IFERROR((VLOOKUP($A23,Month!$Z$3:$AP$1000,Month!AF$1,0))," ")</f>
        <v>0</v>
      </c>
      <c r="BM23" s="13">
        <f>IFERROR((VLOOKUP($A23,Month!$Z$3:$AP$1000,Month!AG$1,0))," ")</f>
        <v>73.73</v>
      </c>
      <c r="BN23" s="13">
        <f>IFERROR((VLOOKUP($A23,Month!$Z$3:$AP$1000,Month!AH$1,0))," ")</f>
        <v>0</v>
      </c>
      <c r="BO23" s="13">
        <f>IFERROR((VLOOKUP($A23,Month!$Z$3:$AP$1000,Month!AI$1,0))," ")</f>
        <v>0</v>
      </c>
      <c r="BP23" s="13">
        <f>IFERROR((VLOOKUP($A23,Month!$Z$3:$AP$1000,Month!AJ$1,0))," ")</f>
        <v>0</v>
      </c>
      <c r="BQ23" s="13">
        <f>IFERROR((VLOOKUP($A23,Month!$Z$3:$AP$1000,Month!AK$1,0))," ")</f>
        <v>0</v>
      </c>
      <c r="BR23" s="13">
        <f>IFERROR((VLOOKUP($A23,Month!$Z$3:$AP$1000,Month!AL$1,0))," ")</f>
        <v>0</v>
      </c>
      <c r="BS23" s="13">
        <f>IFERROR((VLOOKUP($A23,Month!$Z$3:$AP$1000,Month!AM$1,0))," ")</f>
        <v>15</v>
      </c>
      <c r="BT23" s="13">
        <f>IFERROR((VLOOKUP($A23,Month!$Z$3:$AP$1000,Month!AP$1,0))," ")</f>
        <v>81</v>
      </c>
    </row>
    <row r="24" spans="1:72" s="2" customFormat="1" x14ac:dyDescent="0.25">
      <c r="A24" s="12" t="s">
        <v>125</v>
      </c>
      <c r="B24" s="12" t="s">
        <v>126</v>
      </c>
      <c r="C24" s="13">
        <f>+IFERROR((VLOOKUP($A24,Grade!$L$6:$BL$1000,Grade!M$2,0))," ")</f>
        <v>52</v>
      </c>
      <c r="D24" s="13">
        <f>+IFERROR((VLOOKUP($A24,Grade!$L$6:$BL$1000,Grade!N$2,0))," ")</f>
        <v>49</v>
      </c>
      <c r="E24" s="13">
        <f>+IFERROR((VLOOKUP($A24,Grade!$L$6:$BL$1000,Grade!O$2,0))," ")</f>
        <v>52</v>
      </c>
      <c r="F24" s="13">
        <f>+IFERROR((VLOOKUP($A24,Grade!$L$6:$BL$1000,Grade!P$2,0))," ")</f>
        <v>47</v>
      </c>
      <c r="G24" s="13">
        <f>+IFERROR((VLOOKUP($A24,Grade!$L$6:$BL$1000,Grade!Q$2,0))," ")</f>
        <v>58</v>
      </c>
      <c r="H24" s="13">
        <f>+IFERROR((VLOOKUP($A24,Grade!$L$6:$BL$1000,Grade!R$2,0))," ")</f>
        <v>65</v>
      </c>
      <c r="I24" s="13">
        <f>+IFERROR((VLOOKUP($A24,Grade!$L$6:$BL$1000,Grade!S$2,0))," ")</f>
        <v>64</v>
      </c>
      <c r="J24" s="13">
        <f>+IFERROR((VLOOKUP($A24,Grade!$L$6:$BL$1000,Grade!T$2,0))," ")</f>
        <v>78</v>
      </c>
      <c r="K24" s="13">
        <f>+IFERROR((VLOOKUP($A24,Grade!$L$6:$BL$1000,Grade!U$2,0))," ")</f>
        <v>61</v>
      </c>
      <c r="L24" s="13">
        <f>+IFERROR((VLOOKUP($A24,Grade!$L$6:$BL$1000,Grade!V$2,0))," ")</f>
        <v>54</v>
      </c>
      <c r="M24" s="13">
        <f>+IFERROR((VLOOKUP($A24,Grade!$L$6:$BL$1000,Grade!W$2,0))," ")</f>
        <v>58</v>
      </c>
      <c r="N24" s="13">
        <f>+IFERROR((VLOOKUP($A24,Grade!$L$6:$BL$1000,Grade!X$2,0))," ")</f>
        <v>62</v>
      </c>
      <c r="O24" s="13">
        <f>+IFERROR((VLOOKUP($A24,Grade!$L$6:$BL$1000,Grade!Y$2,0))," ")</f>
        <v>62</v>
      </c>
      <c r="P24" s="20">
        <f t="shared" si="5"/>
        <v>762</v>
      </c>
      <c r="Q24" s="14">
        <f>+IFERROR((VLOOKUP($A24,Grade!$L$6:$BL$1000,Grade!Z$2,0))," ")</f>
        <v>52</v>
      </c>
      <c r="R24" s="14">
        <f>+IFERROR((VLOOKUP($A24,Grade!$L$6:$BL$1000,Grade!AA$2,0))," ")</f>
        <v>49</v>
      </c>
      <c r="S24" s="14">
        <f>+IFERROR((VLOOKUP($A24,Grade!$L$6:$BL$1000,Grade!AB$2,0))," ")</f>
        <v>52</v>
      </c>
      <c r="T24" s="14">
        <f>+IFERROR((VLOOKUP($A24,Grade!$L$6:$BL$1000,Grade!AC$2,0))," ")</f>
        <v>47</v>
      </c>
      <c r="U24" s="14">
        <f>+IFERROR((VLOOKUP($A24,Grade!$L$6:$BL$1000,Grade!AD$2,0))," ")</f>
        <v>58</v>
      </c>
      <c r="V24" s="14">
        <f>+IFERROR((VLOOKUP($A24,Grade!$L$6:$BL$1000,Grade!AE$2,0))," ")</f>
        <v>65</v>
      </c>
      <c r="W24" s="14">
        <f>+IFERROR((VLOOKUP($A24,Grade!$L$6:$BL$1000,Grade!AF$2,0))," ")</f>
        <v>64</v>
      </c>
      <c r="X24" s="14">
        <f>+IFERROR((VLOOKUP($A24,Grade!$L$6:$BL$1000,Grade!AG$2,0))," ")</f>
        <v>78</v>
      </c>
      <c r="Y24" s="14">
        <f>+IFERROR((VLOOKUP($A24,Grade!$L$6:$BL$1000,Grade!AH$2,0))," ")</f>
        <v>61</v>
      </c>
      <c r="Z24" s="14">
        <f>+IFERROR((VLOOKUP($A24,Grade!$L$6:$BL$1000,Grade!AI$2,0))," ")</f>
        <v>54</v>
      </c>
      <c r="AA24" s="14">
        <f>+IFERROR((VLOOKUP($A24,Grade!$L$6:$BL$1000,Grade!AJ$2,0))," ")</f>
        <v>58</v>
      </c>
      <c r="AB24" s="14">
        <f>+IFERROR((VLOOKUP($A24,Grade!$L$6:$BL$1000,Grade!AK$2,0))," ")</f>
        <v>62</v>
      </c>
      <c r="AC24" s="14">
        <f>+IFERROR((VLOOKUP($A24,Grade!$L$6:$BL$1000,Grade!AL$2,0))," ")</f>
        <v>61.84</v>
      </c>
      <c r="AD24" s="19">
        <f t="shared" si="6"/>
        <v>761.84</v>
      </c>
      <c r="AE24" s="13">
        <f>+IFERROR((VLOOKUP($A24,Grade!$L$6:$BL$1000,Grade!AM$2,0))," ")</f>
        <v>0</v>
      </c>
      <c r="AF24" s="13">
        <f>+IFERROR((VLOOKUP($A24,Grade!$L$6:$BL$1000,Grade!AN$2,0))," ")</f>
        <v>0</v>
      </c>
      <c r="AG24" s="13">
        <f>+IFERROR((VLOOKUP($A24,Grade!$L$6:$BL$1000,Grade!AO$2,0))," ")</f>
        <v>0</v>
      </c>
      <c r="AH24" s="13">
        <f>+IFERROR((VLOOKUP($A24,Grade!$L$6:$BL$1000,Grade!AP$2,0))," ")</f>
        <v>0</v>
      </c>
      <c r="AI24" s="13">
        <f>+IFERROR((VLOOKUP($A24,Grade!$L$6:$BL$1000,Grade!AQ$2,0))," ")</f>
        <v>0</v>
      </c>
      <c r="AJ24" s="13">
        <f>+IFERROR((VLOOKUP($A24,Grade!$L$6:$BL$1000,Grade!AR$2,0))," ")</f>
        <v>0</v>
      </c>
      <c r="AK24" s="13">
        <f>+IFERROR((VLOOKUP($A24,Grade!$L$6:$BL$1000,Grade!AS$2,0))," ")</f>
        <v>0</v>
      </c>
      <c r="AL24" s="13">
        <f>+IFERROR((VLOOKUP($A24,Grade!$L$6:$BL$1000,Grade!AT$2,0))," ")</f>
        <v>0</v>
      </c>
      <c r="AM24" s="13">
        <f>+IFERROR((VLOOKUP($A24,Grade!$L$6:$BL$1000,Grade!AU$2,0))," ")</f>
        <v>0</v>
      </c>
      <c r="AN24" s="13">
        <f>+IFERROR((VLOOKUP($A24,Grade!$L$6:$BL$1000,Grade!AV$2,0))," ")</f>
        <v>0</v>
      </c>
      <c r="AO24" s="13">
        <f>+IFERROR((VLOOKUP($A24,Grade!$L$6:$BL$1000,Grade!AW$2,0))," ")</f>
        <v>4</v>
      </c>
      <c r="AP24" s="13">
        <f>+IFERROR((VLOOKUP($A24,Grade!$L$6:$BL$1000,Grade!AX$2,0))," ")</f>
        <v>5</v>
      </c>
      <c r="AQ24" s="13">
        <f>+IFERROR((VLOOKUP($A24,Grade!$L$6:$BL$1000,Grade!AY$2,0))," ")</f>
        <v>8</v>
      </c>
      <c r="AR24" s="20">
        <f t="shared" si="7"/>
        <v>17</v>
      </c>
      <c r="AS24" s="14">
        <f>+IFERROR((VLOOKUP($A24,Grade!$L$6:$BL$1000,Grade!AZ$2,0))," ")</f>
        <v>0</v>
      </c>
      <c r="AT24" s="14">
        <f>+IFERROR((VLOOKUP($A24,Grade!$L$6:$BL$1000,Grade!BA$2,0))," ")</f>
        <v>0</v>
      </c>
      <c r="AU24" s="14">
        <f>+IFERROR((VLOOKUP($A24,Grade!$L$6:$BL$1000,Grade!BB$2,0))," ")</f>
        <v>0</v>
      </c>
      <c r="AV24" s="14">
        <f>+IFERROR((VLOOKUP($A24,Grade!$L$6:$BL$1000,Grade!BC$2,0))," ")</f>
        <v>0</v>
      </c>
      <c r="AW24" s="14">
        <f>+IFERROR((VLOOKUP($A24,Grade!$L$6:$BL$1000,Grade!BD$2,0))," ")</f>
        <v>0</v>
      </c>
      <c r="AX24" s="14">
        <f>+IFERROR((VLOOKUP($A24,Grade!$L$6:$BL$1000,Grade!BE$2,0))," ")</f>
        <v>0</v>
      </c>
      <c r="AY24" s="14">
        <f>+IFERROR((VLOOKUP($A24,Grade!$L$6:$BL$1000,Grade!BF$2,0))," ")</f>
        <v>0</v>
      </c>
      <c r="AZ24" s="14">
        <f>+IFERROR((VLOOKUP($A24,Grade!$L$6:$BL$1000,Grade!BG$2,0))," ")</f>
        <v>0</v>
      </c>
      <c r="BA24" s="14">
        <f>+IFERROR((VLOOKUP($A24,Grade!$L$6:$BL$1000,Grade!BH$2,0))," ")</f>
        <v>0</v>
      </c>
      <c r="BB24" s="14">
        <f>+IFERROR((VLOOKUP($A24,Grade!$L$6:$BL$1000,Grade!BI$2,0))," ")</f>
        <v>0</v>
      </c>
      <c r="BC24" s="14">
        <f>+IFERROR((VLOOKUP($A24,Grade!$L$6:$BL$1000,Grade!BJ$2,0))," ")</f>
        <v>4</v>
      </c>
      <c r="BD24" s="14">
        <f>+IFERROR((VLOOKUP($A24,Grade!$L$6:$BL$1000,Grade!BK$2,0))," ")</f>
        <v>5</v>
      </c>
      <c r="BE24" s="14">
        <f>+IFERROR((VLOOKUP($A24,Grade!$L$6:$BL$1000,Grade!BL$2,0))," ")</f>
        <v>8</v>
      </c>
      <c r="BF24" s="19">
        <f t="shared" si="8"/>
        <v>17</v>
      </c>
      <c r="BG24" s="13">
        <f>IFERROR((VLOOKUP($A24,Month!$Z$3:$AP$1000,Month!AA$1,0))," ")</f>
        <v>195</v>
      </c>
      <c r="BH24" s="13">
        <f>IFERROR((VLOOKUP($A24,Month!$Z$3:$AP$1000,Month!AB$1,0))," ")</f>
        <v>152</v>
      </c>
      <c r="BI24" s="13">
        <f>IFERROR((VLOOKUP($A24,Month!$Z$3:$AP$1000,Month!AC$1,0))," ")</f>
        <v>37</v>
      </c>
      <c r="BJ24" s="13">
        <f>IFERROR((VLOOKUP($A24,Month!$Z$3:$AP$1000,Month!AD$1,0))," ")</f>
        <v>0</v>
      </c>
      <c r="BK24" s="13">
        <f>IFERROR((VLOOKUP($A24,Month!$Z$3:$AP$1000,Month!AE$1,0))," ")</f>
        <v>0</v>
      </c>
      <c r="BL24" s="13">
        <f>IFERROR((VLOOKUP($A24,Month!$Z$3:$AP$1000,Month!AF$1,0))," ")</f>
        <v>0</v>
      </c>
      <c r="BM24" s="13">
        <f>IFERROR((VLOOKUP($A24,Month!$Z$3:$AP$1000,Month!AG$1,0))," ")</f>
        <v>32.270000000000003</v>
      </c>
      <c r="BN24" s="13">
        <f>IFERROR((VLOOKUP($A24,Month!$Z$3:$AP$1000,Month!AH$1,0))," ")</f>
        <v>0</v>
      </c>
      <c r="BO24" s="13">
        <f>IFERROR((VLOOKUP($A24,Month!$Z$3:$AP$1000,Month!AI$1,0))," ")</f>
        <v>0</v>
      </c>
      <c r="BP24" s="13">
        <f>IFERROR((VLOOKUP($A24,Month!$Z$3:$AP$1000,Month!AJ$1,0))," ")</f>
        <v>0</v>
      </c>
      <c r="BQ24" s="13">
        <f>IFERROR((VLOOKUP($A24,Month!$Z$3:$AP$1000,Month!AK$1,0))," ")</f>
        <v>0</v>
      </c>
      <c r="BR24" s="13">
        <f>IFERROR((VLOOKUP($A24,Month!$Z$3:$AP$1000,Month!AL$1,0))," ")</f>
        <v>0</v>
      </c>
      <c r="BS24" s="13">
        <f>IFERROR((VLOOKUP($A24,Month!$Z$3:$AP$1000,Month!AM$1,0))," ")</f>
        <v>12</v>
      </c>
      <c r="BT24" s="13">
        <f>IFERROR((VLOOKUP($A24,Month!$Z$3:$AP$1000,Month!AP$1,0))," ")</f>
        <v>61</v>
      </c>
    </row>
    <row r="25" spans="1:72" s="2" customFormat="1" x14ac:dyDescent="0.25">
      <c r="A25" s="12" t="s">
        <v>209</v>
      </c>
      <c r="B25" s="12" t="s">
        <v>210</v>
      </c>
      <c r="C25" s="13">
        <f>+IFERROR((VLOOKUP($A25,Grade!$L$6:$BL$1000,Grade!M$2,0))," ")</f>
        <v>13</v>
      </c>
      <c r="D25" s="13">
        <f>+IFERROR((VLOOKUP($A25,Grade!$L$6:$BL$1000,Grade!N$2,0))," ")</f>
        <v>6</v>
      </c>
      <c r="E25" s="13">
        <f>+IFERROR((VLOOKUP($A25,Grade!$L$6:$BL$1000,Grade!O$2,0))," ")</f>
        <v>4</v>
      </c>
      <c r="F25" s="13">
        <f>+IFERROR((VLOOKUP($A25,Grade!$L$6:$BL$1000,Grade!P$2,0))," ")</f>
        <v>9</v>
      </c>
      <c r="G25" s="13">
        <f>+IFERROR((VLOOKUP($A25,Grade!$L$6:$BL$1000,Grade!Q$2,0))," ")</f>
        <v>8</v>
      </c>
      <c r="H25" s="13">
        <f>+IFERROR((VLOOKUP($A25,Grade!$L$6:$BL$1000,Grade!R$2,0))," ")</f>
        <v>13</v>
      </c>
      <c r="I25" s="13">
        <f>+IFERROR((VLOOKUP($A25,Grade!$L$6:$BL$1000,Grade!S$2,0))," ")</f>
        <v>8</v>
      </c>
      <c r="J25" s="13">
        <f>+IFERROR((VLOOKUP($A25,Grade!$L$6:$BL$1000,Grade!T$2,0))," ")</f>
        <v>6</v>
      </c>
      <c r="K25" s="13">
        <f>+IFERROR((VLOOKUP($A25,Grade!$L$6:$BL$1000,Grade!U$2,0))," ")</f>
        <v>7</v>
      </c>
      <c r="L25" s="13">
        <f>+IFERROR((VLOOKUP($A25,Grade!$L$6:$BL$1000,Grade!V$2,0))," ")</f>
        <v>0</v>
      </c>
      <c r="M25" s="13">
        <f>+IFERROR((VLOOKUP($A25,Grade!$L$6:$BL$1000,Grade!W$2,0))," ")</f>
        <v>0</v>
      </c>
      <c r="N25" s="13">
        <f>+IFERROR((VLOOKUP($A25,Grade!$L$6:$BL$1000,Grade!X$2,0))," ")</f>
        <v>0</v>
      </c>
      <c r="O25" s="13">
        <f>+IFERROR((VLOOKUP($A25,Grade!$L$6:$BL$1000,Grade!Y$2,0))," ")</f>
        <v>0</v>
      </c>
      <c r="P25" s="20">
        <f t="shared" si="5"/>
        <v>74</v>
      </c>
      <c r="Q25" s="14">
        <f>+IFERROR((VLOOKUP($A25,Grade!$L$6:$BL$1000,Grade!Z$2,0))," ")</f>
        <v>13</v>
      </c>
      <c r="R25" s="14">
        <f>+IFERROR((VLOOKUP($A25,Grade!$L$6:$BL$1000,Grade!AA$2,0))," ")</f>
        <v>6</v>
      </c>
      <c r="S25" s="14">
        <f>+IFERROR((VLOOKUP($A25,Grade!$L$6:$BL$1000,Grade!AB$2,0))," ")</f>
        <v>4</v>
      </c>
      <c r="T25" s="14">
        <f>+IFERROR((VLOOKUP($A25,Grade!$L$6:$BL$1000,Grade!AC$2,0))," ")</f>
        <v>9</v>
      </c>
      <c r="U25" s="14">
        <f>+IFERROR((VLOOKUP($A25,Grade!$L$6:$BL$1000,Grade!AD$2,0))," ")</f>
        <v>8</v>
      </c>
      <c r="V25" s="14">
        <f>+IFERROR((VLOOKUP($A25,Grade!$L$6:$BL$1000,Grade!AE$2,0))," ")</f>
        <v>13</v>
      </c>
      <c r="W25" s="14">
        <f>+IFERROR((VLOOKUP($A25,Grade!$L$6:$BL$1000,Grade!AF$2,0))," ")</f>
        <v>8</v>
      </c>
      <c r="X25" s="14">
        <f>+IFERROR((VLOOKUP($A25,Grade!$L$6:$BL$1000,Grade!AG$2,0))," ")</f>
        <v>6</v>
      </c>
      <c r="Y25" s="14">
        <f>+IFERROR((VLOOKUP($A25,Grade!$L$6:$BL$1000,Grade!AH$2,0))," ")</f>
        <v>7</v>
      </c>
      <c r="Z25" s="14">
        <f>+IFERROR((VLOOKUP($A25,Grade!$L$6:$BL$1000,Grade!AI$2,0))," ")</f>
        <v>0</v>
      </c>
      <c r="AA25" s="14">
        <f>+IFERROR((VLOOKUP($A25,Grade!$L$6:$BL$1000,Grade!AJ$2,0))," ")</f>
        <v>0</v>
      </c>
      <c r="AB25" s="14">
        <f>+IFERROR((VLOOKUP($A25,Grade!$L$6:$BL$1000,Grade!AK$2,0))," ")</f>
        <v>0</v>
      </c>
      <c r="AC25" s="14">
        <f>+IFERROR((VLOOKUP($A25,Grade!$L$6:$BL$1000,Grade!AL$2,0))," ")</f>
        <v>0</v>
      </c>
      <c r="AD25" s="19">
        <f t="shared" si="6"/>
        <v>74</v>
      </c>
      <c r="AE25" s="13">
        <f>+IFERROR((VLOOKUP($A25,Grade!$L$6:$BL$1000,Grade!AM$2,0))," ")</f>
        <v>0</v>
      </c>
      <c r="AF25" s="13">
        <f>+IFERROR((VLOOKUP($A25,Grade!$L$6:$BL$1000,Grade!AN$2,0))," ")</f>
        <v>0</v>
      </c>
      <c r="AG25" s="13">
        <f>+IFERROR((VLOOKUP($A25,Grade!$L$6:$BL$1000,Grade!AO$2,0))," ")</f>
        <v>0</v>
      </c>
      <c r="AH25" s="13">
        <f>+IFERROR((VLOOKUP($A25,Grade!$L$6:$BL$1000,Grade!AP$2,0))," ")</f>
        <v>0</v>
      </c>
      <c r="AI25" s="13">
        <f>+IFERROR((VLOOKUP($A25,Grade!$L$6:$BL$1000,Grade!AQ$2,0))," ")</f>
        <v>0</v>
      </c>
      <c r="AJ25" s="13">
        <f>+IFERROR((VLOOKUP($A25,Grade!$L$6:$BL$1000,Grade!AR$2,0))," ")</f>
        <v>0</v>
      </c>
      <c r="AK25" s="13">
        <f>+IFERROR((VLOOKUP($A25,Grade!$L$6:$BL$1000,Grade!AS$2,0))," ")</f>
        <v>0</v>
      </c>
      <c r="AL25" s="13">
        <f>+IFERROR((VLOOKUP($A25,Grade!$L$6:$BL$1000,Grade!AT$2,0))," ")</f>
        <v>0</v>
      </c>
      <c r="AM25" s="13">
        <f>+IFERROR((VLOOKUP($A25,Grade!$L$6:$BL$1000,Grade!AU$2,0))," ")</f>
        <v>0</v>
      </c>
      <c r="AN25" s="13">
        <f>+IFERROR((VLOOKUP($A25,Grade!$L$6:$BL$1000,Grade!AV$2,0))," ")</f>
        <v>0</v>
      </c>
      <c r="AO25" s="13">
        <f>+IFERROR((VLOOKUP($A25,Grade!$L$6:$BL$1000,Grade!AW$2,0))," ")</f>
        <v>0</v>
      </c>
      <c r="AP25" s="13">
        <f>+IFERROR((VLOOKUP($A25,Grade!$L$6:$BL$1000,Grade!AX$2,0))," ")</f>
        <v>0</v>
      </c>
      <c r="AQ25" s="13">
        <f>+IFERROR((VLOOKUP($A25,Grade!$L$6:$BL$1000,Grade!AY$2,0))," ")</f>
        <v>0</v>
      </c>
      <c r="AR25" s="20">
        <f t="shared" si="7"/>
        <v>0</v>
      </c>
      <c r="AS25" s="14">
        <f>+IFERROR((VLOOKUP($A25,Grade!$L$6:$BL$1000,Grade!AZ$2,0))," ")</f>
        <v>0</v>
      </c>
      <c r="AT25" s="14">
        <f>+IFERROR((VLOOKUP($A25,Grade!$L$6:$BL$1000,Grade!BA$2,0))," ")</f>
        <v>0</v>
      </c>
      <c r="AU25" s="14">
        <f>+IFERROR((VLOOKUP($A25,Grade!$L$6:$BL$1000,Grade!BB$2,0))," ")</f>
        <v>0</v>
      </c>
      <c r="AV25" s="14">
        <f>+IFERROR((VLOOKUP($A25,Grade!$L$6:$BL$1000,Grade!BC$2,0))," ")</f>
        <v>0</v>
      </c>
      <c r="AW25" s="14">
        <f>+IFERROR((VLOOKUP($A25,Grade!$L$6:$BL$1000,Grade!BD$2,0))," ")</f>
        <v>0</v>
      </c>
      <c r="AX25" s="14">
        <f>+IFERROR((VLOOKUP($A25,Grade!$L$6:$BL$1000,Grade!BE$2,0))," ")</f>
        <v>0</v>
      </c>
      <c r="AY25" s="14">
        <f>+IFERROR((VLOOKUP($A25,Grade!$L$6:$BL$1000,Grade!BF$2,0))," ")</f>
        <v>0</v>
      </c>
      <c r="AZ25" s="14">
        <f>+IFERROR((VLOOKUP($A25,Grade!$L$6:$BL$1000,Grade!BG$2,0))," ")</f>
        <v>0</v>
      </c>
      <c r="BA25" s="14">
        <f>+IFERROR((VLOOKUP($A25,Grade!$L$6:$BL$1000,Grade!BH$2,0))," ")</f>
        <v>0</v>
      </c>
      <c r="BB25" s="14">
        <f>+IFERROR((VLOOKUP($A25,Grade!$L$6:$BL$1000,Grade!BI$2,0))," ")</f>
        <v>0</v>
      </c>
      <c r="BC25" s="14">
        <f>+IFERROR((VLOOKUP($A25,Grade!$L$6:$BL$1000,Grade!BJ$2,0))," ")</f>
        <v>0</v>
      </c>
      <c r="BD25" s="14">
        <f>+IFERROR((VLOOKUP($A25,Grade!$L$6:$BL$1000,Grade!BK$2,0))," ")</f>
        <v>0</v>
      </c>
      <c r="BE25" s="14">
        <f>+IFERROR((VLOOKUP($A25,Grade!$L$6:$BL$1000,Grade!BL$2,0))," ")</f>
        <v>0</v>
      </c>
      <c r="BF25" s="19">
        <f t="shared" si="8"/>
        <v>0</v>
      </c>
      <c r="BG25" s="13">
        <f>IFERROR((VLOOKUP($A25,Month!$Z$3:$AP$1000,Month!AA$1,0))," ")</f>
        <v>0</v>
      </c>
      <c r="BH25" s="13">
        <f>IFERROR((VLOOKUP($A25,Month!$Z$3:$AP$1000,Month!AB$1,0))," ")</f>
        <v>0</v>
      </c>
      <c r="BI25" s="13">
        <f>IFERROR((VLOOKUP($A25,Month!$Z$3:$AP$1000,Month!AC$1,0))," ")</f>
        <v>0</v>
      </c>
      <c r="BJ25" s="13">
        <f>IFERROR((VLOOKUP($A25,Month!$Z$3:$AP$1000,Month!AD$1,0))," ")</f>
        <v>0</v>
      </c>
      <c r="BK25" s="13">
        <f>IFERROR((VLOOKUP($A25,Month!$Z$3:$AP$1000,Month!AE$1,0))," ")</f>
        <v>0</v>
      </c>
      <c r="BL25" s="13">
        <f>IFERROR((VLOOKUP($A25,Month!$Z$3:$AP$1000,Month!AF$1,0))," ")</f>
        <v>0</v>
      </c>
      <c r="BM25" s="13">
        <f>IFERROR((VLOOKUP($A25,Month!$Z$3:$AP$1000,Month!AG$1,0))," ")</f>
        <v>0</v>
      </c>
      <c r="BN25" s="13">
        <f>IFERROR((VLOOKUP($A25,Month!$Z$3:$AP$1000,Month!AH$1,0))," ")</f>
        <v>0</v>
      </c>
      <c r="BO25" s="13">
        <f>IFERROR((VLOOKUP($A25,Month!$Z$3:$AP$1000,Month!AI$1,0))," ")</f>
        <v>0</v>
      </c>
      <c r="BP25" s="13">
        <f>IFERROR((VLOOKUP($A25,Month!$Z$3:$AP$1000,Month!AJ$1,0))," ")</f>
        <v>0</v>
      </c>
      <c r="BQ25" s="13">
        <f>IFERROR((VLOOKUP($A25,Month!$Z$3:$AP$1000,Month!AK$1,0))," ")</f>
        <v>0</v>
      </c>
      <c r="BR25" s="13">
        <f>IFERROR((VLOOKUP($A25,Month!$Z$3:$AP$1000,Month!AL$1,0))," ")</f>
        <v>0</v>
      </c>
      <c r="BS25" s="13">
        <f>IFERROR((VLOOKUP($A25,Month!$Z$3:$AP$1000,Month!AM$1,0))," ")</f>
        <v>1</v>
      </c>
      <c r="BT25" s="13">
        <f>IFERROR((VLOOKUP($A25,Month!$Z$3:$AP$1000,Month!AP$1,0))," ")</f>
        <v>10</v>
      </c>
    </row>
    <row r="26" spans="1:72" s="2" customFormat="1" x14ac:dyDescent="0.25">
      <c r="A26" s="12" t="s">
        <v>451</v>
      </c>
      <c r="B26" s="12" t="s">
        <v>452</v>
      </c>
      <c r="C26" s="13">
        <f>+IFERROR((VLOOKUP($A26,Grade!$L$6:$BL$1000,Grade!M$2,0))," ")</f>
        <v>186</v>
      </c>
      <c r="D26" s="13">
        <f>+IFERROR((VLOOKUP($A26,Grade!$L$6:$BL$1000,Grade!N$2,0))," ")</f>
        <v>255</v>
      </c>
      <c r="E26" s="13">
        <f>+IFERROR((VLOOKUP($A26,Grade!$L$6:$BL$1000,Grade!O$2,0))," ")</f>
        <v>254</v>
      </c>
      <c r="F26" s="13">
        <f>+IFERROR((VLOOKUP($A26,Grade!$L$6:$BL$1000,Grade!P$2,0))," ")</f>
        <v>236</v>
      </c>
      <c r="G26" s="13">
        <f>+IFERROR((VLOOKUP($A26,Grade!$L$6:$BL$1000,Grade!Q$2,0))," ")</f>
        <v>252</v>
      </c>
      <c r="H26" s="13">
        <f>+IFERROR((VLOOKUP($A26,Grade!$L$6:$BL$1000,Grade!R$2,0))," ")</f>
        <v>224</v>
      </c>
      <c r="I26" s="13">
        <f>+IFERROR((VLOOKUP($A26,Grade!$L$6:$BL$1000,Grade!S$2,0))," ")</f>
        <v>262</v>
      </c>
      <c r="J26" s="13">
        <f>+IFERROR((VLOOKUP($A26,Grade!$L$6:$BL$1000,Grade!T$2,0))," ")</f>
        <v>318</v>
      </c>
      <c r="K26" s="13">
        <f>+IFERROR((VLOOKUP($A26,Grade!$L$6:$BL$1000,Grade!U$2,0))," ")</f>
        <v>244</v>
      </c>
      <c r="L26" s="13">
        <f>+IFERROR((VLOOKUP($A26,Grade!$L$6:$BL$1000,Grade!V$2,0))," ")</f>
        <v>301</v>
      </c>
      <c r="M26" s="13">
        <f>+IFERROR((VLOOKUP($A26,Grade!$L$6:$BL$1000,Grade!W$2,0))," ")</f>
        <v>290</v>
      </c>
      <c r="N26" s="13">
        <f>+IFERROR((VLOOKUP($A26,Grade!$L$6:$BL$1000,Grade!X$2,0))," ")</f>
        <v>294</v>
      </c>
      <c r="O26" s="13">
        <f>+IFERROR((VLOOKUP($A26,Grade!$L$6:$BL$1000,Grade!Y$2,0))," ")</f>
        <v>254</v>
      </c>
      <c r="P26" s="20">
        <f t="shared" si="5"/>
        <v>3370</v>
      </c>
      <c r="Q26" s="14">
        <f>+IFERROR((VLOOKUP($A26,Grade!$L$6:$BL$1000,Grade!Z$2,0))," ")</f>
        <v>186</v>
      </c>
      <c r="R26" s="14">
        <f>+IFERROR((VLOOKUP($A26,Grade!$L$6:$BL$1000,Grade!AA$2,0))," ")</f>
        <v>255</v>
      </c>
      <c r="S26" s="14">
        <f>+IFERROR((VLOOKUP($A26,Grade!$L$6:$BL$1000,Grade!AB$2,0))," ")</f>
        <v>254</v>
      </c>
      <c r="T26" s="14">
        <f>+IFERROR((VLOOKUP($A26,Grade!$L$6:$BL$1000,Grade!AC$2,0))," ")</f>
        <v>236</v>
      </c>
      <c r="U26" s="14">
        <f>+IFERROR((VLOOKUP($A26,Grade!$L$6:$BL$1000,Grade!AD$2,0))," ")</f>
        <v>252</v>
      </c>
      <c r="V26" s="14">
        <f>+IFERROR((VLOOKUP($A26,Grade!$L$6:$BL$1000,Grade!AE$2,0))," ")</f>
        <v>224</v>
      </c>
      <c r="W26" s="14">
        <f>+IFERROR((VLOOKUP($A26,Grade!$L$6:$BL$1000,Grade!AF$2,0))," ")</f>
        <v>261.08</v>
      </c>
      <c r="X26" s="14">
        <f>+IFERROR((VLOOKUP($A26,Grade!$L$6:$BL$1000,Grade!AG$2,0))," ")</f>
        <v>316.88</v>
      </c>
      <c r="Y26" s="14">
        <f>+IFERROR((VLOOKUP($A26,Grade!$L$6:$BL$1000,Grade!AH$2,0))," ")</f>
        <v>242.25</v>
      </c>
      <c r="Z26" s="14">
        <f>+IFERROR((VLOOKUP($A26,Grade!$L$6:$BL$1000,Grade!AI$2,0))," ")</f>
        <v>300.56</v>
      </c>
      <c r="AA26" s="14">
        <f>+IFERROR((VLOOKUP($A26,Grade!$L$6:$BL$1000,Grade!AJ$2,0))," ")</f>
        <v>288.58</v>
      </c>
      <c r="AB26" s="14">
        <f>+IFERROR((VLOOKUP($A26,Grade!$L$6:$BL$1000,Grade!AK$2,0))," ")</f>
        <v>255.33</v>
      </c>
      <c r="AC26" s="14">
        <f>+IFERROR((VLOOKUP($A26,Grade!$L$6:$BL$1000,Grade!AL$2,0))," ")</f>
        <v>219.04</v>
      </c>
      <c r="AD26" s="19">
        <f t="shared" si="6"/>
        <v>3290.72</v>
      </c>
      <c r="AE26" s="13">
        <f>+IFERROR((VLOOKUP($A26,Grade!$L$6:$BL$1000,Grade!AM$2,0))," ")</f>
        <v>0</v>
      </c>
      <c r="AF26" s="13">
        <f>+IFERROR((VLOOKUP($A26,Grade!$L$6:$BL$1000,Grade!AN$2,0))," ")</f>
        <v>0</v>
      </c>
      <c r="AG26" s="13">
        <f>+IFERROR((VLOOKUP($A26,Grade!$L$6:$BL$1000,Grade!AO$2,0))," ")</f>
        <v>0</v>
      </c>
      <c r="AH26" s="13">
        <f>+IFERROR((VLOOKUP($A26,Grade!$L$6:$BL$1000,Grade!AP$2,0))," ")</f>
        <v>0</v>
      </c>
      <c r="AI26" s="13">
        <f>+IFERROR((VLOOKUP($A26,Grade!$L$6:$BL$1000,Grade!AQ$2,0))," ")</f>
        <v>0</v>
      </c>
      <c r="AJ26" s="13">
        <f>+IFERROR((VLOOKUP($A26,Grade!$L$6:$BL$1000,Grade!AR$2,0))," ")</f>
        <v>0</v>
      </c>
      <c r="AK26" s="13">
        <f>+IFERROR((VLOOKUP($A26,Grade!$L$6:$BL$1000,Grade!AS$2,0))," ")</f>
        <v>0</v>
      </c>
      <c r="AL26" s="13">
        <f>+IFERROR((VLOOKUP($A26,Grade!$L$6:$BL$1000,Grade!AT$2,0))," ")</f>
        <v>0</v>
      </c>
      <c r="AM26" s="13">
        <f>+IFERROR((VLOOKUP($A26,Grade!$L$6:$BL$1000,Grade!AU$2,0))," ")</f>
        <v>0</v>
      </c>
      <c r="AN26" s="13">
        <f>+IFERROR((VLOOKUP($A26,Grade!$L$6:$BL$1000,Grade!AV$2,0))," ")</f>
        <v>0</v>
      </c>
      <c r="AO26" s="13">
        <f>+IFERROR((VLOOKUP($A26,Grade!$L$6:$BL$1000,Grade!AW$2,0))," ")</f>
        <v>0</v>
      </c>
      <c r="AP26" s="13">
        <f>+IFERROR((VLOOKUP($A26,Grade!$L$6:$BL$1000,Grade!AX$2,0))," ")</f>
        <v>4</v>
      </c>
      <c r="AQ26" s="13">
        <f>+IFERROR((VLOOKUP($A26,Grade!$L$6:$BL$1000,Grade!AY$2,0))," ")</f>
        <v>27</v>
      </c>
      <c r="AR26" s="20">
        <f t="shared" si="7"/>
        <v>31</v>
      </c>
      <c r="AS26" s="14">
        <f>+IFERROR((VLOOKUP($A26,Grade!$L$6:$BL$1000,Grade!AZ$2,0))," ")</f>
        <v>0</v>
      </c>
      <c r="AT26" s="14">
        <f>+IFERROR((VLOOKUP($A26,Grade!$L$6:$BL$1000,Grade!BA$2,0))," ")</f>
        <v>0</v>
      </c>
      <c r="AU26" s="14">
        <f>+IFERROR((VLOOKUP($A26,Grade!$L$6:$BL$1000,Grade!BB$2,0))," ")</f>
        <v>0</v>
      </c>
      <c r="AV26" s="14">
        <f>+IFERROR((VLOOKUP($A26,Grade!$L$6:$BL$1000,Grade!BC$2,0))," ")</f>
        <v>0</v>
      </c>
      <c r="AW26" s="14">
        <f>+IFERROR((VLOOKUP($A26,Grade!$L$6:$BL$1000,Grade!BD$2,0))," ")</f>
        <v>0</v>
      </c>
      <c r="AX26" s="14">
        <f>+IFERROR((VLOOKUP($A26,Grade!$L$6:$BL$1000,Grade!BE$2,0))," ")</f>
        <v>0</v>
      </c>
      <c r="AY26" s="14">
        <f>+IFERROR((VLOOKUP($A26,Grade!$L$6:$BL$1000,Grade!BF$2,0))," ")</f>
        <v>0</v>
      </c>
      <c r="AZ26" s="14">
        <f>+IFERROR((VLOOKUP($A26,Grade!$L$6:$BL$1000,Grade!BG$2,0))," ")</f>
        <v>0</v>
      </c>
      <c r="BA26" s="14">
        <f>+IFERROR((VLOOKUP($A26,Grade!$L$6:$BL$1000,Grade!BH$2,0))," ")</f>
        <v>0</v>
      </c>
      <c r="BB26" s="14">
        <f>+IFERROR((VLOOKUP($A26,Grade!$L$6:$BL$1000,Grade!BI$2,0))," ")</f>
        <v>0</v>
      </c>
      <c r="BC26" s="14">
        <f>+IFERROR((VLOOKUP($A26,Grade!$L$6:$BL$1000,Grade!BJ$2,0))," ")</f>
        <v>0</v>
      </c>
      <c r="BD26" s="14">
        <f>+IFERROR((VLOOKUP($A26,Grade!$L$6:$BL$1000,Grade!BK$2,0))," ")</f>
        <v>2.6</v>
      </c>
      <c r="BE26" s="14">
        <f>+IFERROR((VLOOKUP($A26,Grade!$L$6:$BL$1000,Grade!BL$2,0))," ")</f>
        <v>16.22</v>
      </c>
      <c r="BF26" s="19">
        <f t="shared" si="8"/>
        <v>18.82</v>
      </c>
      <c r="BG26" s="13">
        <f>IFERROR((VLOOKUP($A26,Month!$Z$3:$AP$1000,Month!AA$1,0))," ")</f>
        <v>395</v>
      </c>
      <c r="BH26" s="13">
        <f>IFERROR((VLOOKUP($A26,Month!$Z$3:$AP$1000,Month!AB$1,0))," ")</f>
        <v>298</v>
      </c>
      <c r="BI26" s="13">
        <f>IFERROR((VLOOKUP($A26,Month!$Z$3:$AP$1000,Month!AC$1,0))," ")</f>
        <v>101</v>
      </c>
      <c r="BJ26" s="13">
        <f>IFERROR((VLOOKUP($A26,Month!$Z$3:$AP$1000,Month!AD$1,0))," ")</f>
        <v>0</v>
      </c>
      <c r="BK26" s="13">
        <f>IFERROR((VLOOKUP($A26,Month!$Z$3:$AP$1000,Month!AE$1,0))," ")</f>
        <v>0</v>
      </c>
      <c r="BL26" s="13">
        <f>IFERROR((VLOOKUP($A26,Month!$Z$3:$AP$1000,Month!AF$1,0))," ")</f>
        <v>0</v>
      </c>
      <c r="BM26" s="13">
        <f>IFERROR((VLOOKUP($A26,Month!$Z$3:$AP$1000,Month!AG$1,0))," ")</f>
        <v>281.81</v>
      </c>
      <c r="BN26" s="13">
        <f>IFERROR((VLOOKUP($A26,Month!$Z$3:$AP$1000,Month!AH$1,0))," ")</f>
        <v>2.1</v>
      </c>
      <c r="BO26" s="13">
        <f>IFERROR((VLOOKUP($A26,Month!$Z$3:$AP$1000,Month!AI$1,0))," ")</f>
        <v>60.57</v>
      </c>
      <c r="BP26" s="13">
        <f>IFERROR((VLOOKUP($A26,Month!$Z$3:$AP$1000,Month!AJ$1,0))," ")</f>
        <v>0</v>
      </c>
      <c r="BQ26" s="13">
        <f>IFERROR((VLOOKUP($A26,Month!$Z$3:$AP$1000,Month!AK$1,0))," ")</f>
        <v>0</v>
      </c>
      <c r="BR26" s="13">
        <f>IFERROR((VLOOKUP($A26,Month!$Z$3:$AP$1000,Month!AL$1,0))," ")</f>
        <v>0</v>
      </c>
      <c r="BS26" s="13">
        <f>IFERROR((VLOOKUP($A26,Month!$Z$3:$AP$1000,Month!AM$1,0))," ")</f>
        <v>28</v>
      </c>
      <c r="BT26" s="13">
        <f>IFERROR((VLOOKUP($A26,Month!$Z$3:$AP$1000,Month!AP$1,0))," ")</f>
        <v>474</v>
      </c>
    </row>
    <row r="27" spans="1:72" s="2" customFormat="1" x14ac:dyDescent="0.25">
      <c r="A27" s="12" t="s">
        <v>101</v>
      </c>
      <c r="B27" s="12" t="s">
        <v>102</v>
      </c>
      <c r="C27" s="13">
        <f>+IFERROR((VLOOKUP($A27,Grade!$L$6:$BL$1000,Grade!M$2,0))," ")</f>
        <v>417</v>
      </c>
      <c r="D27" s="13">
        <f>+IFERROR((VLOOKUP($A27,Grade!$L$6:$BL$1000,Grade!N$2,0))," ")</f>
        <v>423</v>
      </c>
      <c r="E27" s="13">
        <f>+IFERROR((VLOOKUP($A27,Grade!$L$6:$BL$1000,Grade!O$2,0))," ")</f>
        <v>487</v>
      </c>
      <c r="F27" s="13">
        <f>+IFERROR((VLOOKUP($A27,Grade!$L$6:$BL$1000,Grade!P$2,0))," ")</f>
        <v>493</v>
      </c>
      <c r="G27" s="13">
        <f>+IFERROR((VLOOKUP($A27,Grade!$L$6:$BL$1000,Grade!Q$2,0))," ")</f>
        <v>497</v>
      </c>
      <c r="H27" s="13">
        <f>+IFERROR((VLOOKUP($A27,Grade!$L$6:$BL$1000,Grade!R$2,0))," ")</f>
        <v>535</v>
      </c>
      <c r="I27" s="13">
        <f>+IFERROR((VLOOKUP($A27,Grade!$L$6:$BL$1000,Grade!S$2,0))," ")</f>
        <v>598</v>
      </c>
      <c r="J27" s="13">
        <f>+IFERROR((VLOOKUP($A27,Grade!$L$6:$BL$1000,Grade!T$2,0))," ")</f>
        <v>580</v>
      </c>
      <c r="K27" s="13">
        <f>+IFERROR((VLOOKUP($A27,Grade!$L$6:$BL$1000,Grade!U$2,0))," ")</f>
        <v>605</v>
      </c>
      <c r="L27" s="13">
        <f>+IFERROR((VLOOKUP($A27,Grade!$L$6:$BL$1000,Grade!V$2,0))," ")</f>
        <v>658</v>
      </c>
      <c r="M27" s="13">
        <f>+IFERROR((VLOOKUP($A27,Grade!$L$6:$BL$1000,Grade!W$2,0))," ")</f>
        <v>608</v>
      </c>
      <c r="N27" s="13">
        <f>+IFERROR((VLOOKUP($A27,Grade!$L$6:$BL$1000,Grade!X$2,0))," ")</f>
        <v>583</v>
      </c>
      <c r="O27" s="13">
        <f>+IFERROR((VLOOKUP($A27,Grade!$L$6:$BL$1000,Grade!Y$2,0))," ")</f>
        <v>625</v>
      </c>
      <c r="P27" s="20">
        <f t="shared" si="5"/>
        <v>7109</v>
      </c>
      <c r="Q27" s="14">
        <f>+IFERROR((VLOOKUP($A27,Grade!$L$6:$BL$1000,Grade!Z$2,0))," ")</f>
        <v>414.58</v>
      </c>
      <c r="R27" s="14">
        <f>+IFERROR((VLOOKUP($A27,Grade!$L$6:$BL$1000,Grade!AA$2,0))," ")</f>
        <v>423</v>
      </c>
      <c r="S27" s="14">
        <f>+IFERROR((VLOOKUP($A27,Grade!$L$6:$BL$1000,Grade!AB$2,0))," ")</f>
        <v>486.02</v>
      </c>
      <c r="T27" s="14">
        <f>+IFERROR((VLOOKUP($A27,Grade!$L$6:$BL$1000,Grade!AC$2,0))," ")</f>
        <v>492.08</v>
      </c>
      <c r="U27" s="14">
        <f>+IFERROR((VLOOKUP($A27,Grade!$L$6:$BL$1000,Grade!AD$2,0))," ")</f>
        <v>493.79</v>
      </c>
      <c r="V27" s="14">
        <f>+IFERROR((VLOOKUP($A27,Grade!$L$6:$BL$1000,Grade!AE$2,0))," ")</f>
        <v>533.69000000000005</v>
      </c>
      <c r="W27" s="14">
        <f>+IFERROR((VLOOKUP($A27,Grade!$L$6:$BL$1000,Grade!AF$2,0))," ")</f>
        <v>596.26</v>
      </c>
      <c r="X27" s="14">
        <f>+IFERROR((VLOOKUP($A27,Grade!$L$6:$BL$1000,Grade!AG$2,0))," ")</f>
        <v>578.34</v>
      </c>
      <c r="Y27" s="14">
        <f>+IFERROR((VLOOKUP($A27,Grade!$L$6:$BL$1000,Grade!AH$2,0))," ")</f>
        <v>603.25</v>
      </c>
      <c r="Z27" s="14">
        <f>+IFERROR((VLOOKUP($A27,Grade!$L$6:$BL$1000,Grade!AI$2,0))," ")</f>
        <v>656.75</v>
      </c>
      <c r="AA27" s="14">
        <f>+IFERROR((VLOOKUP($A27,Grade!$L$6:$BL$1000,Grade!AJ$2,0))," ")</f>
        <v>607.36</v>
      </c>
      <c r="AB27" s="14">
        <f>+IFERROR((VLOOKUP($A27,Grade!$L$6:$BL$1000,Grade!AK$2,0))," ")</f>
        <v>502.96</v>
      </c>
      <c r="AC27" s="14">
        <f>+IFERROR((VLOOKUP($A27,Grade!$L$6:$BL$1000,Grade!AL$2,0))," ")</f>
        <v>519.13</v>
      </c>
      <c r="AD27" s="19">
        <f t="shared" si="6"/>
        <v>6907.21</v>
      </c>
      <c r="AE27" s="13">
        <f>+IFERROR((VLOOKUP($A27,Grade!$L$6:$BL$1000,Grade!AM$2,0))," ")</f>
        <v>0</v>
      </c>
      <c r="AF27" s="13">
        <f>+IFERROR((VLOOKUP($A27,Grade!$L$6:$BL$1000,Grade!AN$2,0))," ")</f>
        <v>0</v>
      </c>
      <c r="AG27" s="13">
        <f>+IFERROR((VLOOKUP($A27,Grade!$L$6:$BL$1000,Grade!AO$2,0))," ")</f>
        <v>0</v>
      </c>
      <c r="AH27" s="13">
        <f>+IFERROR((VLOOKUP($A27,Grade!$L$6:$BL$1000,Grade!AP$2,0))," ")</f>
        <v>0</v>
      </c>
      <c r="AI27" s="13">
        <f>+IFERROR((VLOOKUP($A27,Grade!$L$6:$BL$1000,Grade!AQ$2,0))," ")</f>
        <v>0</v>
      </c>
      <c r="AJ27" s="13">
        <f>+IFERROR((VLOOKUP($A27,Grade!$L$6:$BL$1000,Grade!AR$2,0))," ")</f>
        <v>0</v>
      </c>
      <c r="AK27" s="13">
        <f>+IFERROR((VLOOKUP($A27,Grade!$L$6:$BL$1000,Grade!AS$2,0))," ")</f>
        <v>0</v>
      </c>
      <c r="AL27" s="13">
        <f>+IFERROR((VLOOKUP($A27,Grade!$L$6:$BL$1000,Grade!AT$2,0))," ")</f>
        <v>0</v>
      </c>
      <c r="AM27" s="13">
        <f>+IFERROR((VLOOKUP($A27,Grade!$L$6:$BL$1000,Grade!AU$2,0))," ")</f>
        <v>0</v>
      </c>
      <c r="AN27" s="13">
        <f>+IFERROR((VLOOKUP($A27,Grade!$L$6:$BL$1000,Grade!AV$2,0))," ")</f>
        <v>0</v>
      </c>
      <c r="AO27" s="13">
        <f>+IFERROR((VLOOKUP($A27,Grade!$L$6:$BL$1000,Grade!AW$2,0))," ")</f>
        <v>1</v>
      </c>
      <c r="AP27" s="13">
        <f>+IFERROR((VLOOKUP($A27,Grade!$L$6:$BL$1000,Grade!AX$2,0))," ")</f>
        <v>1</v>
      </c>
      <c r="AQ27" s="13">
        <f>+IFERROR((VLOOKUP($A27,Grade!$L$6:$BL$1000,Grade!AY$2,0))," ")</f>
        <v>1</v>
      </c>
      <c r="AR27" s="20">
        <f t="shared" si="7"/>
        <v>3</v>
      </c>
      <c r="AS27" s="14">
        <f>+IFERROR((VLOOKUP($A27,Grade!$L$6:$BL$1000,Grade!AZ$2,0))," ")</f>
        <v>0</v>
      </c>
      <c r="AT27" s="14">
        <f>+IFERROR((VLOOKUP($A27,Grade!$L$6:$BL$1000,Grade!BA$2,0))," ")</f>
        <v>0</v>
      </c>
      <c r="AU27" s="14">
        <f>+IFERROR((VLOOKUP($A27,Grade!$L$6:$BL$1000,Grade!BB$2,0))," ")</f>
        <v>0</v>
      </c>
      <c r="AV27" s="14">
        <f>+IFERROR((VLOOKUP($A27,Grade!$L$6:$BL$1000,Grade!BC$2,0))," ")</f>
        <v>0</v>
      </c>
      <c r="AW27" s="14">
        <f>+IFERROR((VLOOKUP($A27,Grade!$L$6:$BL$1000,Grade!BD$2,0))," ")</f>
        <v>0</v>
      </c>
      <c r="AX27" s="14">
        <f>+IFERROR((VLOOKUP($A27,Grade!$L$6:$BL$1000,Grade!BE$2,0))," ")</f>
        <v>0</v>
      </c>
      <c r="AY27" s="14">
        <f>+IFERROR((VLOOKUP($A27,Grade!$L$6:$BL$1000,Grade!BF$2,0))," ")</f>
        <v>0</v>
      </c>
      <c r="AZ27" s="14">
        <f>+IFERROR((VLOOKUP($A27,Grade!$L$6:$BL$1000,Grade!BG$2,0))," ")</f>
        <v>0</v>
      </c>
      <c r="BA27" s="14">
        <f>+IFERROR((VLOOKUP($A27,Grade!$L$6:$BL$1000,Grade!BH$2,0))," ")</f>
        <v>0</v>
      </c>
      <c r="BB27" s="14">
        <f>+IFERROR((VLOOKUP($A27,Grade!$L$6:$BL$1000,Grade!BI$2,0))," ")</f>
        <v>0</v>
      </c>
      <c r="BC27" s="14">
        <f>+IFERROR((VLOOKUP($A27,Grade!$L$6:$BL$1000,Grade!BJ$2,0))," ")</f>
        <v>1</v>
      </c>
      <c r="BD27" s="14">
        <f>+IFERROR((VLOOKUP($A27,Grade!$L$6:$BL$1000,Grade!BK$2,0))," ")</f>
        <v>1</v>
      </c>
      <c r="BE27" s="14">
        <f>+IFERROR((VLOOKUP($A27,Grade!$L$6:$BL$1000,Grade!BL$2,0))," ")</f>
        <v>1</v>
      </c>
      <c r="BF27" s="19">
        <f t="shared" si="8"/>
        <v>3</v>
      </c>
      <c r="BG27" s="13">
        <f>IFERROR((VLOOKUP($A27,Month!$Z$3:$AP$1000,Month!AA$1,0))," ")</f>
        <v>157</v>
      </c>
      <c r="BH27" s="13">
        <f>IFERROR((VLOOKUP($A27,Month!$Z$3:$AP$1000,Month!AB$1,0))," ")</f>
        <v>45</v>
      </c>
      <c r="BI27" s="13">
        <f>IFERROR((VLOOKUP($A27,Month!$Z$3:$AP$1000,Month!AC$1,0))," ")</f>
        <v>103</v>
      </c>
      <c r="BJ27" s="13">
        <f>IFERROR((VLOOKUP($A27,Month!$Z$3:$AP$1000,Month!AD$1,0))," ")</f>
        <v>2</v>
      </c>
      <c r="BK27" s="13">
        <f>IFERROR((VLOOKUP($A27,Month!$Z$3:$AP$1000,Month!AE$1,0))," ")</f>
        <v>2</v>
      </c>
      <c r="BL27" s="13">
        <f>IFERROR((VLOOKUP($A27,Month!$Z$3:$AP$1000,Month!AF$1,0))," ")</f>
        <v>0</v>
      </c>
      <c r="BM27" s="13">
        <f>IFERROR((VLOOKUP($A27,Month!$Z$3:$AP$1000,Month!AG$1,0))," ")</f>
        <v>404.1</v>
      </c>
      <c r="BN27" s="13">
        <f>IFERROR((VLOOKUP($A27,Month!$Z$3:$AP$1000,Month!AH$1,0))," ")</f>
        <v>0</v>
      </c>
      <c r="BO27" s="13">
        <f>IFERROR((VLOOKUP($A27,Month!$Z$3:$AP$1000,Month!AI$1,0))," ")</f>
        <v>29.8</v>
      </c>
      <c r="BP27" s="13">
        <f>IFERROR((VLOOKUP($A27,Month!$Z$3:$AP$1000,Month!AJ$1,0))," ")</f>
        <v>0</v>
      </c>
      <c r="BQ27" s="13">
        <f>IFERROR((VLOOKUP($A27,Month!$Z$3:$AP$1000,Month!AK$1,0))," ")</f>
        <v>0</v>
      </c>
      <c r="BR27" s="13">
        <f>IFERROR((VLOOKUP($A27,Month!$Z$3:$AP$1000,Month!AL$1,0))," ")</f>
        <v>0</v>
      </c>
      <c r="BS27" s="13">
        <f>IFERROR((VLOOKUP($A27,Month!$Z$3:$AP$1000,Month!AM$1,0))," ")</f>
        <v>41</v>
      </c>
      <c r="BT27" s="13">
        <f>IFERROR((VLOOKUP($A27,Month!$Z$3:$AP$1000,Month!AP$1,0))," ")</f>
        <v>724</v>
      </c>
    </row>
    <row r="28" spans="1:72" s="2" customFormat="1" x14ac:dyDescent="0.25">
      <c r="A28" s="12" t="s">
        <v>83</v>
      </c>
      <c r="B28" s="12" t="s">
        <v>84</v>
      </c>
      <c r="C28" s="13">
        <f>+IFERROR((VLOOKUP($A28,Grade!$L$6:$BL$1000,Grade!M$2,0))," ")</f>
        <v>42</v>
      </c>
      <c r="D28" s="13">
        <f>+IFERROR((VLOOKUP($A28,Grade!$L$6:$BL$1000,Grade!N$2,0))," ")</f>
        <v>42</v>
      </c>
      <c r="E28" s="13">
        <f>+IFERROR((VLOOKUP($A28,Grade!$L$6:$BL$1000,Grade!O$2,0))," ")</f>
        <v>42</v>
      </c>
      <c r="F28" s="13">
        <f>+IFERROR((VLOOKUP($A28,Grade!$L$6:$BL$1000,Grade!P$2,0))," ")</f>
        <v>41</v>
      </c>
      <c r="G28" s="13">
        <f>+IFERROR((VLOOKUP($A28,Grade!$L$6:$BL$1000,Grade!Q$2,0))," ")</f>
        <v>48</v>
      </c>
      <c r="H28" s="13">
        <f>+IFERROR((VLOOKUP($A28,Grade!$L$6:$BL$1000,Grade!R$2,0))," ")</f>
        <v>42</v>
      </c>
      <c r="I28" s="13">
        <f>+IFERROR((VLOOKUP($A28,Grade!$L$6:$BL$1000,Grade!S$2,0))," ")</f>
        <v>35</v>
      </c>
      <c r="J28" s="13">
        <f>+IFERROR((VLOOKUP($A28,Grade!$L$6:$BL$1000,Grade!T$2,0))," ")</f>
        <v>42</v>
      </c>
      <c r="K28" s="13">
        <f>+IFERROR((VLOOKUP($A28,Grade!$L$6:$BL$1000,Grade!U$2,0))," ")</f>
        <v>38</v>
      </c>
      <c r="L28" s="13">
        <f>+IFERROR((VLOOKUP($A28,Grade!$L$6:$BL$1000,Grade!V$2,0))," ")</f>
        <v>31</v>
      </c>
      <c r="M28" s="13">
        <f>+IFERROR((VLOOKUP($A28,Grade!$L$6:$BL$1000,Grade!W$2,0))," ")</f>
        <v>27</v>
      </c>
      <c r="N28" s="13">
        <f>+IFERROR((VLOOKUP($A28,Grade!$L$6:$BL$1000,Grade!X$2,0))," ")</f>
        <v>34</v>
      </c>
      <c r="O28" s="13">
        <f>+IFERROR((VLOOKUP($A28,Grade!$L$6:$BL$1000,Grade!Y$2,0))," ")</f>
        <v>45</v>
      </c>
      <c r="P28" s="20">
        <f t="shared" si="5"/>
        <v>509</v>
      </c>
      <c r="Q28" s="14">
        <f>+IFERROR((VLOOKUP($A28,Grade!$L$6:$BL$1000,Grade!Z$2,0))," ")</f>
        <v>42</v>
      </c>
      <c r="R28" s="14">
        <f>+IFERROR((VLOOKUP($A28,Grade!$L$6:$BL$1000,Grade!AA$2,0))," ")</f>
        <v>42</v>
      </c>
      <c r="S28" s="14">
        <f>+IFERROR((VLOOKUP($A28,Grade!$L$6:$BL$1000,Grade!AB$2,0))," ")</f>
        <v>42</v>
      </c>
      <c r="T28" s="14">
        <f>+IFERROR((VLOOKUP($A28,Grade!$L$6:$BL$1000,Grade!AC$2,0))," ")</f>
        <v>41</v>
      </c>
      <c r="U28" s="14">
        <f>+IFERROR((VLOOKUP($A28,Grade!$L$6:$BL$1000,Grade!AD$2,0))," ")</f>
        <v>48</v>
      </c>
      <c r="V28" s="14">
        <f>+IFERROR((VLOOKUP($A28,Grade!$L$6:$BL$1000,Grade!AE$2,0))," ")</f>
        <v>42</v>
      </c>
      <c r="W28" s="14">
        <f>+IFERROR((VLOOKUP($A28,Grade!$L$6:$BL$1000,Grade!AF$2,0))," ")</f>
        <v>35</v>
      </c>
      <c r="X28" s="14">
        <f>+IFERROR((VLOOKUP($A28,Grade!$L$6:$BL$1000,Grade!AG$2,0))," ")</f>
        <v>41.17</v>
      </c>
      <c r="Y28" s="14">
        <f>+IFERROR((VLOOKUP($A28,Grade!$L$6:$BL$1000,Grade!AH$2,0))," ")</f>
        <v>38</v>
      </c>
      <c r="Z28" s="14">
        <f>+IFERROR((VLOOKUP($A28,Grade!$L$6:$BL$1000,Grade!AI$2,0))," ")</f>
        <v>31</v>
      </c>
      <c r="AA28" s="14">
        <f>+IFERROR((VLOOKUP($A28,Grade!$L$6:$BL$1000,Grade!AJ$2,0))," ")</f>
        <v>27</v>
      </c>
      <c r="AB28" s="14">
        <f>+IFERROR((VLOOKUP($A28,Grade!$L$6:$BL$1000,Grade!AK$2,0))," ")</f>
        <v>29.77</v>
      </c>
      <c r="AC28" s="14">
        <f>+IFERROR((VLOOKUP($A28,Grade!$L$6:$BL$1000,Grade!AL$2,0))," ")</f>
        <v>37.78</v>
      </c>
      <c r="AD28" s="19">
        <f t="shared" si="6"/>
        <v>496.72</v>
      </c>
      <c r="AE28" s="13">
        <f>+IFERROR((VLOOKUP($A28,Grade!$L$6:$BL$1000,Grade!AM$2,0))," ")</f>
        <v>0</v>
      </c>
      <c r="AF28" s="13">
        <f>+IFERROR((VLOOKUP($A28,Grade!$L$6:$BL$1000,Grade!AN$2,0))," ")</f>
        <v>0</v>
      </c>
      <c r="AG28" s="13">
        <f>+IFERROR((VLOOKUP($A28,Grade!$L$6:$BL$1000,Grade!AO$2,0))," ")</f>
        <v>0</v>
      </c>
      <c r="AH28" s="13">
        <f>+IFERROR((VLOOKUP($A28,Grade!$L$6:$BL$1000,Grade!AP$2,0))," ")</f>
        <v>0</v>
      </c>
      <c r="AI28" s="13">
        <f>+IFERROR((VLOOKUP($A28,Grade!$L$6:$BL$1000,Grade!AQ$2,0))," ")</f>
        <v>0</v>
      </c>
      <c r="AJ28" s="13">
        <f>+IFERROR((VLOOKUP($A28,Grade!$L$6:$BL$1000,Grade!AR$2,0))," ")</f>
        <v>0</v>
      </c>
      <c r="AK28" s="13">
        <f>+IFERROR((VLOOKUP($A28,Grade!$L$6:$BL$1000,Grade!AS$2,0))," ")</f>
        <v>0</v>
      </c>
      <c r="AL28" s="13">
        <f>+IFERROR((VLOOKUP($A28,Grade!$L$6:$BL$1000,Grade!AT$2,0))," ")</f>
        <v>0</v>
      </c>
      <c r="AM28" s="13">
        <f>+IFERROR((VLOOKUP($A28,Grade!$L$6:$BL$1000,Grade!AU$2,0))," ")</f>
        <v>0</v>
      </c>
      <c r="AN28" s="13">
        <f>+IFERROR((VLOOKUP($A28,Grade!$L$6:$BL$1000,Grade!AV$2,0))," ")</f>
        <v>0</v>
      </c>
      <c r="AO28" s="13">
        <f>+IFERROR((VLOOKUP($A28,Grade!$L$6:$BL$1000,Grade!AW$2,0))," ")</f>
        <v>0</v>
      </c>
      <c r="AP28" s="13">
        <f>+IFERROR((VLOOKUP($A28,Grade!$L$6:$BL$1000,Grade!AX$2,0))," ")</f>
        <v>0</v>
      </c>
      <c r="AQ28" s="13">
        <f>+IFERROR((VLOOKUP($A28,Grade!$L$6:$BL$1000,Grade!AY$2,0))," ")</f>
        <v>0</v>
      </c>
      <c r="AR28" s="20">
        <f t="shared" si="7"/>
        <v>0</v>
      </c>
      <c r="AS28" s="14">
        <f>+IFERROR((VLOOKUP($A28,Grade!$L$6:$BL$1000,Grade!AZ$2,0))," ")</f>
        <v>0</v>
      </c>
      <c r="AT28" s="14">
        <f>+IFERROR((VLOOKUP($A28,Grade!$L$6:$BL$1000,Grade!BA$2,0))," ")</f>
        <v>0</v>
      </c>
      <c r="AU28" s="14">
        <f>+IFERROR((VLOOKUP($A28,Grade!$L$6:$BL$1000,Grade!BB$2,0))," ")</f>
        <v>0</v>
      </c>
      <c r="AV28" s="14">
        <f>+IFERROR((VLOOKUP($A28,Grade!$L$6:$BL$1000,Grade!BC$2,0))," ")</f>
        <v>0</v>
      </c>
      <c r="AW28" s="14">
        <f>+IFERROR((VLOOKUP($A28,Grade!$L$6:$BL$1000,Grade!BD$2,0))," ")</f>
        <v>0</v>
      </c>
      <c r="AX28" s="14">
        <f>+IFERROR((VLOOKUP($A28,Grade!$L$6:$BL$1000,Grade!BE$2,0))," ")</f>
        <v>0</v>
      </c>
      <c r="AY28" s="14">
        <f>+IFERROR((VLOOKUP($A28,Grade!$L$6:$BL$1000,Grade!BF$2,0))," ")</f>
        <v>0</v>
      </c>
      <c r="AZ28" s="14">
        <f>+IFERROR((VLOOKUP($A28,Grade!$L$6:$BL$1000,Grade!BG$2,0))," ")</f>
        <v>0</v>
      </c>
      <c r="BA28" s="14">
        <f>+IFERROR((VLOOKUP($A28,Grade!$L$6:$BL$1000,Grade!BH$2,0))," ")</f>
        <v>0</v>
      </c>
      <c r="BB28" s="14">
        <f>+IFERROR((VLOOKUP($A28,Grade!$L$6:$BL$1000,Grade!BI$2,0))," ")</f>
        <v>0</v>
      </c>
      <c r="BC28" s="14">
        <f>+IFERROR((VLOOKUP($A28,Grade!$L$6:$BL$1000,Grade!BJ$2,0))," ")</f>
        <v>0</v>
      </c>
      <c r="BD28" s="14">
        <f>+IFERROR((VLOOKUP($A28,Grade!$L$6:$BL$1000,Grade!BK$2,0))," ")</f>
        <v>0</v>
      </c>
      <c r="BE28" s="14">
        <f>+IFERROR((VLOOKUP($A28,Grade!$L$6:$BL$1000,Grade!BL$2,0))," ")</f>
        <v>0</v>
      </c>
      <c r="BF28" s="19">
        <f t="shared" si="8"/>
        <v>0</v>
      </c>
      <c r="BG28" s="13">
        <f>IFERROR((VLOOKUP($A28,Month!$Z$3:$AP$1000,Month!AA$1,0))," ")</f>
        <v>0</v>
      </c>
      <c r="BH28" s="13">
        <f>IFERROR((VLOOKUP($A28,Month!$Z$3:$AP$1000,Month!AB$1,0))," ")</f>
        <v>0</v>
      </c>
      <c r="BI28" s="13">
        <f>IFERROR((VLOOKUP($A28,Month!$Z$3:$AP$1000,Month!AC$1,0))," ")</f>
        <v>0</v>
      </c>
      <c r="BJ28" s="13">
        <f>IFERROR((VLOOKUP($A28,Month!$Z$3:$AP$1000,Month!AD$1,0))," ")</f>
        <v>0</v>
      </c>
      <c r="BK28" s="13">
        <f>IFERROR((VLOOKUP($A28,Month!$Z$3:$AP$1000,Month!AE$1,0))," ")</f>
        <v>0</v>
      </c>
      <c r="BL28" s="13">
        <f>IFERROR((VLOOKUP($A28,Month!$Z$3:$AP$1000,Month!AF$1,0))," ")</f>
        <v>0</v>
      </c>
      <c r="BM28" s="13">
        <f>IFERROR((VLOOKUP($A28,Month!$Z$3:$AP$1000,Month!AG$1,0))," ")</f>
        <v>9.69</v>
      </c>
      <c r="BN28" s="13">
        <f>IFERROR((VLOOKUP($A28,Month!$Z$3:$AP$1000,Month!AH$1,0))," ")</f>
        <v>0</v>
      </c>
      <c r="BO28" s="13">
        <f>IFERROR((VLOOKUP($A28,Month!$Z$3:$AP$1000,Month!AI$1,0))," ")</f>
        <v>0</v>
      </c>
      <c r="BP28" s="13">
        <f>IFERROR((VLOOKUP($A28,Month!$Z$3:$AP$1000,Month!AJ$1,0))," ")</f>
        <v>0</v>
      </c>
      <c r="BQ28" s="13">
        <f>IFERROR((VLOOKUP($A28,Month!$Z$3:$AP$1000,Month!AK$1,0))," ")</f>
        <v>0</v>
      </c>
      <c r="BR28" s="13">
        <f>IFERROR((VLOOKUP($A28,Month!$Z$3:$AP$1000,Month!AL$1,0))," ")</f>
        <v>0</v>
      </c>
      <c r="BS28" s="13">
        <f>IFERROR((VLOOKUP($A28,Month!$Z$3:$AP$1000,Month!AM$1,0))," ")</f>
        <v>6</v>
      </c>
      <c r="BT28" s="13">
        <f>IFERROR((VLOOKUP($A28,Month!$Z$3:$AP$1000,Month!AP$1,0))," ")</f>
        <v>68</v>
      </c>
    </row>
    <row r="29" spans="1:72" s="2" customFormat="1" x14ac:dyDescent="0.25">
      <c r="A29" s="12" t="s">
        <v>409</v>
      </c>
      <c r="B29" s="12" t="s">
        <v>410</v>
      </c>
      <c r="C29" s="13">
        <f>+IFERROR((VLOOKUP($A29,Grade!$L$6:$BL$1000,Grade!M$2,0))," ")</f>
        <v>23</v>
      </c>
      <c r="D29" s="13">
        <f>+IFERROR((VLOOKUP($A29,Grade!$L$6:$BL$1000,Grade!N$2,0))," ")</f>
        <v>15</v>
      </c>
      <c r="E29" s="13">
        <f>+IFERROR((VLOOKUP($A29,Grade!$L$6:$BL$1000,Grade!O$2,0))," ")</f>
        <v>23</v>
      </c>
      <c r="F29" s="13">
        <f>+IFERROR((VLOOKUP($A29,Grade!$L$6:$BL$1000,Grade!P$2,0))," ")</f>
        <v>17</v>
      </c>
      <c r="G29" s="13">
        <f>+IFERROR((VLOOKUP($A29,Grade!$L$6:$BL$1000,Grade!Q$2,0))," ")</f>
        <v>25</v>
      </c>
      <c r="H29" s="13">
        <f>+IFERROR((VLOOKUP($A29,Grade!$L$6:$BL$1000,Grade!R$2,0))," ")</f>
        <v>22</v>
      </c>
      <c r="I29" s="13">
        <f>+IFERROR((VLOOKUP($A29,Grade!$L$6:$BL$1000,Grade!S$2,0))," ")</f>
        <v>19</v>
      </c>
      <c r="J29" s="13">
        <f>+IFERROR((VLOOKUP($A29,Grade!$L$6:$BL$1000,Grade!T$2,0))," ")</f>
        <v>19</v>
      </c>
      <c r="K29" s="13">
        <f>+IFERROR((VLOOKUP($A29,Grade!$L$6:$BL$1000,Grade!U$2,0))," ")</f>
        <v>23</v>
      </c>
      <c r="L29" s="13">
        <f>+IFERROR((VLOOKUP($A29,Grade!$L$6:$BL$1000,Grade!V$2,0))," ")</f>
        <v>0</v>
      </c>
      <c r="M29" s="13">
        <f>+IFERROR((VLOOKUP($A29,Grade!$L$6:$BL$1000,Grade!W$2,0))," ")</f>
        <v>0</v>
      </c>
      <c r="N29" s="13">
        <f>+IFERROR((VLOOKUP($A29,Grade!$L$6:$BL$1000,Grade!X$2,0))," ")</f>
        <v>0</v>
      </c>
      <c r="O29" s="13">
        <f>+IFERROR((VLOOKUP($A29,Grade!$L$6:$BL$1000,Grade!Y$2,0))," ")</f>
        <v>0</v>
      </c>
      <c r="P29" s="20">
        <f t="shared" si="5"/>
        <v>186</v>
      </c>
      <c r="Q29" s="14">
        <f>+IFERROR((VLOOKUP($A29,Grade!$L$6:$BL$1000,Grade!Z$2,0))," ")</f>
        <v>23</v>
      </c>
      <c r="R29" s="14">
        <f>+IFERROR((VLOOKUP($A29,Grade!$L$6:$BL$1000,Grade!AA$2,0))," ")</f>
        <v>15</v>
      </c>
      <c r="S29" s="14">
        <f>+IFERROR((VLOOKUP($A29,Grade!$L$6:$BL$1000,Grade!AB$2,0))," ")</f>
        <v>23</v>
      </c>
      <c r="T29" s="14">
        <f>+IFERROR((VLOOKUP($A29,Grade!$L$6:$BL$1000,Grade!AC$2,0))," ")</f>
        <v>17</v>
      </c>
      <c r="U29" s="14">
        <f>+IFERROR((VLOOKUP($A29,Grade!$L$6:$BL$1000,Grade!AD$2,0))," ")</f>
        <v>25</v>
      </c>
      <c r="V29" s="14">
        <f>+IFERROR((VLOOKUP($A29,Grade!$L$6:$BL$1000,Grade!AE$2,0))," ")</f>
        <v>22</v>
      </c>
      <c r="W29" s="14">
        <f>+IFERROR((VLOOKUP($A29,Grade!$L$6:$BL$1000,Grade!AF$2,0))," ")</f>
        <v>19</v>
      </c>
      <c r="X29" s="14">
        <f>+IFERROR((VLOOKUP($A29,Grade!$L$6:$BL$1000,Grade!AG$2,0))," ")</f>
        <v>18.3</v>
      </c>
      <c r="Y29" s="14">
        <f>+IFERROR((VLOOKUP($A29,Grade!$L$6:$BL$1000,Grade!AH$2,0))," ")</f>
        <v>23</v>
      </c>
      <c r="Z29" s="14">
        <f>+IFERROR((VLOOKUP($A29,Grade!$L$6:$BL$1000,Grade!AI$2,0))," ")</f>
        <v>0</v>
      </c>
      <c r="AA29" s="14">
        <f>+IFERROR((VLOOKUP($A29,Grade!$L$6:$BL$1000,Grade!AJ$2,0))," ")</f>
        <v>0</v>
      </c>
      <c r="AB29" s="14">
        <f>+IFERROR((VLOOKUP($A29,Grade!$L$6:$BL$1000,Grade!AK$2,0))," ")</f>
        <v>0</v>
      </c>
      <c r="AC29" s="14">
        <f>+IFERROR((VLOOKUP($A29,Grade!$L$6:$BL$1000,Grade!AL$2,0))," ")</f>
        <v>0</v>
      </c>
      <c r="AD29" s="19">
        <f t="shared" si="6"/>
        <v>185.3</v>
      </c>
      <c r="AE29" s="13">
        <f>+IFERROR((VLOOKUP($A29,Grade!$L$6:$BL$1000,Grade!AM$2,0))," ")</f>
        <v>0</v>
      </c>
      <c r="AF29" s="13">
        <f>+IFERROR((VLOOKUP($A29,Grade!$L$6:$BL$1000,Grade!AN$2,0))," ")</f>
        <v>0</v>
      </c>
      <c r="AG29" s="13">
        <f>+IFERROR((VLOOKUP($A29,Grade!$L$6:$BL$1000,Grade!AO$2,0))," ")</f>
        <v>0</v>
      </c>
      <c r="AH29" s="13">
        <f>+IFERROR((VLOOKUP($A29,Grade!$L$6:$BL$1000,Grade!AP$2,0))," ")</f>
        <v>0</v>
      </c>
      <c r="AI29" s="13">
        <f>+IFERROR((VLOOKUP($A29,Grade!$L$6:$BL$1000,Grade!AQ$2,0))," ")</f>
        <v>0</v>
      </c>
      <c r="AJ29" s="13">
        <f>+IFERROR((VLOOKUP($A29,Grade!$L$6:$BL$1000,Grade!AR$2,0))," ")</f>
        <v>0</v>
      </c>
      <c r="AK29" s="13">
        <f>+IFERROR((VLOOKUP($A29,Grade!$L$6:$BL$1000,Grade!AS$2,0))," ")</f>
        <v>0</v>
      </c>
      <c r="AL29" s="13">
        <f>+IFERROR((VLOOKUP($A29,Grade!$L$6:$BL$1000,Grade!AT$2,0))," ")</f>
        <v>0</v>
      </c>
      <c r="AM29" s="13">
        <f>+IFERROR((VLOOKUP($A29,Grade!$L$6:$BL$1000,Grade!AU$2,0))," ")</f>
        <v>0</v>
      </c>
      <c r="AN29" s="13">
        <f>+IFERROR((VLOOKUP($A29,Grade!$L$6:$BL$1000,Grade!AV$2,0))," ")</f>
        <v>0</v>
      </c>
      <c r="AO29" s="13">
        <f>+IFERROR((VLOOKUP($A29,Grade!$L$6:$BL$1000,Grade!AW$2,0))," ")</f>
        <v>0</v>
      </c>
      <c r="AP29" s="13">
        <f>+IFERROR((VLOOKUP($A29,Grade!$L$6:$BL$1000,Grade!AX$2,0))," ")</f>
        <v>0</v>
      </c>
      <c r="AQ29" s="13">
        <f>+IFERROR((VLOOKUP($A29,Grade!$L$6:$BL$1000,Grade!AY$2,0))," ")</f>
        <v>0</v>
      </c>
      <c r="AR29" s="20">
        <f t="shared" si="7"/>
        <v>0</v>
      </c>
      <c r="AS29" s="14">
        <f>+IFERROR((VLOOKUP($A29,Grade!$L$6:$BL$1000,Grade!AZ$2,0))," ")</f>
        <v>0</v>
      </c>
      <c r="AT29" s="14">
        <f>+IFERROR((VLOOKUP($A29,Grade!$L$6:$BL$1000,Grade!BA$2,0))," ")</f>
        <v>0</v>
      </c>
      <c r="AU29" s="14">
        <f>+IFERROR((VLOOKUP($A29,Grade!$L$6:$BL$1000,Grade!BB$2,0))," ")</f>
        <v>0</v>
      </c>
      <c r="AV29" s="14">
        <f>+IFERROR((VLOOKUP($A29,Grade!$L$6:$BL$1000,Grade!BC$2,0))," ")</f>
        <v>0</v>
      </c>
      <c r="AW29" s="14">
        <f>+IFERROR((VLOOKUP($A29,Grade!$L$6:$BL$1000,Grade!BD$2,0))," ")</f>
        <v>0</v>
      </c>
      <c r="AX29" s="14">
        <f>+IFERROR((VLOOKUP($A29,Grade!$L$6:$BL$1000,Grade!BE$2,0))," ")</f>
        <v>0</v>
      </c>
      <c r="AY29" s="14">
        <f>+IFERROR((VLOOKUP($A29,Grade!$L$6:$BL$1000,Grade!BF$2,0))," ")</f>
        <v>0</v>
      </c>
      <c r="AZ29" s="14">
        <f>+IFERROR((VLOOKUP($A29,Grade!$L$6:$BL$1000,Grade!BG$2,0))," ")</f>
        <v>0</v>
      </c>
      <c r="BA29" s="14">
        <f>+IFERROR((VLOOKUP($A29,Grade!$L$6:$BL$1000,Grade!BH$2,0))," ")</f>
        <v>0</v>
      </c>
      <c r="BB29" s="14">
        <f>+IFERROR((VLOOKUP($A29,Grade!$L$6:$BL$1000,Grade!BI$2,0))," ")</f>
        <v>0</v>
      </c>
      <c r="BC29" s="14">
        <f>+IFERROR((VLOOKUP($A29,Grade!$L$6:$BL$1000,Grade!BJ$2,0))," ")</f>
        <v>0</v>
      </c>
      <c r="BD29" s="14">
        <f>+IFERROR((VLOOKUP($A29,Grade!$L$6:$BL$1000,Grade!BK$2,0))," ")</f>
        <v>0</v>
      </c>
      <c r="BE29" s="14">
        <f>+IFERROR((VLOOKUP($A29,Grade!$L$6:$BL$1000,Grade!BL$2,0))," ")</f>
        <v>0</v>
      </c>
      <c r="BF29" s="19">
        <f t="shared" si="8"/>
        <v>0</v>
      </c>
      <c r="BG29" s="13">
        <f>IFERROR((VLOOKUP($A29,Month!$Z$3:$AP$1000,Month!AA$1,0))," ")</f>
        <v>0</v>
      </c>
      <c r="BH29" s="13">
        <f>IFERROR((VLOOKUP($A29,Month!$Z$3:$AP$1000,Month!AB$1,0))," ")</f>
        <v>0</v>
      </c>
      <c r="BI29" s="13">
        <f>IFERROR((VLOOKUP($A29,Month!$Z$3:$AP$1000,Month!AC$1,0))," ")</f>
        <v>0</v>
      </c>
      <c r="BJ29" s="13">
        <f>IFERROR((VLOOKUP($A29,Month!$Z$3:$AP$1000,Month!AD$1,0))," ")</f>
        <v>0</v>
      </c>
      <c r="BK29" s="13">
        <f>IFERROR((VLOOKUP($A29,Month!$Z$3:$AP$1000,Month!AE$1,0))," ")</f>
        <v>0</v>
      </c>
      <c r="BL29" s="13">
        <f>IFERROR((VLOOKUP($A29,Month!$Z$3:$AP$1000,Month!AF$1,0))," ")</f>
        <v>0</v>
      </c>
      <c r="BM29" s="13">
        <f>IFERROR((VLOOKUP($A29,Month!$Z$3:$AP$1000,Month!AG$1,0))," ")</f>
        <v>0</v>
      </c>
      <c r="BN29" s="13">
        <f>IFERROR((VLOOKUP($A29,Month!$Z$3:$AP$1000,Month!AH$1,0))," ")</f>
        <v>0</v>
      </c>
      <c r="BO29" s="13">
        <f>IFERROR((VLOOKUP($A29,Month!$Z$3:$AP$1000,Month!AI$1,0))," ")</f>
        <v>0</v>
      </c>
      <c r="BP29" s="13">
        <f>IFERROR((VLOOKUP($A29,Month!$Z$3:$AP$1000,Month!AJ$1,0))," ")</f>
        <v>0</v>
      </c>
      <c r="BQ29" s="13">
        <f>IFERROR((VLOOKUP($A29,Month!$Z$3:$AP$1000,Month!AK$1,0))," ")</f>
        <v>0</v>
      </c>
      <c r="BR29" s="13">
        <f>IFERROR((VLOOKUP($A29,Month!$Z$3:$AP$1000,Month!AL$1,0))," ")</f>
        <v>0</v>
      </c>
      <c r="BS29" s="13">
        <f>IFERROR((VLOOKUP($A29,Month!$Z$3:$AP$1000,Month!AM$1,0))," ")</f>
        <v>3</v>
      </c>
      <c r="BT29" s="13">
        <f>IFERROR((VLOOKUP($A29,Month!$Z$3:$AP$1000,Month!AP$1,0))," ")</f>
        <v>23</v>
      </c>
    </row>
    <row r="30" spans="1:72" s="2" customFormat="1" x14ac:dyDescent="0.25">
      <c r="A30" s="12" t="s">
        <v>73</v>
      </c>
      <c r="B30" s="12" t="s">
        <v>74</v>
      </c>
      <c r="C30" s="13">
        <f>+IFERROR((VLOOKUP($A30,Grade!$L$6:$BL$1000,Grade!M$2,0))," ")</f>
        <v>78</v>
      </c>
      <c r="D30" s="13">
        <f>+IFERROR((VLOOKUP($A30,Grade!$L$6:$BL$1000,Grade!N$2,0))," ")</f>
        <v>76</v>
      </c>
      <c r="E30" s="13">
        <f>+IFERROR((VLOOKUP($A30,Grade!$L$6:$BL$1000,Grade!O$2,0))," ")</f>
        <v>80</v>
      </c>
      <c r="F30" s="13">
        <f>+IFERROR((VLOOKUP($A30,Grade!$L$6:$BL$1000,Grade!P$2,0))," ")</f>
        <v>98</v>
      </c>
      <c r="G30" s="13">
        <f>+IFERROR((VLOOKUP($A30,Grade!$L$6:$BL$1000,Grade!Q$2,0))," ")</f>
        <v>83</v>
      </c>
      <c r="H30" s="13">
        <f>+IFERROR((VLOOKUP($A30,Grade!$L$6:$BL$1000,Grade!R$2,0))," ")</f>
        <v>99</v>
      </c>
      <c r="I30" s="13">
        <f>+IFERROR((VLOOKUP($A30,Grade!$L$6:$BL$1000,Grade!S$2,0))," ")</f>
        <v>96</v>
      </c>
      <c r="J30" s="13">
        <f>+IFERROR((VLOOKUP($A30,Grade!$L$6:$BL$1000,Grade!T$2,0))," ")</f>
        <v>110</v>
      </c>
      <c r="K30" s="13">
        <f>+IFERROR((VLOOKUP($A30,Grade!$L$6:$BL$1000,Grade!U$2,0))," ")</f>
        <v>101</v>
      </c>
      <c r="L30" s="13">
        <f>+IFERROR((VLOOKUP($A30,Grade!$L$6:$BL$1000,Grade!V$2,0))," ")</f>
        <v>106</v>
      </c>
      <c r="M30" s="13">
        <f>+IFERROR((VLOOKUP($A30,Grade!$L$6:$BL$1000,Grade!W$2,0))," ")</f>
        <v>96</v>
      </c>
      <c r="N30" s="13">
        <f>+IFERROR((VLOOKUP($A30,Grade!$L$6:$BL$1000,Grade!X$2,0))," ")</f>
        <v>102</v>
      </c>
      <c r="O30" s="13">
        <f>+IFERROR((VLOOKUP($A30,Grade!$L$6:$BL$1000,Grade!Y$2,0))," ")</f>
        <v>105</v>
      </c>
      <c r="P30" s="20">
        <f t="shared" si="5"/>
        <v>1230</v>
      </c>
      <c r="Q30" s="14">
        <f>+IFERROR((VLOOKUP($A30,Grade!$L$6:$BL$1000,Grade!Z$2,0))," ")</f>
        <v>73.599999999999994</v>
      </c>
      <c r="R30" s="14">
        <f>+IFERROR((VLOOKUP($A30,Grade!$L$6:$BL$1000,Grade!AA$2,0))," ")</f>
        <v>76</v>
      </c>
      <c r="S30" s="14">
        <f>+IFERROR((VLOOKUP($A30,Grade!$L$6:$BL$1000,Grade!AB$2,0))," ")</f>
        <v>80</v>
      </c>
      <c r="T30" s="14">
        <f>+IFERROR((VLOOKUP($A30,Grade!$L$6:$BL$1000,Grade!AC$2,0))," ")</f>
        <v>98</v>
      </c>
      <c r="U30" s="14">
        <f>+IFERROR((VLOOKUP($A30,Grade!$L$6:$BL$1000,Grade!AD$2,0))," ")</f>
        <v>82.32</v>
      </c>
      <c r="V30" s="14">
        <f>+IFERROR((VLOOKUP($A30,Grade!$L$6:$BL$1000,Grade!AE$2,0))," ")</f>
        <v>99</v>
      </c>
      <c r="W30" s="14">
        <f>+IFERROR((VLOOKUP($A30,Grade!$L$6:$BL$1000,Grade!AF$2,0))," ")</f>
        <v>94.92</v>
      </c>
      <c r="X30" s="14">
        <f>+IFERROR((VLOOKUP($A30,Grade!$L$6:$BL$1000,Grade!AG$2,0))," ")</f>
        <v>110</v>
      </c>
      <c r="Y30" s="14">
        <f>+IFERROR((VLOOKUP($A30,Grade!$L$6:$BL$1000,Grade!AH$2,0))," ")</f>
        <v>96.08</v>
      </c>
      <c r="Z30" s="14">
        <f>+IFERROR((VLOOKUP($A30,Grade!$L$6:$BL$1000,Grade!AI$2,0))," ")</f>
        <v>104.72</v>
      </c>
      <c r="AA30" s="14">
        <f>+IFERROR((VLOOKUP($A30,Grade!$L$6:$BL$1000,Grade!AJ$2,0))," ")</f>
        <v>94.81</v>
      </c>
      <c r="AB30" s="14">
        <f>+IFERROR((VLOOKUP($A30,Grade!$L$6:$BL$1000,Grade!AK$2,0))," ")</f>
        <v>84.95</v>
      </c>
      <c r="AC30" s="14">
        <f>+IFERROR((VLOOKUP($A30,Grade!$L$6:$BL$1000,Grade!AL$2,0))," ")</f>
        <v>75.44</v>
      </c>
      <c r="AD30" s="19">
        <f t="shared" si="6"/>
        <v>1169.8400000000001</v>
      </c>
      <c r="AE30" s="13">
        <f>+IFERROR((VLOOKUP($A30,Grade!$L$6:$BL$1000,Grade!AM$2,0))," ")</f>
        <v>8</v>
      </c>
      <c r="AF30" s="13">
        <f>+IFERROR((VLOOKUP($A30,Grade!$L$6:$BL$1000,Grade!AN$2,0))," ")</f>
        <v>5</v>
      </c>
      <c r="AG30" s="13">
        <f>+IFERROR((VLOOKUP($A30,Grade!$L$6:$BL$1000,Grade!AO$2,0))," ")</f>
        <v>13</v>
      </c>
      <c r="AH30" s="13">
        <f>+IFERROR((VLOOKUP($A30,Grade!$L$6:$BL$1000,Grade!AP$2,0))," ")</f>
        <v>12</v>
      </c>
      <c r="AI30" s="13">
        <f>+IFERROR((VLOOKUP($A30,Grade!$L$6:$BL$1000,Grade!AQ$2,0))," ")</f>
        <v>9</v>
      </c>
      <c r="AJ30" s="13">
        <f>+IFERROR((VLOOKUP($A30,Grade!$L$6:$BL$1000,Grade!AR$2,0))," ")</f>
        <v>8</v>
      </c>
      <c r="AK30" s="13">
        <f>+IFERROR((VLOOKUP($A30,Grade!$L$6:$BL$1000,Grade!AS$2,0))," ")</f>
        <v>11</v>
      </c>
      <c r="AL30" s="13">
        <f>+IFERROR((VLOOKUP($A30,Grade!$L$6:$BL$1000,Grade!AT$2,0))," ")</f>
        <v>7</v>
      </c>
      <c r="AM30" s="13">
        <f>+IFERROR((VLOOKUP($A30,Grade!$L$6:$BL$1000,Grade!AU$2,0))," ")</f>
        <v>8</v>
      </c>
      <c r="AN30" s="13">
        <f>+IFERROR((VLOOKUP($A30,Grade!$L$6:$BL$1000,Grade!AV$2,0))," ")</f>
        <v>3</v>
      </c>
      <c r="AO30" s="13">
        <f>+IFERROR((VLOOKUP($A30,Grade!$L$6:$BL$1000,Grade!AW$2,0))," ")</f>
        <v>0</v>
      </c>
      <c r="AP30" s="13">
        <f>+IFERROR((VLOOKUP($A30,Grade!$L$6:$BL$1000,Grade!AX$2,0))," ")</f>
        <v>1</v>
      </c>
      <c r="AQ30" s="13">
        <f>+IFERROR((VLOOKUP($A30,Grade!$L$6:$BL$1000,Grade!AY$2,0))," ")</f>
        <v>1</v>
      </c>
      <c r="AR30" s="20">
        <f t="shared" si="7"/>
        <v>86</v>
      </c>
      <c r="AS30" s="14">
        <f>+IFERROR((VLOOKUP($A30,Grade!$L$6:$BL$1000,Grade!AZ$2,0))," ")</f>
        <v>4</v>
      </c>
      <c r="AT30" s="14">
        <f>+IFERROR((VLOOKUP($A30,Grade!$L$6:$BL$1000,Grade!BA$2,0))," ")</f>
        <v>5</v>
      </c>
      <c r="AU30" s="14">
        <f>+IFERROR((VLOOKUP($A30,Grade!$L$6:$BL$1000,Grade!BB$2,0))," ")</f>
        <v>13</v>
      </c>
      <c r="AV30" s="14">
        <f>+IFERROR((VLOOKUP($A30,Grade!$L$6:$BL$1000,Grade!BC$2,0))," ")</f>
        <v>12</v>
      </c>
      <c r="AW30" s="14">
        <f>+IFERROR((VLOOKUP($A30,Grade!$L$6:$BL$1000,Grade!BD$2,0))," ")</f>
        <v>8.32</v>
      </c>
      <c r="AX30" s="14">
        <f>+IFERROR((VLOOKUP($A30,Grade!$L$6:$BL$1000,Grade!BE$2,0))," ")</f>
        <v>7.28</v>
      </c>
      <c r="AY30" s="14">
        <f>+IFERROR((VLOOKUP($A30,Grade!$L$6:$BL$1000,Grade!BF$2,0))," ")</f>
        <v>6.76</v>
      </c>
      <c r="AZ30" s="14">
        <f>+IFERROR((VLOOKUP($A30,Grade!$L$6:$BL$1000,Grade!BG$2,0))," ")</f>
        <v>6.2</v>
      </c>
      <c r="BA30" s="14">
        <f>+IFERROR((VLOOKUP($A30,Grade!$L$6:$BL$1000,Grade!BH$2,0))," ")</f>
        <v>5.01</v>
      </c>
      <c r="BB30" s="14">
        <f>+IFERROR((VLOOKUP($A30,Grade!$L$6:$BL$1000,Grade!BI$2,0))," ")</f>
        <v>1.36</v>
      </c>
      <c r="BC30" s="14">
        <f>+IFERROR((VLOOKUP($A30,Grade!$L$6:$BL$1000,Grade!BJ$2,0))," ")</f>
        <v>0</v>
      </c>
      <c r="BD30" s="14">
        <f>+IFERROR((VLOOKUP($A30,Grade!$L$6:$BL$1000,Grade!BK$2,0))," ")</f>
        <v>0.18</v>
      </c>
      <c r="BE30" s="14">
        <f>+IFERROR((VLOOKUP($A30,Grade!$L$6:$BL$1000,Grade!BL$2,0))," ")</f>
        <v>0.82</v>
      </c>
      <c r="BF30" s="19">
        <f t="shared" si="8"/>
        <v>69.930000000000007</v>
      </c>
      <c r="BG30" s="13">
        <f>IFERROR((VLOOKUP($A30,Month!$Z$3:$AP$1000,Month!AA$1,0))," ")</f>
        <v>94</v>
      </c>
      <c r="BH30" s="13">
        <f>IFERROR((VLOOKUP($A30,Month!$Z$3:$AP$1000,Month!AB$1,0))," ")</f>
        <v>53</v>
      </c>
      <c r="BI30" s="13">
        <f>IFERROR((VLOOKUP($A30,Month!$Z$3:$AP$1000,Month!AC$1,0))," ")</f>
        <v>68</v>
      </c>
      <c r="BJ30" s="13">
        <f>IFERROR((VLOOKUP($A30,Month!$Z$3:$AP$1000,Month!AD$1,0))," ")</f>
        <v>0</v>
      </c>
      <c r="BK30" s="13">
        <f>IFERROR((VLOOKUP($A30,Month!$Z$3:$AP$1000,Month!AE$1,0))," ")</f>
        <v>0</v>
      </c>
      <c r="BL30" s="13">
        <f>IFERROR((VLOOKUP($A30,Month!$Z$3:$AP$1000,Month!AF$1,0))," ")</f>
        <v>0</v>
      </c>
      <c r="BM30" s="13">
        <f>IFERROR((VLOOKUP($A30,Month!$Z$3:$AP$1000,Month!AG$1,0))," ")</f>
        <v>105.25</v>
      </c>
      <c r="BN30" s="13">
        <f>IFERROR((VLOOKUP($A30,Month!$Z$3:$AP$1000,Month!AH$1,0))," ")</f>
        <v>0</v>
      </c>
      <c r="BO30" s="13">
        <f>IFERROR((VLOOKUP($A30,Month!$Z$3:$AP$1000,Month!AI$1,0))," ")</f>
        <v>41.42</v>
      </c>
      <c r="BP30" s="13">
        <f>IFERROR((VLOOKUP($A30,Month!$Z$3:$AP$1000,Month!AJ$1,0))," ")</f>
        <v>0</v>
      </c>
      <c r="BQ30" s="13">
        <f>IFERROR((VLOOKUP($A30,Month!$Z$3:$AP$1000,Month!AK$1,0))," ")</f>
        <v>0</v>
      </c>
      <c r="BR30" s="13">
        <f>IFERROR((VLOOKUP($A30,Month!$Z$3:$AP$1000,Month!AL$1,0))," ")</f>
        <v>0</v>
      </c>
      <c r="BS30" s="13">
        <f>IFERROR((VLOOKUP($A30,Month!$Z$3:$AP$1000,Month!AM$1,0))," ")</f>
        <v>4</v>
      </c>
      <c r="BT30" s="13">
        <f>IFERROR((VLOOKUP($A30,Month!$Z$3:$AP$1000,Month!AP$1,0))," ")</f>
        <v>111</v>
      </c>
    </row>
    <row r="31" spans="1:72" s="2" customFormat="1" x14ac:dyDescent="0.25">
      <c r="A31" s="12" t="s">
        <v>71</v>
      </c>
      <c r="B31" s="12" t="s">
        <v>72</v>
      </c>
      <c r="C31" s="13">
        <f>+IFERROR((VLOOKUP($A31,Grade!$L$6:$BL$1000,Grade!M$2,0))," ")</f>
        <v>112</v>
      </c>
      <c r="D31" s="13">
        <f>+IFERROR((VLOOKUP($A31,Grade!$L$6:$BL$1000,Grade!N$2,0))," ")</f>
        <v>109</v>
      </c>
      <c r="E31" s="13">
        <f>+IFERROR((VLOOKUP($A31,Grade!$L$6:$BL$1000,Grade!O$2,0))," ")</f>
        <v>115</v>
      </c>
      <c r="F31" s="13">
        <f>+IFERROR((VLOOKUP($A31,Grade!$L$6:$BL$1000,Grade!P$2,0))," ")</f>
        <v>117</v>
      </c>
      <c r="G31" s="13">
        <f>+IFERROR((VLOOKUP($A31,Grade!$L$6:$BL$1000,Grade!Q$2,0))," ")</f>
        <v>114</v>
      </c>
      <c r="H31" s="13">
        <f>+IFERROR((VLOOKUP($A31,Grade!$L$6:$BL$1000,Grade!R$2,0))," ")</f>
        <v>128</v>
      </c>
      <c r="I31" s="13">
        <f>+IFERROR((VLOOKUP($A31,Grade!$L$6:$BL$1000,Grade!S$2,0))," ")</f>
        <v>132</v>
      </c>
      <c r="J31" s="13">
        <f>+IFERROR((VLOOKUP($A31,Grade!$L$6:$BL$1000,Grade!T$2,0))," ")</f>
        <v>129</v>
      </c>
      <c r="K31" s="13">
        <f>+IFERROR((VLOOKUP($A31,Grade!$L$6:$BL$1000,Grade!U$2,0))," ")</f>
        <v>134</v>
      </c>
      <c r="L31" s="13">
        <f>+IFERROR((VLOOKUP($A31,Grade!$L$6:$BL$1000,Grade!V$2,0))," ")</f>
        <v>129</v>
      </c>
      <c r="M31" s="13">
        <f>+IFERROR((VLOOKUP($A31,Grade!$L$6:$BL$1000,Grade!W$2,0))," ")</f>
        <v>114</v>
      </c>
      <c r="N31" s="13">
        <f>+IFERROR((VLOOKUP($A31,Grade!$L$6:$BL$1000,Grade!X$2,0))," ")</f>
        <v>108</v>
      </c>
      <c r="O31" s="13">
        <f>+IFERROR((VLOOKUP($A31,Grade!$L$6:$BL$1000,Grade!Y$2,0))," ")</f>
        <v>130</v>
      </c>
      <c r="P31" s="20">
        <f t="shared" si="5"/>
        <v>1571</v>
      </c>
      <c r="Q31" s="14">
        <f>+IFERROR((VLOOKUP($A31,Grade!$L$6:$BL$1000,Grade!Z$2,0))," ")</f>
        <v>111.02</v>
      </c>
      <c r="R31" s="14">
        <f>+IFERROR((VLOOKUP($A31,Grade!$L$6:$BL$1000,Grade!AA$2,0))," ")</f>
        <v>108.58</v>
      </c>
      <c r="S31" s="14">
        <f>+IFERROR((VLOOKUP($A31,Grade!$L$6:$BL$1000,Grade!AB$2,0))," ")</f>
        <v>115</v>
      </c>
      <c r="T31" s="14">
        <f>+IFERROR((VLOOKUP($A31,Grade!$L$6:$BL$1000,Grade!AC$2,0))," ")</f>
        <v>116.58</v>
      </c>
      <c r="U31" s="14">
        <f>+IFERROR((VLOOKUP($A31,Grade!$L$6:$BL$1000,Grade!AD$2,0))," ")</f>
        <v>113.18</v>
      </c>
      <c r="V31" s="14">
        <f>+IFERROR((VLOOKUP($A31,Grade!$L$6:$BL$1000,Grade!AE$2,0))," ")</f>
        <v>127.02</v>
      </c>
      <c r="W31" s="14">
        <f>+IFERROR((VLOOKUP($A31,Grade!$L$6:$BL$1000,Grade!AF$2,0))," ")</f>
        <v>131.21</v>
      </c>
      <c r="X31" s="14">
        <f>+IFERROR((VLOOKUP($A31,Grade!$L$6:$BL$1000,Grade!AG$2,0))," ")</f>
        <v>126.95</v>
      </c>
      <c r="Y31" s="14">
        <f>+IFERROR((VLOOKUP($A31,Grade!$L$6:$BL$1000,Grade!AH$2,0))," ")</f>
        <v>132.19</v>
      </c>
      <c r="Z31" s="14">
        <f>+IFERROR((VLOOKUP($A31,Grade!$L$6:$BL$1000,Grade!AI$2,0))," ")</f>
        <v>127.06</v>
      </c>
      <c r="AA31" s="14">
        <f>+IFERROR((VLOOKUP($A31,Grade!$L$6:$BL$1000,Grade!AJ$2,0))," ")</f>
        <v>113.28</v>
      </c>
      <c r="AB31" s="14">
        <f>+IFERROR((VLOOKUP($A31,Grade!$L$6:$BL$1000,Grade!AK$2,0))," ")</f>
        <v>99.99</v>
      </c>
      <c r="AC31" s="14">
        <f>+IFERROR((VLOOKUP($A31,Grade!$L$6:$BL$1000,Grade!AL$2,0))," ")</f>
        <v>119.92</v>
      </c>
      <c r="AD31" s="19">
        <f t="shared" si="6"/>
        <v>1541.98</v>
      </c>
      <c r="AE31" s="13">
        <f>+IFERROR((VLOOKUP($A31,Grade!$L$6:$BL$1000,Grade!AM$2,0))," ")</f>
        <v>0</v>
      </c>
      <c r="AF31" s="13">
        <f>+IFERROR((VLOOKUP($A31,Grade!$L$6:$BL$1000,Grade!AN$2,0))," ")</f>
        <v>0</v>
      </c>
      <c r="AG31" s="13">
        <f>+IFERROR((VLOOKUP($A31,Grade!$L$6:$BL$1000,Grade!AO$2,0))," ")</f>
        <v>0</v>
      </c>
      <c r="AH31" s="13">
        <f>+IFERROR((VLOOKUP($A31,Grade!$L$6:$BL$1000,Grade!AP$2,0))," ")</f>
        <v>0</v>
      </c>
      <c r="AI31" s="13">
        <f>+IFERROR((VLOOKUP($A31,Grade!$L$6:$BL$1000,Grade!AQ$2,0))," ")</f>
        <v>0</v>
      </c>
      <c r="AJ31" s="13">
        <f>+IFERROR((VLOOKUP($A31,Grade!$L$6:$BL$1000,Grade!AR$2,0))," ")</f>
        <v>0</v>
      </c>
      <c r="AK31" s="13">
        <f>+IFERROR((VLOOKUP($A31,Grade!$L$6:$BL$1000,Grade!AS$2,0))," ")</f>
        <v>0</v>
      </c>
      <c r="AL31" s="13">
        <f>+IFERROR((VLOOKUP($A31,Grade!$L$6:$BL$1000,Grade!AT$2,0))," ")</f>
        <v>0</v>
      </c>
      <c r="AM31" s="13">
        <f>+IFERROR((VLOOKUP($A31,Grade!$L$6:$BL$1000,Grade!AU$2,0))," ")</f>
        <v>0</v>
      </c>
      <c r="AN31" s="13">
        <f>+IFERROR((VLOOKUP($A31,Grade!$L$6:$BL$1000,Grade!AV$2,0))," ")</f>
        <v>0</v>
      </c>
      <c r="AO31" s="13">
        <f>+IFERROR((VLOOKUP($A31,Grade!$L$6:$BL$1000,Grade!AW$2,0))," ")</f>
        <v>0</v>
      </c>
      <c r="AP31" s="13">
        <f>+IFERROR((VLOOKUP($A31,Grade!$L$6:$BL$1000,Grade!AX$2,0))," ")</f>
        <v>0</v>
      </c>
      <c r="AQ31" s="13">
        <f>+IFERROR((VLOOKUP($A31,Grade!$L$6:$BL$1000,Grade!AY$2,0))," ")</f>
        <v>0</v>
      </c>
      <c r="AR31" s="20">
        <f t="shared" si="7"/>
        <v>0</v>
      </c>
      <c r="AS31" s="14">
        <f>+IFERROR((VLOOKUP($A31,Grade!$L$6:$BL$1000,Grade!AZ$2,0))," ")</f>
        <v>0</v>
      </c>
      <c r="AT31" s="14">
        <f>+IFERROR((VLOOKUP($A31,Grade!$L$6:$BL$1000,Grade!BA$2,0))," ")</f>
        <v>0</v>
      </c>
      <c r="AU31" s="14">
        <f>+IFERROR((VLOOKUP($A31,Grade!$L$6:$BL$1000,Grade!BB$2,0))," ")</f>
        <v>0</v>
      </c>
      <c r="AV31" s="14">
        <f>+IFERROR((VLOOKUP($A31,Grade!$L$6:$BL$1000,Grade!BC$2,0))," ")</f>
        <v>0</v>
      </c>
      <c r="AW31" s="14">
        <f>+IFERROR((VLOOKUP($A31,Grade!$L$6:$BL$1000,Grade!BD$2,0))," ")</f>
        <v>0</v>
      </c>
      <c r="AX31" s="14">
        <f>+IFERROR((VLOOKUP($A31,Grade!$L$6:$BL$1000,Grade!BE$2,0))," ")</f>
        <v>0</v>
      </c>
      <c r="AY31" s="14">
        <f>+IFERROR((VLOOKUP($A31,Grade!$L$6:$BL$1000,Grade!BF$2,0))," ")</f>
        <v>0</v>
      </c>
      <c r="AZ31" s="14">
        <f>+IFERROR((VLOOKUP($A31,Grade!$L$6:$BL$1000,Grade!BG$2,0))," ")</f>
        <v>0</v>
      </c>
      <c r="BA31" s="14">
        <f>+IFERROR((VLOOKUP($A31,Grade!$L$6:$BL$1000,Grade!BH$2,0))," ")</f>
        <v>0</v>
      </c>
      <c r="BB31" s="14">
        <f>+IFERROR((VLOOKUP($A31,Grade!$L$6:$BL$1000,Grade!BI$2,0))," ")</f>
        <v>0</v>
      </c>
      <c r="BC31" s="14">
        <f>+IFERROR((VLOOKUP($A31,Grade!$L$6:$BL$1000,Grade!BJ$2,0))," ")</f>
        <v>0</v>
      </c>
      <c r="BD31" s="14">
        <f>+IFERROR((VLOOKUP($A31,Grade!$L$6:$BL$1000,Grade!BK$2,0))," ")</f>
        <v>0</v>
      </c>
      <c r="BE31" s="14">
        <f>+IFERROR((VLOOKUP($A31,Grade!$L$6:$BL$1000,Grade!BL$2,0))," ")</f>
        <v>0</v>
      </c>
      <c r="BF31" s="19">
        <f t="shared" si="8"/>
        <v>0</v>
      </c>
      <c r="BG31" s="13">
        <f>IFERROR((VLOOKUP($A31,Month!$Z$3:$AP$1000,Month!AA$1,0))," ")</f>
        <v>150</v>
      </c>
      <c r="BH31" s="13">
        <f>IFERROR((VLOOKUP($A31,Month!$Z$3:$AP$1000,Month!AB$1,0))," ")</f>
        <v>45</v>
      </c>
      <c r="BI31" s="13">
        <f>IFERROR((VLOOKUP($A31,Month!$Z$3:$AP$1000,Month!AC$1,0))," ")</f>
        <v>68</v>
      </c>
      <c r="BJ31" s="13">
        <f>IFERROR((VLOOKUP($A31,Month!$Z$3:$AP$1000,Month!AD$1,0))," ")</f>
        <v>0</v>
      </c>
      <c r="BK31" s="13">
        <f>IFERROR((VLOOKUP($A31,Month!$Z$3:$AP$1000,Month!AE$1,0))," ")</f>
        <v>0</v>
      </c>
      <c r="BL31" s="13">
        <f>IFERROR((VLOOKUP($A31,Month!$Z$3:$AP$1000,Month!AF$1,0))," ")</f>
        <v>0</v>
      </c>
      <c r="BM31" s="13">
        <f>IFERROR((VLOOKUP($A31,Month!$Z$3:$AP$1000,Month!AG$1,0))," ")</f>
        <v>127.44</v>
      </c>
      <c r="BN31" s="13">
        <f>IFERROR((VLOOKUP($A31,Month!$Z$3:$AP$1000,Month!AH$1,0))," ")</f>
        <v>0</v>
      </c>
      <c r="BO31" s="13">
        <f>IFERROR((VLOOKUP($A31,Month!$Z$3:$AP$1000,Month!AI$1,0))," ")</f>
        <v>53.64</v>
      </c>
      <c r="BP31" s="13">
        <f>IFERROR((VLOOKUP($A31,Month!$Z$3:$AP$1000,Month!AJ$1,0))," ")</f>
        <v>0</v>
      </c>
      <c r="BQ31" s="13">
        <f>IFERROR((VLOOKUP($A31,Month!$Z$3:$AP$1000,Month!AK$1,0))," ")</f>
        <v>0</v>
      </c>
      <c r="BR31" s="13">
        <f>IFERROR((VLOOKUP($A31,Month!$Z$3:$AP$1000,Month!AL$1,0))," ")</f>
        <v>0</v>
      </c>
      <c r="BS31" s="13">
        <f>IFERROR((VLOOKUP($A31,Month!$Z$3:$AP$1000,Month!AM$1,0))," ")</f>
        <v>15</v>
      </c>
      <c r="BT31" s="13">
        <f>IFERROR((VLOOKUP($A31,Month!$Z$3:$AP$1000,Month!AP$1,0))," ")</f>
        <v>210</v>
      </c>
    </row>
    <row r="32" spans="1:72" s="2" customFormat="1" x14ac:dyDescent="0.25">
      <c r="A32" s="12" t="s">
        <v>115</v>
      </c>
      <c r="B32" s="12" t="s">
        <v>116</v>
      </c>
      <c r="C32" s="13">
        <f>+IFERROR((VLOOKUP($A32,Grade!$L$6:$BL$1000,Grade!M$2,0))," ")</f>
        <v>88</v>
      </c>
      <c r="D32" s="13">
        <f>+IFERROR((VLOOKUP($A32,Grade!$L$6:$BL$1000,Grade!N$2,0))," ")</f>
        <v>87</v>
      </c>
      <c r="E32" s="13">
        <f>+IFERROR((VLOOKUP($A32,Grade!$L$6:$BL$1000,Grade!O$2,0))," ")</f>
        <v>105</v>
      </c>
      <c r="F32" s="13">
        <f>+IFERROR((VLOOKUP($A32,Grade!$L$6:$BL$1000,Grade!P$2,0))," ")</f>
        <v>96</v>
      </c>
      <c r="G32" s="13">
        <f>+IFERROR((VLOOKUP($A32,Grade!$L$6:$BL$1000,Grade!Q$2,0))," ")</f>
        <v>102</v>
      </c>
      <c r="H32" s="13">
        <f>+IFERROR((VLOOKUP($A32,Grade!$L$6:$BL$1000,Grade!R$2,0))," ")</f>
        <v>107</v>
      </c>
      <c r="I32" s="13">
        <f>+IFERROR((VLOOKUP($A32,Grade!$L$6:$BL$1000,Grade!S$2,0))," ")</f>
        <v>110</v>
      </c>
      <c r="J32" s="13">
        <f>+IFERROR((VLOOKUP($A32,Grade!$L$6:$BL$1000,Grade!T$2,0))," ")</f>
        <v>131</v>
      </c>
      <c r="K32" s="13">
        <f>+IFERROR((VLOOKUP($A32,Grade!$L$6:$BL$1000,Grade!U$2,0))," ")</f>
        <v>88</v>
      </c>
      <c r="L32" s="13">
        <f>+IFERROR((VLOOKUP($A32,Grade!$L$6:$BL$1000,Grade!V$2,0))," ")</f>
        <v>121</v>
      </c>
      <c r="M32" s="13">
        <f>+IFERROR((VLOOKUP($A32,Grade!$L$6:$BL$1000,Grade!W$2,0))," ")</f>
        <v>112</v>
      </c>
      <c r="N32" s="13">
        <f>+IFERROR((VLOOKUP($A32,Grade!$L$6:$BL$1000,Grade!X$2,0))," ")</f>
        <v>94</v>
      </c>
      <c r="O32" s="13">
        <f>+IFERROR((VLOOKUP($A32,Grade!$L$6:$BL$1000,Grade!Y$2,0))," ")</f>
        <v>93</v>
      </c>
      <c r="P32" s="20">
        <f t="shared" si="5"/>
        <v>1334</v>
      </c>
      <c r="Q32" s="14">
        <f>+IFERROR((VLOOKUP($A32,Grade!$L$6:$BL$1000,Grade!Z$2,0))," ")</f>
        <v>87.25</v>
      </c>
      <c r="R32" s="14">
        <f>+IFERROR((VLOOKUP($A32,Grade!$L$6:$BL$1000,Grade!AA$2,0))," ")</f>
        <v>87</v>
      </c>
      <c r="S32" s="14">
        <f>+IFERROR((VLOOKUP($A32,Grade!$L$6:$BL$1000,Grade!AB$2,0))," ")</f>
        <v>105</v>
      </c>
      <c r="T32" s="14">
        <f>+IFERROR((VLOOKUP($A32,Grade!$L$6:$BL$1000,Grade!AC$2,0))," ")</f>
        <v>96</v>
      </c>
      <c r="U32" s="14">
        <f>+IFERROR((VLOOKUP($A32,Grade!$L$6:$BL$1000,Grade!AD$2,0))," ")</f>
        <v>101.01</v>
      </c>
      <c r="V32" s="14">
        <f>+IFERROR((VLOOKUP($A32,Grade!$L$6:$BL$1000,Grade!AE$2,0))," ")</f>
        <v>107</v>
      </c>
      <c r="W32" s="14">
        <f>+IFERROR((VLOOKUP($A32,Grade!$L$6:$BL$1000,Grade!AF$2,0))," ")</f>
        <v>110</v>
      </c>
      <c r="X32" s="14">
        <f>+IFERROR((VLOOKUP($A32,Grade!$L$6:$BL$1000,Grade!AG$2,0))," ")</f>
        <v>130.43</v>
      </c>
      <c r="Y32" s="14">
        <f>+IFERROR((VLOOKUP($A32,Grade!$L$6:$BL$1000,Grade!AH$2,0))," ")</f>
        <v>88</v>
      </c>
      <c r="Z32" s="14">
        <f>+IFERROR((VLOOKUP($A32,Grade!$L$6:$BL$1000,Grade!AI$2,0))," ")</f>
        <v>119.29</v>
      </c>
      <c r="AA32" s="14">
        <f>+IFERROR((VLOOKUP($A32,Grade!$L$6:$BL$1000,Grade!AJ$2,0))," ")</f>
        <v>112</v>
      </c>
      <c r="AB32" s="14">
        <f>+IFERROR((VLOOKUP($A32,Grade!$L$6:$BL$1000,Grade!AK$2,0))," ")</f>
        <v>82.3</v>
      </c>
      <c r="AC32" s="14">
        <f>+IFERROR((VLOOKUP($A32,Grade!$L$6:$BL$1000,Grade!AL$2,0))," ")</f>
        <v>86.34</v>
      </c>
      <c r="AD32" s="19">
        <f t="shared" si="6"/>
        <v>1311.62</v>
      </c>
      <c r="AE32" s="13">
        <f>+IFERROR((VLOOKUP($A32,Grade!$L$6:$BL$1000,Grade!AM$2,0))," ")</f>
        <v>0</v>
      </c>
      <c r="AF32" s="13">
        <f>+IFERROR((VLOOKUP($A32,Grade!$L$6:$BL$1000,Grade!AN$2,0))," ")</f>
        <v>0</v>
      </c>
      <c r="AG32" s="13">
        <f>+IFERROR((VLOOKUP($A32,Grade!$L$6:$BL$1000,Grade!AO$2,0))," ")</f>
        <v>0</v>
      </c>
      <c r="AH32" s="13">
        <f>+IFERROR((VLOOKUP($A32,Grade!$L$6:$BL$1000,Grade!AP$2,0))," ")</f>
        <v>0</v>
      </c>
      <c r="AI32" s="13">
        <f>+IFERROR((VLOOKUP($A32,Grade!$L$6:$BL$1000,Grade!AQ$2,0))," ")</f>
        <v>0</v>
      </c>
      <c r="AJ32" s="13">
        <f>+IFERROR((VLOOKUP($A32,Grade!$L$6:$BL$1000,Grade!AR$2,0))," ")</f>
        <v>0</v>
      </c>
      <c r="AK32" s="13">
        <f>+IFERROR((VLOOKUP($A32,Grade!$L$6:$BL$1000,Grade!AS$2,0))," ")</f>
        <v>0</v>
      </c>
      <c r="AL32" s="13">
        <f>+IFERROR((VLOOKUP($A32,Grade!$L$6:$BL$1000,Grade!AT$2,0))," ")</f>
        <v>0</v>
      </c>
      <c r="AM32" s="13">
        <f>+IFERROR((VLOOKUP($A32,Grade!$L$6:$BL$1000,Grade!AU$2,0))," ")</f>
        <v>0</v>
      </c>
      <c r="AN32" s="13">
        <f>+IFERROR((VLOOKUP($A32,Grade!$L$6:$BL$1000,Grade!AV$2,0))," ")</f>
        <v>0</v>
      </c>
      <c r="AO32" s="13">
        <f>+IFERROR((VLOOKUP($A32,Grade!$L$6:$BL$1000,Grade!AW$2,0))," ")</f>
        <v>0</v>
      </c>
      <c r="AP32" s="13">
        <f>+IFERROR((VLOOKUP($A32,Grade!$L$6:$BL$1000,Grade!AX$2,0))," ")</f>
        <v>0</v>
      </c>
      <c r="AQ32" s="13">
        <f>+IFERROR((VLOOKUP($A32,Grade!$L$6:$BL$1000,Grade!AY$2,0))," ")</f>
        <v>0</v>
      </c>
      <c r="AR32" s="20">
        <f t="shared" si="7"/>
        <v>0</v>
      </c>
      <c r="AS32" s="14">
        <f>+IFERROR((VLOOKUP($A32,Grade!$L$6:$BL$1000,Grade!AZ$2,0))," ")</f>
        <v>0</v>
      </c>
      <c r="AT32" s="14">
        <f>+IFERROR((VLOOKUP($A32,Grade!$L$6:$BL$1000,Grade!BA$2,0))," ")</f>
        <v>0</v>
      </c>
      <c r="AU32" s="14">
        <f>+IFERROR((VLOOKUP($A32,Grade!$L$6:$BL$1000,Grade!BB$2,0))," ")</f>
        <v>0</v>
      </c>
      <c r="AV32" s="14">
        <f>+IFERROR((VLOOKUP($A32,Grade!$L$6:$BL$1000,Grade!BC$2,0))," ")</f>
        <v>0</v>
      </c>
      <c r="AW32" s="14">
        <f>+IFERROR((VLOOKUP($A32,Grade!$L$6:$BL$1000,Grade!BD$2,0))," ")</f>
        <v>0</v>
      </c>
      <c r="AX32" s="14">
        <f>+IFERROR((VLOOKUP($A32,Grade!$L$6:$BL$1000,Grade!BE$2,0))," ")</f>
        <v>0</v>
      </c>
      <c r="AY32" s="14">
        <f>+IFERROR((VLOOKUP($A32,Grade!$L$6:$BL$1000,Grade!BF$2,0))," ")</f>
        <v>0</v>
      </c>
      <c r="AZ32" s="14">
        <f>+IFERROR((VLOOKUP($A32,Grade!$L$6:$BL$1000,Grade!BG$2,0))," ")</f>
        <v>0</v>
      </c>
      <c r="BA32" s="14">
        <f>+IFERROR((VLOOKUP($A32,Grade!$L$6:$BL$1000,Grade!BH$2,0))," ")</f>
        <v>0</v>
      </c>
      <c r="BB32" s="14">
        <f>+IFERROR((VLOOKUP($A32,Grade!$L$6:$BL$1000,Grade!BI$2,0))," ")</f>
        <v>0</v>
      </c>
      <c r="BC32" s="14">
        <f>+IFERROR((VLOOKUP($A32,Grade!$L$6:$BL$1000,Grade!BJ$2,0))," ")</f>
        <v>0</v>
      </c>
      <c r="BD32" s="14">
        <f>+IFERROR((VLOOKUP($A32,Grade!$L$6:$BL$1000,Grade!BK$2,0))," ")</f>
        <v>0</v>
      </c>
      <c r="BE32" s="14">
        <f>+IFERROR((VLOOKUP($A32,Grade!$L$6:$BL$1000,Grade!BL$2,0))," ")</f>
        <v>0</v>
      </c>
      <c r="BF32" s="19">
        <f t="shared" si="8"/>
        <v>0</v>
      </c>
      <c r="BG32" s="13">
        <f>IFERROR((VLOOKUP($A32,Month!$Z$3:$AP$1000,Month!AA$1,0))," ")</f>
        <v>10</v>
      </c>
      <c r="BH32" s="13">
        <f>IFERROR((VLOOKUP($A32,Month!$Z$3:$AP$1000,Month!AB$1,0))," ")</f>
        <v>13</v>
      </c>
      <c r="BI32" s="13">
        <f>IFERROR((VLOOKUP($A32,Month!$Z$3:$AP$1000,Month!AC$1,0))," ")</f>
        <v>3</v>
      </c>
      <c r="BJ32" s="13">
        <f>IFERROR((VLOOKUP($A32,Month!$Z$3:$AP$1000,Month!AD$1,0))," ")</f>
        <v>0</v>
      </c>
      <c r="BK32" s="13">
        <f>IFERROR((VLOOKUP($A32,Month!$Z$3:$AP$1000,Month!AE$1,0))," ")</f>
        <v>0</v>
      </c>
      <c r="BL32" s="13">
        <f>IFERROR((VLOOKUP($A32,Month!$Z$3:$AP$1000,Month!AF$1,0))," ")</f>
        <v>0</v>
      </c>
      <c r="BM32" s="13">
        <f>IFERROR((VLOOKUP($A32,Month!$Z$3:$AP$1000,Month!AG$1,0))," ")</f>
        <v>81.47</v>
      </c>
      <c r="BN32" s="13">
        <f>IFERROR((VLOOKUP($A32,Month!$Z$3:$AP$1000,Month!AH$1,0))," ")</f>
        <v>0</v>
      </c>
      <c r="BO32" s="13">
        <f>IFERROR((VLOOKUP($A32,Month!$Z$3:$AP$1000,Month!AI$1,0))," ")</f>
        <v>0</v>
      </c>
      <c r="BP32" s="13">
        <f>IFERROR((VLOOKUP($A32,Month!$Z$3:$AP$1000,Month!AJ$1,0))," ")</f>
        <v>0</v>
      </c>
      <c r="BQ32" s="13">
        <f>IFERROR((VLOOKUP($A32,Month!$Z$3:$AP$1000,Month!AK$1,0))," ")</f>
        <v>0</v>
      </c>
      <c r="BR32" s="13">
        <f>IFERROR((VLOOKUP($A32,Month!$Z$3:$AP$1000,Month!AL$1,0))," ")</f>
        <v>0</v>
      </c>
      <c r="BS32" s="13">
        <f>IFERROR((VLOOKUP($A32,Month!$Z$3:$AP$1000,Month!AM$1,0))," ")</f>
        <v>12</v>
      </c>
      <c r="BT32" s="13">
        <f>IFERROR((VLOOKUP($A32,Month!$Z$3:$AP$1000,Month!AP$1,0))," ")</f>
        <v>240</v>
      </c>
    </row>
    <row r="33" spans="1:72" s="2" customFormat="1" x14ac:dyDescent="0.25">
      <c r="A33" s="12" t="s">
        <v>297</v>
      </c>
      <c r="B33" s="12" t="s">
        <v>298</v>
      </c>
      <c r="C33" s="13">
        <f>+IFERROR((VLOOKUP($A33,Grade!$L$6:$BL$1000,Grade!M$2,0))," ")</f>
        <v>9</v>
      </c>
      <c r="D33" s="13">
        <f>+IFERROR((VLOOKUP($A33,Grade!$L$6:$BL$1000,Grade!N$2,0))," ")</f>
        <v>8</v>
      </c>
      <c r="E33" s="13">
        <f>+IFERROR((VLOOKUP($A33,Grade!$L$6:$BL$1000,Grade!O$2,0))," ")</f>
        <v>12</v>
      </c>
      <c r="F33" s="13">
        <f>+IFERROR((VLOOKUP($A33,Grade!$L$6:$BL$1000,Grade!P$2,0))," ")</f>
        <v>6</v>
      </c>
      <c r="G33" s="13">
        <f>+IFERROR((VLOOKUP($A33,Grade!$L$6:$BL$1000,Grade!Q$2,0))," ")</f>
        <v>13</v>
      </c>
      <c r="H33" s="13">
        <f>+IFERROR((VLOOKUP($A33,Grade!$L$6:$BL$1000,Grade!R$2,0))," ")</f>
        <v>7</v>
      </c>
      <c r="I33" s="13">
        <f>+IFERROR((VLOOKUP($A33,Grade!$L$6:$BL$1000,Grade!S$2,0))," ")</f>
        <v>13</v>
      </c>
      <c r="J33" s="13">
        <f>+IFERROR((VLOOKUP($A33,Grade!$L$6:$BL$1000,Grade!T$2,0))," ")</f>
        <v>9</v>
      </c>
      <c r="K33" s="13">
        <f>+IFERROR((VLOOKUP($A33,Grade!$L$6:$BL$1000,Grade!U$2,0))," ")</f>
        <v>10</v>
      </c>
      <c r="L33" s="13">
        <f>+IFERROR((VLOOKUP($A33,Grade!$L$6:$BL$1000,Grade!V$2,0))," ")</f>
        <v>0</v>
      </c>
      <c r="M33" s="13">
        <f>+IFERROR((VLOOKUP($A33,Grade!$L$6:$BL$1000,Grade!W$2,0))," ")</f>
        <v>0</v>
      </c>
      <c r="N33" s="13">
        <f>+IFERROR((VLOOKUP($A33,Grade!$L$6:$BL$1000,Grade!X$2,0))," ")</f>
        <v>0</v>
      </c>
      <c r="O33" s="13">
        <f>+IFERROR((VLOOKUP($A33,Grade!$L$6:$BL$1000,Grade!Y$2,0))," ")</f>
        <v>0</v>
      </c>
      <c r="P33" s="20">
        <f t="shared" si="5"/>
        <v>87</v>
      </c>
      <c r="Q33" s="14">
        <f>+IFERROR((VLOOKUP($A33,Grade!$L$6:$BL$1000,Grade!Z$2,0))," ")</f>
        <v>9</v>
      </c>
      <c r="R33" s="14">
        <f>+IFERROR((VLOOKUP($A33,Grade!$L$6:$BL$1000,Grade!AA$2,0))," ")</f>
        <v>8</v>
      </c>
      <c r="S33" s="14">
        <f>+IFERROR((VLOOKUP($A33,Grade!$L$6:$BL$1000,Grade!AB$2,0))," ")</f>
        <v>12</v>
      </c>
      <c r="T33" s="14">
        <f>+IFERROR((VLOOKUP($A33,Grade!$L$6:$BL$1000,Grade!AC$2,0))," ")</f>
        <v>6</v>
      </c>
      <c r="U33" s="14">
        <f>+IFERROR((VLOOKUP($A33,Grade!$L$6:$BL$1000,Grade!AD$2,0))," ")</f>
        <v>13</v>
      </c>
      <c r="V33" s="14">
        <f>+IFERROR((VLOOKUP($A33,Grade!$L$6:$BL$1000,Grade!AE$2,0))," ")</f>
        <v>7</v>
      </c>
      <c r="W33" s="14">
        <f>+IFERROR((VLOOKUP($A33,Grade!$L$6:$BL$1000,Grade!AF$2,0))," ")</f>
        <v>13</v>
      </c>
      <c r="X33" s="14">
        <f>+IFERROR((VLOOKUP($A33,Grade!$L$6:$BL$1000,Grade!AG$2,0))," ")</f>
        <v>9</v>
      </c>
      <c r="Y33" s="14">
        <f>+IFERROR((VLOOKUP($A33,Grade!$L$6:$BL$1000,Grade!AH$2,0))," ")</f>
        <v>10</v>
      </c>
      <c r="Z33" s="14">
        <f>+IFERROR((VLOOKUP($A33,Grade!$L$6:$BL$1000,Grade!AI$2,0))," ")</f>
        <v>0</v>
      </c>
      <c r="AA33" s="14">
        <f>+IFERROR((VLOOKUP($A33,Grade!$L$6:$BL$1000,Grade!AJ$2,0))," ")</f>
        <v>0</v>
      </c>
      <c r="AB33" s="14">
        <f>+IFERROR((VLOOKUP($A33,Grade!$L$6:$BL$1000,Grade!AK$2,0))," ")</f>
        <v>0</v>
      </c>
      <c r="AC33" s="14">
        <f>+IFERROR((VLOOKUP($A33,Grade!$L$6:$BL$1000,Grade!AL$2,0))," ")</f>
        <v>0</v>
      </c>
      <c r="AD33" s="19">
        <f t="shared" si="6"/>
        <v>87</v>
      </c>
      <c r="AE33" s="13">
        <f>+IFERROR((VLOOKUP($A33,Grade!$L$6:$BL$1000,Grade!AM$2,0))," ")</f>
        <v>0</v>
      </c>
      <c r="AF33" s="13">
        <f>+IFERROR((VLOOKUP($A33,Grade!$L$6:$BL$1000,Grade!AN$2,0))," ")</f>
        <v>0</v>
      </c>
      <c r="AG33" s="13">
        <f>+IFERROR((VLOOKUP($A33,Grade!$L$6:$BL$1000,Grade!AO$2,0))," ")</f>
        <v>0</v>
      </c>
      <c r="AH33" s="13">
        <f>+IFERROR((VLOOKUP($A33,Grade!$L$6:$BL$1000,Grade!AP$2,0))," ")</f>
        <v>0</v>
      </c>
      <c r="AI33" s="13">
        <f>+IFERROR((VLOOKUP($A33,Grade!$L$6:$BL$1000,Grade!AQ$2,0))," ")</f>
        <v>0</v>
      </c>
      <c r="AJ33" s="13">
        <f>+IFERROR((VLOOKUP($A33,Grade!$L$6:$BL$1000,Grade!AR$2,0))," ")</f>
        <v>0</v>
      </c>
      <c r="AK33" s="13">
        <f>+IFERROR((VLOOKUP($A33,Grade!$L$6:$BL$1000,Grade!AS$2,0))," ")</f>
        <v>0</v>
      </c>
      <c r="AL33" s="13">
        <f>+IFERROR((VLOOKUP($A33,Grade!$L$6:$BL$1000,Grade!AT$2,0))," ")</f>
        <v>0</v>
      </c>
      <c r="AM33" s="13">
        <f>+IFERROR((VLOOKUP($A33,Grade!$L$6:$BL$1000,Grade!AU$2,0))," ")</f>
        <v>0</v>
      </c>
      <c r="AN33" s="13">
        <f>+IFERROR((VLOOKUP($A33,Grade!$L$6:$BL$1000,Grade!AV$2,0))," ")</f>
        <v>0</v>
      </c>
      <c r="AO33" s="13">
        <f>+IFERROR((VLOOKUP($A33,Grade!$L$6:$BL$1000,Grade!AW$2,0))," ")</f>
        <v>0</v>
      </c>
      <c r="AP33" s="13">
        <f>+IFERROR((VLOOKUP($A33,Grade!$L$6:$BL$1000,Grade!AX$2,0))," ")</f>
        <v>0</v>
      </c>
      <c r="AQ33" s="13">
        <f>+IFERROR((VLOOKUP($A33,Grade!$L$6:$BL$1000,Grade!AY$2,0))," ")</f>
        <v>0</v>
      </c>
      <c r="AR33" s="20">
        <f t="shared" si="7"/>
        <v>0</v>
      </c>
      <c r="AS33" s="14">
        <f>+IFERROR((VLOOKUP($A33,Grade!$L$6:$BL$1000,Grade!AZ$2,0))," ")</f>
        <v>0</v>
      </c>
      <c r="AT33" s="14">
        <f>+IFERROR((VLOOKUP($A33,Grade!$L$6:$BL$1000,Grade!BA$2,0))," ")</f>
        <v>0</v>
      </c>
      <c r="AU33" s="14">
        <f>+IFERROR((VLOOKUP($A33,Grade!$L$6:$BL$1000,Grade!BB$2,0))," ")</f>
        <v>0</v>
      </c>
      <c r="AV33" s="14">
        <f>+IFERROR((VLOOKUP($A33,Grade!$L$6:$BL$1000,Grade!BC$2,0))," ")</f>
        <v>0</v>
      </c>
      <c r="AW33" s="14">
        <f>+IFERROR((VLOOKUP($A33,Grade!$L$6:$BL$1000,Grade!BD$2,0))," ")</f>
        <v>0</v>
      </c>
      <c r="AX33" s="14">
        <f>+IFERROR((VLOOKUP($A33,Grade!$L$6:$BL$1000,Grade!BE$2,0))," ")</f>
        <v>0</v>
      </c>
      <c r="AY33" s="14">
        <f>+IFERROR((VLOOKUP($A33,Grade!$L$6:$BL$1000,Grade!BF$2,0))," ")</f>
        <v>0</v>
      </c>
      <c r="AZ33" s="14">
        <f>+IFERROR((VLOOKUP($A33,Grade!$L$6:$BL$1000,Grade!BG$2,0))," ")</f>
        <v>0</v>
      </c>
      <c r="BA33" s="14">
        <f>+IFERROR((VLOOKUP($A33,Grade!$L$6:$BL$1000,Grade!BH$2,0))," ")</f>
        <v>0</v>
      </c>
      <c r="BB33" s="14">
        <f>+IFERROR((VLOOKUP($A33,Grade!$L$6:$BL$1000,Grade!BI$2,0))," ")</f>
        <v>0</v>
      </c>
      <c r="BC33" s="14">
        <f>+IFERROR((VLOOKUP($A33,Grade!$L$6:$BL$1000,Grade!BJ$2,0))," ")</f>
        <v>0</v>
      </c>
      <c r="BD33" s="14">
        <f>+IFERROR((VLOOKUP($A33,Grade!$L$6:$BL$1000,Grade!BK$2,0))," ")</f>
        <v>0</v>
      </c>
      <c r="BE33" s="14">
        <f>+IFERROR((VLOOKUP($A33,Grade!$L$6:$BL$1000,Grade!BL$2,0))," ")</f>
        <v>0</v>
      </c>
      <c r="BF33" s="19">
        <f t="shared" si="8"/>
        <v>0</v>
      </c>
      <c r="BG33" s="13" t="str">
        <f>IFERROR((VLOOKUP($A33,Month!$Z$3:$AP$1000,Month!AA$1,0))," ")</f>
        <v xml:space="preserve"> </v>
      </c>
      <c r="BH33" s="13" t="str">
        <f>IFERROR((VLOOKUP($A33,Month!$Z$3:$AP$1000,Month!AB$1,0))," ")</f>
        <v xml:space="preserve"> </v>
      </c>
      <c r="BI33" s="13" t="str">
        <f>IFERROR((VLOOKUP($A33,Month!$Z$3:$AP$1000,Month!AC$1,0))," ")</f>
        <v xml:space="preserve"> </v>
      </c>
      <c r="BJ33" s="13" t="str">
        <f>IFERROR((VLOOKUP($A33,Month!$Z$3:$AP$1000,Month!AD$1,0))," ")</f>
        <v xml:space="preserve"> </v>
      </c>
      <c r="BK33" s="13" t="str">
        <f>IFERROR((VLOOKUP($A33,Month!$Z$3:$AP$1000,Month!AE$1,0))," ")</f>
        <v xml:space="preserve"> </v>
      </c>
      <c r="BL33" s="13" t="str">
        <f>IFERROR((VLOOKUP($A33,Month!$Z$3:$AP$1000,Month!AF$1,0))," ")</f>
        <v xml:space="preserve"> </v>
      </c>
      <c r="BM33" s="13" t="str">
        <f>IFERROR((VLOOKUP($A33,Month!$Z$3:$AP$1000,Month!AG$1,0))," ")</f>
        <v xml:space="preserve"> </v>
      </c>
      <c r="BN33" s="13" t="str">
        <f>IFERROR((VLOOKUP($A33,Month!$Z$3:$AP$1000,Month!AH$1,0))," ")</f>
        <v xml:space="preserve"> </v>
      </c>
      <c r="BO33" s="13" t="str">
        <f>IFERROR((VLOOKUP($A33,Month!$Z$3:$AP$1000,Month!AI$1,0))," ")</f>
        <v xml:space="preserve"> </v>
      </c>
      <c r="BP33" s="13" t="str">
        <f>IFERROR((VLOOKUP($A33,Month!$Z$3:$AP$1000,Month!AJ$1,0))," ")</f>
        <v xml:space="preserve"> </v>
      </c>
      <c r="BQ33" s="13" t="str">
        <f>IFERROR((VLOOKUP($A33,Month!$Z$3:$AP$1000,Month!AK$1,0))," ")</f>
        <v xml:space="preserve"> </v>
      </c>
      <c r="BR33" s="13" t="str">
        <f>IFERROR((VLOOKUP($A33,Month!$Z$3:$AP$1000,Month!AL$1,0))," ")</f>
        <v xml:space="preserve"> </v>
      </c>
      <c r="BS33" s="13" t="str">
        <f>IFERROR((VLOOKUP($A33,Month!$Z$3:$AP$1000,Month!AM$1,0))," ")</f>
        <v xml:space="preserve"> </v>
      </c>
      <c r="BT33" s="13" t="str">
        <f>IFERROR((VLOOKUP($A33,Month!$Z$3:$AP$1000,Month!AP$1,0))," ")</f>
        <v xml:space="preserve"> </v>
      </c>
    </row>
    <row r="34" spans="1:72" s="2" customFormat="1" x14ac:dyDescent="0.25">
      <c r="A34" s="12" t="s">
        <v>275</v>
      </c>
      <c r="B34" s="12" t="s">
        <v>276</v>
      </c>
      <c r="C34" s="13">
        <f>+IFERROR((VLOOKUP($A34,Grade!$L$6:$BL$1000,Grade!M$2,0))," ")</f>
        <v>742</v>
      </c>
      <c r="D34" s="13">
        <f>+IFERROR((VLOOKUP($A34,Grade!$L$6:$BL$1000,Grade!N$2,0))," ")</f>
        <v>853</v>
      </c>
      <c r="E34" s="13">
        <f>+IFERROR((VLOOKUP($A34,Grade!$L$6:$BL$1000,Grade!O$2,0))," ")</f>
        <v>830</v>
      </c>
      <c r="F34" s="13">
        <f>+IFERROR((VLOOKUP($A34,Grade!$L$6:$BL$1000,Grade!P$2,0))," ")</f>
        <v>872</v>
      </c>
      <c r="G34" s="13">
        <f>+IFERROR((VLOOKUP($A34,Grade!$L$6:$BL$1000,Grade!Q$2,0))," ")</f>
        <v>771</v>
      </c>
      <c r="H34" s="13">
        <f>+IFERROR((VLOOKUP($A34,Grade!$L$6:$BL$1000,Grade!R$2,0))," ")</f>
        <v>770</v>
      </c>
      <c r="I34" s="13">
        <f>+IFERROR((VLOOKUP($A34,Grade!$L$6:$BL$1000,Grade!S$2,0))," ")</f>
        <v>840</v>
      </c>
      <c r="J34" s="13">
        <f>+IFERROR((VLOOKUP($A34,Grade!$L$6:$BL$1000,Grade!T$2,0))," ")</f>
        <v>941</v>
      </c>
      <c r="K34" s="13">
        <f>+IFERROR((VLOOKUP($A34,Grade!$L$6:$BL$1000,Grade!U$2,0))," ")</f>
        <v>903</v>
      </c>
      <c r="L34" s="13">
        <f>+IFERROR((VLOOKUP($A34,Grade!$L$6:$BL$1000,Grade!V$2,0))," ")</f>
        <v>902</v>
      </c>
      <c r="M34" s="13">
        <f>+IFERROR((VLOOKUP($A34,Grade!$L$6:$BL$1000,Grade!W$2,0))," ")</f>
        <v>1032</v>
      </c>
      <c r="N34" s="13">
        <f>+IFERROR((VLOOKUP($A34,Grade!$L$6:$BL$1000,Grade!X$2,0))," ")</f>
        <v>812</v>
      </c>
      <c r="O34" s="13">
        <f>+IFERROR((VLOOKUP($A34,Grade!$L$6:$BL$1000,Grade!Y$2,0))," ")</f>
        <v>864</v>
      </c>
      <c r="P34" s="20">
        <f t="shared" si="5"/>
        <v>11132</v>
      </c>
      <c r="Q34" s="14">
        <f>+IFERROR((VLOOKUP($A34,Grade!$L$6:$BL$1000,Grade!Z$2,0))," ")</f>
        <v>707.5</v>
      </c>
      <c r="R34" s="14">
        <f>+IFERROR((VLOOKUP($A34,Grade!$L$6:$BL$1000,Grade!AA$2,0))," ")</f>
        <v>853</v>
      </c>
      <c r="S34" s="14">
        <f>+IFERROR((VLOOKUP($A34,Grade!$L$6:$BL$1000,Grade!AB$2,0))," ")</f>
        <v>830</v>
      </c>
      <c r="T34" s="14">
        <f>+IFERROR((VLOOKUP($A34,Grade!$L$6:$BL$1000,Grade!AC$2,0))," ")</f>
        <v>872</v>
      </c>
      <c r="U34" s="14">
        <f>+IFERROR((VLOOKUP($A34,Grade!$L$6:$BL$1000,Grade!AD$2,0))," ")</f>
        <v>771</v>
      </c>
      <c r="V34" s="14">
        <f>+IFERROR((VLOOKUP($A34,Grade!$L$6:$BL$1000,Grade!AE$2,0))," ")</f>
        <v>770</v>
      </c>
      <c r="W34" s="14">
        <f>+IFERROR((VLOOKUP($A34,Grade!$L$6:$BL$1000,Grade!AF$2,0))," ")</f>
        <v>840</v>
      </c>
      <c r="X34" s="14">
        <f>+IFERROR((VLOOKUP($A34,Grade!$L$6:$BL$1000,Grade!AG$2,0))," ")</f>
        <v>940.6</v>
      </c>
      <c r="Y34" s="14">
        <f>+IFERROR((VLOOKUP($A34,Grade!$L$6:$BL$1000,Grade!AH$2,0))," ")</f>
        <v>901.19</v>
      </c>
      <c r="Z34" s="14">
        <f>+IFERROR((VLOOKUP($A34,Grade!$L$6:$BL$1000,Grade!AI$2,0))," ")</f>
        <v>901.51</v>
      </c>
      <c r="AA34" s="14">
        <f>+IFERROR((VLOOKUP($A34,Grade!$L$6:$BL$1000,Grade!AJ$2,0))," ")</f>
        <v>1025.31</v>
      </c>
      <c r="AB34" s="14">
        <f>+IFERROR((VLOOKUP($A34,Grade!$L$6:$BL$1000,Grade!AK$2,0))," ")</f>
        <v>746.47</v>
      </c>
      <c r="AC34" s="14">
        <f>+IFERROR((VLOOKUP($A34,Grade!$L$6:$BL$1000,Grade!AL$2,0))," ")</f>
        <v>777.81</v>
      </c>
      <c r="AD34" s="19">
        <f t="shared" si="6"/>
        <v>10936.39</v>
      </c>
      <c r="AE34" s="13">
        <f>+IFERROR((VLOOKUP($A34,Grade!$L$6:$BL$1000,Grade!AM$2,0))," ")</f>
        <v>62</v>
      </c>
      <c r="AF34" s="13">
        <f>+IFERROR((VLOOKUP($A34,Grade!$L$6:$BL$1000,Grade!AN$2,0))," ")</f>
        <v>57</v>
      </c>
      <c r="AG34" s="13">
        <f>+IFERROR((VLOOKUP($A34,Grade!$L$6:$BL$1000,Grade!AO$2,0))," ")</f>
        <v>53</v>
      </c>
      <c r="AH34" s="13">
        <f>+IFERROR((VLOOKUP($A34,Grade!$L$6:$BL$1000,Grade!AP$2,0))," ")</f>
        <v>55</v>
      </c>
      <c r="AI34" s="13">
        <f>+IFERROR((VLOOKUP($A34,Grade!$L$6:$BL$1000,Grade!AQ$2,0))," ")</f>
        <v>30</v>
      </c>
      <c r="AJ34" s="13">
        <f>+IFERROR((VLOOKUP($A34,Grade!$L$6:$BL$1000,Grade!AR$2,0))," ")</f>
        <v>42</v>
      </c>
      <c r="AK34" s="13">
        <f>+IFERROR((VLOOKUP($A34,Grade!$L$6:$BL$1000,Grade!AS$2,0))," ")</f>
        <v>32</v>
      </c>
      <c r="AL34" s="13">
        <f>+IFERROR((VLOOKUP($A34,Grade!$L$6:$BL$1000,Grade!AT$2,0))," ")</f>
        <v>26</v>
      </c>
      <c r="AM34" s="13">
        <f>+IFERROR((VLOOKUP($A34,Grade!$L$6:$BL$1000,Grade!AU$2,0))," ")</f>
        <v>41</v>
      </c>
      <c r="AN34" s="13">
        <f>+IFERROR((VLOOKUP($A34,Grade!$L$6:$BL$1000,Grade!AV$2,0))," ")</f>
        <v>25</v>
      </c>
      <c r="AO34" s="13">
        <f>+IFERROR((VLOOKUP($A34,Grade!$L$6:$BL$1000,Grade!AW$2,0))," ")</f>
        <v>46</v>
      </c>
      <c r="AP34" s="13">
        <f>+IFERROR((VLOOKUP($A34,Grade!$L$6:$BL$1000,Grade!AX$2,0))," ")</f>
        <v>98</v>
      </c>
      <c r="AQ34" s="13">
        <f>+IFERROR((VLOOKUP($A34,Grade!$L$6:$BL$1000,Grade!AY$2,0))," ")</f>
        <v>159</v>
      </c>
      <c r="AR34" s="20">
        <f t="shared" si="7"/>
        <v>726</v>
      </c>
      <c r="AS34" s="14">
        <f>+IFERROR((VLOOKUP($A34,Grade!$L$6:$BL$1000,Grade!AZ$2,0))," ")</f>
        <v>31</v>
      </c>
      <c r="AT34" s="14">
        <f>+IFERROR((VLOOKUP($A34,Grade!$L$6:$BL$1000,Grade!BA$2,0))," ")</f>
        <v>57</v>
      </c>
      <c r="AU34" s="14">
        <f>+IFERROR((VLOOKUP($A34,Grade!$L$6:$BL$1000,Grade!BB$2,0))," ")</f>
        <v>53</v>
      </c>
      <c r="AV34" s="14">
        <f>+IFERROR((VLOOKUP($A34,Grade!$L$6:$BL$1000,Grade!BC$2,0))," ")</f>
        <v>55</v>
      </c>
      <c r="AW34" s="14">
        <f>+IFERROR((VLOOKUP($A34,Grade!$L$6:$BL$1000,Grade!BD$2,0))," ")</f>
        <v>30</v>
      </c>
      <c r="AX34" s="14">
        <f>+IFERROR((VLOOKUP($A34,Grade!$L$6:$BL$1000,Grade!BE$2,0))," ")</f>
        <v>42</v>
      </c>
      <c r="AY34" s="14">
        <f>+IFERROR((VLOOKUP($A34,Grade!$L$6:$BL$1000,Grade!BF$2,0))," ")</f>
        <v>32</v>
      </c>
      <c r="AZ34" s="14">
        <f>+IFERROR((VLOOKUP($A34,Grade!$L$6:$BL$1000,Grade!BG$2,0))," ")</f>
        <v>25.6</v>
      </c>
      <c r="BA34" s="14">
        <f>+IFERROR((VLOOKUP($A34,Grade!$L$6:$BL$1000,Grade!BH$2,0))," ")</f>
        <v>41</v>
      </c>
      <c r="BB34" s="14">
        <f>+IFERROR((VLOOKUP($A34,Grade!$L$6:$BL$1000,Grade!BI$2,0))," ")</f>
        <v>25</v>
      </c>
      <c r="BC34" s="14">
        <f>+IFERROR((VLOOKUP($A34,Grade!$L$6:$BL$1000,Grade!BJ$2,0))," ")</f>
        <v>43.67</v>
      </c>
      <c r="BD34" s="14">
        <f>+IFERROR((VLOOKUP($A34,Grade!$L$6:$BL$1000,Grade!BK$2,0))," ")</f>
        <v>94</v>
      </c>
      <c r="BE34" s="14">
        <f>+IFERROR((VLOOKUP($A34,Grade!$L$6:$BL$1000,Grade!BL$2,0))," ")</f>
        <v>147.71</v>
      </c>
      <c r="BF34" s="19">
        <f t="shared" si="8"/>
        <v>676.98</v>
      </c>
      <c r="BG34" s="13">
        <f>IFERROR((VLOOKUP($A34,Month!$Z$3:$AP$1000,Month!AA$1,0))," ")</f>
        <v>163</v>
      </c>
      <c r="BH34" s="13">
        <f>IFERROR((VLOOKUP($A34,Month!$Z$3:$AP$1000,Month!AB$1,0))," ")</f>
        <v>141</v>
      </c>
      <c r="BI34" s="13">
        <f>IFERROR((VLOOKUP($A34,Month!$Z$3:$AP$1000,Month!AC$1,0))," ")</f>
        <v>92</v>
      </c>
      <c r="BJ34" s="13">
        <f>IFERROR((VLOOKUP($A34,Month!$Z$3:$AP$1000,Month!AD$1,0))," ")</f>
        <v>0</v>
      </c>
      <c r="BK34" s="13">
        <f>IFERROR((VLOOKUP($A34,Month!$Z$3:$AP$1000,Month!AE$1,0))," ")</f>
        <v>0</v>
      </c>
      <c r="BL34" s="13">
        <f>IFERROR((VLOOKUP($A34,Month!$Z$3:$AP$1000,Month!AF$1,0))," ")</f>
        <v>0</v>
      </c>
      <c r="BM34" s="13">
        <f>IFERROR((VLOOKUP($A34,Month!$Z$3:$AP$1000,Month!AG$1,0))," ")</f>
        <v>517.55999999999995</v>
      </c>
      <c r="BN34" s="13">
        <f>IFERROR((VLOOKUP($A34,Month!$Z$3:$AP$1000,Month!AH$1,0))," ")</f>
        <v>12.92</v>
      </c>
      <c r="BO34" s="13">
        <f>IFERROR((VLOOKUP($A34,Month!$Z$3:$AP$1000,Month!AI$1,0))," ")</f>
        <v>123.91</v>
      </c>
      <c r="BP34" s="13">
        <f>IFERROR((VLOOKUP($A34,Month!$Z$3:$AP$1000,Month!AJ$1,0))," ")</f>
        <v>0</v>
      </c>
      <c r="BQ34" s="13">
        <f>IFERROR((VLOOKUP($A34,Month!$Z$3:$AP$1000,Month!AK$1,0))," ")</f>
        <v>0</v>
      </c>
      <c r="BR34" s="13">
        <f>IFERROR((VLOOKUP($A34,Month!$Z$3:$AP$1000,Month!AL$1,0))," ")</f>
        <v>0</v>
      </c>
      <c r="BS34" s="13">
        <f>IFERROR((VLOOKUP($A34,Month!$Z$3:$AP$1000,Month!AM$1,0))," ")</f>
        <v>140</v>
      </c>
      <c r="BT34" s="13">
        <f>IFERROR((VLOOKUP($A34,Month!$Z$3:$AP$1000,Month!AP$1,0))," ")</f>
        <v>1458</v>
      </c>
    </row>
    <row r="35" spans="1:72" s="2" customFormat="1" x14ac:dyDescent="0.25">
      <c r="A35" s="12" t="s">
        <v>511</v>
      </c>
      <c r="B35" s="12" t="s">
        <v>512</v>
      </c>
      <c r="C35" s="13">
        <f>+IFERROR((VLOOKUP($A35,Grade!$L$6:$BL$1000,Grade!M$2,0))," ")</f>
        <v>887</v>
      </c>
      <c r="D35" s="13">
        <f>+IFERROR((VLOOKUP($A35,Grade!$L$6:$BL$1000,Grade!N$2,0))," ")</f>
        <v>1066</v>
      </c>
      <c r="E35" s="13">
        <f>+IFERROR((VLOOKUP($A35,Grade!$L$6:$BL$1000,Grade!O$2,0))," ")</f>
        <v>1074</v>
      </c>
      <c r="F35" s="13">
        <f>+IFERROR((VLOOKUP($A35,Grade!$L$6:$BL$1000,Grade!P$2,0))," ")</f>
        <v>1020</v>
      </c>
      <c r="G35" s="13">
        <f>+IFERROR((VLOOKUP($A35,Grade!$L$6:$BL$1000,Grade!Q$2,0))," ")</f>
        <v>1090</v>
      </c>
      <c r="H35" s="13">
        <f>+IFERROR((VLOOKUP($A35,Grade!$L$6:$BL$1000,Grade!R$2,0))," ")</f>
        <v>1086</v>
      </c>
      <c r="I35" s="13">
        <f>+IFERROR((VLOOKUP($A35,Grade!$L$6:$BL$1000,Grade!S$2,0))," ")</f>
        <v>1087</v>
      </c>
      <c r="J35" s="13">
        <f>+IFERROR((VLOOKUP($A35,Grade!$L$6:$BL$1000,Grade!T$2,0))," ")</f>
        <v>1126</v>
      </c>
      <c r="K35" s="13">
        <f>+IFERROR((VLOOKUP($A35,Grade!$L$6:$BL$1000,Grade!U$2,0))," ")</f>
        <v>1146</v>
      </c>
      <c r="L35" s="13">
        <f>+IFERROR((VLOOKUP($A35,Grade!$L$6:$BL$1000,Grade!V$2,0))," ")</f>
        <v>1123</v>
      </c>
      <c r="M35" s="13">
        <f>+IFERROR((VLOOKUP($A35,Grade!$L$6:$BL$1000,Grade!W$2,0))," ")</f>
        <v>1068</v>
      </c>
      <c r="N35" s="13">
        <f>+IFERROR((VLOOKUP($A35,Grade!$L$6:$BL$1000,Grade!X$2,0))," ")</f>
        <v>997</v>
      </c>
      <c r="O35" s="13">
        <f>+IFERROR((VLOOKUP($A35,Grade!$L$6:$BL$1000,Grade!Y$2,0))," ")</f>
        <v>944</v>
      </c>
      <c r="P35" s="20">
        <f t="shared" si="5"/>
        <v>13714</v>
      </c>
      <c r="Q35" s="14">
        <f>+IFERROR((VLOOKUP($A35,Grade!$L$6:$BL$1000,Grade!Z$2,0))," ")</f>
        <v>886.02</v>
      </c>
      <c r="R35" s="14">
        <f>+IFERROR((VLOOKUP($A35,Grade!$L$6:$BL$1000,Grade!AA$2,0))," ")</f>
        <v>1061.3499999999999</v>
      </c>
      <c r="S35" s="14">
        <f>+IFERROR((VLOOKUP($A35,Grade!$L$6:$BL$1000,Grade!AB$2,0))," ")</f>
        <v>1070.54</v>
      </c>
      <c r="T35" s="14">
        <f>+IFERROR((VLOOKUP($A35,Grade!$L$6:$BL$1000,Grade!AC$2,0))," ")</f>
        <v>1018.11</v>
      </c>
      <c r="U35" s="14">
        <f>+IFERROR((VLOOKUP($A35,Grade!$L$6:$BL$1000,Grade!AD$2,0))," ")</f>
        <v>1087.55</v>
      </c>
      <c r="V35" s="14">
        <f>+IFERROR((VLOOKUP($A35,Grade!$L$6:$BL$1000,Grade!AE$2,0))," ")</f>
        <v>1085.4000000000001</v>
      </c>
      <c r="W35" s="14">
        <f>+IFERROR((VLOOKUP($A35,Grade!$L$6:$BL$1000,Grade!AF$2,0))," ")</f>
        <v>1079</v>
      </c>
      <c r="X35" s="14">
        <f>+IFERROR((VLOOKUP($A35,Grade!$L$6:$BL$1000,Grade!AG$2,0))," ")</f>
        <v>1120.1600000000001</v>
      </c>
      <c r="Y35" s="14">
        <f>+IFERROR((VLOOKUP($A35,Grade!$L$6:$BL$1000,Grade!AH$2,0))," ")</f>
        <v>1140.5899999999999</v>
      </c>
      <c r="Z35" s="14">
        <f>+IFERROR((VLOOKUP($A35,Grade!$L$6:$BL$1000,Grade!AI$2,0))," ")</f>
        <v>1112.19</v>
      </c>
      <c r="AA35" s="14">
        <f>+IFERROR((VLOOKUP($A35,Grade!$L$6:$BL$1000,Grade!AJ$2,0))," ")</f>
        <v>1057.05</v>
      </c>
      <c r="AB35" s="14">
        <f>+IFERROR((VLOOKUP($A35,Grade!$L$6:$BL$1000,Grade!AK$2,0))," ")</f>
        <v>916.56000000000006</v>
      </c>
      <c r="AC35" s="14">
        <f>+IFERROR((VLOOKUP($A35,Grade!$L$6:$BL$1000,Grade!AL$2,0))," ")</f>
        <v>837.2</v>
      </c>
      <c r="AD35" s="19">
        <f t="shared" si="6"/>
        <v>13471.72</v>
      </c>
      <c r="AE35" s="13">
        <f>+IFERROR((VLOOKUP($A35,Grade!$L$6:$BL$1000,Grade!AM$2,0))," ")</f>
        <v>9</v>
      </c>
      <c r="AF35" s="13">
        <f>+IFERROR((VLOOKUP($A35,Grade!$L$6:$BL$1000,Grade!AN$2,0))," ")</f>
        <v>13</v>
      </c>
      <c r="AG35" s="13">
        <f>+IFERROR((VLOOKUP($A35,Grade!$L$6:$BL$1000,Grade!AO$2,0))," ")</f>
        <v>11</v>
      </c>
      <c r="AH35" s="13">
        <f>+IFERROR((VLOOKUP($A35,Grade!$L$6:$BL$1000,Grade!AP$2,0))," ")</f>
        <v>8</v>
      </c>
      <c r="AI35" s="13">
        <f>+IFERROR((VLOOKUP($A35,Grade!$L$6:$BL$1000,Grade!AQ$2,0))," ")</f>
        <v>4</v>
      </c>
      <c r="AJ35" s="13">
        <f>+IFERROR((VLOOKUP($A35,Grade!$L$6:$BL$1000,Grade!AR$2,0))," ")</f>
        <v>8</v>
      </c>
      <c r="AK35" s="13">
        <f>+IFERROR((VLOOKUP($A35,Grade!$L$6:$BL$1000,Grade!AS$2,0))," ")</f>
        <v>6</v>
      </c>
      <c r="AL35" s="13">
        <f>+IFERROR((VLOOKUP($A35,Grade!$L$6:$BL$1000,Grade!AT$2,0))," ")</f>
        <v>9</v>
      </c>
      <c r="AM35" s="13">
        <f>+IFERROR((VLOOKUP($A35,Grade!$L$6:$BL$1000,Grade!AU$2,0))," ")</f>
        <v>14</v>
      </c>
      <c r="AN35" s="13">
        <f>+IFERROR((VLOOKUP($A35,Grade!$L$6:$BL$1000,Grade!AV$2,0))," ")</f>
        <v>22</v>
      </c>
      <c r="AO35" s="13">
        <f>+IFERROR((VLOOKUP($A35,Grade!$L$6:$BL$1000,Grade!AW$2,0))," ")</f>
        <v>31</v>
      </c>
      <c r="AP35" s="13">
        <f>+IFERROR((VLOOKUP($A35,Grade!$L$6:$BL$1000,Grade!AX$2,0))," ")</f>
        <v>66</v>
      </c>
      <c r="AQ35" s="13">
        <f>+IFERROR((VLOOKUP($A35,Grade!$L$6:$BL$1000,Grade!AY$2,0))," ")</f>
        <v>62</v>
      </c>
      <c r="AR35" s="20">
        <f t="shared" si="7"/>
        <v>263</v>
      </c>
      <c r="AS35" s="14">
        <f>+IFERROR((VLOOKUP($A35,Grade!$L$6:$BL$1000,Grade!AZ$2,0))," ")</f>
        <v>9</v>
      </c>
      <c r="AT35" s="14">
        <f>+IFERROR((VLOOKUP($A35,Grade!$L$6:$BL$1000,Grade!BA$2,0))," ")</f>
        <v>13</v>
      </c>
      <c r="AU35" s="14">
        <f>+IFERROR((VLOOKUP($A35,Grade!$L$6:$BL$1000,Grade!BB$2,0))," ")</f>
        <v>11</v>
      </c>
      <c r="AV35" s="14">
        <f>+IFERROR((VLOOKUP($A35,Grade!$L$6:$BL$1000,Grade!BC$2,0))," ")</f>
        <v>8</v>
      </c>
      <c r="AW35" s="14">
        <f>+IFERROR((VLOOKUP($A35,Grade!$L$6:$BL$1000,Grade!BD$2,0))," ")</f>
        <v>4</v>
      </c>
      <c r="AX35" s="14">
        <f>+IFERROR((VLOOKUP($A35,Grade!$L$6:$BL$1000,Grade!BE$2,0))," ")</f>
        <v>8</v>
      </c>
      <c r="AY35" s="14">
        <f>+IFERROR((VLOOKUP($A35,Grade!$L$6:$BL$1000,Grade!BF$2,0))," ")</f>
        <v>6</v>
      </c>
      <c r="AZ35" s="14">
        <f>+IFERROR((VLOOKUP($A35,Grade!$L$6:$BL$1000,Grade!BG$2,0))," ")</f>
        <v>9</v>
      </c>
      <c r="BA35" s="14">
        <f>+IFERROR((VLOOKUP($A35,Grade!$L$6:$BL$1000,Grade!BH$2,0))," ")</f>
        <v>14</v>
      </c>
      <c r="BB35" s="14">
        <f>+IFERROR((VLOOKUP($A35,Grade!$L$6:$BL$1000,Grade!BI$2,0))," ")</f>
        <v>3.92</v>
      </c>
      <c r="BC35" s="14">
        <f>+IFERROR((VLOOKUP($A35,Grade!$L$6:$BL$1000,Grade!BJ$2,0))," ")</f>
        <v>5.62</v>
      </c>
      <c r="BD35" s="14">
        <f>+IFERROR((VLOOKUP($A35,Grade!$L$6:$BL$1000,Grade!BK$2,0))," ")</f>
        <v>12</v>
      </c>
      <c r="BE35" s="14">
        <f>+IFERROR((VLOOKUP($A35,Grade!$L$6:$BL$1000,Grade!BL$2,0))," ")</f>
        <v>11.82</v>
      </c>
      <c r="BF35" s="19">
        <f t="shared" si="8"/>
        <v>115.36000000000001</v>
      </c>
      <c r="BG35" s="13">
        <f>IFERROR((VLOOKUP($A35,Month!$Z$3:$AP$1000,Month!AA$1,0))," ")</f>
        <v>246</v>
      </c>
      <c r="BH35" s="13">
        <f>IFERROR((VLOOKUP($A35,Month!$Z$3:$AP$1000,Month!AB$1,0))," ")</f>
        <v>174</v>
      </c>
      <c r="BI35" s="13">
        <f>IFERROR((VLOOKUP($A35,Month!$Z$3:$AP$1000,Month!AC$1,0))," ")</f>
        <v>157</v>
      </c>
      <c r="BJ35" s="13">
        <f>IFERROR((VLOOKUP($A35,Month!$Z$3:$AP$1000,Month!AD$1,0))," ")</f>
        <v>56</v>
      </c>
      <c r="BK35" s="13">
        <f>IFERROR((VLOOKUP($A35,Month!$Z$3:$AP$1000,Month!AE$1,0))," ")</f>
        <v>56</v>
      </c>
      <c r="BL35" s="13">
        <f>IFERROR((VLOOKUP($A35,Month!$Z$3:$AP$1000,Month!AF$1,0))," ")</f>
        <v>0</v>
      </c>
      <c r="BM35" s="13">
        <f>IFERROR((VLOOKUP($A35,Month!$Z$3:$AP$1000,Month!AG$1,0))," ")</f>
        <v>607.9</v>
      </c>
      <c r="BN35" s="13">
        <f>IFERROR((VLOOKUP($A35,Month!$Z$3:$AP$1000,Month!AH$1,0))," ")</f>
        <v>0</v>
      </c>
      <c r="BO35" s="13">
        <f>IFERROR((VLOOKUP($A35,Month!$Z$3:$AP$1000,Month!AI$1,0))," ")</f>
        <v>14.42</v>
      </c>
      <c r="BP35" s="13">
        <f>IFERROR((VLOOKUP($A35,Month!$Z$3:$AP$1000,Month!AJ$1,0))," ")</f>
        <v>0</v>
      </c>
      <c r="BQ35" s="13">
        <f>IFERROR((VLOOKUP($A35,Month!$Z$3:$AP$1000,Month!AK$1,0))," ")</f>
        <v>33.180000000000007</v>
      </c>
      <c r="BR35" s="13">
        <f>IFERROR((VLOOKUP($A35,Month!$Z$3:$AP$1000,Month!AL$1,0))," ")</f>
        <v>0</v>
      </c>
      <c r="BS35" s="13">
        <f>IFERROR((VLOOKUP($A35,Month!$Z$3:$AP$1000,Month!AM$1,0))," ")</f>
        <v>127</v>
      </c>
      <c r="BT35" s="13">
        <f>IFERROR((VLOOKUP($A35,Month!$Z$3:$AP$1000,Month!AP$1,0))," ")</f>
        <v>1919</v>
      </c>
    </row>
    <row r="36" spans="1:72" s="2" customFormat="1" x14ac:dyDescent="0.25">
      <c r="A36" s="12" t="s">
        <v>337</v>
      </c>
      <c r="B36" s="12" t="s">
        <v>338</v>
      </c>
      <c r="C36" s="13">
        <f>+IFERROR((VLOOKUP($A36,Grade!$L$6:$BL$1000,Grade!M$2,0))," ")</f>
        <v>222</v>
      </c>
      <c r="D36" s="13">
        <f>+IFERROR((VLOOKUP($A36,Grade!$L$6:$BL$1000,Grade!N$2,0))," ")</f>
        <v>241</v>
      </c>
      <c r="E36" s="13">
        <f>+IFERROR((VLOOKUP($A36,Grade!$L$6:$BL$1000,Grade!O$2,0))," ")</f>
        <v>275</v>
      </c>
      <c r="F36" s="13">
        <f>+IFERROR((VLOOKUP($A36,Grade!$L$6:$BL$1000,Grade!P$2,0))," ")</f>
        <v>255</v>
      </c>
      <c r="G36" s="13">
        <f>+IFERROR((VLOOKUP($A36,Grade!$L$6:$BL$1000,Grade!Q$2,0))," ")</f>
        <v>269</v>
      </c>
      <c r="H36" s="13">
        <f>+IFERROR((VLOOKUP($A36,Grade!$L$6:$BL$1000,Grade!R$2,0))," ")</f>
        <v>282</v>
      </c>
      <c r="I36" s="13">
        <f>+IFERROR((VLOOKUP($A36,Grade!$L$6:$BL$1000,Grade!S$2,0))," ")</f>
        <v>269</v>
      </c>
      <c r="J36" s="13">
        <f>+IFERROR((VLOOKUP($A36,Grade!$L$6:$BL$1000,Grade!T$2,0))," ")</f>
        <v>267</v>
      </c>
      <c r="K36" s="13">
        <f>+IFERROR((VLOOKUP($A36,Grade!$L$6:$BL$1000,Grade!U$2,0))," ")</f>
        <v>255</v>
      </c>
      <c r="L36" s="13">
        <f>+IFERROR((VLOOKUP($A36,Grade!$L$6:$BL$1000,Grade!V$2,0))," ")</f>
        <v>256</v>
      </c>
      <c r="M36" s="13">
        <f>+IFERROR((VLOOKUP($A36,Grade!$L$6:$BL$1000,Grade!W$2,0))," ")</f>
        <v>256</v>
      </c>
      <c r="N36" s="13">
        <f>+IFERROR((VLOOKUP($A36,Grade!$L$6:$BL$1000,Grade!X$2,0))," ")</f>
        <v>216</v>
      </c>
      <c r="O36" s="13">
        <f>+IFERROR((VLOOKUP($A36,Grade!$L$6:$BL$1000,Grade!Y$2,0))," ")</f>
        <v>239</v>
      </c>
      <c r="P36" s="20">
        <f t="shared" si="5"/>
        <v>3302</v>
      </c>
      <c r="Q36" s="14">
        <f>+IFERROR((VLOOKUP($A36,Grade!$L$6:$BL$1000,Grade!Z$2,0))," ")</f>
        <v>222</v>
      </c>
      <c r="R36" s="14">
        <f>+IFERROR((VLOOKUP($A36,Grade!$L$6:$BL$1000,Grade!AA$2,0))," ")</f>
        <v>241</v>
      </c>
      <c r="S36" s="14">
        <f>+IFERROR((VLOOKUP($A36,Grade!$L$6:$BL$1000,Grade!AB$2,0))," ")</f>
        <v>275</v>
      </c>
      <c r="T36" s="14">
        <f>+IFERROR((VLOOKUP($A36,Grade!$L$6:$BL$1000,Grade!AC$2,0))," ")</f>
        <v>255</v>
      </c>
      <c r="U36" s="14">
        <f>+IFERROR((VLOOKUP($A36,Grade!$L$6:$BL$1000,Grade!AD$2,0))," ")</f>
        <v>269</v>
      </c>
      <c r="V36" s="14">
        <f>+IFERROR((VLOOKUP($A36,Grade!$L$6:$BL$1000,Grade!AE$2,0))," ")</f>
        <v>281.2</v>
      </c>
      <c r="W36" s="14">
        <f>+IFERROR((VLOOKUP($A36,Grade!$L$6:$BL$1000,Grade!AF$2,0))," ")</f>
        <v>268.04000000000002</v>
      </c>
      <c r="X36" s="14">
        <f>+IFERROR((VLOOKUP($A36,Grade!$L$6:$BL$1000,Grade!AG$2,0))," ")</f>
        <v>266.32</v>
      </c>
      <c r="Y36" s="14">
        <f>+IFERROR((VLOOKUP($A36,Grade!$L$6:$BL$1000,Grade!AH$2,0))," ")</f>
        <v>255</v>
      </c>
      <c r="Z36" s="14">
        <f>+IFERROR((VLOOKUP($A36,Grade!$L$6:$BL$1000,Grade!AI$2,0))," ")</f>
        <v>254.54</v>
      </c>
      <c r="AA36" s="14">
        <f>+IFERROR((VLOOKUP($A36,Grade!$L$6:$BL$1000,Grade!AJ$2,0))," ")</f>
        <v>255.18</v>
      </c>
      <c r="AB36" s="14">
        <f>+IFERROR((VLOOKUP($A36,Grade!$L$6:$BL$1000,Grade!AK$2,0))," ")</f>
        <v>189.65</v>
      </c>
      <c r="AC36" s="14">
        <f>+IFERROR((VLOOKUP($A36,Grade!$L$6:$BL$1000,Grade!AL$2,0))," ")</f>
        <v>207.25</v>
      </c>
      <c r="AD36" s="19">
        <f t="shared" si="6"/>
        <v>3239.18</v>
      </c>
      <c r="AE36" s="13">
        <f>+IFERROR((VLOOKUP($A36,Grade!$L$6:$BL$1000,Grade!AM$2,0))," ")</f>
        <v>0</v>
      </c>
      <c r="AF36" s="13">
        <f>+IFERROR((VLOOKUP($A36,Grade!$L$6:$BL$1000,Grade!AN$2,0))," ")</f>
        <v>0</v>
      </c>
      <c r="AG36" s="13">
        <f>+IFERROR((VLOOKUP($A36,Grade!$L$6:$BL$1000,Grade!AO$2,0))," ")</f>
        <v>0</v>
      </c>
      <c r="AH36" s="13">
        <f>+IFERROR((VLOOKUP($A36,Grade!$L$6:$BL$1000,Grade!AP$2,0))," ")</f>
        <v>0</v>
      </c>
      <c r="AI36" s="13">
        <f>+IFERROR((VLOOKUP($A36,Grade!$L$6:$BL$1000,Grade!AQ$2,0))," ")</f>
        <v>0</v>
      </c>
      <c r="AJ36" s="13">
        <f>+IFERROR((VLOOKUP($A36,Grade!$L$6:$BL$1000,Grade!AR$2,0))," ")</f>
        <v>0</v>
      </c>
      <c r="AK36" s="13">
        <f>+IFERROR((VLOOKUP($A36,Grade!$L$6:$BL$1000,Grade!AS$2,0))," ")</f>
        <v>0</v>
      </c>
      <c r="AL36" s="13">
        <f>+IFERROR((VLOOKUP($A36,Grade!$L$6:$BL$1000,Grade!AT$2,0))," ")</f>
        <v>0</v>
      </c>
      <c r="AM36" s="13">
        <f>+IFERROR((VLOOKUP($A36,Grade!$L$6:$BL$1000,Grade!AU$2,0))," ")</f>
        <v>0</v>
      </c>
      <c r="AN36" s="13">
        <f>+IFERROR((VLOOKUP($A36,Grade!$L$6:$BL$1000,Grade!AV$2,0))," ")</f>
        <v>0</v>
      </c>
      <c r="AO36" s="13">
        <f>+IFERROR((VLOOKUP($A36,Grade!$L$6:$BL$1000,Grade!AW$2,0))," ")</f>
        <v>3</v>
      </c>
      <c r="AP36" s="13">
        <f>+IFERROR((VLOOKUP($A36,Grade!$L$6:$BL$1000,Grade!AX$2,0))," ")</f>
        <v>11</v>
      </c>
      <c r="AQ36" s="13">
        <f>+IFERROR((VLOOKUP($A36,Grade!$L$6:$BL$1000,Grade!AY$2,0))," ")</f>
        <v>30</v>
      </c>
      <c r="AR36" s="20">
        <f t="shared" si="7"/>
        <v>44</v>
      </c>
      <c r="AS36" s="14">
        <f>+IFERROR((VLOOKUP($A36,Grade!$L$6:$BL$1000,Grade!AZ$2,0))," ")</f>
        <v>0</v>
      </c>
      <c r="AT36" s="14">
        <f>+IFERROR((VLOOKUP($A36,Grade!$L$6:$BL$1000,Grade!BA$2,0))," ")</f>
        <v>0</v>
      </c>
      <c r="AU36" s="14">
        <f>+IFERROR((VLOOKUP($A36,Grade!$L$6:$BL$1000,Grade!BB$2,0))," ")</f>
        <v>0</v>
      </c>
      <c r="AV36" s="14">
        <f>+IFERROR((VLOOKUP($A36,Grade!$L$6:$BL$1000,Grade!BC$2,0))," ")</f>
        <v>0</v>
      </c>
      <c r="AW36" s="14">
        <f>+IFERROR((VLOOKUP($A36,Grade!$L$6:$BL$1000,Grade!BD$2,0))," ")</f>
        <v>0</v>
      </c>
      <c r="AX36" s="14">
        <f>+IFERROR((VLOOKUP($A36,Grade!$L$6:$BL$1000,Grade!BE$2,0))," ")</f>
        <v>0</v>
      </c>
      <c r="AY36" s="14">
        <f>+IFERROR((VLOOKUP($A36,Grade!$L$6:$BL$1000,Grade!BF$2,0))," ")</f>
        <v>0</v>
      </c>
      <c r="AZ36" s="14">
        <f>+IFERROR((VLOOKUP($A36,Grade!$L$6:$BL$1000,Grade!BG$2,0))," ")</f>
        <v>0</v>
      </c>
      <c r="BA36" s="14">
        <f>+IFERROR((VLOOKUP($A36,Grade!$L$6:$BL$1000,Grade!BH$2,0))," ")</f>
        <v>0</v>
      </c>
      <c r="BB36" s="14">
        <f>+IFERROR((VLOOKUP($A36,Grade!$L$6:$BL$1000,Grade!BI$2,0))," ")</f>
        <v>0</v>
      </c>
      <c r="BC36" s="14">
        <f>+IFERROR((VLOOKUP($A36,Grade!$L$6:$BL$1000,Grade!BJ$2,0))," ")</f>
        <v>3</v>
      </c>
      <c r="BD36" s="14">
        <f>+IFERROR((VLOOKUP($A36,Grade!$L$6:$BL$1000,Grade!BK$2,0))," ")</f>
        <v>11</v>
      </c>
      <c r="BE36" s="14">
        <f>+IFERROR((VLOOKUP($A36,Grade!$L$6:$BL$1000,Grade!BL$2,0))," ")</f>
        <v>30</v>
      </c>
      <c r="BF36" s="19">
        <f t="shared" si="8"/>
        <v>44</v>
      </c>
      <c r="BG36" s="13">
        <f>IFERROR((VLOOKUP($A36,Month!$Z$3:$AP$1000,Month!AA$1,0))," ")</f>
        <v>258</v>
      </c>
      <c r="BH36" s="13">
        <f>IFERROR((VLOOKUP($A36,Month!$Z$3:$AP$1000,Month!AB$1,0))," ")</f>
        <v>125</v>
      </c>
      <c r="BI36" s="13">
        <f>IFERROR((VLOOKUP($A36,Month!$Z$3:$AP$1000,Month!AC$1,0))," ")</f>
        <v>92</v>
      </c>
      <c r="BJ36" s="13">
        <f>IFERROR((VLOOKUP($A36,Month!$Z$3:$AP$1000,Month!AD$1,0))," ")</f>
        <v>9</v>
      </c>
      <c r="BK36" s="13">
        <f>IFERROR((VLOOKUP($A36,Month!$Z$3:$AP$1000,Month!AE$1,0))," ")</f>
        <v>9</v>
      </c>
      <c r="BL36" s="13">
        <f>IFERROR((VLOOKUP($A36,Month!$Z$3:$AP$1000,Month!AF$1,0))," ")</f>
        <v>0</v>
      </c>
      <c r="BM36" s="13">
        <f>IFERROR((VLOOKUP($A36,Month!$Z$3:$AP$1000,Month!AG$1,0))," ")</f>
        <v>157.68</v>
      </c>
      <c r="BN36" s="13">
        <f>IFERROR((VLOOKUP($A36,Month!$Z$3:$AP$1000,Month!AH$1,0))," ")</f>
        <v>0</v>
      </c>
      <c r="BO36" s="13">
        <f>IFERROR((VLOOKUP($A36,Month!$Z$3:$AP$1000,Month!AI$1,0))," ")</f>
        <v>56.16</v>
      </c>
      <c r="BP36" s="13">
        <f>IFERROR((VLOOKUP($A36,Month!$Z$3:$AP$1000,Month!AJ$1,0))," ")</f>
        <v>0</v>
      </c>
      <c r="BQ36" s="13">
        <f>IFERROR((VLOOKUP($A36,Month!$Z$3:$AP$1000,Month!AK$1,0))," ")</f>
        <v>0</v>
      </c>
      <c r="BR36" s="13">
        <f>IFERROR((VLOOKUP($A36,Month!$Z$3:$AP$1000,Month!AL$1,0))," ")</f>
        <v>0</v>
      </c>
      <c r="BS36" s="13">
        <f>IFERROR((VLOOKUP($A36,Month!$Z$3:$AP$1000,Month!AM$1,0))," ")</f>
        <v>29</v>
      </c>
      <c r="BT36" s="13">
        <f>IFERROR((VLOOKUP($A36,Month!$Z$3:$AP$1000,Month!AP$1,0))," ")</f>
        <v>471</v>
      </c>
    </row>
    <row r="37" spans="1:72" s="2" customFormat="1" x14ac:dyDescent="0.25">
      <c r="A37" s="12" t="s">
        <v>333</v>
      </c>
      <c r="B37" s="12" t="s">
        <v>334</v>
      </c>
      <c r="C37" s="13">
        <f>+IFERROR((VLOOKUP($A37,Grade!$L$6:$BL$1000,Grade!M$2,0))," ")</f>
        <v>190</v>
      </c>
      <c r="D37" s="13">
        <f>+IFERROR((VLOOKUP($A37,Grade!$L$6:$BL$1000,Grade!N$2,0))," ")</f>
        <v>211</v>
      </c>
      <c r="E37" s="13">
        <f>+IFERROR((VLOOKUP($A37,Grade!$L$6:$BL$1000,Grade!O$2,0))," ")</f>
        <v>215</v>
      </c>
      <c r="F37" s="13">
        <f>+IFERROR((VLOOKUP($A37,Grade!$L$6:$BL$1000,Grade!P$2,0))," ")</f>
        <v>209</v>
      </c>
      <c r="G37" s="13">
        <f>+IFERROR((VLOOKUP($A37,Grade!$L$6:$BL$1000,Grade!Q$2,0))," ")</f>
        <v>225</v>
      </c>
      <c r="H37" s="13">
        <f>+IFERROR((VLOOKUP($A37,Grade!$L$6:$BL$1000,Grade!R$2,0))," ")</f>
        <v>228</v>
      </c>
      <c r="I37" s="13">
        <f>+IFERROR((VLOOKUP($A37,Grade!$L$6:$BL$1000,Grade!S$2,0))," ")</f>
        <v>205</v>
      </c>
      <c r="J37" s="13">
        <f>+IFERROR((VLOOKUP($A37,Grade!$L$6:$BL$1000,Grade!T$2,0))," ")</f>
        <v>244</v>
      </c>
      <c r="K37" s="13">
        <f>+IFERROR((VLOOKUP($A37,Grade!$L$6:$BL$1000,Grade!U$2,0))," ")</f>
        <v>203</v>
      </c>
      <c r="L37" s="13">
        <f>+IFERROR((VLOOKUP($A37,Grade!$L$6:$BL$1000,Grade!V$2,0))," ")</f>
        <v>238</v>
      </c>
      <c r="M37" s="13">
        <f>+IFERROR((VLOOKUP($A37,Grade!$L$6:$BL$1000,Grade!W$2,0))," ")</f>
        <v>254</v>
      </c>
      <c r="N37" s="13">
        <f>+IFERROR((VLOOKUP($A37,Grade!$L$6:$BL$1000,Grade!X$2,0))," ")</f>
        <v>220</v>
      </c>
      <c r="O37" s="13">
        <f>+IFERROR((VLOOKUP($A37,Grade!$L$6:$BL$1000,Grade!Y$2,0))," ")</f>
        <v>206</v>
      </c>
      <c r="P37" s="20">
        <f t="shared" si="5"/>
        <v>2848</v>
      </c>
      <c r="Q37" s="14">
        <f>+IFERROR((VLOOKUP($A37,Grade!$L$6:$BL$1000,Grade!Z$2,0))," ")</f>
        <v>190</v>
      </c>
      <c r="R37" s="14">
        <f>+IFERROR((VLOOKUP($A37,Grade!$L$6:$BL$1000,Grade!AA$2,0))," ")</f>
        <v>211</v>
      </c>
      <c r="S37" s="14">
        <f>+IFERROR((VLOOKUP($A37,Grade!$L$6:$BL$1000,Grade!AB$2,0))," ")</f>
        <v>215</v>
      </c>
      <c r="T37" s="14">
        <f>+IFERROR((VLOOKUP($A37,Grade!$L$6:$BL$1000,Grade!AC$2,0))," ")</f>
        <v>209</v>
      </c>
      <c r="U37" s="14">
        <f>+IFERROR((VLOOKUP($A37,Grade!$L$6:$BL$1000,Grade!AD$2,0))," ")</f>
        <v>225</v>
      </c>
      <c r="V37" s="14">
        <f>+IFERROR((VLOOKUP($A37,Grade!$L$6:$BL$1000,Grade!AE$2,0))," ")</f>
        <v>228</v>
      </c>
      <c r="W37" s="14">
        <f>+IFERROR((VLOOKUP($A37,Grade!$L$6:$BL$1000,Grade!AF$2,0))," ")</f>
        <v>203.78</v>
      </c>
      <c r="X37" s="14">
        <f>+IFERROR((VLOOKUP($A37,Grade!$L$6:$BL$1000,Grade!AG$2,0))," ")</f>
        <v>242.92</v>
      </c>
      <c r="Y37" s="14">
        <f>+IFERROR((VLOOKUP($A37,Grade!$L$6:$BL$1000,Grade!AH$2,0))," ")</f>
        <v>201.78</v>
      </c>
      <c r="Z37" s="14">
        <f>+IFERROR((VLOOKUP($A37,Grade!$L$6:$BL$1000,Grade!AI$2,0))," ")</f>
        <v>238</v>
      </c>
      <c r="AA37" s="14">
        <f>+IFERROR((VLOOKUP($A37,Grade!$L$6:$BL$1000,Grade!AJ$2,0))," ")</f>
        <v>254</v>
      </c>
      <c r="AB37" s="14">
        <f>+IFERROR((VLOOKUP($A37,Grade!$L$6:$BL$1000,Grade!AK$2,0))," ")</f>
        <v>201.44</v>
      </c>
      <c r="AC37" s="14">
        <f>+IFERROR((VLOOKUP($A37,Grade!$L$6:$BL$1000,Grade!AL$2,0))," ")</f>
        <v>191.25</v>
      </c>
      <c r="AD37" s="19">
        <f t="shared" si="6"/>
        <v>2811.17</v>
      </c>
      <c r="AE37" s="13">
        <f>+IFERROR((VLOOKUP($A37,Grade!$L$6:$BL$1000,Grade!AM$2,0))," ")</f>
        <v>0</v>
      </c>
      <c r="AF37" s="13">
        <f>+IFERROR((VLOOKUP($A37,Grade!$L$6:$BL$1000,Grade!AN$2,0))," ")</f>
        <v>0</v>
      </c>
      <c r="AG37" s="13">
        <f>+IFERROR((VLOOKUP($A37,Grade!$L$6:$BL$1000,Grade!AO$2,0))," ")</f>
        <v>0</v>
      </c>
      <c r="AH37" s="13">
        <f>+IFERROR((VLOOKUP($A37,Grade!$L$6:$BL$1000,Grade!AP$2,0))," ")</f>
        <v>0</v>
      </c>
      <c r="AI37" s="13">
        <f>+IFERROR((VLOOKUP($A37,Grade!$L$6:$BL$1000,Grade!AQ$2,0))," ")</f>
        <v>0</v>
      </c>
      <c r="AJ37" s="13">
        <f>+IFERROR((VLOOKUP($A37,Grade!$L$6:$BL$1000,Grade!AR$2,0))," ")</f>
        <v>0</v>
      </c>
      <c r="AK37" s="13">
        <f>+IFERROR((VLOOKUP($A37,Grade!$L$6:$BL$1000,Grade!AS$2,0))," ")</f>
        <v>0</v>
      </c>
      <c r="AL37" s="13">
        <f>+IFERROR((VLOOKUP($A37,Grade!$L$6:$BL$1000,Grade!AT$2,0))," ")</f>
        <v>0</v>
      </c>
      <c r="AM37" s="13">
        <f>+IFERROR((VLOOKUP($A37,Grade!$L$6:$BL$1000,Grade!AU$2,0))," ")</f>
        <v>0</v>
      </c>
      <c r="AN37" s="13">
        <f>+IFERROR((VLOOKUP($A37,Grade!$L$6:$BL$1000,Grade!AV$2,0))," ")</f>
        <v>0</v>
      </c>
      <c r="AO37" s="13">
        <f>+IFERROR((VLOOKUP($A37,Grade!$L$6:$BL$1000,Grade!AW$2,0))," ")</f>
        <v>1</v>
      </c>
      <c r="AP37" s="13">
        <f>+IFERROR((VLOOKUP($A37,Grade!$L$6:$BL$1000,Grade!AX$2,0))," ")</f>
        <v>2</v>
      </c>
      <c r="AQ37" s="13">
        <f>+IFERROR((VLOOKUP($A37,Grade!$L$6:$BL$1000,Grade!AY$2,0))," ")</f>
        <v>16</v>
      </c>
      <c r="AR37" s="20">
        <f t="shared" si="7"/>
        <v>19</v>
      </c>
      <c r="AS37" s="14">
        <f>+IFERROR((VLOOKUP($A37,Grade!$L$6:$BL$1000,Grade!AZ$2,0))," ")</f>
        <v>0</v>
      </c>
      <c r="AT37" s="14">
        <f>+IFERROR((VLOOKUP($A37,Grade!$L$6:$BL$1000,Grade!BA$2,0))," ")</f>
        <v>0</v>
      </c>
      <c r="AU37" s="14">
        <f>+IFERROR((VLOOKUP($A37,Grade!$L$6:$BL$1000,Grade!BB$2,0))," ")</f>
        <v>0</v>
      </c>
      <c r="AV37" s="14">
        <f>+IFERROR((VLOOKUP($A37,Grade!$L$6:$BL$1000,Grade!BC$2,0))," ")</f>
        <v>0</v>
      </c>
      <c r="AW37" s="14">
        <f>+IFERROR((VLOOKUP($A37,Grade!$L$6:$BL$1000,Grade!BD$2,0))," ")</f>
        <v>0</v>
      </c>
      <c r="AX37" s="14">
        <f>+IFERROR((VLOOKUP($A37,Grade!$L$6:$BL$1000,Grade!BE$2,0))," ")</f>
        <v>0</v>
      </c>
      <c r="AY37" s="14">
        <f>+IFERROR((VLOOKUP($A37,Grade!$L$6:$BL$1000,Grade!BF$2,0))," ")</f>
        <v>0</v>
      </c>
      <c r="AZ37" s="14">
        <f>+IFERROR((VLOOKUP($A37,Grade!$L$6:$BL$1000,Grade!BG$2,0))," ")</f>
        <v>0</v>
      </c>
      <c r="BA37" s="14">
        <f>+IFERROR((VLOOKUP($A37,Grade!$L$6:$BL$1000,Grade!BH$2,0))," ")</f>
        <v>0</v>
      </c>
      <c r="BB37" s="14">
        <f>+IFERROR((VLOOKUP($A37,Grade!$L$6:$BL$1000,Grade!BI$2,0))," ")</f>
        <v>0</v>
      </c>
      <c r="BC37" s="14">
        <f>+IFERROR((VLOOKUP($A37,Grade!$L$6:$BL$1000,Grade!BJ$2,0))," ")</f>
        <v>1</v>
      </c>
      <c r="BD37" s="14">
        <f>+IFERROR((VLOOKUP($A37,Grade!$L$6:$BL$1000,Grade!BK$2,0))," ")</f>
        <v>2</v>
      </c>
      <c r="BE37" s="14">
        <f>+IFERROR((VLOOKUP($A37,Grade!$L$6:$BL$1000,Grade!BL$2,0))," ")</f>
        <v>16</v>
      </c>
      <c r="BF37" s="19">
        <f t="shared" si="8"/>
        <v>19</v>
      </c>
      <c r="BG37" s="13">
        <f>IFERROR((VLOOKUP($A37,Month!$Z$3:$AP$1000,Month!AA$1,0))," ")</f>
        <v>51</v>
      </c>
      <c r="BH37" s="13">
        <f>IFERROR((VLOOKUP($A37,Month!$Z$3:$AP$1000,Month!AB$1,0))," ")</f>
        <v>56</v>
      </c>
      <c r="BI37" s="13">
        <f>IFERROR((VLOOKUP($A37,Month!$Z$3:$AP$1000,Month!AC$1,0))," ")</f>
        <v>26</v>
      </c>
      <c r="BJ37" s="13">
        <f>IFERROR((VLOOKUP($A37,Month!$Z$3:$AP$1000,Month!AD$1,0))," ")</f>
        <v>2</v>
      </c>
      <c r="BK37" s="13">
        <f>IFERROR((VLOOKUP($A37,Month!$Z$3:$AP$1000,Month!AE$1,0))," ")</f>
        <v>2</v>
      </c>
      <c r="BL37" s="13">
        <f>IFERROR((VLOOKUP($A37,Month!$Z$3:$AP$1000,Month!AF$1,0))," ")</f>
        <v>0</v>
      </c>
      <c r="BM37" s="13">
        <f>IFERROR((VLOOKUP($A37,Month!$Z$3:$AP$1000,Month!AG$1,0))," ")</f>
        <v>177.31</v>
      </c>
      <c r="BN37" s="13">
        <f>IFERROR((VLOOKUP($A37,Month!$Z$3:$AP$1000,Month!AH$1,0))," ")</f>
        <v>0</v>
      </c>
      <c r="BO37" s="13">
        <f>IFERROR((VLOOKUP($A37,Month!$Z$3:$AP$1000,Month!AI$1,0))," ")</f>
        <v>0</v>
      </c>
      <c r="BP37" s="13">
        <f>IFERROR((VLOOKUP($A37,Month!$Z$3:$AP$1000,Month!AJ$1,0))," ")</f>
        <v>0</v>
      </c>
      <c r="BQ37" s="13">
        <f>IFERROR((VLOOKUP($A37,Month!$Z$3:$AP$1000,Month!AK$1,0))," ")</f>
        <v>0</v>
      </c>
      <c r="BR37" s="13">
        <f>IFERROR((VLOOKUP($A37,Month!$Z$3:$AP$1000,Month!AL$1,0))," ")</f>
        <v>0</v>
      </c>
      <c r="BS37" s="13">
        <f>IFERROR((VLOOKUP($A37,Month!$Z$3:$AP$1000,Month!AM$1,0))," ")</f>
        <v>20</v>
      </c>
      <c r="BT37" s="13">
        <f>IFERROR((VLOOKUP($A37,Month!$Z$3:$AP$1000,Month!AP$1,0))," ")</f>
        <v>399</v>
      </c>
    </row>
    <row r="38" spans="1:72" s="2" customFormat="1" x14ac:dyDescent="0.25">
      <c r="A38" s="12" t="s">
        <v>515</v>
      </c>
      <c r="B38" s="12" t="s">
        <v>516</v>
      </c>
      <c r="C38" s="13">
        <f>+IFERROR((VLOOKUP($A38,Grade!$L$6:$BL$1000,Grade!M$2,0))," ")</f>
        <v>349</v>
      </c>
      <c r="D38" s="13">
        <f>+IFERROR((VLOOKUP($A38,Grade!$L$6:$BL$1000,Grade!N$2,0))," ")</f>
        <v>368</v>
      </c>
      <c r="E38" s="13">
        <f>+IFERROR((VLOOKUP($A38,Grade!$L$6:$BL$1000,Grade!O$2,0))," ")</f>
        <v>374</v>
      </c>
      <c r="F38" s="13">
        <f>+IFERROR((VLOOKUP($A38,Grade!$L$6:$BL$1000,Grade!P$2,0))," ")</f>
        <v>362</v>
      </c>
      <c r="G38" s="13">
        <f>+IFERROR((VLOOKUP($A38,Grade!$L$6:$BL$1000,Grade!Q$2,0))," ")</f>
        <v>397</v>
      </c>
      <c r="H38" s="13">
        <f>+IFERROR((VLOOKUP($A38,Grade!$L$6:$BL$1000,Grade!R$2,0))," ")</f>
        <v>406</v>
      </c>
      <c r="I38" s="13">
        <f>+IFERROR((VLOOKUP($A38,Grade!$L$6:$BL$1000,Grade!S$2,0))," ")</f>
        <v>385</v>
      </c>
      <c r="J38" s="13">
        <f>+IFERROR((VLOOKUP($A38,Grade!$L$6:$BL$1000,Grade!T$2,0))," ")</f>
        <v>392</v>
      </c>
      <c r="K38" s="13">
        <f>+IFERROR((VLOOKUP($A38,Grade!$L$6:$BL$1000,Grade!U$2,0))," ")</f>
        <v>439</v>
      </c>
      <c r="L38" s="13">
        <f>+IFERROR((VLOOKUP($A38,Grade!$L$6:$BL$1000,Grade!V$2,0))," ")</f>
        <v>388</v>
      </c>
      <c r="M38" s="13">
        <f>+IFERROR((VLOOKUP($A38,Grade!$L$6:$BL$1000,Grade!W$2,0))," ")</f>
        <v>370</v>
      </c>
      <c r="N38" s="13">
        <f>+IFERROR((VLOOKUP($A38,Grade!$L$6:$BL$1000,Grade!X$2,0))," ")</f>
        <v>338</v>
      </c>
      <c r="O38" s="13">
        <f>+IFERROR((VLOOKUP($A38,Grade!$L$6:$BL$1000,Grade!Y$2,0))," ")</f>
        <v>330</v>
      </c>
      <c r="P38" s="20">
        <f t="shared" si="5"/>
        <v>4898</v>
      </c>
      <c r="Q38" s="14">
        <f>+IFERROR((VLOOKUP($A38,Grade!$L$6:$BL$1000,Grade!Z$2,0))," ")</f>
        <v>349</v>
      </c>
      <c r="R38" s="14">
        <f>+IFERROR((VLOOKUP($A38,Grade!$L$6:$BL$1000,Grade!AA$2,0))," ")</f>
        <v>367.1</v>
      </c>
      <c r="S38" s="14">
        <f>+IFERROR((VLOOKUP($A38,Grade!$L$6:$BL$1000,Grade!AB$2,0))," ")</f>
        <v>374</v>
      </c>
      <c r="T38" s="14">
        <f>+IFERROR((VLOOKUP($A38,Grade!$L$6:$BL$1000,Grade!AC$2,0))," ")</f>
        <v>361.8</v>
      </c>
      <c r="U38" s="14">
        <f>+IFERROR((VLOOKUP($A38,Grade!$L$6:$BL$1000,Grade!AD$2,0))," ")</f>
        <v>396.8</v>
      </c>
      <c r="V38" s="14">
        <f>+IFERROR((VLOOKUP($A38,Grade!$L$6:$BL$1000,Grade!AE$2,0))," ")</f>
        <v>404.8</v>
      </c>
      <c r="W38" s="14">
        <f>+IFERROR((VLOOKUP($A38,Grade!$L$6:$BL$1000,Grade!AF$2,0))," ")</f>
        <v>383.9</v>
      </c>
      <c r="X38" s="14">
        <f>+IFERROR((VLOOKUP($A38,Grade!$L$6:$BL$1000,Grade!AG$2,0))," ")</f>
        <v>391.05</v>
      </c>
      <c r="Y38" s="14">
        <f>+IFERROR((VLOOKUP($A38,Grade!$L$6:$BL$1000,Grade!AH$2,0))," ")</f>
        <v>439</v>
      </c>
      <c r="Z38" s="14">
        <f>+IFERROR((VLOOKUP($A38,Grade!$L$6:$BL$1000,Grade!AI$2,0))," ")</f>
        <v>387.72</v>
      </c>
      <c r="AA38" s="14">
        <f>+IFERROR((VLOOKUP($A38,Grade!$L$6:$BL$1000,Grade!AJ$2,0))," ")</f>
        <v>368.96</v>
      </c>
      <c r="AB38" s="14">
        <f>+IFERROR((VLOOKUP($A38,Grade!$L$6:$BL$1000,Grade!AK$2,0))," ")</f>
        <v>310.86</v>
      </c>
      <c r="AC38" s="14">
        <f>+IFERROR((VLOOKUP($A38,Grade!$L$6:$BL$1000,Grade!AL$2,0))," ")</f>
        <v>298.72000000000003</v>
      </c>
      <c r="AD38" s="19">
        <f t="shared" si="6"/>
        <v>4833.71</v>
      </c>
      <c r="AE38" s="13">
        <f>+IFERROR((VLOOKUP($A38,Grade!$L$6:$BL$1000,Grade!AM$2,0))," ")</f>
        <v>14</v>
      </c>
      <c r="AF38" s="13">
        <f>+IFERROR((VLOOKUP($A38,Grade!$L$6:$BL$1000,Grade!AN$2,0))," ")</f>
        <v>24</v>
      </c>
      <c r="AG38" s="13">
        <f>+IFERROR((VLOOKUP($A38,Grade!$L$6:$BL$1000,Grade!AO$2,0))," ")</f>
        <v>14</v>
      </c>
      <c r="AH38" s="13">
        <f>+IFERROR((VLOOKUP($A38,Grade!$L$6:$BL$1000,Grade!AP$2,0))," ")</f>
        <v>22</v>
      </c>
      <c r="AI38" s="13">
        <f>+IFERROR((VLOOKUP($A38,Grade!$L$6:$BL$1000,Grade!AQ$2,0))," ")</f>
        <v>17</v>
      </c>
      <c r="AJ38" s="13">
        <f>+IFERROR((VLOOKUP($A38,Grade!$L$6:$BL$1000,Grade!AR$2,0))," ")</f>
        <v>27</v>
      </c>
      <c r="AK38" s="13">
        <f>+IFERROR((VLOOKUP($A38,Grade!$L$6:$BL$1000,Grade!AS$2,0))," ")</f>
        <v>19</v>
      </c>
      <c r="AL38" s="13">
        <f>+IFERROR((VLOOKUP($A38,Grade!$L$6:$BL$1000,Grade!AT$2,0))," ")</f>
        <v>13</v>
      </c>
      <c r="AM38" s="13">
        <f>+IFERROR((VLOOKUP($A38,Grade!$L$6:$BL$1000,Grade!AU$2,0))," ")</f>
        <v>8</v>
      </c>
      <c r="AN38" s="13">
        <f>+IFERROR((VLOOKUP($A38,Grade!$L$6:$BL$1000,Grade!AV$2,0))," ")</f>
        <v>8</v>
      </c>
      <c r="AO38" s="13">
        <f>+IFERROR((VLOOKUP($A38,Grade!$L$6:$BL$1000,Grade!AW$2,0))," ")</f>
        <v>15</v>
      </c>
      <c r="AP38" s="13">
        <f>+IFERROR((VLOOKUP($A38,Grade!$L$6:$BL$1000,Grade!AX$2,0))," ")</f>
        <v>24</v>
      </c>
      <c r="AQ38" s="13">
        <f>+IFERROR((VLOOKUP($A38,Grade!$L$6:$BL$1000,Grade!AY$2,0))," ")</f>
        <v>19</v>
      </c>
      <c r="AR38" s="20">
        <f t="shared" si="7"/>
        <v>224</v>
      </c>
      <c r="AS38" s="14">
        <f>+IFERROR((VLOOKUP($A38,Grade!$L$6:$BL$1000,Grade!AZ$2,0))," ")</f>
        <v>14</v>
      </c>
      <c r="AT38" s="14">
        <f>+IFERROR((VLOOKUP($A38,Grade!$L$6:$BL$1000,Grade!BA$2,0))," ")</f>
        <v>24</v>
      </c>
      <c r="AU38" s="14">
        <f>+IFERROR((VLOOKUP($A38,Grade!$L$6:$BL$1000,Grade!BB$2,0))," ")</f>
        <v>14</v>
      </c>
      <c r="AV38" s="14">
        <f>+IFERROR((VLOOKUP($A38,Grade!$L$6:$BL$1000,Grade!BC$2,0))," ")</f>
        <v>21.78</v>
      </c>
      <c r="AW38" s="14">
        <f>+IFERROR((VLOOKUP($A38,Grade!$L$6:$BL$1000,Grade!BD$2,0))," ")</f>
        <v>16.8</v>
      </c>
      <c r="AX38" s="14">
        <f>+IFERROR((VLOOKUP($A38,Grade!$L$6:$BL$1000,Grade!BE$2,0))," ")</f>
        <v>25.8</v>
      </c>
      <c r="AY38" s="14">
        <f>+IFERROR((VLOOKUP($A38,Grade!$L$6:$BL$1000,Grade!BF$2,0))," ")</f>
        <v>18.600000000000001</v>
      </c>
      <c r="AZ38" s="14">
        <f>+IFERROR((VLOOKUP($A38,Grade!$L$6:$BL$1000,Grade!BG$2,0))," ")</f>
        <v>11.75</v>
      </c>
      <c r="BA38" s="14">
        <f>+IFERROR((VLOOKUP($A38,Grade!$L$6:$BL$1000,Grade!BH$2,0))," ")</f>
        <v>7.85</v>
      </c>
      <c r="BB38" s="14">
        <f>+IFERROR((VLOOKUP($A38,Grade!$L$6:$BL$1000,Grade!BI$2,0))," ")</f>
        <v>8</v>
      </c>
      <c r="BC38" s="14">
        <f>+IFERROR((VLOOKUP($A38,Grade!$L$6:$BL$1000,Grade!BJ$2,0))," ")</f>
        <v>14.6</v>
      </c>
      <c r="BD38" s="14">
        <f>+IFERROR((VLOOKUP($A38,Grade!$L$6:$BL$1000,Grade!BK$2,0))," ")</f>
        <v>24</v>
      </c>
      <c r="BE38" s="14">
        <f>+IFERROR((VLOOKUP($A38,Grade!$L$6:$BL$1000,Grade!BL$2,0))," ")</f>
        <v>18.149999999999999</v>
      </c>
      <c r="BF38" s="19">
        <f t="shared" si="8"/>
        <v>219.32999999999998</v>
      </c>
      <c r="BG38" s="13">
        <f>IFERROR((VLOOKUP($A38,Month!$Z$3:$AP$1000,Month!AA$1,0))," ")</f>
        <v>128</v>
      </c>
      <c r="BH38" s="13">
        <f>IFERROR((VLOOKUP($A38,Month!$Z$3:$AP$1000,Month!AB$1,0))," ")</f>
        <v>49</v>
      </c>
      <c r="BI38" s="13">
        <f>IFERROR((VLOOKUP($A38,Month!$Z$3:$AP$1000,Month!AC$1,0))," ")</f>
        <v>18</v>
      </c>
      <c r="BJ38" s="13">
        <f>IFERROR((VLOOKUP($A38,Month!$Z$3:$AP$1000,Month!AD$1,0))," ")</f>
        <v>7</v>
      </c>
      <c r="BK38" s="13">
        <f>IFERROR((VLOOKUP($A38,Month!$Z$3:$AP$1000,Month!AE$1,0))," ")</f>
        <v>3.61</v>
      </c>
      <c r="BL38" s="13">
        <f>IFERROR((VLOOKUP($A38,Month!$Z$3:$AP$1000,Month!AF$1,0))," ")</f>
        <v>0.33</v>
      </c>
      <c r="BM38" s="13">
        <f>IFERROR((VLOOKUP($A38,Month!$Z$3:$AP$1000,Month!AG$1,0))," ")</f>
        <v>267.32</v>
      </c>
      <c r="BN38" s="13">
        <f>IFERROR((VLOOKUP($A38,Month!$Z$3:$AP$1000,Month!AH$1,0))," ")</f>
        <v>0</v>
      </c>
      <c r="BO38" s="13">
        <f>IFERROR((VLOOKUP($A38,Month!$Z$3:$AP$1000,Month!AI$1,0))," ")</f>
        <v>25.9</v>
      </c>
      <c r="BP38" s="13">
        <f>IFERROR((VLOOKUP($A38,Month!$Z$3:$AP$1000,Month!AJ$1,0))," ")</f>
        <v>0</v>
      </c>
      <c r="BQ38" s="13">
        <f>IFERROR((VLOOKUP($A38,Month!$Z$3:$AP$1000,Month!AK$1,0))," ")</f>
        <v>0</v>
      </c>
      <c r="BR38" s="13">
        <f>IFERROR((VLOOKUP($A38,Month!$Z$3:$AP$1000,Month!AL$1,0))," ")</f>
        <v>0</v>
      </c>
      <c r="BS38" s="13">
        <f>IFERROR((VLOOKUP($A38,Month!$Z$3:$AP$1000,Month!AM$1,0))," ")</f>
        <v>53</v>
      </c>
      <c r="BT38" s="13">
        <f>IFERROR((VLOOKUP($A38,Month!$Z$3:$AP$1000,Month!AP$1,0))," ")</f>
        <v>787</v>
      </c>
    </row>
    <row r="39" spans="1:72" s="2" customFormat="1" x14ac:dyDescent="0.25">
      <c r="A39" s="12" t="s">
        <v>533</v>
      </c>
      <c r="B39" s="12" t="s">
        <v>534</v>
      </c>
      <c r="C39" s="13">
        <f>+IFERROR((VLOOKUP($A39,Grade!$L$6:$BL$1000,Grade!M$2,0))," ")</f>
        <v>27</v>
      </c>
      <c r="D39" s="13">
        <f>+IFERROR((VLOOKUP($A39,Grade!$L$6:$BL$1000,Grade!N$2,0))," ")</f>
        <v>40</v>
      </c>
      <c r="E39" s="13">
        <f>+IFERROR((VLOOKUP($A39,Grade!$L$6:$BL$1000,Grade!O$2,0))," ")</f>
        <v>58</v>
      </c>
      <c r="F39" s="13">
        <f>+IFERROR((VLOOKUP($A39,Grade!$L$6:$BL$1000,Grade!P$2,0))," ")</f>
        <v>33</v>
      </c>
      <c r="G39" s="13">
        <f>+IFERROR((VLOOKUP($A39,Grade!$L$6:$BL$1000,Grade!Q$2,0))," ")</f>
        <v>52</v>
      </c>
      <c r="H39" s="13">
        <f>+IFERROR((VLOOKUP($A39,Grade!$L$6:$BL$1000,Grade!R$2,0))," ")</f>
        <v>49</v>
      </c>
      <c r="I39" s="13">
        <f>+IFERROR((VLOOKUP($A39,Grade!$L$6:$BL$1000,Grade!S$2,0))," ")</f>
        <v>45</v>
      </c>
      <c r="J39" s="13">
        <f>+IFERROR((VLOOKUP($A39,Grade!$L$6:$BL$1000,Grade!T$2,0))," ")</f>
        <v>52</v>
      </c>
      <c r="K39" s="13">
        <f>+IFERROR((VLOOKUP($A39,Grade!$L$6:$BL$1000,Grade!U$2,0))," ")</f>
        <v>64</v>
      </c>
      <c r="L39" s="13">
        <f>+IFERROR((VLOOKUP($A39,Grade!$L$6:$BL$1000,Grade!V$2,0))," ")</f>
        <v>66</v>
      </c>
      <c r="M39" s="13">
        <f>+IFERROR((VLOOKUP($A39,Grade!$L$6:$BL$1000,Grade!W$2,0))," ")</f>
        <v>68</v>
      </c>
      <c r="N39" s="13">
        <f>+IFERROR((VLOOKUP($A39,Grade!$L$6:$BL$1000,Grade!X$2,0))," ")</f>
        <v>63</v>
      </c>
      <c r="O39" s="13">
        <f>+IFERROR((VLOOKUP($A39,Grade!$L$6:$BL$1000,Grade!Y$2,0))," ")</f>
        <v>61</v>
      </c>
      <c r="P39" s="20">
        <f t="shared" si="5"/>
        <v>678</v>
      </c>
      <c r="Q39" s="14">
        <f>+IFERROR((VLOOKUP($A39,Grade!$L$6:$BL$1000,Grade!Z$2,0))," ")</f>
        <v>23</v>
      </c>
      <c r="R39" s="14">
        <f>+IFERROR((VLOOKUP($A39,Grade!$L$6:$BL$1000,Grade!AA$2,0))," ")</f>
        <v>40</v>
      </c>
      <c r="S39" s="14">
        <f>+IFERROR((VLOOKUP($A39,Grade!$L$6:$BL$1000,Grade!AB$2,0))," ")</f>
        <v>58</v>
      </c>
      <c r="T39" s="14">
        <f>+IFERROR((VLOOKUP($A39,Grade!$L$6:$BL$1000,Grade!AC$2,0))," ")</f>
        <v>33</v>
      </c>
      <c r="U39" s="14">
        <f>+IFERROR((VLOOKUP($A39,Grade!$L$6:$BL$1000,Grade!AD$2,0))," ")</f>
        <v>52</v>
      </c>
      <c r="V39" s="14">
        <f>+IFERROR((VLOOKUP($A39,Grade!$L$6:$BL$1000,Grade!AE$2,0))," ")</f>
        <v>49</v>
      </c>
      <c r="W39" s="14">
        <f>+IFERROR((VLOOKUP($A39,Grade!$L$6:$BL$1000,Grade!AF$2,0))," ")</f>
        <v>45</v>
      </c>
      <c r="X39" s="14">
        <f>+IFERROR((VLOOKUP($A39,Grade!$L$6:$BL$1000,Grade!AG$2,0))," ")</f>
        <v>52</v>
      </c>
      <c r="Y39" s="14">
        <f>+IFERROR((VLOOKUP($A39,Grade!$L$6:$BL$1000,Grade!AH$2,0))," ")</f>
        <v>64</v>
      </c>
      <c r="Z39" s="14">
        <f>+IFERROR((VLOOKUP($A39,Grade!$L$6:$BL$1000,Grade!AI$2,0))," ")</f>
        <v>66</v>
      </c>
      <c r="AA39" s="14">
        <f>+IFERROR((VLOOKUP($A39,Grade!$L$6:$BL$1000,Grade!AJ$2,0))," ")</f>
        <v>68</v>
      </c>
      <c r="AB39" s="14">
        <f>+IFERROR((VLOOKUP($A39,Grade!$L$6:$BL$1000,Grade!AK$2,0))," ")</f>
        <v>51.81</v>
      </c>
      <c r="AC39" s="14">
        <f>+IFERROR((VLOOKUP($A39,Grade!$L$6:$BL$1000,Grade!AL$2,0))," ")</f>
        <v>55.48</v>
      </c>
      <c r="AD39" s="19">
        <f t="shared" si="6"/>
        <v>657.29</v>
      </c>
      <c r="AE39" s="13">
        <f>+IFERROR((VLOOKUP($A39,Grade!$L$6:$BL$1000,Grade!AM$2,0))," ")</f>
        <v>8</v>
      </c>
      <c r="AF39" s="13">
        <f>+IFERROR((VLOOKUP($A39,Grade!$L$6:$BL$1000,Grade!AN$2,0))," ")</f>
        <v>8</v>
      </c>
      <c r="AG39" s="13">
        <f>+IFERROR((VLOOKUP($A39,Grade!$L$6:$BL$1000,Grade!AO$2,0))," ")</f>
        <v>10</v>
      </c>
      <c r="AH39" s="13">
        <f>+IFERROR((VLOOKUP($A39,Grade!$L$6:$BL$1000,Grade!AP$2,0))," ")</f>
        <v>7</v>
      </c>
      <c r="AI39" s="13">
        <f>+IFERROR((VLOOKUP($A39,Grade!$L$6:$BL$1000,Grade!AQ$2,0))," ")</f>
        <v>10</v>
      </c>
      <c r="AJ39" s="13">
        <f>+IFERROR((VLOOKUP($A39,Grade!$L$6:$BL$1000,Grade!AR$2,0))," ")</f>
        <v>9</v>
      </c>
      <c r="AK39" s="13">
        <f>+IFERROR((VLOOKUP($A39,Grade!$L$6:$BL$1000,Grade!AS$2,0))," ")</f>
        <v>8</v>
      </c>
      <c r="AL39" s="13">
        <f>+IFERROR((VLOOKUP($A39,Grade!$L$6:$BL$1000,Grade!AT$2,0))," ")</f>
        <v>12</v>
      </c>
      <c r="AM39" s="13">
        <f>+IFERROR((VLOOKUP($A39,Grade!$L$6:$BL$1000,Grade!AU$2,0))," ")</f>
        <v>19</v>
      </c>
      <c r="AN39" s="13">
        <f>+IFERROR((VLOOKUP($A39,Grade!$L$6:$BL$1000,Grade!AV$2,0))," ")</f>
        <v>18</v>
      </c>
      <c r="AO39" s="13">
        <f>+IFERROR((VLOOKUP($A39,Grade!$L$6:$BL$1000,Grade!AW$2,0))," ")</f>
        <v>13</v>
      </c>
      <c r="AP39" s="13">
        <f>+IFERROR((VLOOKUP($A39,Grade!$L$6:$BL$1000,Grade!AX$2,0))," ")</f>
        <v>14</v>
      </c>
      <c r="AQ39" s="13">
        <f>+IFERROR((VLOOKUP($A39,Grade!$L$6:$BL$1000,Grade!AY$2,0))," ")</f>
        <v>20</v>
      </c>
      <c r="AR39" s="20">
        <f t="shared" si="7"/>
        <v>156</v>
      </c>
      <c r="AS39" s="14">
        <f>+IFERROR((VLOOKUP($A39,Grade!$L$6:$BL$1000,Grade!AZ$2,0))," ")</f>
        <v>4</v>
      </c>
      <c r="AT39" s="14">
        <f>+IFERROR((VLOOKUP($A39,Grade!$L$6:$BL$1000,Grade!BA$2,0))," ")</f>
        <v>8</v>
      </c>
      <c r="AU39" s="14">
        <f>+IFERROR((VLOOKUP($A39,Grade!$L$6:$BL$1000,Grade!BB$2,0))," ")</f>
        <v>10</v>
      </c>
      <c r="AV39" s="14">
        <f>+IFERROR((VLOOKUP($A39,Grade!$L$6:$BL$1000,Grade!BC$2,0))," ")</f>
        <v>7</v>
      </c>
      <c r="AW39" s="14">
        <f>+IFERROR((VLOOKUP($A39,Grade!$L$6:$BL$1000,Grade!BD$2,0))," ")</f>
        <v>10</v>
      </c>
      <c r="AX39" s="14">
        <f>+IFERROR((VLOOKUP($A39,Grade!$L$6:$BL$1000,Grade!BE$2,0))," ")</f>
        <v>9</v>
      </c>
      <c r="AY39" s="14">
        <f>+IFERROR((VLOOKUP($A39,Grade!$L$6:$BL$1000,Grade!BF$2,0))," ")</f>
        <v>8</v>
      </c>
      <c r="AZ39" s="14">
        <f>+IFERROR((VLOOKUP($A39,Grade!$L$6:$BL$1000,Grade!BG$2,0))," ")</f>
        <v>11.45</v>
      </c>
      <c r="BA39" s="14">
        <f>+IFERROR((VLOOKUP($A39,Grade!$L$6:$BL$1000,Grade!BH$2,0))," ")</f>
        <v>19</v>
      </c>
      <c r="BB39" s="14">
        <f>+IFERROR((VLOOKUP($A39,Grade!$L$6:$BL$1000,Grade!BI$2,0))," ")</f>
        <v>16.91</v>
      </c>
      <c r="BC39" s="14">
        <f>+IFERROR((VLOOKUP($A39,Grade!$L$6:$BL$1000,Grade!BJ$2,0))," ")</f>
        <v>11.92</v>
      </c>
      <c r="BD39" s="14">
        <f>+IFERROR((VLOOKUP($A39,Grade!$L$6:$BL$1000,Grade!BK$2,0))," ")</f>
        <v>13.2</v>
      </c>
      <c r="BE39" s="14">
        <f>+IFERROR((VLOOKUP($A39,Grade!$L$6:$BL$1000,Grade!BL$2,0))," ")</f>
        <v>18.399999999999999</v>
      </c>
      <c r="BF39" s="19">
        <f t="shared" si="8"/>
        <v>146.88</v>
      </c>
      <c r="BG39" s="13">
        <f>IFERROR((VLOOKUP($A39,Month!$Z$3:$AP$1000,Month!AA$1,0))," ")</f>
        <v>0</v>
      </c>
      <c r="BH39" s="13">
        <f>IFERROR((VLOOKUP($A39,Month!$Z$3:$AP$1000,Month!AB$1,0))," ")</f>
        <v>0</v>
      </c>
      <c r="BI39" s="13">
        <f>IFERROR((VLOOKUP($A39,Month!$Z$3:$AP$1000,Month!AC$1,0))," ")</f>
        <v>0</v>
      </c>
      <c r="BJ39" s="13">
        <f>IFERROR((VLOOKUP($A39,Month!$Z$3:$AP$1000,Month!AD$1,0))," ")</f>
        <v>6</v>
      </c>
      <c r="BK39" s="13">
        <f>IFERROR((VLOOKUP($A39,Month!$Z$3:$AP$1000,Month!AE$1,0))," ")</f>
        <v>6</v>
      </c>
      <c r="BL39" s="13">
        <f>IFERROR((VLOOKUP($A39,Month!$Z$3:$AP$1000,Month!AF$1,0))," ")</f>
        <v>0</v>
      </c>
      <c r="BM39" s="13">
        <f>IFERROR((VLOOKUP($A39,Month!$Z$3:$AP$1000,Month!AG$1,0))," ")</f>
        <v>39.049999999999997</v>
      </c>
      <c r="BN39" s="13">
        <f>IFERROR((VLOOKUP($A39,Month!$Z$3:$AP$1000,Month!AH$1,0))," ")</f>
        <v>0</v>
      </c>
      <c r="BO39" s="13">
        <f>IFERROR((VLOOKUP($A39,Month!$Z$3:$AP$1000,Month!AI$1,0))," ")</f>
        <v>14.39</v>
      </c>
      <c r="BP39" s="13">
        <f>IFERROR((VLOOKUP($A39,Month!$Z$3:$AP$1000,Month!AJ$1,0))," ")</f>
        <v>0</v>
      </c>
      <c r="BQ39" s="13">
        <f>IFERROR((VLOOKUP($A39,Month!$Z$3:$AP$1000,Month!AK$1,0))," ")</f>
        <v>0</v>
      </c>
      <c r="BR39" s="13">
        <f>IFERROR((VLOOKUP($A39,Month!$Z$3:$AP$1000,Month!AL$1,0))," ")</f>
        <v>0</v>
      </c>
      <c r="BS39" s="13">
        <f>IFERROR((VLOOKUP($A39,Month!$Z$3:$AP$1000,Month!AM$1,0))," ")</f>
        <v>6</v>
      </c>
      <c r="BT39" s="13">
        <f>IFERROR((VLOOKUP($A39,Month!$Z$3:$AP$1000,Month!AP$1,0))," ")</f>
        <v>113</v>
      </c>
    </row>
    <row r="40" spans="1:72" s="2" customFormat="1" x14ac:dyDescent="0.25">
      <c r="A40" s="12" t="s">
        <v>433</v>
      </c>
      <c r="B40" s="12" t="s">
        <v>434</v>
      </c>
      <c r="C40" s="13">
        <f>+IFERROR((VLOOKUP($A40,Grade!$L$6:$BL$1000,Grade!M$2,0))," ")</f>
        <v>43</v>
      </c>
      <c r="D40" s="13">
        <f>+IFERROR((VLOOKUP($A40,Grade!$L$6:$BL$1000,Grade!N$2,0))," ")</f>
        <v>42</v>
      </c>
      <c r="E40" s="13">
        <f>+IFERROR((VLOOKUP($A40,Grade!$L$6:$BL$1000,Grade!O$2,0))," ")</f>
        <v>32</v>
      </c>
      <c r="F40" s="13">
        <f>+IFERROR((VLOOKUP($A40,Grade!$L$6:$BL$1000,Grade!P$2,0))," ")</f>
        <v>49</v>
      </c>
      <c r="G40" s="13">
        <f>+IFERROR((VLOOKUP($A40,Grade!$L$6:$BL$1000,Grade!Q$2,0))," ")</f>
        <v>44</v>
      </c>
      <c r="H40" s="13">
        <f>+IFERROR((VLOOKUP($A40,Grade!$L$6:$BL$1000,Grade!R$2,0))," ")</f>
        <v>40</v>
      </c>
      <c r="I40" s="13">
        <f>+IFERROR((VLOOKUP($A40,Grade!$L$6:$BL$1000,Grade!S$2,0))," ")</f>
        <v>48</v>
      </c>
      <c r="J40" s="13">
        <f>+IFERROR((VLOOKUP($A40,Grade!$L$6:$BL$1000,Grade!T$2,0))," ")</f>
        <v>48</v>
      </c>
      <c r="K40" s="13">
        <f>+IFERROR((VLOOKUP($A40,Grade!$L$6:$BL$1000,Grade!U$2,0))," ")</f>
        <v>45</v>
      </c>
      <c r="L40" s="13">
        <f>+IFERROR((VLOOKUP($A40,Grade!$L$6:$BL$1000,Grade!V$2,0))," ")</f>
        <v>50</v>
      </c>
      <c r="M40" s="13">
        <f>+IFERROR((VLOOKUP($A40,Grade!$L$6:$BL$1000,Grade!W$2,0))," ")</f>
        <v>38</v>
      </c>
      <c r="N40" s="13">
        <f>+IFERROR((VLOOKUP($A40,Grade!$L$6:$BL$1000,Grade!X$2,0))," ")</f>
        <v>45</v>
      </c>
      <c r="O40" s="13">
        <f>+IFERROR((VLOOKUP($A40,Grade!$L$6:$BL$1000,Grade!Y$2,0))," ")</f>
        <v>42</v>
      </c>
      <c r="P40" s="20">
        <f t="shared" si="5"/>
        <v>566</v>
      </c>
      <c r="Q40" s="14">
        <f>+IFERROR((VLOOKUP($A40,Grade!$L$6:$BL$1000,Grade!Z$2,0))," ")</f>
        <v>43</v>
      </c>
      <c r="R40" s="14">
        <f>+IFERROR((VLOOKUP($A40,Grade!$L$6:$BL$1000,Grade!AA$2,0))," ")</f>
        <v>42</v>
      </c>
      <c r="S40" s="14">
        <f>+IFERROR((VLOOKUP($A40,Grade!$L$6:$BL$1000,Grade!AB$2,0))," ")</f>
        <v>32</v>
      </c>
      <c r="T40" s="14">
        <f>+IFERROR((VLOOKUP($A40,Grade!$L$6:$BL$1000,Grade!AC$2,0))," ")</f>
        <v>49</v>
      </c>
      <c r="U40" s="14">
        <f>+IFERROR((VLOOKUP($A40,Grade!$L$6:$BL$1000,Grade!AD$2,0))," ")</f>
        <v>44</v>
      </c>
      <c r="V40" s="14">
        <f>+IFERROR((VLOOKUP($A40,Grade!$L$6:$BL$1000,Grade!AE$2,0))," ")</f>
        <v>40</v>
      </c>
      <c r="W40" s="14">
        <f>+IFERROR((VLOOKUP($A40,Grade!$L$6:$BL$1000,Grade!AF$2,0))," ")</f>
        <v>48</v>
      </c>
      <c r="X40" s="14">
        <f>+IFERROR((VLOOKUP($A40,Grade!$L$6:$BL$1000,Grade!AG$2,0))," ")</f>
        <v>48</v>
      </c>
      <c r="Y40" s="14">
        <f>+IFERROR((VLOOKUP($A40,Grade!$L$6:$BL$1000,Grade!AH$2,0))," ")</f>
        <v>45</v>
      </c>
      <c r="Z40" s="14">
        <f>+IFERROR((VLOOKUP($A40,Grade!$L$6:$BL$1000,Grade!AI$2,0))," ")</f>
        <v>50</v>
      </c>
      <c r="AA40" s="14">
        <f>+IFERROR((VLOOKUP($A40,Grade!$L$6:$BL$1000,Grade!AJ$2,0))," ")</f>
        <v>38</v>
      </c>
      <c r="AB40" s="14">
        <f>+IFERROR((VLOOKUP($A40,Grade!$L$6:$BL$1000,Grade!AK$2,0))," ")</f>
        <v>45</v>
      </c>
      <c r="AC40" s="14">
        <f>+IFERROR((VLOOKUP($A40,Grade!$L$6:$BL$1000,Grade!AL$2,0))," ")</f>
        <v>41.3</v>
      </c>
      <c r="AD40" s="19">
        <f t="shared" si="6"/>
        <v>565.29999999999995</v>
      </c>
      <c r="AE40" s="13">
        <f>+IFERROR((VLOOKUP($A40,Grade!$L$6:$BL$1000,Grade!AM$2,0))," ")</f>
        <v>0</v>
      </c>
      <c r="AF40" s="13">
        <f>+IFERROR((VLOOKUP($A40,Grade!$L$6:$BL$1000,Grade!AN$2,0))," ")</f>
        <v>0</v>
      </c>
      <c r="AG40" s="13">
        <f>+IFERROR((VLOOKUP($A40,Grade!$L$6:$BL$1000,Grade!AO$2,0))," ")</f>
        <v>0</v>
      </c>
      <c r="AH40" s="13">
        <f>+IFERROR((VLOOKUP($A40,Grade!$L$6:$BL$1000,Grade!AP$2,0))," ")</f>
        <v>0</v>
      </c>
      <c r="AI40" s="13">
        <f>+IFERROR((VLOOKUP($A40,Grade!$L$6:$BL$1000,Grade!AQ$2,0))," ")</f>
        <v>0</v>
      </c>
      <c r="AJ40" s="13">
        <f>+IFERROR((VLOOKUP($A40,Grade!$L$6:$BL$1000,Grade!AR$2,0))," ")</f>
        <v>0</v>
      </c>
      <c r="AK40" s="13">
        <f>+IFERROR((VLOOKUP($A40,Grade!$L$6:$BL$1000,Grade!AS$2,0))," ")</f>
        <v>0</v>
      </c>
      <c r="AL40" s="13">
        <f>+IFERROR((VLOOKUP($A40,Grade!$L$6:$BL$1000,Grade!AT$2,0))," ")</f>
        <v>0</v>
      </c>
      <c r="AM40" s="13">
        <f>+IFERROR((VLOOKUP($A40,Grade!$L$6:$BL$1000,Grade!AU$2,0))," ")</f>
        <v>0</v>
      </c>
      <c r="AN40" s="13">
        <f>+IFERROR((VLOOKUP($A40,Grade!$L$6:$BL$1000,Grade!AV$2,0))," ")</f>
        <v>0</v>
      </c>
      <c r="AO40" s="13">
        <f>+IFERROR((VLOOKUP($A40,Grade!$L$6:$BL$1000,Grade!AW$2,0))," ")</f>
        <v>0</v>
      </c>
      <c r="AP40" s="13">
        <f>+IFERROR((VLOOKUP($A40,Grade!$L$6:$BL$1000,Grade!AX$2,0))," ")</f>
        <v>0</v>
      </c>
      <c r="AQ40" s="13">
        <f>+IFERROR((VLOOKUP($A40,Grade!$L$6:$BL$1000,Grade!AY$2,0))," ")</f>
        <v>0</v>
      </c>
      <c r="AR40" s="20">
        <f t="shared" si="7"/>
        <v>0</v>
      </c>
      <c r="AS40" s="14">
        <f>+IFERROR((VLOOKUP($A40,Grade!$L$6:$BL$1000,Grade!AZ$2,0))," ")</f>
        <v>0</v>
      </c>
      <c r="AT40" s="14">
        <f>+IFERROR((VLOOKUP($A40,Grade!$L$6:$BL$1000,Grade!BA$2,0))," ")</f>
        <v>0</v>
      </c>
      <c r="AU40" s="14">
        <f>+IFERROR((VLOOKUP($A40,Grade!$L$6:$BL$1000,Grade!BB$2,0))," ")</f>
        <v>0</v>
      </c>
      <c r="AV40" s="14">
        <f>+IFERROR((VLOOKUP($A40,Grade!$L$6:$BL$1000,Grade!BC$2,0))," ")</f>
        <v>0</v>
      </c>
      <c r="AW40" s="14">
        <f>+IFERROR((VLOOKUP($A40,Grade!$L$6:$BL$1000,Grade!BD$2,0))," ")</f>
        <v>0</v>
      </c>
      <c r="AX40" s="14">
        <f>+IFERROR((VLOOKUP($A40,Grade!$L$6:$BL$1000,Grade!BE$2,0))," ")</f>
        <v>0</v>
      </c>
      <c r="AY40" s="14">
        <f>+IFERROR((VLOOKUP($A40,Grade!$L$6:$BL$1000,Grade!BF$2,0))," ")</f>
        <v>0</v>
      </c>
      <c r="AZ40" s="14">
        <f>+IFERROR((VLOOKUP($A40,Grade!$L$6:$BL$1000,Grade!BG$2,0))," ")</f>
        <v>0</v>
      </c>
      <c r="BA40" s="14">
        <f>+IFERROR((VLOOKUP($A40,Grade!$L$6:$BL$1000,Grade!BH$2,0))," ")</f>
        <v>0</v>
      </c>
      <c r="BB40" s="14">
        <f>+IFERROR((VLOOKUP($A40,Grade!$L$6:$BL$1000,Grade!BI$2,0))," ")</f>
        <v>0</v>
      </c>
      <c r="BC40" s="14">
        <f>+IFERROR((VLOOKUP($A40,Grade!$L$6:$BL$1000,Grade!BJ$2,0))," ")</f>
        <v>0</v>
      </c>
      <c r="BD40" s="14">
        <f>+IFERROR((VLOOKUP($A40,Grade!$L$6:$BL$1000,Grade!BK$2,0))," ")</f>
        <v>0</v>
      </c>
      <c r="BE40" s="14">
        <f>+IFERROR((VLOOKUP($A40,Grade!$L$6:$BL$1000,Grade!BL$2,0))," ")</f>
        <v>0</v>
      </c>
      <c r="BF40" s="19">
        <f t="shared" si="8"/>
        <v>0</v>
      </c>
      <c r="BG40" s="13">
        <f>IFERROR((VLOOKUP($A40,Month!$Z$3:$AP$1000,Month!AA$1,0))," ")</f>
        <v>0</v>
      </c>
      <c r="BH40" s="13">
        <f>IFERROR((VLOOKUP($A40,Month!$Z$3:$AP$1000,Month!AB$1,0))," ")</f>
        <v>0</v>
      </c>
      <c r="BI40" s="13">
        <f>IFERROR((VLOOKUP($A40,Month!$Z$3:$AP$1000,Month!AC$1,0))," ")</f>
        <v>0</v>
      </c>
      <c r="BJ40" s="13">
        <f>IFERROR((VLOOKUP($A40,Month!$Z$3:$AP$1000,Month!AD$1,0))," ")</f>
        <v>0</v>
      </c>
      <c r="BK40" s="13">
        <f>IFERROR((VLOOKUP($A40,Month!$Z$3:$AP$1000,Month!AE$1,0))," ")</f>
        <v>0</v>
      </c>
      <c r="BL40" s="13">
        <f>IFERROR((VLOOKUP($A40,Month!$Z$3:$AP$1000,Month!AF$1,0))," ")</f>
        <v>0</v>
      </c>
      <c r="BM40" s="13">
        <f>IFERROR((VLOOKUP($A40,Month!$Z$3:$AP$1000,Month!AG$1,0))," ")</f>
        <v>13.05</v>
      </c>
      <c r="BN40" s="13">
        <f>IFERROR((VLOOKUP($A40,Month!$Z$3:$AP$1000,Month!AH$1,0))," ")</f>
        <v>0</v>
      </c>
      <c r="BO40" s="13">
        <f>IFERROR((VLOOKUP($A40,Month!$Z$3:$AP$1000,Month!AI$1,0))," ")</f>
        <v>0</v>
      </c>
      <c r="BP40" s="13">
        <f>IFERROR((VLOOKUP($A40,Month!$Z$3:$AP$1000,Month!AJ$1,0))," ")</f>
        <v>0</v>
      </c>
      <c r="BQ40" s="13">
        <f>IFERROR((VLOOKUP($A40,Month!$Z$3:$AP$1000,Month!AK$1,0))," ")</f>
        <v>0</v>
      </c>
      <c r="BR40" s="13">
        <f>IFERROR((VLOOKUP($A40,Month!$Z$3:$AP$1000,Month!AL$1,0))," ")</f>
        <v>0</v>
      </c>
      <c r="BS40" s="13">
        <f>IFERROR((VLOOKUP($A40,Month!$Z$3:$AP$1000,Month!AM$1,0))," ")</f>
        <v>0</v>
      </c>
      <c r="BT40" s="13">
        <f>IFERROR((VLOOKUP($A40,Month!$Z$3:$AP$1000,Month!AP$1,0))," ")</f>
        <v>0</v>
      </c>
    </row>
    <row r="41" spans="1:72" s="2" customFormat="1" x14ac:dyDescent="0.25">
      <c r="A41" s="12" t="s">
        <v>213</v>
      </c>
      <c r="B41" s="12" t="s">
        <v>214</v>
      </c>
      <c r="C41" s="13">
        <f>+IFERROR((VLOOKUP($A41,Grade!$L$6:$BL$1000,Grade!M$2,0))," ")</f>
        <v>43</v>
      </c>
      <c r="D41" s="13">
        <f>+IFERROR((VLOOKUP($A41,Grade!$L$6:$BL$1000,Grade!N$2,0))," ")</f>
        <v>58</v>
      </c>
      <c r="E41" s="13">
        <f>+IFERROR((VLOOKUP($A41,Grade!$L$6:$BL$1000,Grade!O$2,0))," ")</f>
        <v>42</v>
      </c>
      <c r="F41" s="13">
        <f>+IFERROR((VLOOKUP($A41,Grade!$L$6:$BL$1000,Grade!P$2,0))," ")</f>
        <v>50</v>
      </c>
      <c r="G41" s="13">
        <f>+IFERROR((VLOOKUP($A41,Grade!$L$6:$BL$1000,Grade!Q$2,0))," ")</f>
        <v>67</v>
      </c>
      <c r="H41" s="13">
        <f>+IFERROR((VLOOKUP($A41,Grade!$L$6:$BL$1000,Grade!R$2,0))," ")</f>
        <v>45</v>
      </c>
      <c r="I41" s="13">
        <f>+IFERROR((VLOOKUP($A41,Grade!$L$6:$BL$1000,Grade!S$2,0))," ")</f>
        <v>66</v>
      </c>
      <c r="J41" s="13">
        <f>+IFERROR((VLOOKUP($A41,Grade!$L$6:$BL$1000,Grade!T$2,0))," ")</f>
        <v>60</v>
      </c>
      <c r="K41" s="13">
        <f>+IFERROR((VLOOKUP($A41,Grade!$L$6:$BL$1000,Grade!U$2,0))," ")</f>
        <v>43</v>
      </c>
      <c r="L41" s="13">
        <f>+IFERROR((VLOOKUP($A41,Grade!$L$6:$BL$1000,Grade!V$2,0))," ")</f>
        <v>53</v>
      </c>
      <c r="M41" s="13">
        <f>+IFERROR((VLOOKUP($A41,Grade!$L$6:$BL$1000,Grade!W$2,0))," ")</f>
        <v>54</v>
      </c>
      <c r="N41" s="13">
        <f>+IFERROR((VLOOKUP($A41,Grade!$L$6:$BL$1000,Grade!X$2,0))," ")</f>
        <v>63</v>
      </c>
      <c r="O41" s="13">
        <f>+IFERROR((VLOOKUP($A41,Grade!$L$6:$BL$1000,Grade!Y$2,0))," ")</f>
        <v>54</v>
      </c>
      <c r="P41" s="20">
        <f t="shared" si="5"/>
        <v>698</v>
      </c>
      <c r="Q41" s="14">
        <f>+IFERROR((VLOOKUP($A41,Grade!$L$6:$BL$1000,Grade!Z$2,0))," ")</f>
        <v>43</v>
      </c>
      <c r="R41" s="14">
        <f>+IFERROR((VLOOKUP($A41,Grade!$L$6:$BL$1000,Grade!AA$2,0))," ")</f>
        <v>58</v>
      </c>
      <c r="S41" s="14">
        <f>+IFERROR((VLOOKUP($A41,Grade!$L$6:$BL$1000,Grade!AB$2,0))," ")</f>
        <v>42</v>
      </c>
      <c r="T41" s="14">
        <f>+IFERROR((VLOOKUP($A41,Grade!$L$6:$BL$1000,Grade!AC$2,0))," ")</f>
        <v>50</v>
      </c>
      <c r="U41" s="14">
        <f>+IFERROR((VLOOKUP($A41,Grade!$L$6:$BL$1000,Grade!AD$2,0))," ")</f>
        <v>67</v>
      </c>
      <c r="V41" s="14">
        <f>+IFERROR((VLOOKUP($A41,Grade!$L$6:$BL$1000,Grade!AE$2,0))," ")</f>
        <v>45</v>
      </c>
      <c r="W41" s="14">
        <f>+IFERROR((VLOOKUP($A41,Grade!$L$6:$BL$1000,Grade!AF$2,0))," ")</f>
        <v>66</v>
      </c>
      <c r="X41" s="14">
        <f>+IFERROR((VLOOKUP($A41,Grade!$L$6:$BL$1000,Grade!AG$2,0))," ")</f>
        <v>60</v>
      </c>
      <c r="Y41" s="14">
        <f>+IFERROR((VLOOKUP($A41,Grade!$L$6:$BL$1000,Grade!AH$2,0))," ")</f>
        <v>43</v>
      </c>
      <c r="Z41" s="14">
        <f>+IFERROR((VLOOKUP($A41,Grade!$L$6:$BL$1000,Grade!AI$2,0))," ")</f>
        <v>53</v>
      </c>
      <c r="AA41" s="14">
        <f>+IFERROR((VLOOKUP($A41,Grade!$L$6:$BL$1000,Grade!AJ$2,0))," ")</f>
        <v>53.9</v>
      </c>
      <c r="AB41" s="14">
        <f>+IFERROR((VLOOKUP($A41,Grade!$L$6:$BL$1000,Grade!AK$2,0))," ")</f>
        <v>52.56</v>
      </c>
      <c r="AC41" s="14">
        <f>+IFERROR((VLOOKUP($A41,Grade!$L$6:$BL$1000,Grade!AL$2,0))," ")</f>
        <v>50.36</v>
      </c>
      <c r="AD41" s="19">
        <f t="shared" si="6"/>
        <v>683.82</v>
      </c>
      <c r="AE41" s="13">
        <f>+IFERROR((VLOOKUP($A41,Grade!$L$6:$BL$1000,Grade!AM$2,0))," ")</f>
        <v>0</v>
      </c>
      <c r="AF41" s="13">
        <f>+IFERROR((VLOOKUP($A41,Grade!$L$6:$BL$1000,Grade!AN$2,0))," ")</f>
        <v>3</v>
      </c>
      <c r="AG41" s="13">
        <f>+IFERROR((VLOOKUP($A41,Grade!$L$6:$BL$1000,Grade!AO$2,0))," ")</f>
        <v>0</v>
      </c>
      <c r="AH41" s="13">
        <f>+IFERROR((VLOOKUP($A41,Grade!$L$6:$BL$1000,Grade!AP$2,0))," ")</f>
        <v>7</v>
      </c>
      <c r="AI41" s="13">
        <f>+IFERROR((VLOOKUP($A41,Grade!$L$6:$BL$1000,Grade!AQ$2,0))," ")</f>
        <v>3</v>
      </c>
      <c r="AJ41" s="13">
        <f>+IFERROR((VLOOKUP($A41,Grade!$L$6:$BL$1000,Grade!AR$2,0))," ")</f>
        <v>11</v>
      </c>
      <c r="AK41" s="13">
        <f>+IFERROR((VLOOKUP($A41,Grade!$L$6:$BL$1000,Grade!AS$2,0))," ")</f>
        <v>7</v>
      </c>
      <c r="AL41" s="13">
        <f>+IFERROR((VLOOKUP($A41,Grade!$L$6:$BL$1000,Grade!AT$2,0))," ")</f>
        <v>4</v>
      </c>
      <c r="AM41" s="13">
        <f>+IFERROR((VLOOKUP($A41,Grade!$L$6:$BL$1000,Grade!AU$2,0))," ")</f>
        <v>6</v>
      </c>
      <c r="AN41" s="13">
        <f>+IFERROR((VLOOKUP($A41,Grade!$L$6:$BL$1000,Grade!AV$2,0))," ")</f>
        <v>3</v>
      </c>
      <c r="AO41" s="13">
        <f>+IFERROR((VLOOKUP($A41,Grade!$L$6:$BL$1000,Grade!AW$2,0))," ")</f>
        <v>13</v>
      </c>
      <c r="AP41" s="13">
        <f>+IFERROR((VLOOKUP($A41,Grade!$L$6:$BL$1000,Grade!AX$2,0))," ")</f>
        <v>10</v>
      </c>
      <c r="AQ41" s="13">
        <f>+IFERROR((VLOOKUP($A41,Grade!$L$6:$BL$1000,Grade!AY$2,0))," ")</f>
        <v>9</v>
      </c>
      <c r="AR41" s="20">
        <f t="shared" si="7"/>
        <v>76</v>
      </c>
      <c r="AS41" s="14">
        <f>+IFERROR((VLOOKUP($A41,Grade!$L$6:$BL$1000,Grade!AZ$2,0))," ")</f>
        <v>0</v>
      </c>
      <c r="AT41" s="14">
        <f>+IFERROR((VLOOKUP($A41,Grade!$L$6:$BL$1000,Grade!BA$2,0))," ")</f>
        <v>3</v>
      </c>
      <c r="AU41" s="14">
        <f>+IFERROR((VLOOKUP($A41,Grade!$L$6:$BL$1000,Grade!BB$2,0))," ")</f>
        <v>0</v>
      </c>
      <c r="AV41" s="14">
        <f>+IFERROR((VLOOKUP($A41,Grade!$L$6:$BL$1000,Grade!BC$2,0))," ")</f>
        <v>7</v>
      </c>
      <c r="AW41" s="14">
        <f>+IFERROR((VLOOKUP($A41,Grade!$L$6:$BL$1000,Grade!BD$2,0))," ")</f>
        <v>3</v>
      </c>
      <c r="AX41" s="14">
        <f>+IFERROR((VLOOKUP($A41,Grade!$L$6:$BL$1000,Grade!BE$2,0))," ")</f>
        <v>11</v>
      </c>
      <c r="AY41" s="14">
        <f>+IFERROR((VLOOKUP($A41,Grade!$L$6:$BL$1000,Grade!BF$2,0))," ")</f>
        <v>7</v>
      </c>
      <c r="AZ41" s="14">
        <f>+IFERROR((VLOOKUP($A41,Grade!$L$6:$BL$1000,Grade!BG$2,0))," ")</f>
        <v>4</v>
      </c>
      <c r="BA41" s="14">
        <f>+IFERROR((VLOOKUP($A41,Grade!$L$6:$BL$1000,Grade!BH$2,0))," ")</f>
        <v>6</v>
      </c>
      <c r="BB41" s="14">
        <f>+IFERROR((VLOOKUP($A41,Grade!$L$6:$BL$1000,Grade!BI$2,0))," ")</f>
        <v>3</v>
      </c>
      <c r="BC41" s="14">
        <f>+IFERROR((VLOOKUP($A41,Grade!$L$6:$BL$1000,Grade!BJ$2,0))," ")</f>
        <v>12.18</v>
      </c>
      <c r="BD41" s="14">
        <f>+IFERROR((VLOOKUP($A41,Grade!$L$6:$BL$1000,Grade!BK$2,0))," ")</f>
        <v>7.28</v>
      </c>
      <c r="BE41" s="14">
        <f>+IFERROR((VLOOKUP($A41,Grade!$L$6:$BL$1000,Grade!BL$2,0))," ")</f>
        <v>7.7</v>
      </c>
      <c r="BF41" s="19">
        <f t="shared" si="8"/>
        <v>71.16</v>
      </c>
      <c r="BG41" s="13">
        <f>IFERROR((VLOOKUP($A41,Month!$Z$3:$AP$1000,Month!AA$1,0))," ")</f>
        <v>6</v>
      </c>
      <c r="BH41" s="13">
        <f>IFERROR((VLOOKUP($A41,Month!$Z$3:$AP$1000,Month!AB$1,0))," ")</f>
        <v>0</v>
      </c>
      <c r="BI41" s="13">
        <f>IFERROR((VLOOKUP($A41,Month!$Z$3:$AP$1000,Month!AC$1,0))," ")</f>
        <v>0</v>
      </c>
      <c r="BJ41" s="13">
        <f>IFERROR((VLOOKUP($A41,Month!$Z$3:$AP$1000,Month!AD$1,0))," ")</f>
        <v>0</v>
      </c>
      <c r="BK41" s="13">
        <f>IFERROR((VLOOKUP($A41,Month!$Z$3:$AP$1000,Month!AE$1,0))," ")</f>
        <v>0</v>
      </c>
      <c r="BL41" s="13">
        <f>IFERROR((VLOOKUP($A41,Month!$Z$3:$AP$1000,Month!AF$1,0))," ")</f>
        <v>0</v>
      </c>
      <c r="BM41" s="13">
        <f>IFERROR((VLOOKUP($A41,Month!$Z$3:$AP$1000,Month!AG$1,0))," ")</f>
        <v>28.8</v>
      </c>
      <c r="BN41" s="13">
        <f>IFERROR((VLOOKUP($A41,Month!$Z$3:$AP$1000,Month!AH$1,0))," ")</f>
        <v>0</v>
      </c>
      <c r="BO41" s="13">
        <f>IFERROR((VLOOKUP($A41,Month!$Z$3:$AP$1000,Month!AI$1,0))," ")</f>
        <v>0</v>
      </c>
      <c r="BP41" s="13">
        <f>IFERROR((VLOOKUP($A41,Month!$Z$3:$AP$1000,Month!AJ$1,0))," ")</f>
        <v>0</v>
      </c>
      <c r="BQ41" s="13">
        <f>IFERROR((VLOOKUP($A41,Month!$Z$3:$AP$1000,Month!AK$1,0))," ")</f>
        <v>0</v>
      </c>
      <c r="BR41" s="13">
        <f>IFERROR((VLOOKUP($A41,Month!$Z$3:$AP$1000,Month!AL$1,0))," ")</f>
        <v>0</v>
      </c>
      <c r="BS41" s="13">
        <f>IFERROR((VLOOKUP($A41,Month!$Z$3:$AP$1000,Month!AM$1,0))," ")</f>
        <v>13</v>
      </c>
      <c r="BT41" s="13">
        <f>IFERROR((VLOOKUP($A41,Month!$Z$3:$AP$1000,Month!AP$1,0))," ")</f>
        <v>116</v>
      </c>
    </row>
    <row r="42" spans="1:72" s="2" customFormat="1" x14ac:dyDescent="0.25">
      <c r="A42" s="12" t="s">
        <v>47</v>
      </c>
      <c r="B42" s="12" t="s">
        <v>48</v>
      </c>
      <c r="C42" s="13">
        <f>+IFERROR((VLOOKUP($A42,Grade!$L$6:$BL$1000,Grade!M$2,0))," ")</f>
        <v>185</v>
      </c>
      <c r="D42" s="13">
        <f>+IFERROR((VLOOKUP($A42,Grade!$L$6:$BL$1000,Grade!N$2,0))," ")</f>
        <v>187</v>
      </c>
      <c r="E42" s="13">
        <f>+IFERROR((VLOOKUP($A42,Grade!$L$6:$BL$1000,Grade!O$2,0))," ")</f>
        <v>181</v>
      </c>
      <c r="F42" s="13">
        <f>+IFERROR((VLOOKUP($A42,Grade!$L$6:$BL$1000,Grade!P$2,0))," ")</f>
        <v>180</v>
      </c>
      <c r="G42" s="13">
        <f>+IFERROR((VLOOKUP($A42,Grade!$L$6:$BL$1000,Grade!Q$2,0))," ")</f>
        <v>172</v>
      </c>
      <c r="H42" s="13">
        <f>+IFERROR((VLOOKUP($A42,Grade!$L$6:$BL$1000,Grade!R$2,0))," ")</f>
        <v>159</v>
      </c>
      <c r="I42" s="13">
        <f>+IFERROR((VLOOKUP($A42,Grade!$L$6:$BL$1000,Grade!S$2,0))," ")</f>
        <v>162</v>
      </c>
      <c r="J42" s="13">
        <f>+IFERROR((VLOOKUP($A42,Grade!$L$6:$BL$1000,Grade!T$2,0))," ")</f>
        <v>182</v>
      </c>
      <c r="K42" s="13">
        <f>+IFERROR((VLOOKUP($A42,Grade!$L$6:$BL$1000,Grade!U$2,0))," ")</f>
        <v>209</v>
      </c>
      <c r="L42" s="13">
        <f>+IFERROR((VLOOKUP($A42,Grade!$L$6:$BL$1000,Grade!V$2,0))," ")</f>
        <v>231</v>
      </c>
      <c r="M42" s="13">
        <f>+IFERROR((VLOOKUP($A42,Grade!$L$6:$BL$1000,Grade!W$2,0))," ")</f>
        <v>216</v>
      </c>
      <c r="N42" s="13">
        <f>+IFERROR((VLOOKUP($A42,Grade!$L$6:$BL$1000,Grade!X$2,0))," ")</f>
        <v>207</v>
      </c>
      <c r="O42" s="13">
        <f>+IFERROR((VLOOKUP($A42,Grade!$L$6:$BL$1000,Grade!Y$2,0))," ")</f>
        <v>218</v>
      </c>
      <c r="P42" s="20">
        <f t="shared" si="5"/>
        <v>2489</v>
      </c>
      <c r="Q42" s="14">
        <f>+IFERROR((VLOOKUP($A42,Grade!$L$6:$BL$1000,Grade!Z$2,0))," ")</f>
        <v>180.36</v>
      </c>
      <c r="R42" s="14">
        <f>+IFERROR((VLOOKUP($A42,Grade!$L$6:$BL$1000,Grade!AA$2,0))," ")</f>
        <v>181.04</v>
      </c>
      <c r="S42" s="14">
        <f>+IFERROR((VLOOKUP($A42,Grade!$L$6:$BL$1000,Grade!AB$2,0))," ")</f>
        <v>177.36</v>
      </c>
      <c r="T42" s="14">
        <f>+IFERROR((VLOOKUP($A42,Grade!$L$6:$BL$1000,Grade!AC$2,0))," ")</f>
        <v>179.27</v>
      </c>
      <c r="U42" s="14">
        <f>+IFERROR((VLOOKUP($A42,Grade!$L$6:$BL$1000,Grade!AD$2,0))," ")</f>
        <v>172</v>
      </c>
      <c r="V42" s="14">
        <f>+IFERROR((VLOOKUP($A42,Grade!$L$6:$BL$1000,Grade!AE$2,0))," ")</f>
        <v>158.9</v>
      </c>
      <c r="W42" s="14">
        <f>+IFERROR((VLOOKUP($A42,Grade!$L$6:$BL$1000,Grade!AF$2,0))," ")</f>
        <v>160.77000000000001</v>
      </c>
      <c r="X42" s="14">
        <f>+IFERROR((VLOOKUP($A42,Grade!$L$6:$BL$1000,Grade!AG$2,0))," ")</f>
        <v>180.92</v>
      </c>
      <c r="Y42" s="14">
        <f>+IFERROR((VLOOKUP($A42,Grade!$L$6:$BL$1000,Grade!AH$2,0))," ")</f>
        <v>208.17</v>
      </c>
      <c r="Z42" s="14">
        <f>+IFERROR((VLOOKUP($A42,Grade!$L$6:$BL$1000,Grade!AI$2,0))," ")</f>
        <v>230.52</v>
      </c>
      <c r="AA42" s="14">
        <f>+IFERROR((VLOOKUP($A42,Grade!$L$6:$BL$1000,Grade!AJ$2,0))," ")</f>
        <v>216</v>
      </c>
      <c r="AB42" s="14">
        <f>+IFERROR((VLOOKUP($A42,Grade!$L$6:$BL$1000,Grade!AK$2,0))," ")</f>
        <v>202.63</v>
      </c>
      <c r="AC42" s="14">
        <f>+IFERROR((VLOOKUP($A42,Grade!$L$6:$BL$1000,Grade!AL$2,0))," ")</f>
        <v>200.5</v>
      </c>
      <c r="AD42" s="19">
        <f t="shared" si="6"/>
        <v>2448.44</v>
      </c>
      <c r="AE42" s="13">
        <f>+IFERROR((VLOOKUP($A42,Grade!$L$6:$BL$1000,Grade!AM$2,0))," ")</f>
        <v>2</v>
      </c>
      <c r="AF42" s="13">
        <f>+IFERROR((VLOOKUP($A42,Grade!$L$6:$BL$1000,Grade!AN$2,0))," ")</f>
        <v>1</v>
      </c>
      <c r="AG42" s="13">
        <f>+IFERROR((VLOOKUP($A42,Grade!$L$6:$BL$1000,Grade!AO$2,0))," ")</f>
        <v>1</v>
      </c>
      <c r="AH42" s="13">
        <f>+IFERROR((VLOOKUP($A42,Grade!$L$6:$BL$1000,Grade!AP$2,0))," ")</f>
        <v>1</v>
      </c>
      <c r="AI42" s="13">
        <f>+IFERROR((VLOOKUP($A42,Grade!$L$6:$BL$1000,Grade!AQ$2,0))," ")</f>
        <v>1</v>
      </c>
      <c r="AJ42" s="13">
        <f>+IFERROR((VLOOKUP($A42,Grade!$L$6:$BL$1000,Grade!AR$2,0))," ")</f>
        <v>0</v>
      </c>
      <c r="AK42" s="13">
        <f>+IFERROR((VLOOKUP($A42,Grade!$L$6:$BL$1000,Grade!AS$2,0))," ")</f>
        <v>0</v>
      </c>
      <c r="AL42" s="13">
        <f>+IFERROR((VLOOKUP($A42,Grade!$L$6:$BL$1000,Grade!AT$2,0))," ")</f>
        <v>0</v>
      </c>
      <c r="AM42" s="13">
        <f>+IFERROR((VLOOKUP($A42,Grade!$L$6:$BL$1000,Grade!AU$2,0))," ")</f>
        <v>0</v>
      </c>
      <c r="AN42" s="13">
        <f>+IFERROR((VLOOKUP($A42,Grade!$L$6:$BL$1000,Grade!AV$2,0))," ")</f>
        <v>1</v>
      </c>
      <c r="AO42" s="13">
        <f>+IFERROR((VLOOKUP($A42,Grade!$L$6:$BL$1000,Grade!AW$2,0))," ")</f>
        <v>9</v>
      </c>
      <c r="AP42" s="13">
        <f>+IFERROR((VLOOKUP($A42,Grade!$L$6:$BL$1000,Grade!AX$2,0))," ")</f>
        <v>15</v>
      </c>
      <c r="AQ42" s="13">
        <f>+IFERROR((VLOOKUP($A42,Grade!$L$6:$BL$1000,Grade!AY$2,0))," ")</f>
        <v>32</v>
      </c>
      <c r="AR42" s="20">
        <f t="shared" si="7"/>
        <v>63</v>
      </c>
      <c r="AS42" s="14">
        <f>+IFERROR((VLOOKUP($A42,Grade!$L$6:$BL$1000,Grade!AZ$2,0))," ")</f>
        <v>1</v>
      </c>
      <c r="AT42" s="14">
        <f>+IFERROR((VLOOKUP($A42,Grade!$L$6:$BL$1000,Grade!BA$2,0))," ")</f>
        <v>1</v>
      </c>
      <c r="AU42" s="14">
        <f>+IFERROR((VLOOKUP($A42,Grade!$L$6:$BL$1000,Grade!BB$2,0))," ")</f>
        <v>1</v>
      </c>
      <c r="AV42" s="14">
        <f>+IFERROR((VLOOKUP($A42,Grade!$L$6:$BL$1000,Grade!BC$2,0))," ")</f>
        <v>1</v>
      </c>
      <c r="AW42" s="14">
        <f>+IFERROR((VLOOKUP($A42,Grade!$L$6:$BL$1000,Grade!BD$2,0))," ")</f>
        <v>1</v>
      </c>
      <c r="AX42" s="14">
        <f>+IFERROR((VLOOKUP($A42,Grade!$L$6:$BL$1000,Grade!BE$2,0))," ")</f>
        <v>0</v>
      </c>
      <c r="AY42" s="14">
        <f>+IFERROR((VLOOKUP($A42,Grade!$L$6:$BL$1000,Grade!BF$2,0))," ")</f>
        <v>0</v>
      </c>
      <c r="AZ42" s="14">
        <f>+IFERROR((VLOOKUP($A42,Grade!$L$6:$BL$1000,Grade!BG$2,0))," ")</f>
        <v>0</v>
      </c>
      <c r="BA42" s="14">
        <f>+IFERROR((VLOOKUP($A42,Grade!$L$6:$BL$1000,Grade!BH$2,0))," ")</f>
        <v>0</v>
      </c>
      <c r="BB42" s="14">
        <f>+IFERROR((VLOOKUP($A42,Grade!$L$6:$BL$1000,Grade!BI$2,0))," ")</f>
        <v>1</v>
      </c>
      <c r="BC42" s="14">
        <f>+IFERROR((VLOOKUP($A42,Grade!$L$6:$BL$1000,Grade!BJ$2,0))," ")</f>
        <v>9</v>
      </c>
      <c r="BD42" s="14">
        <f>+IFERROR((VLOOKUP($A42,Grade!$L$6:$BL$1000,Grade!BK$2,0))," ")</f>
        <v>15</v>
      </c>
      <c r="BE42" s="14">
        <f>+IFERROR((VLOOKUP($A42,Grade!$L$6:$BL$1000,Grade!BL$2,0))," ")</f>
        <v>32</v>
      </c>
      <c r="BF42" s="19">
        <f t="shared" si="8"/>
        <v>62</v>
      </c>
      <c r="BG42" s="13">
        <f>IFERROR((VLOOKUP($A42,Month!$Z$3:$AP$1000,Month!AA$1,0))," ")</f>
        <v>8</v>
      </c>
      <c r="BH42" s="13">
        <f>IFERROR((VLOOKUP($A42,Month!$Z$3:$AP$1000,Month!AB$1,0))," ")</f>
        <v>5</v>
      </c>
      <c r="BI42" s="13">
        <f>IFERROR((VLOOKUP($A42,Month!$Z$3:$AP$1000,Month!AC$1,0))," ")</f>
        <v>10</v>
      </c>
      <c r="BJ42" s="13">
        <f>IFERROR((VLOOKUP($A42,Month!$Z$3:$AP$1000,Month!AD$1,0))," ")</f>
        <v>10</v>
      </c>
      <c r="BK42" s="13">
        <f>IFERROR((VLOOKUP($A42,Month!$Z$3:$AP$1000,Month!AE$1,0))," ")</f>
        <v>10</v>
      </c>
      <c r="BL42" s="13">
        <f>IFERROR((VLOOKUP($A42,Month!$Z$3:$AP$1000,Month!AF$1,0))," ")</f>
        <v>0</v>
      </c>
      <c r="BM42" s="13">
        <f>IFERROR((VLOOKUP($A42,Month!$Z$3:$AP$1000,Month!AG$1,0))," ")</f>
        <v>156.01</v>
      </c>
      <c r="BN42" s="13">
        <f>IFERROR((VLOOKUP($A42,Month!$Z$3:$AP$1000,Month!AH$1,0))," ")</f>
        <v>0</v>
      </c>
      <c r="BO42" s="13">
        <f>IFERROR((VLOOKUP($A42,Month!$Z$3:$AP$1000,Month!AI$1,0))," ")</f>
        <v>0</v>
      </c>
      <c r="BP42" s="13">
        <f>IFERROR((VLOOKUP($A42,Month!$Z$3:$AP$1000,Month!AJ$1,0))," ")</f>
        <v>0</v>
      </c>
      <c r="BQ42" s="13">
        <f>IFERROR((VLOOKUP($A42,Month!$Z$3:$AP$1000,Month!AK$1,0))," ")</f>
        <v>0</v>
      </c>
      <c r="BR42" s="13">
        <f>IFERROR((VLOOKUP($A42,Month!$Z$3:$AP$1000,Month!AL$1,0))," ")</f>
        <v>0</v>
      </c>
      <c r="BS42" s="13">
        <f>IFERROR((VLOOKUP($A42,Month!$Z$3:$AP$1000,Month!AM$1,0))," ")</f>
        <v>23</v>
      </c>
      <c r="BT42" s="13">
        <f>IFERROR((VLOOKUP($A42,Month!$Z$3:$AP$1000,Month!AP$1,0))," ")</f>
        <v>364</v>
      </c>
    </row>
    <row r="43" spans="1:72" s="2" customFormat="1" x14ac:dyDescent="0.25">
      <c r="A43" s="12" t="s">
        <v>291</v>
      </c>
      <c r="B43" s="12" t="s">
        <v>292</v>
      </c>
      <c r="C43" s="13">
        <f>+IFERROR((VLOOKUP($A43,Grade!$L$6:$BL$1000,Grade!M$2,0))," ")</f>
        <v>60</v>
      </c>
      <c r="D43" s="13">
        <f>+IFERROR((VLOOKUP($A43,Grade!$L$6:$BL$1000,Grade!N$2,0))," ")</f>
        <v>58</v>
      </c>
      <c r="E43" s="13">
        <f>+IFERROR((VLOOKUP($A43,Grade!$L$6:$BL$1000,Grade!O$2,0))," ")</f>
        <v>47</v>
      </c>
      <c r="F43" s="13">
        <f>+IFERROR((VLOOKUP($A43,Grade!$L$6:$BL$1000,Grade!P$2,0))," ")</f>
        <v>60</v>
      </c>
      <c r="G43" s="13">
        <f>+IFERROR((VLOOKUP($A43,Grade!$L$6:$BL$1000,Grade!Q$2,0))," ")</f>
        <v>61</v>
      </c>
      <c r="H43" s="13">
        <f>+IFERROR((VLOOKUP($A43,Grade!$L$6:$BL$1000,Grade!R$2,0))," ")</f>
        <v>62</v>
      </c>
      <c r="I43" s="13">
        <f>+IFERROR((VLOOKUP($A43,Grade!$L$6:$BL$1000,Grade!S$2,0))," ")</f>
        <v>87</v>
      </c>
      <c r="J43" s="13">
        <f>+IFERROR((VLOOKUP($A43,Grade!$L$6:$BL$1000,Grade!T$2,0))," ")</f>
        <v>74</v>
      </c>
      <c r="K43" s="13">
        <f>+IFERROR((VLOOKUP($A43,Grade!$L$6:$BL$1000,Grade!U$2,0))," ")</f>
        <v>68</v>
      </c>
      <c r="L43" s="13">
        <f>+IFERROR((VLOOKUP($A43,Grade!$L$6:$BL$1000,Grade!V$2,0))," ")</f>
        <v>64</v>
      </c>
      <c r="M43" s="13">
        <f>+IFERROR((VLOOKUP($A43,Grade!$L$6:$BL$1000,Grade!W$2,0))," ")</f>
        <v>57</v>
      </c>
      <c r="N43" s="13">
        <f>+IFERROR((VLOOKUP($A43,Grade!$L$6:$BL$1000,Grade!X$2,0))," ")</f>
        <v>68</v>
      </c>
      <c r="O43" s="13">
        <f>+IFERROR((VLOOKUP($A43,Grade!$L$6:$BL$1000,Grade!Y$2,0))," ")</f>
        <v>61</v>
      </c>
      <c r="P43" s="20">
        <f t="shared" si="5"/>
        <v>827</v>
      </c>
      <c r="Q43" s="14">
        <f>+IFERROR((VLOOKUP($A43,Grade!$L$6:$BL$1000,Grade!Z$2,0))," ")</f>
        <v>60</v>
      </c>
      <c r="R43" s="14">
        <f>+IFERROR((VLOOKUP($A43,Grade!$L$6:$BL$1000,Grade!AA$2,0))," ")</f>
        <v>58</v>
      </c>
      <c r="S43" s="14">
        <f>+IFERROR((VLOOKUP($A43,Grade!$L$6:$BL$1000,Grade!AB$2,0))," ")</f>
        <v>47</v>
      </c>
      <c r="T43" s="14">
        <f>+IFERROR((VLOOKUP($A43,Grade!$L$6:$BL$1000,Grade!AC$2,0))," ")</f>
        <v>60</v>
      </c>
      <c r="U43" s="14">
        <f>+IFERROR((VLOOKUP($A43,Grade!$L$6:$BL$1000,Grade!AD$2,0))," ")</f>
        <v>61</v>
      </c>
      <c r="V43" s="14">
        <f>+IFERROR((VLOOKUP($A43,Grade!$L$6:$BL$1000,Grade!AE$2,0))," ")</f>
        <v>62</v>
      </c>
      <c r="W43" s="14">
        <f>+IFERROR((VLOOKUP($A43,Grade!$L$6:$BL$1000,Grade!AF$2,0))," ")</f>
        <v>86.2</v>
      </c>
      <c r="X43" s="14">
        <f>+IFERROR((VLOOKUP($A43,Grade!$L$6:$BL$1000,Grade!AG$2,0))," ")</f>
        <v>72.3</v>
      </c>
      <c r="Y43" s="14">
        <f>+IFERROR((VLOOKUP($A43,Grade!$L$6:$BL$1000,Grade!AH$2,0))," ")</f>
        <v>67.92</v>
      </c>
      <c r="Z43" s="14">
        <f>+IFERROR((VLOOKUP($A43,Grade!$L$6:$BL$1000,Grade!AI$2,0))," ")</f>
        <v>64</v>
      </c>
      <c r="AA43" s="14">
        <f>+IFERROR((VLOOKUP($A43,Grade!$L$6:$BL$1000,Grade!AJ$2,0))," ")</f>
        <v>57</v>
      </c>
      <c r="AB43" s="14">
        <f>+IFERROR((VLOOKUP($A43,Grade!$L$6:$BL$1000,Grade!AK$2,0))," ")</f>
        <v>61.38</v>
      </c>
      <c r="AC43" s="14">
        <f>+IFERROR((VLOOKUP($A43,Grade!$L$6:$BL$1000,Grade!AL$2,0))," ")</f>
        <v>56.9</v>
      </c>
      <c r="AD43" s="19">
        <f t="shared" si="6"/>
        <v>813.69999999999993</v>
      </c>
      <c r="AE43" s="13">
        <f>+IFERROR((VLOOKUP($A43,Grade!$L$6:$BL$1000,Grade!AM$2,0))," ")</f>
        <v>0</v>
      </c>
      <c r="AF43" s="13">
        <f>+IFERROR((VLOOKUP($A43,Grade!$L$6:$BL$1000,Grade!AN$2,0))," ")</f>
        <v>0</v>
      </c>
      <c r="AG43" s="13">
        <f>+IFERROR((VLOOKUP($A43,Grade!$L$6:$BL$1000,Grade!AO$2,0))," ")</f>
        <v>0</v>
      </c>
      <c r="AH43" s="13">
        <f>+IFERROR((VLOOKUP($A43,Grade!$L$6:$BL$1000,Grade!AP$2,0))," ")</f>
        <v>0</v>
      </c>
      <c r="AI43" s="13">
        <f>+IFERROR((VLOOKUP($A43,Grade!$L$6:$BL$1000,Grade!AQ$2,0))," ")</f>
        <v>0</v>
      </c>
      <c r="AJ43" s="13">
        <f>+IFERROR((VLOOKUP($A43,Grade!$L$6:$BL$1000,Grade!AR$2,0))," ")</f>
        <v>0</v>
      </c>
      <c r="AK43" s="13">
        <f>+IFERROR((VLOOKUP($A43,Grade!$L$6:$BL$1000,Grade!AS$2,0))," ")</f>
        <v>0</v>
      </c>
      <c r="AL43" s="13">
        <f>+IFERROR((VLOOKUP($A43,Grade!$L$6:$BL$1000,Grade!AT$2,0))," ")</f>
        <v>0</v>
      </c>
      <c r="AM43" s="13">
        <f>+IFERROR((VLOOKUP($A43,Grade!$L$6:$BL$1000,Grade!AU$2,0))," ")</f>
        <v>0</v>
      </c>
      <c r="AN43" s="13">
        <f>+IFERROR((VLOOKUP($A43,Grade!$L$6:$BL$1000,Grade!AV$2,0))," ")</f>
        <v>1</v>
      </c>
      <c r="AO43" s="13">
        <f>+IFERROR((VLOOKUP($A43,Grade!$L$6:$BL$1000,Grade!AW$2,0))," ")</f>
        <v>2</v>
      </c>
      <c r="AP43" s="13">
        <f>+IFERROR((VLOOKUP($A43,Grade!$L$6:$BL$1000,Grade!AX$2,0))," ")</f>
        <v>7</v>
      </c>
      <c r="AQ43" s="13">
        <f>+IFERROR((VLOOKUP($A43,Grade!$L$6:$BL$1000,Grade!AY$2,0))," ")</f>
        <v>8</v>
      </c>
      <c r="AR43" s="20">
        <f t="shared" si="7"/>
        <v>18</v>
      </c>
      <c r="AS43" s="14">
        <f>+IFERROR((VLOOKUP($A43,Grade!$L$6:$BL$1000,Grade!AZ$2,0))," ")</f>
        <v>0</v>
      </c>
      <c r="AT43" s="14">
        <f>+IFERROR((VLOOKUP($A43,Grade!$L$6:$BL$1000,Grade!BA$2,0))," ")</f>
        <v>0</v>
      </c>
      <c r="AU43" s="14">
        <f>+IFERROR((VLOOKUP($A43,Grade!$L$6:$BL$1000,Grade!BB$2,0))," ")</f>
        <v>0</v>
      </c>
      <c r="AV43" s="14">
        <f>+IFERROR((VLOOKUP($A43,Grade!$L$6:$BL$1000,Grade!BC$2,0))," ")</f>
        <v>0</v>
      </c>
      <c r="AW43" s="14">
        <f>+IFERROR((VLOOKUP($A43,Grade!$L$6:$BL$1000,Grade!BD$2,0))," ")</f>
        <v>0</v>
      </c>
      <c r="AX43" s="14">
        <f>+IFERROR((VLOOKUP($A43,Grade!$L$6:$BL$1000,Grade!BE$2,0))," ")</f>
        <v>0</v>
      </c>
      <c r="AY43" s="14">
        <f>+IFERROR((VLOOKUP($A43,Grade!$L$6:$BL$1000,Grade!BF$2,0))," ")</f>
        <v>0</v>
      </c>
      <c r="AZ43" s="14">
        <f>+IFERROR((VLOOKUP($A43,Grade!$L$6:$BL$1000,Grade!BG$2,0))," ")</f>
        <v>0</v>
      </c>
      <c r="BA43" s="14">
        <f>+IFERROR((VLOOKUP($A43,Grade!$L$6:$BL$1000,Grade!BH$2,0))," ")</f>
        <v>0</v>
      </c>
      <c r="BB43" s="14">
        <f>+IFERROR((VLOOKUP($A43,Grade!$L$6:$BL$1000,Grade!BI$2,0))," ")</f>
        <v>1</v>
      </c>
      <c r="BC43" s="14">
        <f>+IFERROR((VLOOKUP($A43,Grade!$L$6:$BL$1000,Grade!BJ$2,0))," ")</f>
        <v>2</v>
      </c>
      <c r="BD43" s="14">
        <f>+IFERROR((VLOOKUP($A43,Grade!$L$6:$BL$1000,Grade!BK$2,0))," ")</f>
        <v>6.6</v>
      </c>
      <c r="BE43" s="14">
        <f>+IFERROR((VLOOKUP($A43,Grade!$L$6:$BL$1000,Grade!BL$2,0))," ")</f>
        <v>8</v>
      </c>
      <c r="BF43" s="19">
        <f t="shared" si="8"/>
        <v>17.600000000000001</v>
      </c>
      <c r="BG43" s="13">
        <f>IFERROR((VLOOKUP($A43,Month!$Z$3:$AP$1000,Month!AA$1,0))," ")</f>
        <v>8</v>
      </c>
      <c r="BH43" s="13">
        <f>IFERROR((VLOOKUP($A43,Month!$Z$3:$AP$1000,Month!AB$1,0))," ")</f>
        <v>10</v>
      </c>
      <c r="BI43" s="13">
        <f>IFERROR((VLOOKUP($A43,Month!$Z$3:$AP$1000,Month!AC$1,0))," ")</f>
        <v>4</v>
      </c>
      <c r="BJ43" s="13">
        <f>IFERROR((VLOOKUP($A43,Month!$Z$3:$AP$1000,Month!AD$1,0))," ")</f>
        <v>0</v>
      </c>
      <c r="BK43" s="13">
        <f>IFERROR((VLOOKUP($A43,Month!$Z$3:$AP$1000,Month!AE$1,0))," ")</f>
        <v>0</v>
      </c>
      <c r="BL43" s="13">
        <f>IFERROR((VLOOKUP($A43,Month!$Z$3:$AP$1000,Month!AF$1,0))," ")</f>
        <v>0</v>
      </c>
      <c r="BM43" s="13">
        <f>IFERROR((VLOOKUP($A43,Month!$Z$3:$AP$1000,Month!AG$1,0))," ")</f>
        <v>48.6</v>
      </c>
      <c r="BN43" s="13">
        <f>IFERROR((VLOOKUP($A43,Month!$Z$3:$AP$1000,Month!AH$1,0))," ")</f>
        <v>0</v>
      </c>
      <c r="BO43" s="13">
        <f>IFERROR((VLOOKUP($A43,Month!$Z$3:$AP$1000,Month!AI$1,0))," ")</f>
        <v>4.8</v>
      </c>
      <c r="BP43" s="13">
        <f>IFERROR((VLOOKUP($A43,Month!$Z$3:$AP$1000,Month!AJ$1,0))," ")</f>
        <v>0</v>
      </c>
      <c r="BQ43" s="13">
        <f>IFERROR((VLOOKUP($A43,Month!$Z$3:$AP$1000,Month!AK$1,0))," ")</f>
        <v>0</v>
      </c>
      <c r="BR43" s="13">
        <f>IFERROR((VLOOKUP($A43,Month!$Z$3:$AP$1000,Month!AL$1,0))," ")</f>
        <v>0</v>
      </c>
      <c r="BS43" s="13">
        <f>IFERROR((VLOOKUP($A43,Month!$Z$3:$AP$1000,Month!AM$1,0))," ")</f>
        <v>9</v>
      </c>
      <c r="BT43" s="13">
        <f>IFERROR((VLOOKUP($A43,Month!$Z$3:$AP$1000,Month!AP$1,0))," ")</f>
        <v>124</v>
      </c>
    </row>
    <row r="44" spans="1:72" s="2" customFormat="1" x14ac:dyDescent="0.25">
      <c r="A44" s="12" t="s">
        <v>419</v>
      </c>
      <c r="B44" s="12" t="s">
        <v>420</v>
      </c>
      <c r="C44" s="13">
        <f>+IFERROR((VLOOKUP($A44,Grade!$L$6:$BL$1000,Grade!M$2,0))," ")</f>
        <v>1031</v>
      </c>
      <c r="D44" s="13">
        <f>+IFERROR((VLOOKUP($A44,Grade!$L$6:$BL$1000,Grade!N$2,0))," ")</f>
        <v>1139</v>
      </c>
      <c r="E44" s="13">
        <f>+IFERROR((VLOOKUP($A44,Grade!$L$6:$BL$1000,Grade!O$2,0))," ")</f>
        <v>1056</v>
      </c>
      <c r="F44" s="13">
        <f>+IFERROR((VLOOKUP($A44,Grade!$L$6:$BL$1000,Grade!P$2,0))," ")</f>
        <v>1046</v>
      </c>
      <c r="G44" s="13">
        <f>+IFERROR((VLOOKUP($A44,Grade!$L$6:$BL$1000,Grade!Q$2,0))," ")</f>
        <v>952</v>
      </c>
      <c r="H44" s="13">
        <f>+IFERROR((VLOOKUP($A44,Grade!$L$6:$BL$1000,Grade!R$2,0))," ")</f>
        <v>940</v>
      </c>
      <c r="I44" s="13">
        <f>+IFERROR((VLOOKUP($A44,Grade!$L$6:$BL$1000,Grade!S$2,0))," ")</f>
        <v>910</v>
      </c>
      <c r="J44" s="13">
        <f>+IFERROR((VLOOKUP($A44,Grade!$L$6:$BL$1000,Grade!T$2,0))," ")</f>
        <v>859</v>
      </c>
      <c r="K44" s="13">
        <f>+IFERROR((VLOOKUP($A44,Grade!$L$6:$BL$1000,Grade!U$2,0))," ")</f>
        <v>908</v>
      </c>
      <c r="L44" s="13">
        <f>+IFERROR((VLOOKUP($A44,Grade!$L$6:$BL$1000,Grade!V$2,0))," ")</f>
        <v>837</v>
      </c>
      <c r="M44" s="13">
        <f>+IFERROR((VLOOKUP($A44,Grade!$L$6:$BL$1000,Grade!W$2,0))," ")</f>
        <v>755</v>
      </c>
      <c r="N44" s="13">
        <f>+IFERROR((VLOOKUP($A44,Grade!$L$6:$BL$1000,Grade!X$2,0))," ")</f>
        <v>694</v>
      </c>
      <c r="O44" s="13">
        <f>+IFERROR((VLOOKUP($A44,Grade!$L$6:$BL$1000,Grade!Y$2,0))," ")</f>
        <v>634</v>
      </c>
      <c r="P44" s="20">
        <f t="shared" si="5"/>
        <v>11761</v>
      </c>
      <c r="Q44" s="14">
        <f>+IFERROR((VLOOKUP($A44,Grade!$L$6:$BL$1000,Grade!Z$2,0))," ")</f>
        <v>1031</v>
      </c>
      <c r="R44" s="14">
        <f>+IFERROR((VLOOKUP($A44,Grade!$L$6:$BL$1000,Grade!AA$2,0))," ")</f>
        <v>1137.23</v>
      </c>
      <c r="S44" s="14">
        <f>+IFERROR((VLOOKUP($A44,Grade!$L$6:$BL$1000,Grade!AB$2,0))," ")</f>
        <v>1055.02</v>
      </c>
      <c r="T44" s="14">
        <f>+IFERROR((VLOOKUP($A44,Grade!$L$6:$BL$1000,Grade!AC$2,0))," ")</f>
        <v>1043.02</v>
      </c>
      <c r="U44" s="14">
        <f>+IFERROR((VLOOKUP($A44,Grade!$L$6:$BL$1000,Grade!AD$2,0))," ")</f>
        <v>947.33</v>
      </c>
      <c r="V44" s="14">
        <f>+IFERROR((VLOOKUP($A44,Grade!$L$6:$BL$1000,Grade!AE$2,0))," ")</f>
        <v>938.43</v>
      </c>
      <c r="W44" s="14">
        <f>+IFERROR((VLOOKUP($A44,Grade!$L$6:$BL$1000,Grade!AF$2,0))," ")</f>
        <v>909.12</v>
      </c>
      <c r="X44" s="14">
        <f>+IFERROR((VLOOKUP($A44,Grade!$L$6:$BL$1000,Grade!AG$2,0))," ")</f>
        <v>858.76</v>
      </c>
      <c r="Y44" s="14">
        <f>+IFERROR((VLOOKUP($A44,Grade!$L$6:$BL$1000,Grade!AH$2,0))," ")</f>
        <v>907.36</v>
      </c>
      <c r="Z44" s="14">
        <f>+IFERROR((VLOOKUP($A44,Grade!$L$6:$BL$1000,Grade!AI$2,0))," ")</f>
        <v>834.89</v>
      </c>
      <c r="AA44" s="14">
        <f>+IFERROR((VLOOKUP($A44,Grade!$L$6:$BL$1000,Grade!AJ$2,0))," ")</f>
        <v>754.22</v>
      </c>
      <c r="AB44" s="14">
        <f>+IFERROR((VLOOKUP($A44,Grade!$L$6:$BL$1000,Grade!AK$2,0))," ")</f>
        <v>615.47</v>
      </c>
      <c r="AC44" s="14">
        <f>+IFERROR((VLOOKUP($A44,Grade!$L$6:$BL$1000,Grade!AL$2,0))," ")</f>
        <v>532.46</v>
      </c>
      <c r="AD44" s="19">
        <f t="shared" si="6"/>
        <v>11564.309999999998</v>
      </c>
      <c r="AE44" s="13">
        <f>+IFERROR((VLOOKUP($A44,Grade!$L$6:$BL$1000,Grade!AM$2,0))," ")</f>
        <v>0</v>
      </c>
      <c r="AF44" s="13">
        <f>+IFERROR((VLOOKUP($A44,Grade!$L$6:$BL$1000,Grade!AN$2,0))," ")</f>
        <v>0</v>
      </c>
      <c r="AG44" s="13">
        <f>+IFERROR((VLOOKUP($A44,Grade!$L$6:$BL$1000,Grade!AO$2,0))," ")</f>
        <v>0</v>
      </c>
      <c r="AH44" s="13">
        <f>+IFERROR((VLOOKUP($A44,Grade!$L$6:$BL$1000,Grade!AP$2,0))," ")</f>
        <v>0</v>
      </c>
      <c r="AI44" s="13">
        <f>+IFERROR((VLOOKUP($A44,Grade!$L$6:$BL$1000,Grade!AQ$2,0))," ")</f>
        <v>0</v>
      </c>
      <c r="AJ44" s="13">
        <f>+IFERROR((VLOOKUP($A44,Grade!$L$6:$BL$1000,Grade!AR$2,0))," ")</f>
        <v>0</v>
      </c>
      <c r="AK44" s="13">
        <f>+IFERROR((VLOOKUP($A44,Grade!$L$6:$BL$1000,Grade!AS$2,0))," ")</f>
        <v>0</v>
      </c>
      <c r="AL44" s="13">
        <f>+IFERROR((VLOOKUP($A44,Grade!$L$6:$BL$1000,Grade!AT$2,0))," ")</f>
        <v>0</v>
      </c>
      <c r="AM44" s="13">
        <f>+IFERROR((VLOOKUP($A44,Grade!$L$6:$BL$1000,Grade!AU$2,0))," ")</f>
        <v>1</v>
      </c>
      <c r="AN44" s="13">
        <f>+IFERROR((VLOOKUP($A44,Grade!$L$6:$BL$1000,Grade!AV$2,0))," ")</f>
        <v>7</v>
      </c>
      <c r="AO44" s="13">
        <f>+IFERROR((VLOOKUP($A44,Grade!$L$6:$BL$1000,Grade!AW$2,0))," ")</f>
        <v>22</v>
      </c>
      <c r="AP44" s="13">
        <f>+IFERROR((VLOOKUP($A44,Grade!$L$6:$BL$1000,Grade!AX$2,0))," ")</f>
        <v>36</v>
      </c>
      <c r="AQ44" s="13">
        <f>+IFERROR((VLOOKUP($A44,Grade!$L$6:$BL$1000,Grade!AY$2,0))," ")</f>
        <v>6</v>
      </c>
      <c r="AR44" s="20">
        <f t="shared" si="7"/>
        <v>72</v>
      </c>
      <c r="AS44" s="14">
        <f>+IFERROR((VLOOKUP($A44,Grade!$L$6:$BL$1000,Grade!AZ$2,0))," ")</f>
        <v>0</v>
      </c>
      <c r="AT44" s="14">
        <f>+IFERROR((VLOOKUP($A44,Grade!$L$6:$BL$1000,Grade!BA$2,0))," ")</f>
        <v>0</v>
      </c>
      <c r="AU44" s="14">
        <f>+IFERROR((VLOOKUP($A44,Grade!$L$6:$BL$1000,Grade!BB$2,0))," ")</f>
        <v>0</v>
      </c>
      <c r="AV44" s="14">
        <f>+IFERROR((VLOOKUP($A44,Grade!$L$6:$BL$1000,Grade!BC$2,0))," ")</f>
        <v>0</v>
      </c>
      <c r="AW44" s="14">
        <f>+IFERROR((VLOOKUP($A44,Grade!$L$6:$BL$1000,Grade!BD$2,0))," ")</f>
        <v>0</v>
      </c>
      <c r="AX44" s="14">
        <f>+IFERROR((VLOOKUP($A44,Grade!$L$6:$BL$1000,Grade!BE$2,0))," ")</f>
        <v>0</v>
      </c>
      <c r="AY44" s="14">
        <f>+IFERROR((VLOOKUP($A44,Grade!$L$6:$BL$1000,Grade!BF$2,0))," ")</f>
        <v>0</v>
      </c>
      <c r="AZ44" s="14">
        <f>+IFERROR((VLOOKUP($A44,Grade!$L$6:$BL$1000,Grade!BG$2,0))," ")</f>
        <v>0</v>
      </c>
      <c r="BA44" s="14">
        <f>+IFERROR((VLOOKUP($A44,Grade!$L$6:$BL$1000,Grade!BH$2,0))," ")</f>
        <v>1</v>
      </c>
      <c r="BB44" s="14">
        <f>+IFERROR((VLOOKUP($A44,Grade!$L$6:$BL$1000,Grade!BI$2,0))," ")</f>
        <v>7</v>
      </c>
      <c r="BC44" s="14">
        <f>+IFERROR((VLOOKUP($A44,Grade!$L$6:$BL$1000,Grade!BJ$2,0))," ")</f>
        <v>22</v>
      </c>
      <c r="BD44" s="14">
        <f>+IFERROR((VLOOKUP($A44,Grade!$L$6:$BL$1000,Grade!BK$2,0))," ")</f>
        <v>35.299999999999997</v>
      </c>
      <c r="BE44" s="14">
        <f>+IFERROR((VLOOKUP($A44,Grade!$L$6:$BL$1000,Grade!BL$2,0))," ")</f>
        <v>5.8</v>
      </c>
      <c r="BF44" s="19">
        <f t="shared" si="8"/>
        <v>71.099999999999994</v>
      </c>
      <c r="BG44" s="13">
        <f>IFERROR((VLOOKUP($A44,Month!$Z$3:$AP$1000,Month!AA$1,0))," ")</f>
        <v>1011</v>
      </c>
      <c r="BH44" s="13">
        <f>IFERROR((VLOOKUP($A44,Month!$Z$3:$AP$1000,Month!AB$1,0))," ")</f>
        <v>494</v>
      </c>
      <c r="BI44" s="13">
        <f>IFERROR((VLOOKUP($A44,Month!$Z$3:$AP$1000,Month!AC$1,0))," ")</f>
        <v>224</v>
      </c>
      <c r="BJ44" s="13">
        <f>IFERROR((VLOOKUP($A44,Month!$Z$3:$AP$1000,Month!AD$1,0))," ")</f>
        <v>189</v>
      </c>
      <c r="BK44" s="13">
        <f>IFERROR((VLOOKUP($A44,Month!$Z$3:$AP$1000,Month!AE$1,0))," ")</f>
        <v>189</v>
      </c>
      <c r="BL44" s="13">
        <f>IFERROR((VLOOKUP($A44,Month!$Z$3:$AP$1000,Month!AF$1,0))," ")</f>
        <v>0</v>
      </c>
      <c r="BM44" s="13">
        <f>IFERROR((VLOOKUP($A44,Month!$Z$3:$AP$1000,Month!AG$1,0))," ")</f>
        <v>563.26</v>
      </c>
      <c r="BN44" s="13">
        <f>IFERROR((VLOOKUP($A44,Month!$Z$3:$AP$1000,Month!AH$1,0))," ")</f>
        <v>0</v>
      </c>
      <c r="BO44" s="13">
        <f>IFERROR((VLOOKUP($A44,Month!$Z$3:$AP$1000,Month!AI$1,0))," ")</f>
        <v>126.44</v>
      </c>
      <c r="BP44" s="13">
        <f>IFERROR((VLOOKUP($A44,Month!$Z$3:$AP$1000,Month!AJ$1,0))," ")</f>
        <v>0</v>
      </c>
      <c r="BQ44" s="13">
        <f>IFERROR((VLOOKUP($A44,Month!$Z$3:$AP$1000,Month!AK$1,0))," ")</f>
        <v>0</v>
      </c>
      <c r="BR44" s="13">
        <f>IFERROR((VLOOKUP($A44,Month!$Z$3:$AP$1000,Month!AL$1,0))," ")</f>
        <v>0</v>
      </c>
      <c r="BS44" s="13">
        <f>IFERROR((VLOOKUP($A44,Month!$Z$3:$AP$1000,Month!AM$1,0))," ")</f>
        <v>164</v>
      </c>
      <c r="BT44" s="13">
        <f>IFERROR((VLOOKUP($A44,Month!$Z$3:$AP$1000,Month!AP$1,0))," ")</f>
        <v>1706</v>
      </c>
    </row>
    <row r="45" spans="1:72" s="2" customFormat="1" x14ac:dyDescent="0.25">
      <c r="A45" s="12" t="s">
        <v>439</v>
      </c>
      <c r="B45" s="12" t="s">
        <v>440</v>
      </c>
      <c r="C45" s="13">
        <f>+IFERROR((VLOOKUP($A45,Grade!$L$6:$BL$1000,Grade!M$2,0))," ")</f>
        <v>0</v>
      </c>
      <c r="D45" s="13">
        <f>+IFERROR((VLOOKUP($A45,Grade!$L$6:$BL$1000,Grade!N$2,0))," ")</f>
        <v>0</v>
      </c>
      <c r="E45" s="13">
        <f>+IFERROR((VLOOKUP($A45,Grade!$L$6:$BL$1000,Grade!O$2,0))," ")</f>
        <v>0</v>
      </c>
      <c r="F45" s="13">
        <f>+IFERROR((VLOOKUP($A45,Grade!$L$6:$BL$1000,Grade!P$2,0))," ")</f>
        <v>0</v>
      </c>
      <c r="G45" s="13">
        <f>+IFERROR((VLOOKUP($A45,Grade!$L$6:$BL$1000,Grade!Q$2,0))," ")</f>
        <v>0</v>
      </c>
      <c r="H45" s="13">
        <f>+IFERROR((VLOOKUP($A45,Grade!$L$6:$BL$1000,Grade!R$2,0))," ")</f>
        <v>0</v>
      </c>
      <c r="I45" s="13">
        <f>+IFERROR((VLOOKUP($A45,Grade!$L$6:$BL$1000,Grade!S$2,0))," ")</f>
        <v>0</v>
      </c>
      <c r="J45" s="13">
        <f>+IFERROR((VLOOKUP($A45,Grade!$L$6:$BL$1000,Grade!T$2,0))," ")</f>
        <v>0</v>
      </c>
      <c r="K45" s="13">
        <f>+IFERROR((VLOOKUP($A45,Grade!$L$6:$BL$1000,Grade!U$2,0))," ")</f>
        <v>0</v>
      </c>
      <c r="L45" s="13">
        <f>+IFERROR((VLOOKUP($A45,Grade!$L$6:$BL$1000,Grade!V$2,0))," ")</f>
        <v>0</v>
      </c>
      <c r="M45" s="13">
        <f>+IFERROR((VLOOKUP($A45,Grade!$L$6:$BL$1000,Grade!W$2,0))," ")</f>
        <v>0</v>
      </c>
      <c r="N45" s="13">
        <f>+IFERROR((VLOOKUP($A45,Grade!$L$6:$BL$1000,Grade!X$2,0))," ")</f>
        <v>26</v>
      </c>
      <c r="O45" s="13">
        <f>+IFERROR((VLOOKUP($A45,Grade!$L$6:$BL$1000,Grade!Y$2,0))," ")</f>
        <v>251</v>
      </c>
      <c r="P45" s="20">
        <f t="shared" si="5"/>
        <v>277</v>
      </c>
      <c r="Q45" s="14">
        <f>+IFERROR((VLOOKUP($A45,Grade!$L$6:$BL$1000,Grade!Z$2,0))," ")</f>
        <v>0</v>
      </c>
      <c r="R45" s="14">
        <f>+IFERROR((VLOOKUP($A45,Grade!$L$6:$BL$1000,Grade!AA$2,0))," ")</f>
        <v>0</v>
      </c>
      <c r="S45" s="14">
        <f>+IFERROR((VLOOKUP($A45,Grade!$L$6:$BL$1000,Grade!AB$2,0))," ")</f>
        <v>0</v>
      </c>
      <c r="T45" s="14">
        <f>+IFERROR((VLOOKUP($A45,Grade!$L$6:$BL$1000,Grade!AC$2,0))," ")</f>
        <v>0</v>
      </c>
      <c r="U45" s="14">
        <f>+IFERROR((VLOOKUP($A45,Grade!$L$6:$BL$1000,Grade!AD$2,0))," ")</f>
        <v>0</v>
      </c>
      <c r="V45" s="14">
        <f>+IFERROR((VLOOKUP($A45,Grade!$L$6:$BL$1000,Grade!AE$2,0))," ")</f>
        <v>0</v>
      </c>
      <c r="W45" s="14">
        <f>+IFERROR((VLOOKUP($A45,Grade!$L$6:$BL$1000,Grade!AF$2,0))," ")</f>
        <v>0</v>
      </c>
      <c r="X45" s="14">
        <f>+IFERROR((VLOOKUP($A45,Grade!$L$6:$BL$1000,Grade!AG$2,0))," ")</f>
        <v>0</v>
      </c>
      <c r="Y45" s="14">
        <f>+IFERROR((VLOOKUP($A45,Grade!$L$6:$BL$1000,Grade!AH$2,0))," ")</f>
        <v>0</v>
      </c>
      <c r="Z45" s="14">
        <f>+IFERROR((VLOOKUP($A45,Grade!$L$6:$BL$1000,Grade!AI$2,0))," ")</f>
        <v>0</v>
      </c>
      <c r="AA45" s="14">
        <f>+IFERROR((VLOOKUP($A45,Grade!$L$6:$BL$1000,Grade!AJ$2,0))," ")</f>
        <v>0</v>
      </c>
      <c r="AB45" s="14">
        <f>+IFERROR((VLOOKUP($A45,Grade!$L$6:$BL$1000,Grade!AK$2,0))," ")</f>
        <v>14.739999999999998</v>
      </c>
      <c r="AC45" s="14">
        <f>+IFERROR((VLOOKUP($A45,Grade!$L$6:$BL$1000,Grade!AL$2,0))," ")</f>
        <v>182.00000000000003</v>
      </c>
      <c r="AD45" s="19">
        <f t="shared" si="6"/>
        <v>196.74000000000004</v>
      </c>
      <c r="AE45" s="13">
        <f>+IFERROR((VLOOKUP($A45,Grade!$L$6:$BL$1000,Grade!AM$2,0))," ")</f>
        <v>0</v>
      </c>
      <c r="AF45" s="13">
        <f>+IFERROR((VLOOKUP($A45,Grade!$L$6:$BL$1000,Grade!AN$2,0))," ")</f>
        <v>0</v>
      </c>
      <c r="AG45" s="13">
        <f>+IFERROR((VLOOKUP($A45,Grade!$L$6:$BL$1000,Grade!AO$2,0))," ")</f>
        <v>0</v>
      </c>
      <c r="AH45" s="13">
        <f>+IFERROR((VLOOKUP($A45,Grade!$L$6:$BL$1000,Grade!AP$2,0))," ")</f>
        <v>0</v>
      </c>
      <c r="AI45" s="13">
        <f>+IFERROR((VLOOKUP($A45,Grade!$L$6:$BL$1000,Grade!AQ$2,0))," ")</f>
        <v>0</v>
      </c>
      <c r="AJ45" s="13">
        <f>+IFERROR((VLOOKUP($A45,Grade!$L$6:$BL$1000,Grade!AR$2,0))," ")</f>
        <v>0</v>
      </c>
      <c r="AK45" s="13">
        <f>+IFERROR((VLOOKUP($A45,Grade!$L$6:$BL$1000,Grade!AS$2,0))," ")</f>
        <v>0</v>
      </c>
      <c r="AL45" s="13">
        <f>+IFERROR((VLOOKUP($A45,Grade!$L$6:$BL$1000,Grade!AT$2,0))," ")</f>
        <v>0</v>
      </c>
      <c r="AM45" s="13">
        <f>+IFERROR((VLOOKUP($A45,Grade!$L$6:$BL$1000,Grade!AU$2,0))," ")</f>
        <v>0</v>
      </c>
      <c r="AN45" s="13">
        <f>+IFERROR((VLOOKUP($A45,Grade!$L$6:$BL$1000,Grade!AV$2,0))," ")</f>
        <v>0</v>
      </c>
      <c r="AO45" s="13">
        <f>+IFERROR((VLOOKUP($A45,Grade!$L$6:$BL$1000,Grade!AW$2,0))," ")</f>
        <v>0</v>
      </c>
      <c r="AP45" s="13">
        <f>+IFERROR((VLOOKUP($A45,Grade!$L$6:$BL$1000,Grade!AX$2,0))," ")</f>
        <v>0</v>
      </c>
      <c r="AQ45" s="13">
        <f>+IFERROR((VLOOKUP($A45,Grade!$L$6:$BL$1000,Grade!AY$2,0))," ")</f>
        <v>0</v>
      </c>
      <c r="AR45" s="20">
        <f t="shared" si="7"/>
        <v>0</v>
      </c>
      <c r="AS45" s="14">
        <f>+IFERROR((VLOOKUP($A45,Grade!$L$6:$BL$1000,Grade!AZ$2,0))," ")</f>
        <v>0</v>
      </c>
      <c r="AT45" s="14">
        <f>+IFERROR((VLOOKUP($A45,Grade!$L$6:$BL$1000,Grade!BA$2,0))," ")</f>
        <v>0</v>
      </c>
      <c r="AU45" s="14">
        <f>+IFERROR((VLOOKUP($A45,Grade!$L$6:$BL$1000,Grade!BB$2,0))," ")</f>
        <v>0</v>
      </c>
      <c r="AV45" s="14">
        <f>+IFERROR((VLOOKUP($A45,Grade!$L$6:$BL$1000,Grade!BC$2,0))," ")</f>
        <v>0</v>
      </c>
      <c r="AW45" s="14">
        <f>+IFERROR((VLOOKUP($A45,Grade!$L$6:$BL$1000,Grade!BD$2,0))," ")</f>
        <v>0</v>
      </c>
      <c r="AX45" s="14">
        <f>+IFERROR((VLOOKUP($A45,Grade!$L$6:$BL$1000,Grade!BE$2,0))," ")</f>
        <v>0</v>
      </c>
      <c r="AY45" s="14">
        <f>+IFERROR((VLOOKUP($A45,Grade!$L$6:$BL$1000,Grade!BF$2,0))," ")</f>
        <v>0</v>
      </c>
      <c r="AZ45" s="14">
        <f>+IFERROR((VLOOKUP($A45,Grade!$L$6:$BL$1000,Grade!BG$2,0))," ")</f>
        <v>0</v>
      </c>
      <c r="BA45" s="14">
        <f>+IFERROR((VLOOKUP($A45,Grade!$L$6:$BL$1000,Grade!BH$2,0))," ")</f>
        <v>0</v>
      </c>
      <c r="BB45" s="14">
        <f>+IFERROR((VLOOKUP($A45,Grade!$L$6:$BL$1000,Grade!BI$2,0))," ")</f>
        <v>0</v>
      </c>
      <c r="BC45" s="14">
        <f>+IFERROR((VLOOKUP($A45,Grade!$L$6:$BL$1000,Grade!BJ$2,0))," ")</f>
        <v>0</v>
      </c>
      <c r="BD45" s="14">
        <f>+IFERROR((VLOOKUP($A45,Grade!$L$6:$BL$1000,Grade!BK$2,0))," ")</f>
        <v>0</v>
      </c>
      <c r="BE45" s="14">
        <f>+IFERROR((VLOOKUP($A45,Grade!$L$6:$BL$1000,Grade!BL$2,0))," ")</f>
        <v>0</v>
      </c>
      <c r="BF45" s="19">
        <f t="shared" si="8"/>
        <v>0</v>
      </c>
      <c r="BG45" s="13">
        <f>IFERROR((VLOOKUP($A45,Month!$Z$3:$AP$1000,Month!AA$1,0))," ")</f>
        <v>0</v>
      </c>
      <c r="BH45" s="13">
        <f>IFERROR((VLOOKUP($A45,Month!$Z$3:$AP$1000,Month!AB$1,0))," ")</f>
        <v>0</v>
      </c>
      <c r="BI45" s="13">
        <f>IFERROR((VLOOKUP($A45,Month!$Z$3:$AP$1000,Month!AC$1,0))," ")</f>
        <v>0</v>
      </c>
      <c r="BJ45" s="13">
        <f>IFERROR((VLOOKUP($A45,Month!$Z$3:$AP$1000,Month!AD$1,0))," ")</f>
        <v>0</v>
      </c>
      <c r="BK45" s="13">
        <f>IFERROR((VLOOKUP($A45,Month!$Z$3:$AP$1000,Month!AE$1,0))," ")</f>
        <v>0</v>
      </c>
      <c r="BL45" s="13">
        <f>IFERROR((VLOOKUP($A45,Month!$Z$3:$AP$1000,Month!AF$1,0))," ")</f>
        <v>0</v>
      </c>
      <c r="BM45" s="13">
        <f>IFERROR((VLOOKUP($A45,Month!$Z$3:$AP$1000,Month!AG$1,0))," ")</f>
        <v>127.25999999999999</v>
      </c>
      <c r="BN45" s="13">
        <f>IFERROR((VLOOKUP($A45,Month!$Z$3:$AP$1000,Month!AH$1,0))," ")</f>
        <v>0</v>
      </c>
      <c r="BO45" s="13">
        <f>IFERROR((VLOOKUP($A45,Month!$Z$3:$AP$1000,Month!AI$1,0))," ")</f>
        <v>0</v>
      </c>
      <c r="BP45" s="13">
        <f>IFERROR((VLOOKUP($A45,Month!$Z$3:$AP$1000,Month!AJ$1,0))," ")</f>
        <v>0</v>
      </c>
      <c r="BQ45" s="13">
        <f>IFERROR((VLOOKUP($A45,Month!$Z$3:$AP$1000,Month!AK$1,0))," ")</f>
        <v>0</v>
      </c>
      <c r="BR45" s="13">
        <f>IFERROR((VLOOKUP($A45,Month!$Z$3:$AP$1000,Month!AL$1,0))," ")</f>
        <v>0</v>
      </c>
      <c r="BS45" s="13">
        <f>IFERROR((VLOOKUP($A45,Month!$Z$3:$AP$1000,Month!AM$1,0))," ")</f>
        <v>0</v>
      </c>
      <c r="BT45" s="13">
        <f>IFERROR((VLOOKUP($A45,Month!$Z$3:$AP$1000,Month!AP$1,0))," ")</f>
        <v>0</v>
      </c>
    </row>
    <row r="46" spans="1:72" s="2" customFormat="1" x14ac:dyDescent="0.25">
      <c r="A46" s="12" t="s">
        <v>615</v>
      </c>
      <c r="B46" s="12" t="s">
        <v>616</v>
      </c>
      <c r="C46" s="13">
        <f>+IFERROR((VLOOKUP($A46,Grade!$L$6:$BL$1000,Grade!M$2,0))," ")</f>
        <v>31</v>
      </c>
      <c r="D46" s="13">
        <f>+IFERROR((VLOOKUP($A46,Grade!$L$6:$BL$1000,Grade!N$2,0))," ")</f>
        <v>28</v>
      </c>
      <c r="E46" s="13">
        <f>+IFERROR((VLOOKUP($A46,Grade!$L$6:$BL$1000,Grade!O$2,0))," ")</f>
        <v>32</v>
      </c>
      <c r="F46" s="13">
        <f>+IFERROR((VLOOKUP($A46,Grade!$L$6:$BL$1000,Grade!P$2,0))," ")</f>
        <v>42</v>
      </c>
      <c r="G46" s="13">
        <f>+IFERROR((VLOOKUP($A46,Grade!$L$6:$BL$1000,Grade!Q$2,0))," ")</f>
        <v>33</v>
      </c>
      <c r="H46" s="13">
        <f>+IFERROR((VLOOKUP($A46,Grade!$L$6:$BL$1000,Grade!R$2,0))," ")</f>
        <v>42</v>
      </c>
      <c r="I46" s="13">
        <f>+IFERROR((VLOOKUP($A46,Grade!$L$6:$BL$1000,Grade!S$2,0))," ")</f>
        <v>31</v>
      </c>
      <c r="J46" s="13">
        <f>+IFERROR((VLOOKUP($A46,Grade!$L$6:$BL$1000,Grade!T$2,0))," ")</f>
        <v>35</v>
      </c>
      <c r="K46" s="13">
        <f>+IFERROR((VLOOKUP($A46,Grade!$L$6:$BL$1000,Grade!U$2,0))," ")</f>
        <v>34</v>
      </c>
      <c r="L46" s="13">
        <f>+IFERROR((VLOOKUP($A46,Grade!$L$6:$BL$1000,Grade!V$2,0))," ")</f>
        <v>42</v>
      </c>
      <c r="M46" s="13">
        <f>+IFERROR((VLOOKUP($A46,Grade!$L$6:$BL$1000,Grade!W$2,0))," ")</f>
        <v>49</v>
      </c>
      <c r="N46" s="13">
        <f>+IFERROR((VLOOKUP($A46,Grade!$L$6:$BL$1000,Grade!X$2,0))," ")</f>
        <v>42</v>
      </c>
      <c r="O46" s="13">
        <f>+IFERROR((VLOOKUP($A46,Grade!$L$6:$BL$1000,Grade!Y$2,0))," ")</f>
        <v>48</v>
      </c>
      <c r="P46" s="20">
        <f t="shared" si="5"/>
        <v>489</v>
      </c>
      <c r="Q46" s="14">
        <f>+IFERROR((VLOOKUP($A46,Grade!$L$6:$BL$1000,Grade!Z$2,0))," ")</f>
        <v>31</v>
      </c>
      <c r="R46" s="14">
        <f>+IFERROR((VLOOKUP($A46,Grade!$L$6:$BL$1000,Grade!AA$2,0))," ")</f>
        <v>28</v>
      </c>
      <c r="S46" s="14">
        <f>+IFERROR((VLOOKUP($A46,Grade!$L$6:$BL$1000,Grade!AB$2,0))," ")</f>
        <v>32</v>
      </c>
      <c r="T46" s="14">
        <f>+IFERROR((VLOOKUP($A46,Grade!$L$6:$BL$1000,Grade!AC$2,0))," ")</f>
        <v>42</v>
      </c>
      <c r="U46" s="14">
        <f>+IFERROR((VLOOKUP($A46,Grade!$L$6:$BL$1000,Grade!AD$2,0))," ")</f>
        <v>33</v>
      </c>
      <c r="V46" s="14">
        <f>+IFERROR((VLOOKUP($A46,Grade!$L$6:$BL$1000,Grade!AE$2,0))," ")</f>
        <v>42</v>
      </c>
      <c r="W46" s="14">
        <f>+IFERROR((VLOOKUP($A46,Grade!$L$6:$BL$1000,Grade!AF$2,0))," ")</f>
        <v>31</v>
      </c>
      <c r="X46" s="14">
        <f>+IFERROR((VLOOKUP($A46,Grade!$L$6:$BL$1000,Grade!AG$2,0))," ")</f>
        <v>35</v>
      </c>
      <c r="Y46" s="14">
        <f>+IFERROR((VLOOKUP($A46,Grade!$L$6:$BL$1000,Grade!AH$2,0))," ")</f>
        <v>34</v>
      </c>
      <c r="Z46" s="14">
        <f>+IFERROR((VLOOKUP($A46,Grade!$L$6:$BL$1000,Grade!AI$2,0))," ")</f>
        <v>42</v>
      </c>
      <c r="AA46" s="14">
        <f>+IFERROR((VLOOKUP($A46,Grade!$L$6:$BL$1000,Grade!AJ$2,0))," ")</f>
        <v>49</v>
      </c>
      <c r="AB46" s="14">
        <f>+IFERROR((VLOOKUP($A46,Grade!$L$6:$BL$1000,Grade!AK$2,0))," ")</f>
        <v>41.17</v>
      </c>
      <c r="AC46" s="14">
        <f>+IFERROR((VLOOKUP($A46,Grade!$L$6:$BL$1000,Grade!AL$2,0))," ")</f>
        <v>45.31</v>
      </c>
      <c r="AD46" s="19">
        <f t="shared" si="6"/>
        <v>485.48</v>
      </c>
      <c r="AE46" s="13">
        <f>+IFERROR((VLOOKUP($A46,Grade!$L$6:$BL$1000,Grade!AM$2,0))," ")</f>
        <v>0</v>
      </c>
      <c r="AF46" s="13">
        <f>+IFERROR((VLOOKUP($A46,Grade!$L$6:$BL$1000,Grade!AN$2,0))," ")</f>
        <v>0</v>
      </c>
      <c r="AG46" s="13">
        <f>+IFERROR((VLOOKUP($A46,Grade!$L$6:$BL$1000,Grade!AO$2,0))," ")</f>
        <v>0</v>
      </c>
      <c r="AH46" s="13">
        <f>+IFERROR((VLOOKUP($A46,Grade!$L$6:$BL$1000,Grade!AP$2,0))," ")</f>
        <v>0</v>
      </c>
      <c r="AI46" s="13">
        <f>+IFERROR((VLOOKUP($A46,Grade!$L$6:$BL$1000,Grade!AQ$2,0))," ")</f>
        <v>0</v>
      </c>
      <c r="AJ46" s="13">
        <f>+IFERROR((VLOOKUP($A46,Grade!$L$6:$BL$1000,Grade!AR$2,0))," ")</f>
        <v>0</v>
      </c>
      <c r="AK46" s="13">
        <f>+IFERROR((VLOOKUP($A46,Grade!$L$6:$BL$1000,Grade!AS$2,0))," ")</f>
        <v>0</v>
      </c>
      <c r="AL46" s="13">
        <f>+IFERROR((VLOOKUP($A46,Grade!$L$6:$BL$1000,Grade!AT$2,0))," ")</f>
        <v>0</v>
      </c>
      <c r="AM46" s="13">
        <f>+IFERROR((VLOOKUP($A46,Grade!$L$6:$BL$1000,Grade!AU$2,0))," ")</f>
        <v>0</v>
      </c>
      <c r="AN46" s="13">
        <f>+IFERROR((VLOOKUP($A46,Grade!$L$6:$BL$1000,Grade!AV$2,0))," ")</f>
        <v>0</v>
      </c>
      <c r="AO46" s="13">
        <f>+IFERROR((VLOOKUP($A46,Grade!$L$6:$BL$1000,Grade!AW$2,0))," ")</f>
        <v>0</v>
      </c>
      <c r="AP46" s="13">
        <f>+IFERROR((VLOOKUP($A46,Grade!$L$6:$BL$1000,Grade!AX$2,0))," ")</f>
        <v>0</v>
      </c>
      <c r="AQ46" s="13">
        <f>+IFERROR((VLOOKUP($A46,Grade!$L$6:$BL$1000,Grade!AY$2,0))," ")</f>
        <v>0</v>
      </c>
      <c r="AR46" s="20">
        <f t="shared" si="7"/>
        <v>0</v>
      </c>
      <c r="AS46" s="14">
        <f>+IFERROR((VLOOKUP($A46,Grade!$L$6:$BL$1000,Grade!AZ$2,0))," ")</f>
        <v>0</v>
      </c>
      <c r="AT46" s="14">
        <f>+IFERROR((VLOOKUP($A46,Grade!$L$6:$BL$1000,Grade!BA$2,0))," ")</f>
        <v>0</v>
      </c>
      <c r="AU46" s="14">
        <f>+IFERROR((VLOOKUP($A46,Grade!$L$6:$BL$1000,Grade!BB$2,0))," ")</f>
        <v>0</v>
      </c>
      <c r="AV46" s="14">
        <f>+IFERROR((VLOOKUP($A46,Grade!$L$6:$BL$1000,Grade!BC$2,0))," ")</f>
        <v>0</v>
      </c>
      <c r="AW46" s="14">
        <f>+IFERROR((VLOOKUP($A46,Grade!$L$6:$BL$1000,Grade!BD$2,0))," ")</f>
        <v>0</v>
      </c>
      <c r="AX46" s="14">
        <f>+IFERROR((VLOOKUP($A46,Grade!$L$6:$BL$1000,Grade!BE$2,0))," ")</f>
        <v>0</v>
      </c>
      <c r="AY46" s="14">
        <f>+IFERROR((VLOOKUP($A46,Grade!$L$6:$BL$1000,Grade!BF$2,0))," ")</f>
        <v>0</v>
      </c>
      <c r="AZ46" s="14">
        <f>+IFERROR((VLOOKUP($A46,Grade!$L$6:$BL$1000,Grade!BG$2,0))," ")</f>
        <v>0</v>
      </c>
      <c r="BA46" s="14">
        <f>+IFERROR((VLOOKUP($A46,Grade!$L$6:$BL$1000,Grade!BH$2,0))," ")</f>
        <v>0</v>
      </c>
      <c r="BB46" s="14">
        <f>+IFERROR((VLOOKUP($A46,Grade!$L$6:$BL$1000,Grade!BI$2,0))," ")</f>
        <v>0</v>
      </c>
      <c r="BC46" s="14">
        <f>+IFERROR((VLOOKUP($A46,Grade!$L$6:$BL$1000,Grade!BJ$2,0))," ")</f>
        <v>0</v>
      </c>
      <c r="BD46" s="14">
        <f>+IFERROR((VLOOKUP($A46,Grade!$L$6:$BL$1000,Grade!BK$2,0))," ")</f>
        <v>0</v>
      </c>
      <c r="BE46" s="14">
        <f>+IFERROR((VLOOKUP($A46,Grade!$L$6:$BL$1000,Grade!BL$2,0))," ")</f>
        <v>0</v>
      </c>
      <c r="BF46" s="19">
        <f t="shared" si="8"/>
        <v>0</v>
      </c>
      <c r="BG46" s="13">
        <f>IFERROR((VLOOKUP($A46,Month!$Z$3:$AP$1000,Month!AA$1,0))," ")</f>
        <v>0</v>
      </c>
      <c r="BH46" s="13">
        <f>IFERROR((VLOOKUP($A46,Month!$Z$3:$AP$1000,Month!AB$1,0))," ")</f>
        <v>0</v>
      </c>
      <c r="BI46" s="13">
        <f>IFERROR((VLOOKUP($A46,Month!$Z$3:$AP$1000,Month!AC$1,0))," ")</f>
        <v>0</v>
      </c>
      <c r="BJ46" s="13">
        <f>IFERROR((VLOOKUP($A46,Month!$Z$3:$AP$1000,Month!AD$1,0))," ")</f>
        <v>0</v>
      </c>
      <c r="BK46" s="13">
        <f>IFERROR((VLOOKUP($A46,Month!$Z$3:$AP$1000,Month!AE$1,0))," ")</f>
        <v>0</v>
      </c>
      <c r="BL46" s="13">
        <f>IFERROR((VLOOKUP($A46,Month!$Z$3:$AP$1000,Month!AF$1,0))," ")</f>
        <v>0</v>
      </c>
      <c r="BM46" s="13">
        <f>IFERROR((VLOOKUP($A46,Month!$Z$3:$AP$1000,Month!AG$1,0))," ")</f>
        <v>53.63</v>
      </c>
      <c r="BN46" s="13">
        <f>IFERROR((VLOOKUP($A46,Month!$Z$3:$AP$1000,Month!AH$1,0))," ")</f>
        <v>0</v>
      </c>
      <c r="BO46" s="13">
        <f>IFERROR((VLOOKUP($A46,Month!$Z$3:$AP$1000,Month!AI$1,0))," ")</f>
        <v>4.6399999999999997</v>
      </c>
      <c r="BP46" s="13">
        <f>IFERROR((VLOOKUP($A46,Month!$Z$3:$AP$1000,Month!AJ$1,0))," ")</f>
        <v>0</v>
      </c>
      <c r="BQ46" s="13">
        <f>IFERROR((VLOOKUP($A46,Month!$Z$3:$AP$1000,Month!AK$1,0))," ")</f>
        <v>0</v>
      </c>
      <c r="BR46" s="13">
        <f>IFERROR((VLOOKUP($A46,Month!$Z$3:$AP$1000,Month!AL$1,0))," ")</f>
        <v>0</v>
      </c>
      <c r="BS46" s="13">
        <f>IFERROR((VLOOKUP($A46,Month!$Z$3:$AP$1000,Month!AM$1,0))," ")</f>
        <v>3</v>
      </c>
      <c r="BT46" s="13">
        <f>IFERROR((VLOOKUP($A46,Month!$Z$3:$AP$1000,Month!AP$1,0))," ")</f>
        <v>72</v>
      </c>
    </row>
    <row r="47" spans="1:72" s="2" customFormat="1" x14ac:dyDescent="0.25">
      <c r="A47" s="12" t="s">
        <v>579</v>
      </c>
      <c r="B47" s="12" t="s">
        <v>580</v>
      </c>
      <c r="C47" s="13">
        <f>+IFERROR((VLOOKUP($A47,Grade!$L$6:$BL$1000,Grade!M$2,0))," ")</f>
        <v>105</v>
      </c>
      <c r="D47" s="13">
        <f>+IFERROR((VLOOKUP($A47,Grade!$L$6:$BL$1000,Grade!N$2,0))," ")</f>
        <v>126</v>
      </c>
      <c r="E47" s="13">
        <f>+IFERROR((VLOOKUP($A47,Grade!$L$6:$BL$1000,Grade!O$2,0))," ")</f>
        <v>100</v>
      </c>
      <c r="F47" s="13">
        <f>+IFERROR((VLOOKUP($A47,Grade!$L$6:$BL$1000,Grade!P$2,0))," ")</f>
        <v>129</v>
      </c>
      <c r="G47" s="13">
        <f>+IFERROR((VLOOKUP($A47,Grade!$L$6:$BL$1000,Grade!Q$2,0))," ")</f>
        <v>101</v>
      </c>
      <c r="H47" s="13">
        <f>+IFERROR((VLOOKUP($A47,Grade!$L$6:$BL$1000,Grade!R$2,0))," ")</f>
        <v>122</v>
      </c>
      <c r="I47" s="13">
        <f>+IFERROR((VLOOKUP($A47,Grade!$L$6:$BL$1000,Grade!S$2,0))," ")</f>
        <v>117</v>
      </c>
      <c r="J47" s="13">
        <f>+IFERROR((VLOOKUP($A47,Grade!$L$6:$BL$1000,Grade!T$2,0))," ")</f>
        <v>136</v>
      </c>
      <c r="K47" s="13">
        <f>+IFERROR((VLOOKUP($A47,Grade!$L$6:$BL$1000,Grade!U$2,0))," ")</f>
        <v>119</v>
      </c>
      <c r="L47" s="13">
        <f>+IFERROR((VLOOKUP($A47,Grade!$L$6:$BL$1000,Grade!V$2,0))," ")</f>
        <v>125</v>
      </c>
      <c r="M47" s="13">
        <f>+IFERROR((VLOOKUP($A47,Grade!$L$6:$BL$1000,Grade!W$2,0))," ")</f>
        <v>130</v>
      </c>
      <c r="N47" s="13">
        <f>+IFERROR((VLOOKUP($A47,Grade!$L$6:$BL$1000,Grade!X$2,0))," ")</f>
        <v>124</v>
      </c>
      <c r="O47" s="13">
        <f>+IFERROR((VLOOKUP($A47,Grade!$L$6:$BL$1000,Grade!Y$2,0))," ")</f>
        <v>109</v>
      </c>
      <c r="P47" s="20">
        <f t="shared" si="5"/>
        <v>1543</v>
      </c>
      <c r="Q47" s="14">
        <f>+IFERROR((VLOOKUP($A47,Grade!$L$6:$BL$1000,Grade!Z$2,0))," ")</f>
        <v>104.02</v>
      </c>
      <c r="R47" s="14">
        <f>+IFERROR((VLOOKUP($A47,Grade!$L$6:$BL$1000,Grade!AA$2,0))," ")</f>
        <v>126</v>
      </c>
      <c r="S47" s="14">
        <f>+IFERROR((VLOOKUP($A47,Grade!$L$6:$BL$1000,Grade!AB$2,0))," ")</f>
        <v>100</v>
      </c>
      <c r="T47" s="14">
        <f>+IFERROR((VLOOKUP($A47,Grade!$L$6:$BL$1000,Grade!AC$2,0))," ")</f>
        <v>128.11000000000001</v>
      </c>
      <c r="U47" s="14">
        <f>+IFERROR((VLOOKUP($A47,Grade!$L$6:$BL$1000,Grade!AD$2,0))," ")</f>
        <v>101</v>
      </c>
      <c r="V47" s="14">
        <f>+IFERROR((VLOOKUP($A47,Grade!$L$6:$BL$1000,Grade!AE$2,0))," ")</f>
        <v>122</v>
      </c>
      <c r="W47" s="14">
        <f>+IFERROR((VLOOKUP($A47,Grade!$L$6:$BL$1000,Grade!AF$2,0))," ")</f>
        <v>116.08</v>
      </c>
      <c r="X47" s="14">
        <f>+IFERROR((VLOOKUP($A47,Grade!$L$6:$BL$1000,Grade!AG$2,0))," ")</f>
        <v>135.26</v>
      </c>
      <c r="Y47" s="14">
        <f>+IFERROR((VLOOKUP($A47,Grade!$L$6:$BL$1000,Grade!AH$2,0))," ")</f>
        <v>119</v>
      </c>
      <c r="Z47" s="14">
        <f>+IFERROR((VLOOKUP($A47,Grade!$L$6:$BL$1000,Grade!AI$2,0))," ")</f>
        <v>124.7</v>
      </c>
      <c r="AA47" s="14">
        <f>+IFERROR((VLOOKUP($A47,Grade!$L$6:$BL$1000,Grade!AJ$2,0))," ")</f>
        <v>129.19</v>
      </c>
      <c r="AB47" s="14">
        <f>+IFERROR((VLOOKUP($A47,Grade!$L$6:$BL$1000,Grade!AK$2,0))," ")</f>
        <v>107.1</v>
      </c>
      <c r="AC47" s="14">
        <f>+IFERROR((VLOOKUP($A47,Grade!$L$6:$BL$1000,Grade!AL$2,0))," ")</f>
        <v>97.15</v>
      </c>
      <c r="AD47" s="19">
        <f t="shared" si="6"/>
        <v>1509.6100000000001</v>
      </c>
      <c r="AE47" s="13">
        <f>+IFERROR((VLOOKUP($A47,Grade!$L$6:$BL$1000,Grade!AM$2,0))," ")</f>
        <v>0</v>
      </c>
      <c r="AF47" s="13">
        <f>+IFERROR((VLOOKUP($A47,Grade!$L$6:$BL$1000,Grade!AN$2,0))," ")</f>
        <v>0</v>
      </c>
      <c r="AG47" s="13">
        <f>+IFERROR((VLOOKUP($A47,Grade!$L$6:$BL$1000,Grade!AO$2,0))," ")</f>
        <v>0</v>
      </c>
      <c r="AH47" s="13">
        <f>+IFERROR((VLOOKUP($A47,Grade!$L$6:$BL$1000,Grade!AP$2,0))," ")</f>
        <v>0</v>
      </c>
      <c r="AI47" s="13">
        <f>+IFERROR((VLOOKUP($A47,Grade!$L$6:$BL$1000,Grade!AQ$2,0))," ")</f>
        <v>0</v>
      </c>
      <c r="AJ47" s="13">
        <f>+IFERROR((VLOOKUP($A47,Grade!$L$6:$BL$1000,Grade!AR$2,0))," ")</f>
        <v>0</v>
      </c>
      <c r="AK47" s="13">
        <f>+IFERROR((VLOOKUP($A47,Grade!$L$6:$BL$1000,Grade!AS$2,0))," ")</f>
        <v>0</v>
      </c>
      <c r="AL47" s="13">
        <f>+IFERROR((VLOOKUP($A47,Grade!$L$6:$BL$1000,Grade!AT$2,0))," ")</f>
        <v>0</v>
      </c>
      <c r="AM47" s="13">
        <f>+IFERROR((VLOOKUP($A47,Grade!$L$6:$BL$1000,Grade!AU$2,0))," ")</f>
        <v>0</v>
      </c>
      <c r="AN47" s="13">
        <f>+IFERROR((VLOOKUP($A47,Grade!$L$6:$BL$1000,Grade!AV$2,0))," ")</f>
        <v>0</v>
      </c>
      <c r="AO47" s="13">
        <f>+IFERROR((VLOOKUP($A47,Grade!$L$6:$BL$1000,Grade!AW$2,0))," ")</f>
        <v>0</v>
      </c>
      <c r="AP47" s="13">
        <f>+IFERROR((VLOOKUP($A47,Grade!$L$6:$BL$1000,Grade!AX$2,0))," ")</f>
        <v>0</v>
      </c>
      <c r="AQ47" s="13">
        <f>+IFERROR((VLOOKUP($A47,Grade!$L$6:$BL$1000,Grade!AY$2,0))," ")</f>
        <v>0</v>
      </c>
      <c r="AR47" s="20">
        <f t="shared" si="7"/>
        <v>0</v>
      </c>
      <c r="AS47" s="14">
        <f>+IFERROR((VLOOKUP($A47,Grade!$L$6:$BL$1000,Grade!AZ$2,0))," ")</f>
        <v>0</v>
      </c>
      <c r="AT47" s="14">
        <f>+IFERROR((VLOOKUP($A47,Grade!$L$6:$BL$1000,Grade!BA$2,0))," ")</f>
        <v>0</v>
      </c>
      <c r="AU47" s="14">
        <f>+IFERROR((VLOOKUP($A47,Grade!$L$6:$BL$1000,Grade!BB$2,0))," ")</f>
        <v>0</v>
      </c>
      <c r="AV47" s="14">
        <f>+IFERROR((VLOOKUP($A47,Grade!$L$6:$BL$1000,Grade!BC$2,0))," ")</f>
        <v>0</v>
      </c>
      <c r="AW47" s="14">
        <f>+IFERROR((VLOOKUP($A47,Grade!$L$6:$BL$1000,Grade!BD$2,0))," ")</f>
        <v>0</v>
      </c>
      <c r="AX47" s="14">
        <f>+IFERROR((VLOOKUP($A47,Grade!$L$6:$BL$1000,Grade!BE$2,0))," ")</f>
        <v>0</v>
      </c>
      <c r="AY47" s="14">
        <f>+IFERROR((VLOOKUP($A47,Grade!$L$6:$BL$1000,Grade!BF$2,0))," ")</f>
        <v>0</v>
      </c>
      <c r="AZ47" s="14">
        <f>+IFERROR((VLOOKUP($A47,Grade!$L$6:$BL$1000,Grade!BG$2,0))," ")</f>
        <v>0</v>
      </c>
      <c r="BA47" s="14">
        <f>+IFERROR((VLOOKUP($A47,Grade!$L$6:$BL$1000,Grade!BH$2,0))," ")</f>
        <v>0</v>
      </c>
      <c r="BB47" s="14">
        <f>+IFERROR((VLOOKUP($A47,Grade!$L$6:$BL$1000,Grade!BI$2,0))," ")</f>
        <v>0</v>
      </c>
      <c r="BC47" s="14">
        <f>+IFERROR((VLOOKUP($A47,Grade!$L$6:$BL$1000,Grade!BJ$2,0))," ")</f>
        <v>0</v>
      </c>
      <c r="BD47" s="14">
        <f>+IFERROR((VLOOKUP($A47,Grade!$L$6:$BL$1000,Grade!BK$2,0))," ")</f>
        <v>0</v>
      </c>
      <c r="BE47" s="14">
        <f>+IFERROR((VLOOKUP($A47,Grade!$L$6:$BL$1000,Grade!BL$2,0))," ")</f>
        <v>0</v>
      </c>
      <c r="BF47" s="19">
        <f t="shared" si="8"/>
        <v>0</v>
      </c>
      <c r="BG47" s="13">
        <f>IFERROR((VLOOKUP($A47,Month!$Z$3:$AP$1000,Month!AA$1,0))," ")</f>
        <v>183</v>
      </c>
      <c r="BH47" s="13">
        <f>IFERROR((VLOOKUP($A47,Month!$Z$3:$AP$1000,Month!AB$1,0))," ")</f>
        <v>123</v>
      </c>
      <c r="BI47" s="13">
        <f>IFERROR((VLOOKUP($A47,Month!$Z$3:$AP$1000,Month!AC$1,0))," ")</f>
        <v>38</v>
      </c>
      <c r="BJ47" s="13">
        <f>IFERROR((VLOOKUP($A47,Month!$Z$3:$AP$1000,Month!AD$1,0))," ")</f>
        <v>0</v>
      </c>
      <c r="BK47" s="13">
        <f>IFERROR((VLOOKUP($A47,Month!$Z$3:$AP$1000,Month!AE$1,0))," ")</f>
        <v>0</v>
      </c>
      <c r="BL47" s="13">
        <f>IFERROR((VLOOKUP($A47,Month!$Z$3:$AP$1000,Month!AF$1,0))," ")</f>
        <v>0</v>
      </c>
      <c r="BM47" s="13">
        <f>IFERROR((VLOOKUP($A47,Month!$Z$3:$AP$1000,Month!AG$1,0))," ")</f>
        <v>139.22999999999999</v>
      </c>
      <c r="BN47" s="13">
        <f>IFERROR((VLOOKUP($A47,Month!$Z$3:$AP$1000,Month!AH$1,0))," ")</f>
        <v>0</v>
      </c>
      <c r="BO47" s="13">
        <f>IFERROR((VLOOKUP($A47,Month!$Z$3:$AP$1000,Month!AI$1,0))," ")</f>
        <v>0</v>
      </c>
      <c r="BP47" s="13">
        <f>IFERROR((VLOOKUP($A47,Month!$Z$3:$AP$1000,Month!AJ$1,0))," ")</f>
        <v>0</v>
      </c>
      <c r="BQ47" s="13">
        <f>IFERROR((VLOOKUP($A47,Month!$Z$3:$AP$1000,Month!AK$1,0))," ")</f>
        <v>0</v>
      </c>
      <c r="BR47" s="13">
        <f>IFERROR((VLOOKUP($A47,Month!$Z$3:$AP$1000,Month!AL$1,0))," ")</f>
        <v>0</v>
      </c>
      <c r="BS47" s="13">
        <f>IFERROR((VLOOKUP($A47,Month!$Z$3:$AP$1000,Month!AM$1,0))," ")</f>
        <v>19</v>
      </c>
      <c r="BT47" s="13">
        <f>IFERROR((VLOOKUP($A47,Month!$Z$3:$AP$1000,Month!AP$1,0))," ")</f>
        <v>169</v>
      </c>
    </row>
    <row r="48" spans="1:72" s="2" customFormat="1" x14ac:dyDescent="0.25">
      <c r="A48" s="12" t="s">
        <v>623</v>
      </c>
      <c r="B48" s="12" t="s">
        <v>624</v>
      </c>
      <c r="C48" s="13">
        <f>+IFERROR((VLOOKUP($A48,Grade!$L$6:$BL$1000,Grade!M$2,0))," ")</f>
        <v>13</v>
      </c>
      <c r="D48" s="13">
        <f>+IFERROR((VLOOKUP($A48,Grade!$L$6:$BL$1000,Grade!N$2,0))," ")</f>
        <v>11</v>
      </c>
      <c r="E48" s="13">
        <f>+IFERROR((VLOOKUP($A48,Grade!$L$6:$BL$1000,Grade!O$2,0))," ")</f>
        <v>21</v>
      </c>
      <c r="F48" s="13">
        <f>+IFERROR((VLOOKUP($A48,Grade!$L$6:$BL$1000,Grade!P$2,0))," ")</f>
        <v>11</v>
      </c>
      <c r="G48" s="13">
        <f>+IFERROR((VLOOKUP($A48,Grade!$L$6:$BL$1000,Grade!Q$2,0))," ")</f>
        <v>12</v>
      </c>
      <c r="H48" s="13">
        <f>+IFERROR((VLOOKUP($A48,Grade!$L$6:$BL$1000,Grade!R$2,0))," ")</f>
        <v>12</v>
      </c>
      <c r="I48" s="13">
        <f>+IFERROR((VLOOKUP($A48,Grade!$L$6:$BL$1000,Grade!S$2,0))," ")</f>
        <v>10</v>
      </c>
      <c r="J48" s="13">
        <f>+IFERROR((VLOOKUP($A48,Grade!$L$6:$BL$1000,Grade!T$2,0))," ")</f>
        <v>14</v>
      </c>
      <c r="K48" s="13">
        <f>+IFERROR((VLOOKUP($A48,Grade!$L$6:$BL$1000,Grade!U$2,0))," ")</f>
        <v>7</v>
      </c>
      <c r="L48" s="13">
        <f>+IFERROR((VLOOKUP($A48,Grade!$L$6:$BL$1000,Grade!V$2,0))," ")</f>
        <v>13</v>
      </c>
      <c r="M48" s="13">
        <f>+IFERROR((VLOOKUP($A48,Grade!$L$6:$BL$1000,Grade!W$2,0))," ")</f>
        <v>7</v>
      </c>
      <c r="N48" s="13">
        <f>+IFERROR((VLOOKUP($A48,Grade!$L$6:$BL$1000,Grade!X$2,0))," ")</f>
        <v>10</v>
      </c>
      <c r="O48" s="13">
        <f>+IFERROR((VLOOKUP($A48,Grade!$L$6:$BL$1000,Grade!Y$2,0))," ")</f>
        <v>12</v>
      </c>
      <c r="P48" s="20">
        <f t="shared" si="5"/>
        <v>153</v>
      </c>
      <c r="Q48" s="14">
        <f>+IFERROR((VLOOKUP($A48,Grade!$L$6:$BL$1000,Grade!Z$2,0))," ")</f>
        <v>13</v>
      </c>
      <c r="R48" s="14">
        <f>+IFERROR((VLOOKUP($A48,Grade!$L$6:$BL$1000,Grade!AA$2,0))," ")</f>
        <v>11</v>
      </c>
      <c r="S48" s="14">
        <f>+IFERROR((VLOOKUP($A48,Grade!$L$6:$BL$1000,Grade!AB$2,0))," ")</f>
        <v>21</v>
      </c>
      <c r="T48" s="14">
        <f>+IFERROR((VLOOKUP($A48,Grade!$L$6:$BL$1000,Grade!AC$2,0))," ")</f>
        <v>11</v>
      </c>
      <c r="U48" s="14">
        <f>+IFERROR((VLOOKUP($A48,Grade!$L$6:$BL$1000,Grade!AD$2,0))," ")</f>
        <v>12</v>
      </c>
      <c r="V48" s="14">
        <f>+IFERROR((VLOOKUP($A48,Grade!$L$6:$BL$1000,Grade!AE$2,0))," ")</f>
        <v>12</v>
      </c>
      <c r="W48" s="14">
        <f>+IFERROR((VLOOKUP($A48,Grade!$L$6:$BL$1000,Grade!AF$2,0))," ")</f>
        <v>10</v>
      </c>
      <c r="X48" s="14">
        <f>+IFERROR((VLOOKUP($A48,Grade!$L$6:$BL$1000,Grade!AG$2,0))," ")</f>
        <v>14</v>
      </c>
      <c r="Y48" s="14">
        <f>+IFERROR((VLOOKUP($A48,Grade!$L$6:$BL$1000,Grade!AH$2,0))," ")</f>
        <v>7</v>
      </c>
      <c r="Z48" s="14">
        <f>+IFERROR((VLOOKUP($A48,Grade!$L$6:$BL$1000,Grade!AI$2,0))," ")</f>
        <v>13</v>
      </c>
      <c r="AA48" s="14">
        <f>+IFERROR((VLOOKUP($A48,Grade!$L$6:$BL$1000,Grade!AJ$2,0))," ")</f>
        <v>7</v>
      </c>
      <c r="AB48" s="14">
        <f>+IFERROR((VLOOKUP($A48,Grade!$L$6:$BL$1000,Grade!AK$2,0))," ")</f>
        <v>9.26</v>
      </c>
      <c r="AC48" s="14">
        <f>+IFERROR((VLOOKUP($A48,Grade!$L$6:$BL$1000,Grade!AL$2,0))," ")</f>
        <v>11.38</v>
      </c>
      <c r="AD48" s="19">
        <f t="shared" si="6"/>
        <v>151.63999999999999</v>
      </c>
      <c r="AE48" s="13">
        <f>+IFERROR((VLOOKUP($A48,Grade!$L$6:$BL$1000,Grade!AM$2,0))," ")</f>
        <v>0</v>
      </c>
      <c r="AF48" s="13">
        <f>+IFERROR((VLOOKUP($A48,Grade!$L$6:$BL$1000,Grade!AN$2,0))," ")</f>
        <v>0</v>
      </c>
      <c r="AG48" s="13">
        <f>+IFERROR((VLOOKUP($A48,Grade!$L$6:$BL$1000,Grade!AO$2,0))," ")</f>
        <v>0</v>
      </c>
      <c r="AH48" s="13">
        <f>+IFERROR((VLOOKUP($A48,Grade!$L$6:$BL$1000,Grade!AP$2,0))," ")</f>
        <v>0</v>
      </c>
      <c r="AI48" s="13">
        <f>+IFERROR((VLOOKUP($A48,Grade!$L$6:$BL$1000,Grade!AQ$2,0))," ")</f>
        <v>0</v>
      </c>
      <c r="AJ48" s="13">
        <f>+IFERROR((VLOOKUP($A48,Grade!$L$6:$BL$1000,Grade!AR$2,0))," ")</f>
        <v>0</v>
      </c>
      <c r="AK48" s="13">
        <f>+IFERROR((VLOOKUP($A48,Grade!$L$6:$BL$1000,Grade!AS$2,0))," ")</f>
        <v>0</v>
      </c>
      <c r="AL48" s="13">
        <f>+IFERROR((VLOOKUP($A48,Grade!$L$6:$BL$1000,Grade!AT$2,0))," ")</f>
        <v>0</v>
      </c>
      <c r="AM48" s="13">
        <f>+IFERROR((VLOOKUP($A48,Grade!$L$6:$BL$1000,Grade!AU$2,0))," ")</f>
        <v>0</v>
      </c>
      <c r="AN48" s="13">
        <f>+IFERROR((VLOOKUP($A48,Grade!$L$6:$BL$1000,Grade!AV$2,0))," ")</f>
        <v>0</v>
      </c>
      <c r="AO48" s="13">
        <f>+IFERROR((VLOOKUP($A48,Grade!$L$6:$BL$1000,Grade!AW$2,0))," ")</f>
        <v>0</v>
      </c>
      <c r="AP48" s="13">
        <f>+IFERROR((VLOOKUP($A48,Grade!$L$6:$BL$1000,Grade!AX$2,0))," ")</f>
        <v>0</v>
      </c>
      <c r="AQ48" s="13">
        <f>+IFERROR((VLOOKUP($A48,Grade!$L$6:$BL$1000,Grade!AY$2,0))," ")</f>
        <v>0</v>
      </c>
      <c r="AR48" s="20">
        <f t="shared" si="7"/>
        <v>0</v>
      </c>
      <c r="AS48" s="14">
        <f>+IFERROR((VLOOKUP($A48,Grade!$L$6:$BL$1000,Grade!AZ$2,0))," ")</f>
        <v>0</v>
      </c>
      <c r="AT48" s="14">
        <f>+IFERROR((VLOOKUP($A48,Grade!$L$6:$BL$1000,Grade!BA$2,0))," ")</f>
        <v>0</v>
      </c>
      <c r="AU48" s="14">
        <f>+IFERROR((VLOOKUP($A48,Grade!$L$6:$BL$1000,Grade!BB$2,0))," ")</f>
        <v>0</v>
      </c>
      <c r="AV48" s="14">
        <f>+IFERROR((VLOOKUP($A48,Grade!$L$6:$BL$1000,Grade!BC$2,0))," ")</f>
        <v>0</v>
      </c>
      <c r="AW48" s="14">
        <f>+IFERROR((VLOOKUP($A48,Grade!$L$6:$BL$1000,Grade!BD$2,0))," ")</f>
        <v>0</v>
      </c>
      <c r="AX48" s="14">
        <f>+IFERROR((VLOOKUP($A48,Grade!$L$6:$BL$1000,Grade!BE$2,0))," ")</f>
        <v>0</v>
      </c>
      <c r="AY48" s="14">
        <f>+IFERROR((VLOOKUP($A48,Grade!$L$6:$BL$1000,Grade!BF$2,0))," ")</f>
        <v>0</v>
      </c>
      <c r="AZ48" s="14">
        <f>+IFERROR((VLOOKUP($A48,Grade!$L$6:$BL$1000,Grade!BG$2,0))," ")</f>
        <v>0</v>
      </c>
      <c r="BA48" s="14">
        <f>+IFERROR((VLOOKUP($A48,Grade!$L$6:$BL$1000,Grade!BH$2,0))," ")</f>
        <v>0</v>
      </c>
      <c r="BB48" s="14">
        <f>+IFERROR((VLOOKUP($A48,Grade!$L$6:$BL$1000,Grade!BI$2,0))," ")</f>
        <v>0</v>
      </c>
      <c r="BC48" s="14">
        <f>+IFERROR((VLOOKUP($A48,Grade!$L$6:$BL$1000,Grade!BJ$2,0))," ")</f>
        <v>0</v>
      </c>
      <c r="BD48" s="14">
        <f>+IFERROR((VLOOKUP($A48,Grade!$L$6:$BL$1000,Grade!BK$2,0))," ")</f>
        <v>0</v>
      </c>
      <c r="BE48" s="14">
        <f>+IFERROR((VLOOKUP($A48,Grade!$L$6:$BL$1000,Grade!BL$2,0))," ")</f>
        <v>0</v>
      </c>
      <c r="BF48" s="19">
        <f t="shared" si="8"/>
        <v>0</v>
      </c>
      <c r="BG48" s="13">
        <f>IFERROR((VLOOKUP($A48,Month!$Z$3:$AP$1000,Month!AA$1,0))," ")</f>
        <v>0</v>
      </c>
      <c r="BH48" s="13">
        <f>IFERROR((VLOOKUP($A48,Month!$Z$3:$AP$1000,Month!AB$1,0))," ")</f>
        <v>0</v>
      </c>
      <c r="BI48" s="13">
        <f>IFERROR((VLOOKUP($A48,Month!$Z$3:$AP$1000,Month!AC$1,0))," ")</f>
        <v>0</v>
      </c>
      <c r="BJ48" s="13">
        <f>IFERROR((VLOOKUP($A48,Month!$Z$3:$AP$1000,Month!AD$1,0))," ")</f>
        <v>0</v>
      </c>
      <c r="BK48" s="13">
        <f>IFERROR((VLOOKUP($A48,Month!$Z$3:$AP$1000,Month!AE$1,0))," ")</f>
        <v>0</v>
      </c>
      <c r="BL48" s="13">
        <f>IFERROR((VLOOKUP($A48,Month!$Z$3:$AP$1000,Month!AF$1,0))," ")</f>
        <v>0</v>
      </c>
      <c r="BM48" s="13">
        <f>IFERROR((VLOOKUP($A48,Month!$Z$3:$AP$1000,Month!AG$1,0))," ")</f>
        <v>8.5399999999999991</v>
      </c>
      <c r="BN48" s="13">
        <f>IFERROR((VLOOKUP($A48,Month!$Z$3:$AP$1000,Month!AH$1,0))," ")</f>
        <v>0</v>
      </c>
      <c r="BO48" s="13">
        <f>IFERROR((VLOOKUP($A48,Month!$Z$3:$AP$1000,Month!AI$1,0))," ")</f>
        <v>0</v>
      </c>
      <c r="BP48" s="13">
        <f>IFERROR((VLOOKUP($A48,Month!$Z$3:$AP$1000,Month!AJ$1,0))," ")</f>
        <v>0</v>
      </c>
      <c r="BQ48" s="13">
        <f>IFERROR((VLOOKUP($A48,Month!$Z$3:$AP$1000,Month!AK$1,0))," ")</f>
        <v>0</v>
      </c>
      <c r="BR48" s="13">
        <f>IFERROR((VLOOKUP($A48,Month!$Z$3:$AP$1000,Month!AL$1,0))," ")</f>
        <v>0</v>
      </c>
      <c r="BS48" s="13">
        <f>IFERROR((VLOOKUP($A48,Month!$Z$3:$AP$1000,Month!AM$1,0))," ")</f>
        <v>3</v>
      </c>
      <c r="BT48" s="13">
        <f>IFERROR((VLOOKUP($A48,Month!$Z$3:$AP$1000,Month!AP$1,0))," ")</f>
        <v>23</v>
      </c>
    </row>
    <row r="49" spans="1:72" s="2" customFormat="1" x14ac:dyDescent="0.25">
      <c r="A49" s="12" t="s">
        <v>547</v>
      </c>
      <c r="B49" s="12" t="s">
        <v>548</v>
      </c>
      <c r="C49" s="13">
        <f>+IFERROR((VLOOKUP($A49,Grade!$L$6:$BL$1000,Grade!M$2,0))," ")</f>
        <v>10</v>
      </c>
      <c r="D49" s="13">
        <f>+IFERROR((VLOOKUP($A49,Grade!$L$6:$BL$1000,Grade!N$2,0))," ")</f>
        <v>6</v>
      </c>
      <c r="E49" s="13">
        <f>+IFERROR((VLOOKUP($A49,Grade!$L$6:$BL$1000,Grade!O$2,0))," ")</f>
        <v>6</v>
      </c>
      <c r="F49" s="13">
        <f>+IFERROR((VLOOKUP($A49,Grade!$L$6:$BL$1000,Grade!P$2,0))," ")</f>
        <v>2</v>
      </c>
      <c r="G49" s="13">
        <f>+IFERROR((VLOOKUP($A49,Grade!$L$6:$BL$1000,Grade!Q$2,0))," ")</f>
        <v>12</v>
      </c>
      <c r="H49" s="13">
        <f>+IFERROR((VLOOKUP($A49,Grade!$L$6:$BL$1000,Grade!R$2,0))," ")</f>
        <v>3</v>
      </c>
      <c r="I49" s="13">
        <f>+IFERROR((VLOOKUP($A49,Grade!$L$6:$BL$1000,Grade!S$2,0))," ")</f>
        <v>8</v>
      </c>
      <c r="J49" s="13">
        <f>+IFERROR((VLOOKUP($A49,Grade!$L$6:$BL$1000,Grade!T$2,0))," ")</f>
        <v>6</v>
      </c>
      <c r="K49" s="13">
        <f>+IFERROR((VLOOKUP($A49,Grade!$L$6:$BL$1000,Grade!U$2,0))," ")</f>
        <v>9</v>
      </c>
      <c r="L49" s="13">
        <f>+IFERROR((VLOOKUP($A49,Grade!$L$6:$BL$1000,Grade!V$2,0))," ")</f>
        <v>11</v>
      </c>
      <c r="M49" s="13">
        <f>+IFERROR((VLOOKUP($A49,Grade!$L$6:$BL$1000,Grade!W$2,0))," ")</f>
        <v>13</v>
      </c>
      <c r="N49" s="13">
        <f>+IFERROR((VLOOKUP($A49,Grade!$L$6:$BL$1000,Grade!X$2,0))," ")</f>
        <v>12</v>
      </c>
      <c r="O49" s="13">
        <f>+IFERROR((VLOOKUP($A49,Grade!$L$6:$BL$1000,Grade!Y$2,0))," ")</f>
        <v>11</v>
      </c>
      <c r="P49" s="20">
        <f t="shared" si="5"/>
        <v>109</v>
      </c>
      <c r="Q49" s="14">
        <f>+IFERROR((VLOOKUP($A49,Grade!$L$6:$BL$1000,Grade!Z$2,0))," ")</f>
        <v>10</v>
      </c>
      <c r="R49" s="14">
        <f>+IFERROR((VLOOKUP($A49,Grade!$L$6:$BL$1000,Grade!AA$2,0))," ")</f>
        <v>6</v>
      </c>
      <c r="S49" s="14">
        <f>+IFERROR((VLOOKUP($A49,Grade!$L$6:$BL$1000,Grade!AB$2,0))," ")</f>
        <v>6</v>
      </c>
      <c r="T49" s="14">
        <f>+IFERROR((VLOOKUP($A49,Grade!$L$6:$BL$1000,Grade!AC$2,0))," ")</f>
        <v>2</v>
      </c>
      <c r="U49" s="14">
        <f>+IFERROR((VLOOKUP($A49,Grade!$L$6:$BL$1000,Grade!AD$2,0))," ")</f>
        <v>12</v>
      </c>
      <c r="V49" s="14">
        <f>+IFERROR((VLOOKUP($A49,Grade!$L$6:$BL$1000,Grade!AE$2,0))," ")</f>
        <v>3</v>
      </c>
      <c r="W49" s="14">
        <f>+IFERROR((VLOOKUP($A49,Grade!$L$6:$BL$1000,Grade!AF$2,0))," ")</f>
        <v>8</v>
      </c>
      <c r="X49" s="14">
        <f>+IFERROR((VLOOKUP($A49,Grade!$L$6:$BL$1000,Grade!AG$2,0))," ")</f>
        <v>6</v>
      </c>
      <c r="Y49" s="14">
        <f>+IFERROR((VLOOKUP($A49,Grade!$L$6:$BL$1000,Grade!AH$2,0))," ")</f>
        <v>9</v>
      </c>
      <c r="Z49" s="14">
        <f>+IFERROR((VLOOKUP($A49,Grade!$L$6:$BL$1000,Grade!AI$2,0))," ")</f>
        <v>11</v>
      </c>
      <c r="AA49" s="14">
        <f>+IFERROR((VLOOKUP($A49,Grade!$L$6:$BL$1000,Grade!AJ$2,0))," ")</f>
        <v>13</v>
      </c>
      <c r="AB49" s="14">
        <f>+IFERROR((VLOOKUP($A49,Grade!$L$6:$BL$1000,Grade!AK$2,0))," ")</f>
        <v>12</v>
      </c>
      <c r="AC49" s="14">
        <f>+IFERROR((VLOOKUP($A49,Grade!$L$6:$BL$1000,Grade!AL$2,0))," ")</f>
        <v>11</v>
      </c>
      <c r="AD49" s="19">
        <f t="shared" si="6"/>
        <v>109</v>
      </c>
      <c r="AE49" s="13">
        <f>+IFERROR((VLOOKUP($A49,Grade!$L$6:$BL$1000,Grade!AM$2,0))," ")</f>
        <v>0</v>
      </c>
      <c r="AF49" s="13">
        <f>+IFERROR((VLOOKUP($A49,Grade!$L$6:$BL$1000,Grade!AN$2,0))," ")</f>
        <v>0</v>
      </c>
      <c r="AG49" s="13">
        <f>+IFERROR((VLOOKUP($A49,Grade!$L$6:$BL$1000,Grade!AO$2,0))," ")</f>
        <v>0</v>
      </c>
      <c r="AH49" s="13">
        <f>+IFERROR((VLOOKUP($A49,Grade!$L$6:$BL$1000,Grade!AP$2,0))," ")</f>
        <v>0</v>
      </c>
      <c r="AI49" s="13">
        <f>+IFERROR((VLOOKUP($A49,Grade!$L$6:$BL$1000,Grade!AQ$2,0))," ")</f>
        <v>0</v>
      </c>
      <c r="AJ49" s="13">
        <f>+IFERROR((VLOOKUP($A49,Grade!$L$6:$BL$1000,Grade!AR$2,0))," ")</f>
        <v>0</v>
      </c>
      <c r="AK49" s="13">
        <f>+IFERROR((VLOOKUP($A49,Grade!$L$6:$BL$1000,Grade!AS$2,0))," ")</f>
        <v>0</v>
      </c>
      <c r="AL49" s="13">
        <f>+IFERROR((VLOOKUP($A49,Grade!$L$6:$BL$1000,Grade!AT$2,0))," ")</f>
        <v>0</v>
      </c>
      <c r="AM49" s="13">
        <f>+IFERROR((VLOOKUP($A49,Grade!$L$6:$BL$1000,Grade!AU$2,0))," ")</f>
        <v>0</v>
      </c>
      <c r="AN49" s="13">
        <f>+IFERROR((VLOOKUP($A49,Grade!$L$6:$BL$1000,Grade!AV$2,0))," ")</f>
        <v>0</v>
      </c>
      <c r="AO49" s="13">
        <f>+IFERROR((VLOOKUP($A49,Grade!$L$6:$BL$1000,Grade!AW$2,0))," ")</f>
        <v>0</v>
      </c>
      <c r="AP49" s="13">
        <f>+IFERROR((VLOOKUP($A49,Grade!$L$6:$BL$1000,Grade!AX$2,0))," ")</f>
        <v>0</v>
      </c>
      <c r="AQ49" s="13">
        <f>+IFERROR((VLOOKUP($A49,Grade!$L$6:$BL$1000,Grade!AY$2,0))," ")</f>
        <v>0</v>
      </c>
      <c r="AR49" s="20">
        <f t="shared" si="7"/>
        <v>0</v>
      </c>
      <c r="AS49" s="14">
        <f>+IFERROR((VLOOKUP($A49,Grade!$L$6:$BL$1000,Grade!AZ$2,0))," ")</f>
        <v>0</v>
      </c>
      <c r="AT49" s="14">
        <f>+IFERROR((VLOOKUP($A49,Grade!$L$6:$BL$1000,Grade!BA$2,0))," ")</f>
        <v>0</v>
      </c>
      <c r="AU49" s="14">
        <f>+IFERROR((VLOOKUP($A49,Grade!$L$6:$BL$1000,Grade!BB$2,0))," ")</f>
        <v>0</v>
      </c>
      <c r="AV49" s="14">
        <f>+IFERROR((VLOOKUP($A49,Grade!$L$6:$BL$1000,Grade!BC$2,0))," ")</f>
        <v>0</v>
      </c>
      <c r="AW49" s="14">
        <f>+IFERROR((VLOOKUP($A49,Grade!$L$6:$BL$1000,Grade!BD$2,0))," ")</f>
        <v>0</v>
      </c>
      <c r="AX49" s="14">
        <f>+IFERROR((VLOOKUP($A49,Grade!$L$6:$BL$1000,Grade!BE$2,0))," ")</f>
        <v>0</v>
      </c>
      <c r="AY49" s="14">
        <f>+IFERROR((VLOOKUP($A49,Grade!$L$6:$BL$1000,Grade!BF$2,0))," ")</f>
        <v>0</v>
      </c>
      <c r="AZ49" s="14">
        <f>+IFERROR((VLOOKUP($A49,Grade!$L$6:$BL$1000,Grade!BG$2,0))," ")</f>
        <v>0</v>
      </c>
      <c r="BA49" s="14">
        <f>+IFERROR((VLOOKUP($A49,Grade!$L$6:$BL$1000,Grade!BH$2,0))," ")</f>
        <v>0</v>
      </c>
      <c r="BB49" s="14">
        <f>+IFERROR((VLOOKUP($A49,Grade!$L$6:$BL$1000,Grade!BI$2,0))," ")</f>
        <v>0</v>
      </c>
      <c r="BC49" s="14">
        <f>+IFERROR((VLOOKUP($A49,Grade!$L$6:$BL$1000,Grade!BJ$2,0))," ")</f>
        <v>0</v>
      </c>
      <c r="BD49" s="14">
        <f>+IFERROR((VLOOKUP($A49,Grade!$L$6:$BL$1000,Grade!BK$2,0))," ")</f>
        <v>0</v>
      </c>
      <c r="BE49" s="14">
        <f>+IFERROR((VLOOKUP($A49,Grade!$L$6:$BL$1000,Grade!BL$2,0))," ")</f>
        <v>0</v>
      </c>
      <c r="BF49" s="19">
        <f t="shared" si="8"/>
        <v>0</v>
      </c>
      <c r="BG49" s="13">
        <f>IFERROR((VLOOKUP($A49,Month!$Z$3:$AP$1000,Month!AA$1,0))," ")</f>
        <v>0</v>
      </c>
      <c r="BH49" s="13">
        <f>IFERROR((VLOOKUP($A49,Month!$Z$3:$AP$1000,Month!AB$1,0))," ")</f>
        <v>0</v>
      </c>
      <c r="BI49" s="13">
        <f>IFERROR((VLOOKUP($A49,Month!$Z$3:$AP$1000,Month!AC$1,0))," ")</f>
        <v>0</v>
      </c>
      <c r="BJ49" s="13">
        <f>IFERROR((VLOOKUP($A49,Month!$Z$3:$AP$1000,Month!AD$1,0))," ")</f>
        <v>0</v>
      </c>
      <c r="BK49" s="13">
        <f>IFERROR((VLOOKUP($A49,Month!$Z$3:$AP$1000,Month!AE$1,0))," ")</f>
        <v>0</v>
      </c>
      <c r="BL49" s="13">
        <f>IFERROR((VLOOKUP($A49,Month!$Z$3:$AP$1000,Month!AF$1,0))," ")</f>
        <v>0</v>
      </c>
      <c r="BM49" s="13">
        <f>IFERROR((VLOOKUP($A49,Month!$Z$3:$AP$1000,Month!AG$1,0))," ")</f>
        <v>6.53</v>
      </c>
      <c r="BN49" s="13">
        <f>IFERROR((VLOOKUP($A49,Month!$Z$3:$AP$1000,Month!AH$1,0))," ")</f>
        <v>0</v>
      </c>
      <c r="BO49" s="13">
        <f>IFERROR((VLOOKUP($A49,Month!$Z$3:$AP$1000,Month!AI$1,0))," ")</f>
        <v>0</v>
      </c>
      <c r="BP49" s="13">
        <f>IFERROR((VLOOKUP($A49,Month!$Z$3:$AP$1000,Month!AJ$1,0))," ")</f>
        <v>0</v>
      </c>
      <c r="BQ49" s="13">
        <f>IFERROR((VLOOKUP($A49,Month!$Z$3:$AP$1000,Month!AK$1,0))," ")</f>
        <v>0</v>
      </c>
      <c r="BR49" s="13">
        <f>IFERROR((VLOOKUP($A49,Month!$Z$3:$AP$1000,Month!AL$1,0))," ")</f>
        <v>0</v>
      </c>
      <c r="BS49" s="13">
        <f>IFERROR((VLOOKUP($A49,Month!$Z$3:$AP$1000,Month!AM$1,0))," ")</f>
        <v>0</v>
      </c>
      <c r="BT49" s="13">
        <f>IFERROR((VLOOKUP($A49,Month!$Z$3:$AP$1000,Month!AP$1,0))," ")</f>
        <v>16</v>
      </c>
    </row>
    <row r="50" spans="1:72" s="2" customFormat="1" x14ac:dyDescent="0.25">
      <c r="A50" s="12" t="s">
        <v>583</v>
      </c>
      <c r="B50" s="12" t="s">
        <v>584</v>
      </c>
      <c r="C50" s="13">
        <f>+IFERROR((VLOOKUP($A50,Grade!$L$6:$BL$1000,Grade!M$2,0))," ")</f>
        <v>41</v>
      </c>
      <c r="D50" s="13">
        <f>+IFERROR((VLOOKUP($A50,Grade!$L$6:$BL$1000,Grade!N$2,0))," ")</f>
        <v>52</v>
      </c>
      <c r="E50" s="13">
        <f>+IFERROR((VLOOKUP($A50,Grade!$L$6:$BL$1000,Grade!O$2,0))," ")</f>
        <v>48</v>
      </c>
      <c r="F50" s="13">
        <f>+IFERROR((VLOOKUP($A50,Grade!$L$6:$BL$1000,Grade!P$2,0))," ")</f>
        <v>39</v>
      </c>
      <c r="G50" s="13">
        <f>+IFERROR((VLOOKUP($A50,Grade!$L$6:$BL$1000,Grade!Q$2,0))," ")</f>
        <v>71</v>
      </c>
      <c r="H50" s="13">
        <f>+IFERROR((VLOOKUP($A50,Grade!$L$6:$BL$1000,Grade!R$2,0))," ")</f>
        <v>63</v>
      </c>
      <c r="I50" s="13">
        <f>+IFERROR((VLOOKUP($A50,Grade!$L$6:$BL$1000,Grade!S$2,0))," ")</f>
        <v>60</v>
      </c>
      <c r="J50" s="13">
        <f>+IFERROR((VLOOKUP($A50,Grade!$L$6:$BL$1000,Grade!T$2,0))," ")</f>
        <v>63</v>
      </c>
      <c r="K50" s="13">
        <f>+IFERROR((VLOOKUP($A50,Grade!$L$6:$BL$1000,Grade!U$2,0))," ")</f>
        <v>56</v>
      </c>
      <c r="L50" s="13">
        <f>+IFERROR((VLOOKUP($A50,Grade!$L$6:$BL$1000,Grade!V$2,0))," ")</f>
        <v>67</v>
      </c>
      <c r="M50" s="13">
        <f>+IFERROR((VLOOKUP($A50,Grade!$L$6:$BL$1000,Grade!W$2,0))," ")</f>
        <v>50</v>
      </c>
      <c r="N50" s="13">
        <f>+IFERROR((VLOOKUP($A50,Grade!$L$6:$BL$1000,Grade!X$2,0))," ")</f>
        <v>49</v>
      </c>
      <c r="O50" s="13">
        <f>+IFERROR((VLOOKUP($A50,Grade!$L$6:$BL$1000,Grade!Y$2,0))," ")</f>
        <v>47</v>
      </c>
      <c r="P50" s="20">
        <f t="shared" si="5"/>
        <v>706</v>
      </c>
      <c r="Q50" s="14">
        <f>+IFERROR((VLOOKUP($A50,Grade!$L$6:$BL$1000,Grade!Z$2,0))," ")</f>
        <v>41</v>
      </c>
      <c r="R50" s="14">
        <f>+IFERROR((VLOOKUP($A50,Grade!$L$6:$BL$1000,Grade!AA$2,0))," ")</f>
        <v>52</v>
      </c>
      <c r="S50" s="14">
        <f>+IFERROR((VLOOKUP($A50,Grade!$L$6:$BL$1000,Grade!AB$2,0))," ")</f>
        <v>48</v>
      </c>
      <c r="T50" s="14">
        <f>+IFERROR((VLOOKUP($A50,Grade!$L$6:$BL$1000,Grade!AC$2,0))," ")</f>
        <v>39</v>
      </c>
      <c r="U50" s="14">
        <f>+IFERROR((VLOOKUP($A50,Grade!$L$6:$BL$1000,Grade!AD$2,0))," ")</f>
        <v>71</v>
      </c>
      <c r="V50" s="14">
        <f>+IFERROR((VLOOKUP($A50,Grade!$L$6:$BL$1000,Grade!AE$2,0))," ")</f>
        <v>63</v>
      </c>
      <c r="W50" s="14">
        <f>+IFERROR((VLOOKUP($A50,Grade!$L$6:$BL$1000,Grade!AF$2,0))," ")</f>
        <v>60</v>
      </c>
      <c r="X50" s="14">
        <f>+IFERROR((VLOOKUP($A50,Grade!$L$6:$BL$1000,Grade!AG$2,0))," ")</f>
        <v>63</v>
      </c>
      <c r="Y50" s="14">
        <f>+IFERROR((VLOOKUP($A50,Grade!$L$6:$BL$1000,Grade!AH$2,0))," ")</f>
        <v>55.76</v>
      </c>
      <c r="Z50" s="14">
        <f>+IFERROR((VLOOKUP($A50,Grade!$L$6:$BL$1000,Grade!AI$2,0))," ")</f>
        <v>67</v>
      </c>
      <c r="AA50" s="14">
        <f>+IFERROR((VLOOKUP($A50,Grade!$L$6:$BL$1000,Grade!AJ$2,0))," ")</f>
        <v>46.96</v>
      </c>
      <c r="AB50" s="14">
        <f>+IFERROR((VLOOKUP($A50,Grade!$L$6:$BL$1000,Grade!AK$2,0))," ")</f>
        <v>32.56</v>
      </c>
      <c r="AC50" s="14">
        <f>+IFERROR((VLOOKUP($A50,Grade!$L$6:$BL$1000,Grade!AL$2,0))," ")</f>
        <v>36.840000000000003</v>
      </c>
      <c r="AD50" s="19">
        <f t="shared" si="6"/>
        <v>676.12</v>
      </c>
      <c r="AE50" s="13">
        <f>+IFERROR((VLOOKUP($A50,Grade!$L$6:$BL$1000,Grade!AM$2,0))," ")</f>
        <v>0</v>
      </c>
      <c r="AF50" s="13">
        <f>+IFERROR((VLOOKUP($A50,Grade!$L$6:$BL$1000,Grade!AN$2,0))," ")</f>
        <v>0</v>
      </c>
      <c r="AG50" s="13">
        <f>+IFERROR((VLOOKUP($A50,Grade!$L$6:$BL$1000,Grade!AO$2,0))," ")</f>
        <v>0</v>
      </c>
      <c r="AH50" s="13">
        <f>+IFERROR((VLOOKUP($A50,Grade!$L$6:$BL$1000,Grade!AP$2,0))," ")</f>
        <v>0</v>
      </c>
      <c r="AI50" s="13">
        <f>+IFERROR((VLOOKUP($A50,Grade!$L$6:$BL$1000,Grade!AQ$2,0))," ")</f>
        <v>0</v>
      </c>
      <c r="AJ50" s="13">
        <f>+IFERROR((VLOOKUP($A50,Grade!$L$6:$BL$1000,Grade!AR$2,0))," ")</f>
        <v>0</v>
      </c>
      <c r="AK50" s="13">
        <f>+IFERROR((VLOOKUP($A50,Grade!$L$6:$BL$1000,Grade!AS$2,0))," ")</f>
        <v>0</v>
      </c>
      <c r="AL50" s="13">
        <f>+IFERROR((VLOOKUP($A50,Grade!$L$6:$BL$1000,Grade!AT$2,0))," ")</f>
        <v>0</v>
      </c>
      <c r="AM50" s="13">
        <f>+IFERROR((VLOOKUP($A50,Grade!$L$6:$BL$1000,Grade!AU$2,0))," ")</f>
        <v>0</v>
      </c>
      <c r="AN50" s="13">
        <f>+IFERROR((VLOOKUP($A50,Grade!$L$6:$BL$1000,Grade!AV$2,0))," ")</f>
        <v>0</v>
      </c>
      <c r="AO50" s="13">
        <f>+IFERROR((VLOOKUP($A50,Grade!$L$6:$BL$1000,Grade!AW$2,0))," ")</f>
        <v>0</v>
      </c>
      <c r="AP50" s="13">
        <f>+IFERROR((VLOOKUP($A50,Grade!$L$6:$BL$1000,Grade!AX$2,0))," ")</f>
        <v>0</v>
      </c>
      <c r="AQ50" s="13">
        <f>+IFERROR((VLOOKUP($A50,Grade!$L$6:$BL$1000,Grade!AY$2,0))," ")</f>
        <v>0</v>
      </c>
      <c r="AR50" s="20">
        <f t="shared" si="7"/>
        <v>0</v>
      </c>
      <c r="AS50" s="14">
        <f>+IFERROR((VLOOKUP($A50,Grade!$L$6:$BL$1000,Grade!AZ$2,0))," ")</f>
        <v>0</v>
      </c>
      <c r="AT50" s="14">
        <f>+IFERROR((VLOOKUP($A50,Grade!$L$6:$BL$1000,Grade!BA$2,0))," ")</f>
        <v>0</v>
      </c>
      <c r="AU50" s="14">
        <f>+IFERROR((VLOOKUP($A50,Grade!$L$6:$BL$1000,Grade!BB$2,0))," ")</f>
        <v>0</v>
      </c>
      <c r="AV50" s="14">
        <f>+IFERROR((VLOOKUP($A50,Grade!$L$6:$BL$1000,Grade!BC$2,0))," ")</f>
        <v>0</v>
      </c>
      <c r="AW50" s="14">
        <f>+IFERROR((VLOOKUP($A50,Grade!$L$6:$BL$1000,Grade!BD$2,0))," ")</f>
        <v>0</v>
      </c>
      <c r="AX50" s="14">
        <f>+IFERROR((VLOOKUP($A50,Grade!$L$6:$BL$1000,Grade!BE$2,0))," ")</f>
        <v>0</v>
      </c>
      <c r="AY50" s="14">
        <f>+IFERROR((VLOOKUP($A50,Grade!$L$6:$BL$1000,Grade!BF$2,0))," ")</f>
        <v>0</v>
      </c>
      <c r="AZ50" s="14">
        <f>+IFERROR((VLOOKUP($A50,Grade!$L$6:$BL$1000,Grade!BG$2,0))," ")</f>
        <v>0</v>
      </c>
      <c r="BA50" s="14">
        <f>+IFERROR((VLOOKUP($A50,Grade!$L$6:$BL$1000,Grade!BH$2,0))," ")</f>
        <v>0</v>
      </c>
      <c r="BB50" s="14">
        <f>+IFERROR((VLOOKUP($A50,Grade!$L$6:$BL$1000,Grade!BI$2,0))," ")</f>
        <v>0</v>
      </c>
      <c r="BC50" s="14">
        <f>+IFERROR((VLOOKUP($A50,Grade!$L$6:$BL$1000,Grade!BJ$2,0))," ")</f>
        <v>0</v>
      </c>
      <c r="BD50" s="14">
        <f>+IFERROR((VLOOKUP($A50,Grade!$L$6:$BL$1000,Grade!BK$2,0))," ")</f>
        <v>0</v>
      </c>
      <c r="BE50" s="14">
        <f>+IFERROR((VLOOKUP($A50,Grade!$L$6:$BL$1000,Grade!BL$2,0))," ")</f>
        <v>0</v>
      </c>
      <c r="BF50" s="19">
        <f t="shared" si="8"/>
        <v>0</v>
      </c>
      <c r="BG50" s="13">
        <f>IFERROR((VLOOKUP($A50,Month!$Z$3:$AP$1000,Month!AA$1,0))," ")</f>
        <v>60</v>
      </c>
      <c r="BH50" s="13">
        <f>IFERROR((VLOOKUP($A50,Month!$Z$3:$AP$1000,Month!AB$1,0))," ")</f>
        <v>49</v>
      </c>
      <c r="BI50" s="13">
        <f>IFERROR((VLOOKUP($A50,Month!$Z$3:$AP$1000,Month!AC$1,0))," ")</f>
        <v>23</v>
      </c>
      <c r="BJ50" s="13">
        <f>IFERROR((VLOOKUP($A50,Month!$Z$3:$AP$1000,Month!AD$1,0))," ")</f>
        <v>2</v>
      </c>
      <c r="BK50" s="13">
        <f>IFERROR((VLOOKUP($A50,Month!$Z$3:$AP$1000,Month!AE$1,0))," ")</f>
        <v>2</v>
      </c>
      <c r="BL50" s="13">
        <f>IFERROR((VLOOKUP($A50,Month!$Z$3:$AP$1000,Month!AF$1,0))," ")</f>
        <v>0</v>
      </c>
      <c r="BM50" s="13">
        <f>IFERROR((VLOOKUP($A50,Month!$Z$3:$AP$1000,Month!AG$1,0))," ")</f>
        <v>59.2</v>
      </c>
      <c r="BN50" s="13">
        <f>IFERROR((VLOOKUP($A50,Month!$Z$3:$AP$1000,Month!AH$1,0))," ")</f>
        <v>0</v>
      </c>
      <c r="BO50" s="13">
        <f>IFERROR((VLOOKUP($A50,Month!$Z$3:$AP$1000,Month!AI$1,0))," ")</f>
        <v>0</v>
      </c>
      <c r="BP50" s="13">
        <f>IFERROR((VLOOKUP($A50,Month!$Z$3:$AP$1000,Month!AJ$1,0))," ")</f>
        <v>0</v>
      </c>
      <c r="BQ50" s="13">
        <f>IFERROR((VLOOKUP($A50,Month!$Z$3:$AP$1000,Month!AK$1,0))," ")</f>
        <v>0</v>
      </c>
      <c r="BR50" s="13">
        <f>IFERROR((VLOOKUP($A50,Month!$Z$3:$AP$1000,Month!AL$1,0))," ")</f>
        <v>0</v>
      </c>
      <c r="BS50" s="13">
        <f>IFERROR((VLOOKUP($A50,Month!$Z$3:$AP$1000,Month!AM$1,0))," ")</f>
        <v>13</v>
      </c>
      <c r="BT50" s="13">
        <f>IFERROR((VLOOKUP($A50,Month!$Z$3:$AP$1000,Month!AP$1,0))," ")</f>
        <v>101</v>
      </c>
    </row>
    <row r="51" spans="1:72" s="2" customFormat="1" x14ac:dyDescent="0.25">
      <c r="A51" s="12" t="s">
        <v>539</v>
      </c>
      <c r="B51" s="12" t="s">
        <v>540</v>
      </c>
      <c r="C51" s="13">
        <f>+IFERROR((VLOOKUP($A51,Grade!$L$6:$BL$1000,Grade!M$2,0))," ")</f>
        <v>112</v>
      </c>
      <c r="D51" s="13">
        <f>+IFERROR((VLOOKUP($A51,Grade!$L$6:$BL$1000,Grade!N$2,0))," ")</f>
        <v>85</v>
      </c>
      <c r="E51" s="13">
        <f>+IFERROR((VLOOKUP($A51,Grade!$L$6:$BL$1000,Grade!O$2,0))," ")</f>
        <v>110</v>
      </c>
      <c r="F51" s="13">
        <f>+IFERROR((VLOOKUP($A51,Grade!$L$6:$BL$1000,Grade!P$2,0))," ")</f>
        <v>111</v>
      </c>
      <c r="G51" s="13">
        <f>+IFERROR((VLOOKUP($A51,Grade!$L$6:$BL$1000,Grade!Q$2,0))," ")</f>
        <v>126</v>
      </c>
      <c r="H51" s="13">
        <f>+IFERROR((VLOOKUP($A51,Grade!$L$6:$BL$1000,Grade!R$2,0))," ")</f>
        <v>106</v>
      </c>
      <c r="I51" s="13">
        <f>+IFERROR((VLOOKUP($A51,Grade!$L$6:$BL$1000,Grade!S$2,0))," ")</f>
        <v>117</v>
      </c>
      <c r="J51" s="13">
        <f>+IFERROR((VLOOKUP($A51,Grade!$L$6:$BL$1000,Grade!T$2,0))," ")</f>
        <v>140</v>
      </c>
      <c r="K51" s="13">
        <f>+IFERROR((VLOOKUP($A51,Grade!$L$6:$BL$1000,Grade!U$2,0))," ")</f>
        <v>142</v>
      </c>
      <c r="L51" s="13">
        <f>+IFERROR((VLOOKUP($A51,Grade!$L$6:$BL$1000,Grade!V$2,0))," ")</f>
        <v>118</v>
      </c>
      <c r="M51" s="13">
        <f>+IFERROR((VLOOKUP($A51,Grade!$L$6:$BL$1000,Grade!W$2,0))," ")</f>
        <v>143</v>
      </c>
      <c r="N51" s="13">
        <f>+IFERROR((VLOOKUP($A51,Grade!$L$6:$BL$1000,Grade!X$2,0))," ")</f>
        <v>144</v>
      </c>
      <c r="O51" s="13">
        <f>+IFERROR((VLOOKUP($A51,Grade!$L$6:$BL$1000,Grade!Y$2,0))," ")</f>
        <v>119</v>
      </c>
      <c r="P51" s="20">
        <f t="shared" si="5"/>
        <v>1573</v>
      </c>
      <c r="Q51" s="14">
        <f>+IFERROR((VLOOKUP($A51,Grade!$L$6:$BL$1000,Grade!Z$2,0))," ")</f>
        <v>110.5</v>
      </c>
      <c r="R51" s="14">
        <f>+IFERROR((VLOOKUP($A51,Grade!$L$6:$BL$1000,Grade!AA$2,0))," ")</f>
        <v>85</v>
      </c>
      <c r="S51" s="14">
        <f>+IFERROR((VLOOKUP($A51,Grade!$L$6:$BL$1000,Grade!AB$2,0))," ")</f>
        <v>108.04</v>
      </c>
      <c r="T51" s="14">
        <f>+IFERROR((VLOOKUP($A51,Grade!$L$6:$BL$1000,Grade!AC$2,0))," ")</f>
        <v>111</v>
      </c>
      <c r="U51" s="14">
        <f>+IFERROR((VLOOKUP($A51,Grade!$L$6:$BL$1000,Grade!AD$2,0))," ")</f>
        <v>123.86</v>
      </c>
      <c r="V51" s="14">
        <f>+IFERROR((VLOOKUP($A51,Grade!$L$6:$BL$1000,Grade!AE$2,0))," ")</f>
        <v>106</v>
      </c>
      <c r="W51" s="14">
        <f>+IFERROR((VLOOKUP($A51,Grade!$L$6:$BL$1000,Grade!AF$2,0))," ")</f>
        <v>115.85</v>
      </c>
      <c r="X51" s="14">
        <f>+IFERROR((VLOOKUP($A51,Grade!$L$6:$BL$1000,Grade!AG$2,0))," ")</f>
        <v>140</v>
      </c>
      <c r="Y51" s="14">
        <f>+IFERROR((VLOOKUP($A51,Grade!$L$6:$BL$1000,Grade!AH$2,0))," ")</f>
        <v>140.86000000000001</v>
      </c>
      <c r="Z51" s="14">
        <f>+IFERROR((VLOOKUP($A51,Grade!$L$6:$BL$1000,Grade!AI$2,0))," ")</f>
        <v>118</v>
      </c>
      <c r="AA51" s="14">
        <f>+IFERROR((VLOOKUP($A51,Grade!$L$6:$BL$1000,Grade!AJ$2,0))," ")</f>
        <v>143.99</v>
      </c>
      <c r="AB51" s="14">
        <f>+IFERROR((VLOOKUP($A51,Grade!$L$6:$BL$1000,Grade!AK$2,0))," ")</f>
        <v>136.22</v>
      </c>
      <c r="AC51" s="14">
        <f>+IFERROR((VLOOKUP($A51,Grade!$L$6:$BL$1000,Grade!AL$2,0))," ")</f>
        <v>104.47</v>
      </c>
      <c r="AD51" s="19">
        <f t="shared" si="6"/>
        <v>1543.7900000000002</v>
      </c>
      <c r="AE51" s="13">
        <f>+IFERROR((VLOOKUP($A51,Grade!$L$6:$BL$1000,Grade!AM$2,0))," ")</f>
        <v>3</v>
      </c>
      <c r="AF51" s="13">
        <f>+IFERROR((VLOOKUP($A51,Grade!$L$6:$BL$1000,Grade!AN$2,0))," ")</f>
        <v>4</v>
      </c>
      <c r="AG51" s="13">
        <f>+IFERROR((VLOOKUP($A51,Grade!$L$6:$BL$1000,Grade!AO$2,0))," ")</f>
        <v>1</v>
      </c>
      <c r="AH51" s="13">
        <f>+IFERROR((VLOOKUP($A51,Grade!$L$6:$BL$1000,Grade!AP$2,0))," ")</f>
        <v>2</v>
      </c>
      <c r="AI51" s="13">
        <f>+IFERROR((VLOOKUP($A51,Grade!$L$6:$BL$1000,Grade!AQ$2,0))," ")</f>
        <v>3</v>
      </c>
      <c r="AJ51" s="13">
        <f>+IFERROR((VLOOKUP($A51,Grade!$L$6:$BL$1000,Grade!AR$2,0))," ")</f>
        <v>1</v>
      </c>
      <c r="AK51" s="13">
        <f>+IFERROR((VLOOKUP($A51,Grade!$L$6:$BL$1000,Grade!AS$2,0))," ")</f>
        <v>2</v>
      </c>
      <c r="AL51" s="13">
        <f>+IFERROR((VLOOKUP($A51,Grade!$L$6:$BL$1000,Grade!AT$2,0))," ")</f>
        <v>2</v>
      </c>
      <c r="AM51" s="13">
        <f>+IFERROR((VLOOKUP($A51,Grade!$L$6:$BL$1000,Grade!AU$2,0))," ")</f>
        <v>3</v>
      </c>
      <c r="AN51" s="13">
        <f>+IFERROR((VLOOKUP($A51,Grade!$L$6:$BL$1000,Grade!AV$2,0))," ")</f>
        <v>2</v>
      </c>
      <c r="AO51" s="13">
        <f>+IFERROR((VLOOKUP($A51,Grade!$L$6:$BL$1000,Grade!AW$2,0))," ")</f>
        <v>2</v>
      </c>
      <c r="AP51" s="13">
        <f>+IFERROR((VLOOKUP($A51,Grade!$L$6:$BL$1000,Grade!AX$2,0))," ")</f>
        <v>4</v>
      </c>
      <c r="AQ51" s="13">
        <f>+IFERROR((VLOOKUP($A51,Grade!$L$6:$BL$1000,Grade!AY$2,0))," ")</f>
        <v>8</v>
      </c>
      <c r="AR51" s="20">
        <f t="shared" si="7"/>
        <v>37</v>
      </c>
      <c r="AS51" s="14">
        <f>+IFERROR((VLOOKUP($A51,Grade!$L$6:$BL$1000,Grade!AZ$2,0))," ")</f>
        <v>1.5</v>
      </c>
      <c r="AT51" s="14">
        <f>+IFERROR((VLOOKUP($A51,Grade!$L$6:$BL$1000,Grade!BA$2,0))," ")</f>
        <v>4</v>
      </c>
      <c r="AU51" s="14">
        <f>+IFERROR((VLOOKUP($A51,Grade!$L$6:$BL$1000,Grade!BB$2,0))," ")</f>
        <v>1</v>
      </c>
      <c r="AV51" s="14">
        <f>+IFERROR((VLOOKUP($A51,Grade!$L$6:$BL$1000,Grade!BC$2,0))," ")</f>
        <v>2</v>
      </c>
      <c r="AW51" s="14">
        <f>+IFERROR((VLOOKUP($A51,Grade!$L$6:$BL$1000,Grade!BD$2,0))," ")</f>
        <v>2.75</v>
      </c>
      <c r="AX51" s="14">
        <f>+IFERROR((VLOOKUP($A51,Grade!$L$6:$BL$1000,Grade!BE$2,0))," ")</f>
        <v>1</v>
      </c>
      <c r="AY51" s="14">
        <f>+IFERROR((VLOOKUP($A51,Grade!$L$6:$BL$1000,Grade!BF$2,0))," ")</f>
        <v>1</v>
      </c>
      <c r="AZ51" s="14">
        <f>+IFERROR((VLOOKUP($A51,Grade!$L$6:$BL$1000,Grade!BG$2,0))," ")</f>
        <v>2</v>
      </c>
      <c r="BA51" s="14">
        <f>+IFERROR((VLOOKUP($A51,Grade!$L$6:$BL$1000,Grade!BH$2,0))," ")</f>
        <v>2.33</v>
      </c>
      <c r="BB51" s="14">
        <f>+IFERROR((VLOOKUP($A51,Grade!$L$6:$BL$1000,Grade!BI$2,0))," ")</f>
        <v>2</v>
      </c>
      <c r="BC51" s="14">
        <f>+IFERROR((VLOOKUP($A51,Grade!$L$6:$BL$1000,Grade!BJ$2,0))," ")</f>
        <v>1.2</v>
      </c>
      <c r="BD51" s="14">
        <f>+IFERROR((VLOOKUP($A51,Grade!$L$6:$BL$1000,Grade!BK$2,0))," ")</f>
        <v>2.2999999999999998</v>
      </c>
      <c r="BE51" s="14">
        <f>+IFERROR((VLOOKUP($A51,Grade!$L$6:$BL$1000,Grade!BL$2,0))," ")</f>
        <v>4.5</v>
      </c>
      <c r="BF51" s="19">
        <f t="shared" si="8"/>
        <v>27.58</v>
      </c>
      <c r="BG51" s="13">
        <f>IFERROR((VLOOKUP($A51,Month!$Z$3:$AP$1000,Month!AA$1,0))," ")</f>
        <v>10</v>
      </c>
      <c r="BH51" s="13">
        <f>IFERROR((VLOOKUP($A51,Month!$Z$3:$AP$1000,Month!AB$1,0))," ")</f>
        <v>3</v>
      </c>
      <c r="BI51" s="13">
        <f>IFERROR((VLOOKUP($A51,Month!$Z$3:$AP$1000,Month!AC$1,0))," ")</f>
        <v>9</v>
      </c>
      <c r="BJ51" s="13">
        <f>IFERROR((VLOOKUP($A51,Month!$Z$3:$AP$1000,Month!AD$1,0))," ")</f>
        <v>0</v>
      </c>
      <c r="BK51" s="13">
        <f>IFERROR((VLOOKUP($A51,Month!$Z$3:$AP$1000,Month!AE$1,0))," ")</f>
        <v>0</v>
      </c>
      <c r="BL51" s="13">
        <f>IFERROR((VLOOKUP($A51,Month!$Z$3:$AP$1000,Month!AF$1,0))," ")</f>
        <v>0</v>
      </c>
      <c r="BM51" s="13">
        <f>IFERROR((VLOOKUP($A51,Month!$Z$3:$AP$1000,Month!AG$1,0))," ")</f>
        <v>82.08</v>
      </c>
      <c r="BN51" s="13">
        <f>IFERROR((VLOOKUP($A51,Month!$Z$3:$AP$1000,Month!AH$1,0))," ")</f>
        <v>0</v>
      </c>
      <c r="BO51" s="13">
        <f>IFERROR((VLOOKUP($A51,Month!$Z$3:$AP$1000,Month!AI$1,0))," ")</f>
        <v>14.28</v>
      </c>
      <c r="BP51" s="13">
        <f>IFERROR((VLOOKUP($A51,Month!$Z$3:$AP$1000,Month!AJ$1,0))," ")</f>
        <v>0</v>
      </c>
      <c r="BQ51" s="13">
        <f>IFERROR((VLOOKUP($A51,Month!$Z$3:$AP$1000,Month!AK$1,0))," ")</f>
        <v>16.73</v>
      </c>
      <c r="BR51" s="13">
        <f>IFERROR((VLOOKUP($A51,Month!$Z$3:$AP$1000,Month!AL$1,0))," ")</f>
        <v>0</v>
      </c>
      <c r="BS51" s="13">
        <f>IFERROR((VLOOKUP($A51,Month!$Z$3:$AP$1000,Month!AM$1,0))," ")</f>
        <v>11</v>
      </c>
      <c r="BT51" s="13">
        <f>IFERROR((VLOOKUP($A51,Month!$Z$3:$AP$1000,Month!AP$1,0))," ")</f>
        <v>232</v>
      </c>
    </row>
    <row r="52" spans="1:72" s="2" customFormat="1" x14ac:dyDescent="0.25">
      <c r="A52" s="12" t="s">
        <v>449</v>
      </c>
      <c r="B52" s="12" t="s">
        <v>450</v>
      </c>
      <c r="C52" s="13">
        <f>+IFERROR((VLOOKUP($A52,Grade!$L$6:$BL$1000,Grade!M$2,0))," ")</f>
        <v>41</v>
      </c>
      <c r="D52" s="13">
        <f>+IFERROR((VLOOKUP($A52,Grade!$L$6:$BL$1000,Grade!N$2,0))," ")</f>
        <v>44</v>
      </c>
      <c r="E52" s="13">
        <f>+IFERROR((VLOOKUP($A52,Grade!$L$6:$BL$1000,Grade!O$2,0))," ")</f>
        <v>38</v>
      </c>
      <c r="F52" s="13">
        <f>+IFERROR((VLOOKUP($A52,Grade!$L$6:$BL$1000,Grade!P$2,0))," ")</f>
        <v>49</v>
      </c>
      <c r="G52" s="13">
        <f>+IFERROR((VLOOKUP($A52,Grade!$L$6:$BL$1000,Grade!Q$2,0))," ")</f>
        <v>45</v>
      </c>
      <c r="H52" s="13">
        <f>+IFERROR((VLOOKUP($A52,Grade!$L$6:$BL$1000,Grade!R$2,0))," ")</f>
        <v>39</v>
      </c>
      <c r="I52" s="13">
        <f>+IFERROR((VLOOKUP($A52,Grade!$L$6:$BL$1000,Grade!S$2,0))," ")</f>
        <v>45</v>
      </c>
      <c r="J52" s="13">
        <f>+IFERROR((VLOOKUP($A52,Grade!$L$6:$BL$1000,Grade!T$2,0))," ")</f>
        <v>32</v>
      </c>
      <c r="K52" s="13">
        <f>+IFERROR((VLOOKUP($A52,Grade!$L$6:$BL$1000,Grade!U$2,0))," ")</f>
        <v>40</v>
      </c>
      <c r="L52" s="13">
        <f>+IFERROR((VLOOKUP($A52,Grade!$L$6:$BL$1000,Grade!V$2,0))," ")</f>
        <v>49</v>
      </c>
      <c r="M52" s="13">
        <f>+IFERROR((VLOOKUP($A52,Grade!$L$6:$BL$1000,Grade!W$2,0))," ")</f>
        <v>22</v>
      </c>
      <c r="N52" s="13">
        <f>+IFERROR((VLOOKUP($A52,Grade!$L$6:$BL$1000,Grade!X$2,0))," ")</f>
        <v>35</v>
      </c>
      <c r="O52" s="13">
        <f>+IFERROR((VLOOKUP($A52,Grade!$L$6:$BL$1000,Grade!Y$2,0))," ")</f>
        <v>37</v>
      </c>
      <c r="P52" s="20">
        <f t="shared" si="5"/>
        <v>516</v>
      </c>
      <c r="Q52" s="14">
        <f>+IFERROR((VLOOKUP($A52,Grade!$L$6:$BL$1000,Grade!Z$2,0))," ")</f>
        <v>41</v>
      </c>
      <c r="R52" s="14">
        <f>+IFERROR((VLOOKUP($A52,Grade!$L$6:$BL$1000,Grade!AA$2,0))," ")</f>
        <v>44</v>
      </c>
      <c r="S52" s="14">
        <f>+IFERROR((VLOOKUP($A52,Grade!$L$6:$BL$1000,Grade!AB$2,0))," ")</f>
        <v>38</v>
      </c>
      <c r="T52" s="14">
        <f>+IFERROR((VLOOKUP($A52,Grade!$L$6:$BL$1000,Grade!AC$2,0))," ")</f>
        <v>49</v>
      </c>
      <c r="U52" s="14">
        <f>+IFERROR((VLOOKUP($A52,Grade!$L$6:$BL$1000,Grade!AD$2,0))," ")</f>
        <v>45</v>
      </c>
      <c r="V52" s="14">
        <f>+IFERROR((VLOOKUP($A52,Grade!$L$6:$BL$1000,Grade!AE$2,0))," ")</f>
        <v>39</v>
      </c>
      <c r="W52" s="14">
        <f>+IFERROR((VLOOKUP($A52,Grade!$L$6:$BL$1000,Grade!AF$2,0))," ")</f>
        <v>45</v>
      </c>
      <c r="X52" s="14">
        <f>+IFERROR((VLOOKUP($A52,Grade!$L$6:$BL$1000,Grade!AG$2,0))," ")</f>
        <v>32</v>
      </c>
      <c r="Y52" s="14">
        <f>+IFERROR((VLOOKUP($A52,Grade!$L$6:$BL$1000,Grade!AH$2,0))," ")</f>
        <v>40</v>
      </c>
      <c r="Z52" s="14">
        <f>+IFERROR((VLOOKUP($A52,Grade!$L$6:$BL$1000,Grade!AI$2,0))," ")</f>
        <v>49</v>
      </c>
      <c r="AA52" s="14">
        <f>+IFERROR((VLOOKUP($A52,Grade!$L$6:$BL$1000,Grade!AJ$2,0))," ")</f>
        <v>22</v>
      </c>
      <c r="AB52" s="14">
        <f>+IFERROR((VLOOKUP($A52,Grade!$L$6:$BL$1000,Grade!AK$2,0))," ")</f>
        <v>30.53</v>
      </c>
      <c r="AC52" s="14">
        <f>+IFERROR((VLOOKUP($A52,Grade!$L$6:$BL$1000,Grade!AL$2,0))," ")</f>
        <v>35.36</v>
      </c>
      <c r="AD52" s="19">
        <f t="shared" si="6"/>
        <v>509.89</v>
      </c>
      <c r="AE52" s="13">
        <f>+IFERROR((VLOOKUP($A52,Grade!$L$6:$BL$1000,Grade!AM$2,0))," ")</f>
        <v>0</v>
      </c>
      <c r="AF52" s="13">
        <f>+IFERROR((VLOOKUP($A52,Grade!$L$6:$BL$1000,Grade!AN$2,0))," ")</f>
        <v>0</v>
      </c>
      <c r="AG52" s="13">
        <f>+IFERROR((VLOOKUP($A52,Grade!$L$6:$BL$1000,Grade!AO$2,0))," ")</f>
        <v>0</v>
      </c>
      <c r="AH52" s="13">
        <f>+IFERROR((VLOOKUP($A52,Grade!$L$6:$BL$1000,Grade!AP$2,0))," ")</f>
        <v>0</v>
      </c>
      <c r="AI52" s="13">
        <f>+IFERROR((VLOOKUP($A52,Grade!$L$6:$BL$1000,Grade!AQ$2,0))," ")</f>
        <v>0</v>
      </c>
      <c r="AJ52" s="13">
        <f>+IFERROR((VLOOKUP($A52,Grade!$L$6:$BL$1000,Grade!AR$2,0))," ")</f>
        <v>0</v>
      </c>
      <c r="AK52" s="13">
        <f>+IFERROR((VLOOKUP($A52,Grade!$L$6:$BL$1000,Grade!AS$2,0))," ")</f>
        <v>0</v>
      </c>
      <c r="AL52" s="13">
        <f>+IFERROR((VLOOKUP($A52,Grade!$L$6:$BL$1000,Grade!AT$2,0))," ")</f>
        <v>1</v>
      </c>
      <c r="AM52" s="13">
        <f>+IFERROR((VLOOKUP($A52,Grade!$L$6:$BL$1000,Grade!AU$2,0))," ")</f>
        <v>0</v>
      </c>
      <c r="AN52" s="13">
        <f>+IFERROR((VLOOKUP($A52,Grade!$L$6:$BL$1000,Grade!AV$2,0))," ")</f>
        <v>1</v>
      </c>
      <c r="AO52" s="13">
        <f>+IFERROR((VLOOKUP($A52,Grade!$L$6:$BL$1000,Grade!AW$2,0))," ")</f>
        <v>0</v>
      </c>
      <c r="AP52" s="13">
        <f>+IFERROR((VLOOKUP($A52,Grade!$L$6:$BL$1000,Grade!AX$2,0))," ")</f>
        <v>4</v>
      </c>
      <c r="AQ52" s="13">
        <f>+IFERROR((VLOOKUP($A52,Grade!$L$6:$BL$1000,Grade!AY$2,0))," ")</f>
        <v>3</v>
      </c>
      <c r="AR52" s="20">
        <f t="shared" si="7"/>
        <v>9</v>
      </c>
      <c r="AS52" s="14">
        <f>+IFERROR((VLOOKUP($A52,Grade!$L$6:$BL$1000,Grade!AZ$2,0))," ")</f>
        <v>0</v>
      </c>
      <c r="AT52" s="14">
        <f>+IFERROR((VLOOKUP($A52,Grade!$L$6:$BL$1000,Grade!BA$2,0))," ")</f>
        <v>0</v>
      </c>
      <c r="AU52" s="14">
        <f>+IFERROR((VLOOKUP($A52,Grade!$L$6:$BL$1000,Grade!BB$2,0))," ")</f>
        <v>0</v>
      </c>
      <c r="AV52" s="14">
        <f>+IFERROR((VLOOKUP($A52,Grade!$L$6:$BL$1000,Grade!BC$2,0))," ")</f>
        <v>0</v>
      </c>
      <c r="AW52" s="14">
        <f>+IFERROR((VLOOKUP($A52,Grade!$L$6:$BL$1000,Grade!BD$2,0))," ")</f>
        <v>0</v>
      </c>
      <c r="AX52" s="14">
        <f>+IFERROR((VLOOKUP($A52,Grade!$L$6:$BL$1000,Grade!BE$2,0))," ")</f>
        <v>0</v>
      </c>
      <c r="AY52" s="14">
        <f>+IFERROR((VLOOKUP($A52,Grade!$L$6:$BL$1000,Grade!BF$2,0))," ")</f>
        <v>0</v>
      </c>
      <c r="AZ52" s="14">
        <f>+IFERROR((VLOOKUP($A52,Grade!$L$6:$BL$1000,Grade!BG$2,0))," ")</f>
        <v>1</v>
      </c>
      <c r="BA52" s="14">
        <f>+IFERROR((VLOOKUP($A52,Grade!$L$6:$BL$1000,Grade!BH$2,0))," ")</f>
        <v>0</v>
      </c>
      <c r="BB52" s="14">
        <f>+IFERROR((VLOOKUP($A52,Grade!$L$6:$BL$1000,Grade!BI$2,0))," ")</f>
        <v>1</v>
      </c>
      <c r="BC52" s="14">
        <f>+IFERROR((VLOOKUP($A52,Grade!$L$6:$BL$1000,Grade!BJ$2,0))," ")</f>
        <v>0</v>
      </c>
      <c r="BD52" s="14">
        <f>+IFERROR((VLOOKUP($A52,Grade!$L$6:$BL$1000,Grade!BK$2,0))," ")</f>
        <v>4</v>
      </c>
      <c r="BE52" s="14">
        <f>+IFERROR((VLOOKUP($A52,Grade!$L$6:$BL$1000,Grade!BL$2,0))," ")</f>
        <v>3</v>
      </c>
      <c r="BF52" s="19">
        <f t="shared" si="8"/>
        <v>9</v>
      </c>
      <c r="BG52" s="13">
        <f>IFERROR((VLOOKUP($A52,Month!$Z$3:$AP$1000,Month!AA$1,0))," ")</f>
        <v>0</v>
      </c>
      <c r="BH52" s="13">
        <f>IFERROR((VLOOKUP($A52,Month!$Z$3:$AP$1000,Month!AB$1,0))," ")</f>
        <v>0</v>
      </c>
      <c r="BI52" s="13">
        <f>IFERROR((VLOOKUP($A52,Month!$Z$3:$AP$1000,Month!AC$1,0))," ")</f>
        <v>1</v>
      </c>
      <c r="BJ52" s="13">
        <f>IFERROR((VLOOKUP($A52,Month!$Z$3:$AP$1000,Month!AD$1,0))," ")</f>
        <v>0</v>
      </c>
      <c r="BK52" s="13">
        <f>IFERROR((VLOOKUP($A52,Month!$Z$3:$AP$1000,Month!AE$1,0))," ")</f>
        <v>0</v>
      </c>
      <c r="BL52" s="13">
        <f>IFERROR((VLOOKUP($A52,Month!$Z$3:$AP$1000,Month!AF$1,0))," ")</f>
        <v>0</v>
      </c>
      <c r="BM52" s="13">
        <f>IFERROR((VLOOKUP($A52,Month!$Z$3:$AP$1000,Month!AG$1,0))," ")</f>
        <v>47.61</v>
      </c>
      <c r="BN52" s="13">
        <f>IFERROR((VLOOKUP($A52,Month!$Z$3:$AP$1000,Month!AH$1,0))," ")</f>
        <v>0</v>
      </c>
      <c r="BO52" s="13">
        <f>IFERROR((VLOOKUP($A52,Month!$Z$3:$AP$1000,Month!AI$1,0))," ")</f>
        <v>0</v>
      </c>
      <c r="BP52" s="13">
        <f>IFERROR((VLOOKUP($A52,Month!$Z$3:$AP$1000,Month!AJ$1,0))," ")</f>
        <v>0</v>
      </c>
      <c r="BQ52" s="13">
        <f>IFERROR((VLOOKUP($A52,Month!$Z$3:$AP$1000,Month!AK$1,0))," ")</f>
        <v>0</v>
      </c>
      <c r="BR52" s="13">
        <f>IFERROR((VLOOKUP($A52,Month!$Z$3:$AP$1000,Month!AL$1,0))," ")</f>
        <v>0</v>
      </c>
      <c r="BS52" s="13">
        <f>IFERROR((VLOOKUP($A52,Month!$Z$3:$AP$1000,Month!AM$1,0))," ")</f>
        <v>1</v>
      </c>
      <c r="BT52" s="13">
        <f>IFERROR((VLOOKUP($A52,Month!$Z$3:$AP$1000,Month!AP$1,0))," ")</f>
        <v>90</v>
      </c>
    </row>
    <row r="53" spans="1:72" s="2" customFormat="1" x14ac:dyDescent="0.25">
      <c r="A53" s="12" t="s">
        <v>459</v>
      </c>
      <c r="B53" s="12" t="s">
        <v>460</v>
      </c>
      <c r="C53" s="13">
        <f>+IFERROR((VLOOKUP($A53,Grade!$L$6:$BL$1000,Grade!M$2,0))," ")</f>
        <v>48</v>
      </c>
      <c r="D53" s="13">
        <f>+IFERROR((VLOOKUP($A53,Grade!$L$6:$BL$1000,Grade!N$2,0))," ")</f>
        <v>52</v>
      </c>
      <c r="E53" s="13">
        <f>+IFERROR((VLOOKUP($A53,Grade!$L$6:$BL$1000,Grade!O$2,0))," ")</f>
        <v>46</v>
      </c>
      <c r="F53" s="13">
        <f>+IFERROR((VLOOKUP($A53,Grade!$L$6:$BL$1000,Grade!P$2,0))," ")</f>
        <v>45</v>
      </c>
      <c r="G53" s="13">
        <f>+IFERROR((VLOOKUP($A53,Grade!$L$6:$BL$1000,Grade!Q$2,0))," ")</f>
        <v>45</v>
      </c>
      <c r="H53" s="13">
        <f>+IFERROR((VLOOKUP($A53,Grade!$L$6:$BL$1000,Grade!R$2,0))," ")</f>
        <v>47</v>
      </c>
      <c r="I53" s="13">
        <f>+IFERROR((VLOOKUP($A53,Grade!$L$6:$BL$1000,Grade!S$2,0))," ")</f>
        <v>62</v>
      </c>
      <c r="J53" s="13">
        <f>+IFERROR((VLOOKUP($A53,Grade!$L$6:$BL$1000,Grade!T$2,0))," ")</f>
        <v>54</v>
      </c>
      <c r="K53" s="13">
        <f>+IFERROR((VLOOKUP($A53,Grade!$L$6:$BL$1000,Grade!U$2,0))," ")</f>
        <v>55</v>
      </c>
      <c r="L53" s="13">
        <f>+IFERROR((VLOOKUP($A53,Grade!$L$6:$BL$1000,Grade!V$2,0))," ")</f>
        <v>0</v>
      </c>
      <c r="M53" s="13">
        <f>+IFERROR((VLOOKUP($A53,Grade!$L$6:$BL$1000,Grade!W$2,0))," ")</f>
        <v>0</v>
      </c>
      <c r="N53" s="13">
        <f>+IFERROR((VLOOKUP($A53,Grade!$L$6:$BL$1000,Grade!X$2,0))," ")</f>
        <v>0</v>
      </c>
      <c r="O53" s="13">
        <f>+IFERROR((VLOOKUP($A53,Grade!$L$6:$BL$1000,Grade!Y$2,0))," ")</f>
        <v>0</v>
      </c>
      <c r="P53" s="20">
        <f t="shared" si="5"/>
        <v>454</v>
      </c>
      <c r="Q53" s="14">
        <f>+IFERROR((VLOOKUP($A53,Grade!$L$6:$BL$1000,Grade!Z$2,0))," ")</f>
        <v>48</v>
      </c>
      <c r="R53" s="14">
        <f>+IFERROR((VLOOKUP($A53,Grade!$L$6:$BL$1000,Grade!AA$2,0))," ")</f>
        <v>51.4</v>
      </c>
      <c r="S53" s="14">
        <f>+IFERROR((VLOOKUP($A53,Grade!$L$6:$BL$1000,Grade!AB$2,0))," ")</f>
        <v>45.02</v>
      </c>
      <c r="T53" s="14">
        <f>+IFERROR((VLOOKUP($A53,Grade!$L$6:$BL$1000,Grade!AC$2,0))," ")</f>
        <v>44.5</v>
      </c>
      <c r="U53" s="14">
        <f>+IFERROR((VLOOKUP($A53,Grade!$L$6:$BL$1000,Grade!AD$2,0))," ")</f>
        <v>45</v>
      </c>
      <c r="V53" s="14">
        <f>+IFERROR((VLOOKUP($A53,Grade!$L$6:$BL$1000,Grade!AE$2,0))," ")</f>
        <v>47</v>
      </c>
      <c r="W53" s="14">
        <f>+IFERROR((VLOOKUP($A53,Grade!$L$6:$BL$1000,Grade!AF$2,0))," ")</f>
        <v>62</v>
      </c>
      <c r="X53" s="14">
        <f>+IFERROR((VLOOKUP($A53,Grade!$L$6:$BL$1000,Grade!AG$2,0))," ")</f>
        <v>54</v>
      </c>
      <c r="Y53" s="14">
        <f>+IFERROR((VLOOKUP($A53,Grade!$L$6:$BL$1000,Grade!AH$2,0))," ")</f>
        <v>54.02</v>
      </c>
      <c r="Z53" s="14">
        <f>+IFERROR((VLOOKUP($A53,Grade!$L$6:$BL$1000,Grade!AI$2,0))," ")</f>
        <v>0</v>
      </c>
      <c r="AA53" s="14">
        <f>+IFERROR((VLOOKUP($A53,Grade!$L$6:$BL$1000,Grade!AJ$2,0))," ")</f>
        <v>0</v>
      </c>
      <c r="AB53" s="14">
        <f>+IFERROR((VLOOKUP($A53,Grade!$L$6:$BL$1000,Grade!AK$2,0))," ")</f>
        <v>0</v>
      </c>
      <c r="AC53" s="14">
        <f>+IFERROR((VLOOKUP($A53,Grade!$L$6:$BL$1000,Grade!AL$2,0))," ")</f>
        <v>0</v>
      </c>
      <c r="AD53" s="19">
        <f t="shared" si="6"/>
        <v>450.94</v>
      </c>
      <c r="AE53" s="13">
        <f>+IFERROR((VLOOKUP($A53,Grade!$L$6:$BL$1000,Grade!AM$2,0))," ")</f>
        <v>0</v>
      </c>
      <c r="AF53" s="13">
        <f>+IFERROR((VLOOKUP($A53,Grade!$L$6:$BL$1000,Grade!AN$2,0))," ")</f>
        <v>0</v>
      </c>
      <c r="AG53" s="13">
        <f>+IFERROR((VLOOKUP($A53,Grade!$L$6:$BL$1000,Grade!AO$2,0))," ")</f>
        <v>0</v>
      </c>
      <c r="AH53" s="13">
        <f>+IFERROR((VLOOKUP($A53,Grade!$L$6:$BL$1000,Grade!AP$2,0))," ")</f>
        <v>0</v>
      </c>
      <c r="AI53" s="13">
        <f>+IFERROR((VLOOKUP($A53,Grade!$L$6:$BL$1000,Grade!AQ$2,0))," ")</f>
        <v>0</v>
      </c>
      <c r="AJ53" s="13">
        <f>+IFERROR((VLOOKUP($A53,Grade!$L$6:$BL$1000,Grade!AR$2,0))," ")</f>
        <v>0</v>
      </c>
      <c r="AK53" s="13">
        <f>+IFERROR((VLOOKUP($A53,Grade!$L$6:$BL$1000,Grade!AS$2,0))," ")</f>
        <v>0</v>
      </c>
      <c r="AL53" s="13">
        <f>+IFERROR((VLOOKUP($A53,Grade!$L$6:$BL$1000,Grade!AT$2,0))," ")</f>
        <v>0</v>
      </c>
      <c r="AM53" s="13">
        <f>+IFERROR((VLOOKUP($A53,Grade!$L$6:$BL$1000,Grade!AU$2,0))," ")</f>
        <v>0</v>
      </c>
      <c r="AN53" s="13">
        <f>+IFERROR((VLOOKUP($A53,Grade!$L$6:$BL$1000,Grade!AV$2,0))," ")</f>
        <v>0</v>
      </c>
      <c r="AO53" s="13">
        <f>+IFERROR((VLOOKUP($A53,Grade!$L$6:$BL$1000,Grade!AW$2,0))," ")</f>
        <v>0</v>
      </c>
      <c r="AP53" s="13">
        <f>+IFERROR((VLOOKUP($A53,Grade!$L$6:$BL$1000,Grade!AX$2,0))," ")</f>
        <v>0</v>
      </c>
      <c r="AQ53" s="13">
        <f>+IFERROR((VLOOKUP($A53,Grade!$L$6:$BL$1000,Grade!AY$2,0))," ")</f>
        <v>0</v>
      </c>
      <c r="AR53" s="20">
        <f t="shared" si="7"/>
        <v>0</v>
      </c>
      <c r="AS53" s="14">
        <f>+IFERROR((VLOOKUP($A53,Grade!$L$6:$BL$1000,Grade!AZ$2,0))," ")</f>
        <v>0</v>
      </c>
      <c r="AT53" s="14">
        <f>+IFERROR((VLOOKUP($A53,Grade!$L$6:$BL$1000,Grade!BA$2,0))," ")</f>
        <v>0</v>
      </c>
      <c r="AU53" s="14">
        <f>+IFERROR((VLOOKUP($A53,Grade!$L$6:$BL$1000,Grade!BB$2,0))," ")</f>
        <v>0</v>
      </c>
      <c r="AV53" s="14">
        <f>+IFERROR((VLOOKUP($A53,Grade!$L$6:$BL$1000,Grade!BC$2,0))," ")</f>
        <v>0</v>
      </c>
      <c r="AW53" s="14">
        <f>+IFERROR((VLOOKUP($A53,Grade!$L$6:$BL$1000,Grade!BD$2,0))," ")</f>
        <v>0</v>
      </c>
      <c r="AX53" s="14">
        <f>+IFERROR((VLOOKUP($A53,Grade!$L$6:$BL$1000,Grade!BE$2,0))," ")</f>
        <v>0</v>
      </c>
      <c r="AY53" s="14">
        <f>+IFERROR((VLOOKUP($A53,Grade!$L$6:$BL$1000,Grade!BF$2,0))," ")</f>
        <v>0</v>
      </c>
      <c r="AZ53" s="14">
        <f>+IFERROR((VLOOKUP($A53,Grade!$L$6:$BL$1000,Grade!BG$2,0))," ")</f>
        <v>0</v>
      </c>
      <c r="BA53" s="14">
        <f>+IFERROR((VLOOKUP($A53,Grade!$L$6:$BL$1000,Grade!BH$2,0))," ")</f>
        <v>0</v>
      </c>
      <c r="BB53" s="14">
        <f>+IFERROR((VLOOKUP($A53,Grade!$L$6:$BL$1000,Grade!BI$2,0))," ")</f>
        <v>0</v>
      </c>
      <c r="BC53" s="14">
        <f>+IFERROR((VLOOKUP($A53,Grade!$L$6:$BL$1000,Grade!BJ$2,0))," ")</f>
        <v>0</v>
      </c>
      <c r="BD53" s="14">
        <f>+IFERROR((VLOOKUP($A53,Grade!$L$6:$BL$1000,Grade!BK$2,0))," ")</f>
        <v>0</v>
      </c>
      <c r="BE53" s="14">
        <f>+IFERROR((VLOOKUP($A53,Grade!$L$6:$BL$1000,Grade!BL$2,0))," ")</f>
        <v>0</v>
      </c>
      <c r="BF53" s="19">
        <f t="shared" si="8"/>
        <v>0</v>
      </c>
      <c r="BG53" s="13">
        <f>IFERROR((VLOOKUP($A53,Month!$Z$3:$AP$1000,Month!AA$1,0))," ")</f>
        <v>23</v>
      </c>
      <c r="BH53" s="13">
        <f>IFERROR((VLOOKUP($A53,Month!$Z$3:$AP$1000,Month!AB$1,0))," ")</f>
        <v>5</v>
      </c>
      <c r="BI53" s="13">
        <f>IFERROR((VLOOKUP($A53,Month!$Z$3:$AP$1000,Month!AC$1,0))," ")</f>
        <v>0</v>
      </c>
      <c r="BJ53" s="13">
        <f>IFERROR((VLOOKUP($A53,Month!$Z$3:$AP$1000,Month!AD$1,0))," ")</f>
        <v>0</v>
      </c>
      <c r="BK53" s="13">
        <f>IFERROR((VLOOKUP($A53,Month!$Z$3:$AP$1000,Month!AE$1,0))," ")</f>
        <v>0</v>
      </c>
      <c r="BL53" s="13">
        <f>IFERROR((VLOOKUP($A53,Month!$Z$3:$AP$1000,Month!AF$1,0))," ")</f>
        <v>0</v>
      </c>
      <c r="BM53" s="13">
        <f>IFERROR((VLOOKUP($A53,Month!$Z$3:$AP$1000,Month!AG$1,0))," ")</f>
        <v>0</v>
      </c>
      <c r="BN53" s="13">
        <f>IFERROR((VLOOKUP($A53,Month!$Z$3:$AP$1000,Month!AH$1,0))," ")</f>
        <v>0</v>
      </c>
      <c r="BO53" s="13">
        <f>IFERROR((VLOOKUP($A53,Month!$Z$3:$AP$1000,Month!AI$1,0))," ")</f>
        <v>0</v>
      </c>
      <c r="BP53" s="13">
        <f>IFERROR((VLOOKUP($A53,Month!$Z$3:$AP$1000,Month!AJ$1,0))," ")</f>
        <v>0</v>
      </c>
      <c r="BQ53" s="13">
        <f>IFERROR((VLOOKUP($A53,Month!$Z$3:$AP$1000,Month!AK$1,0))," ")</f>
        <v>0</v>
      </c>
      <c r="BR53" s="13">
        <f>IFERROR((VLOOKUP($A53,Month!$Z$3:$AP$1000,Month!AL$1,0))," ")</f>
        <v>0</v>
      </c>
      <c r="BS53" s="13">
        <f>IFERROR((VLOOKUP($A53,Month!$Z$3:$AP$1000,Month!AM$1,0))," ")</f>
        <v>3</v>
      </c>
      <c r="BT53" s="13">
        <f>IFERROR((VLOOKUP($A53,Month!$Z$3:$AP$1000,Month!AP$1,0))," ")</f>
        <v>38</v>
      </c>
    </row>
    <row r="54" spans="1:72" s="2" customFormat="1" x14ac:dyDescent="0.25">
      <c r="A54" s="12" t="s">
        <v>191</v>
      </c>
      <c r="B54" s="12" t="s">
        <v>192</v>
      </c>
      <c r="C54" s="13">
        <f>+IFERROR((VLOOKUP($A54,Grade!$L$6:$BL$1000,Grade!M$2,0))," ")</f>
        <v>28</v>
      </c>
      <c r="D54" s="13">
        <f>+IFERROR((VLOOKUP($A54,Grade!$L$6:$BL$1000,Grade!N$2,0))," ")</f>
        <v>24</v>
      </c>
      <c r="E54" s="13">
        <f>+IFERROR((VLOOKUP($A54,Grade!$L$6:$BL$1000,Grade!O$2,0))," ")</f>
        <v>25</v>
      </c>
      <c r="F54" s="13">
        <f>+IFERROR((VLOOKUP($A54,Grade!$L$6:$BL$1000,Grade!P$2,0))," ")</f>
        <v>22</v>
      </c>
      <c r="G54" s="13">
        <f>+IFERROR((VLOOKUP($A54,Grade!$L$6:$BL$1000,Grade!Q$2,0))," ")</f>
        <v>20</v>
      </c>
      <c r="H54" s="13">
        <f>+IFERROR((VLOOKUP($A54,Grade!$L$6:$BL$1000,Grade!R$2,0))," ")</f>
        <v>27</v>
      </c>
      <c r="I54" s="13">
        <f>+IFERROR((VLOOKUP($A54,Grade!$L$6:$BL$1000,Grade!S$2,0))," ")</f>
        <v>18</v>
      </c>
      <c r="J54" s="13">
        <f>+IFERROR((VLOOKUP($A54,Grade!$L$6:$BL$1000,Grade!T$2,0))," ")</f>
        <v>0</v>
      </c>
      <c r="K54" s="13">
        <f>+IFERROR((VLOOKUP($A54,Grade!$L$6:$BL$1000,Grade!U$2,0))," ")</f>
        <v>0</v>
      </c>
      <c r="L54" s="13">
        <f>+IFERROR((VLOOKUP($A54,Grade!$L$6:$BL$1000,Grade!V$2,0))," ")</f>
        <v>0</v>
      </c>
      <c r="M54" s="13">
        <f>+IFERROR((VLOOKUP($A54,Grade!$L$6:$BL$1000,Grade!W$2,0))," ")</f>
        <v>0</v>
      </c>
      <c r="N54" s="13">
        <f>+IFERROR((VLOOKUP($A54,Grade!$L$6:$BL$1000,Grade!X$2,0))," ")</f>
        <v>0</v>
      </c>
      <c r="O54" s="13">
        <f>+IFERROR((VLOOKUP($A54,Grade!$L$6:$BL$1000,Grade!Y$2,0))," ")</f>
        <v>0</v>
      </c>
      <c r="P54" s="20">
        <f t="shared" si="5"/>
        <v>164</v>
      </c>
      <c r="Q54" s="14">
        <f>+IFERROR((VLOOKUP($A54,Grade!$L$6:$BL$1000,Grade!Z$2,0))," ")</f>
        <v>28</v>
      </c>
      <c r="R54" s="14">
        <f>+IFERROR((VLOOKUP($A54,Grade!$L$6:$BL$1000,Grade!AA$2,0))," ")</f>
        <v>24</v>
      </c>
      <c r="S54" s="14">
        <f>+IFERROR((VLOOKUP($A54,Grade!$L$6:$BL$1000,Grade!AB$2,0))," ")</f>
        <v>25</v>
      </c>
      <c r="T54" s="14">
        <f>+IFERROR((VLOOKUP($A54,Grade!$L$6:$BL$1000,Grade!AC$2,0))," ")</f>
        <v>22</v>
      </c>
      <c r="U54" s="14">
        <f>+IFERROR((VLOOKUP($A54,Grade!$L$6:$BL$1000,Grade!AD$2,0))," ")</f>
        <v>20</v>
      </c>
      <c r="V54" s="14">
        <f>+IFERROR((VLOOKUP($A54,Grade!$L$6:$BL$1000,Grade!AE$2,0))," ")</f>
        <v>27</v>
      </c>
      <c r="W54" s="14">
        <f>+IFERROR((VLOOKUP($A54,Grade!$L$6:$BL$1000,Grade!AF$2,0))," ")</f>
        <v>18</v>
      </c>
      <c r="X54" s="14">
        <f>+IFERROR((VLOOKUP($A54,Grade!$L$6:$BL$1000,Grade!AG$2,0))," ")</f>
        <v>0</v>
      </c>
      <c r="Y54" s="14">
        <f>+IFERROR((VLOOKUP($A54,Grade!$L$6:$BL$1000,Grade!AH$2,0))," ")</f>
        <v>0</v>
      </c>
      <c r="Z54" s="14">
        <f>+IFERROR((VLOOKUP($A54,Grade!$L$6:$BL$1000,Grade!AI$2,0))," ")</f>
        <v>0</v>
      </c>
      <c r="AA54" s="14">
        <f>+IFERROR((VLOOKUP($A54,Grade!$L$6:$BL$1000,Grade!AJ$2,0))," ")</f>
        <v>0</v>
      </c>
      <c r="AB54" s="14">
        <f>+IFERROR((VLOOKUP($A54,Grade!$L$6:$BL$1000,Grade!AK$2,0))," ")</f>
        <v>0</v>
      </c>
      <c r="AC54" s="14">
        <f>+IFERROR((VLOOKUP($A54,Grade!$L$6:$BL$1000,Grade!AL$2,0))," ")</f>
        <v>0</v>
      </c>
      <c r="AD54" s="19">
        <f t="shared" si="6"/>
        <v>164</v>
      </c>
      <c r="AE54" s="13">
        <f>+IFERROR((VLOOKUP($A54,Grade!$L$6:$BL$1000,Grade!AM$2,0))," ")</f>
        <v>0</v>
      </c>
      <c r="AF54" s="13">
        <f>+IFERROR((VLOOKUP($A54,Grade!$L$6:$BL$1000,Grade!AN$2,0))," ")</f>
        <v>0</v>
      </c>
      <c r="AG54" s="13">
        <f>+IFERROR((VLOOKUP($A54,Grade!$L$6:$BL$1000,Grade!AO$2,0))," ")</f>
        <v>0</v>
      </c>
      <c r="AH54" s="13">
        <f>+IFERROR((VLOOKUP($A54,Grade!$L$6:$BL$1000,Grade!AP$2,0))," ")</f>
        <v>0</v>
      </c>
      <c r="AI54" s="13">
        <f>+IFERROR((VLOOKUP($A54,Grade!$L$6:$BL$1000,Grade!AQ$2,0))," ")</f>
        <v>0</v>
      </c>
      <c r="AJ54" s="13">
        <f>+IFERROR((VLOOKUP($A54,Grade!$L$6:$BL$1000,Grade!AR$2,0))," ")</f>
        <v>0</v>
      </c>
      <c r="AK54" s="13">
        <f>+IFERROR((VLOOKUP($A54,Grade!$L$6:$BL$1000,Grade!AS$2,0))," ")</f>
        <v>0</v>
      </c>
      <c r="AL54" s="13">
        <f>+IFERROR((VLOOKUP($A54,Grade!$L$6:$BL$1000,Grade!AT$2,0))," ")</f>
        <v>0</v>
      </c>
      <c r="AM54" s="13">
        <f>+IFERROR((VLOOKUP($A54,Grade!$L$6:$BL$1000,Grade!AU$2,0))," ")</f>
        <v>0</v>
      </c>
      <c r="AN54" s="13">
        <f>+IFERROR((VLOOKUP($A54,Grade!$L$6:$BL$1000,Grade!AV$2,0))," ")</f>
        <v>0</v>
      </c>
      <c r="AO54" s="13">
        <f>+IFERROR((VLOOKUP($A54,Grade!$L$6:$BL$1000,Grade!AW$2,0))," ")</f>
        <v>0</v>
      </c>
      <c r="AP54" s="13">
        <f>+IFERROR((VLOOKUP($A54,Grade!$L$6:$BL$1000,Grade!AX$2,0))," ")</f>
        <v>0</v>
      </c>
      <c r="AQ54" s="13">
        <f>+IFERROR((VLOOKUP($A54,Grade!$L$6:$BL$1000,Grade!AY$2,0))," ")</f>
        <v>0</v>
      </c>
      <c r="AR54" s="20">
        <f t="shared" si="7"/>
        <v>0</v>
      </c>
      <c r="AS54" s="14">
        <f>+IFERROR((VLOOKUP($A54,Grade!$L$6:$BL$1000,Grade!AZ$2,0))," ")</f>
        <v>0</v>
      </c>
      <c r="AT54" s="14">
        <f>+IFERROR((VLOOKUP($A54,Grade!$L$6:$BL$1000,Grade!BA$2,0))," ")</f>
        <v>0</v>
      </c>
      <c r="AU54" s="14">
        <f>+IFERROR((VLOOKUP($A54,Grade!$L$6:$BL$1000,Grade!BB$2,0))," ")</f>
        <v>0</v>
      </c>
      <c r="AV54" s="14">
        <f>+IFERROR((VLOOKUP($A54,Grade!$L$6:$BL$1000,Grade!BC$2,0))," ")</f>
        <v>0</v>
      </c>
      <c r="AW54" s="14">
        <f>+IFERROR((VLOOKUP($A54,Grade!$L$6:$BL$1000,Grade!BD$2,0))," ")</f>
        <v>0</v>
      </c>
      <c r="AX54" s="14">
        <f>+IFERROR((VLOOKUP($A54,Grade!$L$6:$BL$1000,Grade!BE$2,0))," ")</f>
        <v>0</v>
      </c>
      <c r="AY54" s="14">
        <f>+IFERROR((VLOOKUP($A54,Grade!$L$6:$BL$1000,Grade!BF$2,0))," ")</f>
        <v>0</v>
      </c>
      <c r="AZ54" s="14">
        <f>+IFERROR((VLOOKUP($A54,Grade!$L$6:$BL$1000,Grade!BG$2,0))," ")</f>
        <v>0</v>
      </c>
      <c r="BA54" s="14">
        <f>+IFERROR((VLOOKUP($A54,Grade!$L$6:$BL$1000,Grade!BH$2,0))," ")</f>
        <v>0</v>
      </c>
      <c r="BB54" s="14">
        <f>+IFERROR((VLOOKUP($A54,Grade!$L$6:$BL$1000,Grade!BI$2,0))," ")</f>
        <v>0</v>
      </c>
      <c r="BC54" s="14">
        <f>+IFERROR((VLOOKUP($A54,Grade!$L$6:$BL$1000,Grade!BJ$2,0))," ")</f>
        <v>0</v>
      </c>
      <c r="BD54" s="14">
        <f>+IFERROR((VLOOKUP($A54,Grade!$L$6:$BL$1000,Grade!BK$2,0))," ")</f>
        <v>0</v>
      </c>
      <c r="BE54" s="14">
        <f>+IFERROR((VLOOKUP($A54,Grade!$L$6:$BL$1000,Grade!BL$2,0))," ")</f>
        <v>0</v>
      </c>
      <c r="BF54" s="19">
        <f t="shared" si="8"/>
        <v>0</v>
      </c>
      <c r="BG54" s="13">
        <f>IFERROR((VLOOKUP($A54,Month!$Z$3:$AP$1000,Month!AA$1,0))," ")</f>
        <v>3</v>
      </c>
      <c r="BH54" s="13">
        <f>IFERROR((VLOOKUP($A54,Month!$Z$3:$AP$1000,Month!AB$1,0))," ")</f>
        <v>0</v>
      </c>
      <c r="BI54" s="13">
        <f>IFERROR((VLOOKUP($A54,Month!$Z$3:$AP$1000,Month!AC$1,0))," ")</f>
        <v>0</v>
      </c>
      <c r="BJ54" s="13">
        <f>IFERROR((VLOOKUP($A54,Month!$Z$3:$AP$1000,Month!AD$1,0))," ")</f>
        <v>0</v>
      </c>
      <c r="BK54" s="13">
        <f>IFERROR((VLOOKUP($A54,Month!$Z$3:$AP$1000,Month!AE$1,0))," ")</f>
        <v>0</v>
      </c>
      <c r="BL54" s="13">
        <f>IFERROR((VLOOKUP($A54,Month!$Z$3:$AP$1000,Month!AF$1,0))," ")</f>
        <v>0</v>
      </c>
      <c r="BM54" s="13">
        <f>IFERROR((VLOOKUP($A54,Month!$Z$3:$AP$1000,Month!AG$1,0))," ")</f>
        <v>0</v>
      </c>
      <c r="BN54" s="13">
        <f>IFERROR((VLOOKUP($A54,Month!$Z$3:$AP$1000,Month!AH$1,0))," ")</f>
        <v>0</v>
      </c>
      <c r="BO54" s="13">
        <f>IFERROR((VLOOKUP($A54,Month!$Z$3:$AP$1000,Month!AI$1,0))," ")</f>
        <v>0</v>
      </c>
      <c r="BP54" s="13">
        <f>IFERROR((VLOOKUP($A54,Month!$Z$3:$AP$1000,Month!AJ$1,0))," ")</f>
        <v>0</v>
      </c>
      <c r="BQ54" s="13">
        <f>IFERROR((VLOOKUP($A54,Month!$Z$3:$AP$1000,Month!AK$1,0))," ")</f>
        <v>0</v>
      </c>
      <c r="BR54" s="13">
        <f>IFERROR((VLOOKUP($A54,Month!$Z$3:$AP$1000,Month!AL$1,0))," ")</f>
        <v>0</v>
      </c>
      <c r="BS54" s="13">
        <f>IFERROR((VLOOKUP($A54,Month!$Z$3:$AP$1000,Month!AM$1,0))," ")</f>
        <v>1</v>
      </c>
      <c r="BT54" s="13">
        <f>IFERROR((VLOOKUP($A54,Month!$Z$3:$AP$1000,Month!AP$1,0))," ")</f>
        <v>23</v>
      </c>
    </row>
    <row r="55" spans="1:72" s="2" customFormat="1" x14ac:dyDescent="0.25">
      <c r="A55" s="12" t="s">
        <v>161</v>
      </c>
      <c r="B55" s="12" t="s">
        <v>162</v>
      </c>
      <c r="C55" s="13">
        <f>+IFERROR((VLOOKUP($A55,Grade!$L$6:$BL$1000,Grade!M$2,0))," ")</f>
        <v>6</v>
      </c>
      <c r="D55" s="13">
        <f>+IFERROR((VLOOKUP($A55,Grade!$L$6:$BL$1000,Grade!N$2,0))," ")</f>
        <v>13</v>
      </c>
      <c r="E55" s="13">
        <f>+IFERROR((VLOOKUP($A55,Grade!$L$6:$BL$1000,Grade!O$2,0))," ")</f>
        <v>14</v>
      </c>
      <c r="F55" s="13">
        <f>+IFERROR((VLOOKUP($A55,Grade!$L$6:$BL$1000,Grade!P$2,0))," ")</f>
        <v>15</v>
      </c>
      <c r="G55" s="13">
        <f>+IFERROR((VLOOKUP($A55,Grade!$L$6:$BL$1000,Grade!Q$2,0))," ")</f>
        <v>17</v>
      </c>
      <c r="H55" s="13">
        <f>+IFERROR((VLOOKUP($A55,Grade!$L$6:$BL$1000,Grade!R$2,0))," ")</f>
        <v>16</v>
      </c>
      <c r="I55" s="13">
        <f>+IFERROR((VLOOKUP($A55,Grade!$L$6:$BL$1000,Grade!S$2,0))," ")</f>
        <v>18</v>
      </c>
      <c r="J55" s="13">
        <f>+IFERROR((VLOOKUP($A55,Grade!$L$6:$BL$1000,Grade!T$2,0))," ")</f>
        <v>15</v>
      </c>
      <c r="K55" s="13">
        <f>+IFERROR((VLOOKUP($A55,Grade!$L$6:$BL$1000,Grade!U$2,0))," ")</f>
        <v>15</v>
      </c>
      <c r="L55" s="13">
        <f>+IFERROR((VLOOKUP($A55,Grade!$L$6:$BL$1000,Grade!V$2,0))," ")</f>
        <v>17</v>
      </c>
      <c r="M55" s="13">
        <f>+IFERROR((VLOOKUP($A55,Grade!$L$6:$BL$1000,Grade!W$2,0))," ")</f>
        <v>14</v>
      </c>
      <c r="N55" s="13">
        <f>+IFERROR((VLOOKUP($A55,Grade!$L$6:$BL$1000,Grade!X$2,0))," ")</f>
        <v>21</v>
      </c>
      <c r="O55" s="13">
        <f>+IFERROR((VLOOKUP($A55,Grade!$L$6:$BL$1000,Grade!Y$2,0))," ")</f>
        <v>13</v>
      </c>
      <c r="P55" s="20">
        <f t="shared" si="5"/>
        <v>194</v>
      </c>
      <c r="Q55" s="14">
        <f>+IFERROR((VLOOKUP($A55,Grade!$L$6:$BL$1000,Grade!Z$2,0))," ")</f>
        <v>6</v>
      </c>
      <c r="R55" s="14">
        <f>+IFERROR((VLOOKUP($A55,Grade!$L$6:$BL$1000,Grade!AA$2,0))," ")</f>
        <v>13</v>
      </c>
      <c r="S55" s="14">
        <f>+IFERROR((VLOOKUP($A55,Grade!$L$6:$BL$1000,Grade!AB$2,0))," ")</f>
        <v>14</v>
      </c>
      <c r="T55" s="14">
        <f>+IFERROR((VLOOKUP($A55,Grade!$L$6:$BL$1000,Grade!AC$2,0))," ")</f>
        <v>15</v>
      </c>
      <c r="U55" s="14">
        <f>+IFERROR((VLOOKUP($A55,Grade!$L$6:$BL$1000,Grade!AD$2,0))," ")</f>
        <v>17</v>
      </c>
      <c r="V55" s="14">
        <f>+IFERROR((VLOOKUP($A55,Grade!$L$6:$BL$1000,Grade!AE$2,0))," ")</f>
        <v>16</v>
      </c>
      <c r="W55" s="14">
        <f>+IFERROR((VLOOKUP($A55,Grade!$L$6:$BL$1000,Grade!AF$2,0))," ")</f>
        <v>18</v>
      </c>
      <c r="X55" s="14">
        <f>+IFERROR((VLOOKUP($A55,Grade!$L$6:$BL$1000,Grade!AG$2,0))," ")</f>
        <v>15</v>
      </c>
      <c r="Y55" s="14">
        <f>+IFERROR((VLOOKUP($A55,Grade!$L$6:$BL$1000,Grade!AH$2,0))," ")</f>
        <v>15</v>
      </c>
      <c r="Z55" s="14">
        <f>+IFERROR((VLOOKUP($A55,Grade!$L$6:$BL$1000,Grade!AI$2,0))," ")</f>
        <v>17</v>
      </c>
      <c r="AA55" s="14">
        <f>+IFERROR((VLOOKUP($A55,Grade!$L$6:$BL$1000,Grade!AJ$2,0))," ")</f>
        <v>14</v>
      </c>
      <c r="AB55" s="14">
        <f>+IFERROR((VLOOKUP($A55,Grade!$L$6:$BL$1000,Grade!AK$2,0))," ")</f>
        <v>18.12</v>
      </c>
      <c r="AC55" s="14">
        <f>+IFERROR((VLOOKUP($A55,Grade!$L$6:$BL$1000,Grade!AL$2,0))," ")</f>
        <v>11.85</v>
      </c>
      <c r="AD55" s="19">
        <f t="shared" si="6"/>
        <v>189.97</v>
      </c>
      <c r="AE55" s="13">
        <f>+IFERROR((VLOOKUP($A55,Grade!$L$6:$BL$1000,Grade!AM$2,0))," ")</f>
        <v>0</v>
      </c>
      <c r="AF55" s="13">
        <f>+IFERROR((VLOOKUP($A55,Grade!$L$6:$BL$1000,Grade!AN$2,0))," ")</f>
        <v>0</v>
      </c>
      <c r="AG55" s="13">
        <f>+IFERROR((VLOOKUP($A55,Grade!$L$6:$BL$1000,Grade!AO$2,0))," ")</f>
        <v>0</v>
      </c>
      <c r="AH55" s="13">
        <f>+IFERROR((VLOOKUP($A55,Grade!$L$6:$BL$1000,Grade!AP$2,0))," ")</f>
        <v>0</v>
      </c>
      <c r="AI55" s="13">
        <f>+IFERROR((VLOOKUP($A55,Grade!$L$6:$BL$1000,Grade!AQ$2,0))," ")</f>
        <v>0</v>
      </c>
      <c r="AJ55" s="13">
        <f>+IFERROR((VLOOKUP($A55,Grade!$L$6:$BL$1000,Grade!AR$2,0))," ")</f>
        <v>0</v>
      </c>
      <c r="AK55" s="13">
        <f>+IFERROR((VLOOKUP($A55,Grade!$L$6:$BL$1000,Grade!AS$2,0))," ")</f>
        <v>0</v>
      </c>
      <c r="AL55" s="13">
        <f>+IFERROR((VLOOKUP($A55,Grade!$L$6:$BL$1000,Grade!AT$2,0))," ")</f>
        <v>0</v>
      </c>
      <c r="AM55" s="13">
        <f>+IFERROR((VLOOKUP($A55,Grade!$L$6:$BL$1000,Grade!AU$2,0))," ")</f>
        <v>0</v>
      </c>
      <c r="AN55" s="13">
        <f>+IFERROR((VLOOKUP($A55,Grade!$L$6:$BL$1000,Grade!AV$2,0))," ")</f>
        <v>0</v>
      </c>
      <c r="AO55" s="13">
        <f>+IFERROR((VLOOKUP($A55,Grade!$L$6:$BL$1000,Grade!AW$2,0))," ")</f>
        <v>0</v>
      </c>
      <c r="AP55" s="13">
        <f>+IFERROR((VLOOKUP($A55,Grade!$L$6:$BL$1000,Grade!AX$2,0))," ")</f>
        <v>0</v>
      </c>
      <c r="AQ55" s="13">
        <f>+IFERROR((VLOOKUP($A55,Grade!$L$6:$BL$1000,Grade!AY$2,0))," ")</f>
        <v>0</v>
      </c>
      <c r="AR55" s="20">
        <f t="shared" si="7"/>
        <v>0</v>
      </c>
      <c r="AS55" s="14">
        <f>+IFERROR((VLOOKUP($A55,Grade!$L$6:$BL$1000,Grade!AZ$2,0))," ")</f>
        <v>0</v>
      </c>
      <c r="AT55" s="14">
        <f>+IFERROR((VLOOKUP($A55,Grade!$L$6:$BL$1000,Grade!BA$2,0))," ")</f>
        <v>0</v>
      </c>
      <c r="AU55" s="14">
        <f>+IFERROR((VLOOKUP($A55,Grade!$L$6:$BL$1000,Grade!BB$2,0))," ")</f>
        <v>0</v>
      </c>
      <c r="AV55" s="14">
        <f>+IFERROR((VLOOKUP($A55,Grade!$L$6:$BL$1000,Grade!BC$2,0))," ")</f>
        <v>0</v>
      </c>
      <c r="AW55" s="14">
        <f>+IFERROR((VLOOKUP($A55,Grade!$L$6:$BL$1000,Grade!BD$2,0))," ")</f>
        <v>0</v>
      </c>
      <c r="AX55" s="14">
        <f>+IFERROR((VLOOKUP($A55,Grade!$L$6:$BL$1000,Grade!BE$2,0))," ")</f>
        <v>0</v>
      </c>
      <c r="AY55" s="14">
        <f>+IFERROR((VLOOKUP($A55,Grade!$L$6:$BL$1000,Grade!BF$2,0))," ")</f>
        <v>0</v>
      </c>
      <c r="AZ55" s="14">
        <f>+IFERROR((VLOOKUP($A55,Grade!$L$6:$BL$1000,Grade!BG$2,0))," ")</f>
        <v>0</v>
      </c>
      <c r="BA55" s="14">
        <f>+IFERROR((VLOOKUP($A55,Grade!$L$6:$BL$1000,Grade!BH$2,0))," ")</f>
        <v>0</v>
      </c>
      <c r="BB55" s="14">
        <f>+IFERROR((VLOOKUP($A55,Grade!$L$6:$BL$1000,Grade!BI$2,0))," ")</f>
        <v>0</v>
      </c>
      <c r="BC55" s="14">
        <f>+IFERROR((VLOOKUP($A55,Grade!$L$6:$BL$1000,Grade!BJ$2,0))," ")</f>
        <v>0</v>
      </c>
      <c r="BD55" s="14">
        <f>+IFERROR((VLOOKUP($A55,Grade!$L$6:$BL$1000,Grade!BK$2,0))," ")</f>
        <v>0</v>
      </c>
      <c r="BE55" s="14">
        <f>+IFERROR((VLOOKUP($A55,Grade!$L$6:$BL$1000,Grade!BL$2,0))," ")</f>
        <v>0</v>
      </c>
      <c r="BF55" s="19">
        <f t="shared" si="8"/>
        <v>0</v>
      </c>
      <c r="BG55" s="13">
        <f>IFERROR((VLOOKUP($A55,Month!$Z$3:$AP$1000,Month!AA$1,0))," ")</f>
        <v>0</v>
      </c>
      <c r="BH55" s="13">
        <f>IFERROR((VLOOKUP($A55,Month!$Z$3:$AP$1000,Month!AB$1,0))," ")</f>
        <v>0</v>
      </c>
      <c r="BI55" s="13">
        <f>IFERROR((VLOOKUP($A55,Month!$Z$3:$AP$1000,Month!AC$1,0))," ")</f>
        <v>0</v>
      </c>
      <c r="BJ55" s="13">
        <f>IFERROR((VLOOKUP($A55,Month!$Z$3:$AP$1000,Month!AD$1,0))," ")</f>
        <v>0</v>
      </c>
      <c r="BK55" s="13">
        <f>IFERROR((VLOOKUP($A55,Month!$Z$3:$AP$1000,Month!AE$1,0))," ")</f>
        <v>0</v>
      </c>
      <c r="BL55" s="13">
        <f>IFERROR((VLOOKUP($A55,Month!$Z$3:$AP$1000,Month!AF$1,0))," ")</f>
        <v>0</v>
      </c>
      <c r="BM55" s="13">
        <f>IFERROR((VLOOKUP($A55,Month!$Z$3:$AP$1000,Month!AG$1,0))," ")</f>
        <v>0</v>
      </c>
      <c r="BN55" s="13">
        <f>IFERROR((VLOOKUP($A55,Month!$Z$3:$AP$1000,Month!AH$1,0))," ")</f>
        <v>0</v>
      </c>
      <c r="BO55" s="13">
        <f>IFERROR((VLOOKUP($A55,Month!$Z$3:$AP$1000,Month!AI$1,0))," ")</f>
        <v>0</v>
      </c>
      <c r="BP55" s="13">
        <f>IFERROR((VLOOKUP($A55,Month!$Z$3:$AP$1000,Month!AJ$1,0))," ")</f>
        <v>0</v>
      </c>
      <c r="BQ55" s="13">
        <f>IFERROR((VLOOKUP($A55,Month!$Z$3:$AP$1000,Month!AK$1,0))," ")</f>
        <v>0</v>
      </c>
      <c r="BR55" s="13">
        <f>IFERROR((VLOOKUP($A55,Month!$Z$3:$AP$1000,Month!AL$1,0))," ")</f>
        <v>0</v>
      </c>
      <c r="BS55" s="13">
        <f>IFERROR((VLOOKUP($A55,Month!$Z$3:$AP$1000,Month!AM$1,0))," ")</f>
        <v>1</v>
      </c>
      <c r="BT55" s="13">
        <f>IFERROR((VLOOKUP($A55,Month!$Z$3:$AP$1000,Month!AP$1,0))," ")</f>
        <v>20</v>
      </c>
    </row>
    <row r="56" spans="1:72" s="2" customFormat="1" x14ac:dyDescent="0.25">
      <c r="A56" s="12" t="s">
        <v>203</v>
      </c>
      <c r="B56" s="12" t="s">
        <v>204</v>
      </c>
      <c r="C56" s="13">
        <f>+IFERROR((VLOOKUP($A56,Grade!$L$6:$BL$1000,Grade!M$2,0))," ")</f>
        <v>74</v>
      </c>
      <c r="D56" s="13">
        <f>+IFERROR((VLOOKUP($A56,Grade!$L$6:$BL$1000,Grade!N$2,0))," ")</f>
        <v>64</v>
      </c>
      <c r="E56" s="13">
        <f>+IFERROR((VLOOKUP($A56,Grade!$L$6:$BL$1000,Grade!O$2,0))," ")</f>
        <v>68</v>
      </c>
      <c r="F56" s="13">
        <f>+IFERROR((VLOOKUP($A56,Grade!$L$6:$BL$1000,Grade!P$2,0))," ")</f>
        <v>69</v>
      </c>
      <c r="G56" s="13">
        <f>+IFERROR((VLOOKUP($A56,Grade!$L$6:$BL$1000,Grade!Q$2,0))," ")</f>
        <v>71</v>
      </c>
      <c r="H56" s="13">
        <f>+IFERROR((VLOOKUP($A56,Grade!$L$6:$BL$1000,Grade!R$2,0))," ")</f>
        <v>74</v>
      </c>
      <c r="I56" s="13">
        <f>+IFERROR((VLOOKUP($A56,Grade!$L$6:$BL$1000,Grade!S$2,0))," ")</f>
        <v>63</v>
      </c>
      <c r="J56" s="13">
        <f>+IFERROR((VLOOKUP($A56,Grade!$L$6:$BL$1000,Grade!T$2,0))," ")</f>
        <v>63</v>
      </c>
      <c r="K56" s="13">
        <f>+IFERROR((VLOOKUP($A56,Grade!$L$6:$BL$1000,Grade!U$2,0))," ")</f>
        <v>79</v>
      </c>
      <c r="L56" s="13">
        <f>+IFERROR((VLOOKUP($A56,Grade!$L$6:$BL$1000,Grade!V$2,0))," ")</f>
        <v>76</v>
      </c>
      <c r="M56" s="13">
        <f>+IFERROR((VLOOKUP($A56,Grade!$L$6:$BL$1000,Grade!W$2,0))," ")</f>
        <v>91</v>
      </c>
      <c r="N56" s="13">
        <f>+IFERROR((VLOOKUP($A56,Grade!$L$6:$BL$1000,Grade!X$2,0))," ")</f>
        <v>47</v>
      </c>
      <c r="O56" s="13">
        <f>+IFERROR((VLOOKUP($A56,Grade!$L$6:$BL$1000,Grade!Y$2,0))," ")</f>
        <v>58</v>
      </c>
      <c r="P56" s="20">
        <f t="shared" si="5"/>
        <v>897</v>
      </c>
      <c r="Q56" s="14">
        <f>+IFERROR((VLOOKUP($A56,Grade!$L$6:$BL$1000,Grade!Z$2,0))," ")</f>
        <v>74</v>
      </c>
      <c r="R56" s="14">
        <f>+IFERROR((VLOOKUP($A56,Grade!$L$6:$BL$1000,Grade!AA$2,0))," ")</f>
        <v>64</v>
      </c>
      <c r="S56" s="14">
        <f>+IFERROR((VLOOKUP($A56,Grade!$L$6:$BL$1000,Grade!AB$2,0))," ")</f>
        <v>68</v>
      </c>
      <c r="T56" s="14">
        <f>+IFERROR((VLOOKUP($A56,Grade!$L$6:$BL$1000,Grade!AC$2,0))," ")</f>
        <v>69</v>
      </c>
      <c r="U56" s="14">
        <f>+IFERROR((VLOOKUP($A56,Grade!$L$6:$BL$1000,Grade!AD$2,0))," ")</f>
        <v>71</v>
      </c>
      <c r="V56" s="14">
        <f>+IFERROR((VLOOKUP($A56,Grade!$L$6:$BL$1000,Grade!AE$2,0))," ")</f>
        <v>74</v>
      </c>
      <c r="W56" s="14">
        <f>+IFERROR((VLOOKUP($A56,Grade!$L$6:$BL$1000,Grade!AF$2,0))," ")</f>
        <v>63</v>
      </c>
      <c r="X56" s="14">
        <f>+IFERROR((VLOOKUP($A56,Grade!$L$6:$BL$1000,Grade!AG$2,0))," ")</f>
        <v>63</v>
      </c>
      <c r="Y56" s="14">
        <f>+IFERROR((VLOOKUP($A56,Grade!$L$6:$BL$1000,Grade!AH$2,0))," ")</f>
        <v>79</v>
      </c>
      <c r="Z56" s="14">
        <f>+IFERROR((VLOOKUP($A56,Grade!$L$6:$BL$1000,Grade!AI$2,0))," ")</f>
        <v>76</v>
      </c>
      <c r="AA56" s="14">
        <f>+IFERROR((VLOOKUP($A56,Grade!$L$6:$BL$1000,Grade!AJ$2,0))," ")</f>
        <v>91</v>
      </c>
      <c r="AB56" s="14">
        <f>+IFERROR((VLOOKUP($A56,Grade!$L$6:$BL$1000,Grade!AK$2,0))," ")</f>
        <v>38.299999999999997</v>
      </c>
      <c r="AC56" s="14">
        <f>+IFERROR((VLOOKUP($A56,Grade!$L$6:$BL$1000,Grade!AL$2,0))," ")</f>
        <v>55.65</v>
      </c>
      <c r="AD56" s="19">
        <f t="shared" si="6"/>
        <v>885.94999999999993</v>
      </c>
      <c r="AE56" s="13">
        <f>+IFERROR((VLOOKUP($A56,Grade!$L$6:$BL$1000,Grade!AM$2,0))," ")</f>
        <v>0</v>
      </c>
      <c r="AF56" s="13">
        <f>+IFERROR((VLOOKUP($A56,Grade!$L$6:$BL$1000,Grade!AN$2,0))," ")</f>
        <v>0</v>
      </c>
      <c r="AG56" s="13">
        <f>+IFERROR((VLOOKUP($A56,Grade!$L$6:$BL$1000,Grade!AO$2,0))," ")</f>
        <v>0</v>
      </c>
      <c r="AH56" s="13">
        <f>+IFERROR((VLOOKUP($A56,Grade!$L$6:$BL$1000,Grade!AP$2,0))," ")</f>
        <v>0</v>
      </c>
      <c r="AI56" s="13">
        <f>+IFERROR((VLOOKUP($A56,Grade!$L$6:$BL$1000,Grade!AQ$2,0))," ")</f>
        <v>0</v>
      </c>
      <c r="AJ56" s="13">
        <f>+IFERROR((VLOOKUP($A56,Grade!$L$6:$BL$1000,Grade!AR$2,0))," ")</f>
        <v>0</v>
      </c>
      <c r="AK56" s="13">
        <f>+IFERROR((VLOOKUP($A56,Grade!$L$6:$BL$1000,Grade!AS$2,0))," ")</f>
        <v>0</v>
      </c>
      <c r="AL56" s="13">
        <f>+IFERROR((VLOOKUP($A56,Grade!$L$6:$BL$1000,Grade!AT$2,0))," ")</f>
        <v>0</v>
      </c>
      <c r="AM56" s="13">
        <f>+IFERROR((VLOOKUP($A56,Grade!$L$6:$BL$1000,Grade!AU$2,0))," ")</f>
        <v>0</v>
      </c>
      <c r="AN56" s="13">
        <f>+IFERROR((VLOOKUP($A56,Grade!$L$6:$BL$1000,Grade!AV$2,0))," ")</f>
        <v>0</v>
      </c>
      <c r="AO56" s="13">
        <f>+IFERROR((VLOOKUP($A56,Grade!$L$6:$BL$1000,Grade!AW$2,0))," ")</f>
        <v>0</v>
      </c>
      <c r="AP56" s="13">
        <f>+IFERROR((VLOOKUP($A56,Grade!$L$6:$BL$1000,Grade!AX$2,0))," ")</f>
        <v>0</v>
      </c>
      <c r="AQ56" s="13">
        <f>+IFERROR((VLOOKUP($A56,Grade!$L$6:$BL$1000,Grade!AY$2,0))," ")</f>
        <v>0</v>
      </c>
      <c r="AR56" s="20">
        <f t="shared" si="7"/>
        <v>0</v>
      </c>
      <c r="AS56" s="14">
        <f>+IFERROR((VLOOKUP($A56,Grade!$L$6:$BL$1000,Grade!AZ$2,0))," ")</f>
        <v>0</v>
      </c>
      <c r="AT56" s="14">
        <f>+IFERROR((VLOOKUP($A56,Grade!$L$6:$BL$1000,Grade!BA$2,0))," ")</f>
        <v>0</v>
      </c>
      <c r="AU56" s="14">
        <f>+IFERROR((VLOOKUP($A56,Grade!$L$6:$BL$1000,Grade!BB$2,0))," ")</f>
        <v>0</v>
      </c>
      <c r="AV56" s="14">
        <f>+IFERROR((VLOOKUP($A56,Grade!$L$6:$BL$1000,Grade!BC$2,0))," ")</f>
        <v>0</v>
      </c>
      <c r="AW56" s="14">
        <f>+IFERROR((VLOOKUP($A56,Grade!$L$6:$BL$1000,Grade!BD$2,0))," ")</f>
        <v>0</v>
      </c>
      <c r="AX56" s="14">
        <f>+IFERROR((VLOOKUP($A56,Grade!$L$6:$BL$1000,Grade!BE$2,0))," ")</f>
        <v>0</v>
      </c>
      <c r="AY56" s="14">
        <f>+IFERROR((VLOOKUP($A56,Grade!$L$6:$BL$1000,Grade!BF$2,0))," ")</f>
        <v>0</v>
      </c>
      <c r="AZ56" s="14">
        <f>+IFERROR((VLOOKUP($A56,Grade!$L$6:$BL$1000,Grade!BG$2,0))," ")</f>
        <v>0</v>
      </c>
      <c r="BA56" s="14">
        <f>+IFERROR((VLOOKUP($A56,Grade!$L$6:$BL$1000,Grade!BH$2,0))," ")</f>
        <v>0</v>
      </c>
      <c r="BB56" s="14">
        <f>+IFERROR((VLOOKUP($A56,Grade!$L$6:$BL$1000,Grade!BI$2,0))," ")</f>
        <v>0</v>
      </c>
      <c r="BC56" s="14">
        <f>+IFERROR((VLOOKUP($A56,Grade!$L$6:$BL$1000,Grade!BJ$2,0))," ")</f>
        <v>0</v>
      </c>
      <c r="BD56" s="14">
        <f>+IFERROR((VLOOKUP($A56,Grade!$L$6:$BL$1000,Grade!BK$2,0))," ")</f>
        <v>0</v>
      </c>
      <c r="BE56" s="14">
        <f>+IFERROR((VLOOKUP($A56,Grade!$L$6:$BL$1000,Grade!BL$2,0))," ")</f>
        <v>0</v>
      </c>
      <c r="BF56" s="19">
        <f t="shared" si="8"/>
        <v>0</v>
      </c>
      <c r="BG56" s="13">
        <f>IFERROR((VLOOKUP($A56,Month!$Z$3:$AP$1000,Month!AA$1,0))," ")</f>
        <v>14</v>
      </c>
      <c r="BH56" s="13">
        <f>IFERROR((VLOOKUP($A56,Month!$Z$3:$AP$1000,Month!AB$1,0))," ")</f>
        <v>8</v>
      </c>
      <c r="BI56" s="13">
        <f>IFERROR((VLOOKUP($A56,Month!$Z$3:$AP$1000,Month!AC$1,0))," ")</f>
        <v>0</v>
      </c>
      <c r="BJ56" s="13">
        <f>IFERROR((VLOOKUP($A56,Month!$Z$3:$AP$1000,Month!AD$1,0))," ")</f>
        <v>58</v>
      </c>
      <c r="BK56" s="13">
        <f>IFERROR((VLOOKUP($A56,Month!$Z$3:$AP$1000,Month!AE$1,0))," ")</f>
        <v>58</v>
      </c>
      <c r="BL56" s="13">
        <f>IFERROR((VLOOKUP($A56,Month!$Z$3:$AP$1000,Month!AF$1,0))," ")</f>
        <v>0</v>
      </c>
      <c r="BM56" s="13">
        <f>IFERROR((VLOOKUP($A56,Month!$Z$3:$AP$1000,Month!AG$1,0))," ")</f>
        <v>18</v>
      </c>
      <c r="BN56" s="13">
        <f>IFERROR((VLOOKUP($A56,Month!$Z$3:$AP$1000,Month!AH$1,0))," ")</f>
        <v>0</v>
      </c>
      <c r="BO56" s="13">
        <f>IFERROR((VLOOKUP($A56,Month!$Z$3:$AP$1000,Month!AI$1,0))," ")</f>
        <v>0</v>
      </c>
      <c r="BP56" s="13">
        <f>IFERROR((VLOOKUP($A56,Month!$Z$3:$AP$1000,Month!AJ$1,0))," ")</f>
        <v>0</v>
      </c>
      <c r="BQ56" s="13">
        <f>IFERROR((VLOOKUP($A56,Month!$Z$3:$AP$1000,Month!AK$1,0))," ")</f>
        <v>0</v>
      </c>
      <c r="BR56" s="13">
        <f>IFERROR((VLOOKUP($A56,Month!$Z$3:$AP$1000,Month!AL$1,0))," ")</f>
        <v>0</v>
      </c>
      <c r="BS56" s="13">
        <f>IFERROR((VLOOKUP($A56,Month!$Z$3:$AP$1000,Month!AM$1,0))," ")</f>
        <v>8</v>
      </c>
      <c r="BT56" s="13">
        <f>IFERROR((VLOOKUP($A56,Month!$Z$3:$AP$1000,Month!AP$1,0))," ")</f>
        <v>135</v>
      </c>
    </row>
    <row r="57" spans="1:72" s="2" customFormat="1" x14ac:dyDescent="0.25">
      <c r="A57" s="12" t="s">
        <v>79</v>
      </c>
      <c r="B57" s="12" t="s">
        <v>80</v>
      </c>
      <c r="C57" s="13">
        <f>+IFERROR((VLOOKUP($A57,Grade!$L$6:$BL$1000,Grade!M$2,0))," ")</f>
        <v>26</v>
      </c>
      <c r="D57" s="13">
        <f>+IFERROR((VLOOKUP($A57,Grade!$L$6:$BL$1000,Grade!N$2,0))," ")</f>
        <v>27</v>
      </c>
      <c r="E57" s="13">
        <f>+IFERROR((VLOOKUP($A57,Grade!$L$6:$BL$1000,Grade!O$2,0))," ")</f>
        <v>38</v>
      </c>
      <c r="F57" s="13">
        <f>+IFERROR((VLOOKUP($A57,Grade!$L$6:$BL$1000,Grade!P$2,0))," ")</f>
        <v>24</v>
      </c>
      <c r="G57" s="13">
        <f>+IFERROR((VLOOKUP($A57,Grade!$L$6:$BL$1000,Grade!Q$2,0))," ")</f>
        <v>27</v>
      </c>
      <c r="H57" s="13">
        <f>+IFERROR((VLOOKUP($A57,Grade!$L$6:$BL$1000,Grade!R$2,0))," ")</f>
        <v>22</v>
      </c>
      <c r="I57" s="13">
        <f>+IFERROR((VLOOKUP($A57,Grade!$L$6:$BL$1000,Grade!S$2,0))," ")</f>
        <v>19</v>
      </c>
      <c r="J57" s="13">
        <f>+IFERROR((VLOOKUP($A57,Grade!$L$6:$BL$1000,Grade!T$2,0))," ")</f>
        <v>25</v>
      </c>
      <c r="K57" s="13">
        <f>+IFERROR((VLOOKUP($A57,Grade!$L$6:$BL$1000,Grade!U$2,0))," ")</f>
        <v>31</v>
      </c>
      <c r="L57" s="13">
        <f>+IFERROR((VLOOKUP($A57,Grade!$L$6:$BL$1000,Grade!V$2,0))," ")</f>
        <v>13</v>
      </c>
      <c r="M57" s="13">
        <f>+IFERROR((VLOOKUP($A57,Grade!$L$6:$BL$1000,Grade!W$2,0))," ")</f>
        <v>26</v>
      </c>
      <c r="N57" s="13">
        <f>+IFERROR((VLOOKUP($A57,Grade!$L$6:$BL$1000,Grade!X$2,0))," ")</f>
        <v>17</v>
      </c>
      <c r="O57" s="13">
        <f>+IFERROR((VLOOKUP($A57,Grade!$L$6:$BL$1000,Grade!Y$2,0))," ")</f>
        <v>11</v>
      </c>
      <c r="P57" s="20">
        <f t="shared" si="5"/>
        <v>306</v>
      </c>
      <c r="Q57" s="14">
        <f>+IFERROR((VLOOKUP($A57,Grade!$L$6:$BL$1000,Grade!Z$2,0))," ")</f>
        <v>26</v>
      </c>
      <c r="R57" s="14">
        <f>+IFERROR((VLOOKUP($A57,Grade!$L$6:$BL$1000,Grade!AA$2,0))," ")</f>
        <v>27</v>
      </c>
      <c r="S57" s="14">
        <f>+IFERROR((VLOOKUP($A57,Grade!$L$6:$BL$1000,Grade!AB$2,0))," ")</f>
        <v>38</v>
      </c>
      <c r="T57" s="14">
        <f>+IFERROR((VLOOKUP($A57,Grade!$L$6:$BL$1000,Grade!AC$2,0))," ")</f>
        <v>23.2</v>
      </c>
      <c r="U57" s="14">
        <f>+IFERROR((VLOOKUP($A57,Grade!$L$6:$BL$1000,Grade!AD$2,0))," ")</f>
        <v>25.2</v>
      </c>
      <c r="V57" s="14">
        <f>+IFERROR((VLOOKUP($A57,Grade!$L$6:$BL$1000,Grade!AE$2,0))," ")</f>
        <v>20.399999999999999</v>
      </c>
      <c r="W57" s="14">
        <f>+IFERROR((VLOOKUP($A57,Grade!$L$6:$BL$1000,Grade!AF$2,0))," ")</f>
        <v>18</v>
      </c>
      <c r="X57" s="14">
        <f>+IFERROR((VLOOKUP($A57,Grade!$L$6:$BL$1000,Grade!AG$2,0))," ")</f>
        <v>24.2</v>
      </c>
      <c r="Y57" s="14">
        <f>+IFERROR((VLOOKUP($A57,Grade!$L$6:$BL$1000,Grade!AH$2,0))," ")</f>
        <v>30.6</v>
      </c>
      <c r="Z57" s="14">
        <f>+IFERROR((VLOOKUP($A57,Grade!$L$6:$BL$1000,Grade!AI$2,0))," ")</f>
        <v>13</v>
      </c>
      <c r="AA57" s="14">
        <f>+IFERROR((VLOOKUP($A57,Grade!$L$6:$BL$1000,Grade!AJ$2,0))," ")</f>
        <v>26</v>
      </c>
      <c r="AB57" s="14">
        <f>+IFERROR((VLOOKUP($A57,Grade!$L$6:$BL$1000,Grade!AK$2,0))," ")</f>
        <v>16.510000000000002</v>
      </c>
      <c r="AC57" s="14">
        <f>+IFERROR((VLOOKUP($A57,Grade!$L$6:$BL$1000,Grade!AL$2,0))," ")</f>
        <v>10.7</v>
      </c>
      <c r="AD57" s="19">
        <f t="shared" si="6"/>
        <v>298.81</v>
      </c>
      <c r="AE57" s="13">
        <f>+IFERROR((VLOOKUP($A57,Grade!$L$6:$BL$1000,Grade!AM$2,0))," ")</f>
        <v>18</v>
      </c>
      <c r="AF57" s="13">
        <f>+IFERROR((VLOOKUP($A57,Grade!$L$6:$BL$1000,Grade!AN$2,0))," ")</f>
        <v>16</v>
      </c>
      <c r="AG57" s="13">
        <f>+IFERROR((VLOOKUP($A57,Grade!$L$6:$BL$1000,Grade!AO$2,0))," ")</f>
        <v>21</v>
      </c>
      <c r="AH57" s="13">
        <f>+IFERROR((VLOOKUP($A57,Grade!$L$6:$BL$1000,Grade!AP$2,0))," ")</f>
        <v>9</v>
      </c>
      <c r="AI57" s="13">
        <f>+IFERROR((VLOOKUP($A57,Grade!$L$6:$BL$1000,Grade!AQ$2,0))," ")</f>
        <v>15</v>
      </c>
      <c r="AJ57" s="13">
        <f>+IFERROR((VLOOKUP($A57,Grade!$L$6:$BL$1000,Grade!AR$2,0))," ")</f>
        <v>13</v>
      </c>
      <c r="AK57" s="13">
        <f>+IFERROR((VLOOKUP($A57,Grade!$L$6:$BL$1000,Grade!AS$2,0))," ")</f>
        <v>7</v>
      </c>
      <c r="AL57" s="13">
        <f>+IFERROR((VLOOKUP($A57,Grade!$L$6:$BL$1000,Grade!AT$2,0))," ")</f>
        <v>9</v>
      </c>
      <c r="AM57" s="13">
        <f>+IFERROR((VLOOKUP($A57,Grade!$L$6:$BL$1000,Grade!AU$2,0))," ")</f>
        <v>8</v>
      </c>
      <c r="AN57" s="13">
        <f>+IFERROR((VLOOKUP($A57,Grade!$L$6:$BL$1000,Grade!AV$2,0))," ")</f>
        <v>0</v>
      </c>
      <c r="AO57" s="13">
        <f>+IFERROR((VLOOKUP($A57,Grade!$L$6:$BL$1000,Grade!AW$2,0))," ")</f>
        <v>0</v>
      </c>
      <c r="AP57" s="13">
        <f>+IFERROR((VLOOKUP($A57,Grade!$L$6:$BL$1000,Grade!AX$2,0))," ")</f>
        <v>0</v>
      </c>
      <c r="AQ57" s="13">
        <f>+IFERROR((VLOOKUP($A57,Grade!$L$6:$BL$1000,Grade!AY$2,0))," ")</f>
        <v>0</v>
      </c>
      <c r="AR57" s="20">
        <f t="shared" si="7"/>
        <v>116</v>
      </c>
      <c r="AS57" s="14">
        <f>+IFERROR((VLOOKUP($A57,Grade!$L$6:$BL$1000,Grade!AZ$2,0))," ")</f>
        <v>18</v>
      </c>
      <c r="AT57" s="14">
        <f>+IFERROR((VLOOKUP($A57,Grade!$L$6:$BL$1000,Grade!BA$2,0))," ")</f>
        <v>16</v>
      </c>
      <c r="AU57" s="14">
        <f>+IFERROR((VLOOKUP($A57,Grade!$L$6:$BL$1000,Grade!BB$2,0))," ")</f>
        <v>21</v>
      </c>
      <c r="AV57" s="14">
        <f>+IFERROR((VLOOKUP($A57,Grade!$L$6:$BL$1000,Grade!BC$2,0))," ")</f>
        <v>8.1999999999999993</v>
      </c>
      <c r="AW57" s="14">
        <f>+IFERROR((VLOOKUP($A57,Grade!$L$6:$BL$1000,Grade!BD$2,0))," ")</f>
        <v>13.2</v>
      </c>
      <c r="AX57" s="14">
        <f>+IFERROR((VLOOKUP($A57,Grade!$L$6:$BL$1000,Grade!BE$2,0))," ")</f>
        <v>11.4</v>
      </c>
      <c r="AY57" s="14">
        <f>+IFERROR((VLOOKUP($A57,Grade!$L$6:$BL$1000,Grade!BF$2,0))," ")</f>
        <v>6</v>
      </c>
      <c r="AZ57" s="14">
        <f>+IFERROR((VLOOKUP($A57,Grade!$L$6:$BL$1000,Grade!BG$2,0))," ")</f>
        <v>8.1999999999999993</v>
      </c>
      <c r="BA57" s="14">
        <f>+IFERROR((VLOOKUP($A57,Grade!$L$6:$BL$1000,Grade!BH$2,0))," ")</f>
        <v>7.6</v>
      </c>
      <c r="BB57" s="14">
        <f>+IFERROR((VLOOKUP($A57,Grade!$L$6:$BL$1000,Grade!BI$2,0))," ")</f>
        <v>0</v>
      </c>
      <c r="BC57" s="14">
        <f>+IFERROR((VLOOKUP($A57,Grade!$L$6:$BL$1000,Grade!BJ$2,0))," ")</f>
        <v>0</v>
      </c>
      <c r="BD57" s="14">
        <f>+IFERROR((VLOOKUP($A57,Grade!$L$6:$BL$1000,Grade!BK$2,0))," ")</f>
        <v>0</v>
      </c>
      <c r="BE57" s="14">
        <f>+IFERROR((VLOOKUP($A57,Grade!$L$6:$BL$1000,Grade!BL$2,0))," ")</f>
        <v>0</v>
      </c>
      <c r="BF57" s="19">
        <f t="shared" si="8"/>
        <v>109.60000000000001</v>
      </c>
      <c r="BG57" s="13">
        <f>IFERROR((VLOOKUP($A57,Month!$Z$3:$AP$1000,Month!AA$1,0))," ")</f>
        <v>0</v>
      </c>
      <c r="BH57" s="13">
        <f>IFERROR((VLOOKUP($A57,Month!$Z$3:$AP$1000,Month!AB$1,0))," ")</f>
        <v>0</v>
      </c>
      <c r="BI57" s="13">
        <f>IFERROR((VLOOKUP($A57,Month!$Z$3:$AP$1000,Month!AC$1,0))," ")</f>
        <v>0</v>
      </c>
      <c r="BJ57" s="13">
        <f>IFERROR((VLOOKUP($A57,Month!$Z$3:$AP$1000,Month!AD$1,0))," ")</f>
        <v>0</v>
      </c>
      <c r="BK57" s="13">
        <f>IFERROR((VLOOKUP($A57,Month!$Z$3:$AP$1000,Month!AE$1,0))," ")</f>
        <v>0</v>
      </c>
      <c r="BL57" s="13">
        <f>IFERROR((VLOOKUP($A57,Month!$Z$3:$AP$1000,Month!AF$1,0))," ")</f>
        <v>0</v>
      </c>
      <c r="BM57" s="13">
        <f>IFERROR((VLOOKUP($A57,Month!$Z$3:$AP$1000,Month!AG$1,0))," ")</f>
        <v>0</v>
      </c>
      <c r="BN57" s="13">
        <f>IFERROR((VLOOKUP($A57,Month!$Z$3:$AP$1000,Month!AH$1,0))," ")</f>
        <v>0</v>
      </c>
      <c r="BO57" s="13">
        <f>IFERROR((VLOOKUP($A57,Month!$Z$3:$AP$1000,Month!AI$1,0))," ")</f>
        <v>0</v>
      </c>
      <c r="BP57" s="13">
        <f>IFERROR((VLOOKUP($A57,Month!$Z$3:$AP$1000,Month!AJ$1,0))," ")</f>
        <v>0</v>
      </c>
      <c r="BQ57" s="13">
        <f>IFERROR((VLOOKUP($A57,Month!$Z$3:$AP$1000,Month!AK$1,0))," ")</f>
        <v>0</v>
      </c>
      <c r="BR57" s="13">
        <f>IFERROR((VLOOKUP($A57,Month!$Z$3:$AP$1000,Month!AL$1,0))," ")</f>
        <v>0</v>
      </c>
      <c r="BS57" s="13">
        <f>IFERROR((VLOOKUP($A57,Month!$Z$3:$AP$1000,Month!AM$1,0))," ")</f>
        <v>0</v>
      </c>
      <c r="BT57" s="13">
        <f>IFERROR((VLOOKUP($A57,Month!$Z$3:$AP$1000,Month!AP$1,0))," ")</f>
        <v>32</v>
      </c>
    </row>
    <row r="58" spans="1:72" s="2" customFormat="1" x14ac:dyDescent="0.25">
      <c r="A58" s="12" t="s">
        <v>345</v>
      </c>
      <c r="B58" s="12" t="s">
        <v>346</v>
      </c>
      <c r="C58" s="13">
        <f>+IFERROR((VLOOKUP($A58,Grade!$L$6:$BL$1000,Grade!M$2,0))," ")</f>
        <v>3</v>
      </c>
      <c r="D58" s="13">
        <f>+IFERROR((VLOOKUP($A58,Grade!$L$6:$BL$1000,Grade!N$2,0))," ")</f>
        <v>3</v>
      </c>
      <c r="E58" s="13">
        <f>+IFERROR((VLOOKUP($A58,Grade!$L$6:$BL$1000,Grade!O$2,0))," ")</f>
        <v>3</v>
      </c>
      <c r="F58" s="13">
        <f>+IFERROR((VLOOKUP($A58,Grade!$L$6:$BL$1000,Grade!P$2,0))," ")</f>
        <v>7</v>
      </c>
      <c r="G58" s="13">
        <f>+IFERROR((VLOOKUP($A58,Grade!$L$6:$BL$1000,Grade!Q$2,0))," ")</f>
        <v>6</v>
      </c>
      <c r="H58" s="13">
        <f>+IFERROR((VLOOKUP($A58,Grade!$L$6:$BL$1000,Grade!R$2,0))," ")</f>
        <v>8</v>
      </c>
      <c r="I58" s="13">
        <f>+IFERROR((VLOOKUP($A58,Grade!$L$6:$BL$1000,Grade!S$2,0))," ")</f>
        <v>6</v>
      </c>
      <c r="J58" s="13">
        <f>+IFERROR((VLOOKUP($A58,Grade!$L$6:$BL$1000,Grade!T$2,0))," ")</f>
        <v>8</v>
      </c>
      <c r="K58" s="13">
        <f>+IFERROR((VLOOKUP($A58,Grade!$L$6:$BL$1000,Grade!U$2,0))," ")</f>
        <v>5</v>
      </c>
      <c r="L58" s="13">
        <f>+IFERROR((VLOOKUP($A58,Grade!$L$6:$BL$1000,Grade!V$2,0))," ")</f>
        <v>12</v>
      </c>
      <c r="M58" s="13">
        <f>+IFERROR((VLOOKUP($A58,Grade!$L$6:$BL$1000,Grade!W$2,0))," ")</f>
        <v>7</v>
      </c>
      <c r="N58" s="13">
        <f>+IFERROR((VLOOKUP($A58,Grade!$L$6:$BL$1000,Grade!X$2,0))," ")</f>
        <v>4</v>
      </c>
      <c r="O58" s="13">
        <f>+IFERROR((VLOOKUP($A58,Grade!$L$6:$BL$1000,Grade!Y$2,0))," ")</f>
        <v>10</v>
      </c>
      <c r="P58" s="20">
        <f t="shared" si="5"/>
        <v>82</v>
      </c>
      <c r="Q58" s="14">
        <f>+IFERROR((VLOOKUP($A58,Grade!$L$6:$BL$1000,Grade!Z$2,0))," ")</f>
        <v>3</v>
      </c>
      <c r="R58" s="14">
        <f>+IFERROR((VLOOKUP($A58,Grade!$L$6:$BL$1000,Grade!AA$2,0))," ")</f>
        <v>3</v>
      </c>
      <c r="S58" s="14">
        <f>+IFERROR((VLOOKUP($A58,Grade!$L$6:$BL$1000,Grade!AB$2,0))," ")</f>
        <v>3</v>
      </c>
      <c r="T58" s="14">
        <f>+IFERROR((VLOOKUP($A58,Grade!$L$6:$BL$1000,Grade!AC$2,0))," ")</f>
        <v>7</v>
      </c>
      <c r="U58" s="14">
        <f>+IFERROR((VLOOKUP($A58,Grade!$L$6:$BL$1000,Grade!AD$2,0))," ")</f>
        <v>6</v>
      </c>
      <c r="V58" s="14">
        <f>+IFERROR((VLOOKUP($A58,Grade!$L$6:$BL$1000,Grade!AE$2,0))," ")</f>
        <v>8</v>
      </c>
      <c r="W58" s="14">
        <f>+IFERROR((VLOOKUP($A58,Grade!$L$6:$BL$1000,Grade!AF$2,0))," ")</f>
        <v>6</v>
      </c>
      <c r="X58" s="14">
        <f>+IFERROR((VLOOKUP($A58,Grade!$L$6:$BL$1000,Grade!AG$2,0))," ")</f>
        <v>8</v>
      </c>
      <c r="Y58" s="14">
        <f>+IFERROR((VLOOKUP($A58,Grade!$L$6:$BL$1000,Grade!AH$2,0))," ")</f>
        <v>5</v>
      </c>
      <c r="Z58" s="14">
        <f>+IFERROR((VLOOKUP($A58,Grade!$L$6:$BL$1000,Grade!AI$2,0))," ")</f>
        <v>12</v>
      </c>
      <c r="AA58" s="14">
        <f>+IFERROR((VLOOKUP($A58,Grade!$L$6:$BL$1000,Grade!AJ$2,0))," ")</f>
        <v>7</v>
      </c>
      <c r="AB58" s="14">
        <f>+IFERROR((VLOOKUP($A58,Grade!$L$6:$BL$1000,Grade!AK$2,0))," ")</f>
        <v>4</v>
      </c>
      <c r="AC58" s="14">
        <f>+IFERROR((VLOOKUP($A58,Grade!$L$6:$BL$1000,Grade!AL$2,0))," ")</f>
        <v>9.4499999999999993</v>
      </c>
      <c r="AD58" s="19">
        <f t="shared" si="6"/>
        <v>81.45</v>
      </c>
      <c r="AE58" s="13">
        <f>+IFERROR((VLOOKUP($A58,Grade!$L$6:$BL$1000,Grade!AM$2,0))," ")</f>
        <v>0</v>
      </c>
      <c r="AF58" s="13">
        <f>+IFERROR((VLOOKUP($A58,Grade!$L$6:$BL$1000,Grade!AN$2,0))," ")</f>
        <v>0</v>
      </c>
      <c r="AG58" s="13">
        <f>+IFERROR((VLOOKUP($A58,Grade!$L$6:$BL$1000,Grade!AO$2,0))," ")</f>
        <v>0</v>
      </c>
      <c r="AH58" s="13">
        <f>+IFERROR((VLOOKUP($A58,Grade!$L$6:$BL$1000,Grade!AP$2,0))," ")</f>
        <v>0</v>
      </c>
      <c r="AI58" s="13">
        <f>+IFERROR((VLOOKUP($A58,Grade!$L$6:$BL$1000,Grade!AQ$2,0))," ")</f>
        <v>0</v>
      </c>
      <c r="AJ58" s="13">
        <f>+IFERROR((VLOOKUP($A58,Grade!$L$6:$BL$1000,Grade!AR$2,0))," ")</f>
        <v>0</v>
      </c>
      <c r="AK58" s="13">
        <f>+IFERROR((VLOOKUP($A58,Grade!$L$6:$BL$1000,Grade!AS$2,0))," ")</f>
        <v>0</v>
      </c>
      <c r="AL58" s="13">
        <f>+IFERROR((VLOOKUP($A58,Grade!$L$6:$BL$1000,Grade!AT$2,0))," ")</f>
        <v>0</v>
      </c>
      <c r="AM58" s="13">
        <f>+IFERROR((VLOOKUP($A58,Grade!$L$6:$BL$1000,Grade!AU$2,0))," ")</f>
        <v>0</v>
      </c>
      <c r="AN58" s="13">
        <f>+IFERROR((VLOOKUP($A58,Grade!$L$6:$BL$1000,Grade!AV$2,0))," ")</f>
        <v>0</v>
      </c>
      <c r="AO58" s="13">
        <f>+IFERROR((VLOOKUP($A58,Grade!$L$6:$BL$1000,Grade!AW$2,0))," ")</f>
        <v>0</v>
      </c>
      <c r="AP58" s="13">
        <f>+IFERROR((VLOOKUP($A58,Grade!$L$6:$BL$1000,Grade!AX$2,0))," ")</f>
        <v>0</v>
      </c>
      <c r="AQ58" s="13">
        <f>+IFERROR((VLOOKUP($A58,Grade!$L$6:$BL$1000,Grade!AY$2,0))," ")</f>
        <v>0</v>
      </c>
      <c r="AR58" s="20">
        <f t="shared" si="7"/>
        <v>0</v>
      </c>
      <c r="AS58" s="14">
        <f>+IFERROR((VLOOKUP($A58,Grade!$L$6:$BL$1000,Grade!AZ$2,0))," ")</f>
        <v>0</v>
      </c>
      <c r="AT58" s="14">
        <f>+IFERROR((VLOOKUP($A58,Grade!$L$6:$BL$1000,Grade!BA$2,0))," ")</f>
        <v>0</v>
      </c>
      <c r="AU58" s="14">
        <f>+IFERROR((VLOOKUP($A58,Grade!$L$6:$BL$1000,Grade!BB$2,0))," ")</f>
        <v>0</v>
      </c>
      <c r="AV58" s="14">
        <f>+IFERROR((VLOOKUP($A58,Grade!$L$6:$BL$1000,Grade!BC$2,0))," ")</f>
        <v>0</v>
      </c>
      <c r="AW58" s="14">
        <f>+IFERROR((VLOOKUP($A58,Grade!$L$6:$BL$1000,Grade!BD$2,0))," ")</f>
        <v>0</v>
      </c>
      <c r="AX58" s="14">
        <f>+IFERROR((VLOOKUP($A58,Grade!$L$6:$BL$1000,Grade!BE$2,0))," ")</f>
        <v>0</v>
      </c>
      <c r="AY58" s="14">
        <f>+IFERROR((VLOOKUP($A58,Grade!$L$6:$BL$1000,Grade!BF$2,0))," ")</f>
        <v>0</v>
      </c>
      <c r="AZ58" s="14">
        <f>+IFERROR((VLOOKUP($A58,Grade!$L$6:$BL$1000,Grade!BG$2,0))," ")</f>
        <v>0</v>
      </c>
      <c r="BA58" s="14">
        <f>+IFERROR((VLOOKUP($A58,Grade!$L$6:$BL$1000,Grade!BH$2,0))," ")</f>
        <v>0</v>
      </c>
      <c r="BB58" s="14">
        <f>+IFERROR((VLOOKUP($A58,Grade!$L$6:$BL$1000,Grade!BI$2,0))," ")</f>
        <v>0</v>
      </c>
      <c r="BC58" s="14">
        <f>+IFERROR((VLOOKUP($A58,Grade!$L$6:$BL$1000,Grade!BJ$2,0))," ")</f>
        <v>0</v>
      </c>
      <c r="BD58" s="14">
        <f>+IFERROR((VLOOKUP($A58,Grade!$L$6:$BL$1000,Grade!BK$2,0))," ")</f>
        <v>0</v>
      </c>
      <c r="BE58" s="14">
        <f>+IFERROR((VLOOKUP($A58,Grade!$L$6:$BL$1000,Grade!BL$2,0))," ")</f>
        <v>0</v>
      </c>
      <c r="BF58" s="19">
        <f t="shared" si="8"/>
        <v>0</v>
      </c>
      <c r="BG58" s="13">
        <f>IFERROR((VLOOKUP($A58,Month!$Z$3:$AP$1000,Month!AA$1,0))," ")</f>
        <v>0</v>
      </c>
      <c r="BH58" s="13">
        <f>IFERROR((VLOOKUP($A58,Month!$Z$3:$AP$1000,Month!AB$1,0))," ")</f>
        <v>0</v>
      </c>
      <c r="BI58" s="13">
        <f>IFERROR((VLOOKUP($A58,Month!$Z$3:$AP$1000,Month!AC$1,0))," ")</f>
        <v>0</v>
      </c>
      <c r="BJ58" s="13">
        <f>IFERROR((VLOOKUP($A58,Month!$Z$3:$AP$1000,Month!AD$1,0))," ")</f>
        <v>0</v>
      </c>
      <c r="BK58" s="13">
        <f>IFERROR((VLOOKUP($A58,Month!$Z$3:$AP$1000,Month!AE$1,0))," ")</f>
        <v>0</v>
      </c>
      <c r="BL58" s="13">
        <f>IFERROR((VLOOKUP($A58,Month!$Z$3:$AP$1000,Month!AF$1,0))," ")</f>
        <v>0</v>
      </c>
      <c r="BM58" s="13">
        <f>IFERROR((VLOOKUP($A58,Month!$Z$3:$AP$1000,Month!AG$1,0))," ")</f>
        <v>5.4</v>
      </c>
      <c r="BN58" s="13">
        <f>IFERROR((VLOOKUP($A58,Month!$Z$3:$AP$1000,Month!AH$1,0))," ")</f>
        <v>0</v>
      </c>
      <c r="BO58" s="13">
        <f>IFERROR((VLOOKUP($A58,Month!$Z$3:$AP$1000,Month!AI$1,0))," ")</f>
        <v>0</v>
      </c>
      <c r="BP58" s="13">
        <f>IFERROR((VLOOKUP($A58,Month!$Z$3:$AP$1000,Month!AJ$1,0))," ")</f>
        <v>0</v>
      </c>
      <c r="BQ58" s="13">
        <f>IFERROR((VLOOKUP($A58,Month!$Z$3:$AP$1000,Month!AK$1,0))," ")</f>
        <v>0</v>
      </c>
      <c r="BR58" s="13">
        <f>IFERROR((VLOOKUP($A58,Month!$Z$3:$AP$1000,Month!AL$1,0))," ")</f>
        <v>0</v>
      </c>
      <c r="BS58" s="13">
        <f>IFERROR((VLOOKUP($A58,Month!$Z$3:$AP$1000,Month!AM$1,0))," ")</f>
        <v>0</v>
      </c>
      <c r="BT58" s="13">
        <f>IFERROR((VLOOKUP($A58,Month!$Z$3:$AP$1000,Month!AP$1,0))," ")</f>
        <v>16</v>
      </c>
    </row>
    <row r="59" spans="1:72" s="2" customFormat="1" x14ac:dyDescent="0.25">
      <c r="A59" s="12" t="s">
        <v>137</v>
      </c>
      <c r="B59" s="12" t="s">
        <v>138</v>
      </c>
      <c r="C59" s="13">
        <f>+IFERROR((VLOOKUP($A59,Grade!$L$6:$BL$1000,Grade!M$2,0))," ")</f>
        <v>9</v>
      </c>
      <c r="D59" s="13">
        <f>+IFERROR((VLOOKUP($A59,Grade!$L$6:$BL$1000,Grade!N$2,0))," ")</f>
        <v>14</v>
      </c>
      <c r="E59" s="13">
        <f>+IFERROR((VLOOKUP($A59,Grade!$L$6:$BL$1000,Grade!O$2,0))," ")</f>
        <v>15</v>
      </c>
      <c r="F59" s="13">
        <f>+IFERROR((VLOOKUP($A59,Grade!$L$6:$BL$1000,Grade!P$2,0))," ")</f>
        <v>13</v>
      </c>
      <c r="G59" s="13">
        <f>+IFERROR((VLOOKUP($A59,Grade!$L$6:$BL$1000,Grade!Q$2,0))," ")</f>
        <v>17</v>
      </c>
      <c r="H59" s="13">
        <f>+IFERROR((VLOOKUP($A59,Grade!$L$6:$BL$1000,Grade!R$2,0))," ")</f>
        <v>22</v>
      </c>
      <c r="I59" s="13">
        <f>+IFERROR((VLOOKUP($A59,Grade!$L$6:$BL$1000,Grade!S$2,0))," ")</f>
        <v>16</v>
      </c>
      <c r="J59" s="13">
        <f>+IFERROR((VLOOKUP($A59,Grade!$L$6:$BL$1000,Grade!T$2,0))," ")</f>
        <v>18</v>
      </c>
      <c r="K59" s="13">
        <f>+IFERROR((VLOOKUP($A59,Grade!$L$6:$BL$1000,Grade!U$2,0))," ")</f>
        <v>22</v>
      </c>
      <c r="L59" s="13">
        <f>+IFERROR((VLOOKUP($A59,Grade!$L$6:$BL$1000,Grade!V$2,0))," ")</f>
        <v>18</v>
      </c>
      <c r="M59" s="13">
        <f>+IFERROR((VLOOKUP($A59,Grade!$L$6:$BL$1000,Grade!W$2,0))," ")</f>
        <v>17</v>
      </c>
      <c r="N59" s="13">
        <f>+IFERROR((VLOOKUP($A59,Grade!$L$6:$BL$1000,Grade!X$2,0))," ")</f>
        <v>19</v>
      </c>
      <c r="O59" s="13">
        <f>+IFERROR((VLOOKUP($A59,Grade!$L$6:$BL$1000,Grade!Y$2,0))," ")</f>
        <v>20</v>
      </c>
      <c r="P59" s="20">
        <f t="shared" si="5"/>
        <v>220</v>
      </c>
      <c r="Q59" s="14">
        <f>+IFERROR((VLOOKUP($A59,Grade!$L$6:$BL$1000,Grade!Z$2,0))," ")</f>
        <v>7</v>
      </c>
      <c r="R59" s="14">
        <f>+IFERROR((VLOOKUP($A59,Grade!$L$6:$BL$1000,Grade!AA$2,0))," ")</f>
        <v>14</v>
      </c>
      <c r="S59" s="14">
        <f>+IFERROR((VLOOKUP($A59,Grade!$L$6:$BL$1000,Grade!AB$2,0))," ")</f>
        <v>15</v>
      </c>
      <c r="T59" s="14">
        <f>+IFERROR((VLOOKUP($A59,Grade!$L$6:$BL$1000,Grade!AC$2,0))," ")</f>
        <v>13</v>
      </c>
      <c r="U59" s="14">
        <f>+IFERROR((VLOOKUP($A59,Grade!$L$6:$BL$1000,Grade!AD$2,0))," ")</f>
        <v>17</v>
      </c>
      <c r="V59" s="14">
        <f>+IFERROR((VLOOKUP($A59,Grade!$L$6:$BL$1000,Grade!AE$2,0))," ")</f>
        <v>22</v>
      </c>
      <c r="W59" s="14">
        <f>+IFERROR((VLOOKUP($A59,Grade!$L$6:$BL$1000,Grade!AF$2,0))," ")</f>
        <v>16</v>
      </c>
      <c r="X59" s="14">
        <f>+IFERROR((VLOOKUP($A59,Grade!$L$6:$BL$1000,Grade!AG$2,0))," ")</f>
        <v>18</v>
      </c>
      <c r="Y59" s="14">
        <f>+IFERROR((VLOOKUP($A59,Grade!$L$6:$BL$1000,Grade!AH$2,0))," ")</f>
        <v>22</v>
      </c>
      <c r="Z59" s="14">
        <f>+IFERROR((VLOOKUP($A59,Grade!$L$6:$BL$1000,Grade!AI$2,0))," ")</f>
        <v>18</v>
      </c>
      <c r="AA59" s="14">
        <f>+IFERROR((VLOOKUP($A59,Grade!$L$6:$BL$1000,Grade!AJ$2,0))," ")</f>
        <v>17</v>
      </c>
      <c r="AB59" s="14">
        <f>+IFERROR((VLOOKUP($A59,Grade!$L$6:$BL$1000,Grade!AK$2,0))," ")</f>
        <v>17.36</v>
      </c>
      <c r="AC59" s="14">
        <f>+IFERROR((VLOOKUP($A59,Grade!$L$6:$BL$1000,Grade!AL$2,0))," ")</f>
        <v>19.22</v>
      </c>
      <c r="AD59" s="19">
        <f t="shared" si="6"/>
        <v>215.58</v>
      </c>
      <c r="AE59" s="13">
        <f>+IFERROR((VLOOKUP($A59,Grade!$L$6:$BL$1000,Grade!AM$2,0))," ")</f>
        <v>4</v>
      </c>
      <c r="AF59" s="13">
        <f>+IFERROR((VLOOKUP($A59,Grade!$L$6:$BL$1000,Grade!AN$2,0))," ")</f>
        <v>3</v>
      </c>
      <c r="AG59" s="13">
        <f>+IFERROR((VLOOKUP($A59,Grade!$L$6:$BL$1000,Grade!AO$2,0))," ")</f>
        <v>6</v>
      </c>
      <c r="AH59" s="13">
        <f>+IFERROR((VLOOKUP($A59,Grade!$L$6:$BL$1000,Grade!AP$2,0))," ")</f>
        <v>2</v>
      </c>
      <c r="AI59" s="13">
        <f>+IFERROR((VLOOKUP($A59,Grade!$L$6:$BL$1000,Grade!AQ$2,0))," ")</f>
        <v>2</v>
      </c>
      <c r="AJ59" s="13">
        <f>+IFERROR((VLOOKUP($A59,Grade!$L$6:$BL$1000,Grade!AR$2,0))," ")</f>
        <v>7</v>
      </c>
      <c r="AK59" s="13">
        <f>+IFERROR((VLOOKUP($A59,Grade!$L$6:$BL$1000,Grade!AS$2,0))," ")</f>
        <v>8</v>
      </c>
      <c r="AL59" s="13">
        <f>+IFERROR((VLOOKUP($A59,Grade!$L$6:$BL$1000,Grade!AT$2,0))," ")</f>
        <v>4</v>
      </c>
      <c r="AM59" s="13">
        <f>+IFERROR((VLOOKUP($A59,Grade!$L$6:$BL$1000,Grade!AU$2,0))," ")</f>
        <v>3</v>
      </c>
      <c r="AN59" s="13">
        <f>+IFERROR((VLOOKUP($A59,Grade!$L$6:$BL$1000,Grade!AV$2,0))," ")</f>
        <v>5</v>
      </c>
      <c r="AO59" s="13">
        <f>+IFERROR((VLOOKUP($A59,Grade!$L$6:$BL$1000,Grade!AW$2,0))," ")</f>
        <v>7</v>
      </c>
      <c r="AP59" s="13">
        <f>+IFERROR((VLOOKUP($A59,Grade!$L$6:$BL$1000,Grade!AX$2,0))," ")</f>
        <v>5</v>
      </c>
      <c r="AQ59" s="13">
        <f>+IFERROR((VLOOKUP($A59,Grade!$L$6:$BL$1000,Grade!AY$2,0))," ")</f>
        <v>5</v>
      </c>
      <c r="AR59" s="20">
        <f t="shared" si="7"/>
        <v>61</v>
      </c>
      <c r="AS59" s="14">
        <f>+IFERROR((VLOOKUP($A59,Grade!$L$6:$BL$1000,Grade!AZ$2,0))," ")</f>
        <v>2</v>
      </c>
      <c r="AT59" s="14">
        <f>+IFERROR((VLOOKUP($A59,Grade!$L$6:$BL$1000,Grade!BA$2,0))," ")</f>
        <v>3</v>
      </c>
      <c r="AU59" s="14">
        <f>+IFERROR((VLOOKUP($A59,Grade!$L$6:$BL$1000,Grade!BB$2,0))," ")</f>
        <v>6</v>
      </c>
      <c r="AV59" s="14">
        <f>+IFERROR((VLOOKUP($A59,Grade!$L$6:$BL$1000,Grade!BC$2,0))," ")</f>
        <v>2</v>
      </c>
      <c r="AW59" s="14">
        <f>+IFERROR((VLOOKUP($A59,Grade!$L$6:$BL$1000,Grade!BD$2,0))," ")</f>
        <v>2</v>
      </c>
      <c r="AX59" s="14">
        <f>+IFERROR((VLOOKUP($A59,Grade!$L$6:$BL$1000,Grade!BE$2,0))," ")</f>
        <v>7</v>
      </c>
      <c r="AY59" s="14">
        <f>+IFERROR((VLOOKUP($A59,Grade!$L$6:$BL$1000,Grade!BF$2,0))," ")</f>
        <v>8</v>
      </c>
      <c r="AZ59" s="14">
        <f>+IFERROR((VLOOKUP($A59,Grade!$L$6:$BL$1000,Grade!BG$2,0))," ")</f>
        <v>4</v>
      </c>
      <c r="BA59" s="14">
        <f>+IFERROR((VLOOKUP($A59,Grade!$L$6:$BL$1000,Grade!BH$2,0))," ")</f>
        <v>3</v>
      </c>
      <c r="BB59" s="14">
        <f>+IFERROR((VLOOKUP($A59,Grade!$L$6:$BL$1000,Grade!BI$2,0))," ")</f>
        <v>5</v>
      </c>
      <c r="BC59" s="14">
        <f>+IFERROR((VLOOKUP($A59,Grade!$L$6:$BL$1000,Grade!BJ$2,0))," ")</f>
        <v>7</v>
      </c>
      <c r="BD59" s="14">
        <f>+IFERROR((VLOOKUP($A59,Grade!$L$6:$BL$1000,Grade!BK$2,0))," ")</f>
        <v>5</v>
      </c>
      <c r="BE59" s="14">
        <f>+IFERROR((VLOOKUP($A59,Grade!$L$6:$BL$1000,Grade!BL$2,0))," ")</f>
        <v>5</v>
      </c>
      <c r="BF59" s="19">
        <f t="shared" si="8"/>
        <v>59</v>
      </c>
      <c r="BG59" s="13">
        <f>IFERROR((VLOOKUP($A59,Month!$Z$3:$AP$1000,Month!AA$1,0))," ")</f>
        <v>0</v>
      </c>
      <c r="BH59" s="13">
        <f>IFERROR((VLOOKUP($A59,Month!$Z$3:$AP$1000,Month!AB$1,0))," ")</f>
        <v>0</v>
      </c>
      <c r="BI59" s="13">
        <f>IFERROR((VLOOKUP($A59,Month!$Z$3:$AP$1000,Month!AC$1,0))," ")</f>
        <v>0</v>
      </c>
      <c r="BJ59" s="13">
        <f>IFERROR((VLOOKUP($A59,Month!$Z$3:$AP$1000,Month!AD$1,0))," ")</f>
        <v>56</v>
      </c>
      <c r="BK59" s="13">
        <f>IFERROR((VLOOKUP($A59,Month!$Z$3:$AP$1000,Month!AE$1,0))," ")</f>
        <v>56</v>
      </c>
      <c r="BL59" s="13">
        <f>IFERROR((VLOOKUP($A59,Month!$Z$3:$AP$1000,Month!AF$1,0))," ")</f>
        <v>0</v>
      </c>
      <c r="BM59" s="13">
        <f>IFERROR((VLOOKUP($A59,Month!$Z$3:$AP$1000,Month!AG$1,0))," ")</f>
        <v>5.88</v>
      </c>
      <c r="BN59" s="13">
        <f>IFERROR((VLOOKUP($A59,Month!$Z$3:$AP$1000,Month!AH$1,0))," ")</f>
        <v>0</v>
      </c>
      <c r="BO59" s="13">
        <f>IFERROR((VLOOKUP($A59,Month!$Z$3:$AP$1000,Month!AI$1,0))," ")</f>
        <v>0</v>
      </c>
      <c r="BP59" s="13">
        <f>IFERROR((VLOOKUP($A59,Month!$Z$3:$AP$1000,Month!AJ$1,0))," ")</f>
        <v>0</v>
      </c>
      <c r="BQ59" s="13">
        <f>IFERROR((VLOOKUP($A59,Month!$Z$3:$AP$1000,Month!AK$1,0))," ")</f>
        <v>0</v>
      </c>
      <c r="BR59" s="13">
        <f>IFERROR((VLOOKUP($A59,Month!$Z$3:$AP$1000,Month!AL$1,0))," ")</f>
        <v>0</v>
      </c>
      <c r="BS59" s="13">
        <f>IFERROR((VLOOKUP($A59,Month!$Z$3:$AP$1000,Month!AM$1,0))," ")</f>
        <v>0</v>
      </c>
      <c r="BT59" s="13">
        <f>IFERROR((VLOOKUP($A59,Month!$Z$3:$AP$1000,Month!AP$1,0))," ")</f>
        <v>22</v>
      </c>
    </row>
    <row r="60" spans="1:72" s="2" customFormat="1" x14ac:dyDescent="0.25">
      <c r="A60" s="12" t="s">
        <v>399</v>
      </c>
      <c r="B60" s="12" t="s">
        <v>400</v>
      </c>
      <c r="C60" s="13">
        <f>+IFERROR((VLOOKUP($A60,Grade!$L$6:$BL$1000,Grade!M$2,0))," ")</f>
        <v>21</v>
      </c>
      <c r="D60" s="13">
        <f>+IFERROR((VLOOKUP($A60,Grade!$L$6:$BL$1000,Grade!N$2,0))," ")</f>
        <v>23</v>
      </c>
      <c r="E60" s="13">
        <f>+IFERROR((VLOOKUP($A60,Grade!$L$6:$BL$1000,Grade!O$2,0))," ")</f>
        <v>35</v>
      </c>
      <c r="F60" s="13">
        <f>+IFERROR((VLOOKUP($A60,Grade!$L$6:$BL$1000,Grade!P$2,0))," ")</f>
        <v>16</v>
      </c>
      <c r="G60" s="13">
        <f>+IFERROR((VLOOKUP($A60,Grade!$L$6:$BL$1000,Grade!Q$2,0))," ")</f>
        <v>30</v>
      </c>
      <c r="H60" s="13">
        <f>+IFERROR((VLOOKUP($A60,Grade!$L$6:$BL$1000,Grade!R$2,0))," ")</f>
        <v>17</v>
      </c>
      <c r="I60" s="13">
        <f>+IFERROR((VLOOKUP($A60,Grade!$L$6:$BL$1000,Grade!S$2,0))," ")</f>
        <v>19</v>
      </c>
      <c r="J60" s="13">
        <f>+IFERROR((VLOOKUP($A60,Grade!$L$6:$BL$1000,Grade!T$2,0))," ")</f>
        <v>23</v>
      </c>
      <c r="K60" s="13">
        <f>+IFERROR((VLOOKUP($A60,Grade!$L$6:$BL$1000,Grade!U$2,0))," ")</f>
        <v>25</v>
      </c>
      <c r="L60" s="13">
        <f>+IFERROR((VLOOKUP($A60,Grade!$L$6:$BL$1000,Grade!V$2,0))," ")</f>
        <v>20</v>
      </c>
      <c r="M60" s="13">
        <f>+IFERROR((VLOOKUP($A60,Grade!$L$6:$BL$1000,Grade!W$2,0))," ")</f>
        <v>14</v>
      </c>
      <c r="N60" s="13">
        <f>+IFERROR((VLOOKUP($A60,Grade!$L$6:$BL$1000,Grade!X$2,0))," ")</f>
        <v>24</v>
      </c>
      <c r="O60" s="13">
        <f>+IFERROR((VLOOKUP($A60,Grade!$L$6:$BL$1000,Grade!Y$2,0))," ")</f>
        <v>15</v>
      </c>
      <c r="P60" s="20">
        <f t="shared" si="5"/>
        <v>282</v>
      </c>
      <c r="Q60" s="14">
        <f>+IFERROR((VLOOKUP($A60,Grade!$L$6:$BL$1000,Grade!Z$2,0))," ")</f>
        <v>21</v>
      </c>
      <c r="R60" s="14">
        <f>+IFERROR((VLOOKUP($A60,Grade!$L$6:$BL$1000,Grade!AA$2,0))," ")</f>
        <v>23</v>
      </c>
      <c r="S60" s="14">
        <f>+IFERROR((VLOOKUP($A60,Grade!$L$6:$BL$1000,Grade!AB$2,0))," ")</f>
        <v>35</v>
      </c>
      <c r="T60" s="14">
        <f>+IFERROR((VLOOKUP($A60,Grade!$L$6:$BL$1000,Grade!AC$2,0))," ")</f>
        <v>16</v>
      </c>
      <c r="U60" s="14">
        <f>+IFERROR((VLOOKUP($A60,Grade!$L$6:$BL$1000,Grade!AD$2,0))," ")</f>
        <v>30</v>
      </c>
      <c r="V60" s="14">
        <f>+IFERROR((VLOOKUP($A60,Grade!$L$6:$BL$1000,Grade!AE$2,0))," ")</f>
        <v>17</v>
      </c>
      <c r="W60" s="14">
        <f>+IFERROR((VLOOKUP($A60,Grade!$L$6:$BL$1000,Grade!AF$2,0))," ")</f>
        <v>19</v>
      </c>
      <c r="X60" s="14">
        <f>+IFERROR((VLOOKUP($A60,Grade!$L$6:$BL$1000,Grade!AG$2,0))," ")</f>
        <v>23</v>
      </c>
      <c r="Y60" s="14">
        <f>+IFERROR((VLOOKUP($A60,Grade!$L$6:$BL$1000,Grade!AH$2,0))," ")</f>
        <v>25</v>
      </c>
      <c r="Z60" s="14">
        <f>+IFERROR((VLOOKUP($A60,Grade!$L$6:$BL$1000,Grade!AI$2,0))," ")</f>
        <v>20</v>
      </c>
      <c r="AA60" s="14">
        <f>+IFERROR((VLOOKUP($A60,Grade!$L$6:$BL$1000,Grade!AJ$2,0))," ")</f>
        <v>13.14</v>
      </c>
      <c r="AB60" s="14">
        <f>+IFERROR((VLOOKUP($A60,Grade!$L$6:$BL$1000,Grade!AK$2,0))," ")</f>
        <v>21.45</v>
      </c>
      <c r="AC60" s="14">
        <f>+IFERROR((VLOOKUP($A60,Grade!$L$6:$BL$1000,Grade!AL$2,0))," ")</f>
        <v>12.29</v>
      </c>
      <c r="AD60" s="19">
        <f t="shared" si="6"/>
        <v>275.88</v>
      </c>
      <c r="AE60" s="13">
        <f>+IFERROR((VLOOKUP($A60,Grade!$L$6:$BL$1000,Grade!AM$2,0))," ")</f>
        <v>8</v>
      </c>
      <c r="AF60" s="13">
        <f>+IFERROR((VLOOKUP($A60,Grade!$L$6:$BL$1000,Grade!AN$2,0))," ")</f>
        <v>10</v>
      </c>
      <c r="AG60" s="13">
        <f>+IFERROR((VLOOKUP($A60,Grade!$L$6:$BL$1000,Grade!AO$2,0))," ")</f>
        <v>17</v>
      </c>
      <c r="AH60" s="13">
        <f>+IFERROR((VLOOKUP($A60,Grade!$L$6:$BL$1000,Grade!AP$2,0))," ")</f>
        <v>8</v>
      </c>
      <c r="AI60" s="13">
        <f>+IFERROR((VLOOKUP($A60,Grade!$L$6:$BL$1000,Grade!AQ$2,0))," ")</f>
        <v>16</v>
      </c>
      <c r="AJ60" s="13">
        <f>+IFERROR((VLOOKUP($A60,Grade!$L$6:$BL$1000,Grade!AR$2,0))," ")</f>
        <v>5</v>
      </c>
      <c r="AK60" s="13">
        <f>+IFERROR((VLOOKUP($A60,Grade!$L$6:$BL$1000,Grade!AS$2,0))," ")</f>
        <v>10</v>
      </c>
      <c r="AL60" s="13">
        <f>+IFERROR((VLOOKUP($A60,Grade!$L$6:$BL$1000,Grade!AT$2,0))," ")</f>
        <v>5</v>
      </c>
      <c r="AM60" s="13">
        <f>+IFERROR((VLOOKUP($A60,Grade!$L$6:$BL$1000,Grade!AU$2,0))," ")</f>
        <v>4</v>
      </c>
      <c r="AN60" s="13">
        <f>+IFERROR((VLOOKUP($A60,Grade!$L$6:$BL$1000,Grade!AV$2,0))," ")</f>
        <v>0</v>
      </c>
      <c r="AO60" s="13">
        <f>+IFERROR((VLOOKUP($A60,Grade!$L$6:$BL$1000,Grade!AW$2,0))," ")</f>
        <v>0</v>
      </c>
      <c r="AP60" s="13">
        <f>+IFERROR((VLOOKUP($A60,Grade!$L$6:$BL$1000,Grade!AX$2,0))," ")</f>
        <v>0</v>
      </c>
      <c r="AQ60" s="13">
        <f>+IFERROR((VLOOKUP($A60,Grade!$L$6:$BL$1000,Grade!AY$2,0))," ")</f>
        <v>0</v>
      </c>
      <c r="AR60" s="20">
        <f t="shared" si="7"/>
        <v>83</v>
      </c>
      <c r="AS60" s="14">
        <f>+IFERROR((VLOOKUP($A60,Grade!$L$6:$BL$1000,Grade!AZ$2,0))," ")</f>
        <v>4</v>
      </c>
      <c r="AT60" s="14">
        <f>+IFERROR((VLOOKUP($A60,Grade!$L$6:$BL$1000,Grade!BA$2,0))," ")</f>
        <v>6.5</v>
      </c>
      <c r="AU60" s="14">
        <f>+IFERROR((VLOOKUP($A60,Grade!$L$6:$BL$1000,Grade!BB$2,0))," ")</f>
        <v>12</v>
      </c>
      <c r="AV60" s="14">
        <f>+IFERROR((VLOOKUP($A60,Grade!$L$6:$BL$1000,Grade!BC$2,0))," ")</f>
        <v>5</v>
      </c>
      <c r="AW60" s="14">
        <f>+IFERROR((VLOOKUP($A60,Grade!$L$6:$BL$1000,Grade!BD$2,0))," ")</f>
        <v>12.5</v>
      </c>
      <c r="AX60" s="14">
        <f>+IFERROR((VLOOKUP($A60,Grade!$L$6:$BL$1000,Grade!BE$2,0))," ")</f>
        <v>3.5</v>
      </c>
      <c r="AY60" s="14">
        <f>+IFERROR((VLOOKUP($A60,Grade!$L$6:$BL$1000,Grade!BF$2,0))," ")</f>
        <v>7.1</v>
      </c>
      <c r="AZ60" s="14">
        <f>+IFERROR((VLOOKUP($A60,Grade!$L$6:$BL$1000,Grade!BG$2,0))," ")</f>
        <v>5</v>
      </c>
      <c r="BA60" s="14">
        <f>+IFERROR((VLOOKUP($A60,Grade!$L$6:$BL$1000,Grade!BH$2,0))," ")</f>
        <v>4</v>
      </c>
      <c r="BB60" s="14">
        <f>+IFERROR((VLOOKUP($A60,Grade!$L$6:$BL$1000,Grade!BI$2,0))," ")</f>
        <v>0</v>
      </c>
      <c r="BC60" s="14">
        <f>+IFERROR((VLOOKUP($A60,Grade!$L$6:$BL$1000,Grade!BJ$2,0))," ")</f>
        <v>0</v>
      </c>
      <c r="BD60" s="14">
        <f>+IFERROR((VLOOKUP($A60,Grade!$L$6:$BL$1000,Grade!BK$2,0))," ")</f>
        <v>0</v>
      </c>
      <c r="BE60" s="14">
        <f>+IFERROR((VLOOKUP($A60,Grade!$L$6:$BL$1000,Grade!BL$2,0))," ")</f>
        <v>0</v>
      </c>
      <c r="BF60" s="19">
        <f t="shared" si="8"/>
        <v>59.6</v>
      </c>
      <c r="BG60" s="13">
        <f>IFERROR((VLOOKUP($A60,Month!$Z$3:$AP$1000,Month!AA$1,0))," ")</f>
        <v>0</v>
      </c>
      <c r="BH60" s="13">
        <f>IFERROR((VLOOKUP($A60,Month!$Z$3:$AP$1000,Month!AB$1,0))," ")</f>
        <v>0</v>
      </c>
      <c r="BI60" s="13">
        <f>IFERROR((VLOOKUP($A60,Month!$Z$3:$AP$1000,Month!AC$1,0))," ")</f>
        <v>0</v>
      </c>
      <c r="BJ60" s="13">
        <f>IFERROR((VLOOKUP($A60,Month!$Z$3:$AP$1000,Month!AD$1,0))," ")</f>
        <v>0</v>
      </c>
      <c r="BK60" s="13">
        <f>IFERROR((VLOOKUP($A60,Month!$Z$3:$AP$1000,Month!AE$1,0))," ")</f>
        <v>0</v>
      </c>
      <c r="BL60" s="13">
        <f>IFERROR((VLOOKUP($A60,Month!$Z$3:$AP$1000,Month!AF$1,0))," ")</f>
        <v>0</v>
      </c>
      <c r="BM60" s="13">
        <f>IFERROR((VLOOKUP($A60,Month!$Z$3:$AP$1000,Month!AG$1,0))," ")</f>
        <v>8.5399999999999991</v>
      </c>
      <c r="BN60" s="13">
        <f>IFERROR((VLOOKUP($A60,Month!$Z$3:$AP$1000,Month!AH$1,0))," ")</f>
        <v>0</v>
      </c>
      <c r="BO60" s="13">
        <f>IFERROR((VLOOKUP($A60,Month!$Z$3:$AP$1000,Month!AI$1,0))," ")</f>
        <v>0</v>
      </c>
      <c r="BP60" s="13">
        <f>IFERROR((VLOOKUP($A60,Month!$Z$3:$AP$1000,Month!AJ$1,0))," ")</f>
        <v>0</v>
      </c>
      <c r="BQ60" s="13">
        <f>IFERROR((VLOOKUP($A60,Month!$Z$3:$AP$1000,Month!AK$1,0))," ")</f>
        <v>0</v>
      </c>
      <c r="BR60" s="13">
        <f>IFERROR((VLOOKUP($A60,Month!$Z$3:$AP$1000,Month!AL$1,0))," ")</f>
        <v>0</v>
      </c>
      <c r="BS60" s="13">
        <f>IFERROR((VLOOKUP($A60,Month!$Z$3:$AP$1000,Month!AM$1,0))," ")</f>
        <v>3</v>
      </c>
      <c r="BT60" s="13">
        <f>IFERROR((VLOOKUP($A60,Month!$Z$3:$AP$1000,Month!AP$1,0))," ")</f>
        <v>42</v>
      </c>
    </row>
    <row r="61" spans="1:72" s="2" customFormat="1" x14ac:dyDescent="0.25">
      <c r="A61" s="12" t="s">
        <v>281</v>
      </c>
      <c r="B61" s="12" t="s">
        <v>282</v>
      </c>
      <c r="C61" s="13">
        <f>+IFERROR((VLOOKUP($A61,Grade!$L$6:$BL$1000,Grade!M$2,0))," ")</f>
        <v>10</v>
      </c>
      <c r="D61" s="13">
        <f>+IFERROR((VLOOKUP($A61,Grade!$L$6:$BL$1000,Grade!N$2,0))," ")</f>
        <v>4</v>
      </c>
      <c r="E61" s="13">
        <f>+IFERROR((VLOOKUP($A61,Grade!$L$6:$BL$1000,Grade!O$2,0))," ")</f>
        <v>5</v>
      </c>
      <c r="F61" s="13">
        <f>+IFERROR((VLOOKUP($A61,Grade!$L$6:$BL$1000,Grade!P$2,0))," ")</f>
        <v>6</v>
      </c>
      <c r="G61" s="13">
        <f>+IFERROR((VLOOKUP($A61,Grade!$L$6:$BL$1000,Grade!Q$2,0))," ")</f>
        <v>9</v>
      </c>
      <c r="H61" s="13">
        <f>+IFERROR((VLOOKUP($A61,Grade!$L$6:$BL$1000,Grade!R$2,0))," ")</f>
        <v>7</v>
      </c>
      <c r="I61" s="13">
        <f>+IFERROR((VLOOKUP($A61,Grade!$L$6:$BL$1000,Grade!S$2,0))," ")</f>
        <v>0</v>
      </c>
      <c r="J61" s="13">
        <f>+IFERROR((VLOOKUP($A61,Grade!$L$6:$BL$1000,Grade!T$2,0))," ")</f>
        <v>0</v>
      </c>
      <c r="K61" s="13">
        <f>+IFERROR((VLOOKUP($A61,Grade!$L$6:$BL$1000,Grade!U$2,0))," ")</f>
        <v>0</v>
      </c>
      <c r="L61" s="13">
        <f>+IFERROR((VLOOKUP($A61,Grade!$L$6:$BL$1000,Grade!V$2,0))," ")</f>
        <v>0</v>
      </c>
      <c r="M61" s="13">
        <f>+IFERROR((VLOOKUP($A61,Grade!$L$6:$BL$1000,Grade!W$2,0))," ")</f>
        <v>0</v>
      </c>
      <c r="N61" s="13">
        <f>+IFERROR((VLOOKUP($A61,Grade!$L$6:$BL$1000,Grade!X$2,0))," ")</f>
        <v>0</v>
      </c>
      <c r="O61" s="13">
        <f>+IFERROR((VLOOKUP($A61,Grade!$L$6:$BL$1000,Grade!Y$2,0))," ")</f>
        <v>0</v>
      </c>
      <c r="P61" s="20">
        <f t="shared" si="5"/>
        <v>41</v>
      </c>
      <c r="Q61" s="14">
        <f>+IFERROR((VLOOKUP($A61,Grade!$L$6:$BL$1000,Grade!Z$2,0))," ")</f>
        <v>10</v>
      </c>
      <c r="R61" s="14">
        <f>+IFERROR((VLOOKUP($A61,Grade!$L$6:$BL$1000,Grade!AA$2,0))," ")</f>
        <v>4</v>
      </c>
      <c r="S61" s="14">
        <f>+IFERROR((VLOOKUP($A61,Grade!$L$6:$BL$1000,Grade!AB$2,0))," ")</f>
        <v>5</v>
      </c>
      <c r="T61" s="14">
        <f>+IFERROR((VLOOKUP($A61,Grade!$L$6:$BL$1000,Grade!AC$2,0))," ")</f>
        <v>6</v>
      </c>
      <c r="U61" s="14">
        <f>+IFERROR((VLOOKUP($A61,Grade!$L$6:$BL$1000,Grade!AD$2,0))," ")</f>
        <v>9</v>
      </c>
      <c r="V61" s="14">
        <f>+IFERROR((VLOOKUP($A61,Grade!$L$6:$BL$1000,Grade!AE$2,0))," ")</f>
        <v>7</v>
      </c>
      <c r="W61" s="14">
        <f>+IFERROR((VLOOKUP($A61,Grade!$L$6:$BL$1000,Grade!AF$2,0))," ")</f>
        <v>0</v>
      </c>
      <c r="X61" s="14">
        <f>+IFERROR((VLOOKUP($A61,Grade!$L$6:$BL$1000,Grade!AG$2,0))," ")</f>
        <v>0</v>
      </c>
      <c r="Y61" s="14">
        <f>+IFERROR((VLOOKUP($A61,Grade!$L$6:$BL$1000,Grade!AH$2,0))," ")</f>
        <v>0</v>
      </c>
      <c r="Z61" s="14">
        <f>+IFERROR((VLOOKUP($A61,Grade!$L$6:$BL$1000,Grade!AI$2,0))," ")</f>
        <v>0</v>
      </c>
      <c r="AA61" s="14">
        <f>+IFERROR((VLOOKUP($A61,Grade!$L$6:$BL$1000,Grade!AJ$2,0))," ")</f>
        <v>0</v>
      </c>
      <c r="AB61" s="14">
        <f>+IFERROR((VLOOKUP($A61,Grade!$L$6:$BL$1000,Grade!AK$2,0))," ")</f>
        <v>0</v>
      </c>
      <c r="AC61" s="14">
        <f>+IFERROR((VLOOKUP($A61,Grade!$L$6:$BL$1000,Grade!AL$2,0))," ")</f>
        <v>0</v>
      </c>
      <c r="AD61" s="19">
        <f t="shared" si="6"/>
        <v>41</v>
      </c>
      <c r="AE61" s="13">
        <f>+IFERROR((VLOOKUP($A61,Grade!$L$6:$BL$1000,Grade!AM$2,0))," ")</f>
        <v>0</v>
      </c>
      <c r="AF61" s="13">
        <f>+IFERROR((VLOOKUP($A61,Grade!$L$6:$BL$1000,Grade!AN$2,0))," ")</f>
        <v>0</v>
      </c>
      <c r="AG61" s="13">
        <f>+IFERROR((VLOOKUP($A61,Grade!$L$6:$BL$1000,Grade!AO$2,0))," ")</f>
        <v>0</v>
      </c>
      <c r="AH61" s="13">
        <f>+IFERROR((VLOOKUP($A61,Grade!$L$6:$BL$1000,Grade!AP$2,0))," ")</f>
        <v>0</v>
      </c>
      <c r="AI61" s="13">
        <f>+IFERROR((VLOOKUP($A61,Grade!$L$6:$BL$1000,Grade!AQ$2,0))," ")</f>
        <v>0</v>
      </c>
      <c r="AJ61" s="13">
        <f>+IFERROR((VLOOKUP($A61,Grade!$L$6:$BL$1000,Grade!AR$2,0))," ")</f>
        <v>0</v>
      </c>
      <c r="AK61" s="13">
        <f>+IFERROR((VLOOKUP($A61,Grade!$L$6:$BL$1000,Grade!AS$2,0))," ")</f>
        <v>0</v>
      </c>
      <c r="AL61" s="13">
        <f>+IFERROR((VLOOKUP($A61,Grade!$L$6:$BL$1000,Grade!AT$2,0))," ")</f>
        <v>0</v>
      </c>
      <c r="AM61" s="13">
        <f>+IFERROR((VLOOKUP($A61,Grade!$L$6:$BL$1000,Grade!AU$2,0))," ")</f>
        <v>0</v>
      </c>
      <c r="AN61" s="13">
        <f>+IFERROR((VLOOKUP($A61,Grade!$L$6:$BL$1000,Grade!AV$2,0))," ")</f>
        <v>0</v>
      </c>
      <c r="AO61" s="13">
        <f>+IFERROR((VLOOKUP($A61,Grade!$L$6:$BL$1000,Grade!AW$2,0))," ")</f>
        <v>0</v>
      </c>
      <c r="AP61" s="13">
        <f>+IFERROR((VLOOKUP($A61,Grade!$L$6:$BL$1000,Grade!AX$2,0))," ")</f>
        <v>0</v>
      </c>
      <c r="AQ61" s="13">
        <f>+IFERROR((VLOOKUP($A61,Grade!$L$6:$BL$1000,Grade!AY$2,0))," ")</f>
        <v>0</v>
      </c>
      <c r="AR61" s="20">
        <f t="shared" si="7"/>
        <v>0</v>
      </c>
      <c r="AS61" s="14">
        <f>+IFERROR((VLOOKUP($A61,Grade!$L$6:$BL$1000,Grade!AZ$2,0))," ")</f>
        <v>0</v>
      </c>
      <c r="AT61" s="14">
        <f>+IFERROR((VLOOKUP($A61,Grade!$L$6:$BL$1000,Grade!BA$2,0))," ")</f>
        <v>0</v>
      </c>
      <c r="AU61" s="14">
        <f>+IFERROR((VLOOKUP($A61,Grade!$L$6:$BL$1000,Grade!BB$2,0))," ")</f>
        <v>0</v>
      </c>
      <c r="AV61" s="14">
        <f>+IFERROR((VLOOKUP($A61,Grade!$L$6:$BL$1000,Grade!BC$2,0))," ")</f>
        <v>0</v>
      </c>
      <c r="AW61" s="14">
        <f>+IFERROR((VLOOKUP($A61,Grade!$L$6:$BL$1000,Grade!BD$2,0))," ")</f>
        <v>0</v>
      </c>
      <c r="AX61" s="14">
        <f>+IFERROR((VLOOKUP($A61,Grade!$L$6:$BL$1000,Grade!BE$2,0))," ")</f>
        <v>0</v>
      </c>
      <c r="AY61" s="14">
        <f>+IFERROR((VLOOKUP($A61,Grade!$L$6:$BL$1000,Grade!BF$2,0))," ")</f>
        <v>0</v>
      </c>
      <c r="AZ61" s="14">
        <f>+IFERROR((VLOOKUP($A61,Grade!$L$6:$BL$1000,Grade!BG$2,0))," ")</f>
        <v>0</v>
      </c>
      <c r="BA61" s="14">
        <f>+IFERROR((VLOOKUP($A61,Grade!$L$6:$BL$1000,Grade!BH$2,0))," ")</f>
        <v>0</v>
      </c>
      <c r="BB61" s="14">
        <f>+IFERROR((VLOOKUP($A61,Grade!$L$6:$BL$1000,Grade!BI$2,0))," ")</f>
        <v>0</v>
      </c>
      <c r="BC61" s="14">
        <f>+IFERROR((VLOOKUP($A61,Grade!$L$6:$BL$1000,Grade!BJ$2,0))," ")</f>
        <v>0</v>
      </c>
      <c r="BD61" s="14">
        <f>+IFERROR((VLOOKUP($A61,Grade!$L$6:$BL$1000,Grade!BK$2,0))," ")</f>
        <v>0</v>
      </c>
      <c r="BE61" s="14">
        <f>+IFERROR((VLOOKUP($A61,Grade!$L$6:$BL$1000,Grade!BL$2,0))," ")</f>
        <v>0</v>
      </c>
      <c r="BF61" s="19">
        <f t="shared" si="8"/>
        <v>0</v>
      </c>
      <c r="BG61" s="13">
        <f>IFERROR((VLOOKUP($A61,Month!$Z$3:$AP$1000,Month!AA$1,0))," ")</f>
        <v>0</v>
      </c>
      <c r="BH61" s="13">
        <f>IFERROR((VLOOKUP($A61,Month!$Z$3:$AP$1000,Month!AB$1,0))," ")</f>
        <v>0</v>
      </c>
      <c r="BI61" s="13">
        <f>IFERROR((VLOOKUP($A61,Month!$Z$3:$AP$1000,Month!AC$1,0))," ")</f>
        <v>0</v>
      </c>
      <c r="BJ61" s="13">
        <f>IFERROR((VLOOKUP($A61,Month!$Z$3:$AP$1000,Month!AD$1,0))," ")</f>
        <v>0</v>
      </c>
      <c r="BK61" s="13">
        <f>IFERROR((VLOOKUP($A61,Month!$Z$3:$AP$1000,Month!AE$1,0))," ")</f>
        <v>0</v>
      </c>
      <c r="BL61" s="13">
        <f>IFERROR((VLOOKUP($A61,Month!$Z$3:$AP$1000,Month!AF$1,0))," ")</f>
        <v>0</v>
      </c>
      <c r="BM61" s="13">
        <f>IFERROR((VLOOKUP($A61,Month!$Z$3:$AP$1000,Month!AG$1,0))," ")</f>
        <v>0</v>
      </c>
      <c r="BN61" s="13">
        <f>IFERROR((VLOOKUP($A61,Month!$Z$3:$AP$1000,Month!AH$1,0))," ")</f>
        <v>0</v>
      </c>
      <c r="BO61" s="13">
        <f>IFERROR((VLOOKUP($A61,Month!$Z$3:$AP$1000,Month!AI$1,0))," ")</f>
        <v>0</v>
      </c>
      <c r="BP61" s="13">
        <f>IFERROR((VLOOKUP($A61,Month!$Z$3:$AP$1000,Month!AJ$1,0))," ")</f>
        <v>0</v>
      </c>
      <c r="BQ61" s="13">
        <f>IFERROR((VLOOKUP($A61,Month!$Z$3:$AP$1000,Month!AK$1,0))," ")</f>
        <v>0</v>
      </c>
      <c r="BR61" s="13">
        <f>IFERROR((VLOOKUP($A61,Month!$Z$3:$AP$1000,Month!AL$1,0))," ")</f>
        <v>0</v>
      </c>
      <c r="BS61" s="13">
        <f>IFERROR((VLOOKUP($A61,Month!$Z$3:$AP$1000,Month!AM$1,0))," ")</f>
        <v>0</v>
      </c>
      <c r="BT61" s="13">
        <f>IFERROR((VLOOKUP($A61,Month!$Z$3:$AP$1000,Month!AP$1,0))," ")</f>
        <v>2</v>
      </c>
    </row>
    <row r="62" spans="1:72" s="2" customFormat="1" x14ac:dyDescent="0.25">
      <c r="A62" s="12" t="s">
        <v>493</v>
      </c>
      <c r="B62" s="12" t="s">
        <v>494</v>
      </c>
      <c r="C62" s="13">
        <f>+IFERROR((VLOOKUP($A62,Grade!$L$6:$BL$1000,Grade!M$2,0))," ")</f>
        <v>25</v>
      </c>
      <c r="D62" s="13">
        <f>+IFERROR((VLOOKUP($A62,Grade!$L$6:$BL$1000,Grade!N$2,0))," ")</f>
        <v>43</v>
      </c>
      <c r="E62" s="13">
        <f>+IFERROR((VLOOKUP($A62,Grade!$L$6:$BL$1000,Grade!O$2,0))," ")</f>
        <v>34</v>
      </c>
      <c r="F62" s="13">
        <f>+IFERROR((VLOOKUP($A62,Grade!$L$6:$BL$1000,Grade!P$2,0))," ")</f>
        <v>26</v>
      </c>
      <c r="G62" s="13">
        <f>+IFERROR((VLOOKUP($A62,Grade!$L$6:$BL$1000,Grade!Q$2,0))," ")</f>
        <v>31</v>
      </c>
      <c r="H62" s="13">
        <f>+IFERROR((VLOOKUP($A62,Grade!$L$6:$BL$1000,Grade!R$2,0))," ")</f>
        <v>33</v>
      </c>
      <c r="I62" s="13">
        <f>+IFERROR((VLOOKUP($A62,Grade!$L$6:$BL$1000,Grade!S$2,0))," ")</f>
        <v>19</v>
      </c>
      <c r="J62" s="13">
        <f>+IFERROR((VLOOKUP($A62,Grade!$L$6:$BL$1000,Grade!T$2,0))," ")</f>
        <v>38</v>
      </c>
      <c r="K62" s="13">
        <f>+IFERROR((VLOOKUP($A62,Grade!$L$6:$BL$1000,Grade!U$2,0))," ")</f>
        <v>34</v>
      </c>
      <c r="L62" s="13">
        <f>+IFERROR((VLOOKUP($A62,Grade!$L$6:$BL$1000,Grade!V$2,0))," ")</f>
        <v>26</v>
      </c>
      <c r="M62" s="13">
        <f>+IFERROR((VLOOKUP($A62,Grade!$L$6:$BL$1000,Grade!W$2,0))," ")</f>
        <v>30</v>
      </c>
      <c r="N62" s="13">
        <f>+IFERROR((VLOOKUP($A62,Grade!$L$6:$BL$1000,Grade!X$2,0))," ")</f>
        <v>32</v>
      </c>
      <c r="O62" s="13">
        <f>+IFERROR((VLOOKUP($A62,Grade!$L$6:$BL$1000,Grade!Y$2,0))," ")</f>
        <v>29</v>
      </c>
      <c r="P62" s="20">
        <f t="shared" si="5"/>
        <v>400</v>
      </c>
      <c r="Q62" s="14">
        <f>+IFERROR((VLOOKUP($A62,Grade!$L$6:$BL$1000,Grade!Z$2,0))," ")</f>
        <v>25</v>
      </c>
      <c r="R62" s="14">
        <f>+IFERROR((VLOOKUP($A62,Grade!$L$6:$BL$1000,Grade!AA$2,0))," ")</f>
        <v>43</v>
      </c>
      <c r="S62" s="14">
        <f>+IFERROR((VLOOKUP($A62,Grade!$L$6:$BL$1000,Grade!AB$2,0))," ")</f>
        <v>34</v>
      </c>
      <c r="T62" s="14">
        <f>+IFERROR((VLOOKUP($A62,Grade!$L$6:$BL$1000,Grade!AC$2,0))," ")</f>
        <v>26</v>
      </c>
      <c r="U62" s="14">
        <f>+IFERROR((VLOOKUP($A62,Grade!$L$6:$BL$1000,Grade!AD$2,0))," ")</f>
        <v>31</v>
      </c>
      <c r="V62" s="14">
        <f>+IFERROR((VLOOKUP($A62,Grade!$L$6:$BL$1000,Grade!AE$2,0))," ")</f>
        <v>33</v>
      </c>
      <c r="W62" s="14">
        <f>+IFERROR((VLOOKUP($A62,Grade!$L$6:$BL$1000,Grade!AF$2,0))," ")</f>
        <v>19</v>
      </c>
      <c r="X62" s="14">
        <f>+IFERROR((VLOOKUP($A62,Grade!$L$6:$BL$1000,Grade!AG$2,0))," ")</f>
        <v>38</v>
      </c>
      <c r="Y62" s="14">
        <f>+IFERROR((VLOOKUP($A62,Grade!$L$6:$BL$1000,Grade!AH$2,0))," ")</f>
        <v>33.24</v>
      </c>
      <c r="Z62" s="14">
        <f>+IFERROR((VLOOKUP($A62,Grade!$L$6:$BL$1000,Grade!AI$2,0))," ")</f>
        <v>26</v>
      </c>
      <c r="AA62" s="14">
        <f>+IFERROR((VLOOKUP($A62,Grade!$L$6:$BL$1000,Grade!AJ$2,0))," ")</f>
        <v>30</v>
      </c>
      <c r="AB62" s="14">
        <f>+IFERROR((VLOOKUP($A62,Grade!$L$6:$BL$1000,Grade!AK$2,0))," ")</f>
        <v>30.67</v>
      </c>
      <c r="AC62" s="14">
        <f>+IFERROR((VLOOKUP($A62,Grade!$L$6:$BL$1000,Grade!AL$2,0))," ")</f>
        <v>25.41</v>
      </c>
      <c r="AD62" s="19">
        <f t="shared" si="6"/>
        <v>394.32000000000005</v>
      </c>
      <c r="AE62" s="13">
        <f>+IFERROR((VLOOKUP($A62,Grade!$L$6:$BL$1000,Grade!AM$2,0))," ")</f>
        <v>0</v>
      </c>
      <c r="AF62" s="13">
        <f>+IFERROR((VLOOKUP($A62,Grade!$L$6:$BL$1000,Grade!AN$2,0))," ")</f>
        <v>0</v>
      </c>
      <c r="AG62" s="13">
        <f>+IFERROR((VLOOKUP($A62,Grade!$L$6:$BL$1000,Grade!AO$2,0))," ")</f>
        <v>0</v>
      </c>
      <c r="AH62" s="13">
        <f>+IFERROR((VLOOKUP($A62,Grade!$L$6:$BL$1000,Grade!AP$2,0))," ")</f>
        <v>0</v>
      </c>
      <c r="AI62" s="13">
        <f>+IFERROR((VLOOKUP($A62,Grade!$L$6:$BL$1000,Grade!AQ$2,0))," ")</f>
        <v>0</v>
      </c>
      <c r="AJ62" s="13">
        <f>+IFERROR((VLOOKUP($A62,Grade!$L$6:$BL$1000,Grade!AR$2,0))," ")</f>
        <v>0</v>
      </c>
      <c r="AK62" s="13">
        <f>+IFERROR((VLOOKUP($A62,Grade!$L$6:$BL$1000,Grade!AS$2,0))," ")</f>
        <v>0</v>
      </c>
      <c r="AL62" s="13">
        <f>+IFERROR((VLOOKUP($A62,Grade!$L$6:$BL$1000,Grade!AT$2,0))," ")</f>
        <v>0</v>
      </c>
      <c r="AM62" s="13">
        <f>+IFERROR((VLOOKUP($A62,Grade!$L$6:$BL$1000,Grade!AU$2,0))," ")</f>
        <v>0</v>
      </c>
      <c r="AN62" s="13">
        <f>+IFERROR((VLOOKUP($A62,Grade!$L$6:$BL$1000,Grade!AV$2,0))," ")</f>
        <v>0</v>
      </c>
      <c r="AO62" s="13">
        <f>+IFERROR((VLOOKUP($A62,Grade!$L$6:$BL$1000,Grade!AW$2,0))," ")</f>
        <v>0</v>
      </c>
      <c r="AP62" s="13">
        <f>+IFERROR((VLOOKUP($A62,Grade!$L$6:$BL$1000,Grade!AX$2,0))," ")</f>
        <v>0</v>
      </c>
      <c r="AQ62" s="13">
        <f>+IFERROR((VLOOKUP($A62,Grade!$L$6:$BL$1000,Grade!AY$2,0))," ")</f>
        <v>0</v>
      </c>
      <c r="AR62" s="20">
        <f t="shared" si="7"/>
        <v>0</v>
      </c>
      <c r="AS62" s="14">
        <f>+IFERROR((VLOOKUP($A62,Grade!$L$6:$BL$1000,Grade!AZ$2,0))," ")</f>
        <v>0</v>
      </c>
      <c r="AT62" s="14">
        <f>+IFERROR((VLOOKUP($A62,Grade!$L$6:$BL$1000,Grade!BA$2,0))," ")</f>
        <v>0</v>
      </c>
      <c r="AU62" s="14">
        <f>+IFERROR((VLOOKUP($A62,Grade!$L$6:$BL$1000,Grade!BB$2,0))," ")</f>
        <v>0</v>
      </c>
      <c r="AV62" s="14">
        <f>+IFERROR((VLOOKUP($A62,Grade!$L$6:$BL$1000,Grade!BC$2,0))," ")</f>
        <v>0</v>
      </c>
      <c r="AW62" s="14">
        <f>+IFERROR((VLOOKUP($A62,Grade!$L$6:$BL$1000,Grade!BD$2,0))," ")</f>
        <v>0</v>
      </c>
      <c r="AX62" s="14">
        <f>+IFERROR((VLOOKUP($A62,Grade!$L$6:$BL$1000,Grade!BE$2,0))," ")</f>
        <v>0</v>
      </c>
      <c r="AY62" s="14">
        <f>+IFERROR((VLOOKUP($A62,Grade!$L$6:$BL$1000,Grade!BF$2,0))," ")</f>
        <v>0</v>
      </c>
      <c r="AZ62" s="14">
        <f>+IFERROR((VLOOKUP($A62,Grade!$L$6:$BL$1000,Grade!BG$2,0))," ")</f>
        <v>0</v>
      </c>
      <c r="BA62" s="14">
        <f>+IFERROR((VLOOKUP($A62,Grade!$L$6:$BL$1000,Grade!BH$2,0))," ")</f>
        <v>0</v>
      </c>
      <c r="BB62" s="14">
        <f>+IFERROR((VLOOKUP($A62,Grade!$L$6:$BL$1000,Grade!BI$2,0))," ")</f>
        <v>0</v>
      </c>
      <c r="BC62" s="14">
        <f>+IFERROR((VLOOKUP($A62,Grade!$L$6:$BL$1000,Grade!BJ$2,0))," ")</f>
        <v>0</v>
      </c>
      <c r="BD62" s="14">
        <f>+IFERROR((VLOOKUP($A62,Grade!$L$6:$BL$1000,Grade!BK$2,0))," ")</f>
        <v>0</v>
      </c>
      <c r="BE62" s="14">
        <f>+IFERROR((VLOOKUP($A62,Grade!$L$6:$BL$1000,Grade!BL$2,0))," ")</f>
        <v>0</v>
      </c>
      <c r="BF62" s="19">
        <f t="shared" si="8"/>
        <v>0</v>
      </c>
      <c r="BG62" s="13">
        <f>IFERROR((VLOOKUP($A62,Month!$Z$3:$AP$1000,Month!AA$1,0))," ")</f>
        <v>2</v>
      </c>
      <c r="BH62" s="13">
        <f>IFERROR((VLOOKUP($A62,Month!$Z$3:$AP$1000,Month!AB$1,0))," ")</f>
        <v>0</v>
      </c>
      <c r="BI62" s="13">
        <f>IFERROR((VLOOKUP($A62,Month!$Z$3:$AP$1000,Month!AC$1,0))," ")</f>
        <v>0</v>
      </c>
      <c r="BJ62" s="13">
        <f>IFERROR((VLOOKUP($A62,Month!$Z$3:$AP$1000,Month!AD$1,0))," ")</f>
        <v>0</v>
      </c>
      <c r="BK62" s="13">
        <f>IFERROR((VLOOKUP($A62,Month!$Z$3:$AP$1000,Month!AE$1,0))," ")</f>
        <v>0</v>
      </c>
      <c r="BL62" s="13">
        <f>IFERROR((VLOOKUP($A62,Month!$Z$3:$AP$1000,Month!AF$1,0))," ")</f>
        <v>0</v>
      </c>
      <c r="BM62" s="13">
        <f>IFERROR((VLOOKUP($A62,Month!$Z$3:$AP$1000,Month!AG$1,0))," ")</f>
        <v>13.92</v>
      </c>
      <c r="BN62" s="13">
        <f>IFERROR((VLOOKUP($A62,Month!$Z$3:$AP$1000,Month!AH$1,0))," ")</f>
        <v>0</v>
      </c>
      <c r="BO62" s="13">
        <f>IFERROR((VLOOKUP($A62,Month!$Z$3:$AP$1000,Month!AI$1,0))," ")</f>
        <v>0</v>
      </c>
      <c r="BP62" s="13">
        <f>IFERROR((VLOOKUP($A62,Month!$Z$3:$AP$1000,Month!AJ$1,0))," ")</f>
        <v>0</v>
      </c>
      <c r="BQ62" s="13">
        <f>IFERROR((VLOOKUP($A62,Month!$Z$3:$AP$1000,Month!AK$1,0))," ")</f>
        <v>0</v>
      </c>
      <c r="BR62" s="13">
        <f>IFERROR((VLOOKUP($A62,Month!$Z$3:$AP$1000,Month!AL$1,0))," ")</f>
        <v>0</v>
      </c>
      <c r="BS62" s="13">
        <f>IFERROR((VLOOKUP($A62,Month!$Z$3:$AP$1000,Month!AM$1,0))," ")</f>
        <v>3</v>
      </c>
      <c r="BT62" s="13">
        <f>IFERROR((VLOOKUP($A62,Month!$Z$3:$AP$1000,Month!AP$1,0))," ")</f>
        <v>67</v>
      </c>
    </row>
    <row r="63" spans="1:72" s="2" customFormat="1" x14ac:dyDescent="0.25">
      <c r="A63" s="12" t="s">
        <v>353</v>
      </c>
      <c r="B63" s="12" t="s">
        <v>354</v>
      </c>
      <c r="C63" s="13">
        <f>+IFERROR((VLOOKUP($A63,Grade!$L$6:$BL$1000,Grade!M$2,0))," ")</f>
        <v>49</v>
      </c>
      <c r="D63" s="13">
        <f>+IFERROR((VLOOKUP($A63,Grade!$L$6:$BL$1000,Grade!N$2,0))," ")</f>
        <v>42</v>
      </c>
      <c r="E63" s="13">
        <f>+IFERROR((VLOOKUP($A63,Grade!$L$6:$BL$1000,Grade!O$2,0))," ")</f>
        <v>43</v>
      </c>
      <c r="F63" s="13">
        <f>+IFERROR((VLOOKUP($A63,Grade!$L$6:$BL$1000,Grade!P$2,0))," ")</f>
        <v>29</v>
      </c>
      <c r="G63" s="13">
        <f>+IFERROR((VLOOKUP($A63,Grade!$L$6:$BL$1000,Grade!Q$2,0))," ")</f>
        <v>25</v>
      </c>
      <c r="H63" s="13">
        <f>+IFERROR((VLOOKUP($A63,Grade!$L$6:$BL$1000,Grade!R$2,0))," ")</f>
        <v>39</v>
      </c>
      <c r="I63" s="13">
        <f>+IFERROR((VLOOKUP($A63,Grade!$L$6:$BL$1000,Grade!S$2,0))," ")</f>
        <v>45</v>
      </c>
      <c r="J63" s="13">
        <f>+IFERROR((VLOOKUP($A63,Grade!$L$6:$BL$1000,Grade!T$2,0))," ")</f>
        <v>43</v>
      </c>
      <c r="K63" s="13">
        <f>+IFERROR((VLOOKUP($A63,Grade!$L$6:$BL$1000,Grade!U$2,0))," ")</f>
        <v>36</v>
      </c>
      <c r="L63" s="13">
        <f>+IFERROR((VLOOKUP($A63,Grade!$L$6:$BL$1000,Grade!V$2,0))," ")</f>
        <v>41</v>
      </c>
      <c r="M63" s="13">
        <f>+IFERROR((VLOOKUP($A63,Grade!$L$6:$BL$1000,Grade!W$2,0))," ")</f>
        <v>43</v>
      </c>
      <c r="N63" s="13">
        <f>+IFERROR((VLOOKUP($A63,Grade!$L$6:$BL$1000,Grade!X$2,0))," ")</f>
        <v>39</v>
      </c>
      <c r="O63" s="13">
        <f>+IFERROR((VLOOKUP($A63,Grade!$L$6:$BL$1000,Grade!Y$2,0))," ")</f>
        <v>39</v>
      </c>
      <c r="P63" s="20">
        <f t="shared" si="5"/>
        <v>513</v>
      </c>
      <c r="Q63" s="14">
        <f>+IFERROR((VLOOKUP($A63,Grade!$L$6:$BL$1000,Grade!Z$2,0))," ")</f>
        <v>49</v>
      </c>
      <c r="R63" s="14">
        <f>+IFERROR((VLOOKUP($A63,Grade!$L$6:$BL$1000,Grade!AA$2,0))," ")</f>
        <v>42</v>
      </c>
      <c r="S63" s="14">
        <f>+IFERROR((VLOOKUP($A63,Grade!$L$6:$BL$1000,Grade!AB$2,0))," ")</f>
        <v>43</v>
      </c>
      <c r="T63" s="14">
        <f>+IFERROR((VLOOKUP($A63,Grade!$L$6:$BL$1000,Grade!AC$2,0))," ")</f>
        <v>29</v>
      </c>
      <c r="U63" s="14">
        <f>+IFERROR((VLOOKUP($A63,Grade!$L$6:$BL$1000,Grade!AD$2,0))," ")</f>
        <v>25</v>
      </c>
      <c r="V63" s="14">
        <f>+IFERROR((VLOOKUP($A63,Grade!$L$6:$BL$1000,Grade!AE$2,0))," ")</f>
        <v>39</v>
      </c>
      <c r="W63" s="14">
        <f>+IFERROR((VLOOKUP($A63,Grade!$L$6:$BL$1000,Grade!AF$2,0))," ")</f>
        <v>45</v>
      </c>
      <c r="X63" s="14">
        <f>+IFERROR((VLOOKUP($A63,Grade!$L$6:$BL$1000,Grade!AG$2,0))," ")</f>
        <v>43</v>
      </c>
      <c r="Y63" s="14">
        <f>+IFERROR((VLOOKUP($A63,Grade!$L$6:$BL$1000,Grade!AH$2,0))," ")</f>
        <v>36</v>
      </c>
      <c r="Z63" s="14">
        <f>+IFERROR((VLOOKUP($A63,Grade!$L$6:$BL$1000,Grade!AI$2,0))," ")</f>
        <v>41</v>
      </c>
      <c r="AA63" s="14">
        <f>+IFERROR((VLOOKUP($A63,Grade!$L$6:$BL$1000,Grade!AJ$2,0))," ")</f>
        <v>43</v>
      </c>
      <c r="AB63" s="14">
        <f>+IFERROR((VLOOKUP($A63,Grade!$L$6:$BL$1000,Grade!AK$2,0))," ")</f>
        <v>39</v>
      </c>
      <c r="AC63" s="14">
        <f>+IFERROR((VLOOKUP($A63,Grade!$L$6:$BL$1000,Grade!AL$2,0))," ")</f>
        <v>38.26</v>
      </c>
      <c r="AD63" s="19">
        <f t="shared" si="6"/>
        <v>512.26</v>
      </c>
      <c r="AE63" s="13">
        <f>+IFERROR((VLOOKUP($A63,Grade!$L$6:$BL$1000,Grade!AM$2,0))," ")</f>
        <v>0</v>
      </c>
      <c r="AF63" s="13">
        <f>+IFERROR((VLOOKUP($A63,Grade!$L$6:$BL$1000,Grade!AN$2,0))," ")</f>
        <v>0</v>
      </c>
      <c r="AG63" s="13">
        <f>+IFERROR((VLOOKUP($A63,Grade!$L$6:$BL$1000,Grade!AO$2,0))," ")</f>
        <v>0</v>
      </c>
      <c r="AH63" s="13">
        <f>+IFERROR((VLOOKUP($A63,Grade!$L$6:$BL$1000,Grade!AP$2,0))," ")</f>
        <v>0</v>
      </c>
      <c r="AI63" s="13">
        <f>+IFERROR((VLOOKUP($A63,Grade!$L$6:$BL$1000,Grade!AQ$2,0))," ")</f>
        <v>0</v>
      </c>
      <c r="AJ63" s="13">
        <f>+IFERROR((VLOOKUP($A63,Grade!$L$6:$BL$1000,Grade!AR$2,0))," ")</f>
        <v>0</v>
      </c>
      <c r="AK63" s="13">
        <f>+IFERROR((VLOOKUP($A63,Grade!$L$6:$BL$1000,Grade!AS$2,0))," ")</f>
        <v>0</v>
      </c>
      <c r="AL63" s="13">
        <f>+IFERROR((VLOOKUP($A63,Grade!$L$6:$BL$1000,Grade!AT$2,0))," ")</f>
        <v>0</v>
      </c>
      <c r="AM63" s="13">
        <f>+IFERROR((VLOOKUP($A63,Grade!$L$6:$BL$1000,Grade!AU$2,0))," ")</f>
        <v>0</v>
      </c>
      <c r="AN63" s="13">
        <f>+IFERROR((VLOOKUP($A63,Grade!$L$6:$BL$1000,Grade!AV$2,0))," ")</f>
        <v>0</v>
      </c>
      <c r="AO63" s="13">
        <f>+IFERROR((VLOOKUP($A63,Grade!$L$6:$BL$1000,Grade!AW$2,0))," ")</f>
        <v>0</v>
      </c>
      <c r="AP63" s="13">
        <f>+IFERROR((VLOOKUP($A63,Grade!$L$6:$BL$1000,Grade!AX$2,0))," ")</f>
        <v>0</v>
      </c>
      <c r="AQ63" s="13">
        <f>+IFERROR((VLOOKUP($A63,Grade!$L$6:$BL$1000,Grade!AY$2,0))," ")</f>
        <v>0</v>
      </c>
      <c r="AR63" s="20">
        <f t="shared" si="7"/>
        <v>0</v>
      </c>
      <c r="AS63" s="14">
        <f>+IFERROR((VLOOKUP($A63,Grade!$L$6:$BL$1000,Grade!AZ$2,0))," ")</f>
        <v>0</v>
      </c>
      <c r="AT63" s="14">
        <f>+IFERROR((VLOOKUP($A63,Grade!$L$6:$BL$1000,Grade!BA$2,0))," ")</f>
        <v>0</v>
      </c>
      <c r="AU63" s="14">
        <f>+IFERROR((VLOOKUP($A63,Grade!$L$6:$BL$1000,Grade!BB$2,0))," ")</f>
        <v>0</v>
      </c>
      <c r="AV63" s="14">
        <f>+IFERROR((VLOOKUP($A63,Grade!$L$6:$BL$1000,Grade!BC$2,0))," ")</f>
        <v>0</v>
      </c>
      <c r="AW63" s="14">
        <f>+IFERROR((VLOOKUP($A63,Grade!$L$6:$BL$1000,Grade!BD$2,0))," ")</f>
        <v>0</v>
      </c>
      <c r="AX63" s="14">
        <f>+IFERROR((VLOOKUP($A63,Grade!$L$6:$BL$1000,Grade!BE$2,0))," ")</f>
        <v>0</v>
      </c>
      <c r="AY63" s="14">
        <f>+IFERROR((VLOOKUP($A63,Grade!$L$6:$BL$1000,Grade!BF$2,0))," ")</f>
        <v>0</v>
      </c>
      <c r="AZ63" s="14">
        <f>+IFERROR((VLOOKUP($A63,Grade!$L$6:$BL$1000,Grade!BG$2,0))," ")</f>
        <v>0</v>
      </c>
      <c r="BA63" s="14">
        <f>+IFERROR((VLOOKUP($A63,Grade!$L$6:$BL$1000,Grade!BH$2,0))," ")</f>
        <v>0</v>
      </c>
      <c r="BB63" s="14">
        <f>+IFERROR((VLOOKUP($A63,Grade!$L$6:$BL$1000,Grade!BI$2,0))," ")</f>
        <v>0</v>
      </c>
      <c r="BC63" s="14">
        <f>+IFERROR((VLOOKUP($A63,Grade!$L$6:$BL$1000,Grade!BJ$2,0))," ")</f>
        <v>0</v>
      </c>
      <c r="BD63" s="14">
        <f>+IFERROR((VLOOKUP($A63,Grade!$L$6:$BL$1000,Grade!BK$2,0))," ")</f>
        <v>0</v>
      </c>
      <c r="BE63" s="14">
        <f>+IFERROR((VLOOKUP($A63,Grade!$L$6:$BL$1000,Grade!BL$2,0))," ")</f>
        <v>0</v>
      </c>
      <c r="BF63" s="19">
        <f t="shared" si="8"/>
        <v>0</v>
      </c>
      <c r="BG63" s="13">
        <f>IFERROR((VLOOKUP($A63,Month!$Z$3:$AP$1000,Month!AA$1,0))," ")</f>
        <v>0</v>
      </c>
      <c r="BH63" s="13">
        <f>IFERROR((VLOOKUP($A63,Month!$Z$3:$AP$1000,Month!AB$1,0))," ")</f>
        <v>0</v>
      </c>
      <c r="BI63" s="13">
        <f>IFERROR((VLOOKUP($A63,Month!$Z$3:$AP$1000,Month!AC$1,0))," ")</f>
        <v>0</v>
      </c>
      <c r="BJ63" s="13">
        <f>IFERROR((VLOOKUP($A63,Month!$Z$3:$AP$1000,Month!AD$1,0))," ")</f>
        <v>0</v>
      </c>
      <c r="BK63" s="13">
        <f>IFERROR((VLOOKUP($A63,Month!$Z$3:$AP$1000,Month!AE$1,0))," ")</f>
        <v>0</v>
      </c>
      <c r="BL63" s="13">
        <f>IFERROR((VLOOKUP($A63,Month!$Z$3:$AP$1000,Month!AF$1,0))," ")</f>
        <v>0</v>
      </c>
      <c r="BM63" s="13">
        <f>IFERROR((VLOOKUP($A63,Month!$Z$3:$AP$1000,Month!AG$1,0))," ")</f>
        <v>40.4</v>
      </c>
      <c r="BN63" s="13">
        <f>IFERROR((VLOOKUP($A63,Month!$Z$3:$AP$1000,Month!AH$1,0))," ")</f>
        <v>0</v>
      </c>
      <c r="BO63" s="13">
        <f>IFERROR((VLOOKUP($A63,Month!$Z$3:$AP$1000,Month!AI$1,0))," ")</f>
        <v>12.6</v>
      </c>
      <c r="BP63" s="13">
        <f>IFERROR((VLOOKUP($A63,Month!$Z$3:$AP$1000,Month!AJ$1,0))," ")</f>
        <v>0</v>
      </c>
      <c r="BQ63" s="13">
        <f>IFERROR((VLOOKUP($A63,Month!$Z$3:$AP$1000,Month!AK$1,0))," ")</f>
        <v>1.08</v>
      </c>
      <c r="BR63" s="13">
        <f>IFERROR((VLOOKUP($A63,Month!$Z$3:$AP$1000,Month!AL$1,0))," ")</f>
        <v>0</v>
      </c>
      <c r="BS63" s="13">
        <f>IFERROR((VLOOKUP($A63,Month!$Z$3:$AP$1000,Month!AM$1,0))," ")</f>
        <v>4</v>
      </c>
      <c r="BT63" s="13">
        <f>IFERROR((VLOOKUP($A63,Month!$Z$3:$AP$1000,Month!AP$1,0))," ")</f>
        <v>68</v>
      </c>
    </row>
    <row r="64" spans="1:72" s="2" customFormat="1" x14ac:dyDescent="0.25">
      <c r="A64" s="12" t="s">
        <v>107</v>
      </c>
      <c r="B64" s="12" t="s">
        <v>108</v>
      </c>
      <c r="C64" s="13">
        <f>+IFERROR((VLOOKUP($A64,Grade!$L$6:$BL$1000,Grade!M$2,0))," ")</f>
        <v>32</v>
      </c>
      <c r="D64" s="13">
        <f>+IFERROR((VLOOKUP($A64,Grade!$L$6:$BL$1000,Grade!N$2,0))," ")</f>
        <v>31</v>
      </c>
      <c r="E64" s="13">
        <f>+IFERROR((VLOOKUP($A64,Grade!$L$6:$BL$1000,Grade!O$2,0))," ")</f>
        <v>25</v>
      </c>
      <c r="F64" s="13">
        <f>+IFERROR((VLOOKUP($A64,Grade!$L$6:$BL$1000,Grade!P$2,0))," ")</f>
        <v>22</v>
      </c>
      <c r="G64" s="13">
        <f>+IFERROR((VLOOKUP($A64,Grade!$L$6:$BL$1000,Grade!Q$2,0))," ")</f>
        <v>34</v>
      </c>
      <c r="H64" s="13">
        <f>+IFERROR((VLOOKUP($A64,Grade!$L$6:$BL$1000,Grade!R$2,0))," ")</f>
        <v>30</v>
      </c>
      <c r="I64" s="13">
        <f>+IFERROR((VLOOKUP($A64,Grade!$L$6:$BL$1000,Grade!S$2,0))," ")</f>
        <v>36</v>
      </c>
      <c r="J64" s="13">
        <f>+IFERROR((VLOOKUP($A64,Grade!$L$6:$BL$1000,Grade!T$2,0))," ")</f>
        <v>25</v>
      </c>
      <c r="K64" s="13">
        <f>+IFERROR((VLOOKUP($A64,Grade!$L$6:$BL$1000,Grade!U$2,0))," ")</f>
        <v>33</v>
      </c>
      <c r="L64" s="13">
        <f>+IFERROR((VLOOKUP($A64,Grade!$L$6:$BL$1000,Grade!V$2,0))," ")</f>
        <v>32</v>
      </c>
      <c r="M64" s="13">
        <f>+IFERROR((VLOOKUP($A64,Grade!$L$6:$BL$1000,Grade!W$2,0))," ")</f>
        <v>21</v>
      </c>
      <c r="N64" s="13">
        <f>+IFERROR((VLOOKUP($A64,Grade!$L$6:$BL$1000,Grade!X$2,0))," ")</f>
        <v>26</v>
      </c>
      <c r="O64" s="13">
        <f>+IFERROR((VLOOKUP($A64,Grade!$L$6:$BL$1000,Grade!Y$2,0))," ")</f>
        <v>33</v>
      </c>
      <c r="P64" s="20">
        <f t="shared" si="5"/>
        <v>380</v>
      </c>
      <c r="Q64" s="14">
        <f>+IFERROR((VLOOKUP($A64,Grade!$L$6:$BL$1000,Grade!Z$2,0))," ")</f>
        <v>32</v>
      </c>
      <c r="R64" s="14">
        <f>+IFERROR((VLOOKUP($A64,Grade!$L$6:$BL$1000,Grade!AA$2,0))," ")</f>
        <v>31</v>
      </c>
      <c r="S64" s="14">
        <f>+IFERROR((VLOOKUP($A64,Grade!$L$6:$BL$1000,Grade!AB$2,0))," ")</f>
        <v>25</v>
      </c>
      <c r="T64" s="14">
        <f>+IFERROR((VLOOKUP($A64,Grade!$L$6:$BL$1000,Grade!AC$2,0))," ")</f>
        <v>22</v>
      </c>
      <c r="U64" s="14">
        <f>+IFERROR((VLOOKUP($A64,Grade!$L$6:$BL$1000,Grade!AD$2,0))," ")</f>
        <v>34</v>
      </c>
      <c r="V64" s="14">
        <f>+IFERROR((VLOOKUP($A64,Grade!$L$6:$BL$1000,Grade!AE$2,0))," ")</f>
        <v>30</v>
      </c>
      <c r="W64" s="14">
        <f>+IFERROR((VLOOKUP($A64,Grade!$L$6:$BL$1000,Grade!AF$2,0))," ")</f>
        <v>36</v>
      </c>
      <c r="X64" s="14">
        <f>+IFERROR((VLOOKUP($A64,Grade!$L$6:$BL$1000,Grade!AG$2,0))," ")</f>
        <v>25</v>
      </c>
      <c r="Y64" s="14">
        <f>+IFERROR((VLOOKUP($A64,Grade!$L$6:$BL$1000,Grade!AH$2,0))," ")</f>
        <v>33</v>
      </c>
      <c r="Z64" s="14">
        <f>+IFERROR((VLOOKUP($A64,Grade!$L$6:$BL$1000,Grade!AI$2,0))," ")</f>
        <v>32</v>
      </c>
      <c r="AA64" s="14">
        <f>+IFERROR((VLOOKUP($A64,Grade!$L$6:$BL$1000,Grade!AJ$2,0))," ")</f>
        <v>20.92</v>
      </c>
      <c r="AB64" s="14">
        <f>+IFERROR((VLOOKUP($A64,Grade!$L$6:$BL$1000,Grade!AK$2,0))," ")</f>
        <v>22</v>
      </c>
      <c r="AC64" s="14">
        <f>+IFERROR((VLOOKUP($A64,Grade!$L$6:$BL$1000,Grade!AL$2,0))," ")</f>
        <v>27.6</v>
      </c>
      <c r="AD64" s="19">
        <f t="shared" si="6"/>
        <v>370.52000000000004</v>
      </c>
      <c r="AE64" s="13">
        <f>+IFERROR((VLOOKUP($A64,Grade!$L$6:$BL$1000,Grade!AM$2,0))," ")</f>
        <v>0</v>
      </c>
      <c r="AF64" s="13">
        <f>+IFERROR((VLOOKUP($A64,Grade!$L$6:$BL$1000,Grade!AN$2,0))," ")</f>
        <v>0</v>
      </c>
      <c r="AG64" s="13">
        <f>+IFERROR((VLOOKUP($A64,Grade!$L$6:$BL$1000,Grade!AO$2,0))," ")</f>
        <v>0</v>
      </c>
      <c r="AH64" s="13">
        <f>+IFERROR((VLOOKUP($A64,Grade!$L$6:$BL$1000,Grade!AP$2,0))," ")</f>
        <v>0</v>
      </c>
      <c r="AI64" s="13">
        <f>+IFERROR((VLOOKUP($A64,Grade!$L$6:$BL$1000,Grade!AQ$2,0))," ")</f>
        <v>0</v>
      </c>
      <c r="AJ64" s="13">
        <f>+IFERROR((VLOOKUP($A64,Grade!$L$6:$BL$1000,Grade!AR$2,0))," ")</f>
        <v>0</v>
      </c>
      <c r="AK64" s="13">
        <f>+IFERROR((VLOOKUP($A64,Grade!$L$6:$BL$1000,Grade!AS$2,0))," ")</f>
        <v>0</v>
      </c>
      <c r="AL64" s="13">
        <f>+IFERROR((VLOOKUP($A64,Grade!$L$6:$BL$1000,Grade!AT$2,0))," ")</f>
        <v>0</v>
      </c>
      <c r="AM64" s="13">
        <f>+IFERROR((VLOOKUP($A64,Grade!$L$6:$BL$1000,Grade!AU$2,0))," ")</f>
        <v>0</v>
      </c>
      <c r="AN64" s="13">
        <f>+IFERROR((VLOOKUP($A64,Grade!$L$6:$BL$1000,Grade!AV$2,0))," ")</f>
        <v>0</v>
      </c>
      <c r="AO64" s="13">
        <f>+IFERROR((VLOOKUP($A64,Grade!$L$6:$BL$1000,Grade!AW$2,0))," ")</f>
        <v>0</v>
      </c>
      <c r="AP64" s="13">
        <f>+IFERROR((VLOOKUP($A64,Grade!$L$6:$BL$1000,Grade!AX$2,0))," ")</f>
        <v>0</v>
      </c>
      <c r="AQ64" s="13">
        <f>+IFERROR((VLOOKUP($A64,Grade!$L$6:$BL$1000,Grade!AY$2,0))," ")</f>
        <v>0</v>
      </c>
      <c r="AR64" s="20">
        <f t="shared" si="7"/>
        <v>0</v>
      </c>
      <c r="AS64" s="14">
        <f>+IFERROR((VLOOKUP($A64,Grade!$L$6:$BL$1000,Grade!AZ$2,0))," ")</f>
        <v>0</v>
      </c>
      <c r="AT64" s="14">
        <f>+IFERROR((VLOOKUP($A64,Grade!$L$6:$BL$1000,Grade!BA$2,0))," ")</f>
        <v>0</v>
      </c>
      <c r="AU64" s="14">
        <f>+IFERROR((VLOOKUP($A64,Grade!$L$6:$BL$1000,Grade!BB$2,0))," ")</f>
        <v>0</v>
      </c>
      <c r="AV64" s="14">
        <f>+IFERROR((VLOOKUP($A64,Grade!$L$6:$BL$1000,Grade!BC$2,0))," ")</f>
        <v>0</v>
      </c>
      <c r="AW64" s="14">
        <f>+IFERROR((VLOOKUP($A64,Grade!$L$6:$BL$1000,Grade!BD$2,0))," ")</f>
        <v>0</v>
      </c>
      <c r="AX64" s="14">
        <f>+IFERROR((VLOOKUP($A64,Grade!$L$6:$BL$1000,Grade!BE$2,0))," ")</f>
        <v>0</v>
      </c>
      <c r="AY64" s="14">
        <f>+IFERROR((VLOOKUP($A64,Grade!$L$6:$BL$1000,Grade!BF$2,0))," ")</f>
        <v>0</v>
      </c>
      <c r="AZ64" s="14">
        <f>+IFERROR((VLOOKUP($A64,Grade!$L$6:$BL$1000,Grade!BG$2,0))," ")</f>
        <v>0</v>
      </c>
      <c r="BA64" s="14">
        <f>+IFERROR((VLOOKUP($A64,Grade!$L$6:$BL$1000,Grade!BH$2,0))," ")</f>
        <v>0</v>
      </c>
      <c r="BB64" s="14">
        <f>+IFERROR((VLOOKUP($A64,Grade!$L$6:$BL$1000,Grade!BI$2,0))," ")</f>
        <v>0</v>
      </c>
      <c r="BC64" s="14">
        <f>+IFERROR((VLOOKUP($A64,Grade!$L$6:$BL$1000,Grade!BJ$2,0))," ")</f>
        <v>0</v>
      </c>
      <c r="BD64" s="14">
        <f>+IFERROR((VLOOKUP($A64,Grade!$L$6:$BL$1000,Grade!BK$2,0))," ")</f>
        <v>0</v>
      </c>
      <c r="BE64" s="14">
        <f>+IFERROR((VLOOKUP($A64,Grade!$L$6:$BL$1000,Grade!BL$2,0))," ")</f>
        <v>0</v>
      </c>
      <c r="BF64" s="19">
        <f t="shared" si="8"/>
        <v>0</v>
      </c>
      <c r="BG64" s="13">
        <f>IFERROR((VLOOKUP($A64,Month!$Z$3:$AP$1000,Month!AA$1,0))," ")</f>
        <v>2</v>
      </c>
      <c r="BH64" s="13">
        <f>IFERROR((VLOOKUP($A64,Month!$Z$3:$AP$1000,Month!AB$1,0))," ")</f>
        <v>0</v>
      </c>
      <c r="BI64" s="13">
        <f>IFERROR((VLOOKUP($A64,Month!$Z$3:$AP$1000,Month!AC$1,0))," ")</f>
        <v>0</v>
      </c>
      <c r="BJ64" s="13">
        <f>IFERROR((VLOOKUP($A64,Month!$Z$3:$AP$1000,Month!AD$1,0))," ")</f>
        <v>0</v>
      </c>
      <c r="BK64" s="13">
        <f>IFERROR((VLOOKUP($A64,Month!$Z$3:$AP$1000,Month!AE$1,0))," ")</f>
        <v>0</v>
      </c>
      <c r="BL64" s="13">
        <f>IFERROR((VLOOKUP($A64,Month!$Z$3:$AP$1000,Month!AF$1,0))," ")</f>
        <v>0</v>
      </c>
      <c r="BM64" s="13">
        <f>IFERROR((VLOOKUP($A64,Month!$Z$3:$AP$1000,Month!AG$1,0))," ")</f>
        <v>32</v>
      </c>
      <c r="BN64" s="13">
        <f>IFERROR((VLOOKUP($A64,Month!$Z$3:$AP$1000,Month!AH$1,0))," ")</f>
        <v>0</v>
      </c>
      <c r="BO64" s="13">
        <f>IFERROR((VLOOKUP($A64,Month!$Z$3:$AP$1000,Month!AI$1,0))," ")</f>
        <v>4.6399999999999997</v>
      </c>
      <c r="BP64" s="13">
        <f>IFERROR((VLOOKUP($A64,Month!$Z$3:$AP$1000,Month!AJ$1,0))," ")</f>
        <v>0</v>
      </c>
      <c r="BQ64" s="13">
        <f>IFERROR((VLOOKUP($A64,Month!$Z$3:$AP$1000,Month!AK$1,0))," ")</f>
        <v>0</v>
      </c>
      <c r="BR64" s="13">
        <f>IFERROR((VLOOKUP($A64,Month!$Z$3:$AP$1000,Month!AL$1,0))," ")</f>
        <v>0</v>
      </c>
      <c r="BS64" s="13">
        <f>IFERROR((VLOOKUP($A64,Month!$Z$3:$AP$1000,Month!AM$1,0))," ")</f>
        <v>0</v>
      </c>
      <c r="BT64" s="13">
        <f>IFERROR((VLOOKUP($A64,Month!$Z$3:$AP$1000,Month!AP$1,0))," ")</f>
        <v>0</v>
      </c>
    </row>
    <row r="65" spans="1:72" s="2" customFormat="1" x14ac:dyDescent="0.25">
      <c r="A65" s="12" t="s">
        <v>523</v>
      </c>
      <c r="B65" s="12" t="s">
        <v>524</v>
      </c>
      <c r="C65" s="13">
        <f>+IFERROR((VLOOKUP($A65,Grade!$L$6:$BL$1000,Grade!M$2,0))," ")</f>
        <v>159</v>
      </c>
      <c r="D65" s="13">
        <f>+IFERROR((VLOOKUP($A65,Grade!$L$6:$BL$1000,Grade!N$2,0))," ")</f>
        <v>201</v>
      </c>
      <c r="E65" s="13">
        <f>+IFERROR((VLOOKUP($A65,Grade!$L$6:$BL$1000,Grade!O$2,0))," ")</f>
        <v>183</v>
      </c>
      <c r="F65" s="13">
        <f>+IFERROR((VLOOKUP($A65,Grade!$L$6:$BL$1000,Grade!P$2,0))," ")</f>
        <v>178</v>
      </c>
      <c r="G65" s="13">
        <f>+IFERROR((VLOOKUP($A65,Grade!$L$6:$BL$1000,Grade!Q$2,0))," ")</f>
        <v>196</v>
      </c>
      <c r="H65" s="13">
        <f>+IFERROR((VLOOKUP($A65,Grade!$L$6:$BL$1000,Grade!R$2,0))," ")</f>
        <v>172</v>
      </c>
      <c r="I65" s="13">
        <f>+IFERROR((VLOOKUP($A65,Grade!$L$6:$BL$1000,Grade!S$2,0))," ")</f>
        <v>180</v>
      </c>
      <c r="J65" s="13">
        <f>+IFERROR((VLOOKUP($A65,Grade!$L$6:$BL$1000,Grade!T$2,0))," ")</f>
        <v>223</v>
      </c>
      <c r="K65" s="13">
        <f>+IFERROR((VLOOKUP($A65,Grade!$L$6:$BL$1000,Grade!U$2,0))," ")</f>
        <v>225</v>
      </c>
      <c r="L65" s="13">
        <f>+IFERROR((VLOOKUP($A65,Grade!$L$6:$BL$1000,Grade!V$2,0))," ")</f>
        <v>185</v>
      </c>
      <c r="M65" s="13">
        <f>+IFERROR((VLOOKUP($A65,Grade!$L$6:$BL$1000,Grade!W$2,0))," ")</f>
        <v>207</v>
      </c>
      <c r="N65" s="13">
        <f>+IFERROR((VLOOKUP($A65,Grade!$L$6:$BL$1000,Grade!X$2,0))," ")</f>
        <v>171</v>
      </c>
      <c r="O65" s="13">
        <f>+IFERROR((VLOOKUP($A65,Grade!$L$6:$BL$1000,Grade!Y$2,0))," ")</f>
        <v>176</v>
      </c>
      <c r="P65" s="20">
        <f t="shared" si="5"/>
        <v>2456</v>
      </c>
      <c r="Q65" s="14">
        <f>+IFERROR((VLOOKUP($A65,Grade!$L$6:$BL$1000,Grade!Z$2,0))," ")</f>
        <v>137.5</v>
      </c>
      <c r="R65" s="14">
        <f>+IFERROR((VLOOKUP($A65,Grade!$L$6:$BL$1000,Grade!AA$2,0))," ")</f>
        <v>200.1</v>
      </c>
      <c r="S65" s="14">
        <f>+IFERROR((VLOOKUP($A65,Grade!$L$6:$BL$1000,Grade!AB$2,0))," ")</f>
        <v>182.5</v>
      </c>
      <c r="T65" s="14">
        <f>+IFERROR((VLOOKUP($A65,Grade!$L$6:$BL$1000,Grade!AC$2,0))," ")</f>
        <v>178</v>
      </c>
      <c r="U65" s="14">
        <f>+IFERROR((VLOOKUP($A65,Grade!$L$6:$BL$1000,Grade!AD$2,0))," ")</f>
        <v>195.56</v>
      </c>
      <c r="V65" s="14">
        <f>+IFERROR((VLOOKUP($A65,Grade!$L$6:$BL$1000,Grade!AE$2,0))," ")</f>
        <v>172</v>
      </c>
      <c r="W65" s="14">
        <f>+IFERROR((VLOOKUP($A65,Grade!$L$6:$BL$1000,Grade!AF$2,0))," ")</f>
        <v>179.6</v>
      </c>
      <c r="X65" s="14">
        <f>+IFERROR((VLOOKUP($A65,Grade!$L$6:$BL$1000,Grade!AG$2,0))," ")</f>
        <v>222.14</v>
      </c>
      <c r="Y65" s="14">
        <f>+IFERROR((VLOOKUP($A65,Grade!$L$6:$BL$1000,Grade!AH$2,0))," ")</f>
        <v>225</v>
      </c>
      <c r="Z65" s="14">
        <f>+IFERROR((VLOOKUP($A65,Grade!$L$6:$BL$1000,Grade!AI$2,0))," ")</f>
        <v>183.74</v>
      </c>
      <c r="AA65" s="14">
        <f>+IFERROR((VLOOKUP($A65,Grade!$L$6:$BL$1000,Grade!AJ$2,0))," ")</f>
        <v>206.4</v>
      </c>
      <c r="AB65" s="14">
        <f>+IFERROR((VLOOKUP($A65,Grade!$L$6:$BL$1000,Grade!AK$2,0))," ")</f>
        <v>139.62</v>
      </c>
      <c r="AC65" s="14">
        <f>+IFERROR((VLOOKUP($A65,Grade!$L$6:$BL$1000,Grade!AL$2,0))," ")</f>
        <v>157.74</v>
      </c>
      <c r="AD65" s="19">
        <f t="shared" si="6"/>
        <v>2379.8999999999996</v>
      </c>
      <c r="AE65" s="13">
        <f>+IFERROR((VLOOKUP($A65,Grade!$L$6:$BL$1000,Grade!AM$2,0))," ")</f>
        <v>43</v>
      </c>
      <c r="AF65" s="13">
        <f>+IFERROR((VLOOKUP($A65,Grade!$L$6:$BL$1000,Grade!AN$2,0))," ")</f>
        <v>54</v>
      </c>
      <c r="AG65" s="13">
        <f>+IFERROR((VLOOKUP($A65,Grade!$L$6:$BL$1000,Grade!AO$2,0))," ")</f>
        <v>44</v>
      </c>
      <c r="AH65" s="13">
        <f>+IFERROR((VLOOKUP($A65,Grade!$L$6:$BL$1000,Grade!AP$2,0))," ")</f>
        <v>38</v>
      </c>
      <c r="AI65" s="13">
        <f>+IFERROR((VLOOKUP($A65,Grade!$L$6:$BL$1000,Grade!AQ$2,0))," ")</f>
        <v>51</v>
      </c>
      <c r="AJ65" s="13">
        <f>+IFERROR((VLOOKUP($A65,Grade!$L$6:$BL$1000,Grade!AR$2,0))," ")</f>
        <v>40</v>
      </c>
      <c r="AK65" s="13">
        <f>+IFERROR((VLOOKUP($A65,Grade!$L$6:$BL$1000,Grade!AS$2,0))," ")</f>
        <v>40</v>
      </c>
      <c r="AL65" s="13">
        <f>+IFERROR((VLOOKUP($A65,Grade!$L$6:$BL$1000,Grade!AT$2,0))," ")</f>
        <v>51</v>
      </c>
      <c r="AM65" s="13">
        <f>+IFERROR((VLOOKUP($A65,Grade!$L$6:$BL$1000,Grade!AU$2,0))," ")</f>
        <v>50</v>
      </c>
      <c r="AN65" s="13">
        <f>+IFERROR((VLOOKUP($A65,Grade!$L$6:$BL$1000,Grade!AV$2,0))," ")</f>
        <v>45</v>
      </c>
      <c r="AO65" s="13">
        <f>+IFERROR((VLOOKUP($A65,Grade!$L$6:$BL$1000,Grade!AW$2,0))," ")</f>
        <v>47</v>
      </c>
      <c r="AP65" s="13">
        <f>+IFERROR((VLOOKUP($A65,Grade!$L$6:$BL$1000,Grade!AX$2,0))," ")</f>
        <v>51</v>
      </c>
      <c r="AQ65" s="13">
        <f>+IFERROR((VLOOKUP($A65,Grade!$L$6:$BL$1000,Grade!AY$2,0))," ")</f>
        <v>47</v>
      </c>
      <c r="AR65" s="20">
        <f t="shared" si="7"/>
        <v>601</v>
      </c>
      <c r="AS65" s="14">
        <f>+IFERROR((VLOOKUP($A65,Grade!$L$6:$BL$1000,Grade!AZ$2,0))," ")</f>
        <v>21.5</v>
      </c>
      <c r="AT65" s="14">
        <f>+IFERROR((VLOOKUP($A65,Grade!$L$6:$BL$1000,Grade!BA$2,0))," ")</f>
        <v>54</v>
      </c>
      <c r="AU65" s="14">
        <f>+IFERROR((VLOOKUP($A65,Grade!$L$6:$BL$1000,Grade!BB$2,0))," ")</f>
        <v>43.5</v>
      </c>
      <c r="AV65" s="14">
        <f>+IFERROR((VLOOKUP($A65,Grade!$L$6:$BL$1000,Grade!BC$2,0))," ")</f>
        <v>38</v>
      </c>
      <c r="AW65" s="14">
        <f>+IFERROR((VLOOKUP($A65,Grade!$L$6:$BL$1000,Grade!BD$2,0))," ")</f>
        <v>51</v>
      </c>
      <c r="AX65" s="14">
        <f>+IFERROR((VLOOKUP($A65,Grade!$L$6:$BL$1000,Grade!BE$2,0))," ")</f>
        <v>40</v>
      </c>
      <c r="AY65" s="14">
        <f>+IFERROR((VLOOKUP($A65,Grade!$L$6:$BL$1000,Grade!BF$2,0))," ")</f>
        <v>39.6</v>
      </c>
      <c r="AZ65" s="14">
        <f>+IFERROR((VLOOKUP($A65,Grade!$L$6:$BL$1000,Grade!BG$2,0))," ")</f>
        <v>51</v>
      </c>
      <c r="BA65" s="14">
        <f>+IFERROR((VLOOKUP($A65,Grade!$L$6:$BL$1000,Grade!BH$2,0))," ")</f>
        <v>50</v>
      </c>
      <c r="BB65" s="14">
        <f>+IFERROR((VLOOKUP($A65,Grade!$L$6:$BL$1000,Grade!BI$2,0))," ")</f>
        <v>44.2</v>
      </c>
      <c r="BC65" s="14">
        <f>+IFERROR((VLOOKUP($A65,Grade!$L$6:$BL$1000,Grade!BJ$2,0))," ")</f>
        <v>46.4</v>
      </c>
      <c r="BD65" s="14">
        <f>+IFERROR((VLOOKUP($A65,Grade!$L$6:$BL$1000,Grade!BK$2,0))," ")</f>
        <v>42.8</v>
      </c>
      <c r="BE65" s="14">
        <f>+IFERROR((VLOOKUP($A65,Grade!$L$6:$BL$1000,Grade!BL$2,0))," ")</f>
        <v>41.8</v>
      </c>
      <c r="BF65" s="19">
        <f t="shared" si="8"/>
        <v>563.79999999999995</v>
      </c>
      <c r="BG65" s="13">
        <f>IFERROR((VLOOKUP($A65,Month!$Z$3:$AP$1000,Month!AA$1,0))," ")</f>
        <v>15</v>
      </c>
      <c r="BH65" s="13">
        <f>IFERROR((VLOOKUP($A65,Month!$Z$3:$AP$1000,Month!AB$1,0))," ")</f>
        <v>6</v>
      </c>
      <c r="BI65" s="13">
        <f>IFERROR((VLOOKUP($A65,Month!$Z$3:$AP$1000,Month!AC$1,0))," ")</f>
        <v>5</v>
      </c>
      <c r="BJ65" s="13">
        <f>IFERROR((VLOOKUP($A65,Month!$Z$3:$AP$1000,Month!AD$1,0))," ")</f>
        <v>0</v>
      </c>
      <c r="BK65" s="13">
        <f>IFERROR((VLOOKUP($A65,Month!$Z$3:$AP$1000,Month!AE$1,0))," ")</f>
        <v>0</v>
      </c>
      <c r="BL65" s="13">
        <f>IFERROR((VLOOKUP($A65,Month!$Z$3:$AP$1000,Month!AF$1,0))," ")</f>
        <v>0</v>
      </c>
      <c r="BM65" s="13">
        <f>IFERROR((VLOOKUP($A65,Month!$Z$3:$AP$1000,Month!AG$1,0))," ")</f>
        <v>79.540000000000006</v>
      </c>
      <c r="BN65" s="13">
        <f>IFERROR((VLOOKUP($A65,Month!$Z$3:$AP$1000,Month!AH$1,0))," ")</f>
        <v>0</v>
      </c>
      <c r="BO65" s="13">
        <f>IFERROR((VLOOKUP($A65,Month!$Z$3:$AP$1000,Month!AI$1,0))," ")</f>
        <v>0</v>
      </c>
      <c r="BP65" s="13">
        <f>IFERROR((VLOOKUP($A65,Month!$Z$3:$AP$1000,Month!AJ$1,0))," ")</f>
        <v>0</v>
      </c>
      <c r="BQ65" s="13">
        <f>IFERROR((VLOOKUP($A65,Month!$Z$3:$AP$1000,Month!AK$1,0))," ")</f>
        <v>0</v>
      </c>
      <c r="BR65" s="13">
        <f>IFERROR((VLOOKUP($A65,Month!$Z$3:$AP$1000,Month!AL$1,0))," ")</f>
        <v>0</v>
      </c>
      <c r="BS65" s="13">
        <f>IFERROR((VLOOKUP($A65,Month!$Z$3:$AP$1000,Month!AM$1,0))," ")</f>
        <v>14</v>
      </c>
      <c r="BT65" s="13">
        <f>IFERROR((VLOOKUP($A65,Month!$Z$3:$AP$1000,Month!AP$1,0))," ")</f>
        <v>289</v>
      </c>
    </row>
    <row r="66" spans="1:72" s="2" customFormat="1" x14ac:dyDescent="0.25">
      <c r="A66" s="12" t="s">
        <v>415</v>
      </c>
      <c r="B66" s="12" t="s">
        <v>416</v>
      </c>
      <c r="C66" s="13">
        <f>+IFERROR((VLOOKUP($A66,Grade!$L$6:$BL$1000,Grade!M$2,0))," ")</f>
        <v>117</v>
      </c>
      <c r="D66" s="13">
        <f>+IFERROR((VLOOKUP($A66,Grade!$L$6:$BL$1000,Grade!N$2,0))," ")</f>
        <v>127</v>
      </c>
      <c r="E66" s="13">
        <f>+IFERROR((VLOOKUP($A66,Grade!$L$6:$BL$1000,Grade!O$2,0))," ")</f>
        <v>152</v>
      </c>
      <c r="F66" s="13">
        <f>+IFERROR((VLOOKUP($A66,Grade!$L$6:$BL$1000,Grade!P$2,0))," ")</f>
        <v>142</v>
      </c>
      <c r="G66" s="13">
        <f>+IFERROR((VLOOKUP($A66,Grade!$L$6:$BL$1000,Grade!Q$2,0))," ")</f>
        <v>159</v>
      </c>
      <c r="H66" s="13">
        <f>+IFERROR((VLOOKUP($A66,Grade!$L$6:$BL$1000,Grade!R$2,0))," ")</f>
        <v>178</v>
      </c>
      <c r="I66" s="13">
        <f>+IFERROR((VLOOKUP($A66,Grade!$L$6:$BL$1000,Grade!S$2,0))," ")</f>
        <v>161</v>
      </c>
      <c r="J66" s="13">
        <f>+IFERROR((VLOOKUP($A66,Grade!$L$6:$BL$1000,Grade!T$2,0))," ")</f>
        <v>168</v>
      </c>
      <c r="K66" s="13">
        <f>+IFERROR((VLOOKUP($A66,Grade!$L$6:$BL$1000,Grade!U$2,0))," ")</f>
        <v>165</v>
      </c>
      <c r="L66" s="13">
        <f>+IFERROR((VLOOKUP($A66,Grade!$L$6:$BL$1000,Grade!V$2,0))," ")</f>
        <v>0</v>
      </c>
      <c r="M66" s="13">
        <f>+IFERROR((VLOOKUP($A66,Grade!$L$6:$BL$1000,Grade!W$2,0))," ")</f>
        <v>0</v>
      </c>
      <c r="N66" s="13">
        <f>+IFERROR((VLOOKUP($A66,Grade!$L$6:$BL$1000,Grade!X$2,0))," ")</f>
        <v>0</v>
      </c>
      <c r="O66" s="13">
        <f>+IFERROR((VLOOKUP($A66,Grade!$L$6:$BL$1000,Grade!Y$2,0))," ")</f>
        <v>0</v>
      </c>
      <c r="P66" s="20">
        <f t="shared" si="5"/>
        <v>1369</v>
      </c>
      <c r="Q66" s="14">
        <f>+IFERROR((VLOOKUP($A66,Grade!$L$6:$BL$1000,Grade!Z$2,0))," ")</f>
        <v>114.03</v>
      </c>
      <c r="R66" s="14">
        <f>+IFERROR((VLOOKUP($A66,Grade!$L$6:$BL$1000,Grade!AA$2,0))," ")</f>
        <v>127</v>
      </c>
      <c r="S66" s="14">
        <f>+IFERROR((VLOOKUP($A66,Grade!$L$6:$BL$1000,Grade!AB$2,0))," ")</f>
        <v>151.09</v>
      </c>
      <c r="T66" s="14">
        <f>+IFERROR((VLOOKUP($A66,Grade!$L$6:$BL$1000,Grade!AC$2,0))," ")</f>
        <v>142</v>
      </c>
      <c r="U66" s="14">
        <f>+IFERROR((VLOOKUP($A66,Grade!$L$6:$BL$1000,Grade!AD$2,0))," ")</f>
        <v>159</v>
      </c>
      <c r="V66" s="14">
        <f>+IFERROR((VLOOKUP($A66,Grade!$L$6:$BL$1000,Grade!AE$2,0))," ")</f>
        <v>178</v>
      </c>
      <c r="W66" s="14">
        <f>+IFERROR((VLOOKUP($A66,Grade!$L$6:$BL$1000,Grade!AF$2,0))," ")</f>
        <v>161</v>
      </c>
      <c r="X66" s="14">
        <f>+IFERROR((VLOOKUP($A66,Grade!$L$6:$BL$1000,Grade!AG$2,0))," ")</f>
        <v>168</v>
      </c>
      <c r="Y66" s="14">
        <f>+IFERROR((VLOOKUP($A66,Grade!$L$6:$BL$1000,Grade!AH$2,0))," ")</f>
        <v>165</v>
      </c>
      <c r="Z66" s="14">
        <f>+IFERROR((VLOOKUP($A66,Grade!$L$6:$BL$1000,Grade!AI$2,0))," ")</f>
        <v>0</v>
      </c>
      <c r="AA66" s="14">
        <f>+IFERROR((VLOOKUP($A66,Grade!$L$6:$BL$1000,Grade!AJ$2,0))," ")</f>
        <v>0</v>
      </c>
      <c r="AB66" s="14">
        <f>+IFERROR((VLOOKUP($A66,Grade!$L$6:$BL$1000,Grade!AK$2,0))," ")</f>
        <v>0</v>
      </c>
      <c r="AC66" s="14">
        <f>+IFERROR((VLOOKUP($A66,Grade!$L$6:$BL$1000,Grade!AL$2,0))," ")</f>
        <v>0</v>
      </c>
      <c r="AD66" s="19">
        <f t="shared" si="6"/>
        <v>1365.12</v>
      </c>
      <c r="AE66" s="13">
        <f>+IFERROR((VLOOKUP($A66,Grade!$L$6:$BL$1000,Grade!AM$2,0))," ")</f>
        <v>0</v>
      </c>
      <c r="AF66" s="13">
        <f>+IFERROR((VLOOKUP($A66,Grade!$L$6:$BL$1000,Grade!AN$2,0))," ")</f>
        <v>0</v>
      </c>
      <c r="AG66" s="13">
        <f>+IFERROR((VLOOKUP($A66,Grade!$L$6:$BL$1000,Grade!AO$2,0))," ")</f>
        <v>0</v>
      </c>
      <c r="AH66" s="13">
        <f>+IFERROR((VLOOKUP($A66,Grade!$L$6:$BL$1000,Grade!AP$2,0))," ")</f>
        <v>0</v>
      </c>
      <c r="AI66" s="13">
        <f>+IFERROR((VLOOKUP($A66,Grade!$L$6:$BL$1000,Grade!AQ$2,0))," ")</f>
        <v>0</v>
      </c>
      <c r="AJ66" s="13">
        <f>+IFERROR((VLOOKUP($A66,Grade!$L$6:$BL$1000,Grade!AR$2,0))," ")</f>
        <v>0</v>
      </c>
      <c r="AK66" s="13">
        <f>+IFERROR((VLOOKUP($A66,Grade!$L$6:$BL$1000,Grade!AS$2,0))," ")</f>
        <v>0</v>
      </c>
      <c r="AL66" s="13">
        <f>+IFERROR((VLOOKUP($A66,Grade!$L$6:$BL$1000,Grade!AT$2,0))," ")</f>
        <v>0</v>
      </c>
      <c r="AM66" s="13">
        <f>+IFERROR((VLOOKUP($A66,Grade!$L$6:$BL$1000,Grade!AU$2,0))," ")</f>
        <v>0</v>
      </c>
      <c r="AN66" s="13">
        <f>+IFERROR((VLOOKUP($A66,Grade!$L$6:$BL$1000,Grade!AV$2,0))," ")</f>
        <v>0</v>
      </c>
      <c r="AO66" s="13">
        <f>+IFERROR((VLOOKUP($A66,Grade!$L$6:$BL$1000,Grade!AW$2,0))," ")</f>
        <v>0</v>
      </c>
      <c r="AP66" s="13">
        <f>+IFERROR((VLOOKUP($A66,Grade!$L$6:$BL$1000,Grade!AX$2,0))," ")</f>
        <v>0</v>
      </c>
      <c r="AQ66" s="13">
        <f>+IFERROR((VLOOKUP($A66,Grade!$L$6:$BL$1000,Grade!AY$2,0))," ")</f>
        <v>0</v>
      </c>
      <c r="AR66" s="20">
        <f t="shared" si="7"/>
        <v>0</v>
      </c>
      <c r="AS66" s="14">
        <f>+IFERROR((VLOOKUP($A66,Grade!$L$6:$BL$1000,Grade!AZ$2,0))," ")</f>
        <v>0</v>
      </c>
      <c r="AT66" s="14">
        <f>+IFERROR((VLOOKUP($A66,Grade!$L$6:$BL$1000,Grade!BA$2,0))," ")</f>
        <v>0</v>
      </c>
      <c r="AU66" s="14">
        <f>+IFERROR((VLOOKUP($A66,Grade!$L$6:$BL$1000,Grade!BB$2,0))," ")</f>
        <v>0</v>
      </c>
      <c r="AV66" s="14">
        <f>+IFERROR((VLOOKUP($A66,Grade!$L$6:$BL$1000,Grade!BC$2,0))," ")</f>
        <v>0</v>
      </c>
      <c r="AW66" s="14">
        <f>+IFERROR((VLOOKUP($A66,Grade!$L$6:$BL$1000,Grade!BD$2,0))," ")</f>
        <v>0</v>
      </c>
      <c r="AX66" s="14">
        <f>+IFERROR((VLOOKUP($A66,Grade!$L$6:$BL$1000,Grade!BE$2,0))," ")</f>
        <v>0</v>
      </c>
      <c r="AY66" s="14">
        <f>+IFERROR((VLOOKUP($A66,Grade!$L$6:$BL$1000,Grade!BF$2,0))," ")</f>
        <v>0</v>
      </c>
      <c r="AZ66" s="14">
        <f>+IFERROR((VLOOKUP($A66,Grade!$L$6:$BL$1000,Grade!BG$2,0))," ")</f>
        <v>0</v>
      </c>
      <c r="BA66" s="14">
        <f>+IFERROR((VLOOKUP($A66,Grade!$L$6:$BL$1000,Grade!BH$2,0))," ")</f>
        <v>0</v>
      </c>
      <c r="BB66" s="14">
        <f>+IFERROR((VLOOKUP($A66,Grade!$L$6:$BL$1000,Grade!BI$2,0))," ")</f>
        <v>0</v>
      </c>
      <c r="BC66" s="14">
        <f>+IFERROR((VLOOKUP($A66,Grade!$L$6:$BL$1000,Grade!BJ$2,0))," ")</f>
        <v>0</v>
      </c>
      <c r="BD66" s="14">
        <f>+IFERROR((VLOOKUP($A66,Grade!$L$6:$BL$1000,Grade!BK$2,0))," ")</f>
        <v>0</v>
      </c>
      <c r="BE66" s="14">
        <f>+IFERROR((VLOOKUP($A66,Grade!$L$6:$BL$1000,Grade!BL$2,0))," ")</f>
        <v>0</v>
      </c>
      <c r="BF66" s="19">
        <f t="shared" si="8"/>
        <v>0</v>
      </c>
      <c r="BG66" s="13">
        <f>IFERROR((VLOOKUP($A66,Month!$Z$3:$AP$1000,Month!AA$1,0))," ")</f>
        <v>56</v>
      </c>
      <c r="BH66" s="13">
        <f>IFERROR((VLOOKUP($A66,Month!$Z$3:$AP$1000,Month!AB$1,0))," ")</f>
        <v>5</v>
      </c>
      <c r="BI66" s="13">
        <f>IFERROR((VLOOKUP($A66,Month!$Z$3:$AP$1000,Month!AC$1,0))," ")</f>
        <v>36</v>
      </c>
      <c r="BJ66" s="13">
        <f>IFERROR((VLOOKUP($A66,Month!$Z$3:$AP$1000,Month!AD$1,0))," ")</f>
        <v>0</v>
      </c>
      <c r="BK66" s="13">
        <f>IFERROR((VLOOKUP($A66,Month!$Z$3:$AP$1000,Month!AE$1,0))," ")</f>
        <v>0</v>
      </c>
      <c r="BL66" s="13">
        <f>IFERROR((VLOOKUP($A66,Month!$Z$3:$AP$1000,Month!AF$1,0))," ")</f>
        <v>0</v>
      </c>
      <c r="BM66" s="13">
        <f>IFERROR((VLOOKUP($A66,Month!$Z$3:$AP$1000,Month!AG$1,0))," ")</f>
        <v>0</v>
      </c>
      <c r="BN66" s="13">
        <f>IFERROR((VLOOKUP($A66,Month!$Z$3:$AP$1000,Month!AH$1,0))," ")</f>
        <v>0</v>
      </c>
      <c r="BO66" s="13">
        <f>IFERROR((VLOOKUP($A66,Month!$Z$3:$AP$1000,Month!AI$1,0))," ")</f>
        <v>29.24</v>
      </c>
      <c r="BP66" s="13">
        <f>IFERROR((VLOOKUP($A66,Month!$Z$3:$AP$1000,Month!AJ$1,0))," ")</f>
        <v>0</v>
      </c>
      <c r="BQ66" s="13">
        <f>IFERROR((VLOOKUP($A66,Month!$Z$3:$AP$1000,Month!AK$1,0))," ")</f>
        <v>0</v>
      </c>
      <c r="BR66" s="13">
        <f>IFERROR((VLOOKUP($A66,Month!$Z$3:$AP$1000,Month!AL$1,0))," ")</f>
        <v>0</v>
      </c>
      <c r="BS66" s="13">
        <f>IFERROR((VLOOKUP($A66,Month!$Z$3:$AP$1000,Month!AM$1,0))," ")</f>
        <v>19</v>
      </c>
      <c r="BT66" s="13">
        <f>IFERROR((VLOOKUP($A66,Month!$Z$3:$AP$1000,Month!AP$1,0))," ")</f>
        <v>156</v>
      </c>
    </row>
    <row r="67" spans="1:72" s="2" customFormat="1" x14ac:dyDescent="0.25">
      <c r="A67" s="12" t="s">
        <v>575</v>
      </c>
      <c r="B67" s="12" t="s">
        <v>576</v>
      </c>
      <c r="C67" s="13">
        <f>+IFERROR((VLOOKUP($A67,Grade!$L$6:$BL$1000,Grade!M$2,0))," ")</f>
        <v>7</v>
      </c>
      <c r="D67" s="13">
        <f>+IFERROR((VLOOKUP($A67,Grade!$L$6:$BL$1000,Grade!N$2,0))," ")</f>
        <v>5</v>
      </c>
      <c r="E67" s="13">
        <f>+IFERROR((VLOOKUP($A67,Grade!$L$6:$BL$1000,Grade!O$2,0))," ")</f>
        <v>3</v>
      </c>
      <c r="F67" s="13">
        <f>+IFERROR((VLOOKUP($A67,Grade!$L$6:$BL$1000,Grade!P$2,0))," ")</f>
        <v>6</v>
      </c>
      <c r="G67" s="13">
        <f>+IFERROR((VLOOKUP($A67,Grade!$L$6:$BL$1000,Grade!Q$2,0))," ")</f>
        <v>3</v>
      </c>
      <c r="H67" s="13">
        <f>+IFERROR((VLOOKUP($A67,Grade!$L$6:$BL$1000,Grade!R$2,0))," ")</f>
        <v>4</v>
      </c>
      <c r="I67" s="13">
        <f>+IFERROR((VLOOKUP($A67,Grade!$L$6:$BL$1000,Grade!S$2,0))," ")</f>
        <v>0</v>
      </c>
      <c r="J67" s="13">
        <f>+IFERROR((VLOOKUP($A67,Grade!$L$6:$BL$1000,Grade!T$2,0))," ")</f>
        <v>0</v>
      </c>
      <c r="K67" s="13">
        <f>+IFERROR((VLOOKUP($A67,Grade!$L$6:$BL$1000,Grade!U$2,0))," ")</f>
        <v>0</v>
      </c>
      <c r="L67" s="13">
        <f>+IFERROR((VLOOKUP($A67,Grade!$L$6:$BL$1000,Grade!V$2,0))," ")</f>
        <v>0</v>
      </c>
      <c r="M67" s="13">
        <f>+IFERROR((VLOOKUP($A67,Grade!$L$6:$BL$1000,Grade!W$2,0))," ")</f>
        <v>0</v>
      </c>
      <c r="N67" s="13">
        <f>+IFERROR((VLOOKUP($A67,Grade!$L$6:$BL$1000,Grade!X$2,0))," ")</f>
        <v>0</v>
      </c>
      <c r="O67" s="13">
        <f>+IFERROR((VLOOKUP($A67,Grade!$L$6:$BL$1000,Grade!Y$2,0))," ")</f>
        <v>0</v>
      </c>
      <c r="P67" s="20">
        <f t="shared" si="5"/>
        <v>28</v>
      </c>
      <c r="Q67" s="14">
        <f>+IFERROR((VLOOKUP($A67,Grade!$L$6:$BL$1000,Grade!Z$2,0))," ")</f>
        <v>7</v>
      </c>
      <c r="R67" s="14">
        <f>+IFERROR((VLOOKUP($A67,Grade!$L$6:$BL$1000,Grade!AA$2,0))," ")</f>
        <v>5</v>
      </c>
      <c r="S67" s="14">
        <f>+IFERROR((VLOOKUP($A67,Grade!$L$6:$BL$1000,Grade!AB$2,0))," ")</f>
        <v>3</v>
      </c>
      <c r="T67" s="14">
        <f>+IFERROR((VLOOKUP($A67,Grade!$L$6:$BL$1000,Grade!AC$2,0))," ")</f>
        <v>6</v>
      </c>
      <c r="U67" s="14">
        <f>+IFERROR((VLOOKUP($A67,Grade!$L$6:$BL$1000,Grade!AD$2,0))," ")</f>
        <v>3</v>
      </c>
      <c r="V67" s="14">
        <f>+IFERROR((VLOOKUP($A67,Grade!$L$6:$BL$1000,Grade!AE$2,0))," ")</f>
        <v>4</v>
      </c>
      <c r="W67" s="14">
        <f>+IFERROR((VLOOKUP($A67,Grade!$L$6:$BL$1000,Grade!AF$2,0))," ")</f>
        <v>0</v>
      </c>
      <c r="X67" s="14">
        <f>+IFERROR((VLOOKUP($A67,Grade!$L$6:$BL$1000,Grade!AG$2,0))," ")</f>
        <v>0</v>
      </c>
      <c r="Y67" s="14">
        <f>+IFERROR((VLOOKUP($A67,Grade!$L$6:$BL$1000,Grade!AH$2,0))," ")</f>
        <v>0</v>
      </c>
      <c r="Z67" s="14">
        <f>+IFERROR((VLOOKUP($A67,Grade!$L$6:$BL$1000,Grade!AI$2,0))," ")</f>
        <v>0</v>
      </c>
      <c r="AA67" s="14">
        <f>+IFERROR((VLOOKUP($A67,Grade!$L$6:$BL$1000,Grade!AJ$2,0))," ")</f>
        <v>0</v>
      </c>
      <c r="AB67" s="14">
        <f>+IFERROR((VLOOKUP($A67,Grade!$L$6:$BL$1000,Grade!AK$2,0))," ")</f>
        <v>0</v>
      </c>
      <c r="AC67" s="14">
        <f>+IFERROR((VLOOKUP($A67,Grade!$L$6:$BL$1000,Grade!AL$2,0))," ")</f>
        <v>0</v>
      </c>
      <c r="AD67" s="19">
        <f t="shared" si="6"/>
        <v>28</v>
      </c>
      <c r="AE67" s="13">
        <f>+IFERROR((VLOOKUP($A67,Grade!$L$6:$BL$1000,Grade!AM$2,0))," ")</f>
        <v>0</v>
      </c>
      <c r="AF67" s="13">
        <f>+IFERROR((VLOOKUP($A67,Grade!$L$6:$BL$1000,Grade!AN$2,0))," ")</f>
        <v>0</v>
      </c>
      <c r="AG67" s="13">
        <f>+IFERROR((VLOOKUP($A67,Grade!$L$6:$BL$1000,Grade!AO$2,0))," ")</f>
        <v>0</v>
      </c>
      <c r="AH67" s="13">
        <f>+IFERROR((VLOOKUP($A67,Grade!$L$6:$BL$1000,Grade!AP$2,0))," ")</f>
        <v>0</v>
      </c>
      <c r="AI67" s="13">
        <f>+IFERROR((VLOOKUP($A67,Grade!$L$6:$BL$1000,Grade!AQ$2,0))," ")</f>
        <v>0</v>
      </c>
      <c r="AJ67" s="13">
        <f>+IFERROR((VLOOKUP($A67,Grade!$L$6:$BL$1000,Grade!AR$2,0))," ")</f>
        <v>0</v>
      </c>
      <c r="AK67" s="13">
        <f>+IFERROR((VLOOKUP($A67,Grade!$L$6:$BL$1000,Grade!AS$2,0))," ")</f>
        <v>0</v>
      </c>
      <c r="AL67" s="13">
        <f>+IFERROR((VLOOKUP($A67,Grade!$L$6:$BL$1000,Grade!AT$2,0))," ")</f>
        <v>0</v>
      </c>
      <c r="AM67" s="13">
        <f>+IFERROR((VLOOKUP($A67,Grade!$L$6:$BL$1000,Grade!AU$2,0))," ")</f>
        <v>0</v>
      </c>
      <c r="AN67" s="13">
        <f>+IFERROR((VLOOKUP($A67,Grade!$L$6:$BL$1000,Grade!AV$2,0))," ")</f>
        <v>0</v>
      </c>
      <c r="AO67" s="13">
        <f>+IFERROR((VLOOKUP($A67,Grade!$L$6:$BL$1000,Grade!AW$2,0))," ")</f>
        <v>0</v>
      </c>
      <c r="AP67" s="13">
        <f>+IFERROR((VLOOKUP($A67,Grade!$L$6:$BL$1000,Grade!AX$2,0))," ")</f>
        <v>0</v>
      </c>
      <c r="AQ67" s="13">
        <f>+IFERROR((VLOOKUP($A67,Grade!$L$6:$BL$1000,Grade!AY$2,0))," ")</f>
        <v>0</v>
      </c>
      <c r="AR67" s="20">
        <f t="shared" si="7"/>
        <v>0</v>
      </c>
      <c r="AS67" s="14">
        <f>+IFERROR((VLOOKUP($A67,Grade!$L$6:$BL$1000,Grade!AZ$2,0))," ")</f>
        <v>0</v>
      </c>
      <c r="AT67" s="14">
        <f>+IFERROR((VLOOKUP($A67,Grade!$L$6:$BL$1000,Grade!BA$2,0))," ")</f>
        <v>0</v>
      </c>
      <c r="AU67" s="14">
        <f>+IFERROR((VLOOKUP($A67,Grade!$L$6:$BL$1000,Grade!BB$2,0))," ")</f>
        <v>0</v>
      </c>
      <c r="AV67" s="14">
        <f>+IFERROR((VLOOKUP($A67,Grade!$L$6:$BL$1000,Grade!BC$2,0))," ")</f>
        <v>0</v>
      </c>
      <c r="AW67" s="14">
        <f>+IFERROR((VLOOKUP($A67,Grade!$L$6:$BL$1000,Grade!BD$2,0))," ")</f>
        <v>0</v>
      </c>
      <c r="AX67" s="14">
        <f>+IFERROR((VLOOKUP($A67,Grade!$L$6:$BL$1000,Grade!BE$2,0))," ")</f>
        <v>0</v>
      </c>
      <c r="AY67" s="14">
        <f>+IFERROR((VLOOKUP($A67,Grade!$L$6:$BL$1000,Grade!BF$2,0))," ")</f>
        <v>0</v>
      </c>
      <c r="AZ67" s="14">
        <f>+IFERROR((VLOOKUP($A67,Grade!$L$6:$BL$1000,Grade!BG$2,0))," ")</f>
        <v>0</v>
      </c>
      <c r="BA67" s="14">
        <f>+IFERROR((VLOOKUP($A67,Grade!$L$6:$BL$1000,Grade!BH$2,0))," ")</f>
        <v>0</v>
      </c>
      <c r="BB67" s="14">
        <f>+IFERROR((VLOOKUP($A67,Grade!$L$6:$BL$1000,Grade!BI$2,0))," ")</f>
        <v>0</v>
      </c>
      <c r="BC67" s="14">
        <f>+IFERROR((VLOOKUP($A67,Grade!$L$6:$BL$1000,Grade!BJ$2,0))," ")</f>
        <v>0</v>
      </c>
      <c r="BD67" s="14">
        <f>+IFERROR((VLOOKUP($A67,Grade!$L$6:$BL$1000,Grade!BK$2,0))," ")</f>
        <v>0</v>
      </c>
      <c r="BE67" s="14">
        <f>+IFERROR((VLOOKUP($A67,Grade!$L$6:$BL$1000,Grade!BL$2,0))," ")</f>
        <v>0</v>
      </c>
      <c r="BF67" s="19">
        <f t="shared" si="8"/>
        <v>0</v>
      </c>
      <c r="BG67" s="13" t="str">
        <f>IFERROR((VLOOKUP($A67,Month!$Z$3:$AP$1000,Month!AA$1,0))," ")</f>
        <v xml:space="preserve"> </v>
      </c>
      <c r="BH67" s="13" t="str">
        <f>IFERROR((VLOOKUP($A67,Month!$Z$3:$AP$1000,Month!AB$1,0))," ")</f>
        <v xml:space="preserve"> </v>
      </c>
      <c r="BI67" s="13" t="str">
        <f>IFERROR((VLOOKUP($A67,Month!$Z$3:$AP$1000,Month!AC$1,0))," ")</f>
        <v xml:space="preserve"> </v>
      </c>
      <c r="BJ67" s="13" t="str">
        <f>IFERROR((VLOOKUP($A67,Month!$Z$3:$AP$1000,Month!AD$1,0))," ")</f>
        <v xml:space="preserve"> </v>
      </c>
      <c r="BK67" s="13" t="str">
        <f>IFERROR((VLOOKUP($A67,Month!$Z$3:$AP$1000,Month!AE$1,0))," ")</f>
        <v xml:space="preserve"> </v>
      </c>
      <c r="BL67" s="13" t="str">
        <f>IFERROR((VLOOKUP($A67,Month!$Z$3:$AP$1000,Month!AF$1,0))," ")</f>
        <v xml:space="preserve"> </v>
      </c>
      <c r="BM67" s="13" t="str">
        <f>IFERROR((VLOOKUP($A67,Month!$Z$3:$AP$1000,Month!AG$1,0))," ")</f>
        <v xml:space="preserve"> </v>
      </c>
      <c r="BN67" s="13" t="str">
        <f>IFERROR((VLOOKUP($A67,Month!$Z$3:$AP$1000,Month!AH$1,0))," ")</f>
        <v xml:space="preserve"> </v>
      </c>
      <c r="BO67" s="13" t="str">
        <f>IFERROR((VLOOKUP($A67,Month!$Z$3:$AP$1000,Month!AI$1,0))," ")</f>
        <v xml:space="preserve"> </v>
      </c>
      <c r="BP67" s="13" t="str">
        <f>IFERROR((VLOOKUP($A67,Month!$Z$3:$AP$1000,Month!AJ$1,0))," ")</f>
        <v xml:space="preserve"> </v>
      </c>
      <c r="BQ67" s="13" t="str">
        <f>IFERROR((VLOOKUP($A67,Month!$Z$3:$AP$1000,Month!AK$1,0))," ")</f>
        <v xml:space="preserve"> </v>
      </c>
      <c r="BR67" s="13" t="str">
        <f>IFERROR((VLOOKUP($A67,Month!$Z$3:$AP$1000,Month!AL$1,0))," ")</f>
        <v xml:space="preserve"> </v>
      </c>
      <c r="BS67" s="13" t="str">
        <f>IFERROR((VLOOKUP($A67,Month!$Z$3:$AP$1000,Month!AM$1,0))," ")</f>
        <v xml:space="preserve"> </v>
      </c>
      <c r="BT67" s="13" t="str">
        <f>IFERROR((VLOOKUP($A67,Month!$Z$3:$AP$1000,Month!AP$1,0))," ")</f>
        <v xml:space="preserve"> </v>
      </c>
    </row>
    <row r="68" spans="1:72" s="2" customFormat="1" x14ac:dyDescent="0.25">
      <c r="A68" s="12" t="s">
        <v>517</v>
      </c>
      <c r="B68" s="12" t="s">
        <v>518</v>
      </c>
      <c r="C68" s="13">
        <f>+IFERROR((VLOOKUP($A68,Grade!$L$6:$BL$1000,Grade!M$2,0))," ")</f>
        <v>227</v>
      </c>
      <c r="D68" s="13">
        <f>+IFERROR((VLOOKUP($A68,Grade!$L$6:$BL$1000,Grade!N$2,0))," ")</f>
        <v>277</v>
      </c>
      <c r="E68" s="13">
        <f>+IFERROR((VLOOKUP($A68,Grade!$L$6:$BL$1000,Grade!O$2,0))," ")</f>
        <v>281</v>
      </c>
      <c r="F68" s="13">
        <f>+IFERROR((VLOOKUP($A68,Grade!$L$6:$BL$1000,Grade!P$2,0))," ")</f>
        <v>273</v>
      </c>
      <c r="G68" s="13">
        <f>+IFERROR((VLOOKUP($A68,Grade!$L$6:$BL$1000,Grade!Q$2,0))," ")</f>
        <v>270</v>
      </c>
      <c r="H68" s="13">
        <f>+IFERROR((VLOOKUP($A68,Grade!$L$6:$BL$1000,Grade!R$2,0))," ")</f>
        <v>272</v>
      </c>
      <c r="I68" s="13">
        <f>+IFERROR((VLOOKUP($A68,Grade!$L$6:$BL$1000,Grade!S$2,0))," ")</f>
        <v>301</v>
      </c>
      <c r="J68" s="13">
        <f>+IFERROR((VLOOKUP($A68,Grade!$L$6:$BL$1000,Grade!T$2,0))," ")</f>
        <v>293</v>
      </c>
      <c r="K68" s="13">
        <f>+IFERROR((VLOOKUP($A68,Grade!$L$6:$BL$1000,Grade!U$2,0))," ")</f>
        <v>302</v>
      </c>
      <c r="L68" s="13">
        <f>+IFERROR((VLOOKUP($A68,Grade!$L$6:$BL$1000,Grade!V$2,0))," ")</f>
        <v>264</v>
      </c>
      <c r="M68" s="13">
        <f>+IFERROR((VLOOKUP($A68,Grade!$L$6:$BL$1000,Grade!W$2,0))," ")</f>
        <v>275</v>
      </c>
      <c r="N68" s="13">
        <f>+IFERROR((VLOOKUP($A68,Grade!$L$6:$BL$1000,Grade!X$2,0))," ")</f>
        <v>284</v>
      </c>
      <c r="O68" s="13">
        <f>+IFERROR((VLOOKUP($A68,Grade!$L$6:$BL$1000,Grade!Y$2,0))," ")</f>
        <v>270</v>
      </c>
      <c r="P68" s="20">
        <f t="shared" si="5"/>
        <v>3589</v>
      </c>
      <c r="Q68" s="14">
        <f>+IFERROR((VLOOKUP($A68,Grade!$L$6:$BL$1000,Grade!Z$2,0))," ")</f>
        <v>226.8</v>
      </c>
      <c r="R68" s="14">
        <f>+IFERROR((VLOOKUP($A68,Grade!$L$6:$BL$1000,Grade!AA$2,0))," ")</f>
        <v>277</v>
      </c>
      <c r="S68" s="14">
        <f>+IFERROR((VLOOKUP($A68,Grade!$L$6:$BL$1000,Grade!AB$2,0))," ")</f>
        <v>280.8</v>
      </c>
      <c r="T68" s="14">
        <f>+IFERROR((VLOOKUP($A68,Grade!$L$6:$BL$1000,Grade!AC$2,0))," ")</f>
        <v>271.8</v>
      </c>
      <c r="U68" s="14">
        <f>+IFERROR((VLOOKUP($A68,Grade!$L$6:$BL$1000,Grade!AD$2,0))," ")</f>
        <v>269.2</v>
      </c>
      <c r="V68" s="14">
        <f>+IFERROR((VLOOKUP($A68,Grade!$L$6:$BL$1000,Grade!AE$2,0))," ")</f>
        <v>271.2</v>
      </c>
      <c r="W68" s="14">
        <f>+IFERROR((VLOOKUP($A68,Grade!$L$6:$BL$1000,Grade!AF$2,0))," ")</f>
        <v>299.2</v>
      </c>
      <c r="X68" s="14">
        <f>+IFERROR((VLOOKUP($A68,Grade!$L$6:$BL$1000,Grade!AG$2,0))," ")</f>
        <v>291.8</v>
      </c>
      <c r="Y68" s="14">
        <f>+IFERROR((VLOOKUP($A68,Grade!$L$6:$BL$1000,Grade!AH$2,0))," ")</f>
        <v>302</v>
      </c>
      <c r="Z68" s="14">
        <f>+IFERROR((VLOOKUP($A68,Grade!$L$6:$BL$1000,Grade!AI$2,0))," ")</f>
        <v>262.89999999999998</v>
      </c>
      <c r="AA68" s="14">
        <f>+IFERROR((VLOOKUP($A68,Grade!$L$6:$BL$1000,Grade!AJ$2,0))," ")</f>
        <v>274.23</v>
      </c>
      <c r="AB68" s="14">
        <f>+IFERROR((VLOOKUP($A68,Grade!$L$6:$BL$1000,Grade!AK$2,0))," ")</f>
        <v>228.75</v>
      </c>
      <c r="AC68" s="14">
        <f>+IFERROR((VLOOKUP($A68,Grade!$L$6:$BL$1000,Grade!AL$2,0))," ")</f>
        <v>210.67</v>
      </c>
      <c r="AD68" s="19">
        <f t="shared" si="6"/>
        <v>3466.3500000000004</v>
      </c>
      <c r="AE68" s="13">
        <f>+IFERROR((VLOOKUP($A68,Grade!$L$6:$BL$1000,Grade!AM$2,0))," ")</f>
        <v>26</v>
      </c>
      <c r="AF68" s="13">
        <f>+IFERROR((VLOOKUP($A68,Grade!$L$6:$BL$1000,Grade!AN$2,0))," ")</f>
        <v>25</v>
      </c>
      <c r="AG68" s="13">
        <f>+IFERROR((VLOOKUP($A68,Grade!$L$6:$BL$1000,Grade!AO$2,0))," ")</f>
        <v>24</v>
      </c>
      <c r="AH68" s="13">
        <f>+IFERROR((VLOOKUP($A68,Grade!$L$6:$BL$1000,Grade!AP$2,0))," ")</f>
        <v>30</v>
      </c>
      <c r="AI68" s="13">
        <f>+IFERROR((VLOOKUP($A68,Grade!$L$6:$BL$1000,Grade!AQ$2,0))," ")</f>
        <v>25</v>
      </c>
      <c r="AJ68" s="13">
        <f>+IFERROR((VLOOKUP($A68,Grade!$L$6:$BL$1000,Grade!AR$2,0))," ")</f>
        <v>18</v>
      </c>
      <c r="AK68" s="13">
        <f>+IFERROR((VLOOKUP($A68,Grade!$L$6:$BL$1000,Grade!AS$2,0))," ")</f>
        <v>31</v>
      </c>
      <c r="AL68" s="13">
        <f>+IFERROR((VLOOKUP($A68,Grade!$L$6:$BL$1000,Grade!AT$2,0))," ")</f>
        <v>27</v>
      </c>
      <c r="AM68" s="13">
        <f>+IFERROR((VLOOKUP($A68,Grade!$L$6:$BL$1000,Grade!AU$2,0))," ")</f>
        <v>44</v>
      </c>
      <c r="AN68" s="13">
        <f>+IFERROR((VLOOKUP($A68,Grade!$L$6:$BL$1000,Grade!AV$2,0))," ")</f>
        <v>55</v>
      </c>
      <c r="AO68" s="13">
        <f>+IFERROR((VLOOKUP($A68,Grade!$L$6:$BL$1000,Grade!AW$2,0))," ")</f>
        <v>64</v>
      </c>
      <c r="AP68" s="13">
        <f>+IFERROR((VLOOKUP($A68,Grade!$L$6:$BL$1000,Grade!AX$2,0))," ")</f>
        <v>70</v>
      </c>
      <c r="AQ68" s="13">
        <f>+IFERROR((VLOOKUP($A68,Grade!$L$6:$BL$1000,Grade!AY$2,0))," ")</f>
        <v>53</v>
      </c>
      <c r="AR68" s="20">
        <f t="shared" si="7"/>
        <v>492</v>
      </c>
      <c r="AS68" s="14">
        <f>+IFERROR((VLOOKUP($A68,Grade!$L$6:$BL$1000,Grade!AZ$2,0))," ")</f>
        <v>25.8</v>
      </c>
      <c r="AT68" s="14">
        <f>+IFERROR((VLOOKUP($A68,Grade!$L$6:$BL$1000,Grade!BA$2,0))," ")</f>
        <v>25</v>
      </c>
      <c r="AU68" s="14">
        <f>+IFERROR((VLOOKUP($A68,Grade!$L$6:$BL$1000,Grade!BB$2,0))," ")</f>
        <v>23.8</v>
      </c>
      <c r="AV68" s="14">
        <f>+IFERROR((VLOOKUP($A68,Grade!$L$6:$BL$1000,Grade!BC$2,0))," ")</f>
        <v>28.8</v>
      </c>
      <c r="AW68" s="14">
        <f>+IFERROR((VLOOKUP($A68,Grade!$L$6:$BL$1000,Grade!BD$2,0))," ")</f>
        <v>24.2</v>
      </c>
      <c r="AX68" s="14">
        <f>+IFERROR((VLOOKUP($A68,Grade!$L$6:$BL$1000,Grade!BE$2,0))," ")</f>
        <v>17.2</v>
      </c>
      <c r="AY68" s="14">
        <f>+IFERROR((VLOOKUP($A68,Grade!$L$6:$BL$1000,Grade!BF$2,0))," ")</f>
        <v>29.2</v>
      </c>
      <c r="AZ68" s="14">
        <f>+IFERROR((VLOOKUP($A68,Grade!$L$6:$BL$1000,Grade!BG$2,0))," ")</f>
        <v>26.6</v>
      </c>
      <c r="BA68" s="14">
        <f>+IFERROR((VLOOKUP($A68,Grade!$L$6:$BL$1000,Grade!BH$2,0))," ")</f>
        <v>38.6</v>
      </c>
      <c r="BB68" s="14">
        <f>+IFERROR((VLOOKUP($A68,Grade!$L$6:$BL$1000,Grade!BI$2,0))," ")</f>
        <v>53.63</v>
      </c>
      <c r="BC68" s="14">
        <f>+IFERROR((VLOOKUP($A68,Grade!$L$6:$BL$1000,Grade!BJ$2,0))," ")</f>
        <v>62.04</v>
      </c>
      <c r="BD68" s="14">
        <f>+IFERROR((VLOOKUP($A68,Grade!$L$6:$BL$1000,Grade!BK$2,0))," ")</f>
        <v>57.43</v>
      </c>
      <c r="BE68" s="14">
        <f>+IFERROR((VLOOKUP($A68,Grade!$L$6:$BL$1000,Grade!BL$2,0))," ")</f>
        <v>45.13</v>
      </c>
      <c r="BF68" s="19">
        <f t="shared" si="8"/>
        <v>457.43</v>
      </c>
      <c r="BG68" s="13">
        <f>IFERROR((VLOOKUP($A68,Month!$Z$3:$AP$1000,Month!AA$1,0))," ")</f>
        <v>49</v>
      </c>
      <c r="BH68" s="13">
        <f>IFERROR((VLOOKUP($A68,Month!$Z$3:$AP$1000,Month!AB$1,0))," ")</f>
        <v>30</v>
      </c>
      <c r="BI68" s="13">
        <f>IFERROR((VLOOKUP($A68,Month!$Z$3:$AP$1000,Month!AC$1,0))," ")</f>
        <v>37</v>
      </c>
      <c r="BJ68" s="13">
        <f>IFERROR((VLOOKUP($A68,Month!$Z$3:$AP$1000,Month!AD$1,0))," ")</f>
        <v>2</v>
      </c>
      <c r="BK68" s="13">
        <f>IFERROR((VLOOKUP($A68,Month!$Z$3:$AP$1000,Month!AE$1,0))," ")</f>
        <v>2</v>
      </c>
      <c r="BL68" s="13">
        <f>IFERROR((VLOOKUP($A68,Month!$Z$3:$AP$1000,Month!AF$1,0))," ")</f>
        <v>0</v>
      </c>
      <c r="BM68" s="13">
        <f>IFERROR((VLOOKUP($A68,Month!$Z$3:$AP$1000,Month!AG$1,0))," ")</f>
        <v>186.32</v>
      </c>
      <c r="BN68" s="13">
        <f>IFERROR((VLOOKUP($A68,Month!$Z$3:$AP$1000,Month!AH$1,0))," ")</f>
        <v>0</v>
      </c>
      <c r="BO68" s="13">
        <f>IFERROR((VLOOKUP($A68,Month!$Z$3:$AP$1000,Month!AI$1,0))," ")</f>
        <v>56.63</v>
      </c>
      <c r="BP68" s="13">
        <f>IFERROR((VLOOKUP($A68,Month!$Z$3:$AP$1000,Month!AJ$1,0))," ")</f>
        <v>0</v>
      </c>
      <c r="BQ68" s="13">
        <f>IFERROR((VLOOKUP($A68,Month!$Z$3:$AP$1000,Month!AK$1,0))," ")</f>
        <v>0</v>
      </c>
      <c r="BR68" s="13">
        <f>IFERROR((VLOOKUP($A68,Month!$Z$3:$AP$1000,Month!AL$1,0))," ")</f>
        <v>0</v>
      </c>
      <c r="BS68" s="13">
        <f>IFERROR((VLOOKUP($A68,Month!$Z$3:$AP$1000,Month!AM$1,0))," ")</f>
        <v>29</v>
      </c>
      <c r="BT68" s="13">
        <f>IFERROR((VLOOKUP($A68,Month!$Z$3:$AP$1000,Month!AP$1,0))," ")</f>
        <v>535</v>
      </c>
    </row>
    <row r="69" spans="1:72" s="2" customFormat="1" x14ac:dyDescent="0.25">
      <c r="A69" s="12" t="s">
        <v>639</v>
      </c>
      <c r="B69" s="12" t="s">
        <v>640</v>
      </c>
      <c r="C69" s="13">
        <f>+IFERROR((VLOOKUP($A69,Grade!$L$6:$BL$1000,Grade!M$2,0))," ")</f>
        <v>211</v>
      </c>
      <c r="D69" s="13">
        <f>+IFERROR((VLOOKUP($A69,Grade!$L$6:$BL$1000,Grade!N$2,0))," ")</f>
        <v>249</v>
      </c>
      <c r="E69" s="13">
        <f>+IFERROR((VLOOKUP($A69,Grade!$L$6:$BL$1000,Grade!O$2,0))," ")</f>
        <v>231</v>
      </c>
      <c r="F69" s="13">
        <f>+IFERROR((VLOOKUP($A69,Grade!$L$6:$BL$1000,Grade!P$2,0))," ")</f>
        <v>240</v>
      </c>
      <c r="G69" s="13">
        <f>+IFERROR((VLOOKUP($A69,Grade!$L$6:$BL$1000,Grade!Q$2,0))," ")</f>
        <v>257</v>
      </c>
      <c r="H69" s="13">
        <f>+IFERROR((VLOOKUP($A69,Grade!$L$6:$BL$1000,Grade!R$2,0))," ")</f>
        <v>255</v>
      </c>
      <c r="I69" s="13">
        <f>+IFERROR((VLOOKUP($A69,Grade!$L$6:$BL$1000,Grade!S$2,0))," ")</f>
        <v>259</v>
      </c>
      <c r="J69" s="13">
        <f>+IFERROR((VLOOKUP($A69,Grade!$L$6:$BL$1000,Grade!T$2,0))," ")</f>
        <v>267</v>
      </c>
      <c r="K69" s="13">
        <f>+IFERROR((VLOOKUP($A69,Grade!$L$6:$BL$1000,Grade!U$2,0))," ")</f>
        <v>272</v>
      </c>
      <c r="L69" s="13">
        <f>+IFERROR((VLOOKUP($A69,Grade!$L$6:$BL$1000,Grade!V$2,0))," ")</f>
        <v>255</v>
      </c>
      <c r="M69" s="13">
        <f>+IFERROR((VLOOKUP($A69,Grade!$L$6:$BL$1000,Grade!W$2,0))," ")</f>
        <v>231</v>
      </c>
      <c r="N69" s="13">
        <f>+IFERROR((VLOOKUP($A69,Grade!$L$6:$BL$1000,Grade!X$2,0))," ")</f>
        <v>217</v>
      </c>
      <c r="O69" s="13">
        <f>+IFERROR((VLOOKUP($A69,Grade!$L$6:$BL$1000,Grade!Y$2,0))," ")</f>
        <v>202</v>
      </c>
      <c r="P69" s="20">
        <f t="shared" ref="P69:P132" si="9">SUM(C69:O69)</f>
        <v>3146</v>
      </c>
      <c r="Q69" s="14">
        <f>+IFERROR((VLOOKUP($A69,Grade!$L$6:$BL$1000,Grade!Z$2,0))," ")</f>
        <v>211</v>
      </c>
      <c r="R69" s="14">
        <f>+IFERROR((VLOOKUP($A69,Grade!$L$6:$BL$1000,Grade!AA$2,0))," ")</f>
        <v>249</v>
      </c>
      <c r="S69" s="14">
        <f>+IFERROR((VLOOKUP($A69,Grade!$L$6:$BL$1000,Grade!AB$2,0))," ")</f>
        <v>231</v>
      </c>
      <c r="T69" s="14">
        <f>+IFERROR((VLOOKUP($A69,Grade!$L$6:$BL$1000,Grade!AC$2,0))," ")</f>
        <v>240</v>
      </c>
      <c r="U69" s="14">
        <f>+IFERROR((VLOOKUP($A69,Grade!$L$6:$BL$1000,Grade!AD$2,0))," ")</f>
        <v>257</v>
      </c>
      <c r="V69" s="14">
        <f>+IFERROR((VLOOKUP($A69,Grade!$L$6:$BL$1000,Grade!AE$2,0))," ")</f>
        <v>255</v>
      </c>
      <c r="W69" s="14">
        <f>+IFERROR((VLOOKUP($A69,Grade!$L$6:$BL$1000,Grade!AF$2,0))," ")</f>
        <v>257.3</v>
      </c>
      <c r="X69" s="14">
        <f>+IFERROR((VLOOKUP($A69,Grade!$L$6:$BL$1000,Grade!AG$2,0))," ")</f>
        <v>266.14999999999998</v>
      </c>
      <c r="Y69" s="14">
        <f>+IFERROR((VLOOKUP($A69,Grade!$L$6:$BL$1000,Grade!AH$2,0))," ")</f>
        <v>270.60000000000002</v>
      </c>
      <c r="Z69" s="14">
        <f>+IFERROR((VLOOKUP($A69,Grade!$L$6:$BL$1000,Grade!AI$2,0))," ")</f>
        <v>254.17</v>
      </c>
      <c r="AA69" s="14">
        <f>+IFERROR((VLOOKUP($A69,Grade!$L$6:$BL$1000,Grade!AJ$2,0))," ")</f>
        <v>231</v>
      </c>
      <c r="AB69" s="14">
        <f>+IFERROR((VLOOKUP($A69,Grade!$L$6:$BL$1000,Grade!AK$2,0))," ")</f>
        <v>186.85</v>
      </c>
      <c r="AC69" s="14">
        <f>+IFERROR((VLOOKUP($A69,Grade!$L$6:$BL$1000,Grade!AL$2,0))," ")</f>
        <v>164.22</v>
      </c>
      <c r="AD69" s="19">
        <f t="shared" ref="AD69:AD132" si="10">SUM(Q69:AC69)</f>
        <v>3073.2899999999995</v>
      </c>
      <c r="AE69" s="13">
        <f>+IFERROR((VLOOKUP($A69,Grade!$L$6:$BL$1000,Grade!AM$2,0))," ")</f>
        <v>0</v>
      </c>
      <c r="AF69" s="13">
        <f>+IFERROR((VLOOKUP($A69,Grade!$L$6:$BL$1000,Grade!AN$2,0))," ")</f>
        <v>0</v>
      </c>
      <c r="AG69" s="13">
        <f>+IFERROR((VLOOKUP($A69,Grade!$L$6:$BL$1000,Grade!AO$2,0))," ")</f>
        <v>0</v>
      </c>
      <c r="AH69" s="13">
        <f>+IFERROR((VLOOKUP($A69,Grade!$L$6:$BL$1000,Grade!AP$2,0))," ")</f>
        <v>0</v>
      </c>
      <c r="AI69" s="13">
        <f>+IFERROR((VLOOKUP($A69,Grade!$L$6:$BL$1000,Grade!AQ$2,0))," ")</f>
        <v>0</v>
      </c>
      <c r="AJ69" s="13">
        <f>+IFERROR((VLOOKUP($A69,Grade!$L$6:$BL$1000,Grade!AR$2,0))," ")</f>
        <v>0</v>
      </c>
      <c r="AK69" s="13">
        <f>+IFERROR((VLOOKUP($A69,Grade!$L$6:$BL$1000,Grade!AS$2,0))," ")</f>
        <v>0</v>
      </c>
      <c r="AL69" s="13">
        <f>+IFERROR((VLOOKUP($A69,Grade!$L$6:$BL$1000,Grade!AT$2,0))," ")</f>
        <v>0</v>
      </c>
      <c r="AM69" s="13">
        <f>+IFERROR((VLOOKUP($A69,Grade!$L$6:$BL$1000,Grade!AU$2,0))," ")</f>
        <v>0</v>
      </c>
      <c r="AN69" s="13">
        <f>+IFERROR((VLOOKUP($A69,Grade!$L$6:$BL$1000,Grade!AV$2,0))," ")</f>
        <v>0</v>
      </c>
      <c r="AO69" s="13">
        <f>+IFERROR((VLOOKUP($A69,Grade!$L$6:$BL$1000,Grade!AW$2,0))," ")</f>
        <v>2</v>
      </c>
      <c r="AP69" s="13">
        <f>+IFERROR((VLOOKUP($A69,Grade!$L$6:$BL$1000,Grade!AX$2,0))," ")</f>
        <v>0</v>
      </c>
      <c r="AQ69" s="13">
        <f>+IFERROR((VLOOKUP($A69,Grade!$L$6:$BL$1000,Grade!AY$2,0))," ")</f>
        <v>6</v>
      </c>
      <c r="AR69" s="20">
        <f t="shared" ref="AR69:AR132" si="11">SUM(AE69:AQ69)</f>
        <v>8</v>
      </c>
      <c r="AS69" s="14">
        <f>+IFERROR((VLOOKUP($A69,Grade!$L$6:$BL$1000,Grade!AZ$2,0))," ")</f>
        <v>0</v>
      </c>
      <c r="AT69" s="14">
        <f>+IFERROR((VLOOKUP($A69,Grade!$L$6:$BL$1000,Grade!BA$2,0))," ")</f>
        <v>0</v>
      </c>
      <c r="AU69" s="14">
        <f>+IFERROR((VLOOKUP($A69,Grade!$L$6:$BL$1000,Grade!BB$2,0))," ")</f>
        <v>0</v>
      </c>
      <c r="AV69" s="14">
        <f>+IFERROR((VLOOKUP($A69,Grade!$L$6:$BL$1000,Grade!BC$2,0))," ")</f>
        <v>0</v>
      </c>
      <c r="AW69" s="14">
        <f>+IFERROR((VLOOKUP($A69,Grade!$L$6:$BL$1000,Grade!BD$2,0))," ")</f>
        <v>0</v>
      </c>
      <c r="AX69" s="14">
        <f>+IFERROR((VLOOKUP($A69,Grade!$L$6:$BL$1000,Grade!BE$2,0))," ")</f>
        <v>0</v>
      </c>
      <c r="AY69" s="14">
        <f>+IFERROR((VLOOKUP($A69,Grade!$L$6:$BL$1000,Grade!BF$2,0))," ")</f>
        <v>0</v>
      </c>
      <c r="AZ69" s="14">
        <f>+IFERROR((VLOOKUP($A69,Grade!$L$6:$BL$1000,Grade!BG$2,0))," ")</f>
        <v>0</v>
      </c>
      <c r="BA69" s="14">
        <f>+IFERROR((VLOOKUP($A69,Grade!$L$6:$BL$1000,Grade!BH$2,0))," ")</f>
        <v>0</v>
      </c>
      <c r="BB69" s="14">
        <f>+IFERROR((VLOOKUP($A69,Grade!$L$6:$BL$1000,Grade!BI$2,0))," ")</f>
        <v>0</v>
      </c>
      <c r="BC69" s="14">
        <f>+IFERROR((VLOOKUP($A69,Grade!$L$6:$BL$1000,Grade!BJ$2,0))," ")</f>
        <v>2</v>
      </c>
      <c r="BD69" s="14">
        <f>+IFERROR((VLOOKUP($A69,Grade!$L$6:$BL$1000,Grade!BK$2,0))," ")</f>
        <v>0</v>
      </c>
      <c r="BE69" s="14">
        <f>+IFERROR((VLOOKUP($A69,Grade!$L$6:$BL$1000,Grade!BL$2,0))," ")</f>
        <v>6</v>
      </c>
      <c r="BF69" s="19">
        <f t="shared" ref="BF69:BF132" si="12">SUM(AS69:BE69)</f>
        <v>8</v>
      </c>
      <c r="BG69" s="13">
        <f>IFERROR((VLOOKUP($A69,Month!$Z$3:$AP$1000,Month!AA$1,0))," ")</f>
        <v>254</v>
      </c>
      <c r="BH69" s="13">
        <f>IFERROR((VLOOKUP($A69,Month!$Z$3:$AP$1000,Month!AB$1,0))," ")</f>
        <v>94</v>
      </c>
      <c r="BI69" s="13">
        <f>IFERROR((VLOOKUP($A69,Month!$Z$3:$AP$1000,Month!AC$1,0))," ")</f>
        <v>103</v>
      </c>
      <c r="BJ69" s="13">
        <f>IFERROR((VLOOKUP($A69,Month!$Z$3:$AP$1000,Month!AD$1,0))," ")</f>
        <v>5</v>
      </c>
      <c r="BK69" s="13">
        <f>IFERROR((VLOOKUP($A69,Month!$Z$3:$AP$1000,Month!AE$1,0))," ")</f>
        <v>5</v>
      </c>
      <c r="BL69" s="13">
        <f>IFERROR((VLOOKUP($A69,Month!$Z$3:$AP$1000,Month!AF$1,0))," ")</f>
        <v>0</v>
      </c>
      <c r="BM69" s="13">
        <f>IFERROR((VLOOKUP($A69,Month!$Z$3:$AP$1000,Month!AG$1,0))," ")</f>
        <v>152.69</v>
      </c>
      <c r="BN69" s="13">
        <f>IFERROR((VLOOKUP($A69,Month!$Z$3:$AP$1000,Month!AH$1,0))," ")</f>
        <v>0</v>
      </c>
      <c r="BO69" s="13">
        <f>IFERROR((VLOOKUP($A69,Month!$Z$3:$AP$1000,Month!AI$1,0))," ")</f>
        <v>23.7</v>
      </c>
      <c r="BP69" s="13">
        <f>IFERROR((VLOOKUP($A69,Month!$Z$3:$AP$1000,Month!AJ$1,0))," ")</f>
        <v>0</v>
      </c>
      <c r="BQ69" s="13">
        <f>IFERROR((VLOOKUP($A69,Month!$Z$3:$AP$1000,Month!AK$1,0))," ")</f>
        <v>0</v>
      </c>
      <c r="BR69" s="13">
        <f>IFERROR((VLOOKUP($A69,Month!$Z$3:$AP$1000,Month!AL$1,0))," ")</f>
        <v>0</v>
      </c>
      <c r="BS69" s="13">
        <f>IFERROR((VLOOKUP($A69,Month!$Z$3:$AP$1000,Month!AM$1,0))," ")</f>
        <v>0</v>
      </c>
      <c r="BT69" s="13">
        <f>IFERROR((VLOOKUP($A69,Month!$Z$3:$AP$1000,Month!AP$1,0))," ")</f>
        <v>416</v>
      </c>
    </row>
    <row r="70" spans="1:72" s="2" customFormat="1" x14ac:dyDescent="0.25">
      <c r="A70" s="12" t="s">
        <v>129</v>
      </c>
      <c r="B70" s="12" t="s">
        <v>130</v>
      </c>
      <c r="C70" s="13">
        <f>+IFERROR((VLOOKUP($A70,Grade!$L$6:$BL$1000,Grade!M$2,0))," ")</f>
        <v>343</v>
      </c>
      <c r="D70" s="13">
        <f>+IFERROR((VLOOKUP($A70,Grade!$L$6:$BL$1000,Grade!N$2,0))," ")</f>
        <v>423</v>
      </c>
      <c r="E70" s="13">
        <f>+IFERROR((VLOOKUP($A70,Grade!$L$6:$BL$1000,Grade!O$2,0))," ")</f>
        <v>414</v>
      </c>
      <c r="F70" s="13">
        <f>+IFERROR((VLOOKUP($A70,Grade!$L$6:$BL$1000,Grade!P$2,0))," ")</f>
        <v>407</v>
      </c>
      <c r="G70" s="13">
        <f>+IFERROR((VLOOKUP($A70,Grade!$L$6:$BL$1000,Grade!Q$2,0))," ")</f>
        <v>479</v>
      </c>
      <c r="H70" s="13">
        <f>+IFERROR((VLOOKUP($A70,Grade!$L$6:$BL$1000,Grade!R$2,0))," ")</f>
        <v>442</v>
      </c>
      <c r="I70" s="13">
        <f>+IFERROR((VLOOKUP($A70,Grade!$L$6:$BL$1000,Grade!S$2,0))," ")</f>
        <v>470</v>
      </c>
      <c r="J70" s="13">
        <f>+IFERROR((VLOOKUP($A70,Grade!$L$6:$BL$1000,Grade!T$2,0))," ")</f>
        <v>539</v>
      </c>
      <c r="K70" s="13">
        <f>+IFERROR((VLOOKUP($A70,Grade!$L$6:$BL$1000,Grade!U$2,0))," ")</f>
        <v>485</v>
      </c>
      <c r="L70" s="13">
        <f>+IFERROR((VLOOKUP($A70,Grade!$L$6:$BL$1000,Grade!V$2,0))," ")</f>
        <v>523</v>
      </c>
      <c r="M70" s="13">
        <f>+IFERROR((VLOOKUP($A70,Grade!$L$6:$BL$1000,Grade!W$2,0))," ")</f>
        <v>462</v>
      </c>
      <c r="N70" s="13">
        <f>+IFERROR((VLOOKUP($A70,Grade!$L$6:$BL$1000,Grade!X$2,0))," ")</f>
        <v>399</v>
      </c>
      <c r="O70" s="13">
        <f>+IFERROR((VLOOKUP($A70,Grade!$L$6:$BL$1000,Grade!Y$2,0))," ")</f>
        <v>408</v>
      </c>
      <c r="P70" s="20">
        <f t="shared" si="9"/>
        <v>5794</v>
      </c>
      <c r="Q70" s="14">
        <f>+IFERROR((VLOOKUP($A70,Grade!$L$6:$BL$1000,Grade!Z$2,0))," ")</f>
        <v>343</v>
      </c>
      <c r="R70" s="14">
        <f>+IFERROR((VLOOKUP($A70,Grade!$L$6:$BL$1000,Grade!AA$2,0))," ")</f>
        <v>423</v>
      </c>
      <c r="S70" s="14">
        <f>+IFERROR((VLOOKUP($A70,Grade!$L$6:$BL$1000,Grade!AB$2,0))," ")</f>
        <v>414</v>
      </c>
      <c r="T70" s="14">
        <f>+IFERROR((VLOOKUP($A70,Grade!$L$6:$BL$1000,Grade!AC$2,0))," ")</f>
        <v>407</v>
      </c>
      <c r="U70" s="14">
        <f>+IFERROR((VLOOKUP($A70,Grade!$L$6:$BL$1000,Grade!AD$2,0))," ")</f>
        <v>479</v>
      </c>
      <c r="V70" s="14">
        <f>+IFERROR((VLOOKUP($A70,Grade!$L$6:$BL$1000,Grade!AE$2,0))," ")</f>
        <v>441.79</v>
      </c>
      <c r="W70" s="14">
        <f>+IFERROR((VLOOKUP($A70,Grade!$L$6:$BL$1000,Grade!AF$2,0))," ")</f>
        <v>470</v>
      </c>
      <c r="X70" s="14">
        <f>+IFERROR((VLOOKUP($A70,Grade!$L$6:$BL$1000,Grade!AG$2,0))," ")</f>
        <v>538.29999999999995</v>
      </c>
      <c r="Y70" s="14">
        <f>+IFERROR((VLOOKUP($A70,Grade!$L$6:$BL$1000,Grade!AH$2,0))," ")</f>
        <v>483.51</v>
      </c>
      <c r="Z70" s="14">
        <f>+IFERROR((VLOOKUP($A70,Grade!$L$6:$BL$1000,Grade!AI$2,0))," ")</f>
        <v>523</v>
      </c>
      <c r="AA70" s="14">
        <f>+IFERROR((VLOOKUP($A70,Grade!$L$6:$BL$1000,Grade!AJ$2,0))," ")</f>
        <v>460.75</v>
      </c>
      <c r="AB70" s="14">
        <f>+IFERROR((VLOOKUP($A70,Grade!$L$6:$BL$1000,Grade!AK$2,0))," ")</f>
        <v>370.87</v>
      </c>
      <c r="AC70" s="14">
        <f>+IFERROR((VLOOKUP($A70,Grade!$L$6:$BL$1000,Grade!AL$2,0))," ")</f>
        <v>380.5</v>
      </c>
      <c r="AD70" s="19">
        <f t="shared" si="10"/>
        <v>5734.72</v>
      </c>
      <c r="AE70" s="13">
        <f>+IFERROR((VLOOKUP($A70,Grade!$L$6:$BL$1000,Grade!AM$2,0))," ")</f>
        <v>28</v>
      </c>
      <c r="AF70" s="13">
        <f>+IFERROR((VLOOKUP($A70,Grade!$L$6:$BL$1000,Grade!AN$2,0))," ")</f>
        <v>37</v>
      </c>
      <c r="AG70" s="13">
        <f>+IFERROR((VLOOKUP($A70,Grade!$L$6:$BL$1000,Grade!AO$2,0))," ")</f>
        <v>33</v>
      </c>
      <c r="AH70" s="13">
        <f>+IFERROR((VLOOKUP($A70,Grade!$L$6:$BL$1000,Grade!AP$2,0))," ")</f>
        <v>33</v>
      </c>
      <c r="AI70" s="13">
        <f>+IFERROR((VLOOKUP($A70,Grade!$L$6:$BL$1000,Grade!AQ$2,0))," ")</f>
        <v>28</v>
      </c>
      <c r="AJ70" s="13">
        <f>+IFERROR((VLOOKUP($A70,Grade!$L$6:$BL$1000,Grade!AR$2,0))," ")</f>
        <v>34</v>
      </c>
      <c r="AK70" s="13">
        <f>+IFERROR((VLOOKUP($A70,Grade!$L$6:$BL$1000,Grade!AS$2,0))," ")</f>
        <v>35</v>
      </c>
      <c r="AL70" s="13">
        <f>+IFERROR((VLOOKUP($A70,Grade!$L$6:$BL$1000,Grade!AT$2,0))," ")</f>
        <v>37</v>
      </c>
      <c r="AM70" s="13">
        <f>+IFERROR((VLOOKUP($A70,Grade!$L$6:$BL$1000,Grade!AU$2,0))," ")</f>
        <v>21</v>
      </c>
      <c r="AN70" s="13">
        <f>+IFERROR((VLOOKUP($A70,Grade!$L$6:$BL$1000,Grade!AV$2,0))," ")</f>
        <v>23</v>
      </c>
      <c r="AO70" s="13">
        <f>+IFERROR((VLOOKUP($A70,Grade!$L$6:$BL$1000,Grade!AW$2,0))," ")</f>
        <v>23</v>
      </c>
      <c r="AP70" s="13">
        <f>+IFERROR((VLOOKUP($A70,Grade!$L$6:$BL$1000,Grade!AX$2,0))," ")</f>
        <v>37</v>
      </c>
      <c r="AQ70" s="13">
        <f>+IFERROR((VLOOKUP($A70,Grade!$L$6:$BL$1000,Grade!AY$2,0))," ")</f>
        <v>79</v>
      </c>
      <c r="AR70" s="20">
        <f t="shared" si="11"/>
        <v>448</v>
      </c>
      <c r="AS70" s="14">
        <f>+IFERROR((VLOOKUP($A70,Grade!$L$6:$BL$1000,Grade!AZ$2,0))," ")</f>
        <v>28</v>
      </c>
      <c r="AT70" s="14">
        <f>+IFERROR((VLOOKUP($A70,Grade!$L$6:$BL$1000,Grade!BA$2,0))," ")</f>
        <v>37</v>
      </c>
      <c r="AU70" s="14">
        <f>+IFERROR((VLOOKUP($A70,Grade!$L$6:$BL$1000,Grade!BB$2,0))," ")</f>
        <v>33</v>
      </c>
      <c r="AV70" s="14">
        <f>+IFERROR((VLOOKUP($A70,Grade!$L$6:$BL$1000,Grade!BC$2,0))," ")</f>
        <v>33</v>
      </c>
      <c r="AW70" s="14">
        <f>+IFERROR((VLOOKUP($A70,Grade!$L$6:$BL$1000,Grade!BD$2,0))," ")</f>
        <v>28</v>
      </c>
      <c r="AX70" s="14">
        <f>+IFERROR((VLOOKUP($A70,Grade!$L$6:$BL$1000,Grade!BE$2,0))," ")</f>
        <v>33.79</v>
      </c>
      <c r="AY70" s="14">
        <f>+IFERROR((VLOOKUP($A70,Grade!$L$6:$BL$1000,Grade!BF$2,0))," ")</f>
        <v>35</v>
      </c>
      <c r="AZ70" s="14">
        <f>+IFERROR((VLOOKUP($A70,Grade!$L$6:$BL$1000,Grade!BG$2,0))," ")</f>
        <v>36.79</v>
      </c>
      <c r="BA70" s="14">
        <f>+IFERROR((VLOOKUP($A70,Grade!$L$6:$BL$1000,Grade!BH$2,0))," ")</f>
        <v>20.27</v>
      </c>
      <c r="BB70" s="14">
        <f>+IFERROR((VLOOKUP($A70,Grade!$L$6:$BL$1000,Grade!BI$2,0))," ")</f>
        <v>23</v>
      </c>
      <c r="BC70" s="14">
        <f>+IFERROR((VLOOKUP($A70,Grade!$L$6:$BL$1000,Grade!BJ$2,0))," ")</f>
        <v>22.48</v>
      </c>
      <c r="BD70" s="14">
        <f>+IFERROR((VLOOKUP($A70,Grade!$L$6:$BL$1000,Grade!BK$2,0))," ")</f>
        <v>36.26</v>
      </c>
      <c r="BE70" s="14">
        <f>+IFERROR((VLOOKUP($A70,Grade!$L$6:$BL$1000,Grade!BL$2,0))," ")</f>
        <v>77.599999999999994</v>
      </c>
      <c r="BF70" s="19">
        <f t="shared" si="12"/>
        <v>444.18999999999994</v>
      </c>
      <c r="BG70" s="13">
        <f>IFERROR((VLOOKUP($A70,Month!$Z$3:$AP$1000,Month!AA$1,0))," ")</f>
        <v>604</v>
      </c>
      <c r="BH70" s="13">
        <f>IFERROR((VLOOKUP($A70,Month!$Z$3:$AP$1000,Month!AB$1,0))," ")</f>
        <v>365</v>
      </c>
      <c r="BI70" s="13">
        <f>IFERROR((VLOOKUP($A70,Month!$Z$3:$AP$1000,Month!AC$1,0))," ")</f>
        <v>340</v>
      </c>
      <c r="BJ70" s="13">
        <f>IFERROR((VLOOKUP($A70,Month!$Z$3:$AP$1000,Month!AD$1,0))," ")</f>
        <v>0</v>
      </c>
      <c r="BK70" s="13">
        <f>IFERROR((VLOOKUP($A70,Month!$Z$3:$AP$1000,Month!AE$1,0))," ")</f>
        <v>0</v>
      </c>
      <c r="BL70" s="13">
        <f>IFERROR((VLOOKUP($A70,Month!$Z$3:$AP$1000,Month!AF$1,0))," ")</f>
        <v>0</v>
      </c>
      <c r="BM70" s="13">
        <f>IFERROR((VLOOKUP($A70,Month!$Z$3:$AP$1000,Month!AG$1,0))," ")</f>
        <v>329.54</v>
      </c>
      <c r="BN70" s="13">
        <f>IFERROR((VLOOKUP($A70,Month!$Z$3:$AP$1000,Month!AH$1,0))," ")</f>
        <v>0</v>
      </c>
      <c r="BO70" s="13">
        <f>IFERROR((VLOOKUP($A70,Month!$Z$3:$AP$1000,Month!AI$1,0))," ")</f>
        <v>55.97</v>
      </c>
      <c r="BP70" s="13">
        <f>IFERROR((VLOOKUP($A70,Month!$Z$3:$AP$1000,Month!AJ$1,0))," ")</f>
        <v>0</v>
      </c>
      <c r="BQ70" s="13">
        <f>IFERROR((VLOOKUP($A70,Month!$Z$3:$AP$1000,Month!AK$1,0))," ")</f>
        <v>0</v>
      </c>
      <c r="BR70" s="13">
        <f>IFERROR((VLOOKUP($A70,Month!$Z$3:$AP$1000,Month!AL$1,0))," ")</f>
        <v>0</v>
      </c>
      <c r="BS70" s="13">
        <f>IFERROR((VLOOKUP($A70,Month!$Z$3:$AP$1000,Month!AM$1,0))," ")</f>
        <v>65</v>
      </c>
      <c r="BT70" s="13">
        <f>IFERROR((VLOOKUP($A70,Month!$Z$3:$AP$1000,Month!AP$1,0))," ")</f>
        <v>675</v>
      </c>
    </row>
    <row r="71" spans="1:72" s="2" customFormat="1" x14ac:dyDescent="0.25">
      <c r="A71" s="12" t="s">
        <v>283</v>
      </c>
      <c r="B71" s="12" t="s">
        <v>284</v>
      </c>
      <c r="C71" s="13">
        <f>+IFERROR((VLOOKUP($A71,Grade!$L$6:$BL$1000,Grade!M$2,0))," ")</f>
        <v>8</v>
      </c>
      <c r="D71" s="13">
        <f>+IFERROR((VLOOKUP($A71,Grade!$L$6:$BL$1000,Grade!N$2,0))," ")</f>
        <v>4</v>
      </c>
      <c r="E71" s="13">
        <f>+IFERROR((VLOOKUP($A71,Grade!$L$6:$BL$1000,Grade!O$2,0))," ")</f>
        <v>2</v>
      </c>
      <c r="F71" s="13">
        <f>+IFERROR((VLOOKUP($A71,Grade!$L$6:$BL$1000,Grade!P$2,0))," ")</f>
        <v>5</v>
      </c>
      <c r="G71" s="13">
        <f>+IFERROR((VLOOKUP($A71,Grade!$L$6:$BL$1000,Grade!Q$2,0))," ")</f>
        <v>6</v>
      </c>
      <c r="H71" s="13">
        <f>+IFERROR((VLOOKUP($A71,Grade!$L$6:$BL$1000,Grade!R$2,0))," ")</f>
        <v>7</v>
      </c>
      <c r="I71" s="13">
        <f>+IFERROR((VLOOKUP($A71,Grade!$L$6:$BL$1000,Grade!S$2,0))," ")</f>
        <v>9</v>
      </c>
      <c r="J71" s="13">
        <f>+IFERROR((VLOOKUP($A71,Grade!$L$6:$BL$1000,Grade!T$2,0))," ")</f>
        <v>12</v>
      </c>
      <c r="K71" s="13">
        <f>+IFERROR((VLOOKUP($A71,Grade!$L$6:$BL$1000,Grade!U$2,0))," ")</f>
        <v>9</v>
      </c>
      <c r="L71" s="13">
        <f>+IFERROR((VLOOKUP($A71,Grade!$L$6:$BL$1000,Grade!V$2,0))," ")</f>
        <v>5</v>
      </c>
      <c r="M71" s="13">
        <f>+IFERROR((VLOOKUP($A71,Grade!$L$6:$BL$1000,Grade!W$2,0))," ")</f>
        <v>5</v>
      </c>
      <c r="N71" s="13">
        <f>+IFERROR((VLOOKUP($A71,Grade!$L$6:$BL$1000,Grade!X$2,0))," ")</f>
        <v>8</v>
      </c>
      <c r="O71" s="13">
        <f>+IFERROR((VLOOKUP($A71,Grade!$L$6:$BL$1000,Grade!Y$2,0))," ")</f>
        <v>6</v>
      </c>
      <c r="P71" s="20">
        <f t="shared" si="9"/>
        <v>86</v>
      </c>
      <c r="Q71" s="14">
        <f>+IFERROR((VLOOKUP($A71,Grade!$L$6:$BL$1000,Grade!Z$2,0))," ")</f>
        <v>8</v>
      </c>
      <c r="R71" s="14">
        <f>+IFERROR((VLOOKUP($A71,Grade!$L$6:$BL$1000,Grade!AA$2,0))," ")</f>
        <v>4</v>
      </c>
      <c r="S71" s="14">
        <f>+IFERROR((VLOOKUP($A71,Grade!$L$6:$BL$1000,Grade!AB$2,0))," ")</f>
        <v>2</v>
      </c>
      <c r="T71" s="14">
        <f>+IFERROR((VLOOKUP($A71,Grade!$L$6:$BL$1000,Grade!AC$2,0))," ")</f>
        <v>5</v>
      </c>
      <c r="U71" s="14">
        <f>+IFERROR((VLOOKUP($A71,Grade!$L$6:$BL$1000,Grade!AD$2,0))," ")</f>
        <v>6</v>
      </c>
      <c r="V71" s="14">
        <f>+IFERROR((VLOOKUP($A71,Grade!$L$6:$BL$1000,Grade!AE$2,0))," ")</f>
        <v>7</v>
      </c>
      <c r="W71" s="14">
        <f>+IFERROR((VLOOKUP($A71,Grade!$L$6:$BL$1000,Grade!AF$2,0))," ")</f>
        <v>9</v>
      </c>
      <c r="X71" s="14">
        <f>+IFERROR((VLOOKUP($A71,Grade!$L$6:$BL$1000,Grade!AG$2,0))," ")</f>
        <v>12</v>
      </c>
      <c r="Y71" s="14">
        <f>+IFERROR((VLOOKUP($A71,Grade!$L$6:$BL$1000,Grade!AH$2,0))," ")</f>
        <v>9</v>
      </c>
      <c r="Z71" s="14">
        <f>+IFERROR((VLOOKUP($A71,Grade!$L$6:$BL$1000,Grade!AI$2,0))," ")</f>
        <v>5</v>
      </c>
      <c r="AA71" s="14">
        <f>+IFERROR((VLOOKUP($A71,Grade!$L$6:$BL$1000,Grade!AJ$2,0))," ")</f>
        <v>5</v>
      </c>
      <c r="AB71" s="14">
        <f>+IFERROR((VLOOKUP($A71,Grade!$L$6:$BL$1000,Grade!AK$2,0))," ")</f>
        <v>7</v>
      </c>
      <c r="AC71" s="14">
        <f>+IFERROR((VLOOKUP($A71,Grade!$L$6:$BL$1000,Grade!AL$2,0))," ")</f>
        <v>5</v>
      </c>
      <c r="AD71" s="19">
        <f t="shared" si="10"/>
        <v>84</v>
      </c>
      <c r="AE71" s="13">
        <f>+IFERROR((VLOOKUP($A71,Grade!$L$6:$BL$1000,Grade!AM$2,0))," ")</f>
        <v>0</v>
      </c>
      <c r="AF71" s="13">
        <f>+IFERROR((VLOOKUP($A71,Grade!$L$6:$BL$1000,Grade!AN$2,0))," ")</f>
        <v>0</v>
      </c>
      <c r="AG71" s="13">
        <f>+IFERROR((VLOOKUP($A71,Grade!$L$6:$BL$1000,Grade!AO$2,0))," ")</f>
        <v>0</v>
      </c>
      <c r="AH71" s="13">
        <f>+IFERROR((VLOOKUP($A71,Grade!$L$6:$BL$1000,Grade!AP$2,0))," ")</f>
        <v>0</v>
      </c>
      <c r="AI71" s="13">
        <f>+IFERROR((VLOOKUP($A71,Grade!$L$6:$BL$1000,Grade!AQ$2,0))," ")</f>
        <v>0</v>
      </c>
      <c r="AJ71" s="13">
        <f>+IFERROR((VLOOKUP($A71,Grade!$L$6:$BL$1000,Grade!AR$2,0))," ")</f>
        <v>0</v>
      </c>
      <c r="AK71" s="13">
        <f>+IFERROR((VLOOKUP($A71,Grade!$L$6:$BL$1000,Grade!AS$2,0))," ")</f>
        <v>0</v>
      </c>
      <c r="AL71" s="13">
        <f>+IFERROR((VLOOKUP($A71,Grade!$L$6:$BL$1000,Grade!AT$2,0))," ")</f>
        <v>0</v>
      </c>
      <c r="AM71" s="13">
        <f>+IFERROR((VLOOKUP($A71,Grade!$L$6:$BL$1000,Grade!AU$2,0))," ")</f>
        <v>0</v>
      </c>
      <c r="AN71" s="13">
        <f>+IFERROR((VLOOKUP($A71,Grade!$L$6:$BL$1000,Grade!AV$2,0))," ")</f>
        <v>0</v>
      </c>
      <c r="AO71" s="13">
        <f>+IFERROR((VLOOKUP($A71,Grade!$L$6:$BL$1000,Grade!AW$2,0))," ")</f>
        <v>0</v>
      </c>
      <c r="AP71" s="13">
        <f>+IFERROR((VLOOKUP($A71,Grade!$L$6:$BL$1000,Grade!AX$2,0))," ")</f>
        <v>0</v>
      </c>
      <c r="AQ71" s="13">
        <f>+IFERROR((VLOOKUP($A71,Grade!$L$6:$BL$1000,Grade!AY$2,0))," ")</f>
        <v>0</v>
      </c>
      <c r="AR71" s="20">
        <f t="shared" si="11"/>
        <v>0</v>
      </c>
      <c r="AS71" s="14">
        <f>+IFERROR((VLOOKUP($A71,Grade!$L$6:$BL$1000,Grade!AZ$2,0))," ")</f>
        <v>0</v>
      </c>
      <c r="AT71" s="14">
        <f>+IFERROR((VLOOKUP($A71,Grade!$L$6:$BL$1000,Grade!BA$2,0))," ")</f>
        <v>0</v>
      </c>
      <c r="AU71" s="14">
        <f>+IFERROR((VLOOKUP($A71,Grade!$L$6:$BL$1000,Grade!BB$2,0))," ")</f>
        <v>0</v>
      </c>
      <c r="AV71" s="14">
        <f>+IFERROR((VLOOKUP($A71,Grade!$L$6:$BL$1000,Grade!BC$2,0))," ")</f>
        <v>0</v>
      </c>
      <c r="AW71" s="14">
        <f>+IFERROR((VLOOKUP($A71,Grade!$L$6:$BL$1000,Grade!BD$2,0))," ")</f>
        <v>0</v>
      </c>
      <c r="AX71" s="14">
        <f>+IFERROR((VLOOKUP($A71,Grade!$L$6:$BL$1000,Grade!BE$2,0))," ")</f>
        <v>0</v>
      </c>
      <c r="AY71" s="14">
        <f>+IFERROR((VLOOKUP($A71,Grade!$L$6:$BL$1000,Grade!BF$2,0))," ")</f>
        <v>0</v>
      </c>
      <c r="AZ71" s="14">
        <f>+IFERROR((VLOOKUP($A71,Grade!$L$6:$BL$1000,Grade!BG$2,0))," ")</f>
        <v>0</v>
      </c>
      <c r="BA71" s="14">
        <f>+IFERROR((VLOOKUP($A71,Grade!$L$6:$BL$1000,Grade!BH$2,0))," ")</f>
        <v>0</v>
      </c>
      <c r="BB71" s="14">
        <f>+IFERROR((VLOOKUP($A71,Grade!$L$6:$BL$1000,Grade!BI$2,0))," ")</f>
        <v>0</v>
      </c>
      <c r="BC71" s="14">
        <f>+IFERROR((VLOOKUP($A71,Grade!$L$6:$BL$1000,Grade!BJ$2,0))," ")</f>
        <v>0</v>
      </c>
      <c r="BD71" s="14">
        <f>+IFERROR((VLOOKUP($A71,Grade!$L$6:$BL$1000,Grade!BK$2,0))," ")</f>
        <v>0</v>
      </c>
      <c r="BE71" s="14">
        <f>+IFERROR((VLOOKUP($A71,Grade!$L$6:$BL$1000,Grade!BL$2,0))," ")</f>
        <v>0</v>
      </c>
      <c r="BF71" s="19">
        <f t="shared" si="12"/>
        <v>0</v>
      </c>
      <c r="BG71" s="13">
        <f>IFERROR((VLOOKUP($A71,Month!$Z$3:$AP$1000,Month!AA$1,0))," ")</f>
        <v>3</v>
      </c>
      <c r="BH71" s="13">
        <f>IFERROR((VLOOKUP($A71,Month!$Z$3:$AP$1000,Month!AB$1,0))," ")</f>
        <v>7</v>
      </c>
      <c r="BI71" s="13">
        <f>IFERROR((VLOOKUP($A71,Month!$Z$3:$AP$1000,Month!AC$1,0))," ")</f>
        <v>1</v>
      </c>
      <c r="BJ71" s="13">
        <f>IFERROR((VLOOKUP($A71,Month!$Z$3:$AP$1000,Month!AD$1,0))," ")</f>
        <v>0</v>
      </c>
      <c r="BK71" s="13">
        <f>IFERROR((VLOOKUP($A71,Month!$Z$3:$AP$1000,Month!AE$1,0))," ")</f>
        <v>0</v>
      </c>
      <c r="BL71" s="13">
        <f>IFERROR((VLOOKUP($A71,Month!$Z$3:$AP$1000,Month!AF$1,0))," ")</f>
        <v>0</v>
      </c>
      <c r="BM71" s="13">
        <f>IFERROR((VLOOKUP($A71,Month!$Z$3:$AP$1000,Month!AG$1,0))," ")</f>
        <v>0</v>
      </c>
      <c r="BN71" s="13">
        <f>IFERROR((VLOOKUP($A71,Month!$Z$3:$AP$1000,Month!AH$1,0))," ")</f>
        <v>0</v>
      </c>
      <c r="BO71" s="13">
        <f>IFERROR((VLOOKUP($A71,Month!$Z$3:$AP$1000,Month!AI$1,0))," ")</f>
        <v>0</v>
      </c>
      <c r="BP71" s="13">
        <f>IFERROR((VLOOKUP($A71,Month!$Z$3:$AP$1000,Month!AJ$1,0))," ")</f>
        <v>0</v>
      </c>
      <c r="BQ71" s="13">
        <f>IFERROR((VLOOKUP($A71,Month!$Z$3:$AP$1000,Month!AK$1,0))," ")</f>
        <v>0</v>
      </c>
      <c r="BR71" s="13">
        <f>IFERROR((VLOOKUP($A71,Month!$Z$3:$AP$1000,Month!AL$1,0))," ")</f>
        <v>0</v>
      </c>
      <c r="BS71" s="13">
        <f>IFERROR((VLOOKUP($A71,Month!$Z$3:$AP$1000,Month!AM$1,0))," ")</f>
        <v>0</v>
      </c>
      <c r="BT71" s="13">
        <f>IFERROR((VLOOKUP($A71,Month!$Z$3:$AP$1000,Month!AP$1,0))," ")</f>
        <v>15</v>
      </c>
    </row>
    <row r="72" spans="1:72" s="2" customFormat="1" x14ac:dyDescent="0.25">
      <c r="A72" s="12" t="s">
        <v>427</v>
      </c>
      <c r="B72" s="12" t="s">
        <v>428</v>
      </c>
      <c r="C72" s="13">
        <f>+IFERROR((VLOOKUP($A72,Grade!$L$6:$BL$1000,Grade!M$2,0))," ")</f>
        <v>110</v>
      </c>
      <c r="D72" s="13">
        <f>+IFERROR((VLOOKUP($A72,Grade!$L$6:$BL$1000,Grade!N$2,0))," ")</f>
        <v>131</v>
      </c>
      <c r="E72" s="13">
        <f>+IFERROR((VLOOKUP($A72,Grade!$L$6:$BL$1000,Grade!O$2,0))," ")</f>
        <v>140</v>
      </c>
      <c r="F72" s="13">
        <f>+IFERROR((VLOOKUP($A72,Grade!$L$6:$BL$1000,Grade!P$2,0))," ")</f>
        <v>124</v>
      </c>
      <c r="G72" s="13">
        <f>+IFERROR((VLOOKUP($A72,Grade!$L$6:$BL$1000,Grade!Q$2,0))," ")</f>
        <v>126</v>
      </c>
      <c r="H72" s="13">
        <f>+IFERROR((VLOOKUP($A72,Grade!$L$6:$BL$1000,Grade!R$2,0))," ")</f>
        <v>137</v>
      </c>
      <c r="I72" s="13">
        <f>+IFERROR((VLOOKUP($A72,Grade!$L$6:$BL$1000,Grade!S$2,0))," ")</f>
        <v>160</v>
      </c>
      <c r="J72" s="13">
        <f>+IFERROR((VLOOKUP($A72,Grade!$L$6:$BL$1000,Grade!T$2,0))," ")</f>
        <v>161</v>
      </c>
      <c r="K72" s="13">
        <f>+IFERROR((VLOOKUP($A72,Grade!$L$6:$BL$1000,Grade!U$2,0))," ")</f>
        <v>163</v>
      </c>
      <c r="L72" s="13">
        <f>+IFERROR((VLOOKUP($A72,Grade!$L$6:$BL$1000,Grade!V$2,0))," ")</f>
        <v>160</v>
      </c>
      <c r="M72" s="13">
        <f>+IFERROR((VLOOKUP($A72,Grade!$L$6:$BL$1000,Grade!W$2,0))," ")</f>
        <v>151</v>
      </c>
      <c r="N72" s="13">
        <f>+IFERROR((VLOOKUP($A72,Grade!$L$6:$BL$1000,Grade!X$2,0))," ")</f>
        <v>139</v>
      </c>
      <c r="O72" s="13">
        <f>+IFERROR((VLOOKUP($A72,Grade!$L$6:$BL$1000,Grade!Y$2,0))," ")</f>
        <v>125</v>
      </c>
      <c r="P72" s="20">
        <f t="shared" si="9"/>
        <v>1827</v>
      </c>
      <c r="Q72" s="14">
        <f>+IFERROR((VLOOKUP($A72,Grade!$L$6:$BL$1000,Grade!Z$2,0))," ")</f>
        <v>110</v>
      </c>
      <c r="R72" s="14">
        <f>+IFERROR((VLOOKUP($A72,Grade!$L$6:$BL$1000,Grade!AA$2,0))," ")</f>
        <v>131</v>
      </c>
      <c r="S72" s="14">
        <f>+IFERROR((VLOOKUP($A72,Grade!$L$6:$BL$1000,Grade!AB$2,0))," ")</f>
        <v>140</v>
      </c>
      <c r="T72" s="14">
        <f>+IFERROR((VLOOKUP($A72,Grade!$L$6:$BL$1000,Grade!AC$2,0))," ")</f>
        <v>124</v>
      </c>
      <c r="U72" s="14">
        <f>+IFERROR((VLOOKUP($A72,Grade!$L$6:$BL$1000,Grade!AD$2,0))," ")</f>
        <v>126</v>
      </c>
      <c r="V72" s="14">
        <f>+IFERROR((VLOOKUP($A72,Grade!$L$6:$BL$1000,Grade!AE$2,0))," ")</f>
        <v>137</v>
      </c>
      <c r="W72" s="14">
        <f>+IFERROR((VLOOKUP($A72,Grade!$L$6:$BL$1000,Grade!AF$2,0))," ")</f>
        <v>159.19999999999999</v>
      </c>
      <c r="X72" s="14">
        <f>+IFERROR((VLOOKUP($A72,Grade!$L$6:$BL$1000,Grade!AG$2,0))," ")</f>
        <v>160</v>
      </c>
      <c r="Y72" s="14">
        <f>+IFERROR((VLOOKUP($A72,Grade!$L$6:$BL$1000,Grade!AH$2,0))," ")</f>
        <v>159.25</v>
      </c>
      <c r="Z72" s="14">
        <f>+IFERROR((VLOOKUP($A72,Grade!$L$6:$BL$1000,Grade!AI$2,0))," ")</f>
        <v>159.68</v>
      </c>
      <c r="AA72" s="14">
        <f>+IFERROR((VLOOKUP($A72,Grade!$L$6:$BL$1000,Grade!AJ$2,0))," ")</f>
        <v>149.34</v>
      </c>
      <c r="AB72" s="14">
        <f>+IFERROR((VLOOKUP($A72,Grade!$L$6:$BL$1000,Grade!AK$2,0))," ")</f>
        <v>119.16</v>
      </c>
      <c r="AC72" s="14">
        <f>+IFERROR((VLOOKUP($A72,Grade!$L$6:$BL$1000,Grade!AL$2,0))," ")</f>
        <v>101.85</v>
      </c>
      <c r="AD72" s="19">
        <f t="shared" si="10"/>
        <v>1776.48</v>
      </c>
      <c r="AE72" s="13">
        <f>+IFERROR((VLOOKUP($A72,Grade!$L$6:$BL$1000,Grade!AM$2,0))," ")</f>
        <v>8</v>
      </c>
      <c r="AF72" s="13">
        <f>+IFERROR((VLOOKUP($A72,Grade!$L$6:$BL$1000,Grade!AN$2,0))," ")</f>
        <v>5</v>
      </c>
      <c r="AG72" s="13">
        <f>+IFERROR((VLOOKUP($A72,Grade!$L$6:$BL$1000,Grade!AO$2,0))," ")</f>
        <v>14</v>
      </c>
      <c r="AH72" s="13">
        <f>+IFERROR((VLOOKUP($A72,Grade!$L$6:$BL$1000,Grade!AP$2,0))," ")</f>
        <v>11</v>
      </c>
      <c r="AI72" s="13">
        <f>+IFERROR((VLOOKUP($A72,Grade!$L$6:$BL$1000,Grade!AQ$2,0))," ")</f>
        <v>12</v>
      </c>
      <c r="AJ72" s="13">
        <f>+IFERROR((VLOOKUP($A72,Grade!$L$6:$BL$1000,Grade!AR$2,0))," ")</f>
        <v>9</v>
      </c>
      <c r="AK72" s="13">
        <f>+IFERROR((VLOOKUP($A72,Grade!$L$6:$BL$1000,Grade!AS$2,0))," ")</f>
        <v>9</v>
      </c>
      <c r="AL72" s="13">
        <f>+IFERROR((VLOOKUP($A72,Grade!$L$6:$BL$1000,Grade!AT$2,0))," ")</f>
        <v>21</v>
      </c>
      <c r="AM72" s="13">
        <f>+IFERROR((VLOOKUP($A72,Grade!$L$6:$BL$1000,Grade!AU$2,0))," ")</f>
        <v>22</v>
      </c>
      <c r="AN72" s="13">
        <f>+IFERROR((VLOOKUP($A72,Grade!$L$6:$BL$1000,Grade!AV$2,0))," ")</f>
        <v>3</v>
      </c>
      <c r="AO72" s="13">
        <f>+IFERROR((VLOOKUP($A72,Grade!$L$6:$BL$1000,Grade!AW$2,0))," ")</f>
        <v>4</v>
      </c>
      <c r="AP72" s="13">
        <f>+IFERROR((VLOOKUP($A72,Grade!$L$6:$BL$1000,Grade!AX$2,0))," ")</f>
        <v>6</v>
      </c>
      <c r="AQ72" s="13">
        <f>+IFERROR((VLOOKUP($A72,Grade!$L$6:$BL$1000,Grade!AY$2,0))," ")</f>
        <v>5</v>
      </c>
      <c r="AR72" s="20">
        <f t="shared" si="11"/>
        <v>129</v>
      </c>
      <c r="AS72" s="14">
        <f>+IFERROR((VLOOKUP($A72,Grade!$L$6:$BL$1000,Grade!AZ$2,0))," ")</f>
        <v>8</v>
      </c>
      <c r="AT72" s="14">
        <f>+IFERROR((VLOOKUP($A72,Grade!$L$6:$BL$1000,Grade!BA$2,0))," ")</f>
        <v>5</v>
      </c>
      <c r="AU72" s="14">
        <f>+IFERROR((VLOOKUP($A72,Grade!$L$6:$BL$1000,Grade!BB$2,0))," ")</f>
        <v>14</v>
      </c>
      <c r="AV72" s="14">
        <f>+IFERROR((VLOOKUP($A72,Grade!$L$6:$BL$1000,Grade!BC$2,0))," ")</f>
        <v>11</v>
      </c>
      <c r="AW72" s="14">
        <f>+IFERROR((VLOOKUP($A72,Grade!$L$6:$BL$1000,Grade!BD$2,0))," ")</f>
        <v>12</v>
      </c>
      <c r="AX72" s="14">
        <f>+IFERROR((VLOOKUP($A72,Grade!$L$6:$BL$1000,Grade!BE$2,0))," ")</f>
        <v>9</v>
      </c>
      <c r="AY72" s="14">
        <f>+IFERROR((VLOOKUP($A72,Grade!$L$6:$BL$1000,Grade!BF$2,0))," ")</f>
        <v>8.6999999999999993</v>
      </c>
      <c r="AZ72" s="14">
        <f>+IFERROR((VLOOKUP($A72,Grade!$L$6:$BL$1000,Grade!BG$2,0))," ")</f>
        <v>9.25</v>
      </c>
      <c r="BA72" s="14">
        <f>+IFERROR((VLOOKUP($A72,Grade!$L$6:$BL$1000,Grade!BH$2,0))," ")</f>
        <v>9.5500000000000007</v>
      </c>
      <c r="BB72" s="14">
        <f>+IFERROR((VLOOKUP($A72,Grade!$L$6:$BL$1000,Grade!BI$2,0))," ")</f>
        <v>3</v>
      </c>
      <c r="BC72" s="14">
        <f>+IFERROR((VLOOKUP($A72,Grade!$L$6:$BL$1000,Grade!BJ$2,0))," ")</f>
        <v>2.02</v>
      </c>
      <c r="BD72" s="14">
        <f>+IFERROR((VLOOKUP($A72,Grade!$L$6:$BL$1000,Grade!BK$2,0))," ")</f>
        <v>4.8499999999999996</v>
      </c>
      <c r="BE72" s="14">
        <f>+IFERROR((VLOOKUP($A72,Grade!$L$6:$BL$1000,Grade!BL$2,0))," ")</f>
        <v>3.87</v>
      </c>
      <c r="BF72" s="19">
        <f t="shared" si="12"/>
        <v>100.24</v>
      </c>
      <c r="BG72" s="13">
        <f>IFERROR((VLOOKUP($A72,Month!$Z$3:$AP$1000,Month!AA$1,0))," ")</f>
        <v>5</v>
      </c>
      <c r="BH72" s="13">
        <f>IFERROR((VLOOKUP($A72,Month!$Z$3:$AP$1000,Month!AB$1,0))," ")</f>
        <v>8</v>
      </c>
      <c r="BI72" s="13">
        <f>IFERROR((VLOOKUP($A72,Month!$Z$3:$AP$1000,Month!AC$1,0))," ")</f>
        <v>1</v>
      </c>
      <c r="BJ72" s="13">
        <f>IFERROR((VLOOKUP($A72,Month!$Z$3:$AP$1000,Month!AD$1,0))," ")</f>
        <v>25</v>
      </c>
      <c r="BK72" s="13">
        <f>IFERROR((VLOOKUP($A72,Month!$Z$3:$AP$1000,Month!AE$1,0))," ")</f>
        <v>25</v>
      </c>
      <c r="BL72" s="13">
        <f>IFERROR((VLOOKUP($A72,Month!$Z$3:$AP$1000,Month!AF$1,0))," ")</f>
        <v>0</v>
      </c>
      <c r="BM72" s="13">
        <f>IFERROR((VLOOKUP($A72,Month!$Z$3:$AP$1000,Month!AG$1,0))," ")</f>
        <v>119.85</v>
      </c>
      <c r="BN72" s="13">
        <f>IFERROR((VLOOKUP($A72,Month!$Z$3:$AP$1000,Month!AH$1,0))," ")</f>
        <v>0</v>
      </c>
      <c r="BO72" s="13">
        <f>IFERROR((VLOOKUP($A72,Month!$Z$3:$AP$1000,Month!AI$1,0))," ")</f>
        <v>27.9</v>
      </c>
      <c r="BP72" s="13">
        <f>IFERROR((VLOOKUP($A72,Month!$Z$3:$AP$1000,Month!AJ$1,0))," ")</f>
        <v>0</v>
      </c>
      <c r="BQ72" s="13">
        <f>IFERROR((VLOOKUP($A72,Month!$Z$3:$AP$1000,Month!AK$1,0))," ")</f>
        <v>0</v>
      </c>
      <c r="BR72" s="13">
        <f>IFERROR((VLOOKUP($A72,Month!$Z$3:$AP$1000,Month!AL$1,0))," ")</f>
        <v>0</v>
      </c>
      <c r="BS72" s="13">
        <f>IFERROR((VLOOKUP($A72,Month!$Z$3:$AP$1000,Month!AM$1,0))," ")</f>
        <v>17</v>
      </c>
      <c r="BT72" s="13">
        <f>IFERROR((VLOOKUP($A72,Month!$Z$3:$AP$1000,Month!AP$1,0))," ")</f>
        <v>226</v>
      </c>
    </row>
    <row r="73" spans="1:72" s="2" customFormat="1" x14ac:dyDescent="0.25">
      <c r="A73" s="12" t="s">
        <v>477</v>
      </c>
      <c r="B73" s="12" t="s">
        <v>478</v>
      </c>
      <c r="C73" s="13">
        <f>+IFERROR((VLOOKUP($A73,Grade!$L$6:$BL$1000,Grade!M$2,0))," ")</f>
        <v>1460</v>
      </c>
      <c r="D73" s="13">
        <f>+IFERROR((VLOOKUP($A73,Grade!$L$6:$BL$1000,Grade!N$2,0))," ")</f>
        <v>1539</v>
      </c>
      <c r="E73" s="13">
        <f>+IFERROR((VLOOKUP($A73,Grade!$L$6:$BL$1000,Grade!O$2,0))," ")</f>
        <v>1572</v>
      </c>
      <c r="F73" s="13">
        <f>+IFERROR((VLOOKUP($A73,Grade!$L$6:$BL$1000,Grade!P$2,0))," ")</f>
        <v>1520</v>
      </c>
      <c r="G73" s="13">
        <f>+IFERROR((VLOOKUP($A73,Grade!$L$6:$BL$1000,Grade!Q$2,0))," ")</f>
        <v>1495</v>
      </c>
      <c r="H73" s="13">
        <f>+IFERROR((VLOOKUP($A73,Grade!$L$6:$BL$1000,Grade!R$2,0))," ")</f>
        <v>1553</v>
      </c>
      <c r="I73" s="13">
        <f>+IFERROR((VLOOKUP($A73,Grade!$L$6:$BL$1000,Grade!S$2,0))," ")</f>
        <v>1550</v>
      </c>
      <c r="J73" s="13">
        <f>+IFERROR((VLOOKUP($A73,Grade!$L$6:$BL$1000,Grade!T$2,0))," ")</f>
        <v>1663</v>
      </c>
      <c r="K73" s="13">
        <f>+IFERROR((VLOOKUP($A73,Grade!$L$6:$BL$1000,Grade!U$2,0))," ")</f>
        <v>1569</v>
      </c>
      <c r="L73" s="13">
        <f>+IFERROR((VLOOKUP($A73,Grade!$L$6:$BL$1000,Grade!V$2,0))," ")</f>
        <v>1574</v>
      </c>
      <c r="M73" s="13">
        <f>+IFERROR((VLOOKUP($A73,Grade!$L$6:$BL$1000,Grade!W$2,0))," ")</f>
        <v>1568</v>
      </c>
      <c r="N73" s="13">
        <f>+IFERROR((VLOOKUP($A73,Grade!$L$6:$BL$1000,Grade!X$2,0))," ")</f>
        <v>1554</v>
      </c>
      <c r="O73" s="13">
        <f>+IFERROR((VLOOKUP($A73,Grade!$L$6:$BL$1000,Grade!Y$2,0))," ")</f>
        <v>1481</v>
      </c>
      <c r="P73" s="20">
        <f t="shared" si="9"/>
        <v>20098</v>
      </c>
      <c r="Q73" s="14">
        <f>+IFERROR((VLOOKUP($A73,Grade!$L$6:$BL$1000,Grade!Z$2,0))," ")</f>
        <v>1454.57</v>
      </c>
      <c r="R73" s="14">
        <f>+IFERROR((VLOOKUP($A73,Grade!$L$6:$BL$1000,Grade!AA$2,0))," ")</f>
        <v>1538.02</v>
      </c>
      <c r="S73" s="14">
        <f>+IFERROR((VLOOKUP($A73,Grade!$L$6:$BL$1000,Grade!AB$2,0))," ")</f>
        <v>1568.06</v>
      </c>
      <c r="T73" s="14">
        <f>+IFERROR((VLOOKUP($A73,Grade!$L$6:$BL$1000,Grade!AC$2,0))," ")</f>
        <v>1518.51</v>
      </c>
      <c r="U73" s="14">
        <f>+IFERROR((VLOOKUP($A73,Grade!$L$6:$BL$1000,Grade!AD$2,0))," ")</f>
        <v>1492.07</v>
      </c>
      <c r="V73" s="14">
        <f>+IFERROR((VLOOKUP($A73,Grade!$L$6:$BL$1000,Grade!AE$2,0))," ")</f>
        <v>1551.2</v>
      </c>
      <c r="W73" s="14">
        <f>+IFERROR((VLOOKUP($A73,Grade!$L$6:$BL$1000,Grade!AF$2,0))," ")</f>
        <v>1547.08</v>
      </c>
      <c r="X73" s="14">
        <f>+IFERROR((VLOOKUP($A73,Grade!$L$6:$BL$1000,Grade!AG$2,0))," ")</f>
        <v>1661.36</v>
      </c>
      <c r="Y73" s="14">
        <f>+IFERROR((VLOOKUP($A73,Grade!$L$6:$BL$1000,Grade!AH$2,0))," ")</f>
        <v>1565.1</v>
      </c>
      <c r="Z73" s="14">
        <f>+IFERROR((VLOOKUP($A73,Grade!$L$6:$BL$1000,Grade!AI$2,0))," ")</f>
        <v>1571.8</v>
      </c>
      <c r="AA73" s="14">
        <f>+IFERROR((VLOOKUP($A73,Grade!$L$6:$BL$1000,Grade!AJ$2,0))," ")</f>
        <v>1562.94</v>
      </c>
      <c r="AB73" s="14">
        <f>+IFERROR((VLOOKUP($A73,Grade!$L$6:$BL$1000,Grade!AK$2,0))," ")</f>
        <v>1420.94</v>
      </c>
      <c r="AC73" s="14">
        <f>+IFERROR((VLOOKUP($A73,Grade!$L$6:$BL$1000,Grade!AL$2,0))," ")</f>
        <v>1299.77</v>
      </c>
      <c r="AD73" s="19">
        <f t="shared" si="10"/>
        <v>19751.419999999998</v>
      </c>
      <c r="AE73" s="13">
        <f>+IFERROR((VLOOKUP($A73,Grade!$L$6:$BL$1000,Grade!AM$2,0))," ")</f>
        <v>55</v>
      </c>
      <c r="AF73" s="13">
        <f>+IFERROR((VLOOKUP($A73,Grade!$L$6:$BL$1000,Grade!AN$2,0))," ")</f>
        <v>43</v>
      </c>
      <c r="AG73" s="13">
        <f>+IFERROR((VLOOKUP($A73,Grade!$L$6:$BL$1000,Grade!AO$2,0))," ")</f>
        <v>52</v>
      </c>
      <c r="AH73" s="13">
        <f>+IFERROR((VLOOKUP($A73,Grade!$L$6:$BL$1000,Grade!AP$2,0))," ")</f>
        <v>49</v>
      </c>
      <c r="AI73" s="13">
        <f>+IFERROR((VLOOKUP($A73,Grade!$L$6:$BL$1000,Grade!AQ$2,0))," ")</f>
        <v>61</v>
      </c>
      <c r="AJ73" s="13">
        <f>+IFERROR((VLOOKUP($A73,Grade!$L$6:$BL$1000,Grade!AR$2,0))," ")</f>
        <v>54</v>
      </c>
      <c r="AK73" s="13">
        <f>+IFERROR((VLOOKUP($A73,Grade!$L$6:$BL$1000,Grade!AS$2,0))," ")</f>
        <v>55</v>
      </c>
      <c r="AL73" s="13">
        <f>+IFERROR((VLOOKUP($A73,Grade!$L$6:$BL$1000,Grade!AT$2,0))," ")</f>
        <v>50</v>
      </c>
      <c r="AM73" s="13">
        <f>+IFERROR((VLOOKUP($A73,Grade!$L$6:$BL$1000,Grade!AU$2,0))," ")</f>
        <v>83</v>
      </c>
      <c r="AN73" s="13">
        <f>+IFERROR((VLOOKUP($A73,Grade!$L$6:$BL$1000,Grade!AV$2,0))," ")</f>
        <v>72</v>
      </c>
      <c r="AO73" s="13">
        <f>+IFERROR((VLOOKUP($A73,Grade!$L$6:$BL$1000,Grade!AW$2,0))," ")</f>
        <v>91</v>
      </c>
      <c r="AP73" s="13">
        <f>+IFERROR((VLOOKUP($A73,Grade!$L$6:$BL$1000,Grade!AX$2,0))," ")</f>
        <v>121</v>
      </c>
      <c r="AQ73" s="13">
        <f>+IFERROR((VLOOKUP($A73,Grade!$L$6:$BL$1000,Grade!AY$2,0))," ")</f>
        <v>137</v>
      </c>
      <c r="AR73" s="20">
        <f t="shared" si="11"/>
        <v>923</v>
      </c>
      <c r="AS73" s="14">
        <f>+IFERROR((VLOOKUP($A73,Grade!$L$6:$BL$1000,Grade!AZ$2,0))," ")</f>
        <v>55</v>
      </c>
      <c r="AT73" s="14">
        <f>+IFERROR((VLOOKUP($A73,Grade!$L$6:$BL$1000,Grade!BA$2,0))," ")</f>
        <v>43</v>
      </c>
      <c r="AU73" s="14">
        <f>+IFERROR((VLOOKUP($A73,Grade!$L$6:$BL$1000,Grade!BB$2,0))," ")</f>
        <v>51.2</v>
      </c>
      <c r="AV73" s="14">
        <f>+IFERROR((VLOOKUP($A73,Grade!$L$6:$BL$1000,Grade!BC$2,0))," ")</f>
        <v>48.5</v>
      </c>
      <c r="AW73" s="14">
        <f>+IFERROR((VLOOKUP($A73,Grade!$L$6:$BL$1000,Grade!BD$2,0))," ")</f>
        <v>60.2</v>
      </c>
      <c r="AX73" s="14">
        <f>+IFERROR((VLOOKUP($A73,Grade!$L$6:$BL$1000,Grade!BE$2,0))," ")</f>
        <v>53.18</v>
      </c>
      <c r="AY73" s="14">
        <f>+IFERROR((VLOOKUP($A73,Grade!$L$6:$BL$1000,Grade!BF$2,0))," ")</f>
        <v>54.02</v>
      </c>
      <c r="AZ73" s="14">
        <f>+IFERROR((VLOOKUP($A73,Grade!$L$6:$BL$1000,Grade!BG$2,0))," ")</f>
        <v>50</v>
      </c>
      <c r="BA73" s="14">
        <f>+IFERROR((VLOOKUP($A73,Grade!$L$6:$BL$1000,Grade!BH$2,0))," ")</f>
        <v>71.760000000000005</v>
      </c>
      <c r="BB73" s="14">
        <f>+IFERROR((VLOOKUP($A73,Grade!$L$6:$BL$1000,Grade!BI$2,0))," ")</f>
        <v>63.51</v>
      </c>
      <c r="BC73" s="14">
        <f>+IFERROR((VLOOKUP($A73,Grade!$L$6:$BL$1000,Grade!BJ$2,0))," ")</f>
        <v>74.78</v>
      </c>
      <c r="BD73" s="14">
        <f>+IFERROR((VLOOKUP($A73,Grade!$L$6:$BL$1000,Grade!BK$2,0))," ")</f>
        <v>77.14</v>
      </c>
      <c r="BE73" s="14">
        <f>+IFERROR((VLOOKUP($A73,Grade!$L$6:$BL$1000,Grade!BL$2,0))," ")</f>
        <v>104.68</v>
      </c>
      <c r="BF73" s="19">
        <f t="shared" si="12"/>
        <v>806.97</v>
      </c>
      <c r="BG73" s="13">
        <f>IFERROR((VLOOKUP($A73,Month!$Z$3:$AP$1000,Month!AA$1,0))," ")</f>
        <v>1977</v>
      </c>
      <c r="BH73" s="13">
        <f>IFERROR((VLOOKUP($A73,Month!$Z$3:$AP$1000,Month!AB$1,0))," ")</f>
        <v>999</v>
      </c>
      <c r="BI73" s="13">
        <f>IFERROR((VLOOKUP($A73,Month!$Z$3:$AP$1000,Month!AC$1,0))," ")</f>
        <v>649</v>
      </c>
      <c r="BJ73" s="13">
        <f>IFERROR((VLOOKUP($A73,Month!$Z$3:$AP$1000,Month!AD$1,0))," ")</f>
        <v>205</v>
      </c>
      <c r="BK73" s="13">
        <f>IFERROR((VLOOKUP($A73,Month!$Z$3:$AP$1000,Month!AE$1,0))," ")</f>
        <v>186.78</v>
      </c>
      <c r="BL73" s="13">
        <f>IFERROR((VLOOKUP($A73,Month!$Z$3:$AP$1000,Month!AF$1,0))," ")</f>
        <v>0</v>
      </c>
      <c r="BM73" s="13">
        <f>IFERROR((VLOOKUP($A73,Month!$Z$3:$AP$1000,Month!AG$1,0))," ")</f>
        <v>940.71</v>
      </c>
      <c r="BN73" s="13">
        <f>IFERROR((VLOOKUP($A73,Month!$Z$3:$AP$1000,Month!AH$1,0))," ")</f>
        <v>0</v>
      </c>
      <c r="BO73" s="13">
        <f>IFERROR((VLOOKUP($A73,Month!$Z$3:$AP$1000,Month!AI$1,0))," ")</f>
        <v>110.2</v>
      </c>
      <c r="BP73" s="13">
        <f>IFERROR((VLOOKUP($A73,Month!$Z$3:$AP$1000,Month!AJ$1,0))," ")</f>
        <v>0</v>
      </c>
      <c r="BQ73" s="13">
        <f>IFERROR((VLOOKUP($A73,Month!$Z$3:$AP$1000,Month!AK$1,0))," ")</f>
        <v>0</v>
      </c>
      <c r="BR73" s="13">
        <f>IFERROR((VLOOKUP($A73,Month!$Z$3:$AP$1000,Month!AL$1,0))," ")</f>
        <v>0</v>
      </c>
      <c r="BS73" s="13">
        <f>IFERROR((VLOOKUP($A73,Month!$Z$3:$AP$1000,Month!AM$1,0))," ")</f>
        <v>250</v>
      </c>
      <c r="BT73" s="13">
        <f>IFERROR((VLOOKUP($A73,Month!$Z$3:$AP$1000,Month!AP$1,0))," ")</f>
        <v>2630</v>
      </c>
    </row>
    <row r="74" spans="1:72" s="2" customFormat="1" x14ac:dyDescent="0.25">
      <c r="A74" s="12" t="s">
        <v>287</v>
      </c>
      <c r="B74" s="12" t="s">
        <v>288</v>
      </c>
      <c r="C74" s="13">
        <f>+IFERROR((VLOOKUP($A74,Grade!$L$6:$BL$1000,Grade!M$2,0))," ")</f>
        <v>216</v>
      </c>
      <c r="D74" s="13">
        <f>+IFERROR((VLOOKUP($A74,Grade!$L$6:$BL$1000,Grade!N$2,0))," ")</f>
        <v>205</v>
      </c>
      <c r="E74" s="13">
        <f>+IFERROR((VLOOKUP($A74,Grade!$L$6:$BL$1000,Grade!O$2,0))," ")</f>
        <v>222</v>
      </c>
      <c r="F74" s="13">
        <f>+IFERROR((VLOOKUP($A74,Grade!$L$6:$BL$1000,Grade!P$2,0))," ")</f>
        <v>247</v>
      </c>
      <c r="G74" s="13">
        <f>+IFERROR((VLOOKUP($A74,Grade!$L$6:$BL$1000,Grade!Q$2,0))," ")</f>
        <v>247</v>
      </c>
      <c r="H74" s="13">
        <f>+IFERROR((VLOOKUP($A74,Grade!$L$6:$BL$1000,Grade!R$2,0))," ")</f>
        <v>244</v>
      </c>
      <c r="I74" s="13">
        <f>+IFERROR((VLOOKUP($A74,Grade!$L$6:$BL$1000,Grade!S$2,0))," ")</f>
        <v>246</v>
      </c>
      <c r="J74" s="13">
        <f>+IFERROR((VLOOKUP($A74,Grade!$L$6:$BL$1000,Grade!T$2,0))," ")</f>
        <v>253</v>
      </c>
      <c r="K74" s="13">
        <f>+IFERROR((VLOOKUP($A74,Grade!$L$6:$BL$1000,Grade!U$2,0))," ")</f>
        <v>248</v>
      </c>
      <c r="L74" s="13">
        <f>+IFERROR((VLOOKUP($A74,Grade!$L$6:$BL$1000,Grade!V$2,0))," ")</f>
        <v>237</v>
      </c>
      <c r="M74" s="13">
        <f>+IFERROR((VLOOKUP($A74,Grade!$L$6:$BL$1000,Grade!W$2,0))," ")</f>
        <v>235</v>
      </c>
      <c r="N74" s="13">
        <f>+IFERROR((VLOOKUP($A74,Grade!$L$6:$BL$1000,Grade!X$2,0))," ")</f>
        <v>274</v>
      </c>
      <c r="O74" s="13">
        <f>+IFERROR((VLOOKUP($A74,Grade!$L$6:$BL$1000,Grade!Y$2,0))," ")</f>
        <v>248</v>
      </c>
      <c r="P74" s="20">
        <f t="shared" si="9"/>
        <v>3122</v>
      </c>
      <c r="Q74" s="14">
        <f>+IFERROR((VLOOKUP($A74,Grade!$L$6:$BL$1000,Grade!Z$2,0))," ")</f>
        <v>216</v>
      </c>
      <c r="R74" s="14">
        <f>+IFERROR((VLOOKUP($A74,Grade!$L$6:$BL$1000,Grade!AA$2,0))," ")</f>
        <v>205</v>
      </c>
      <c r="S74" s="14">
        <f>+IFERROR((VLOOKUP($A74,Grade!$L$6:$BL$1000,Grade!AB$2,0))," ")</f>
        <v>219.34</v>
      </c>
      <c r="T74" s="14">
        <f>+IFERROR((VLOOKUP($A74,Grade!$L$6:$BL$1000,Grade!AC$2,0))," ")</f>
        <v>245.23</v>
      </c>
      <c r="U74" s="14">
        <f>+IFERROR((VLOOKUP($A74,Grade!$L$6:$BL$1000,Grade!AD$2,0))," ")</f>
        <v>247</v>
      </c>
      <c r="V74" s="14">
        <f>+IFERROR((VLOOKUP($A74,Grade!$L$6:$BL$1000,Grade!AE$2,0))," ")</f>
        <v>241.25</v>
      </c>
      <c r="W74" s="14">
        <f>+IFERROR((VLOOKUP($A74,Grade!$L$6:$BL$1000,Grade!AF$2,0))," ")</f>
        <v>244.74</v>
      </c>
      <c r="X74" s="14">
        <f>+IFERROR((VLOOKUP($A74,Grade!$L$6:$BL$1000,Grade!AG$2,0))," ")</f>
        <v>251.39</v>
      </c>
      <c r="Y74" s="14">
        <f>+IFERROR((VLOOKUP($A74,Grade!$L$6:$BL$1000,Grade!AH$2,0))," ")</f>
        <v>245.66</v>
      </c>
      <c r="Z74" s="14">
        <f>+IFERROR((VLOOKUP($A74,Grade!$L$6:$BL$1000,Grade!AI$2,0))," ")</f>
        <v>235.33</v>
      </c>
      <c r="AA74" s="14">
        <f>+IFERROR((VLOOKUP($A74,Grade!$L$6:$BL$1000,Grade!AJ$2,0))," ")</f>
        <v>232.84</v>
      </c>
      <c r="AB74" s="14">
        <f>+IFERROR((VLOOKUP($A74,Grade!$L$6:$BL$1000,Grade!AK$2,0))," ")</f>
        <v>227.77</v>
      </c>
      <c r="AC74" s="14">
        <f>+IFERROR((VLOOKUP($A74,Grade!$L$6:$BL$1000,Grade!AL$2,0))," ")</f>
        <v>175.32</v>
      </c>
      <c r="AD74" s="19">
        <f t="shared" si="10"/>
        <v>2986.8700000000003</v>
      </c>
      <c r="AE74" s="13">
        <f>+IFERROR((VLOOKUP($A74,Grade!$L$6:$BL$1000,Grade!AM$2,0))," ")</f>
        <v>0</v>
      </c>
      <c r="AF74" s="13">
        <f>+IFERROR((VLOOKUP($A74,Grade!$L$6:$BL$1000,Grade!AN$2,0))," ")</f>
        <v>0</v>
      </c>
      <c r="AG74" s="13">
        <f>+IFERROR((VLOOKUP($A74,Grade!$L$6:$BL$1000,Grade!AO$2,0))," ")</f>
        <v>0</v>
      </c>
      <c r="AH74" s="13">
        <f>+IFERROR((VLOOKUP($A74,Grade!$L$6:$BL$1000,Grade!AP$2,0))," ")</f>
        <v>0</v>
      </c>
      <c r="AI74" s="13">
        <f>+IFERROR((VLOOKUP($A74,Grade!$L$6:$BL$1000,Grade!AQ$2,0))," ")</f>
        <v>0</v>
      </c>
      <c r="AJ74" s="13">
        <f>+IFERROR((VLOOKUP($A74,Grade!$L$6:$BL$1000,Grade!AR$2,0))," ")</f>
        <v>0</v>
      </c>
      <c r="AK74" s="13">
        <f>+IFERROR((VLOOKUP($A74,Grade!$L$6:$BL$1000,Grade!AS$2,0))," ")</f>
        <v>0</v>
      </c>
      <c r="AL74" s="13">
        <f>+IFERROR((VLOOKUP($A74,Grade!$L$6:$BL$1000,Grade!AT$2,0))," ")</f>
        <v>3</v>
      </c>
      <c r="AM74" s="13">
        <f>+IFERROR((VLOOKUP($A74,Grade!$L$6:$BL$1000,Grade!AU$2,0))," ")</f>
        <v>0</v>
      </c>
      <c r="AN74" s="13">
        <f>+IFERROR((VLOOKUP($A74,Grade!$L$6:$BL$1000,Grade!AV$2,0))," ")</f>
        <v>5</v>
      </c>
      <c r="AO74" s="13">
        <f>+IFERROR((VLOOKUP($A74,Grade!$L$6:$BL$1000,Grade!AW$2,0))," ")</f>
        <v>9</v>
      </c>
      <c r="AP74" s="13">
        <f>+IFERROR((VLOOKUP($A74,Grade!$L$6:$BL$1000,Grade!AX$2,0))," ")</f>
        <v>17</v>
      </c>
      <c r="AQ74" s="13">
        <f>+IFERROR((VLOOKUP($A74,Grade!$L$6:$BL$1000,Grade!AY$2,0))," ")</f>
        <v>23</v>
      </c>
      <c r="AR74" s="20">
        <f t="shared" si="11"/>
        <v>57</v>
      </c>
      <c r="AS74" s="14">
        <f>+IFERROR((VLOOKUP($A74,Grade!$L$6:$BL$1000,Grade!AZ$2,0))," ")</f>
        <v>0</v>
      </c>
      <c r="AT74" s="14">
        <f>+IFERROR((VLOOKUP($A74,Grade!$L$6:$BL$1000,Grade!BA$2,0))," ")</f>
        <v>0</v>
      </c>
      <c r="AU74" s="14">
        <f>+IFERROR((VLOOKUP($A74,Grade!$L$6:$BL$1000,Grade!BB$2,0))," ")</f>
        <v>0</v>
      </c>
      <c r="AV74" s="14">
        <f>+IFERROR((VLOOKUP($A74,Grade!$L$6:$BL$1000,Grade!BC$2,0))," ")</f>
        <v>0</v>
      </c>
      <c r="AW74" s="14">
        <f>+IFERROR((VLOOKUP($A74,Grade!$L$6:$BL$1000,Grade!BD$2,0))," ")</f>
        <v>0</v>
      </c>
      <c r="AX74" s="14">
        <f>+IFERROR((VLOOKUP($A74,Grade!$L$6:$BL$1000,Grade!BE$2,0))," ")</f>
        <v>0</v>
      </c>
      <c r="AY74" s="14">
        <f>+IFERROR((VLOOKUP($A74,Grade!$L$6:$BL$1000,Grade!BF$2,0))," ")</f>
        <v>0</v>
      </c>
      <c r="AZ74" s="14">
        <f>+IFERROR((VLOOKUP($A74,Grade!$L$6:$BL$1000,Grade!BG$2,0))," ")</f>
        <v>2.4500000000000002</v>
      </c>
      <c r="BA74" s="14">
        <f>+IFERROR((VLOOKUP($A74,Grade!$L$6:$BL$1000,Grade!BH$2,0))," ")</f>
        <v>0</v>
      </c>
      <c r="BB74" s="14">
        <f>+IFERROR((VLOOKUP($A74,Grade!$L$6:$BL$1000,Grade!BI$2,0))," ")</f>
        <v>5</v>
      </c>
      <c r="BC74" s="14">
        <f>+IFERROR((VLOOKUP($A74,Grade!$L$6:$BL$1000,Grade!BJ$2,0))," ")</f>
        <v>8.9</v>
      </c>
      <c r="BD74" s="14">
        <f>+IFERROR((VLOOKUP($A74,Grade!$L$6:$BL$1000,Grade!BK$2,0))," ")</f>
        <v>16.91</v>
      </c>
      <c r="BE74" s="14">
        <f>+IFERROR((VLOOKUP($A74,Grade!$L$6:$BL$1000,Grade!BL$2,0))," ")</f>
        <v>22.86</v>
      </c>
      <c r="BF74" s="19">
        <f t="shared" si="12"/>
        <v>56.120000000000005</v>
      </c>
      <c r="BG74" s="13">
        <f>IFERROR((VLOOKUP($A74,Month!$Z$3:$AP$1000,Month!AA$1,0))," ")</f>
        <v>141</v>
      </c>
      <c r="BH74" s="13">
        <f>IFERROR((VLOOKUP($A74,Month!$Z$3:$AP$1000,Month!AB$1,0))," ")</f>
        <v>63</v>
      </c>
      <c r="BI74" s="13">
        <f>IFERROR((VLOOKUP($A74,Month!$Z$3:$AP$1000,Month!AC$1,0))," ")</f>
        <v>58</v>
      </c>
      <c r="BJ74" s="13">
        <f>IFERROR((VLOOKUP($A74,Month!$Z$3:$AP$1000,Month!AD$1,0))," ")</f>
        <v>2</v>
      </c>
      <c r="BK74" s="13">
        <f>IFERROR((VLOOKUP($A74,Month!$Z$3:$AP$1000,Month!AE$1,0))," ")</f>
        <v>2</v>
      </c>
      <c r="BL74" s="13">
        <f>IFERROR((VLOOKUP($A74,Month!$Z$3:$AP$1000,Month!AF$1,0))," ")</f>
        <v>0</v>
      </c>
      <c r="BM74" s="13">
        <f>IFERROR((VLOOKUP($A74,Month!$Z$3:$AP$1000,Month!AG$1,0))," ")</f>
        <v>201.42</v>
      </c>
      <c r="BN74" s="13">
        <f>IFERROR((VLOOKUP($A74,Month!$Z$3:$AP$1000,Month!AH$1,0))," ")</f>
        <v>0</v>
      </c>
      <c r="BO74" s="13">
        <f>IFERROR((VLOOKUP($A74,Month!$Z$3:$AP$1000,Month!AI$1,0))," ")</f>
        <v>23.36</v>
      </c>
      <c r="BP74" s="13">
        <f>IFERROR((VLOOKUP($A74,Month!$Z$3:$AP$1000,Month!AJ$1,0))," ")</f>
        <v>0</v>
      </c>
      <c r="BQ74" s="13">
        <f>IFERROR((VLOOKUP($A74,Month!$Z$3:$AP$1000,Month!AK$1,0))," ")</f>
        <v>0</v>
      </c>
      <c r="BR74" s="13">
        <f>IFERROR((VLOOKUP($A74,Month!$Z$3:$AP$1000,Month!AL$1,0))," ")</f>
        <v>0</v>
      </c>
      <c r="BS74" s="13">
        <f>IFERROR((VLOOKUP($A74,Month!$Z$3:$AP$1000,Month!AM$1,0))," ")</f>
        <v>38</v>
      </c>
      <c r="BT74" s="13">
        <f>IFERROR((VLOOKUP($A74,Month!$Z$3:$AP$1000,Month!AP$1,0))," ")</f>
        <v>360</v>
      </c>
    </row>
    <row r="75" spans="1:72" s="2" customFormat="1" x14ac:dyDescent="0.25">
      <c r="A75" s="12" t="s">
        <v>185</v>
      </c>
      <c r="B75" s="12" t="s">
        <v>186</v>
      </c>
      <c r="C75" s="13">
        <f>+IFERROR((VLOOKUP($A75,Grade!$L$6:$BL$1000,Grade!M$2,0))," ")</f>
        <v>95</v>
      </c>
      <c r="D75" s="13">
        <f>+IFERROR((VLOOKUP($A75,Grade!$L$6:$BL$1000,Grade!N$2,0))," ")</f>
        <v>96</v>
      </c>
      <c r="E75" s="13">
        <f>+IFERROR((VLOOKUP($A75,Grade!$L$6:$BL$1000,Grade!O$2,0))," ")</f>
        <v>100</v>
      </c>
      <c r="F75" s="13">
        <f>+IFERROR((VLOOKUP($A75,Grade!$L$6:$BL$1000,Grade!P$2,0))," ")</f>
        <v>102</v>
      </c>
      <c r="G75" s="13">
        <f>+IFERROR((VLOOKUP($A75,Grade!$L$6:$BL$1000,Grade!Q$2,0))," ")</f>
        <v>98</v>
      </c>
      <c r="H75" s="13">
        <f>+IFERROR((VLOOKUP($A75,Grade!$L$6:$BL$1000,Grade!R$2,0))," ")</f>
        <v>120</v>
      </c>
      <c r="I75" s="13">
        <f>+IFERROR((VLOOKUP($A75,Grade!$L$6:$BL$1000,Grade!S$2,0))," ")</f>
        <v>109</v>
      </c>
      <c r="J75" s="13">
        <f>+IFERROR((VLOOKUP($A75,Grade!$L$6:$BL$1000,Grade!T$2,0))," ")</f>
        <v>114</v>
      </c>
      <c r="K75" s="13">
        <f>+IFERROR((VLOOKUP($A75,Grade!$L$6:$BL$1000,Grade!U$2,0))," ")</f>
        <v>120</v>
      </c>
      <c r="L75" s="13">
        <f>+IFERROR((VLOOKUP($A75,Grade!$L$6:$BL$1000,Grade!V$2,0))," ")</f>
        <v>141</v>
      </c>
      <c r="M75" s="13">
        <f>+IFERROR((VLOOKUP($A75,Grade!$L$6:$BL$1000,Grade!W$2,0))," ")</f>
        <v>140</v>
      </c>
      <c r="N75" s="13">
        <f>+IFERROR((VLOOKUP($A75,Grade!$L$6:$BL$1000,Grade!X$2,0))," ")</f>
        <v>104</v>
      </c>
      <c r="O75" s="13">
        <f>+IFERROR((VLOOKUP($A75,Grade!$L$6:$BL$1000,Grade!Y$2,0))," ")</f>
        <v>132</v>
      </c>
      <c r="P75" s="20">
        <f t="shared" si="9"/>
        <v>1471</v>
      </c>
      <c r="Q75" s="14">
        <f>+IFERROR((VLOOKUP($A75,Grade!$L$6:$BL$1000,Grade!Z$2,0))," ")</f>
        <v>94.5</v>
      </c>
      <c r="R75" s="14">
        <f>+IFERROR((VLOOKUP($A75,Grade!$L$6:$BL$1000,Grade!AA$2,0))," ")</f>
        <v>96</v>
      </c>
      <c r="S75" s="14">
        <f>+IFERROR((VLOOKUP($A75,Grade!$L$6:$BL$1000,Grade!AB$2,0))," ")</f>
        <v>98.97</v>
      </c>
      <c r="T75" s="14">
        <f>+IFERROR((VLOOKUP($A75,Grade!$L$6:$BL$1000,Grade!AC$2,0))," ")</f>
        <v>102</v>
      </c>
      <c r="U75" s="14">
        <f>+IFERROR((VLOOKUP($A75,Grade!$L$6:$BL$1000,Grade!AD$2,0))," ")</f>
        <v>97.03</v>
      </c>
      <c r="V75" s="14">
        <f>+IFERROR((VLOOKUP($A75,Grade!$L$6:$BL$1000,Grade!AE$2,0))," ")</f>
        <v>119</v>
      </c>
      <c r="W75" s="14">
        <f>+IFERROR((VLOOKUP($A75,Grade!$L$6:$BL$1000,Grade!AF$2,0))," ")</f>
        <v>109</v>
      </c>
      <c r="X75" s="14">
        <f>+IFERROR((VLOOKUP($A75,Grade!$L$6:$BL$1000,Grade!AG$2,0))," ")</f>
        <v>114</v>
      </c>
      <c r="Y75" s="14">
        <f>+IFERROR((VLOOKUP($A75,Grade!$L$6:$BL$1000,Grade!AH$2,0))," ")</f>
        <v>119.98</v>
      </c>
      <c r="Z75" s="14">
        <f>+IFERROR((VLOOKUP($A75,Grade!$L$6:$BL$1000,Grade!AI$2,0))," ")</f>
        <v>141</v>
      </c>
      <c r="AA75" s="14">
        <f>+IFERROR((VLOOKUP($A75,Grade!$L$6:$BL$1000,Grade!AJ$2,0))," ")</f>
        <v>138.04</v>
      </c>
      <c r="AB75" s="14">
        <f>+IFERROR((VLOOKUP($A75,Grade!$L$6:$BL$1000,Grade!AK$2,0))," ")</f>
        <v>90.12</v>
      </c>
      <c r="AC75" s="14">
        <f>+IFERROR((VLOOKUP($A75,Grade!$L$6:$BL$1000,Grade!AL$2,0))," ")</f>
        <v>100.26</v>
      </c>
      <c r="AD75" s="19">
        <f t="shared" si="10"/>
        <v>1419.8999999999999</v>
      </c>
      <c r="AE75" s="13">
        <f>+IFERROR((VLOOKUP($A75,Grade!$L$6:$BL$1000,Grade!AM$2,0))," ")</f>
        <v>0</v>
      </c>
      <c r="AF75" s="13">
        <f>+IFERROR((VLOOKUP($A75,Grade!$L$6:$BL$1000,Grade!AN$2,0))," ")</f>
        <v>0</v>
      </c>
      <c r="AG75" s="13">
        <f>+IFERROR((VLOOKUP($A75,Grade!$L$6:$BL$1000,Grade!AO$2,0))," ")</f>
        <v>0</v>
      </c>
      <c r="AH75" s="13">
        <f>+IFERROR((VLOOKUP($A75,Grade!$L$6:$BL$1000,Grade!AP$2,0))," ")</f>
        <v>0</v>
      </c>
      <c r="AI75" s="13">
        <f>+IFERROR((VLOOKUP($A75,Grade!$L$6:$BL$1000,Grade!AQ$2,0))," ")</f>
        <v>0</v>
      </c>
      <c r="AJ75" s="13">
        <f>+IFERROR((VLOOKUP($A75,Grade!$L$6:$BL$1000,Grade!AR$2,0))," ")</f>
        <v>0</v>
      </c>
      <c r="AK75" s="13">
        <f>+IFERROR((VLOOKUP($A75,Grade!$L$6:$BL$1000,Grade!AS$2,0))," ")</f>
        <v>0</v>
      </c>
      <c r="AL75" s="13">
        <f>+IFERROR((VLOOKUP($A75,Grade!$L$6:$BL$1000,Grade!AT$2,0))," ")</f>
        <v>0</v>
      </c>
      <c r="AM75" s="13">
        <f>+IFERROR((VLOOKUP($A75,Grade!$L$6:$BL$1000,Grade!AU$2,0))," ")</f>
        <v>0</v>
      </c>
      <c r="AN75" s="13">
        <f>+IFERROR((VLOOKUP($A75,Grade!$L$6:$BL$1000,Grade!AV$2,0))," ")</f>
        <v>0</v>
      </c>
      <c r="AO75" s="13">
        <f>+IFERROR((VLOOKUP($A75,Grade!$L$6:$BL$1000,Grade!AW$2,0))," ")</f>
        <v>2</v>
      </c>
      <c r="AP75" s="13">
        <f>+IFERROR((VLOOKUP($A75,Grade!$L$6:$BL$1000,Grade!AX$2,0))," ")</f>
        <v>4</v>
      </c>
      <c r="AQ75" s="13">
        <f>+IFERROR((VLOOKUP($A75,Grade!$L$6:$BL$1000,Grade!AY$2,0))," ")</f>
        <v>9</v>
      </c>
      <c r="AR75" s="20">
        <f t="shared" si="11"/>
        <v>15</v>
      </c>
      <c r="AS75" s="14">
        <f>+IFERROR((VLOOKUP($A75,Grade!$L$6:$BL$1000,Grade!AZ$2,0))," ")</f>
        <v>0</v>
      </c>
      <c r="AT75" s="14">
        <f>+IFERROR((VLOOKUP($A75,Grade!$L$6:$BL$1000,Grade!BA$2,0))," ")</f>
        <v>0</v>
      </c>
      <c r="AU75" s="14">
        <f>+IFERROR((VLOOKUP($A75,Grade!$L$6:$BL$1000,Grade!BB$2,0))," ")</f>
        <v>0</v>
      </c>
      <c r="AV75" s="14">
        <f>+IFERROR((VLOOKUP($A75,Grade!$L$6:$BL$1000,Grade!BC$2,0))," ")</f>
        <v>0</v>
      </c>
      <c r="AW75" s="14">
        <f>+IFERROR((VLOOKUP($A75,Grade!$L$6:$BL$1000,Grade!BD$2,0))," ")</f>
        <v>0</v>
      </c>
      <c r="AX75" s="14">
        <f>+IFERROR((VLOOKUP($A75,Grade!$L$6:$BL$1000,Grade!BE$2,0))," ")</f>
        <v>0</v>
      </c>
      <c r="AY75" s="14">
        <f>+IFERROR((VLOOKUP($A75,Grade!$L$6:$BL$1000,Grade!BF$2,0))," ")</f>
        <v>0</v>
      </c>
      <c r="AZ75" s="14">
        <f>+IFERROR((VLOOKUP($A75,Grade!$L$6:$BL$1000,Grade!BG$2,0))," ")</f>
        <v>0</v>
      </c>
      <c r="BA75" s="14">
        <f>+IFERROR((VLOOKUP($A75,Grade!$L$6:$BL$1000,Grade!BH$2,0))," ")</f>
        <v>0</v>
      </c>
      <c r="BB75" s="14">
        <f>+IFERROR((VLOOKUP($A75,Grade!$L$6:$BL$1000,Grade!BI$2,0))," ")</f>
        <v>0</v>
      </c>
      <c r="BC75" s="14">
        <f>+IFERROR((VLOOKUP($A75,Grade!$L$6:$BL$1000,Grade!BJ$2,0))," ")</f>
        <v>1.6</v>
      </c>
      <c r="BD75" s="14">
        <f>+IFERROR((VLOOKUP($A75,Grade!$L$6:$BL$1000,Grade!BK$2,0))," ")</f>
        <v>2.8</v>
      </c>
      <c r="BE75" s="14">
        <f>+IFERROR((VLOOKUP($A75,Grade!$L$6:$BL$1000,Grade!BL$2,0))," ")</f>
        <v>8.1999999999999993</v>
      </c>
      <c r="BF75" s="19">
        <f t="shared" si="12"/>
        <v>12.6</v>
      </c>
      <c r="BG75" s="13">
        <f>IFERROR((VLOOKUP($A75,Month!$Z$3:$AP$1000,Month!AA$1,0))," ")</f>
        <v>81</v>
      </c>
      <c r="BH75" s="13">
        <f>IFERROR((VLOOKUP($A75,Month!$Z$3:$AP$1000,Month!AB$1,0))," ")</f>
        <v>36</v>
      </c>
      <c r="BI75" s="13">
        <f>IFERROR((VLOOKUP($A75,Month!$Z$3:$AP$1000,Month!AC$1,0))," ")</f>
        <v>29</v>
      </c>
      <c r="BJ75" s="13">
        <f>IFERROR((VLOOKUP($A75,Month!$Z$3:$AP$1000,Month!AD$1,0))," ")</f>
        <v>19</v>
      </c>
      <c r="BK75" s="13">
        <f>IFERROR((VLOOKUP($A75,Month!$Z$3:$AP$1000,Month!AE$1,0))," ")</f>
        <v>19</v>
      </c>
      <c r="BL75" s="13">
        <f>IFERROR((VLOOKUP($A75,Month!$Z$3:$AP$1000,Month!AF$1,0))," ")</f>
        <v>0</v>
      </c>
      <c r="BM75" s="13">
        <f>IFERROR((VLOOKUP($A75,Month!$Z$3:$AP$1000,Month!AG$1,0))," ")</f>
        <v>178.38</v>
      </c>
      <c r="BN75" s="13">
        <f>IFERROR((VLOOKUP($A75,Month!$Z$3:$AP$1000,Month!AH$1,0))," ")</f>
        <v>0</v>
      </c>
      <c r="BO75" s="13">
        <f>IFERROR((VLOOKUP($A75,Month!$Z$3:$AP$1000,Month!AI$1,0))," ")</f>
        <v>47.88</v>
      </c>
      <c r="BP75" s="13">
        <f>IFERROR((VLOOKUP($A75,Month!$Z$3:$AP$1000,Month!AJ$1,0))," ")</f>
        <v>0</v>
      </c>
      <c r="BQ75" s="13">
        <f>IFERROR((VLOOKUP($A75,Month!$Z$3:$AP$1000,Month!AK$1,0))," ")</f>
        <v>0</v>
      </c>
      <c r="BR75" s="13">
        <f>IFERROR((VLOOKUP($A75,Month!$Z$3:$AP$1000,Month!AL$1,0))," ")</f>
        <v>0</v>
      </c>
      <c r="BS75" s="13">
        <f>IFERROR((VLOOKUP($A75,Month!$Z$3:$AP$1000,Month!AM$1,0))," ")</f>
        <v>22</v>
      </c>
      <c r="BT75" s="13">
        <f>IFERROR((VLOOKUP($A75,Month!$Z$3:$AP$1000,Month!AP$1,0))," ")</f>
        <v>252</v>
      </c>
    </row>
    <row r="76" spans="1:72" s="2" customFormat="1" x14ac:dyDescent="0.25">
      <c r="A76" s="12" t="s">
        <v>625</v>
      </c>
      <c r="B76" s="12" t="s">
        <v>626</v>
      </c>
      <c r="C76" s="13">
        <f>+IFERROR((VLOOKUP($A76,Grade!$L$6:$BL$1000,Grade!M$2,0))," ")</f>
        <v>9</v>
      </c>
      <c r="D76" s="13">
        <f>+IFERROR((VLOOKUP($A76,Grade!$L$6:$BL$1000,Grade!N$2,0))," ")</f>
        <v>5</v>
      </c>
      <c r="E76" s="13">
        <f>+IFERROR((VLOOKUP($A76,Grade!$L$6:$BL$1000,Grade!O$2,0))," ")</f>
        <v>5</v>
      </c>
      <c r="F76" s="13">
        <f>+IFERROR((VLOOKUP($A76,Grade!$L$6:$BL$1000,Grade!P$2,0))," ")</f>
        <v>8</v>
      </c>
      <c r="G76" s="13">
        <f>+IFERROR((VLOOKUP($A76,Grade!$L$6:$BL$1000,Grade!Q$2,0))," ")</f>
        <v>4</v>
      </c>
      <c r="H76" s="13">
        <f>+IFERROR((VLOOKUP($A76,Grade!$L$6:$BL$1000,Grade!R$2,0))," ")</f>
        <v>9</v>
      </c>
      <c r="I76" s="13">
        <f>+IFERROR((VLOOKUP($A76,Grade!$L$6:$BL$1000,Grade!S$2,0))," ")</f>
        <v>6</v>
      </c>
      <c r="J76" s="13">
        <f>+IFERROR((VLOOKUP($A76,Grade!$L$6:$BL$1000,Grade!T$2,0))," ")</f>
        <v>8</v>
      </c>
      <c r="K76" s="13">
        <f>+IFERROR((VLOOKUP($A76,Grade!$L$6:$BL$1000,Grade!U$2,0))," ")</f>
        <v>7</v>
      </c>
      <c r="L76" s="13">
        <f>+IFERROR((VLOOKUP($A76,Grade!$L$6:$BL$1000,Grade!V$2,0))," ")</f>
        <v>3</v>
      </c>
      <c r="M76" s="13">
        <f>+IFERROR((VLOOKUP($A76,Grade!$L$6:$BL$1000,Grade!W$2,0))," ")</f>
        <v>6</v>
      </c>
      <c r="N76" s="13">
        <f>+IFERROR((VLOOKUP($A76,Grade!$L$6:$BL$1000,Grade!X$2,0))," ")</f>
        <v>6</v>
      </c>
      <c r="O76" s="13">
        <f>+IFERROR((VLOOKUP($A76,Grade!$L$6:$BL$1000,Grade!Y$2,0))," ")</f>
        <v>8</v>
      </c>
      <c r="P76" s="20">
        <f t="shared" si="9"/>
        <v>84</v>
      </c>
      <c r="Q76" s="14">
        <f>+IFERROR((VLOOKUP($A76,Grade!$L$6:$BL$1000,Grade!Z$2,0))," ")</f>
        <v>8.5</v>
      </c>
      <c r="R76" s="14">
        <f>+IFERROR((VLOOKUP($A76,Grade!$L$6:$BL$1000,Grade!AA$2,0))," ")</f>
        <v>5</v>
      </c>
      <c r="S76" s="14">
        <f>+IFERROR((VLOOKUP($A76,Grade!$L$6:$BL$1000,Grade!AB$2,0))," ")</f>
        <v>5</v>
      </c>
      <c r="T76" s="14">
        <f>+IFERROR((VLOOKUP($A76,Grade!$L$6:$BL$1000,Grade!AC$2,0))," ")</f>
        <v>8</v>
      </c>
      <c r="U76" s="14">
        <f>+IFERROR((VLOOKUP($A76,Grade!$L$6:$BL$1000,Grade!AD$2,0))," ")</f>
        <v>4</v>
      </c>
      <c r="V76" s="14">
        <f>+IFERROR((VLOOKUP($A76,Grade!$L$6:$BL$1000,Grade!AE$2,0))," ")</f>
        <v>9</v>
      </c>
      <c r="W76" s="14">
        <f>+IFERROR((VLOOKUP($A76,Grade!$L$6:$BL$1000,Grade!AF$2,0))," ")</f>
        <v>6</v>
      </c>
      <c r="X76" s="14">
        <f>+IFERROR((VLOOKUP($A76,Grade!$L$6:$BL$1000,Grade!AG$2,0))," ")</f>
        <v>8</v>
      </c>
      <c r="Y76" s="14">
        <f>+IFERROR((VLOOKUP($A76,Grade!$L$6:$BL$1000,Grade!AH$2,0))," ")</f>
        <v>7</v>
      </c>
      <c r="Z76" s="14">
        <f>+IFERROR((VLOOKUP($A76,Grade!$L$6:$BL$1000,Grade!AI$2,0))," ")</f>
        <v>3</v>
      </c>
      <c r="AA76" s="14">
        <f>+IFERROR((VLOOKUP($A76,Grade!$L$6:$BL$1000,Grade!AJ$2,0))," ")</f>
        <v>6</v>
      </c>
      <c r="AB76" s="14">
        <f>+IFERROR((VLOOKUP($A76,Grade!$L$6:$BL$1000,Grade!AK$2,0))," ")</f>
        <v>6</v>
      </c>
      <c r="AC76" s="14">
        <f>+IFERROR((VLOOKUP($A76,Grade!$L$6:$BL$1000,Grade!AL$2,0))," ")</f>
        <v>7.99</v>
      </c>
      <c r="AD76" s="19">
        <f t="shared" si="10"/>
        <v>83.49</v>
      </c>
      <c r="AE76" s="13">
        <f>+IFERROR((VLOOKUP($A76,Grade!$L$6:$BL$1000,Grade!AM$2,0))," ")</f>
        <v>0</v>
      </c>
      <c r="AF76" s="13">
        <f>+IFERROR((VLOOKUP($A76,Grade!$L$6:$BL$1000,Grade!AN$2,0))," ")</f>
        <v>0</v>
      </c>
      <c r="AG76" s="13">
        <f>+IFERROR((VLOOKUP($A76,Grade!$L$6:$BL$1000,Grade!AO$2,0))," ")</f>
        <v>0</v>
      </c>
      <c r="AH76" s="13">
        <f>+IFERROR((VLOOKUP($A76,Grade!$L$6:$BL$1000,Grade!AP$2,0))," ")</f>
        <v>0</v>
      </c>
      <c r="AI76" s="13">
        <f>+IFERROR((VLOOKUP($A76,Grade!$L$6:$BL$1000,Grade!AQ$2,0))," ")</f>
        <v>0</v>
      </c>
      <c r="AJ76" s="13">
        <f>+IFERROR((VLOOKUP($A76,Grade!$L$6:$BL$1000,Grade!AR$2,0))," ")</f>
        <v>0</v>
      </c>
      <c r="AK76" s="13">
        <f>+IFERROR((VLOOKUP($A76,Grade!$L$6:$BL$1000,Grade!AS$2,0))," ")</f>
        <v>0</v>
      </c>
      <c r="AL76" s="13">
        <f>+IFERROR((VLOOKUP($A76,Grade!$L$6:$BL$1000,Grade!AT$2,0))," ")</f>
        <v>0</v>
      </c>
      <c r="AM76" s="13">
        <f>+IFERROR((VLOOKUP($A76,Grade!$L$6:$BL$1000,Grade!AU$2,0))," ")</f>
        <v>0</v>
      </c>
      <c r="AN76" s="13">
        <f>+IFERROR((VLOOKUP($A76,Grade!$L$6:$BL$1000,Grade!AV$2,0))," ")</f>
        <v>0</v>
      </c>
      <c r="AO76" s="13">
        <f>+IFERROR((VLOOKUP($A76,Grade!$L$6:$BL$1000,Grade!AW$2,0))," ")</f>
        <v>0</v>
      </c>
      <c r="AP76" s="13">
        <f>+IFERROR((VLOOKUP($A76,Grade!$L$6:$BL$1000,Grade!AX$2,0))," ")</f>
        <v>0</v>
      </c>
      <c r="AQ76" s="13">
        <f>+IFERROR((VLOOKUP($A76,Grade!$L$6:$BL$1000,Grade!AY$2,0))," ")</f>
        <v>0</v>
      </c>
      <c r="AR76" s="20">
        <f t="shared" si="11"/>
        <v>0</v>
      </c>
      <c r="AS76" s="14">
        <f>+IFERROR((VLOOKUP($A76,Grade!$L$6:$BL$1000,Grade!AZ$2,0))," ")</f>
        <v>0</v>
      </c>
      <c r="AT76" s="14">
        <f>+IFERROR((VLOOKUP($A76,Grade!$L$6:$BL$1000,Grade!BA$2,0))," ")</f>
        <v>0</v>
      </c>
      <c r="AU76" s="14">
        <f>+IFERROR((VLOOKUP($A76,Grade!$L$6:$BL$1000,Grade!BB$2,0))," ")</f>
        <v>0</v>
      </c>
      <c r="AV76" s="14">
        <f>+IFERROR((VLOOKUP($A76,Grade!$L$6:$BL$1000,Grade!BC$2,0))," ")</f>
        <v>0</v>
      </c>
      <c r="AW76" s="14">
        <f>+IFERROR((VLOOKUP($A76,Grade!$L$6:$BL$1000,Grade!BD$2,0))," ")</f>
        <v>0</v>
      </c>
      <c r="AX76" s="14">
        <f>+IFERROR((VLOOKUP($A76,Grade!$L$6:$BL$1000,Grade!BE$2,0))," ")</f>
        <v>0</v>
      </c>
      <c r="AY76" s="14">
        <f>+IFERROR((VLOOKUP($A76,Grade!$L$6:$BL$1000,Grade!BF$2,0))," ")</f>
        <v>0</v>
      </c>
      <c r="AZ76" s="14">
        <f>+IFERROR((VLOOKUP($A76,Grade!$L$6:$BL$1000,Grade!BG$2,0))," ")</f>
        <v>0</v>
      </c>
      <c r="BA76" s="14">
        <f>+IFERROR((VLOOKUP($A76,Grade!$L$6:$BL$1000,Grade!BH$2,0))," ")</f>
        <v>0</v>
      </c>
      <c r="BB76" s="14">
        <f>+IFERROR((VLOOKUP($A76,Grade!$L$6:$BL$1000,Grade!BI$2,0))," ")</f>
        <v>0</v>
      </c>
      <c r="BC76" s="14">
        <f>+IFERROR((VLOOKUP($A76,Grade!$L$6:$BL$1000,Grade!BJ$2,0))," ")</f>
        <v>0</v>
      </c>
      <c r="BD76" s="14">
        <f>+IFERROR((VLOOKUP($A76,Grade!$L$6:$BL$1000,Grade!BK$2,0))," ")</f>
        <v>0</v>
      </c>
      <c r="BE76" s="14">
        <f>+IFERROR((VLOOKUP($A76,Grade!$L$6:$BL$1000,Grade!BL$2,0))," ")</f>
        <v>0</v>
      </c>
      <c r="BF76" s="19">
        <f t="shared" si="12"/>
        <v>0</v>
      </c>
      <c r="BG76" s="13">
        <f>IFERROR((VLOOKUP($A76,Month!$Z$3:$AP$1000,Month!AA$1,0))," ")</f>
        <v>0</v>
      </c>
      <c r="BH76" s="13">
        <f>IFERROR((VLOOKUP($A76,Month!$Z$3:$AP$1000,Month!AB$1,0))," ")</f>
        <v>0</v>
      </c>
      <c r="BI76" s="13">
        <f>IFERROR((VLOOKUP($A76,Month!$Z$3:$AP$1000,Month!AC$1,0))," ")</f>
        <v>0</v>
      </c>
      <c r="BJ76" s="13">
        <f>IFERROR((VLOOKUP($A76,Month!$Z$3:$AP$1000,Month!AD$1,0))," ")</f>
        <v>0</v>
      </c>
      <c r="BK76" s="13">
        <f>IFERROR((VLOOKUP($A76,Month!$Z$3:$AP$1000,Month!AE$1,0))," ")</f>
        <v>0</v>
      </c>
      <c r="BL76" s="13">
        <f>IFERROR((VLOOKUP($A76,Month!$Z$3:$AP$1000,Month!AF$1,0))," ")</f>
        <v>0</v>
      </c>
      <c r="BM76" s="13">
        <f>IFERROR((VLOOKUP($A76,Month!$Z$3:$AP$1000,Month!AG$1,0))," ")</f>
        <v>0</v>
      </c>
      <c r="BN76" s="13">
        <f>IFERROR((VLOOKUP($A76,Month!$Z$3:$AP$1000,Month!AH$1,0))," ")</f>
        <v>0</v>
      </c>
      <c r="BO76" s="13">
        <f>IFERROR((VLOOKUP($A76,Month!$Z$3:$AP$1000,Month!AI$1,0))," ")</f>
        <v>0</v>
      </c>
      <c r="BP76" s="13">
        <f>IFERROR((VLOOKUP($A76,Month!$Z$3:$AP$1000,Month!AJ$1,0))," ")</f>
        <v>0</v>
      </c>
      <c r="BQ76" s="13">
        <f>IFERROR((VLOOKUP($A76,Month!$Z$3:$AP$1000,Month!AK$1,0))," ")</f>
        <v>0</v>
      </c>
      <c r="BR76" s="13">
        <f>IFERROR((VLOOKUP($A76,Month!$Z$3:$AP$1000,Month!AL$1,0))," ")</f>
        <v>0</v>
      </c>
      <c r="BS76" s="13">
        <f>IFERROR((VLOOKUP($A76,Month!$Z$3:$AP$1000,Month!AM$1,0))," ")</f>
        <v>1</v>
      </c>
      <c r="BT76" s="13">
        <f>IFERROR((VLOOKUP($A76,Month!$Z$3:$AP$1000,Month!AP$1,0))," ")</f>
        <v>10</v>
      </c>
    </row>
    <row r="77" spans="1:72" s="2" customFormat="1" x14ac:dyDescent="0.25">
      <c r="A77" s="12" t="s">
        <v>67</v>
      </c>
      <c r="B77" s="12" t="s">
        <v>68</v>
      </c>
      <c r="C77" s="13">
        <f>+IFERROR((VLOOKUP($A77,Grade!$L$6:$BL$1000,Grade!M$2,0))," ")</f>
        <v>30</v>
      </c>
      <c r="D77" s="13">
        <f>+IFERROR((VLOOKUP($A77,Grade!$L$6:$BL$1000,Grade!N$2,0))," ")</f>
        <v>20</v>
      </c>
      <c r="E77" s="13">
        <f>+IFERROR((VLOOKUP($A77,Grade!$L$6:$BL$1000,Grade!O$2,0))," ")</f>
        <v>31</v>
      </c>
      <c r="F77" s="13">
        <f>+IFERROR((VLOOKUP($A77,Grade!$L$6:$BL$1000,Grade!P$2,0))," ")</f>
        <v>20</v>
      </c>
      <c r="G77" s="13">
        <f>+IFERROR((VLOOKUP($A77,Grade!$L$6:$BL$1000,Grade!Q$2,0))," ")</f>
        <v>24</v>
      </c>
      <c r="H77" s="13">
        <f>+IFERROR((VLOOKUP($A77,Grade!$L$6:$BL$1000,Grade!R$2,0))," ")</f>
        <v>26</v>
      </c>
      <c r="I77" s="13">
        <f>+IFERROR((VLOOKUP($A77,Grade!$L$6:$BL$1000,Grade!S$2,0))," ")</f>
        <v>34</v>
      </c>
      <c r="J77" s="13">
        <f>+IFERROR((VLOOKUP($A77,Grade!$L$6:$BL$1000,Grade!T$2,0))," ")</f>
        <v>26</v>
      </c>
      <c r="K77" s="13">
        <f>+IFERROR((VLOOKUP($A77,Grade!$L$6:$BL$1000,Grade!U$2,0))," ")</f>
        <v>23</v>
      </c>
      <c r="L77" s="13">
        <f>+IFERROR((VLOOKUP($A77,Grade!$L$6:$BL$1000,Grade!V$2,0))," ")</f>
        <v>22</v>
      </c>
      <c r="M77" s="13">
        <f>+IFERROR((VLOOKUP($A77,Grade!$L$6:$BL$1000,Grade!W$2,0))," ")</f>
        <v>22</v>
      </c>
      <c r="N77" s="13">
        <f>+IFERROR((VLOOKUP($A77,Grade!$L$6:$BL$1000,Grade!X$2,0))," ")</f>
        <v>12</v>
      </c>
      <c r="O77" s="13">
        <f>+IFERROR((VLOOKUP($A77,Grade!$L$6:$BL$1000,Grade!Y$2,0))," ")</f>
        <v>11</v>
      </c>
      <c r="P77" s="20">
        <f t="shared" si="9"/>
        <v>301</v>
      </c>
      <c r="Q77" s="14">
        <f>+IFERROR((VLOOKUP($A77,Grade!$L$6:$BL$1000,Grade!Z$2,0))," ")</f>
        <v>30</v>
      </c>
      <c r="R77" s="14">
        <f>+IFERROR((VLOOKUP($A77,Grade!$L$6:$BL$1000,Grade!AA$2,0))," ")</f>
        <v>19.079999999999998</v>
      </c>
      <c r="S77" s="14">
        <f>+IFERROR((VLOOKUP($A77,Grade!$L$6:$BL$1000,Grade!AB$2,0))," ")</f>
        <v>31</v>
      </c>
      <c r="T77" s="14">
        <f>+IFERROR((VLOOKUP($A77,Grade!$L$6:$BL$1000,Grade!AC$2,0))," ")</f>
        <v>19.079999999999998</v>
      </c>
      <c r="U77" s="14">
        <f>+IFERROR((VLOOKUP($A77,Grade!$L$6:$BL$1000,Grade!AD$2,0))," ")</f>
        <v>24</v>
      </c>
      <c r="V77" s="14">
        <f>+IFERROR((VLOOKUP($A77,Grade!$L$6:$BL$1000,Grade!AE$2,0))," ")</f>
        <v>26</v>
      </c>
      <c r="W77" s="14">
        <f>+IFERROR((VLOOKUP($A77,Grade!$L$6:$BL$1000,Grade!AF$2,0))," ")</f>
        <v>34</v>
      </c>
      <c r="X77" s="14">
        <f>+IFERROR((VLOOKUP($A77,Grade!$L$6:$BL$1000,Grade!AG$2,0))," ")</f>
        <v>26</v>
      </c>
      <c r="Y77" s="14">
        <f>+IFERROR((VLOOKUP($A77,Grade!$L$6:$BL$1000,Grade!AH$2,0))," ")</f>
        <v>22.23</v>
      </c>
      <c r="Z77" s="14">
        <f>+IFERROR((VLOOKUP($A77,Grade!$L$6:$BL$1000,Grade!AI$2,0))," ")</f>
        <v>21.95</v>
      </c>
      <c r="AA77" s="14">
        <f>+IFERROR((VLOOKUP($A77,Grade!$L$6:$BL$1000,Grade!AJ$2,0))," ")</f>
        <v>22</v>
      </c>
      <c r="AB77" s="14">
        <f>+IFERROR((VLOOKUP($A77,Grade!$L$6:$BL$1000,Grade!AK$2,0))," ")</f>
        <v>11.71</v>
      </c>
      <c r="AC77" s="14">
        <f>+IFERROR((VLOOKUP($A77,Grade!$L$6:$BL$1000,Grade!AL$2,0))," ")</f>
        <v>9.24</v>
      </c>
      <c r="AD77" s="19">
        <f t="shared" si="10"/>
        <v>296.28999999999996</v>
      </c>
      <c r="AE77" s="13">
        <f>+IFERROR((VLOOKUP($A77,Grade!$L$6:$BL$1000,Grade!AM$2,0))," ")</f>
        <v>0</v>
      </c>
      <c r="AF77" s="13">
        <f>+IFERROR((VLOOKUP($A77,Grade!$L$6:$BL$1000,Grade!AN$2,0))," ")</f>
        <v>0</v>
      </c>
      <c r="AG77" s="13">
        <f>+IFERROR((VLOOKUP($A77,Grade!$L$6:$BL$1000,Grade!AO$2,0))," ")</f>
        <v>0</v>
      </c>
      <c r="AH77" s="13">
        <f>+IFERROR((VLOOKUP($A77,Grade!$L$6:$BL$1000,Grade!AP$2,0))," ")</f>
        <v>0</v>
      </c>
      <c r="AI77" s="13">
        <f>+IFERROR((VLOOKUP($A77,Grade!$L$6:$BL$1000,Grade!AQ$2,0))," ")</f>
        <v>0</v>
      </c>
      <c r="AJ77" s="13">
        <f>+IFERROR((VLOOKUP($A77,Grade!$L$6:$BL$1000,Grade!AR$2,0))," ")</f>
        <v>0</v>
      </c>
      <c r="AK77" s="13">
        <f>+IFERROR((VLOOKUP($A77,Grade!$L$6:$BL$1000,Grade!AS$2,0))," ")</f>
        <v>0</v>
      </c>
      <c r="AL77" s="13">
        <f>+IFERROR((VLOOKUP($A77,Grade!$L$6:$BL$1000,Grade!AT$2,0))," ")</f>
        <v>0</v>
      </c>
      <c r="AM77" s="13">
        <f>+IFERROR((VLOOKUP($A77,Grade!$L$6:$BL$1000,Grade!AU$2,0))," ")</f>
        <v>0</v>
      </c>
      <c r="AN77" s="13">
        <f>+IFERROR((VLOOKUP($A77,Grade!$L$6:$BL$1000,Grade!AV$2,0))," ")</f>
        <v>0</v>
      </c>
      <c r="AO77" s="13">
        <f>+IFERROR((VLOOKUP($A77,Grade!$L$6:$BL$1000,Grade!AW$2,0))," ")</f>
        <v>0</v>
      </c>
      <c r="AP77" s="13">
        <f>+IFERROR((VLOOKUP($A77,Grade!$L$6:$BL$1000,Grade!AX$2,0))," ")</f>
        <v>0</v>
      </c>
      <c r="AQ77" s="13">
        <f>+IFERROR((VLOOKUP($A77,Grade!$L$6:$BL$1000,Grade!AY$2,0))," ")</f>
        <v>0</v>
      </c>
      <c r="AR77" s="20">
        <f t="shared" si="11"/>
        <v>0</v>
      </c>
      <c r="AS77" s="14">
        <f>+IFERROR((VLOOKUP($A77,Grade!$L$6:$BL$1000,Grade!AZ$2,0))," ")</f>
        <v>0</v>
      </c>
      <c r="AT77" s="14">
        <f>+IFERROR((VLOOKUP($A77,Grade!$L$6:$BL$1000,Grade!BA$2,0))," ")</f>
        <v>0</v>
      </c>
      <c r="AU77" s="14">
        <f>+IFERROR((VLOOKUP($A77,Grade!$L$6:$BL$1000,Grade!BB$2,0))," ")</f>
        <v>0</v>
      </c>
      <c r="AV77" s="14">
        <f>+IFERROR((VLOOKUP($A77,Grade!$L$6:$BL$1000,Grade!BC$2,0))," ")</f>
        <v>0</v>
      </c>
      <c r="AW77" s="14">
        <f>+IFERROR((VLOOKUP($A77,Grade!$L$6:$BL$1000,Grade!BD$2,0))," ")</f>
        <v>0</v>
      </c>
      <c r="AX77" s="14">
        <f>+IFERROR((VLOOKUP($A77,Grade!$L$6:$BL$1000,Grade!BE$2,0))," ")</f>
        <v>0</v>
      </c>
      <c r="AY77" s="14">
        <f>+IFERROR((VLOOKUP($A77,Grade!$L$6:$BL$1000,Grade!BF$2,0))," ")</f>
        <v>0</v>
      </c>
      <c r="AZ77" s="14">
        <f>+IFERROR((VLOOKUP($A77,Grade!$L$6:$BL$1000,Grade!BG$2,0))," ")</f>
        <v>0</v>
      </c>
      <c r="BA77" s="14">
        <f>+IFERROR((VLOOKUP($A77,Grade!$L$6:$BL$1000,Grade!BH$2,0))," ")</f>
        <v>0</v>
      </c>
      <c r="BB77" s="14">
        <f>+IFERROR((VLOOKUP($A77,Grade!$L$6:$BL$1000,Grade!BI$2,0))," ")</f>
        <v>0</v>
      </c>
      <c r="BC77" s="14">
        <f>+IFERROR((VLOOKUP($A77,Grade!$L$6:$BL$1000,Grade!BJ$2,0))," ")</f>
        <v>0</v>
      </c>
      <c r="BD77" s="14">
        <f>+IFERROR((VLOOKUP($A77,Grade!$L$6:$BL$1000,Grade!BK$2,0))," ")</f>
        <v>0</v>
      </c>
      <c r="BE77" s="14">
        <f>+IFERROR((VLOOKUP($A77,Grade!$L$6:$BL$1000,Grade!BL$2,0))," ")</f>
        <v>0</v>
      </c>
      <c r="BF77" s="19">
        <f t="shared" si="12"/>
        <v>0</v>
      </c>
      <c r="BG77" s="13">
        <f>IFERROR((VLOOKUP($A77,Month!$Z$3:$AP$1000,Month!AA$1,0))," ")</f>
        <v>34</v>
      </c>
      <c r="BH77" s="13">
        <f>IFERROR((VLOOKUP($A77,Month!$Z$3:$AP$1000,Month!AB$1,0))," ")</f>
        <v>15</v>
      </c>
      <c r="BI77" s="13">
        <f>IFERROR((VLOOKUP($A77,Month!$Z$3:$AP$1000,Month!AC$1,0))," ")</f>
        <v>9</v>
      </c>
      <c r="BJ77" s="13">
        <f>IFERROR((VLOOKUP($A77,Month!$Z$3:$AP$1000,Month!AD$1,0))," ")</f>
        <v>0</v>
      </c>
      <c r="BK77" s="13">
        <f>IFERROR((VLOOKUP($A77,Month!$Z$3:$AP$1000,Month!AE$1,0))," ")</f>
        <v>0</v>
      </c>
      <c r="BL77" s="13">
        <f>IFERROR((VLOOKUP($A77,Month!$Z$3:$AP$1000,Month!AF$1,0))," ")</f>
        <v>0</v>
      </c>
      <c r="BM77" s="13">
        <f>IFERROR((VLOOKUP($A77,Month!$Z$3:$AP$1000,Month!AG$1,0))," ")</f>
        <v>0</v>
      </c>
      <c r="BN77" s="13">
        <f>IFERROR((VLOOKUP($A77,Month!$Z$3:$AP$1000,Month!AH$1,0))," ")</f>
        <v>0</v>
      </c>
      <c r="BO77" s="13">
        <f>IFERROR((VLOOKUP($A77,Month!$Z$3:$AP$1000,Month!AI$1,0))," ")</f>
        <v>0</v>
      </c>
      <c r="BP77" s="13">
        <f>IFERROR((VLOOKUP($A77,Month!$Z$3:$AP$1000,Month!AJ$1,0))," ")</f>
        <v>0</v>
      </c>
      <c r="BQ77" s="13">
        <f>IFERROR((VLOOKUP($A77,Month!$Z$3:$AP$1000,Month!AK$1,0))," ")</f>
        <v>0</v>
      </c>
      <c r="BR77" s="13">
        <f>IFERROR((VLOOKUP($A77,Month!$Z$3:$AP$1000,Month!AL$1,0))," ")</f>
        <v>0</v>
      </c>
      <c r="BS77" s="13">
        <f>IFERROR((VLOOKUP($A77,Month!$Z$3:$AP$1000,Month!AM$1,0))," ")</f>
        <v>4</v>
      </c>
      <c r="BT77" s="13">
        <f>IFERROR((VLOOKUP($A77,Month!$Z$3:$AP$1000,Month!AP$1,0))," ")</f>
        <v>32</v>
      </c>
    </row>
    <row r="78" spans="1:72" s="2" customFormat="1" x14ac:dyDescent="0.25">
      <c r="A78" s="12" t="s">
        <v>221</v>
      </c>
      <c r="B78" s="12" t="s">
        <v>222</v>
      </c>
      <c r="C78" s="13">
        <f>+IFERROR((VLOOKUP($A78,Grade!$L$6:$BL$1000,Grade!M$2,0))," ")</f>
        <v>261</v>
      </c>
      <c r="D78" s="13">
        <f>+IFERROR((VLOOKUP($A78,Grade!$L$6:$BL$1000,Grade!N$2,0))," ")</f>
        <v>307</v>
      </c>
      <c r="E78" s="13">
        <f>+IFERROR((VLOOKUP($A78,Grade!$L$6:$BL$1000,Grade!O$2,0))," ")</f>
        <v>289</v>
      </c>
      <c r="F78" s="13">
        <f>+IFERROR((VLOOKUP($A78,Grade!$L$6:$BL$1000,Grade!P$2,0))," ")</f>
        <v>322</v>
      </c>
      <c r="G78" s="13">
        <f>+IFERROR((VLOOKUP($A78,Grade!$L$6:$BL$1000,Grade!Q$2,0))," ")</f>
        <v>276</v>
      </c>
      <c r="H78" s="13">
        <f>+IFERROR((VLOOKUP($A78,Grade!$L$6:$BL$1000,Grade!R$2,0))," ")</f>
        <v>299</v>
      </c>
      <c r="I78" s="13">
        <f>+IFERROR((VLOOKUP($A78,Grade!$L$6:$BL$1000,Grade!S$2,0))," ")</f>
        <v>326</v>
      </c>
      <c r="J78" s="13">
        <f>+IFERROR((VLOOKUP($A78,Grade!$L$6:$BL$1000,Grade!T$2,0))," ")</f>
        <v>344</v>
      </c>
      <c r="K78" s="13">
        <f>+IFERROR((VLOOKUP($A78,Grade!$L$6:$BL$1000,Grade!U$2,0))," ")</f>
        <v>305</v>
      </c>
      <c r="L78" s="13">
        <f>+IFERROR((VLOOKUP($A78,Grade!$L$6:$BL$1000,Grade!V$2,0))," ")</f>
        <v>330</v>
      </c>
      <c r="M78" s="13">
        <f>+IFERROR((VLOOKUP($A78,Grade!$L$6:$BL$1000,Grade!W$2,0))," ")</f>
        <v>322</v>
      </c>
      <c r="N78" s="13">
        <f>+IFERROR((VLOOKUP($A78,Grade!$L$6:$BL$1000,Grade!X$2,0))," ")</f>
        <v>285</v>
      </c>
      <c r="O78" s="13">
        <f>+IFERROR((VLOOKUP($A78,Grade!$L$6:$BL$1000,Grade!Y$2,0))," ")</f>
        <v>257</v>
      </c>
      <c r="P78" s="20">
        <f t="shared" si="9"/>
        <v>3923</v>
      </c>
      <c r="Q78" s="14">
        <f>+IFERROR((VLOOKUP($A78,Grade!$L$6:$BL$1000,Grade!Z$2,0))," ")</f>
        <v>257.08</v>
      </c>
      <c r="R78" s="14">
        <f>+IFERROR((VLOOKUP($A78,Grade!$L$6:$BL$1000,Grade!AA$2,0))," ")</f>
        <v>305.05</v>
      </c>
      <c r="S78" s="14">
        <f>+IFERROR((VLOOKUP($A78,Grade!$L$6:$BL$1000,Grade!AB$2,0))," ")</f>
        <v>287.60000000000002</v>
      </c>
      <c r="T78" s="14">
        <f>+IFERROR((VLOOKUP($A78,Grade!$L$6:$BL$1000,Grade!AC$2,0))," ")</f>
        <v>321.02</v>
      </c>
      <c r="U78" s="14">
        <f>+IFERROR((VLOOKUP($A78,Grade!$L$6:$BL$1000,Grade!AD$2,0))," ")</f>
        <v>276</v>
      </c>
      <c r="V78" s="14">
        <f>+IFERROR((VLOOKUP($A78,Grade!$L$6:$BL$1000,Grade!AE$2,0))," ")</f>
        <v>299</v>
      </c>
      <c r="W78" s="14">
        <f>+IFERROR((VLOOKUP($A78,Grade!$L$6:$BL$1000,Grade!AF$2,0))," ")</f>
        <v>325.2</v>
      </c>
      <c r="X78" s="14">
        <f>+IFERROR((VLOOKUP($A78,Grade!$L$6:$BL$1000,Grade!AG$2,0))," ")</f>
        <v>342.8</v>
      </c>
      <c r="Y78" s="14">
        <f>+IFERROR((VLOOKUP($A78,Grade!$L$6:$BL$1000,Grade!AH$2,0))," ")</f>
        <v>304.2</v>
      </c>
      <c r="Z78" s="14">
        <f>+IFERROR((VLOOKUP($A78,Grade!$L$6:$BL$1000,Grade!AI$2,0))," ")</f>
        <v>330</v>
      </c>
      <c r="AA78" s="14">
        <f>+IFERROR((VLOOKUP($A78,Grade!$L$6:$BL$1000,Grade!AJ$2,0))," ")</f>
        <v>321.69</v>
      </c>
      <c r="AB78" s="14">
        <f>+IFERROR((VLOOKUP($A78,Grade!$L$6:$BL$1000,Grade!AK$2,0))," ")</f>
        <v>275.93</v>
      </c>
      <c r="AC78" s="14">
        <f>+IFERROR((VLOOKUP($A78,Grade!$L$6:$BL$1000,Grade!AL$2,0))," ")</f>
        <v>244.16</v>
      </c>
      <c r="AD78" s="19">
        <f t="shared" si="10"/>
        <v>3889.7299999999996</v>
      </c>
      <c r="AE78" s="13">
        <f>+IFERROR((VLOOKUP($A78,Grade!$L$6:$BL$1000,Grade!AM$2,0))," ")</f>
        <v>0</v>
      </c>
      <c r="AF78" s="13">
        <f>+IFERROR((VLOOKUP($A78,Grade!$L$6:$BL$1000,Grade!AN$2,0))," ")</f>
        <v>0</v>
      </c>
      <c r="AG78" s="13">
        <f>+IFERROR((VLOOKUP($A78,Grade!$L$6:$BL$1000,Grade!AO$2,0))," ")</f>
        <v>0</v>
      </c>
      <c r="AH78" s="13">
        <f>+IFERROR((VLOOKUP($A78,Grade!$L$6:$BL$1000,Grade!AP$2,0))," ")</f>
        <v>0</v>
      </c>
      <c r="AI78" s="13">
        <f>+IFERROR((VLOOKUP($A78,Grade!$L$6:$BL$1000,Grade!AQ$2,0))," ")</f>
        <v>0</v>
      </c>
      <c r="AJ78" s="13">
        <f>+IFERROR((VLOOKUP($A78,Grade!$L$6:$BL$1000,Grade!AR$2,0))," ")</f>
        <v>0</v>
      </c>
      <c r="AK78" s="13">
        <f>+IFERROR((VLOOKUP($A78,Grade!$L$6:$BL$1000,Grade!AS$2,0))," ")</f>
        <v>0</v>
      </c>
      <c r="AL78" s="13">
        <f>+IFERROR((VLOOKUP($A78,Grade!$L$6:$BL$1000,Grade!AT$2,0))," ")</f>
        <v>0</v>
      </c>
      <c r="AM78" s="13">
        <f>+IFERROR((VLOOKUP($A78,Grade!$L$6:$BL$1000,Grade!AU$2,0))," ")</f>
        <v>0</v>
      </c>
      <c r="AN78" s="13">
        <f>+IFERROR((VLOOKUP($A78,Grade!$L$6:$BL$1000,Grade!AV$2,0))," ")</f>
        <v>0</v>
      </c>
      <c r="AO78" s="13">
        <f>+IFERROR((VLOOKUP($A78,Grade!$L$6:$BL$1000,Grade!AW$2,0))," ")</f>
        <v>0</v>
      </c>
      <c r="AP78" s="13">
        <f>+IFERROR((VLOOKUP($A78,Grade!$L$6:$BL$1000,Grade!AX$2,0))," ")</f>
        <v>0</v>
      </c>
      <c r="AQ78" s="13">
        <f>+IFERROR((VLOOKUP($A78,Grade!$L$6:$BL$1000,Grade!AY$2,0))," ")</f>
        <v>0</v>
      </c>
      <c r="AR78" s="20">
        <f t="shared" si="11"/>
        <v>0</v>
      </c>
      <c r="AS78" s="14">
        <f>+IFERROR((VLOOKUP($A78,Grade!$L$6:$BL$1000,Grade!AZ$2,0))," ")</f>
        <v>0</v>
      </c>
      <c r="AT78" s="14">
        <f>+IFERROR((VLOOKUP($A78,Grade!$L$6:$BL$1000,Grade!BA$2,0))," ")</f>
        <v>0</v>
      </c>
      <c r="AU78" s="14">
        <f>+IFERROR((VLOOKUP($A78,Grade!$L$6:$BL$1000,Grade!BB$2,0))," ")</f>
        <v>0</v>
      </c>
      <c r="AV78" s="14">
        <f>+IFERROR((VLOOKUP($A78,Grade!$L$6:$BL$1000,Grade!BC$2,0))," ")</f>
        <v>0</v>
      </c>
      <c r="AW78" s="14">
        <f>+IFERROR((VLOOKUP($A78,Grade!$L$6:$BL$1000,Grade!BD$2,0))," ")</f>
        <v>0</v>
      </c>
      <c r="AX78" s="14">
        <f>+IFERROR((VLOOKUP($A78,Grade!$L$6:$BL$1000,Grade!BE$2,0))," ")</f>
        <v>0</v>
      </c>
      <c r="AY78" s="14">
        <f>+IFERROR((VLOOKUP($A78,Grade!$L$6:$BL$1000,Grade!BF$2,0))," ")</f>
        <v>0</v>
      </c>
      <c r="AZ78" s="14">
        <f>+IFERROR((VLOOKUP($A78,Grade!$L$6:$BL$1000,Grade!BG$2,0))," ")</f>
        <v>0</v>
      </c>
      <c r="BA78" s="14">
        <f>+IFERROR((VLOOKUP($A78,Grade!$L$6:$BL$1000,Grade!BH$2,0))," ")</f>
        <v>0</v>
      </c>
      <c r="BB78" s="14">
        <f>+IFERROR((VLOOKUP($A78,Grade!$L$6:$BL$1000,Grade!BI$2,0))," ")</f>
        <v>0</v>
      </c>
      <c r="BC78" s="14">
        <f>+IFERROR((VLOOKUP($A78,Grade!$L$6:$BL$1000,Grade!BJ$2,0))," ")</f>
        <v>0</v>
      </c>
      <c r="BD78" s="14">
        <f>+IFERROR((VLOOKUP($A78,Grade!$L$6:$BL$1000,Grade!BK$2,0))," ")</f>
        <v>0</v>
      </c>
      <c r="BE78" s="14">
        <f>+IFERROR((VLOOKUP($A78,Grade!$L$6:$BL$1000,Grade!BL$2,0))," ")</f>
        <v>0</v>
      </c>
      <c r="BF78" s="19">
        <f t="shared" si="12"/>
        <v>0</v>
      </c>
      <c r="BG78" s="13">
        <f>IFERROR((VLOOKUP($A78,Month!$Z$3:$AP$1000,Month!AA$1,0))," ")</f>
        <v>170</v>
      </c>
      <c r="BH78" s="13">
        <f>IFERROR((VLOOKUP($A78,Month!$Z$3:$AP$1000,Month!AB$1,0))," ")</f>
        <v>82</v>
      </c>
      <c r="BI78" s="13">
        <f>IFERROR((VLOOKUP($A78,Month!$Z$3:$AP$1000,Month!AC$1,0))," ")</f>
        <v>65</v>
      </c>
      <c r="BJ78" s="13">
        <f>IFERROR((VLOOKUP($A78,Month!$Z$3:$AP$1000,Month!AD$1,0))," ")</f>
        <v>13</v>
      </c>
      <c r="BK78" s="13">
        <f>IFERROR((VLOOKUP($A78,Month!$Z$3:$AP$1000,Month!AE$1,0))," ")</f>
        <v>13</v>
      </c>
      <c r="BL78" s="13">
        <f>IFERROR((VLOOKUP($A78,Month!$Z$3:$AP$1000,Month!AF$1,0))," ")</f>
        <v>0</v>
      </c>
      <c r="BM78" s="13">
        <f>IFERROR((VLOOKUP($A78,Month!$Z$3:$AP$1000,Month!AG$1,0))," ")</f>
        <v>381</v>
      </c>
      <c r="BN78" s="13">
        <f>IFERROR((VLOOKUP($A78,Month!$Z$3:$AP$1000,Month!AH$1,0))," ")</f>
        <v>0</v>
      </c>
      <c r="BO78" s="13">
        <f>IFERROR((VLOOKUP($A78,Month!$Z$3:$AP$1000,Month!AI$1,0))," ")</f>
        <v>23.67</v>
      </c>
      <c r="BP78" s="13">
        <f>IFERROR((VLOOKUP($A78,Month!$Z$3:$AP$1000,Month!AJ$1,0))," ")</f>
        <v>0</v>
      </c>
      <c r="BQ78" s="13">
        <f>IFERROR((VLOOKUP($A78,Month!$Z$3:$AP$1000,Month!AK$1,0))," ")</f>
        <v>0</v>
      </c>
      <c r="BR78" s="13">
        <f>IFERROR((VLOOKUP($A78,Month!$Z$3:$AP$1000,Month!AL$1,0))," ")</f>
        <v>0</v>
      </c>
      <c r="BS78" s="13">
        <f>IFERROR((VLOOKUP($A78,Month!$Z$3:$AP$1000,Month!AM$1,0))," ")</f>
        <v>0</v>
      </c>
      <c r="BT78" s="13">
        <f>IFERROR((VLOOKUP($A78,Month!$Z$3:$AP$1000,Month!AP$1,0))," ")</f>
        <v>672</v>
      </c>
    </row>
    <row r="79" spans="1:72" s="2" customFormat="1" x14ac:dyDescent="0.25">
      <c r="A79" s="12" t="s">
        <v>169</v>
      </c>
      <c r="B79" s="12" t="s">
        <v>170</v>
      </c>
      <c r="C79" s="13">
        <f>+IFERROR((VLOOKUP($A79,Grade!$L$6:$BL$1000,Grade!M$2,0))," ")</f>
        <v>165</v>
      </c>
      <c r="D79" s="13">
        <f>+IFERROR((VLOOKUP($A79,Grade!$L$6:$BL$1000,Grade!N$2,0))," ")</f>
        <v>207</v>
      </c>
      <c r="E79" s="13">
        <f>+IFERROR((VLOOKUP($A79,Grade!$L$6:$BL$1000,Grade!O$2,0))," ")</f>
        <v>167</v>
      </c>
      <c r="F79" s="13">
        <f>+IFERROR((VLOOKUP($A79,Grade!$L$6:$BL$1000,Grade!P$2,0))," ")</f>
        <v>163</v>
      </c>
      <c r="G79" s="13">
        <f>+IFERROR((VLOOKUP($A79,Grade!$L$6:$BL$1000,Grade!Q$2,0))," ")</f>
        <v>200</v>
      </c>
      <c r="H79" s="13">
        <f>+IFERROR((VLOOKUP($A79,Grade!$L$6:$BL$1000,Grade!R$2,0))," ")</f>
        <v>177</v>
      </c>
      <c r="I79" s="13">
        <f>+IFERROR((VLOOKUP($A79,Grade!$L$6:$BL$1000,Grade!S$2,0))," ")</f>
        <v>214</v>
      </c>
      <c r="J79" s="13">
        <f>+IFERROR((VLOOKUP($A79,Grade!$L$6:$BL$1000,Grade!T$2,0))," ")</f>
        <v>208</v>
      </c>
      <c r="K79" s="13">
        <f>+IFERROR((VLOOKUP($A79,Grade!$L$6:$BL$1000,Grade!U$2,0))," ")</f>
        <v>220</v>
      </c>
      <c r="L79" s="13">
        <f>+IFERROR((VLOOKUP($A79,Grade!$L$6:$BL$1000,Grade!V$2,0))," ")</f>
        <v>230</v>
      </c>
      <c r="M79" s="13">
        <f>+IFERROR((VLOOKUP($A79,Grade!$L$6:$BL$1000,Grade!W$2,0))," ")</f>
        <v>200</v>
      </c>
      <c r="N79" s="13">
        <f>+IFERROR((VLOOKUP($A79,Grade!$L$6:$BL$1000,Grade!X$2,0))," ")</f>
        <v>170</v>
      </c>
      <c r="O79" s="13">
        <f>+IFERROR((VLOOKUP($A79,Grade!$L$6:$BL$1000,Grade!Y$2,0))," ")</f>
        <v>183</v>
      </c>
      <c r="P79" s="20">
        <f t="shared" si="9"/>
        <v>2504</v>
      </c>
      <c r="Q79" s="14">
        <f>+IFERROR((VLOOKUP($A79,Grade!$L$6:$BL$1000,Grade!Z$2,0))," ")</f>
        <v>165</v>
      </c>
      <c r="R79" s="14">
        <f>+IFERROR((VLOOKUP($A79,Grade!$L$6:$BL$1000,Grade!AA$2,0))," ")</f>
        <v>207</v>
      </c>
      <c r="S79" s="14">
        <f>+IFERROR((VLOOKUP($A79,Grade!$L$6:$BL$1000,Grade!AB$2,0))," ")</f>
        <v>167</v>
      </c>
      <c r="T79" s="14">
        <f>+IFERROR((VLOOKUP($A79,Grade!$L$6:$BL$1000,Grade!AC$2,0))," ")</f>
        <v>163</v>
      </c>
      <c r="U79" s="14">
        <f>+IFERROR((VLOOKUP($A79,Grade!$L$6:$BL$1000,Grade!AD$2,0))," ")</f>
        <v>200</v>
      </c>
      <c r="V79" s="14">
        <f>+IFERROR((VLOOKUP($A79,Grade!$L$6:$BL$1000,Grade!AE$2,0))," ")</f>
        <v>177</v>
      </c>
      <c r="W79" s="14">
        <f>+IFERROR((VLOOKUP($A79,Grade!$L$6:$BL$1000,Grade!AF$2,0))," ")</f>
        <v>214</v>
      </c>
      <c r="X79" s="14">
        <f>+IFERROR((VLOOKUP($A79,Grade!$L$6:$BL$1000,Grade!AG$2,0))," ")</f>
        <v>206.59</v>
      </c>
      <c r="Y79" s="14">
        <f>+IFERROR((VLOOKUP($A79,Grade!$L$6:$BL$1000,Grade!AH$2,0))," ")</f>
        <v>219.22</v>
      </c>
      <c r="Z79" s="14">
        <f>+IFERROR((VLOOKUP($A79,Grade!$L$6:$BL$1000,Grade!AI$2,0))," ")</f>
        <v>227.04</v>
      </c>
      <c r="AA79" s="14">
        <f>+IFERROR((VLOOKUP($A79,Grade!$L$6:$BL$1000,Grade!AJ$2,0))," ")</f>
        <v>196.43</v>
      </c>
      <c r="AB79" s="14">
        <f>+IFERROR((VLOOKUP($A79,Grade!$L$6:$BL$1000,Grade!AK$2,0))," ")</f>
        <v>146.94</v>
      </c>
      <c r="AC79" s="14">
        <f>+IFERROR((VLOOKUP($A79,Grade!$L$6:$BL$1000,Grade!AL$2,0))," ")</f>
        <v>153.85</v>
      </c>
      <c r="AD79" s="19">
        <f t="shared" si="10"/>
        <v>2443.0699999999997</v>
      </c>
      <c r="AE79" s="13">
        <f>+IFERROR((VLOOKUP($A79,Grade!$L$6:$BL$1000,Grade!AM$2,0))," ")</f>
        <v>0</v>
      </c>
      <c r="AF79" s="13">
        <f>+IFERROR((VLOOKUP($A79,Grade!$L$6:$BL$1000,Grade!AN$2,0))," ")</f>
        <v>0</v>
      </c>
      <c r="AG79" s="13">
        <f>+IFERROR((VLOOKUP($A79,Grade!$L$6:$BL$1000,Grade!AO$2,0))," ")</f>
        <v>0</v>
      </c>
      <c r="AH79" s="13">
        <f>+IFERROR((VLOOKUP($A79,Grade!$L$6:$BL$1000,Grade!AP$2,0))," ")</f>
        <v>0</v>
      </c>
      <c r="AI79" s="13">
        <f>+IFERROR((VLOOKUP($A79,Grade!$L$6:$BL$1000,Grade!AQ$2,0))," ")</f>
        <v>0</v>
      </c>
      <c r="AJ79" s="13">
        <f>+IFERROR((VLOOKUP($A79,Grade!$L$6:$BL$1000,Grade!AR$2,0))," ")</f>
        <v>0</v>
      </c>
      <c r="AK79" s="13">
        <f>+IFERROR((VLOOKUP($A79,Grade!$L$6:$BL$1000,Grade!AS$2,0))," ")</f>
        <v>0</v>
      </c>
      <c r="AL79" s="13">
        <f>+IFERROR((VLOOKUP($A79,Grade!$L$6:$BL$1000,Grade!AT$2,0))," ")</f>
        <v>0</v>
      </c>
      <c r="AM79" s="13">
        <f>+IFERROR((VLOOKUP($A79,Grade!$L$6:$BL$1000,Grade!AU$2,0))," ")</f>
        <v>0</v>
      </c>
      <c r="AN79" s="13">
        <f>+IFERROR((VLOOKUP($A79,Grade!$L$6:$BL$1000,Grade!AV$2,0))," ")</f>
        <v>0</v>
      </c>
      <c r="AO79" s="13">
        <f>+IFERROR((VLOOKUP($A79,Grade!$L$6:$BL$1000,Grade!AW$2,0))," ")</f>
        <v>1</v>
      </c>
      <c r="AP79" s="13">
        <f>+IFERROR((VLOOKUP($A79,Grade!$L$6:$BL$1000,Grade!AX$2,0))," ")</f>
        <v>0</v>
      </c>
      <c r="AQ79" s="13">
        <f>+IFERROR((VLOOKUP($A79,Grade!$L$6:$BL$1000,Grade!AY$2,0))," ")</f>
        <v>0</v>
      </c>
      <c r="AR79" s="20">
        <f t="shared" si="11"/>
        <v>1</v>
      </c>
      <c r="AS79" s="14">
        <f>+IFERROR((VLOOKUP($A79,Grade!$L$6:$BL$1000,Grade!AZ$2,0))," ")</f>
        <v>0</v>
      </c>
      <c r="AT79" s="14">
        <f>+IFERROR((VLOOKUP($A79,Grade!$L$6:$BL$1000,Grade!BA$2,0))," ")</f>
        <v>0</v>
      </c>
      <c r="AU79" s="14">
        <f>+IFERROR((VLOOKUP($A79,Grade!$L$6:$BL$1000,Grade!BB$2,0))," ")</f>
        <v>0</v>
      </c>
      <c r="AV79" s="14">
        <f>+IFERROR((VLOOKUP($A79,Grade!$L$6:$BL$1000,Grade!BC$2,0))," ")</f>
        <v>0</v>
      </c>
      <c r="AW79" s="14">
        <f>+IFERROR((VLOOKUP($A79,Grade!$L$6:$BL$1000,Grade!BD$2,0))," ")</f>
        <v>0</v>
      </c>
      <c r="AX79" s="14">
        <f>+IFERROR((VLOOKUP($A79,Grade!$L$6:$BL$1000,Grade!BE$2,0))," ")</f>
        <v>0</v>
      </c>
      <c r="AY79" s="14">
        <f>+IFERROR((VLOOKUP($A79,Grade!$L$6:$BL$1000,Grade!BF$2,0))," ")</f>
        <v>0</v>
      </c>
      <c r="AZ79" s="14">
        <f>+IFERROR((VLOOKUP($A79,Grade!$L$6:$BL$1000,Grade!BG$2,0))," ")</f>
        <v>0</v>
      </c>
      <c r="BA79" s="14">
        <f>+IFERROR((VLOOKUP($A79,Grade!$L$6:$BL$1000,Grade!BH$2,0))," ")</f>
        <v>0</v>
      </c>
      <c r="BB79" s="14">
        <f>+IFERROR((VLOOKUP($A79,Grade!$L$6:$BL$1000,Grade!BI$2,0))," ")</f>
        <v>0</v>
      </c>
      <c r="BC79" s="14">
        <f>+IFERROR((VLOOKUP($A79,Grade!$L$6:$BL$1000,Grade!BJ$2,0))," ")</f>
        <v>0.18</v>
      </c>
      <c r="BD79" s="14">
        <f>+IFERROR((VLOOKUP($A79,Grade!$L$6:$BL$1000,Grade!BK$2,0))," ")</f>
        <v>0</v>
      </c>
      <c r="BE79" s="14">
        <f>+IFERROR((VLOOKUP($A79,Grade!$L$6:$BL$1000,Grade!BL$2,0))," ")</f>
        <v>0</v>
      </c>
      <c r="BF79" s="19">
        <f t="shared" si="12"/>
        <v>0.18</v>
      </c>
      <c r="BG79" s="13">
        <f>IFERROR((VLOOKUP($A79,Month!$Z$3:$AP$1000,Month!AA$1,0))," ")</f>
        <v>194</v>
      </c>
      <c r="BH79" s="13">
        <f>IFERROR((VLOOKUP($A79,Month!$Z$3:$AP$1000,Month!AB$1,0))," ")</f>
        <v>109</v>
      </c>
      <c r="BI79" s="13">
        <f>IFERROR((VLOOKUP($A79,Month!$Z$3:$AP$1000,Month!AC$1,0))," ")</f>
        <v>79</v>
      </c>
      <c r="BJ79" s="13">
        <f>IFERROR((VLOOKUP($A79,Month!$Z$3:$AP$1000,Month!AD$1,0))," ")</f>
        <v>0</v>
      </c>
      <c r="BK79" s="13">
        <f>IFERROR((VLOOKUP($A79,Month!$Z$3:$AP$1000,Month!AE$1,0))," ")</f>
        <v>0</v>
      </c>
      <c r="BL79" s="13">
        <f>IFERROR((VLOOKUP($A79,Month!$Z$3:$AP$1000,Month!AF$1,0))," ")</f>
        <v>0</v>
      </c>
      <c r="BM79" s="13">
        <f>IFERROR((VLOOKUP($A79,Month!$Z$3:$AP$1000,Month!AG$1,0))," ")</f>
        <v>192</v>
      </c>
      <c r="BN79" s="13">
        <f>IFERROR((VLOOKUP($A79,Month!$Z$3:$AP$1000,Month!AH$1,0))," ")</f>
        <v>0</v>
      </c>
      <c r="BO79" s="13">
        <f>IFERROR((VLOOKUP($A79,Month!$Z$3:$AP$1000,Month!AI$1,0))," ")</f>
        <v>42.45</v>
      </c>
      <c r="BP79" s="13">
        <f>IFERROR((VLOOKUP($A79,Month!$Z$3:$AP$1000,Month!AJ$1,0))," ")</f>
        <v>0</v>
      </c>
      <c r="BQ79" s="13">
        <f>IFERROR((VLOOKUP($A79,Month!$Z$3:$AP$1000,Month!AK$1,0))," ")</f>
        <v>0</v>
      </c>
      <c r="BR79" s="13">
        <f>IFERROR((VLOOKUP($A79,Month!$Z$3:$AP$1000,Month!AL$1,0))," ")</f>
        <v>0</v>
      </c>
      <c r="BS79" s="13">
        <f>IFERROR((VLOOKUP($A79,Month!$Z$3:$AP$1000,Month!AM$1,0))," ")</f>
        <v>23</v>
      </c>
      <c r="BT79" s="13">
        <f>IFERROR((VLOOKUP($A79,Month!$Z$3:$AP$1000,Month!AP$1,0))," ")</f>
        <v>324</v>
      </c>
    </row>
    <row r="80" spans="1:72" s="2" customFormat="1" x14ac:dyDescent="0.25">
      <c r="A80" s="59" t="s">
        <v>740</v>
      </c>
      <c r="B80" s="12" t="s">
        <v>741</v>
      </c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7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8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7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8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13">
        <f>IFERROR((VLOOKUP($A80,Month!$Z$3:$AP$1000,Month!AM$1,0))," ")</f>
        <v>97</v>
      </c>
      <c r="BT80" s="13">
        <f>IFERROR((VLOOKUP($A80,Month!$Z$3:$AP$1000,Month!AP$1,0))," ")</f>
        <v>1450</v>
      </c>
    </row>
    <row r="81" spans="1:72" s="2" customFormat="1" x14ac:dyDescent="0.25">
      <c r="A81" s="12" t="s">
        <v>315</v>
      </c>
      <c r="B81" s="12" t="s">
        <v>316</v>
      </c>
      <c r="C81" s="13">
        <f>+IFERROR((VLOOKUP($A81,Grade!$L$6:$BL$1000,Grade!M$2,0))," ")</f>
        <v>9</v>
      </c>
      <c r="D81" s="13">
        <f>+IFERROR((VLOOKUP($A81,Grade!$L$6:$BL$1000,Grade!N$2,0))," ")</f>
        <v>5</v>
      </c>
      <c r="E81" s="13">
        <f>+IFERROR((VLOOKUP($A81,Grade!$L$6:$BL$1000,Grade!O$2,0))," ")</f>
        <v>7</v>
      </c>
      <c r="F81" s="13">
        <f>+IFERROR((VLOOKUP($A81,Grade!$L$6:$BL$1000,Grade!P$2,0))," ")</f>
        <v>10</v>
      </c>
      <c r="G81" s="13">
        <f>+IFERROR((VLOOKUP($A81,Grade!$L$6:$BL$1000,Grade!Q$2,0))," ")</f>
        <v>7</v>
      </c>
      <c r="H81" s="13">
        <f>+IFERROR((VLOOKUP($A81,Grade!$L$6:$BL$1000,Grade!R$2,0))," ")</f>
        <v>9</v>
      </c>
      <c r="I81" s="13">
        <f>+IFERROR((VLOOKUP($A81,Grade!$L$6:$BL$1000,Grade!S$2,0))," ")</f>
        <v>3</v>
      </c>
      <c r="J81" s="13">
        <f>+IFERROR((VLOOKUP($A81,Grade!$L$6:$BL$1000,Grade!T$2,0))," ")</f>
        <v>0</v>
      </c>
      <c r="K81" s="13">
        <f>+IFERROR((VLOOKUP($A81,Grade!$L$6:$BL$1000,Grade!U$2,0))," ")</f>
        <v>0</v>
      </c>
      <c r="L81" s="13">
        <f>+IFERROR((VLOOKUP($A81,Grade!$L$6:$BL$1000,Grade!V$2,0))," ")</f>
        <v>0</v>
      </c>
      <c r="M81" s="13">
        <f>+IFERROR((VLOOKUP($A81,Grade!$L$6:$BL$1000,Grade!W$2,0))," ")</f>
        <v>0</v>
      </c>
      <c r="N81" s="13">
        <f>+IFERROR((VLOOKUP($A81,Grade!$L$6:$BL$1000,Grade!X$2,0))," ")</f>
        <v>0</v>
      </c>
      <c r="O81" s="13">
        <f>+IFERROR((VLOOKUP($A81,Grade!$L$6:$BL$1000,Grade!Y$2,0))," ")</f>
        <v>0</v>
      </c>
      <c r="P81" s="20">
        <f t="shared" si="9"/>
        <v>50</v>
      </c>
      <c r="Q81" s="14">
        <f>+IFERROR((VLOOKUP($A81,Grade!$L$6:$BL$1000,Grade!Z$2,0))," ")</f>
        <v>9</v>
      </c>
      <c r="R81" s="14">
        <f>+IFERROR((VLOOKUP($A81,Grade!$L$6:$BL$1000,Grade!AA$2,0))," ")</f>
        <v>5</v>
      </c>
      <c r="S81" s="14">
        <f>+IFERROR((VLOOKUP($A81,Grade!$L$6:$BL$1000,Grade!AB$2,0))," ")</f>
        <v>7</v>
      </c>
      <c r="T81" s="14">
        <f>+IFERROR((VLOOKUP($A81,Grade!$L$6:$BL$1000,Grade!AC$2,0))," ")</f>
        <v>10</v>
      </c>
      <c r="U81" s="14">
        <f>+IFERROR((VLOOKUP($A81,Grade!$L$6:$BL$1000,Grade!AD$2,0))," ")</f>
        <v>7</v>
      </c>
      <c r="V81" s="14">
        <f>+IFERROR((VLOOKUP($A81,Grade!$L$6:$BL$1000,Grade!AE$2,0))," ")</f>
        <v>9</v>
      </c>
      <c r="W81" s="14">
        <f>+IFERROR((VLOOKUP($A81,Grade!$L$6:$BL$1000,Grade!AF$2,0))," ")</f>
        <v>3</v>
      </c>
      <c r="X81" s="14">
        <f>+IFERROR((VLOOKUP($A81,Grade!$L$6:$BL$1000,Grade!AG$2,0))," ")</f>
        <v>0</v>
      </c>
      <c r="Y81" s="14">
        <f>+IFERROR((VLOOKUP($A81,Grade!$L$6:$BL$1000,Grade!AH$2,0))," ")</f>
        <v>0</v>
      </c>
      <c r="Z81" s="14">
        <f>+IFERROR((VLOOKUP($A81,Grade!$L$6:$BL$1000,Grade!AI$2,0))," ")</f>
        <v>0</v>
      </c>
      <c r="AA81" s="14">
        <f>+IFERROR((VLOOKUP($A81,Grade!$L$6:$BL$1000,Grade!AJ$2,0))," ")</f>
        <v>0</v>
      </c>
      <c r="AB81" s="14">
        <f>+IFERROR((VLOOKUP($A81,Grade!$L$6:$BL$1000,Grade!AK$2,0))," ")</f>
        <v>0</v>
      </c>
      <c r="AC81" s="14">
        <f>+IFERROR((VLOOKUP($A81,Grade!$L$6:$BL$1000,Grade!AL$2,0))," ")</f>
        <v>0</v>
      </c>
      <c r="AD81" s="19">
        <f t="shared" si="10"/>
        <v>50</v>
      </c>
      <c r="AE81" s="13">
        <f>+IFERROR((VLOOKUP($A81,Grade!$L$6:$BL$1000,Grade!AM$2,0))," ")</f>
        <v>0</v>
      </c>
      <c r="AF81" s="13">
        <f>+IFERROR((VLOOKUP($A81,Grade!$L$6:$BL$1000,Grade!AN$2,0))," ")</f>
        <v>0</v>
      </c>
      <c r="AG81" s="13">
        <f>+IFERROR((VLOOKUP($A81,Grade!$L$6:$BL$1000,Grade!AO$2,0))," ")</f>
        <v>0</v>
      </c>
      <c r="AH81" s="13">
        <f>+IFERROR((VLOOKUP($A81,Grade!$L$6:$BL$1000,Grade!AP$2,0))," ")</f>
        <v>0</v>
      </c>
      <c r="AI81" s="13">
        <f>+IFERROR((VLOOKUP($A81,Grade!$L$6:$BL$1000,Grade!AQ$2,0))," ")</f>
        <v>0</v>
      </c>
      <c r="AJ81" s="13">
        <f>+IFERROR((VLOOKUP($A81,Grade!$L$6:$BL$1000,Grade!AR$2,0))," ")</f>
        <v>0</v>
      </c>
      <c r="AK81" s="13">
        <f>+IFERROR((VLOOKUP($A81,Grade!$L$6:$BL$1000,Grade!AS$2,0))," ")</f>
        <v>0</v>
      </c>
      <c r="AL81" s="13">
        <f>+IFERROR((VLOOKUP($A81,Grade!$L$6:$BL$1000,Grade!AT$2,0))," ")</f>
        <v>0</v>
      </c>
      <c r="AM81" s="13">
        <f>+IFERROR((VLOOKUP($A81,Grade!$L$6:$BL$1000,Grade!AU$2,0))," ")</f>
        <v>0</v>
      </c>
      <c r="AN81" s="13">
        <f>+IFERROR((VLOOKUP($A81,Grade!$L$6:$BL$1000,Grade!AV$2,0))," ")</f>
        <v>0</v>
      </c>
      <c r="AO81" s="13">
        <f>+IFERROR((VLOOKUP($A81,Grade!$L$6:$BL$1000,Grade!AW$2,0))," ")</f>
        <v>0</v>
      </c>
      <c r="AP81" s="13">
        <f>+IFERROR((VLOOKUP($A81,Grade!$L$6:$BL$1000,Grade!AX$2,0))," ")</f>
        <v>0</v>
      </c>
      <c r="AQ81" s="13">
        <f>+IFERROR((VLOOKUP($A81,Grade!$L$6:$BL$1000,Grade!AY$2,0))," ")</f>
        <v>0</v>
      </c>
      <c r="AR81" s="20">
        <f t="shared" si="11"/>
        <v>0</v>
      </c>
      <c r="AS81" s="14">
        <f>+IFERROR((VLOOKUP($A81,Grade!$L$6:$BL$1000,Grade!AZ$2,0))," ")</f>
        <v>0</v>
      </c>
      <c r="AT81" s="14">
        <f>+IFERROR((VLOOKUP($A81,Grade!$L$6:$BL$1000,Grade!BA$2,0))," ")</f>
        <v>0</v>
      </c>
      <c r="AU81" s="14">
        <f>+IFERROR((VLOOKUP($A81,Grade!$L$6:$BL$1000,Grade!BB$2,0))," ")</f>
        <v>0</v>
      </c>
      <c r="AV81" s="14">
        <f>+IFERROR((VLOOKUP($A81,Grade!$L$6:$BL$1000,Grade!BC$2,0))," ")</f>
        <v>0</v>
      </c>
      <c r="AW81" s="14">
        <f>+IFERROR((VLOOKUP($A81,Grade!$L$6:$BL$1000,Grade!BD$2,0))," ")</f>
        <v>0</v>
      </c>
      <c r="AX81" s="14">
        <f>+IFERROR((VLOOKUP($A81,Grade!$L$6:$BL$1000,Grade!BE$2,0))," ")</f>
        <v>0</v>
      </c>
      <c r="AY81" s="14">
        <f>+IFERROR((VLOOKUP($A81,Grade!$L$6:$BL$1000,Grade!BF$2,0))," ")</f>
        <v>0</v>
      </c>
      <c r="AZ81" s="14">
        <f>+IFERROR((VLOOKUP($A81,Grade!$L$6:$BL$1000,Grade!BG$2,0))," ")</f>
        <v>0</v>
      </c>
      <c r="BA81" s="14">
        <f>+IFERROR((VLOOKUP($A81,Grade!$L$6:$BL$1000,Grade!BH$2,0))," ")</f>
        <v>0</v>
      </c>
      <c r="BB81" s="14">
        <f>+IFERROR((VLOOKUP($A81,Grade!$L$6:$BL$1000,Grade!BI$2,0))," ")</f>
        <v>0</v>
      </c>
      <c r="BC81" s="14">
        <f>+IFERROR((VLOOKUP($A81,Grade!$L$6:$BL$1000,Grade!BJ$2,0))," ")</f>
        <v>0</v>
      </c>
      <c r="BD81" s="14">
        <f>+IFERROR((VLOOKUP($A81,Grade!$L$6:$BL$1000,Grade!BK$2,0))," ")</f>
        <v>0</v>
      </c>
      <c r="BE81" s="14">
        <f>+IFERROR((VLOOKUP($A81,Grade!$L$6:$BL$1000,Grade!BL$2,0))," ")</f>
        <v>0</v>
      </c>
      <c r="BF81" s="19">
        <f t="shared" si="12"/>
        <v>0</v>
      </c>
      <c r="BG81" s="13">
        <f>IFERROR((VLOOKUP($A81,Month!$Z$3:$AP$1000,Month!AA$1,0))," ")</f>
        <v>3</v>
      </c>
      <c r="BH81" s="13">
        <f>IFERROR((VLOOKUP($A81,Month!$Z$3:$AP$1000,Month!AB$1,0))," ")</f>
        <v>0</v>
      </c>
      <c r="BI81" s="13">
        <f>IFERROR((VLOOKUP($A81,Month!$Z$3:$AP$1000,Month!AC$1,0))," ")</f>
        <v>0</v>
      </c>
      <c r="BJ81" s="13">
        <f>IFERROR((VLOOKUP($A81,Month!$Z$3:$AP$1000,Month!AD$1,0))," ")</f>
        <v>0</v>
      </c>
      <c r="BK81" s="13">
        <f>IFERROR((VLOOKUP($A81,Month!$Z$3:$AP$1000,Month!AE$1,0))," ")</f>
        <v>0</v>
      </c>
      <c r="BL81" s="13">
        <f>IFERROR((VLOOKUP($A81,Month!$Z$3:$AP$1000,Month!AF$1,0))," ")</f>
        <v>0</v>
      </c>
      <c r="BM81" s="13">
        <f>IFERROR((VLOOKUP($A81,Month!$Z$3:$AP$1000,Month!AG$1,0))," ")</f>
        <v>0</v>
      </c>
      <c r="BN81" s="13">
        <f>IFERROR((VLOOKUP($A81,Month!$Z$3:$AP$1000,Month!AH$1,0))," ")</f>
        <v>0</v>
      </c>
      <c r="BO81" s="13">
        <f>IFERROR((VLOOKUP($A81,Month!$Z$3:$AP$1000,Month!AI$1,0))," ")</f>
        <v>0</v>
      </c>
      <c r="BP81" s="13">
        <f>IFERROR((VLOOKUP($A81,Month!$Z$3:$AP$1000,Month!AJ$1,0))," ")</f>
        <v>0</v>
      </c>
      <c r="BQ81" s="13">
        <f>IFERROR((VLOOKUP($A81,Month!$Z$3:$AP$1000,Month!AK$1,0))," ")</f>
        <v>0</v>
      </c>
      <c r="BR81" s="13">
        <f>IFERROR((VLOOKUP($A81,Month!$Z$3:$AP$1000,Month!AL$1,0))," ")</f>
        <v>0</v>
      </c>
      <c r="BS81" s="13">
        <f>IFERROR((VLOOKUP($A81,Month!$Z$3:$AP$1000,Month!AM$1,0))," ")</f>
        <v>1</v>
      </c>
      <c r="BT81" s="13">
        <f>IFERROR((VLOOKUP($A81,Month!$Z$3:$AP$1000,Month!AP$1,0))," ")</f>
        <v>7</v>
      </c>
    </row>
    <row r="82" spans="1:72" s="2" customFormat="1" x14ac:dyDescent="0.25">
      <c r="A82" s="12" t="s">
        <v>471</v>
      </c>
      <c r="B82" s="12" t="s">
        <v>472</v>
      </c>
      <c r="C82" s="13">
        <f>+IFERROR((VLOOKUP($A82,Grade!$L$6:$BL$1000,Grade!M$2,0))," ")</f>
        <v>1415</v>
      </c>
      <c r="D82" s="13">
        <f>+IFERROR((VLOOKUP($A82,Grade!$L$6:$BL$1000,Grade!N$2,0))," ")</f>
        <v>1544</v>
      </c>
      <c r="E82" s="13">
        <f>+IFERROR((VLOOKUP($A82,Grade!$L$6:$BL$1000,Grade!O$2,0))," ")</f>
        <v>1645</v>
      </c>
      <c r="F82" s="13">
        <f>+IFERROR((VLOOKUP($A82,Grade!$L$6:$BL$1000,Grade!P$2,0))," ")</f>
        <v>1571</v>
      </c>
      <c r="G82" s="13">
        <f>+IFERROR((VLOOKUP($A82,Grade!$L$6:$BL$1000,Grade!Q$2,0))," ")</f>
        <v>1544</v>
      </c>
      <c r="H82" s="13">
        <f>+IFERROR((VLOOKUP($A82,Grade!$L$6:$BL$1000,Grade!R$2,0))," ")</f>
        <v>1515</v>
      </c>
      <c r="I82" s="13">
        <f>+IFERROR((VLOOKUP($A82,Grade!$L$6:$BL$1000,Grade!S$2,0))," ")</f>
        <v>1590</v>
      </c>
      <c r="J82" s="13">
        <f>+IFERROR((VLOOKUP($A82,Grade!$L$6:$BL$1000,Grade!T$2,0))," ")</f>
        <v>1629</v>
      </c>
      <c r="K82" s="13">
        <f>+IFERROR((VLOOKUP($A82,Grade!$L$6:$BL$1000,Grade!U$2,0))," ")</f>
        <v>1499</v>
      </c>
      <c r="L82" s="13">
        <f>+IFERROR((VLOOKUP($A82,Grade!$L$6:$BL$1000,Grade!V$2,0))," ")</f>
        <v>1497</v>
      </c>
      <c r="M82" s="13">
        <f>+IFERROR((VLOOKUP($A82,Grade!$L$6:$BL$1000,Grade!W$2,0))," ")</f>
        <v>1433</v>
      </c>
      <c r="N82" s="13">
        <f>+IFERROR((VLOOKUP($A82,Grade!$L$6:$BL$1000,Grade!X$2,0))," ")</f>
        <v>1361</v>
      </c>
      <c r="O82" s="13">
        <f>+IFERROR((VLOOKUP($A82,Grade!$L$6:$BL$1000,Grade!Y$2,0))," ")</f>
        <v>1201</v>
      </c>
      <c r="P82" s="20">
        <f t="shared" si="9"/>
        <v>19444</v>
      </c>
      <c r="Q82" s="14">
        <f>+IFERROR((VLOOKUP($A82,Grade!$L$6:$BL$1000,Grade!Z$2,0))," ")</f>
        <v>1415</v>
      </c>
      <c r="R82" s="14">
        <f>+IFERROR((VLOOKUP($A82,Grade!$L$6:$BL$1000,Grade!AA$2,0))," ")</f>
        <v>1542.42</v>
      </c>
      <c r="S82" s="14">
        <f>+IFERROR((VLOOKUP($A82,Grade!$L$6:$BL$1000,Grade!AB$2,0))," ")</f>
        <v>1644.21</v>
      </c>
      <c r="T82" s="14">
        <f>+IFERROR((VLOOKUP($A82,Grade!$L$6:$BL$1000,Grade!AC$2,0))," ")</f>
        <v>1571</v>
      </c>
      <c r="U82" s="14">
        <f>+IFERROR((VLOOKUP($A82,Grade!$L$6:$BL$1000,Grade!AD$2,0))," ")</f>
        <v>1543.21</v>
      </c>
      <c r="V82" s="14">
        <f>+IFERROR((VLOOKUP($A82,Grade!$L$6:$BL$1000,Grade!AE$2,0))," ")</f>
        <v>1515</v>
      </c>
      <c r="W82" s="14">
        <f>+IFERROR((VLOOKUP($A82,Grade!$L$6:$BL$1000,Grade!AF$2,0))," ")</f>
        <v>1588.65</v>
      </c>
      <c r="X82" s="14">
        <f>+IFERROR((VLOOKUP($A82,Grade!$L$6:$BL$1000,Grade!AG$2,0))," ")</f>
        <v>1624.05</v>
      </c>
      <c r="Y82" s="14">
        <f>+IFERROR((VLOOKUP($A82,Grade!$L$6:$BL$1000,Grade!AH$2,0))," ")</f>
        <v>1496.86</v>
      </c>
      <c r="Z82" s="14">
        <f>+IFERROR((VLOOKUP($A82,Grade!$L$6:$BL$1000,Grade!AI$2,0))," ")</f>
        <v>1484.85</v>
      </c>
      <c r="AA82" s="14">
        <f>+IFERROR((VLOOKUP($A82,Grade!$L$6:$BL$1000,Grade!AJ$2,0))," ")</f>
        <v>1428.06</v>
      </c>
      <c r="AB82" s="14">
        <f>+IFERROR((VLOOKUP($A82,Grade!$L$6:$BL$1000,Grade!AK$2,0))," ")</f>
        <v>1240.75</v>
      </c>
      <c r="AC82" s="14">
        <f>+IFERROR((VLOOKUP($A82,Grade!$L$6:$BL$1000,Grade!AL$2,0))," ")</f>
        <v>1059.7</v>
      </c>
      <c r="AD82" s="19">
        <f t="shared" si="10"/>
        <v>19153.760000000002</v>
      </c>
      <c r="AE82" s="13">
        <f>+IFERROR((VLOOKUP($A82,Grade!$L$6:$BL$1000,Grade!AM$2,0))," ")</f>
        <v>19</v>
      </c>
      <c r="AF82" s="13">
        <f>+IFERROR((VLOOKUP($A82,Grade!$L$6:$BL$1000,Grade!AN$2,0))," ")</f>
        <v>13</v>
      </c>
      <c r="AG82" s="13">
        <f>+IFERROR((VLOOKUP($A82,Grade!$L$6:$BL$1000,Grade!AO$2,0))," ")</f>
        <v>11</v>
      </c>
      <c r="AH82" s="13">
        <f>+IFERROR((VLOOKUP($A82,Grade!$L$6:$BL$1000,Grade!AP$2,0))," ")</f>
        <v>9</v>
      </c>
      <c r="AI82" s="13">
        <f>+IFERROR((VLOOKUP($A82,Grade!$L$6:$BL$1000,Grade!AQ$2,0))," ")</f>
        <v>14</v>
      </c>
      <c r="AJ82" s="13">
        <f>+IFERROR((VLOOKUP($A82,Grade!$L$6:$BL$1000,Grade!AR$2,0))," ")</f>
        <v>6</v>
      </c>
      <c r="AK82" s="13">
        <f>+IFERROR((VLOOKUP($A82,Grade!$L$6:$BL$1000,Grade!AS$2,0))," ")</f>
        <v>7</v>
      </c>
      <c r="AL82" s="13">
        <f>+IFERROR((VLOOKUP($A82,Grade!$L$6:$BL$1000,Grade!AT$2,0))," ")</f>
        <v>12</v>
      </c>
      <c r="AM82" s="13">
        <f>+IFERROR((VLOOKUP($A82,Grade!$L$6:$BL$1000,Grade!AU$2,0))," ")</f>
        <v>7</v>
      </c>
      <c r="AN82" s="13">
        <f>+IFERROR((VLOOKUP($A82,Grade!$L$6:$BL$1000,Grade!AV$2,0))," ")</f>
        <v>13</v>
      </c>
      <c r="AO82" s="13">
        <f>+IFERROR((VLOOKUP($A82,Grade!$L$6:$BL$1000,Grade!AW$2,0))," ")</f>
        <v>12</v>
      </c>
      <c r="AP82" s="13">
        <f>+IFERROR((VLOOKUP($A82,Grade!$L$6:$BL$1000,Grade!AX$2,0))," ")</f>
        <v>52</v>
      </c>
      <c r="AQ82" s="13">
        <f>+IFERROR((VLOOKUP($A82,Grade!$L$6:$BL$1000,Grade!AY$2,0))," ")</f>
        <v>85</v>
      </c>
      <c r="AR82" s="20">
        <f t="shared" si="11"/>
        <v>260</v>
      </c>
      <c r="AS82" s="14">
        <f>+IFERROR((VLOOKUP($A82,Grade!$L$6:$BL$1000,Grade!AZ$2,0))," ")</f>
        <v>19</v>
      </c>
      <c r="AT82" s="14">
        <f>+IFERROR((VLOOKUP($A82,Grade!$L$6:$BL$1000,Grade!BA$2,0))," ")</f>
        <v>13</v>
      </c>
      <c r="AU82" s="14">
        <f>+IFERROR((VLOOKUP($A82,Grade!$L$6:$BL$1000,Grade!BB$2,0))," ")</f>
        <v>11</v>
      </c>
      <c r="AV82" s="14">
        <f>+IFERROR((VLOOKUP($A82,Grade!$L$6:$BL$1000,Grade!BC$2,0))," ")</f>
        <v>9</v>
      </c>
      <c r="AW82" s="14">
        <f>+IFERROR((VLOOKUP($A82,Grade!$L$6:$BL$1000,Grade!BD$2,0))," ")</f>
        <v>14</v>
      </c>
      <c r="AX82" s="14">
        <f>+IFERROR((VLOOKUP($A82,Grade!$L$6:$BL$1000,Grade!BE$2,0))," ")</f>
        <v>6</v>
      </c>
      <c r="AY82" s="14">
        <f>+IFERROR((VLOOKUP($A82,Grade!$L$6:$BL$1000,Grade!BF$2,0))," ")</f>
        <v>7</v>
      </c>
      <c r="AZ82" s="14">
        <f>+IFERROR((VLOOKUP($A82,Grade!$L$6:$BL$1000,Grade!BG$2,0))," ")</f>
        <v>12</v>
      </c>
      <c r="BA82" s="14">
        <f>+IFERROR((VLOOKUP($A82,Grade!$L$6:$BL$1000,Grade!BH$2,0))," ")</f>
        <v>7</v>
      </c>
      <c r="BB82" s="14">
        <f>+IFERROR((VLOOKUP($A82,Grade!$L$6:$BL$1000,Grade!BI$2,0))," ")</f>
        <v>12.83</v>
      </c>
      <c r="BC82" s="14">
        <f>+IFERROR((VLOOKUP($A82,Grade!$L$6:$BL$1000,Grade!BJ$2,0))," ")</f>
        <v>12</v>
      </c>
      <c r="BD82" s="14">
        <f>+IFERROR((VLOOKUP($A82,Grade!$L$6:$BL$1000,Grade!BK$2,0))," ")</f>
        <v>51.83</v>
      </c>
      <c r="BE82" s="14">
        <f>+IFERROR((VLOOKUP($A82,Grade!$L$6:$BL$1000,Grade!BL$2,0))," ")</f>
        <v>84.83</v>
      </c>
      <c r="BF82" s="19">
        <f t="shared" si="12"/>
        <v>259.49</v>
      </c>
      <c r="BG82" s="13">
        <f>IFERROR((VLOOKUP($A82,Month!$Z$3:$AP$1000,Month!AA$1,0))," ")</f>
        <v>1771</v>
      </c>
      <c r="BH82" s="13">
        <f>IFERROR((VLOOKUP($A82,Month!$Z$3:$AP$1000,Month!AB$1,0))," ")</f>
        <v>746</v>
      </c>
      <c r="BI82" s="13">
        <f>IFERROR((VLOOKUP($A82,Month!$Z$3:$AP$1000,Month!AC$1,0))," ")</f>
        <v>994</v>
      </c>
      <c r="BJ82" s="13">
        <f>IFERROR((VLOOKUP($A82,Month!$Z$3:$AP$1000,Month!AD$1,0))," ")</f>
        <v>115</v>
      </c>
      <c r="BK82" s="13">
        <f>IFERROR((VLOOKUP($A82,Month!$Z$3:$AP$1000,Month!AE$1,0))," ")</f>
        <v>115</v>
      </c>
      <c r="BL82" s="13">
        <f>IFERROR((VLOOKUP($A82,Month!$Z$3:$AP$1000,Month!AF$1,0))," ")</f>
        <v>0</v>
      </c>
      <c r="BM82" s="13">
        <f>IFERROR((VLOOKUP($A82,Month!$Z$3:$AP$1000,Month!AG$1,0))," ")</f>
        <v>1234.24</v>
      </c>
      <c r="BN82" s="13">
        <f>IFERROR((VLOOKUP($A82,Month!$Z$3:$AP$1000,Month!AH$1,0))," ")</f>
        <v>0</v>
      </c>
      <c r="BO82" s="13">
        <f>IFERROR((VLOOKUP($A82,Month!$Z$3:$AP$1000,Month!AI$1,0))," ")</f>
        <v>405.9</v>
      </c>
      <c r="BP82" s="13">
        <f>IFERROR((VLOOKUP($A82,Month!$Z$3:$AP$1000,Month!AJ$1,0))," ")</f>
        <v>0</v>
      </c>
      <c r="BQ82" s="13">
        <f>IFERROR((VLOOKUP($A82,Month!$Z$3:$AP$1000,Month!AK$1,0))," ")</f>
        <v>0</v>
      </c>
      <c r="BR82" s="13">
        <f>IFERROR((VLOOKUP($A82,Month!$Z$3:$AP$1000,Month!AL$1,0))," ")</f>
        <v>0</v>
      </c>
      <c r="BS82" s="13">
        <f>IFERROR((VLOOKUP($A82,Month!$Z$3:$AP$1000,Month!AM$1,0))," ")</f>
        <v>190</v>
      </c>
      <c r="BT82" s="13">
        <f>IFERROR((VLOOKUP($A82,Month!$Z$3:$AP$1000,Month!AP$1,0))," ")</f>
        <v>2400</v>
      </c>
    </row>
    <row r="83" spans="1:72" s="2" customFormat="1" x14ac:dyDescent="0.25">
      <c r="A83" s="12" t="s">
        <v>99</v>
      </c>
      <c r="B83" s="12" t="s">
        <v>100</v>
      </c>
      <c r="C83" s="13">
        <f>+IFERROR((VLOOKUP($A83,Grade!$L$6:$BL$1000,Grade!M$2,0))," ")</f>
        <v>1309</v>
      </c>
      <c r="D83" s="13">
        <f>+IFERROR((VLOOKUP($A83,Grade!$L$6:$BL$1000,Grade!N$2,0))," ")</f>
        <v>1591</v>
      </c>
      <c r="E83" s="13">
        <f>+IFERROR((VLOOKUP($A83,Grade!$L$6:$BL$1000,Grade!O$2,0))," ")</f>
        <v>1641</v>
      </c>
      <c r="F83" s="13">
        <f>+IFERROR((VLOOKUP($A83,Grade!$L$6:$BL$1000,Grade!P$2,0))," ")</f>
        <v>1668</v>
      </c>
      <c r="G83" s="13">
        <f>+IFERROR((VLOOKUP($A83,Grade!$L$6:$BL$1000,Grade!Q$2,0))," ")</f>
        <v>1740</v>
      </c>
      <c r="H83" s="13">
        <f>+IFERROR((VLOOKUP($A83,Grade!$L$6:$BL$1000,Grade!R$2,0))," ")</f>
        <v>1791</v>
      </c>
      <c r="I83" s="13">
        <f>+IFERROR((VLOOKUP($A83,Grade!$L$6:$BL$1000,Grade!S$2,0))," ")</f>
        <v>1804</v>
      </c>
      <c r="J83" s="13">
        <f>+IFERROR((VLOOKUP($A83,Grade!$L$6:$BL$1000,Grade!T$2,0))," ")</f>
        <v>1878</v>
      </c>
      <c r="K83" s="13">
        <f>+IFERROR((VLOOKUP($A83,Grade!$L$6:$BL$1000,Grade!U$2,0))," ")</f>
        <v>1956</v>
      </c>
      <c r="L83" s="13">
        <f>+IFERROR((VLOOKUP($A83,Grade!$L$6:$BL$1000,Grade!V$2,0))," ")</f>
        <v>1962</v>
      </c>
      <c r="M83" s="13">
        <f>+IFERROR((VLOOKUP($A83,Grade!$L$6:$BL$1000,Grade!W$2,0))," ")</f>
        <v>1954</v>
      </c>
      <c r="N83" s="13">
        <f>+IFERROR((VLOOKUP($A83,Grade!$L$6:$BL$1000,Grade!X$2,0))," ")</f>
        <v>2338</v>
      </c>
      <c r="O83" s="13">
        <f>+IFERROR((VLOOKUP($A83,Grade!$L$6:$BL$1000,Grade!Y$2,0))," ")</f>
        <v>2215</v>
      </c>
      <c r="P83" s="20">
        <f t="shared" si="9"/>
        <v>23847</v>
      </c>
      <c r="Q83" s="14">
        <f>+IFERROR((VLOOKUP($A83,Grade!$L$6:$BL$1000,Grade!Z$2,0))," ")</f>
        <v>1305.17</v>
      </c>
      <c r="R83" s="14">
        <f>+IFERROR((VLOOKUP($A83,Grade!$L$6:$BL$1000,Grade!AA$2,0))," ")</f>
        <v>1584.13</v>
      </c>
      <c r="S83" s="14">
        <f>+IFERROR((VLOOKUP($A83,Grade!$L$6:$BL$1000,Grade!AB$2,0))," ")</f>
        <v>1638.99</v>
      </c>
      <c r="T83" s="14">
        <f>+IFERROR((VLOOKUP($A83,Grade!$L$6:$BL$1000,Grade!AC$2,0))," ")</f>
        <v>1665.28</v>
      </c>
      <c r="U83" s="14">
        <f>+IFERROR((VLOOKUP($A83,Grade!$L$6:$BL$1000,Grade!AD$2,0))," ")</f>
        <v>1734.77</v>
      </c>
      <c r="V83" s="14">
        <f>+IFERROR((VLOOKUP($A83,Grade!$L$6:$BL$1000,Grade!AE$2,0))," ")</f>
        <v>1787.23</v>
      </c>
      <c r="W83" s="14">
        <f>+IFERROR((VLOOKUP($A83,Grade!$L$6:$BL$1000,Grade!AF$2,0))," ")</f>
        <v>1797.93</v>
      </c>
      <c r="X83" s="14">
        <f>+IFERROR((VLOOKUP($A83,Grade!$L$6:$BL$1000,Grade!AG$2,0))," ")</f>
        <v>1875.9</v>
      </c>
      <c r="Y83" s="14">
        <f>+IFERROR((VLOOKUP($A83,Grade!$L$6:$BL$1000,Grade!AH$2,0))," ")</f>
        <v>1953.66</v>
      </c>
      <c r="Z83" s="14">
        <f>+IFERROR((VLOOKUP($A83,Grade!$L$6:$BL$1000,Grade!AI$2,0))," ")</f>
        <v>1959.6</v>
      </c>
      <c r="AA83" s="14">
        <f>+IFERROR((VLOOKUP($A83,Grade!$L$6:$BL$1000,Grade!AJ$2,0))," ")</f>
        <v>1946.6599999999996</v>
      </c>
      <c r="AB83" s="14">
        <f>+IFERROR((VLOOKUP($A83,Grade!$L$6:$BL$1000,Grade!AK$2,0))," ")</f>
        <v>2021.52</v>
      </c>
      <c r="AC83" s="14">
        <f>+IFERROR((VLOOKUP($A83,Grade!$L$6:$BL$1000,Grade!AL$2,0))," ")</f>
        <v>1984.87</v>
      </c>
      <c r="AD83" s="19">
        <f t="shared" si="10"/>
        <v>23255.71</v>
      </c>
      <c r="AE83" s="13">
        <f>+IFERROR((VLOOKUP($A83,Grade!$L$6:$BL$1000,Grade!AM$2,0))," ")</f>
        <v>22</v>
      </c>
      <c r="AF83" s="13">
        <f>+IFERROR((VLOOKUP($A83,Grade!$L$6:$BL$1000,Grade!AN$2,0))," ")</f>
        <v>20</v>
      </c>
      <c r="AG83" s="13">
        <f>+IFERROR((VLOOKUP($A83,Grade!$L$6:$BL$1000,Grade!AO$2,0))," ")</f>
        <v>20</v>
      </c>
      <c r="AH83" s="13">
        <f>+IFERROR((VLOOKUP($A83,Grade!$L$6:$BL$1000,Grade!AP$2,0))," ")</f>
        <v>25</v>
      </c>
      <c r="AI83" s="13">
        <f>+IFERROR((VLOOKUP($A83,Grade!$L$6:$BL$1000,Grade!AQ$2,0))," ")</f>
        <v>21</v>
      </c>
      <c r="AJ83" s="13">
        <f>+IFERROR((VLOOKUP($A83,Grade!$L$6:$BL$1000,Grade!AR$2,0))," ")</f>
        <v>23</v>
      </c>
      <c r="AK83" s="13">
        <f>+IFERROR((VLOOKUP($A83,Grade!$L$6:$BL$1000,Grade!AS$2,0))," ")</f>
        <v>24</v>
      </c>
      <c r="AL83" s="13">
        <f>+IFERROR((VLOOKUP($A83,Grade!$L$6:$BL$1000,Grade!AT$2,0))," ")</f>
        <v>38</v>
      </c>
      <c r="AM83" s="13">
        <f>+IFERROR((VLOOKUP($A83,Grade!$L$6:$BL$1000,Grade!AU$2,0))," ")</f>
        <v>35</v>
      </c>
      <c r="AN83" s="13">
        <f>+IFERROR((VLOOKUP($A83,Grade!$L$6:$BL$1000,Grade!AV$2,0))," ")</f>
        <v>5</v>
      </c>
      <c r="AO83" s="13">
        <f>+IFERROR((VLOOKUP($A83,Grade!$L$6:$BL$1000,Grade!AW$2,0))," ")</f>
        <v>16</v>
      </c>
      <c r="AP83" s="13">
        <f>+IFERROR((VLOOKUP($A83,Grade!$L$6:$BL$1000,Grade!AX$2,0))," ")</f>
        <v>44</v>
      </c>
      <c r="AQ83" s="13">
        <f>+IFERROR((VLOOKUP($A83,Grade!$L$6:$BL$1000,Grade!AY$2,0))," ")</f>
        <v>39</v>
      </c>
      <c r="AR83" s="20">
        <f t="shared" si="11"/>
        <v>332</v>
      </c>
      <c r="AS83" s="14">
        <f>+IFERROR((VLOOKUP($A83,Grade!$L$6:$BL$1000,Grade!AZ$2,0))," ")</f>
        <v>22</v>
      </c>
      <c r="AT83" s="14">
        <f>+IFERROR((VLOOKUP($A83,Grade!$L$6:$BL$1000,Grade!BA$2,0))," ")</f>
        <v>20</v>
      </c>
      <c r="AU83" s="14">
        <f>+IFERROR((VLOOKUP($A83,Grade!$L$6:$BL$1000,Grade!BB$2,0))," ")</f>
        <v>19.75</v>
      </c>
      <c r="AV83" s="14">
        <f>+IFERROR((VLOOKUP($A83,Grade!$L$6:$BL$1000,Grade!BC$2,0))," ")</f>
        <v>25</v>
      </c>
      <c r="AW83" s="14">
        <f>+IFERROR((VLOOKUP($A83,Grade!$L$6:$BL$1000,Grade!BD$2,0))," ")</f>
        <v>20.21</v>
      </c>
      <c r="AX83" s="14">
        <f>+IFERROR((VLOOKUP($A83,Grade!$L$6:$BL$1000,Grade!BE$2,0))," ")</f>
        <v>22.23</v>
      </c>
      <c r="AY83" s="14">
        <f>+IFERROR((VLOOKUP($A83,Grade!$L$6:$BL$1000,Grade!BF$2,0))," ")</f>
        <v>21.97</v>
      </c>
      <c r="AZ83" s="14">
        <f>+IFERROR((VLOOKUP($A83,Grade!$L$6:$BL$1000,Grade!BG$2,0))," ")</f>
        <v>37.29</v>
      </c>
      <c r="BA83" s="14">
        <f>+IFERROR((VLOOKUP($A83,Grade!$L$6:$BL$1000,Grade!BH$2,0))," ")</f>
        <v>32.9</v>
      </c>
      <c r="BB83" s="14">
        <f>+IFERROR((VLOOKUP($A83,Grade!$L$6:$BL$1000,Grade!BI$2,0))," ")</f>
        <v>4.5999999999999996</v>
      </c>
      <c r="BC83" s="14">
        <f>+IFERROR((VLOOKUP($A83,Grade!$L$6:$BL$1000,Grade!BJ$2,0))," ")</f>
        <v>16</v>
      </c>
      <c r="BD83" s="14">
        <f>+IFERROR((VLOOKUP($A83,Grade!$L$6:$BL$1000,Grade!BK$2,0))," ")</f>
        <v>23</v>
      </c>
      <c r="BE83" s="14">
        <f>+IFERROR((VLOOKUP($A83,Grade!$L$6:$BL$1000,Grade!BL$2,0))," ")</f>
        <v>31.509999999999998</v>
      </c>
      <c r="BF83" s="19">
        <f t="shared" si="12"/>
        <v>296.45999999999998</v>
      </c>
      <c r="BG83" s="13">
        <f>IFERROR((VLOOKUP($A83,Month!$Z$3:$AP$1000,Month!AA$1,0))," ")</f>
        <v>1834</v>
      </c>
      <c r="BH83" s="13">
        <f>IFERROR((VLOOKUP($A83,Month!$Z$3:$AP$1000,Month!AB$1,0))," ")</f>
        <v>1030</v>
      </c>
      <c r="BI83" s="13">
        <f>IFERROR((VLOOKUP($A83,Month!$Z$3:$AP$1000,Month!AC$1,0))," ")</f>
        <v>810</v>
      </c>
      <c r="BJ83" s="13">
        <f>IFERROR((VLOOKUP($A83,Month!$Z$3:$AP$1000,Month!AD$1,0))," ")</f>
        <v>75</v>
      </c>
      <c r="BK83" s="13">
        <f>IFERROR((VLOOKUP($A83,Month!$Z$3:$AP$1000,Month!AE$1,0))," ")</f>
        <v>75</v>
      </c>
      <c r="BL83" s="13">
        <f>IFERROR((VLOOKUP($A83,Month!$Z$3:$AP$1000,Month!AF$1,0))," ")</f>
        <v>0</v>
      </c>
      <c r="BM83" s="13">
        <f>IFERROR((VLOOKUP($A83,Month!$Z$3:$AP$1000,Month!AG$1,0))," ")</f>
        <v>2171.77</v>
      </c>
      <c r="BN83" s="13">
        <f>IFERROR((VLOOKUP($A83,Month!$Z$3:$AP$1000,Month!AH$1,0))," ")</f>
        <v>0</v>
      </c>
      <c r="BO83" s="13">
        <f>IFERROR((VLOOKUP($A83,Month!$Z$3:$AP$1000,Month!AI$1,0))," ")</f>
        <v>176.97</v>
      </c>
      <c r="BP83" s="13">
        <f>IFERROR((VLOOKUP($A83,Month!$Z$3:$AP$1000,Month!AJ$1,0))," ")</f>
        <v>0</v>
      </c>
      <c r="BQ83" s="13">
        <f>IFERROR((VLOOKUP($A83,Month!$Z$3:$AP$1000,Month!AK$1,0))," ")</f>
        <v>690.98</v>
      </c>
      <c r="BR83" s="13">
        <f>IFERROR((VLOOKUP($A83,Month!$Z$3:$AP$1000,Month!AL$1,0))," ")</f>
        <v>0</v>
      </c>
      <c r="BS83" s="13">
        <f>IFERROR((VLOOKUP($A83,Month!$Z$3:$AP$1000,Month!AM$1,0))," ")</f>
        <v>173</v>
      </c>
      <c r="BT83" s="13">
        <f>IFERROR((VLOOKUP($A83,Month!$Z$3:$AP$1000,Month!AP$1,0))," ")</f>
        <v>3099</v>
      </c>
    </row>
    <row r="84" spans="1:72" s="2" customFormat="1" x14ac:dyDescent="0.25">
      <c r="A84" s="12" t="s">
        <v>545</v>
      </c>
      <c r="B84" s="12" t="s">
        <v>546</v>
      </c>
      <c r="C84" s="13">
        <f>+IFERROR((VLOOKUP($A84,Grade!$L$6:$BL$1000,Grade!M$2,0))," ")</f>
        <v>1</v>
      </c>
      <c r="D84" s="13">
        <f>+IFERROR((VLOOKUP($A84,Grade!$L$6:$BL$1000,Grade!N$2,0))," ")</f>
        <v>7</v>
      </c>
      <c r="E84" s="13">
        <f>+IFERROR((VLOOKUP($A84,Grade!$L$6:$BL$1000,Grade!O$2,0))," ")</f>
        <v>2</v>
      </c>
      <c r="F84" s="13">
        <f>+IFERROR((VLOOKUP($A84,Grade!$L$6:$BL$1000,Grade!P$2,0))," ")</f>
        <v>5</v>
      </c>
      <c r="G84" s="13">
        <f>+IFERROR((VLOOKUP($A84,Grade!$L$6:$BL$1000,Grade!Q$2,0))," ")</f>
        <v>7</v>
      </c>
      <c r="H84" s="13">
        <f>+IFERROR((VLOOKUP($A84,Grade!$L$6:$BL$1000,Grade!R$2,0))," ")</f>
        <v>4</v>
      </c>
      <c r="I84" s="13">
        <f>+IFERROR((VLOOKUP($A84,Grade!$L$6:$BL$1000,Grade!S$2,0))," ")</f>
        <v>5</v>
      </c>
      <c r="J84" s="13">
        <f>+IFERROR((VLOOKUP($A84,Grade!$L$6:$BL$1000,Grade!T$2,0))," ")</f>
        <v>0</v>
      </c>
      <c r="K84" s="13">
        <f>+IFERROR((VLOOKUP($A84,Grade!$L$6:$BL$1000,Grade!U$2,0))," ")</f>
        <v>0</v>
      </c>
      <c r="L84" s="13">
        <f>+IFERROR((VLOOKUP($A84,Grade!$L$6:$BL$1000,Grade!V$2,0))," ")</f>
        <v>0</v>
      </c>
      <c r="M84" s="13">
        <f>+IFERROR((VLOOKUP($A84,Grade!$L$6:$BL$1000,Grade!W$2,0))," ")</f>
        <v>0</v>
      </c>
      <c r="N84" s="13">
        <f>+IFERROR((VLOOKUP($A84,Grade!$L$6:$BL$1000,Grade!X$2,0))," ")</f>
        <v>0</v>
      </c>
      <c r="O84" s="13">
        <f>+IFERROR((VLOOKUP($A84,Grade!$L$6:$BL$1000,Grade!Y$2,0))," ")</f>
        <v>0</v>
      </c>
      <c r="P84" s="20">
        <f t="shared" si="9"/>
        <v>31</v>
      </c>
      <c r="Q84" s="14">
        <f>+IFERROR((VLOOKUP($A84,Grade!$L$6:$BL$1000,Grade!Z$2,0))," ")</f>
        <v>1</v>
      </c>
      <c r="R84" s="14">
        <f>+IFERROR((VLOOKUP($A84,Grade!$L$6:$BL$1000,Grade!AA$2,0))," ")</f>
        <v>7</v>
      </c>
      <c r="S84" s="14">
        <f>+IFERROR((VLOOKUP($A84,Grade!$L$6:$BL$1000,Grade!AB$2,0))," ")</f>
        <v>2</v>
      </c>
      <c r="T84" s="14">
        <f>+IFERROR((VLOOKUP($A84,Grade!$L$6:$BL$1000,Grade!AC$2,0))," ")</f>
        <v>5</v>
      </c>
      <c r="U84" s="14">
        <f>+IFERROR((VLOOKUP($A84,Grade!$L$6:$BL$1000,Grade!AD$2,0))," ")</f>
        <v>7</v>
      </c>
      <c r="V84" s="14">
        <f>+IFERROR((VLOOKUP($A84,Grade!$L$6:$BL$1000,Grade!AE$2,0))," ")</f>
        <v>4</v>
      </c>
      <c r="W84" s="14">
        <f>+IFERROR((VLOOKUP($A84,Grade!$L$6:$BL$1000,Grade!AF$2,0))," ")</f>
        <v>5</v>
      </c>
      <c r="X84" s="14">
        <f>+IFERROR((VLOOKUP($A84,Grade!$L$6:$BL$1000,Grade!AG$2,0))," ")</f>
        <v>0</v>
      </c>
      <c r="Y84" s="14">
        <f>+IFERROR((VLOOKUP($A84,Grade!$L$6:$BL$1000,Grade!AH$2,0))," ")</f>
        <v>0</v>
      </c>
      <c r="Z84" s="14">
        <f>+IFERROR((VLOOKUP($A84,Grade!$L$6:$BL$1000,Grade!AI$2,0))," ")</f>
        <v>0</v>
      </c>
      <c r="AA84" s="14">
        <f>+IFERROR((VLOOKUP($A84,Grade!$L$6:$BL$1000,Grade!AJ$2,0))," ")</f>
        <v>0</v>
      </c>
      <c r="AB84" s="14">
        <f>+IFERROR((VLOOKUP($A84,Grade!$L$6:$BL$1000,Grade!AK$2,0))," ")</f>
        <v>0</v>
      </c>
      <c r="AC84" s="14">
        <f>+IFERROR((VLOOKUP($A84,Grade!$L$6:$BL$1000,Grade!AL$2,0))," ")</f>
        <v>0</v>
      </c>
      <c r="AD84" s="19">
        <f t="shared" si="10"/>
        <v>31</v>
      </c>
      <c r="AE84" s="13">
        <f>+IFERROR((VLOOKUP($A84,Grade!$L$6:$BL$1000,Grade!AM$2,0))," ")</f>
        <v>0</v>
      </c>
      <c r="AF84" s="13">
        <f>+IFERROR((VLOOKUP($A84,Grade!$L$6:$BL$1000,Grade!AN$2,0))," ")</f>
        <v>0</v>
      </c>
      <c r="AG84" s="13">
        <f>+IFERROR((VLOOKUP($A84,Grade!$L$6:$BL$1000,Grade!AO$2,0))," ")</f>
        <v>0</v>
      </c>
      <c r="AH84" s="13">
        <f>+IFERROR((VLOOKUP($A84,Grade!$L$6:$BL$1000,Grade!AP$2,0))," ")</f>
        <v>0</v>
      </c>
      <c r="AI84" s="13">
        <f>+IFERROR((VLOOKUP($A84,Grade!$L$6:$BL$1000,Grade!AQ$2,0))," ")</f>
        <v>0</v>
      </c>
      <c r="AJ84" s="13">
        <f>+IFERROR((VLOOKUP($A84,Grade!$L$6:$BL$1000,Grade!AR$2,0))," ")</f>
        <v>0</v>
      </c>
      <c r="AK84" s="13">
        <f>+IFERROR((VLOOKUP($A84,Grade!$L$6:$BL$1000,Grade!AS$2,0))," ")</f>
        <v>0</v>
      </c>
      <c r="AL84" s="13">
        <f>+IFERROR((VLOOKUP($A84,Grade!$L$6:$BL$1000,Grade!AT$2,0))," ")</f>
        <v>0</v>
      </c>
      <c r="AM84" s="13">
        <f>+IFERROR((VLOOKUP($A84,Grade!$L$6:$BL$1000,Grade!AU$2,0))," ")</f>
        <v>0</v>
      </c>
      <c r="AN84" s="13">
        <f>+IFERROR((VLOOKUP($A84,Grade!$L$6:$BL$1000,Grade!AV$2,0))," ")</f>
        <v>0</v>
      </c>
      <c r="AO84" s="13">
        <f>+IFERROR((VLOOKUP($A84,Grade!$L$6:$BL$1000,Grade!AW$2,0))," ")</f>
        <v>0</v>
      </c>
      <c r="AP84" s="13">
        <f>+IFERROR((VLOOKUP($A84,Grade!$L$6:$BL$1000,Grade!AX$2,0))," ")</f>
        <v>0</v>
      </c>
      <c r="AQ84" s="13">
        <f>+IFERROR((VLOOKUP($A84,Grade!$L$6:$BL$1000,Grade!AY$2,0))," ")</f>
        <v>0</v>
      </c>
      <c r="AR84" s="20">
        <f t="shared" si="11"/>
        <v>0</v>
      </c>
      <c r="AS84" s="14">
        <f>+IFERROR((VLOOKUP($A84,Grade!$L$6:$BL$1000,Grade!AZ$2,0))," ")</f>
        <v>0</v>
      </c>
      <c r="AT84" s="14">
        <f>+IFERROR((VLOOKUP($A84,Grade!$L$6:$BL$1000,Grade!BA$2,0))," ")</f>
        <v>0</v>
      </c>
      <c r="AU84" s="14">
        <f>+IFERROR((VLOOKUP($A84,Grade!$L$6:$BL$1000,Grade!BB$2,0))," ")</f>
        <v>0</v>
      </c>
      <c r="AV84" s="14">
        <f>+IFERROR((VLOOKUP($A84,Grade!$L$6:$BL$1000,Grade!BC$2,0))," ")</f>
        <v>0</v>
      </c>
      <c r="AW84" s="14">
        <f>+IFERROR((VLOOKUP($A84,Grade!$L$6:$BL$1000,Grade!BD$2,0))," ")</f>
        <v>0</v>
      </c>
      <c r="AX84" s="14">
        <f>+IFERROR((VLOOKUP($A84,Grade!$L$6:$BL$1000,Grade!BE$2,0))," ")</f>
        <v>0</v>
      </c>
      <c r="AY84" s="14">
        <f>+IFERROR((VLOOKUP($A84,Grade!$L$6:$BL$1000,Grade!BF$2,0))," ")</f>
        <v>0</v>
      </c>
      <c r="AZ84" s="14">
        <f>+IFERROR((VLOOKUP($A84,Grade!$L$6:$BL$1000,Grade!BG$2,0))," ")</f>
        <v>0</v>
      </c>
      <c r="BA84" s="14">
        <f>+IFERROR((VLOOKUP($A84,Grade!$L$6:$BL$1000,Grade!BH$2,0))," ")</f>
        <v>0</v>
      </c>
      <c r="BB84" s="14">
        <f>+IFERROR((VLOOKUP($A84,Grade!$L$6:$BL$1000,Grade!BI$2,0))," ")</f>
        <v>0</v>
      </c>
      <c r="BC84" s="14">
        <f>+IFERROR((VLOOKUP($A84,Grade!$L$6:$BL$1000,Grade!BJ$2,0))," ")</f>
        <v>0</v>
      </c>
      <c r="BD84" s="14">
        <f>+IFERROR((VLOOKUP($A84,Grade!$L$6:$BL$1000,Grade!BK$2,0))," ")</f>
        <v>0</v>
      </c>
      <c r="BE84" s="14">
        <f>+IFERROR((VLOOKUP($A84,Grade!$L$6:$BL$1000,Grade!BL$2,0))," ")</f>
        <v>0</v>
      </c>
      <c r="BF84" s="19">
        <f t="shared" si="12"/>
        <v>0</v>
      </c>
      <c r="BG84" s="13">
        <f>IFERROR((VLOOKUP($A84,Month!$Z$3:$AP$1000,Month!AA$1,0))," ")</f>
        <v>0</v>
      </c>
      <c r="BH84" s="13">
        <f>IFERROR((VLOOKUP($A84,Month!$Z$3:$AP$1000,Month!AB$1,0))," ")</f>
        <v>0</v>
      </c>
      <c r="BI84" s="13">
        <f>IFERROR((VLOOKUP($A84,Month!$Z$3:$AP$1000,Month!AC$1,0))," ")</f>
        <v>0</v>
      </c>
      <c r="BJ84" s="13">
        <f>IFERROR((VLOOKUP($A84,Month!$Z$3:$AP$1000,Month!AD$1,0))," ")</f>
        <v>0</v>
      </c>
      <c r="BK84" s="13">
        <f>IFERROR((VLOOKUP($A84,Month!$Z$3:$AP$1000,Month!AE$1,0))," ")</f>
        <v>0</v>
      </c>
      <c r="BL84" s="13">
        <f>IFERROR((VLOOKUP($A84,Month!$Z$3:$AP$1000,Month!AF$1,0))," ")</f>
        <v>0</v>
      </c>
      <c r="BM84" s="13">
        <f>IFERROR((VLOOKUP($A84,Month!$Z$3:$AP$1000,Month!AG$1,0))," ")</f>
        <v>0</v>
      </c>
      <c r="BN84" s="13">
        <f>IFERROR((VLOOKUP($A84,Month!$Z$3:$AP$1000,Month!AH$1,0))," ")</f>
        <v>0</v>
      </c>
      <c r="BO84" s="13">
        <f>IFERROR((VLOOKUP($A84,Month!$Z$3:$AP$1000,Month!AI$1,0))," ")</f>
        <v>0</v>
      </c>
      <c r="BP84" s="13">
        <f>IFERROR((VLOOKUP($A84,Month!$Z$3:$AP$1000,Month!AJ$1,0))," ")</f>
        <v>0</v>
      </c>
      <c r="BQ84" s="13">
        <f>IFERROR((VLOOKUP($A84,Month!$Z$3:$AP$1000,Month!AK$1,0))," ")</f>
        <v>0</v>
      </c>
      <c r="BR84" s="13">
        <f>IFERROR((VLOOKUP($A84,Month!$Z$3:$AP$1000,Month!AL$1,0))," ")</f>
        <v>0</v>
      </c>
      <c r="BS84" s="13">
        <f>IFERROR((VLOOKUP($A84,Month!$Z$3:$AP$1000,Month!AM$1,0))," ")</f>
        <v>0</v>
      </c>
      <c r="BT84" s="13">
        <f>IFERROR((VLOOKUP($A84,Month!$Z$3:$AP$1000,Month!AP$1,0))," ")</f>
        <v>2</v>
      </c>
    </row>
    <row r="85" spans="1:72" s="2" customFormat="1" x14ac:dyDescent="0.25">
      <c r="A85" s="12" t="s">
        <v>219</v>
      </c>
      <c r="B85" s="12" t="s">
        <v>220</v>
      </c>
      <c r="C85" s="13">
        <f>+IFERROR((VLOOKUP($A85,Grade!$L$6:$BL$1000,Grade!M$2,0))," ")</f>
        <v>1390</v>
      </c>
      <c r="D85" s="13">
        <f>+IFERROR((VLOOKUP($A85,Grade!$L$6:$BL$1000,Grade!N$2,0))," ")</f>
        <v>1515</v>
      </c>
      <c r="E85" s="13">
        <f>+IFERROR((VLOOKUP($A85,Grade!$L$6:$BL$1000,Grade!O$2,0))," ")</f>
        <v>1571</v>
      </c>
      <c r="F85" s="13">
        <f>+IFERROR((VLOOKUP($A85,Grade!$L$6:$BL$1000,Grade!P$2,0))," ")</f>
        <v>1588</v>
      </c>
      <c r="G85" s="13">
        <f>+IFERROR((VLOOKUP($A85,Grade!$L$6:$BL$1000,Grade!Q$2,0))," ")</f>
        <v>1598</v>
      </c>
      <c r="H85" s="13">
        <f>+IFERROR((VLOOKUP($A85,Grade!$L$6:$BL$1000,Grade!R$2,0))," ")</f>
        <v>1589</v>
      </c>
      <c r="I85" s="13">
        <f>+IFERROR((VLOOKUP($A85,Grade!$L$6:$BL$1000,Grade!S$2,0))," ")</f>
        <v>1655</v>
      </c>
      <c r="J85" s="13">
        <f>+IFERROR((VLOOKUP($A85,Grade!$L$6:$BL$1000,Grade!T$2,0))," ")</f>
        <v>1742</v>
      </c>
      <c r="K85" s="13">
        <f>+IFERROR((VLOOKUP($A85,Grade!$L$6:$BL$1000,Grade!U$2,0))," ")</f>
        <v>1774</v>
      </c>
      <c r="L85" s="13">
        <f>+IFERROR((VLOOKUP($A85,Grade!$L$6:$BL$1000,Grade!V$2,0))," ")</f>
        <v>1736</v>
      </c>
      <c r="M85" s="13">
        <f>+IFERROR((VLOOKUP($A85,Grade!$L$6:$BL$1000,Grade!W$2,0))," ")</f>
        <v>1668</v>
      </c>
      <c r="N85" s="13">
        <f>+IFERROR((VLOOKUP($A85,Grade!$L$6:$BL$1000,Grade!X$2,0))," ")</f>
        <v>1464</v>
      </c>
      <c r="O85" s="13">
        <f>+IFERROR((VLOOKUP($A85,Grade!$L$6:$BL$1000,Grade!Y$2,0))," ")</f>
        <v>1404</v>
      </c>
      <c r="P85" s="20">
        <f t="shared" si="9"/>
        <v>20694</v>
      </c>
      <c r="Q85" s="14">
        <f>+IFERROR((VLOOKUP($A85,Grade!$L$6:$BL$1000,Grade!Z$2,0))," ")</f>
        <v>1370.2</v>
      </c>
      <c r="R85" s="14">
        <f>+IFERROR((VLOOKUP($A85,Grade!$L$6:$BL$1000,Grade!AA$2,0))," ")</f>
        <v>1513.1299999999999</v>
      </c>
      <c r="S85" s="14">
        <f>+IFERROR((VLOOKUP($A85,Grade!$L$6:$BL$1000,Grade!AB$2,0))," ")</f>
        <v>1568.3999999999999</v>
      </c>
      <c r="T85" s="14">
        <f>+IFERROR((VLOOKUP($A85,Grade!$L$6:$BL$1000,Grade!AC$2,0))," ")</f>
        <v>1585.83</v>
      </c>
      <c r="U85" s="14">
        <f>+IFERROR((VLOOKUP($A85,Grade!$L$6:$BL$1000,Grade!AD$2,0))," ")</f>
        <v>1597.38</v>
      </c>
      <c r="V85" s="14">
        <f>+IFERROR((VLOOKUP($A85,Grade!$L$6:$BL$1000,Grade!AE$2,0))," ")</f>
        <v>1586.1999999999998</v>
      </c>
      <c r="W85" s="14">
        <f>+IFERROR((VLOOKUP($A85,Grade!$L$6:$BL$1000,Grade!AF$2,0))," ")</f>
        <v>1646.48</v>
      </c>
      <c r="X85" s="14">
        <f>+IFERROR((VLOOKUP($A85,Grade!$L$6:$BL$1000,Grade!AG$2,0))," ")</f>
        <v>1733.32</v>
      </c>
      <c r="Y85" s="14">
        <f>+IFERROR((VLOOKUP($A85,Grade!$L$6:$BL$1000,Grade!AH$2,0))," ")</f>
        <v>1765.84</v>
      </c>
      <c r="Z85" s="14">
        <f>+IFERROR((VLOOKUP($A85,Grade!$L$6:$BL$1000,Grade!AI$2,0))," ")</f>
        <v>1726.24</v>
      </c>
      <c r="AA85" s="14">
        <f>+IFERROR((VLOOKUP($A85,Grade!$L$6:$BL$1000,Grade!AJ$2,0))," ")</f>
        <v>1651.0700000000002</v>
      </c>
      <c r="AB85" s="14">
        <f>+IFERROR((VLOOKUP($A85,Grade!$L$6:$BL$1000,Grade!AK$2,0))," ")</f>
        <v>1332.6100000000001</v>
      </c>
      <c r="AC85" s="14">
        <f>+IFERROR((VLOOKUP($A85,Grade!$L$6:$BL$1000,Grade!AL$2,0))," ")</f>
        <v>1253.1299999999999</v>
      </c>
      <c r="AD85" s="19">
        <f t="shared" si="10"/>
        <v>20329.830000000002</v>
      </c>
      <c r="AE85" s="13">
        <f>+IFERROR((VLOOKUP($A85,Grade!$L$6:$BL$1000,Grade!AM$2,0))," ")</f>
        <v>37</v>
      </c>
      <c r="AF85" s="13">
        <f>+IFERROR((VLOOKUP($A85,Grade!$L$6:$BL$1000,Grade!AN$2,0))," ")</f>
        <v>42</v>
      </c>
      <c r="AG85" s="13">
        <f>+IFERROR((VLOOKUP($A85,Grade!$L$6:$BL$1000,Grade!AO$2,0))," ")</f>
        <v>18</v>
      </c>
      <c r="AH85" s="13">
        <f>+IFERROR((VLOOKUP($A85,Grade!$L$6:$BL$1000,Grade!AP$2,0))," ")</f>
        <v>41</v>
      </c>
      <c r="AI85" s="13">
        <f>+IFERROR((VLOOKUP($A85,Grade!$L$6:$BL$1000,Grade!AQ$2,0))," ")</f>
        <v>30</v>
      </c>
      <c r="AJ85" s="13">
        <f>+IFERROR((VLOOKUP($A85,Grade!$L$6:$BL$1000,Grade!AR$2,0))," ")</f>
        <v>34</v>
      </c>
      <c r="AK85" s="13">
        <f>+IFERROR((VLOOKUP($A85,Grade!$L$6:$BL$1000,Grade!AS$2,0))," ")</f>
        <v>42</v>
      </c>
      <c r="AL85" s="13">
        <f>+IFERROR((VLOOKUP($A85,Grade!$L$6:$BL$1000,Grade!AT$2,0))," ")</f>
        <v>45</v>
      </c>
      <c r="AM85" s="13">
        <f>+IFERROR((VLOOKUP($A85,Grade!$L$6:$BL$1000,Grade!AU$2,0))," ")</f>
        <v>117</v>
      </c>
      <c r="AN85" s="13">
        <f>+IFERROR((VLOOKUP($A85,Grade!$L$6:$BL$1000,Grade!AV$2,0))," ")</f>
        <v>68</v>
      </c>
      <c r="AO85" s="13">
        <f>+IFERROR((VLOOKUP($A85,Grade!$L$6:$BL$1000,Grade!AW$2,0))," ")</f>
        <v>83</v>
      </c>
      <c r="AP85" s="13">
        <f>+IFERROR((VLOOKUP($A85,Grade!$L$6:$BL$1000,Grade!AX$2,0))," ")</f>
        <v>83</v>
      </c>
      <c r="AQ85" s="13">
        <f>+IFERROR((VLOOKUP($A85,Grade!$L$6:$BL$1000,Grade!AY$2,0))," ")</f>
        <v>86</v>
      </c>
      <c r="AR85" s="20">
        <f t="shared" si="11"/>
        <v>726</v>
      </c>
      <c r="AS85" s="14">
        <f>+IFERROR((VLOOKUP($A85,Grade!$L$6:$BL$1000,Grade!AZ$2,0))," ")</f>
        <v>17.7</v>
      </c>
      <c r="AT85" s="14">
        <f>+IFERROR((VLOOKUP($A85,Grade!$L$6:$BL$1000,Grade!BA$2,0))," ")</f>
        <v>41</v>
      </c>
      <c r="AU85" s="14">
        <f>+IFERROR((VLOOKUP($A85,Grade!$L$6:$BL$1000,Grade!BB$2,0))," ")</f>
        <v>17.2</v>
      </c>
      <c r="AV85" s="14">
        <f>+IFERROR((VLOOKUP($A85,Grade!$L$6:$BL$1000,Grade!BC$2,0))," ")</f>
        <v>40.799999999999997</v>
      </c>
      <c r="AW85" s="14">
        <f>+IFERROR((VLOOKUP($A85,Grade!$L$6:$BL$1000,Grade!BD$2,0))," ")</f>
        <v>30</v>
      </c>
      <c r="AX85" s="14">
        <f>+IFERROR((VLOOKUP($A85,Grade!$L$6:$BL$1000,Grade!BE$2,0))," ")</f>
        <v>33</v>
      </c>
      <c r="AY85" s="14">
        <f>+IFERROR((VLOOKUP($A85,Grade!$L$6:$BL$1000,Grade!BF$2,0))," ")</f>
        <v>39.6</v>
      </c>
      <c r="AZ85" s="14">
        <f>+IFERROR((VLOOKUP($A85,Grade!$L$6:$BL$1000,Grade!BG$2,0))," ")</f>
        <v>41.2</v>
      </c>
      <c r="BA85" s="14">
        <f>+IFERROR((VLOOKUP($A85,Grade!$L$6:$BL$1000,Grade!BH$2,0))," ")</f>
        <v>95.399999999999991</v>
      </c>
      <c r="BB85" s="14">
        <f>+IFERROR((VLOOKUP($A85,Grade!$L$6:$BL$1000,Grade!BI$2,0))," ")</f>
        <v>62.000000000000007</v>
      </c>
      <c r="BC85" s="14">
        <f>+IFERROR((VLOOKUP($A85,Grade!$L$6:$BL$1000,Grade!BJ$2,0))," ")</f>
        <v>70.52000000000001</v>
      </c>
      <c r="BD85" s="14">
        <f>+IFERROR((VLOOKUP($A85,Grade!$L$6:$BL$1000,Grade!BK$2,0))," ")</f>
        <v>69.169999999999987</v>
      </c>
      <c r="BE85" s="14">
        <f>+IFERROR((VLOOKUP($A85,Grade!$L$6:$BL$1000,Grade!BL$2,0))," ")</f>
        <v>63</v>
      </c>
      <c r="BF85" s="19">
        <f t="shared" si="12"/>
        <v>620.58999999999992</v>
      </c>
      <c r="BG85" s="13">
        <f>IFERROR((VLOOKUP($A85,Month!$Z$3:$AP$1000,Month!AA$1,0))," ")</f>
        <v>3117</v>
      </c>
      <c r="BH85" s="13">
        <f>IFERROR((VLOOKUP($A85,Month!$Z$3:$AP$1000,Month!AB$1,0))," ")</f>
        <v>1647</v>
      </c>
      <c r="BI85" s="13">
        <f>IFERROR((VLOOKUP($A85,Month!$Z$3:$AP$1000,Month!AC$1,0))," ")</f>
        <v>510</v>
      </c>
      <c r="BJ85" s="13">
        <f>IFERROR((VLOOKUP($A85,Month!$Z$3:$AP$1000,Month!AD$1,0))," ")</f>
        <v>159</v>
      </c>
      <c r="BK85" s="13">
        <f>IFERROR((VLOOKUP($A85,Month!$Z$3:$AP$1000,Month!AE$1,0))," ")</f>
        <v>159</v>
      </c>
      <c r="BL85" s="13">
        <f>IFERROR((VLOOKUP($A85,Month!$Z$3:$AP$1000,Month!AF$1,0))," ")</f>
        <v>0</v>
      </c>
      <c r="BM85" s="13">
        <f>IFERROR((VLOOKUP($A85,Month!$Z$3:$AP$1000,Month!AG$1,0))," ")</f>
        <v>1079.05</v>
      </c>
      <c r="BN85" s="13">
        <f>IFERROR((VLOOKUP($A85,Month!$Z$3:$AP$1000,Month!AH$1,0))," ")</f>
        <v>0</v>
      </c>
      <c r="BO85" s="13">
        <f>IFERROR((VLOOKUP($A85,Month!$Z$3:$AP$1000,Month!AI$1,0))," ")</f>
        <v>72.08</v>
      </c>
      <c r="BP85" s="13">
        <f>IFERROR((VLOOKUP($A85,Month!$Z$3:$AP$1000,Month!AJ$1,0))," ")</f>
        <v>0</v>
      </c>
      <c r="BQ85" s="13">
        <f>IFERROR((VLOOKUP($A85,Month!$Z$3:$AP$1000,Month!AK$1,0))," ")</f>
        <v>0</v>
      </c>
      <c r="BR85" s="13">
        <f>IFERROR((VLOOKUP($A85,Month!$Z$3:$AP$1000,Month!AL$1,0))," ")</f>
        <v>0</v>
      </c>
      <c r="BS85" s="13">
        <f>IFERROR((VLOOKUP($A85,Month!$Z$3:$AP$1000,Month!AM$1,0))," ")</f>
        <v>238</v>
      </c>
      <c r="BT85" s="13">
        <f>IFERROR((VLOOKUP($A85,Month!$Z$3:$AP$1000,Month!AP$1,0))," ")</f>
        <v>2732</v>
      </c>
    </row>
    <row r="86" spans="1:72" s="2" customFormat="1" x14ac:dyDescent="0.25">
      <c r="A86" s="12" t="s">
        <v>593</v>
      </c>
      <c r="B86" s="12" t="s">
        <v>594</v>
      </c>
      <c r="C86" s="13">
        <f>+IFERROR((VLOOKUP($A86,Grade!$L$6:$BL$1000,Grade!M$2,0))," ")</f>
        <v>272</v>
      </c>
      <c r="D86" s="13">
        <f>+IFERROR((VLOOKUP($A86,Grade!$L$6:$BL$1000,Grade!N$2,0))," ")</f>
        <v>330</v>
      </c>
      <c r="E86" s="13">
        <f>+IFERROR((VLOOKUP($A86,Grade!$L$6:$BL$1000,Grade!O$2,0))," ")</f>
        <v>317</v>
      </c>
      <c r="F86" s="13">
        <f>+IFERROR((VLOOKUP($A86,Grade!$L$6:$BL$1000,Grade!P$2,0))," ")</f>
        <v>309</v>
      </c>
      <c r="G86" s="13">
        <f>+IFERROR((VLOOKUP($A86,Grade!$L$6:$BL$1000,Grade!Q$2,0))," ")</f>
        <v>317</v>
      </c>
      <c r="H86" s="13">
        <f>+IFERROR((VLOOKUP($A86,Grade!$L$6:$BL$1000,Grade!R$2,0))," ")</f>
        <v>308</v>
      </c>
      <c r="I86" s="13">
        <f>+IFERROR((VLOOKUP($A86,Grade!$L$6:$BL$1000,Grade!S$2,0))," ")</f>
        <v>349</v>
      </c>
      <c r="J86" s="13">
        <f>+IFERROR((VLOOKUP($A86,Grade!$L$6:$BL$1000,Grade!T$2,0))," ")</f>
        <v>329</v>
      </c>
      <c r="K86" s="13">
        <f>+IFERROR((VLOOKUP($A86,Grade!$L$6:$BL$1000,Grade!U$2,0))," ")</f>
        <v>366</v>
      </c>
      <c r="L86" s="13">
        <f>+IFERROR((VLOOKUP($A86,Grade!$L$6:$BL$1000,Grade!V$2,0))," ")</f>
        <v>322</v>
      </c>
      <c r="M86" s="13">
        <f>+IFERROR((VLOOKUP($A86,Grade!$L$6:$BL$1000,Grade!W$2,0))," ")</f>
        <v>347</v>
      </c>
      <c r="N86" s="13">
        <f>+IFERROR((VLOOKUP($A86,Grade!$L$6:$BL$1000,Grade!X$2,0))," ")</f>
        <v>328</v>
      </c>
      <c r="O86" s="13">
        <f>+IFERROR((VLOOKUP($A86,Grade!$L$6:$BL$1000,Grade!Y$2,0))," ")</f>
        <v>299</v>
      </c>
      <c r="P86" s="20">
        <f t="shared" si="9"/>
        <v>4193</v>
      </c>
      <c r="Q86" s="14">
        <f>+IFERROR((VLOOKUP($A86,Grade!$L$6:$BL$1000,Grade!Z$2,0))," ")</f>
        <v>271.2</v>
      </c>
      <c r="R86" s="14">
        <f>+IFERROR((VLOOKUP($A86,Grade!$L$6:$BL$1000,Grade!AA$2,0))," ")</f>
        <v>329.1</v>
      </c>
      <c r="S86" s="14">
        <f>+IFERROR((VLOOKUP($A86,Grade!$L$6:$BL$1000,Grade!AB$2,0))," ")</f>
        <v>316.16000000000003</v>
      </c>
      <c r="T86" s="14">
        <f>+IFERROR((VLOOKUP($A86,Grade!$L$6:$BL$1000,Grade!AC$2,0))," ")</f>
        <v>309</v>
      </c>
      <c r="U86" s="14">
        <f>+IFERROR((VLOOKUP($A86,Grade!$L$6:$BL$1000,Grade!AD$2,0))," ")</f>
        <v>316.60000000000002</v>
      </c>
      <c r="V86" s="14">
        <f>+IFERROR((VLOOKUP($A86,Grade!$L$6:$BL$1000,Grade!AE$2,0))," ")</f>
        <v>307.2</v>
      </c>
      <c r="W86" s="14">
        <f>+IFERROR((VLOOKUP($A86,Grade!$L$6:$BL$1000,Grade!AF$2,0))," ")</f>
        <v>349</v>
      </c>
      <c r="X86" s="14">
        <f>+IFERROR((VLOOKUP($A86,Grade!$L$6:$BL$1000,Grade!AG$2,0))," ")</f>
        <v>329</v>
      </c>
      <c r="Y86" s="14">
        <f>+IFERROR((VLOOKUP($A86,Grade!$L$6:$BL$1000,Grade!AH$2,0))," ")</f>
        <v>365.84</v>
      </c>
      <c r="Z86" s="14">
        <f>+IFERROR((VLOOKUP($A86,Grade!$L$6:$BL$1000,Grade!AI$2,0))," ")</f>
        <v>321.42</v>
      </c>
      <c r="AA86" s="14">
        <f>+IFERROR((VLOOKUP($A86,Grade!$L$6:$BL$1000,Grade!AJ$2,0))," ")</f>
        <v>346.24</v>
      </c>
      <c r="AB86" s="14">
        <f>+IFERROR((VLOOKUP($A86,Grade!$L$6:$BL$1000,Grade!AK$2,0))," ")</f>
        <v>287.87</v>
      </c>
      <c r="AC86" s="14">
        <f>+IFERROR((VLOOKUP($A86,Grade!$L$6:$BL$1000,Grade!AL$2,0))," ")</f>
        <v>266.39999999999998</v>
      </c>
      <c r="AD86" s="19">
        <f t="shared" si="10"/>
        <v>4115.03</v>
      </c>
      <c r="AE86" s="13">
        <f>+IFERROR((VLOOKUP($A86,Grade!$L$6:$BL$1000,Grade!AM$2,0))," ")</f>
        <v>0</v>
      </c>
      <c r="AF86" s="13">
        <f>+IFERROR((VLOOKUP($A86,Grade!$L$6:$BL$1000,Grade!AN$2,0))," ")</f>
        <v>0</v>
      </c>
      <c r="AG86" s="13">
        <f>+IFERROR((VLOOKUP($A86,Grade!$L$6:$BL$1000,Grade!AO$2,0))," ")</f>
        <v>0</v>
      </c>
      <c r="AH86" s="13">
        <f>+IFERROR((VLOOKUP($A86,Grade!$L$6:$BL$1000,Grade!AP$2,0))," ")</f>
        <v>0</v>
      </c>
      <c r="AI86" s="13">
        <f>+IFERROR((VLOOKUP($A86,Grade!$L$6:$BL$1000,Grade!AQ$2,0))," ")</f>
        <v>0</v>
      </c>
      <c r="AJ86" s="13">
        <f>+IFERROR((VLOOKUP($A86,Grade!$L$6:$BL$1000,Grade!AR$2,0))," ")</f>
        <v>0</v>
      </c>
      <c r="AK86" s="13">
        <f>+IFERROR((VLOOKUP($A86,Grade!$L$6:$BL$1000,Grade!AS$2,0))," ")</f>
        <v>0</v>
      </c>
      <c r="AL86" s="13">
        <f>+IFERROR((VLOOKUP($A86,Grade!$L$6:$BL$1000,Grade!AT$2,0))," ")</f>
        <v>0</v>
      </c>
      <c r="AM86" s="13">
        <f>+IFERROR((VLOOKUP($A86,Grade!$L$6:$BL$1000,Grade!AU$2,0))," ")</f>
        <v>0</v>
      </c>
      <c r="AN86" s="13">
        <f>+IFERROR((VLOOKUP($A86,Grade!$L$6:$BL$1000,Grade!AV$2,0))," ")</f>
        <v>1</v>
      </c>
      <c r="AO86" s="13">
        <f>+IFERROR((VLOOKUP($A86,Grade!$L$6:$BL$1000,Grade!AW$2,0))," ")</f>
        <v>3</v>
      </c>
      <c r="AP86" s="13">
        <f>+IFERROR((VLOOKUP($A86,Grade!$L$6:$BL$1000,Grade!AX$2,0))," ")</f>
        <v>4</v>
      </c>
      <c r="AQ86" s="13">
        <f>+IFERROR((VLOOKUP($A86,Grade!$L$6:$BL$1000,Grade!AY$2,0))," ")</f>
        <v>19</v>
      </c>
      <c r="AR86" s="20">
        <f t="shared" si="11"/>
        <v>27</v>
      </c>
      <c r="AS86" s="14">
        <f>+IFERROR((VLOOKUP($A86,Grade!$L$6:$BL$1000,Grade!AZ$2,0))," ")</f>
        <v>0</v>
      </c>
      <c r="AT86" s="14">
        <f>+IFERROR((VLOOKUP($A86,Grade!$L$6:$BL$1000,Grade!BA$2,0))," ")</f>
        <v>0</v>
      </c>
      <c r="AU86" s="14">
        <f>+IFERROR((VLOOKUP($A86,Grade!$L$6:$BL$1000,Grade!BB$2,0))," ")</f>
        <v>0</v>
      </c>
      <c r="AV86" s="14">
        <f>+IFERROR((VLOOKUP($A86,Grade!$L$6:$BL$1000,Grade!BC$2,0))," ")</f>
        <v>0</v>
      </c>
      <c r="AW86" s="14">
        <f>+IFERROR((VLOOKUP($A86,Grade!$L$6:$BL$1000,Grade!BD$2,0))," ")</f>
        <v>0</v>
      </c>
      <c r="AX86" s="14">
        <f>+IFERROR((VLOOKUP($A86,Grade!$L$6:$BL$1000,Grade!BE$2,0))," ")</f>
        <v>0</v>
      </c>
      <c r="AY86" s="14">
        <f>+IFERROR((VLOOKUP($A86,Grade!$L$6:$BL$1000,Grade!BF$2,0))," ")</f>
        <v>0</v>
      </c>
      <c r="AZ86" s="14">
        <f>+IFERROR((VLOOKUP($A86,Grade!$L$6:$BL$1000,Grade!BG$2,0))," ")</f>
        <v>0</v>
      </c>
      <c r="BA86" s="14">
        <f>+IFERROR((VLOOKUP($A86,Grade!$L$6:$BL$1000,Grade!BH$2,0))," ")</f>
        <v>0</v>
      </c>
      <c r="BB86" s="14">
        <f>+IFERROR((VLOOKUP($A86,Grade!$L$6:$BL$1000,Grade!BI$2,0))," ")</f>
        <v>1</v>
      </c>
      <c r="BC86" s="14">
        <f>+IFERROR((VLOOKUP($A86,Grade!$L$6:$BL$1000,Grade!BJ$2,0))," ")</f>
        <v>3</v>
      </c>
      <c r="BD86" s="14">
        <f>+IFERROR((VLOOKUP($A86,Grade!$L$6:$BL$1000,Grade!BK$2,0))," ")</f>
        <v>3.04</v>
      </c>
      <c r="BE86" s="14">
        <f>+IFERROR((VLOOKUP($A86,Grade!$L$6:$BL$1000,Grade!BL$2,0))," ")</f>
        <v>17.2</v>
      </c>
      <c r="BF86" s="19">
        <f t="shared" si="12"/>
        <v>24.24</v>
      </c>
      <c r="BG86" s="13">
        <f>IFERROR((VLOOKUP($A86,Month!$Z$3:$AP$1000,Month!AA$1,0))," ")</f>
        <v>213</v>
      </c>
      <c r="BH86" s="13">
        <f>IFERROR((VLOOKUP($A86,Month!$Z$3:$AP$1000,Month!AB$1,0))," ")</f>
        <v>125</v>
      </c>
      <c r="BI86" s="13">
        <f>IFERROR((VLOOKUP($A86,Month!$Z$3:$AP$1000,Month!AC$1,0))," ")</f>
        <v>83</v>
      </c>
      <c r="BJ86" s="13">
        <f>IFERROR((VLOOKUP($A86,Month!$Z$3:$AP$1000,Month!AD$1,0))," ")</f>
        <v>27</v>
      </c>
      <c r="BK86" s="13">
        <f>IFERROR((VLOOKUP($A86,Month!$Z$3:$AP$1000,Month!AE$1,0))," ")</f>
        <v>25.27</v>
      </c>
      <c r="BL86" s="13">
        <f>IFERROR((VLOOKUP($A86,Month!$Z$3:$AP$1000,Month!AF$1,0))," ")</f>
        <v>1.73</v>
      </c>
      <c r="BM86" s="13">
        <f>IFERROR((VLOOKUP($A86,Month!$Z$3:$AP$1000,Month!AG$1,0))," ")</f>
        <v>187.64</v>
      </c>
      <c r="BN86" s="13">
        <f>IFERROR((VLOOKUP($A86,Month!$Z$3:$AP$1000,Month!AH$1,0))," ")</f>
        <v>0</v>
      </c>
      <c r="BO86" s="13">
        <f>IFERROR((VLOOKUP($A86,Month!$Z$3:$AP$1000,Month!AI$1,0))," ")</f>
        <v>0</v>
      </c>
      <c r="BP86" s="13">
        <f>IFERROR((VLOOKUP($A86,Month!$Z$3:$AP$1000,Month!AJ$1,0))," ")</f>
        <v>0</v>
      </c>
      <c r="BQ86" s="13">
        <f>IFERROR((VLOOKUP($A86,Month!$Z$3:$AP$1000,Month!AK$1,0))," ")</f>
        <v>0</v>
      </c>
      <c r="BR86" s="13">
        <f>IFERROR((VLOOKUP($A86,Month!$Z$3:$AP$1000,Month!AL$1,0))," ")</f>
        <v>0</v>
      </c>
      <c r="BS86" s="13">
        <f>IFERROR((VLOOKUP($A86,Month!$Z$3:$AP$1000,Month!AM$1,0))," ")</f>
        <v>46</v>
      </c>
      <c r="BT86" s="13">
        <f>IFERROR((VLOOKUP($A86,Month!$Z$3:$AP$1000,Month!AP$1,0))," ")</f>
        <v>626</v>
      </c>
    </row>
    <row r="87" spans="1:72" s="2" customFormat="1" x14ac:dyDescent="0.25">
      <c r="A87" s="12" t="s">
        <v>431</v>
      </c>
      <c r="B87" s="12" t="s">
        <v>432</v>
      </c>
      <c r="C87" s="13">
        <f>+IFERROR((VLOOKUP($A87,Grade!$L$6:$BL$1000,Grade!M$2,0))," ")</f>
        <v>240</v>
      </c>
      <c r="D87" s="13">
        <f>+IFERROR((VLOOKUP($A87,Grade!$L$6:$BL$1000,Grade!N$2,0))," ")</f>
        <v>281</v>
      </c>
      <c r="E87" s="13">
        <f>+IFERROR((VLOOKUP($A87,Grade!$L$6:$BL$1000,Grade!O$2,0))," ")</f>
        <v>256</v>
      </c>
      <c r="F87" s="13">
        <f>+IFERROR((VLOOKUP($A87,Grade!$L$6:$BL$1000,Grade!P$2,0))," ")</f>
        <v>283</v>
      </c>
      <c r="G87" s="13">
        <f>+IFERROR((VLOOKUP($A87,Grade!$L$6:$BL$1000,Grade!Q$2,0))," ")</f>
        <v>312</v>
      </c>
      <c r="H87" s="13">
        <f>+IFERROR((VLOOKUP($A87,Grade!$L$6:$BL$1000,Grade!R$2,0))," ")</f>
        <v>280</v>
      </c>
      <c r="I87" s="13">
        <f>+IFERROR((VLOOKUP($A87,Grade!$L$6:$BL$1000,Grade!S$2,0))," ")</f>
        <v>259</v>
      </c>
      <c r="J87" s="13">
        <f>+IFERROR((VLOOKUP($A87,Grade!$L$6:$BL$1000,Grade!T$2,0))," ")</f>
        <v>249</v>
      </c>
      <c r="K87" s="13">
        <f>+IFERROR((VLOOKUP($A87,Grade!$L$6:$BL$1000,Grade!U$2,0))," ")</f>
        <v>275</v>
      </c>
      <c r="L87" s="13">
        <f>+IFERROR((VLOOKUP($A87,Grade!$L$6:$BL$1000,Grade!V$2,0))," ")</f>
        <v>315</v>
      </c>
      <c r="M87" s="13">
        <f>+IFERROR((VLOOKUP($A87,Grade!$L$6:$BL$1000,Grade!W$2,0))," ")</f>
        <v>277</v>
      </c>
      <c r="N87" s="13">
        <f>+IFERROR((VLOOKUP($A87,Grade!$L$6:$BL$1000,Grade!X$2,0))," ")</f>
        <v>275</v>
      </c>
      <c r="O87" s="13">
        <f>+IFERROR((VLOOKUP($A87,Grade!$L$6:$BL$1000,Grade!Y$2,0))," ")</f>
        <v>284</v>
      </c>
      <c r="P87" s="20">
        <f t="shared" si="9"/>
        <v>3586</v>
      </c>
      <c r="Q87" s="14">
        <f>+IFERROR((VLOOKUP($A87,Grade!$L$6:$BL$1000,Grade!Z$2,0))," ")</f>
        <v>240</v>
      </c>
      <c r="R87" s="14">
        <f>+IFERROR((VLOOKUP($A87,Grade!$L$6:$BL$1000,Grade!AA$2,0))," ")</f>
        <v>281</v>
      </c>
      <c r="S87" s="14">
        <f>+IFERROR((VLOOKUP($A87,Grade!$L$6:$BL$1000,Grade!AB$2,0))," ")</f>
        <v>256</v>
      </c>
      <c r="T87" s="14">
        <f>+IFERROR((VLOOKUP($A87,Grade!$L$6:$BL$1000,Grade!AC$2,0))," ")</f>
        <v>283</v>
      </c>
      <c r="U87" s="14">
        <f>+IFERROR((VLOOKUP($A87,Grade!$L$6:$BL$1000,Grade!AD$2,0))," ")</f>
        <v>312</v>
      </c>
      <c r="V87" s="14">
        <f>+IFERROR((VLOOKUP($A87,Grade!$L$6:$BL$1000,Grade!AE$2,0))," ")</f>
        <v>280</v>
      </c>
      <c r="W87" s="14">
        <f>+IFERROR((VLOOKUP($A87,Grade!$L$6:$BL$1000,Grade!AF$2,0))," ")</f>
        <v>258.14999999999998</v>
      </c>
      <c r="X87" s="14">
        <f>+IFERROR((VLOOKUP($A87,Grade!$L$6:$BL$1000,Grade!AG$2,0))," ")</f>
        <v>247.6</v>
      </c>
      <c r="Y87" s="14">
        <f>+IFERROR((VLOOKUP($A87,Grade!$L$6:$BL$1000,Grade!AH$2,0))," ")</f>
        <v>274.17</v>
      </c>
      <c r="Z87" s="14">
        <f>+IFERROR((VLOOKUP($A87,Grade!$L$6:$BL$1000,Grade!AI$2,0))," ")</f>
        <v>313.85000000000002</v>
      </c>
      <c r="AA87" s="14">
        <f>+IFERROR((VLOOKUP($A87,Grade!$L$6:$BL$1000,Grade!AJ$2,0))," ")</f>
        <v>274.26</v>
      </c>
      <c r="AB87" s="14">
        <f>+IFERROR((VLOOKUP($A87,Grade!$L$6:$BL$1000,Grade!AK$2,0))," ")</f>
        <v>249.94</v>
      </c>
      <c r="AC87" s="14">
        <f>+IFERROR((VLOOKUP($A87,Grade!$L$6:$BL$1000,Grade!AL$2,0))," ")</f>
        <v>258.38</v>
      </c>
      <c r="AD87" s="19">
        <f t="shared" si="10"/>
        <v>3528.35</v>
      </c>
      <c r="AE87" s="13">
        <f>+IFERROR((VLOOKUP($A87,Grade!$L$6:$BL$1000,Grade!AM$2,0))," ")</f>
        <v>0</v>
      </c>
      <c r="AF87" s="13">
        <f>+IFERROR((VLOOKUP($A87,Grade!$L$6:$BL$1000,Grade!AN$2,0))," ")</f>
        <v>0</v>
      </c>
      <c r="AG87" s="13">
        <f>+IFERROR((VLOOKUP($A87,Grade!$L$6:$BL$1000,Grade!AO$2,0))," ")</f>
        <v>0</v>
      </c>
      <c r="AH87" s="13">
        <f>+IFERROR((VLOOKUP($A87,Grade!$L$6:$BL$1000,Grade!AP$2,0))," ")</f>
        <v>0</v>
      </c>
      <c r="AI87" s="13">
        <f>+IFERROR((VLOOKUP($A87,Grade!$L$6:$BL$1000,Grade!AQ$2,0))," ")</f>
        <v>0</v>
      </c>
      <c r="AJ87" s="13">
        <f>+IFERROR((VLOOKUP($A87,Grade!$L$6:$BL$1000,Grade!AR$2,0))," ")</f>
        <v>0</v>
      </c>
      <c r="AK87" s="13">
        <f>+IFERROR((VLOOKUP($A87,Grade!$L$6:$BL$1000,Grade!AS$2,0))," ")</f>
        <v>0</v>
      </c>
      <c r="AL87" s="13">
        <f>+IFERROR((VLOOKUP($A87,Grade!$L$6:$BL$1000,Grade!AT$2,0))," ")</f>
        <v>0</v>
      </c>
      <c r="AM87" s="13">
        <f>+IFERROR((VLOOKUP($A87,Grade!$L$6:$BL$1000,Grade!AU$2,0))," ")</f>
        <v>0</v>
      </c>
      <c r="AN87" s="13">
        <f>+IFERROR((VLOOKUP($A87,Grade!$L$6:$BL$1000,Grade!AV$2,0))," ")</f>
        <v>5</v>
      </c>
      <c r="AO87" s="13">
        <f>+IFERROR((VLOOKUP($A87,Grade!$L$6:$BL$1000,Grade!AW$2,0))," ")</f>
        <v>2</v>
      </c>
      <c r="AP87" s="13">
        <f>+IFERROR((VLOOKUP($A87,Grade!$L$6:$BL$1000,Grade!AX$2,0))," ")</f>
        <v>0</v>
      </c>
      <c r="AQ87" s="13">
        <f>+IFERROR((VLOOKUP($A87,Grade!$L$6:$BL$1000,Grade!AY$2,0))," ")</f>
        <v>0</v>
      </c>
      <c r="AR87" s="20">
        <f t="shared" si="11"/>
        <v>7</v>
      </c>
      <c r="AS87" s="14">
        <f>+IFERROR((VLOOKUP($A87,Grade!$L$6:$BL$1000,Grade!AZ$2,0))," ")</f>
        <v>0</v>
      </c>
      <c r="AT87" s="14">
        <f>+IFERROR((VLOOKUP($A87,Grade!$L$6:$BL$1000,Grade!BA$2,0))," ")</f>
        <v>0</v>
      </c>
      <c r="AU87" s="14">
        <f>+IFERROR((VLOOKUP($A87,Grade!$L$6:$BL$1000,Grade!BB$2,0))," ")</f>
        <v>0</v>
      </c>
      <c r="AV87" s="14">
        <f>+IFERROR((VLOOKUP($A87,Grade!$L$6:$BL$1000,Grade!BC$2,0))," ")</f>
        <v>0</v>
      </c>
      <c r="AW87" s="14">
        <f>+IFERROR((VLOOKUP($A87,Grade!$L$6:$BL$1000,Grade!BD$2,0))," ")</f>
        <v>0</v>
      </c>
      <c r="AX87" s="14">
        <f>+IFERROR((VLOOKUP($A87,Grade!$L$6:$BL$1000,Grade!BE$2,0))," ")</f>
        <v>0</v>
      </c>
      <c r="AY87" s="14">
        <f>+IFERROR((VLOOKUP($A87,Grade!$L$6:$BL$1000,Grade!BF$2,0))," ")</f>
        <v>0</v>
      </c>
      <c r="AZ87" s="14">
        <f>+IFERROR((VLOOKUP($A87,Grade!$L$6:$BL$1000,Grade!BG$2,0))," ")</f>
        <v>0</v>
      </c>
      <c r="BA87" s="14">
        <f>+IFERROR((VLOOKUP($A87,Grade!$L$6:$BL$1000,Grade!BH$2,0))," ")</f>
        <v>0</v>
      </c>
      <c r="BB87" s="14">
        <f>+IFERROR((VLOOKUP($A87,Grade!$L$6:$BL$1000,Grade!BI$2,0))," ")</f>
        <v>4.6500000000000004</v>
      </c>
      <c r="BC87" s="14">
        <f>+IFERROR((VLOOKUP($A87,Grade!$L$6:$BL$1000,Grade!BJ$2,0))," ")</f>
        <v>2</v>
      </c>
      <c r="BD87" s="14">
        <f>+IFERROR((VLOOKUP($A87,Grade!$L$6:$BL$1000,Grade!BK$2,0))," ")</f>
        <v>0</v>
      </c>
      <c r="BE87" s="14">
        <f>+IFERROR((VLOOKUP($A87,Grade!$L$6:$BL$1000,Grade!BL$2,0))," ")</f>
        <v>0</v>
      </c>
      <c r="BF87" s="19">
        <f t="shared" si="12"/>
        <v>6.65</v>
      </c>
      <c r="BG87" s="13">
        <f>IFERROR((VLOOKUP($A87,Month!$Z$3:$AP$1000,Month!AA$1,0))," ")</f>
        <v>214</v>
      </c>
      <c r="BH87" s="13">
        <f>IFERROR((VLOOKUP($A87,Month!$Z$3:$AP$1000,Month!AB$1,0))," ")</f>
        <v>121</v>
      </c>
      <c r="BI87" s="13">
        <f>IFERROR((VLOOKUP($A87,Month!$Z$3:$AP$1000,Month!AC$1,0))," ")</f>
        <v>120</v>
      </c>
      <c r="BJ87" s="13">
        <f>IFERROR((VLOOKUP($A87,Month!$Z$3:$AP$1000,Month!AD$1,0))," ")</f>
        <v>16</v>
      </c>
      <c r="BK87" s="13">
        <f>IFERROR((VLOOKUP($A87,Month!$Z$3:$AP$1000,Month!AE$1,0))," ")</f>
        <v>16</v>
      </c>
      <c r="BL87" s="13">
        <f>IFERROR((VLOOKUP($A87,Month!$Z$3:$AP$1000,Month!AF$1,0))," ")</f>
        <v>0</v>
      </c>
      <c r="BM87" s="13">
        <f>IFERROR((VLOOKUP($A87,Month!$Z$3:$AP$1000,Month!AG$1,0))," ")</f>
        <v>308.94</v>
      </c>
      <c r="BN87" s="13">
        <f>IFERROR((VLOOKUP($A87,Month!$Z$3:$AP$1000,Month!AH$1,0))," ")</f>
        <v>0</v>
      </c>
      <c r="BO87" s="13">
        <f>IFERROR((VLOOKUP($A87,Month!$Z$3:$AP$1000,Month!AI$1,0))," ")</f>
        <v>52.33</v>
      </c>
      <c r="BP87" s="13">
        <f>IFERROR((VLOOKUP($A87,Month!$Z$3:$AP$1000,Month!AJ$1,0))," ")</f>
        <v>0</v>
      </c>
      <c r="BQ87" s="13">
        <f>IFERROR((VLOOKUP($A87,Month!$Z$3:$AP$1000,Month!AK$1,0))," ")</f>
        <v>0</v>
      </c>
      <c r="BR87" s="13">
        <f>IFERROR((VLOOKUP($A87,Month!$Z$3:$AP$1000,Month!AL$1,0))," ")</f>
        <v>0</v>
      </c>
      <c r="BS87" s="13">
        <f>IFERROR((VLOOKUP($A87,Month!$Z$3:$AP$1000,Month!AM$1,0))," ")</f>
        <v>39</v>
      </c>
      <c r="BT87" s="13">
        <f>IFERROR((VLOOKUP($A87,Month!$Z$3:$AP$1000,Month!AP$1,0))," ")</f>
        <v>366</v>
      </c>
    </row>
    <row r="88" spans="1:72" s="2" customFormat="1" x14ac:dyDescent="0.25">
      <c r="A88" s="12" t="s">
        <v>57</v>
      </c>
      <c r="B88" s="12" t="s">
        <v>58</v>
      </c>
      <c r="C88" s="13">
        <f>+IFERROR((VLOOKUP($A88,Grade!$L$6:$BL$1000,Grade!M$2,0))," ")</f>
        <v>44</v>
      </c>
      <c r="D88" s="13">
        <f>+IFERROR((VLOOKUP($A88,Grade!$L$6:$BL$1000,Grade!N$2,0))," ")</f>
        <v>68</v>
      </c>
      <c r="E88" s="13">
        <f>+IFERROR((VLOOKUP($A88,Grade!$L$6:$BL$1000,Grade!O$2,0))," ")</f>
        <v>56</v>
      </c>
      <c r="F88" s="13">
        <f>+IFERROR((VLOOKUP($A88,Grade!$L$6:$BL$1000,Grade!P$2,0))," ")</f>
        <v>63</v>
      </c>
      <c r="G88" s="13">
        <f>+IFERROR((VLOOKUP($A88,Grade!$L$6:$BL$1000,Grade!Q$2,0))," ")</f>
        <v>58</v>
      </c>
      <c r="H88" s="13">
        <f>+IFERROR((VLOOKUP($A88,Grade!$L$6:$BL$1000,Grade!R$2,0))," ")</f>
        <v>70</v>
      </c>
      <c r="I88" s="13">
        <f>+IFERROR((VLOOKUP($A88,Grade!$L$6:$BL$1000,Grade!S$2,0))," ")</f>
        <v>67</v>
      </c>
      <c r="J88" s="13">
        <f>+IFERROR((VLOOKUP($A88,Grade!$L$6:$BL$1000,Grade!T$2,0))," ")</f>
        <v>80</v>
      </c>
      <c r="K88" s="13">
        <f>+IFERROR((VLOOKUP($A88,Grade!$L$6:$BL$1000,Grade!U$2,0))," ")</f>
        <v>60</v>
      </c>
      <c r="L88" s="13">
        <f>+IFERROR((VLOOKUP($A88,Grade!$L$6:$BL$1000,Grade!V$2,0))," ")</f>
        <v>70</v>
      </c>
      <c r="M88" s="13">
        <f>+IFERROR((VLOOKUP($A88,Grade!$L$6:$BL$1000,Grade!W$2,0))," ")</f>
        <v>83</v>
      </c>
      <c r="N88" s="13">
        <f>+IFERROR((VLOOKUP($A88,Grade!$L$6:$BL$1000,Grade!X$2,0))," ")</f>
        <v>67</v>
      </c>
      <c r="O88" s="13">
        <f>+IFERROR((VLOOKUP($A88,Grade!$L$6:$BL$1000,Grade!Y$2,0))," ")</f>
        <v>84</v>
      </c>
      <c r="P88" s="20">
        <f t="shared" si="9"/>
        <v>870</v>
      </c>
      <c r="Q88" s="14">
        <f>+IFERROR((VLOOKUP($A88,Grade!$L$6:$BL$1000,Grade!Z$2,0))," ")</f>
        <v>44</v>
      </c>
      <c r="R88" s="14">
        <f>+IFERROR((VLOOKUP($A88,Grade!$L$6:$BL$1000,Grade!AA$2,0))," ")</f>
        <v>68</v>
      </c>
      <c r="S88" s="14">
        <f>+IFERROR((VLOOKUP($A88,Grade!$L$6:$BL$1000,Grade!AB$2,0))," ")</f>
        <v>56</v>
      </c>
      <c r="T88" s="14">
        <f>+IFERROR((VLOOKUP($A88,Grade!$L$6:$BL$1000,Grade!AC$2,0))," ")</f>
        <v>63</v>
      </c>
      <c r="U88" s="14">
        <f>+IFERROR((VLOOKUP($A88,Grade!$L$6:$BL$1000,Grade!AD$2,0))," ")</f>
        <v>58</v>
      </c>
      <c r="V88" s="14">
        <f>+IFERROR((VLOOKUP($A88,Grade!$L$6:$BL$1000,Grade!AE$2,0))," ")</f>
        <v>70</v>
      </c>
      <c r="W88" s="14">
        <f>+IFERROR((VLOOKUP($A88,Grade!$L$6:$BL$1000,Grade!AF$2,0))," ")</f>
        <v>67</v>
      </c>
      <c r="X88" s="14">
        <f>+IFERROR((VLOOKUP($A88,Grade!$L$6:$BL$1000,Grade!AG$2,0))," ")</f>
        <v>79.86</v>
      </c>
      <c r="Y88" s="14">
        <f>+IFERROR((VLOOKUP($A88,Grade!$L$6:$BL$1000,Grade!AH$2,0))," ")</f>
        <v>60</v>
      </c>
      <c r="Z88" s="14">
        <f>+IFERROR((VLOOKUP($A88,Grade!$L$6:$BL$1000,Grade!AI$2,0))," ")</f>
        <v>69.7</v>
      </c>
      <c r="AA88" s="14">
        <f>+IFERROR((VLOOKUP($A88,Grade!$L$6:$BL$1000,Grade!AJ$2,0))," ")</f>
        <v>82.51</v>
      </c>
      <c r="AB88" s="14">
        <f>+IFERROR((VLOOKUP($A88,Grade!$L$6:$BL$1000,Grade!AK$2,0))," ")</f>
        <v>57.84</v>
      </c>
      <c r="AC88" s="14">
        <f>+IFERROR((VLOOKUP($A88,Grade!$L$6:$BL$1000,Grade!AL$2,0))," ")</f>
        <v>67.34</v>
      </c>
      <c r="AD88" s="19">
        <f t="shared" si="10"/>
        <v>843.25000000000011</v>
      </c>
      <c r="AE88" s="13">
        <f>+IFERROR((VLOOKUP($A88,Grade!$L$6:$BL$1000,Grade!AM$2,0))," ")</f>
        <v>0</v>
      </c>
      <c r="AF88" s="13">
        <f>+IFERROR((VLOOKUP($A88,Grade!$L$6:$BL$1000,Grade!AN$2,0))," ")</f>
        <v>0</v>
      </c>
      <c r="AG88" s="13">
        <f>+IFERROR((VLOOKUP($A88,Grade!$L$6:$BL$1000,Grade!AO$2,0))," ")</f>
        <v>0</v>
      </c>
      <c r="AH88" s="13">
        <f>+IFERROR((VLOOKUP($A88,Grade!$L$6:$BL$1000,Grade!AP$2,0))," ")</f>
        <v>0</v>
      </c>
      <c r="AI88" s="13">
        <f>+IFERROR((VLOOKUP($A88,Grade!$L$6:$BL$1000,Grade!AQ$2,0))," ")</f>
        <v>0</v>
      </c>
      <c r="AJ88" s="13">
        <f>+IFERROR((VLOOKUP($A88,Grade!$L$6:$BL$1000,Grade!AR$2,0))," ")</f>
        <v>0</v>
      </c>
      <c r="AK88" s="13">
        <f>+IFERROR((VLOOKUP($A88,Grade!$L$6:$BL$1000,Grade!AS$2,0))," ")</f>
        <v>0</v>
      </c>
      <c r="AL88" s="13">
        <f>+IFERROR((VLOOKUP($A88,Grade!$L$6:$BL$1000,Grade!AT$2,0))," ")</f>
        <v>0</v>
      </c>
      <c r="AM88" s="13">
        <f>+IFERROR((VLOOKUP($A88,Grade!$L$6:$BL$1000,Grade!AU$2,0))," ")</f>
        <v>0</v>
      </c>
      <c r="AN88" s="13">
        <f>+IFERROR((VLOOKUP($A88,Grade!$L$6:$BL$1000,Grade!AV$2,0))," ")</f>
        <v>0</v>
      </c>
      <c r="AO88" s="13">
        <f>+IFERROR((VLOOKUP($A88,Grade!$L$6:$BL$1000,Grade!AW$2,0))," ")</f>
        <v>0</v>
      </c>
      <c r="AP88" s="13">
        <f>+IFERROR((VLOOKUP($A88,Grade!$L$6:$BL$1000,Grade!AX$2,0))," ")</f>
        <v>0</v>
      </c>
      <c r="AQ88" s="13">
        <f>+IFERROR((VLOOKUP($A88,Grade!$L$6:$BL$1000,Grade!AY$2,0))," ")</f>
        <v>0</v>
      </c>
      <c r="AR88" s="20">
        <f t="shared" si="11"/>
        <v>0</v>
      </c>
      <c r="AS88" s="14">
        <f>+IFERROR((VLOOKUP($A88,Grade!$L$6:$BL$1000,Grade!AZ$2,0))," ")</f>
        <v>0</v>
      </c>
      <c r="AT88" s="14">
        <f>+IFERROR((VLOOKUP($A88,Grade!$L$6:$BL$1000,Grade!BA$2,0))," ")</f>
        <v>0</v>
      </c>
      <c r="AU88" s="14">
        <f>+IFERROR((VLOOKUP($A88,Grade!$L$6:$BL$1000,Grade!BB$2,0))," ")</f>
        <v>0</v>
      </c>
      <c r="AV88" s="14">
        <f>+IFERROR((VLOOKUP($A88,Grade!$L$6:$BL$1000,Grade!BC$2,0))," ")</f>
        <v>0</v>
      </c>
      <c r="AW88" s="14">
        <f>+IFERROR((VLOOKUP($A88,Grade!$L$6:$BL$1000,Grade!BD$2,0))," ")</f>
        <v>0</v>
      </c>
      <c r="AX88" s="14">
        <f>+IFERROR((VLOOKUP($A88,Grade!$L$6:$BL$1000,Grade!BE$2,0))," ")</f>
        <v>0</v>
      </c>
      <c r="AY88" s="14">
        <f>+IFERROR((VLOOKUP($A88,Grade!$L$6:$BL$1000,Grade!BF$2,0))," ")</f>
        <v>0</v>
      </c>
      <c r="AZ88" s="14">
        <f>+IFERROR((VLOOKUP($A88,Grade!$L$6:$BL$1000,Grade!BG$2,0))," ")</f>
        <v>0</v>
      </c>
      <c r="BA88" s="14">
        <f>+IFERROR((VLOOKUP($A88,Grade!$L$6:$BL$1000,Grade!BH$2,0))," ")</f>
        <v>0</v>
      </c>
      <c r="BB88" s="14">
        <f>+IFERROR((VLOOKUP($A88,Grade!$L$6:$BL$1000,Grade!BI$2,0))," ")</f>
        <v>0</v>
      </c>
      <c r="BC88" s="14">
        <f>+IFERROR((VLOOKUP($A88,Grade!$L$6:$BL$1000,Grade!BJ$2,0))," ")</f>
        <v>0</v>
      </c>
      <c r="BD88" s="14">
        <f>+IFERROR((VLOOKUP($A88,Grade!$L$6:$BL$1000,Grade!BK$2,0))," ")</f>
        <v>0</v>
      </c>
      <c r="BE88" s="14">
        <f>+IFERROR((VLOOKUP($A88,Grade!$L$6:$BL$1000,Grade!BL$2,0))," ")</f>
        <v>0</v>
      </c>
      <c r="BF88" s="19">
        <f t="shared" si="12"/>
        <v>0</v>
      </c>
      <c r="BG88" s="13">
        <f>IFERROR((VLOOKUP($A88,Month!$Z$3:$AP$1000,Month!AA$1,0))," ")</f>
        <v>119</v>
      </c>
      <c r="BH88" s="13">
        <f>IFERROR((VLOOKUP($A88,Month!$Z$3:$AP$1000,Month!AB$1,0))," ")</f>
        <v>61</v>
      </c>
      <c r="BI88" s="13">
        <f>IFERROR((VLOOKUP($A88,Month!$Z$3:$AP$1000,Month!AC$1,0))," ")</f>
        <v>27</v>
      </c>
      <c r="BJ88" s="13">
        <f>IFERROR((VLOOKUP($A88,Month!$Z$3:$AP$1000,Month!AD$1,0))," ")</f>
        <v>0</v>
      </c>
      <c r="BK88" s="13">
        <f>IFERROR((VLOOKUP($A88,Month!$Z$3:$AP$1000,Month!AE$1,0))," ")</f>
        <v>0</v>
      </c>
      <c r="BL88" s="13">
        <f>IFERROR((VLOOKUP($A88,Month!$Z$3:$AP$1000,Month!AF$1,0))," ")</f>
        <v>0</v>
      </c>
      <c r="BM88" s="13">
        <f>IFERROR((VLOOKUP($A88,Month!$Z$3:$AP$1000,Month!AG$1,0))," ")</f>
        <v>86.4</v>
      </c>
      <c r="BN88" s="13">
        <f>IFERROR((VLOOKUP($A88,Month!$Z$3:$AP$1000,Month!AH$1,0))," ")</f>
        <v>0</v>
      </c>
      <c r="BO88" s="13">
        <f>IFERROR((VLOOKUP($A88,Month!$Z$3:$AP$1000,Month!AI$1,0))," ")</f>
        <v>7.57</v>
      </c>
      <c r="BP88" s="13">
        <f>IFERROR((VLOOKUP($A88,Month!$Z$3:$AP$1000,Month!AJ$1,0))," ")</f>
        <v>0</v>
      </c>
      <c r="BQ88" s="13">
        <f>IFERROR((VLOOKUP($A88,Month!$Z$3:$AP$1000,Month!AK$1,0))," ")</f>
        <v>0</v>
      </c>
      <c r="BR88" s="13">
        <f>IFERROR((VLOOKUP($A88,Month!$Z$3:$AP$1000,Month!AL$1,0))," ")</f>
        <v>0</v>
      </c>
      <c r="BS88" s="13">
        <f>IFERROR((VLOOKUP($A88,Month!$Z$3:$AP$1000,Month!AM$1,0))," ")</f>
        <v>9</v>
      </c>
      <c r="BT88" s="13">
        <f>IFERROR((VLOOKUP($A88,Month!$Z$3:$AP$1000,Month!AP$1,0))," ")</f>
        <v>111</v>
      </c>
    </row>
    <row r="89" spans="1:72" s="2" customFormat="1" x14ac:dyDescent="0.25">
      <c r="A89" s="12" t="s">
        <v>423</v>
      </c>
      <c r="B89" s="12" t="s">
        <v>424</v>
      </c>
      <c r="C89" s="13">
        <f>+IFERROR((VLOOKUP($A89,Grade!$L$6:$BL$1000,Grade!M$2,0))," ")</f>
        <v>514</v>
      </c>
      <c r="D89" s="13">
        <f>+IFERROR((VLOOKUP($A89,Grade!$L$6:$BL$1000,Grade!N$2,0))," ")</f>
        <v>532</v>
      </c>
      <c r="E89" s="13">
        <f>+IFERROR((VLOOKUP($A89,Grade!$L$6:$BL$1000,Grade!O$2,0))," ")</f>
        <v>591</v>
      </c>
      <c r="F89" s="13">
        <f>+IFERROR((VLOOKUP($A89,Grade!$L$6:$BL$1000,Grade!P$2,0))," ")</f>
        <v>581</v>
      </c>
      <c r="G89" s="13">
        <f>+IFERROR((VLOOKUP($A89,Grade!$L$6:$BL$1000,Grade!Q$2,0))," ")</f>
        <v>571</v>
      </c>
      <c r="H89" s="13">
        <f>+IFERROR((VLOOKUP($A89,Grade!$L$6:$BL$1000,Grade!R$2,0))," ")</f>
        <v>590</v>
      </c>
      <c r="I89" s="13">
        <f>+IFERROR((VLOOKUP($A89,Grade!$L$6:$BL$1000,Grade!S$2,0))," ")</f>
        <v>590</v>
      </c>
      <c r="J89" s="13">
        <f>+IFERROR((VLOOKUP($A89,Grade!$L$6:$BL$1000,Grade!T$2,0))," ")</f>
        <v>618</v>
      </c>
      <c r="K89" s="13">
        <f>+IFERROR((VLOOKUP($A89,Grade!$L$6:$BL$1000,Grade!U$2,0))," ")</f>
        <v>623</v>
      </c>
      <c r="L89" s="13">
        <f>+IFERROR((VLOOKUP($A89,Grade!$L$6:$BL$1000,Grade!V$2,0))," ")</f>
        <v>642</v>
      </c>
      <c r="M89" s="13">
        <f>+IFERROR((VLOOKUP($A89,Grade!$L$6:$BL$1000,Grade!W$2,0))," ")</f>
        <v>555</v>
      </c>
      <c r="N89" s="13">
        <f>+IFERROR((VLOOKUP($A89,Grade!$L$6:$BL$1000,Grade!X$2,0))," ")</f>
        <v>524</v>
      </c>
      <c r="O89" s="13">
        <f>+IFERROR((VLOOKUP($A89,Grade!$L$6:$BL$1000,Grade!Y$2,0))," ")</f>
        <v>565</v>
      </c>
      <c r="P89" s="20">
        <f t="shared" si="9"/>
        <v>7496</v>
      </c>
      <c r="Q89" s="14">
        <f>+IFERROR((VLOOKUP($A89,Grade!$L$6:$BL$1000,Grade!Z$2,0))," ")</f>
        <v>514</v>
      </c>
      <c r="R89" s="14">
        <f>+IFERROR((VLOOKUP($A89,Grade!$L$6:$BL$1000,Grade!AA$2,0))," ")</f>
        <v>532</v>
      </c>
      <c r="S89" s="14">
        <f>+IFERROR((VLOOKUP($A89,Grade!$L$6:$BL$1000,Grade!AB$2,0))," ")</f>
        <v>591</v>
      </c>
      <c r="T89" s="14">
        <f>+IFERROR((VLOOKUP($A89,Grade!$L$6:$BL$1000,Grade!AC$2,0))," ")</f>
        <v>581</v>
      </c>
      <c r="U89" s="14">
        <f>+IFERROR((VLOOKUP($A89,Grade!$L$6:$BL$1000,Grade!AD$2,0))," ")</f>
        <v>571</v>
      </c>
      <c r="V89" s="14">
        <f>+IFERROR((VLOOKUP($A89,Grade!$L$6:$BL$1000,Grade!AE$2,0))," ")</f>
        <v>590</v>
      </c>
      <c r="W89" s="14">
        <f>+IFERROR((VLOOKUP($A89,Grade!$L$6:$BL$1000,Grade!AF$2,0))," ")</f>
        <v>547.22</v>
      </c>
      <c r="X89" s="14">
        <f>+IFERROR((VLOOKUP($A89,Grade!$L$6:$BL$1000,Grade!AG$2,0))," ")</f>
        <v>587.33000000000004</v>
      </c>
      <c r="Y89" s="14">
        <f>+IFERROR((VLOOKUP($A89,Grade!$L$6:$BL$1000,Grade!AH$2,0))," ")</f>
        <v>603.11</v>
      </c>
      <c r="Z89" s="14">
        <f>+IFERROR((VLOOKUP($A89,Grade!$L$6:$BL$1000,Grade!AI$2,0))," ")</f>
        <v>639.71</v>
      </c>
      <c r="AA89" s="14">
        <f>+IFERROR((VLOOKUP($A89,Grade!$L$6:$BL$1000,Grade!AJ$2,0))," ")</f>
        <v>554.16999999999996</v>
      </c>
      <c r="AB89" s="14">
        <f>+IFERROR((VLOOKUP($A89,Grade!$L$6:$BL$1000,Grade!AK$2,0))," ")</f>
        <v>447.03</v>
      </c>
      <c r="AC89" s="14">
        <f>+IFERROR((VLOOKUP($A89,Grade!$L$6:$BL$1000,Grade!AL$2,0))," ")</f>
        <v>487.03</v>
      </c>
      <c r="AD89" s="19">
        <f t="shared" si="10"/>
        <v>7244.5999999999995</v>
      </c>
      <c r="AE89" s="13">
        <f>+IFERROR((VLOOKUP($A89,Grade!$L$6:$BL$1000,Grade!AM$2,0))," ")</f>
        <v>0</v>
      </c>
      <c r="AF89" s="13">
        <f>+IFERROR((VLOOKUP($A89,Grade!$L$6:$BL$1000,Grade!AN$2,0))," ")</f>
        <v>0</v>
      </c>
      <c r="AG89" s="13">
        <f>+IFERROR((VLOOKUP($A89,Grade!$L$6:$BL$1000,Grade!AO$2,0))," ")</f>
        <v>0</v>
      </c>
      <c r="AH89" s="13">
        <f>+IFERROR((VLOOKUP($A89,Grade!$L$6:$BL$1000,Grade!AP$2,0))," ")</f>
        <v>0</v>
      </c>
      <c r="AI89" s="13">
        <f>+IFERROR((VLOOKUP($A89,Grade!$L$6:$BL$1000,Grade!AQ$2,0))," ")</f>
        <v>0</v>
      </c>
      <c r="AJ89" s="13">
        <f>+IFERROR((VLOOKUP($A89,Grade!$L$6:$BL$1000,Grade!AR$2,0))," ")</f>
        <v>0</v>
      </c>
      <c r="AK89" s="13">
        <f>+IFERROR((VLOOKUP($A89,Grade!$L$6:$BL$1000,Grade!AS$2,0))," ")</f>
        <v>0</v>
      </c>
      <c r="AL89" s="13">
        <f>+IFERROR((VLOOKUP($A89,Grade!$L$6:$BL$1000,Grade!AT$2,0))," ")</f>
        <v>0</v>
      </c>
      <c r="AM89" s="13">
        <f>+IFERROR((VLOOKUP($A89,Grade!$L$6:$BL$1000,Grade!AU$2,0))," ")</f>
        <v>0</v>
      </c>
      <c r="AN89" s="13">
        <f>+IFERROR((VLOOKUP($A89,Grade!$L$6:$BL$1000,Grade!AV$2,0))," ")</f>
        <v>0</v>
      </c>
      <c r="AO89" s="13">
        <f>+IFERROR((VLOOKUP($A89,Grade!$L$6:$BL$1000,Grade!AW$2,0))," ")</f>
        <v>0</v>
      </c>
      <c r="AP89" s="13">
        <f>+IFERROR((VLOOKUP($A89,Grade!$L$6:$BL$1000,Grade!AX$2,0))," ")</f>
        <v>0</v>
      </c>
      <c r="AQ89" s="13">
        <f>+IFERROR((VLOOKUP($A89,Grade!$L$6:$BL$1000,Grade!AY$2,0))," ")</f>
        <v>0</v>
      </c>
      <c r="AR89" s="20">
        <f t="shared" si="11"/>
        <v>0</v>
      </c>
      <c r="AS89" s="14">
        <f>+IFERROR((VLOOKUP($A89,Grade!$L$6:$BL$1000,Grade!AZ$2,0))," ")</f>
        <v>0</v>
      </c>
      <c r="AT89" s="14">
        <f>+IFERROR((VLOOKUP($A89,Grade!$L$6:$BL$1000,Grade!BA$2,0))," ")</f>
        <v>0</v>
      </c>
      <c r="AU89" s="14">
        <f>+IFERROR((VLOOKUP($A89,Grade!$L$6:$BL$1000,Grade!BB$2,0))," ")</f>
        <v>0</v>
      </c>
      <c r="AV89" s="14">
        <f>+IFERROR((VLOOKUP($A89,Grade!$L$6:$BL$1000,Grade!BC$2,0))," ")</f>
        <v>0</v>
      </c>
      <c r="AW89" s="14">
        <f>+IFERROR((VLOOKUP($A89,Grade!$L$6:$BL$1000,Grade!BD$2,0))," ")</f>
        <v>0</v>
      </c>
      <c r="AX89" s="14">
        <f>+IFERROR((VLOOKUP($A89,Grade!$L$6:$BL$1000,Grade!BE$2,0))," ")</f>
        <v>0</v>
      </c>
      <c r="AY89" s="14">
        <f>+IFERROR((VLOOKUP($A89,Grade!$L$6:$BL$1000,Grade!BF$2,0))," ")</f>
        <v>0</v>
      </c>
      <c r="AZ89" s="14">
        <f>+IFERROR((VLOOKUP($A89,Grade!$L$6:$BL$1000,Grade!BG$2,0))," ")</f>
        <v>0</v>
      </c>
      <c r="BA89" s="14">
        <f>+IFERROR((VLOOKUP($A89,Grade!$L$6:$BL$1000,Grade!BH$2,0))," ")</f>
        <v>0</v>
      </c>
      <c r="BB89" s="14">
        <f>+IFERROR((VLOOKUP($A89,Grade!$L$6:$BL$1000,Grade!BI$2,0))," ")</f>
        <v>0</v>
      </c>
      <c r="BC89" s="14">
        <f>+IFERROR((VLOOKUP($A89,Grade!$L$6:$BL$1000,Grade!BJ$2,0))," ")</f>
        <v>0</v>
      </c>
      <c r="BD89" s="14">
        <f>+IFERROR((VLOOKUP($A89,Grade!$L$6:$BL$1000,Grade!BK$2,0))," ")</f>
        <v>0</v>
      </c>
      <c r="BE89" s="14">
        <f>+IFERROR((VLOOKUP($A89,Grade!$L$6:$BL$1000,Grade!BL$2,0))," ")</f>
        <v>0</v>
      </c>
      <c r="BF89" s="19">
        <f t="shared" si="12"/>
        <v>0</v>
      </c>
      <c r="BG89" s="13">
        <f>IFERROR((VLOOKUP($A89,Month!$Z$3:$AP$1000,Month!AA$1,0))," ")</f>
        <v>567</v>
      </c>
      <c r="BH89" s="13">
        <f>IFERROR((VLOOKUP($A89,Month!$Z$3:$AP$1000,Month!AB$1,0))," ")</f>
        <v>286</v>
      </c>
      <c r="BI89" s="13">
        <f>IFERROR((VLOOKUP($A89,Month!$Z$3:$AP$1000,Month!AC$1,0))," ")</f>
        <v>221</v>
      </c>
      <c r="BJ89" s="13">
        <f>IFERROR((VLOOKUP($A89,Month!$Z$3:$AP$1000,Month!AD$1,0))," ")</f>
        <v>0</v>
      </c>
      <c r="BK89" s="13">
        <f>IFERROR((VLOOKUP($A89,Month!$Z$3:$AP$1000,Month!AE$1,0))," ")</f>
        <v>0</v>
      </c>
      <c r="BL89" s="13">
        <f>IFERROR((VLOOKUP($A89,Month!$Z$3:$AP$1000,Month!AF$1,0))," ")</f>
        <v>0</v>
      </c>
      <c r="BM89" s="13">
        <f>IFERROR((VLOOKUP($A89,Month!$Z$3:$AP$1000,Month!AG$1,0))," ")</f>
        <v>464.92</v>
      </c>
      <c r="BN89" s="13">
        <f>IFERROR((VLOOKUP($A89,Month!$Z$3:$AP$1000,Month!AH$1,0))," ")</f>
        <v>0</v>
      </c>
      <c r="BO89" s="13">
        <f>IFERROR((VLOOKUP($A89,Month!$Z$3:$AP$1000,Month!AI$1,0))," ")</f>
        <v>89.96</v>
      </c>
      <c r="BP89" s="13">
        <f>IFERROR((VLOOKUP($A89,Month!$Z$3:$AP$1000,Month!AJ$1,0))," ")</f>
        <v>0</v>
      </c>
      <c r="BQ89" s="13">
        <f>IFERROR((VLOOKUP($A89,Month!$Z$3:$AP$1000,Month!AK$1,0))," ")</f>
        <v>0</v>
      </c>
      <c r="BR89" s="13">
        <f>IFERROR((VLOOKUP($A89,Month!$Z$3:$AP$1000,Month!AL$1,0))," ")</f>
        <v>0</v>
      </c>
      <c r="BS89" s="13">
        <f>IFERROR((VLOOKUP($A89,Month!$Z$3:$AP$1000,Month!AM$1,0))," ")</f>
        <v>86</v>
      </c>
      <c r="BT89" s="13">
        <f>IFERROR((VLOOKUP($A89,Month!$Z$3:$AP$1000,Month!AP$1,0))," ")</f>
        <v>901</v>
      </c>
    </row>
    <row r="90" spans="1:72" s="2" customFormat="1" x14ac:dyDescent="0.25">
      <c r="A90" s="12" t="s">
        <v>513</v>
      </c>
      <c r="B90" s="12" t="s">
        <v>514</v>
      </c>
      <c r="C90" s="13">
        <f>+IFERROR((VLOOKUP($A90,Grade!$L$6:$BL$1000,Grade!M$2,0))," ")</f>
        <v>37</v>
      </c>
      <c r="D90" s="13">
        <f>+IFERROR((VLOOKUP($A90,Grade!$L$6:$BL$1000,Grade!N$2,0))," ")</f>
        <v>51</v>
      </c>
      <c r="E90" s="13">
        <f>+IFERROR((VLOOKUP($A90,Grade!$L$6:$BL$1000,Grade!O$2,0))," ")</f>
        <v>49</v>
      </c>
      <c r="F90" s="13">
        <f>+IFERROR((VLOOKUP($A90,Grade!$L$6:$BL$1000,Grade!P$2,0))," ")</f>
        <v>54</v>
      </c>
      <c r="G90" s="13">
        <f>+IFERROR((VLOOKUP($A90,Grade!$L$6:$BL$1000,Grade!Q$2,0))," ")</f>
        <v>55</v>
      </c>
      <c r="H90" s="13">
        <f>+IFERROR((VLOOKUP($A90,Grade!$L$6:$BL$1000,Grade!R$2,0))," ")</f>
        <v>60</v>
      </c>
      <c r="I90" s="13">
        <f>+IFERROR((VLOOKUP($A90,Grade!$L$6:$BL$1000,Grade!S$2,0))," ")</f>
        <v>75</v>
      </c>
      <c r="J90" s="13">
        <f>+IFERROR((VLOOKUP($A90,Grade!$L$6:$BL$1000,Grade!T$2,0))," ")</f>
        <v>77</v>
      </c>
      <c r="K90" s="13">
        <f>+IFERROR((VLOOKUP($A90,Grade!$L$6:$BL$1000,Grade!U$2,0))," ")</f>
        <v>84</v>
      </c>
      <c r="L90" s="13">
        <f>+IFERROR((VLOOKUP($A90,Grade!$L$6:$BL$1000,Grade!V$2,0))," ")</f>
        <v>71</v>
      </c>
      <c r="M90" s="13">
        <f>+IFERROR((VLOOKUP($A90,Grade!$L$6:$BL$1000,Grade!W$2,0))," ")</f>
        <v>77</v>
      </c>
      <c r="N90" s="13">
        <f>+IFERROR((VLOOKUP($A90,Grade!$L$6:$BL$1000,Grade!X$2,0))," ")</f>
        <v>68</v>
      </c>
      <c r="O90" s="13">
        <f>+IFERROR((VLOOKUP($A90,Grade!$L$6:$BL$1000,Grade!Y$2,0))," ")</f>
        <v>74</v>
      </c>
      <c r="P90" s="20">
        <f t="shared" si="9"/>
        <v>832</v>
      </c>
      <c r="Q90" s="14">
        <f>+IFERROR((VLOOKUP($A90,Grade!$L$6:$BL$1000,Grade!Z$2,0))," ")</f>
        <v>37</v>
      </c>
      <c r="R90" s="14">
        <f>+IFERROR((VLOOKUP($A90,Grade!$L$6:$BL$1000,Grade!AA$2,0))," ")</f>
        <v>51</v>
      </c>
      <c r="S90" s="14">
        <f>+IFERROR((VLOOKUP($A90,Grade!$L$6:$BL$1000,Grade!AB$2,0))," ")</f>
        <v>49</v>
      </c>
      <c r="T90" s="14">
        <f>+IFERROR((VLOOKUP($A90,Grade!$L$6:$BL$1000,Grade!AC$2,0))," ")</f>
        <v>54</v>
      </c>
      <c r="U90" s="14">
        <f>+IFERROR((VLOOKUP($A90,Grade!$L$6:$BL$1000,Grade!AD$2,0))," ")</f>
        <v>55</v>
      </c>
      <c r="V90" s="14">
        <f>+IFERROR((VLOOKUP($A90,Grade!$L$6:$BL$1000,Grade!AE$2,0))," ")</f>
        <v>59.1</v>
      </c>
      <c r="W90" s="14">
        <f>+IFERROR((VLOOKUP($A90,Grade!$L$6:$BL$1000,Grade!AF$2,0))," ")</f>
        <v>75</v>
      </c>
      <c r="X90" s="14">
        <f>+IFERROR((VLOOKUP($A90,Grade!$L$6:$BL$1000,Grade!AG$2,0))," ")</f>
        <v>77</v>
      </c>
      <c r="Y90" s="14">
        <f>+IFERROR((VLOOKUP($A90,Grade!$L$6:$BL$1000,Grade!AH$2,0))," ")</f>
        <v>83.22</v>
      </c>
      <c r="Z90" s="14">
        <f>+IFERROR((VLOOKUP($A90,Grade!$L$6:$BL$1000,Grade!AI$2,0))," ")</f>
        <v>70.84</v>
      </c>
      <c r="AA90" s="14">
        <f>+IFERROR((VLOOKUP($A90,Grade!$L$6:$BL$1000,Grade!AJ$2,0))," ")</f>
        <v>77</v>
      </c>
      <c r="AB90" s="14">
        <f>+IFERROR((VLOOKUP($A90,Grade!$L$6:$BL$1000,Grade!AK$2,0))," ")</f>
        <v>58.94</v>
      </c>
      <c r="AC90" s="14">
        <f>+IFERROR((VLOOKUP($A90,Grade!$L$6:$BL$1000,Grade!AL$2,0))," ")</f>
        <v>68.73</v>
      </c>
      <c r="AD90" s="19">
        <f t="shared" si="10"/>
        <v>815.83000000000015</v>
      </c>
      <c r="AE90" s="13">
        <f>+IFERROR((VLOOKUP($A90,Grade!$L$6:$BL$1000,Grade!AM$2,0))," ")</f>
        <v>0</v>
      </c>
      <c r="AF90" s="13">
        <f>+IFERROR((VLOOKUP($A90,Grade!$L$6:$BL$1000,Grade!AN$2,0))," ")</f>
        <v>0</v>
      </c>
      <c r="AG90" s="13">
        <f>+IFERROR((VLOOKUP($A90,Grade!$L$6:$BL$1000,Grade!AO$2,0))," ")</f>
        <v>0</v>
      </c>
      <c r="AH90" s="13">
        <f>+IFERROR((VLOOKUP($A90,Grade!$L$6:$BL$1000,Grade!AP$2,0))," ")</f>
        <v>0</v>
      </c>
      <c r="AI90" s="13">
        <f>+IFERROR((VLOOKUP($A90,Grade!$L$6:$BL$1000,Grade!AQ$2,0))," ")</f>
        <v>0</v>
      </c>
      <c r="AJ90" s="13">
        <f>+IFERROR((VLOOKUP($A90,Grade!$L$6:$BL$1000,Grade!AR$2,0))," ")</f>
        <v>0</v>
      </c>
      <c r="AK90" s="13">
        <f>+IFERROR((VLOOKUP($A90,Grade!$L$6:$BL$1000,Grade!AS$2,0))," ")</f>
        <v>0</v>
      </c>
      <c r="AL90" s="13">
        <f>+IFERROR((VLOOKUP($A90,Grade!$L$6:$BL$1000,Grade!AT$2,0))," ")</f>
        <v>0</v>
      </c>
      <c r="AM90" s="13">
        <f>+IFERROR((VLOOKUP($A90,Grade!$L$6:$BL$1000,Grade!AU$2,0))," ")</f>
        <v>0</v>
      </c>
      <c r="AN90" s="13">
        <f>+IFERROR((VLOOKUP($A90,Grade!$L$6:$BL$1000,Grade!AV$2,0))," ")</f>
        <v>0</v>
      </c>
      <c r="AO90" s="13">
        <f>+IFERROR((VLOOKUP($A90,Grade!$L$6:$BL$1000,Grade!AW$2,0))," ")</f>
        <v>0</v>
      </c>
      <c r="AP90" s="13">
        <f>+IFERROR((VLOOKUP($A90,Grade!$L$6:$BL$1000,Grade!AX$2,0))," ")</f>
        <v>1</v>
      </c>
      <c r="AQ90" s="13">
        <f>+IFERROR((VLOOKUP($A90,Grade!$L$6:$BL$1000,Grade!AY$2,0))," ")</f>
        <v>3</v>
      </c>
      <c r="AR90" s="20">
        <f t="shared" si="11"/>
        <v>4</v>
      </c>
      <c r="AS90" s="14">
        <f>+IFERROR((VLOOKUP($A90,Grade!$L$6:$BL$1000,Grade!AZ$2,0))," ")</f>
        <v>0</v>
      </c>
      <c r="AT90" s="14">
        <f>+IFERROR((VLOOKUP($A90,Grade!$L$6:$BL$1000,Grade!BA$2,0))," ")</f>
        <v>0</v>
      </c>
      <c r="AU90" s="14">
        <f>+IFERROR((VLOOKUP($A90,Grade!$L$6:$BL$1000,Grade!BB$2,0))," ")</f>
        <v>0</v>
      </c>
      <c r="AV90" s="14">
        <f>+IFERROR((VLOOKUP($A90,Grade!$L$6:$BL$1000,Grade!BC$2,0))," ")</f>
        <v>0</v>
      </c>
      <c r="AW90" s="14">
        <f>+IFERROR((VLOOKUP($A90,Grade!$L$6:$BL$1000,Grade!BD$2,0))," ")</f>
        <v>0</v>
      </c>
      <c r="AX90" s="14">
        <f>+IFERROR((VLOOKUP($A90,Grade!$L$6:$BL$1000,Grade!BE$2,0))," ")</f>
        <v>0</v>
      </c>
      <c r="AY90" s="14">
        <f>+IFERROR((VLOOKUP($A90,Grade!$L$6:$BL$1000,Grade!BF$2,0))," ")</f>
        <v>0</v>
      </c>
      <c r="AZ90" s="14">
        <f>+IFERROR((VLOOKUP($A90,Grade!$L$6:$BL$1000,Grade!BG$2,0))," ")</f>
        <v>0</v>
      </c>
      <c r="BA90" s="14">
        <f>+IFERROR((VLOOKUP($A90,Grade!$L$6:$BL$1000,Grade!BH$2,0))," ")</f>
        <v>0</v>
      </c>
      <c r="BB90" s="14">
        <f>+IFERROR((VLOOKUP($A90,Grade!$L$6:$BL$1000,Grade!BI$2,0))," ")</f>
        <v>0</v>
      </c>
      <c r="BC90" s="14">
        <f>+IFERROR((VLOOKUP($A90,Grade!$L$6:$BL$1000,Grade!BJ$2,0))," ")</f>
        <v>0</v>
      </c>
      <c r="BD90" s="14">
        <f>+IFERROR((VLOOKUP($A90,Grade!$L$6:$BL$1000,Grade!BK$2,0))," ")</f>
        <v>1</v>
      </c>
      <c r="BE90" s="14">
        <f>+IFERROR((VLOOKUP($A90,Grade!$L$6:$BL$1000,Grade!BL$2,0))," ")</f>
        <v>3</v>
      </c>
      <c r="BF90" s="19">
        <f t="shared" si="12"/>
        <v>4</v>
      </c>
      <c r="BG90" s="13">
        <f>IFERROR((VLOOKUP($A90,Month!$Z$3:$AP$1000,Month!AA$1,0))," ")</f>
        <v>0</v>
      </c>
      <c r="BH90" s="13">
        <f>IFERROR((VLOOKUP($A90,Month!$Z$3:$AP$1000,Month!AB$1,0))," ")</f>
        <v>0</v>
      </c>
      <c r="BI90" s="13">
        <f>IFERROR((VLOOKUP($A90,Month!$Z$3:$AP$1000,Month!AC$1,0))," ")</f>
        <v>0</v>
      </c>
      <c r="BJ90" s="13">
        <f>IFERROR((VLOOKUP($A90,Month!$Z$3:$AP$1000,Month!AD$1,0))," ")</f>
        <v>0</v>
      </c>
      <c r="BK90" s="13">
        <f>IFERROR((VLOOKUP($A90,Month!$Z$3:$AP$1000,Month!AE$1,0))," ")</f>
        <v>0</v>
      </c>
      <c r="BL90" s="13">
        <f>IFERROR((VLOOKUP($A90,Month!$Z$3:$AP$1000,Month!AF$1,0))," ")</f>
        <v>0</v>
      </c>
      <c r="BM90" s="13">
        <f>IFERROR((VLOOKUP($A90,Month!$Z$3:$AP$1000,Month!AG$1,0))," ")</f>
        <v>107.02</v>
      </c>
      <c r="BN90" s="13">
        <f>IFERROR((VLOOKUP($A90,Month!$Z$3:$AP$1000,Month!AH$1,0))," ")</f>
        <v>0</v>
      </c>
      <c r="BO90" s="13">
        <f>IFERROR((VLOOKUP($A90,Month!$Z$3:$AP$1000,Month!AI$1,0))," ")</f>
        <v>35.28</v>
      </c>
      <c r="BP90" s="13">
        <f>IFERROR((VLOOKUP($A90,Month!$Z$3:$AP$1000,Month!AJ$1,0))," ")</f>
        <v>0</v>
      </c>
      <c r="BQ90" s="13">
        <f>IFERROR((VLOOKUP($A90,Month!$Z$3:$AP$1000,Month!AK$1,0))," ")</f>
        <v>0</v>
      </c>
      <c r="BR90" s="13">
        <f>IFERROR((VLOOKUP($A90,Month!$Z$3:$AP$1000,Month!AL$1,0))," ")</f>
        <v>0</v>
      </c>
      <c r="BS90" s="13">
        <f>IFERROR((VLOOKUP($A90,Month!$Z$3:$AP$1000,Month!AM$1,0))," ")</f>
        <v>7</v>
      </c>
      <c r="BT90" s="13">
        <f>IFERROR((VLOOKUP($A90,Month!$Z$3:$AP$1000,Month!AP$1,0))," ")</f>
        <v>99</v>
      </c>
    </row>
    <row r="91" spans="1:72" s="2" customFormat="1" x14ac:dyDescent="0.25">
      <c r="A91" s="12" t="s">
        <v>619</v>
      </c>
      <c r="B91" s="12" t="s">
        <v>620</v>
      </c>
      <c r="C91" s="13">
        <f>+IFERROR((VLOOKUP($A91,Grade!$L$6:$BL$1000,Grade!M$2,0))," ")</f>
        <v>9</v>
      </c>
      <c r="D91" s="13">
        <f>+IFERROR((VLOOKUP($A91,Grade!$L$6:$BL$1000,Grade!N$2,0))," ")</f>
        <v>9</v>
      </c>
      <c r="E91" s="13">
        <f>+IFERROR((VLOOKUP($A91,Grade!$L$6:$BL$1000,Grade!O$2,0))," ")</f>
        <v>9</v>
      </c>
      <c r="F91" s="13">
        <f>+IFERROR((VLOOKUP($A91,Grade!$L$6:$BL$1000,Grade!P$2,0))," ")</f>
        <v>7</v>
      </c>
      <c r="G91" s="13">
        <f>+IFERROR((VLOOKUP($A91,Grade!$L$6:$BL$1000,Grade!Q$2,0))," ")</f>
        <v>5</v>
      </c>
      <c r="H91" s="13">
        <f>+IFERROR((VLOOKUP($A91,Grade!$L$6:$BL$1000,Grade!R$2,0))," ")</f>
        <v>9</v>
      </c>
      <c r="I91" s="13">
        <f>+IFERROR((VLOOKUP($A91,Grade!$L$6:$BL$1000,Grade!S$2,0))," ")</f>
        <v>7</v>
      </c>
      <c r="J91" s="13">
        <f>+IFERROR((VLOOKUP($A91,Grade!$L$6:$BL$1000,Grade!T$2,0))," ")</f>
        <v>13</v>
      </c>
      <c r="K91" s="13">
        <f>+IFERROR((VLOOKUP($A91,Grade!$L$6:$BL$1000,Grade!U$2,0))," ")</f>
        <v>7</v>
      </c>
      <c r="L91" s="13">
        <f>+IFERROR((VLOOKUP($A91,Grade!$L$6:$BL$1000,Grade!V$2,0))," ")</f>
        <v>8</v>
      </c>
      <c r="M91" s="13">
        <f>+IFERROR((VLOOKUP($A91,Grade!$L$6:$BL$1000,Grade!W$2,0))," ")</f>
        <v>5</v>
      </c>
      <c r="N91" s="13">
        <f>+IFERROR((VLOOKUP($A91,Grade!$L$6:$BL$1000,Grade!X$2,0))," ")</f>
        <v>6</v>
      </c>
      <c r="O91" s="13">
        <f>+IFERROR((VLOOKUP($A91,Grade!$L$6:$BL$1000,Grade!Y$2,0))," ")</f>
        <v>5</v>
      </c>
      <c r="P91" s="20">
        <f t="shared" si="9"/>
        <v>99</v>
      </c>
      <c r="Q91" s="14">
        <f>+IFERROR((VLOOKUP($A91,Grade!$L$6:$BL$1000,Grade!Z$2,0))," ")</f>
        <v>9</v>
      </c>
      <c r="R91" s="14">
        <f>+IFERROR((VLOOKUP($A91,Grade!$L$6:$BL$1000,Grade!AA$2,0))," ")</f>
        <v>9</v>
      </c>
      <c r="S91" s="14">
        <f>+IFERROR((VLOOKUP($A91,Grade!$L$6:$BL$1000,Grade!AB$2,0))," ")</f>
        <v>9</v>
      </c>
      <c r="T91" s="14">
        <f>+IFERROR((VLOOKUP($A91,Grade!$L$6:$BL$1000,Grade!AC$2,0))," ")</f>
        <v>7</v>
      </c>
      <c r="U91" s="14">
        <f>+IFERROR((VLOOKUP($A91,Grade!$L$6:$BL$1000,Grade!AD$2,0))," ")</f>
        <v>5</v>
      </c>
      <c r="V91" s="14">
        <f>+IFERROR((VLOOKUP($A91,Grade!$L$6:$BL$1000,Grade!AE$2,0))," ")</f>
        <v>9</v>
      </c>
      <c r="W91" s="14">
        <f>+IFERROR((VLOOKUP($A91,Grade!$L$6:$BL$1000,Grade!AF$2,0))," ")</f>
        <v>7</v>
      </c>
      <c r="X91" s="14">
        <f>+IFERROR((VLOOKUP($A91,Grade!$L$6:$BL$1000,Grade!AG$2,0))," ")</f>
        <v>13</v>
      </c>
      <c r="Y91" s="14">
        <f>+IFERROR((VLOOKUP($A91,Grade!$L$6:$BL$1000,Grade!AH$2,0))," ")</f>
        <v>7</v>
      </c>
      <c r="Z91" s="14">
        <f>+IFERROR((VLOOKUP($A91,Grade!$L$6:$BL$1000,Grade!AI$2,0))," ")</f>
        <v>8</v>
      </c>
      <c r="AA91" s="14">
        <f>+IFERROR((VLOOKUP($A91,Grade!$L$6:$BL$1000,Grade!AJ$2,0))," ")</f>
        <v>5</v>
      </c>
      <c r="AB91" s="14">
        <f>+IFERROR((VLOOKUP($A91,Grade!$L$6:$BL$1000,Grade!AK$2,0))," ")</f>
        <v>6</v>
      </c>
      <c r="AC91" s="14">
        <f>+IFERROR((VLOOKUP($A91,Grade!$L$6:$BL$1000,Grade!AL$2,0))," ")</f>
        <v>5</v>
      </c>
      <c r="AD91" s="19">
        <f t="shared" si="10"/>
        <v>99</v>
      </c>
      <c r="AE91" s="13">
        <f>+IFERROR((VLOOKUP($A91,Grade!$L$6:$BL$1000,Grade!AM$2,0))," ")</f>
        <v>0</v>
      </c>
      <c r="AF91" s="13">
        <f>+IFERROR((VLOOKUP($A91,Grade!$L$6:$BL$1000,Grade!AN$2,0))," ")</f>
        <v>0</v>
      </c>
      <c r="AG91" s="13">
        <f>+IFERROR((VLOOKUP($A91,Grade!$L$6:$BL$1000,Grade!AO$2,0))," ")</f>
        <v>0</v>
      </c>
      <c r="AH91" s="13">
        <f>+IFERROR((VLOOKUP($A91,Grade!$L$6:$BL$1000,Grade!AP$2,0))," ")</f>
        <v>0</v>
      </c>
      <c r="AI91" s="13">
        <f>+IFERROR((VLOOKUP($A91,Grade!$L$6:$BL$1000,Grade!AQ$2,0))," ")</f>
        <v>0</v>
      </c>
      <c r="AJ91" s="13">
        <f>+IFERROR((VLOOKUP($A91,Grade!$L$6:$BL$1000,Grade!AR$2,0))," ")</f>
        <v>0</v>
      </c>
      <c r="AK91" s="13">
        <f>+IFERROR((VLOOKUP($A91,Grade!$L$6:$BL$1000,Grade!AS$2,0))," ")</f>
        <v>0</v>
      </c>
      <c r="AL91" s="13">
        <f>+IFERROR((VLOOKUP($A91,Grade!$L$6:$BL$1000,Grade!AT$2,0))," ")</f>
        <v>0</v>
      </c>
      <c r="AM91" s="13">
        <f>+IFERROR((VLOOKUP($A91,Grade!$L$6:$BL$1000,Grade!AU$2,0))," ")</f>
        <v>0</v>
      </c>
      <c r="AN91" s="13">
        <f>+IFERROR((VLOOKUP($A91,Grade!$L$6:$BL$1000,Grade!AV$2,0))," ")</f>
        <v>0</v>
      </c>
      <c r="AO91" s="13">
        <f>+IFERROR((VLOOKUP($A91,Grade!$L$6:$BL$1000,Grade!AW$2,0))," ")</f>
        <v>0</v>
      </c>
      <c r="AP91" s="13">
        <f>+IFERROR((VLOOKUP($A91,Grade!$L$6:$BL$1000,Grade!AX$2,0))," ")</f>
        <v>0</v>
      </c>
      <c r="AQ91" s="13">
        <f>+IFERROR((VLOOKUP($A91,Grade!$L$6:$BL$1000,Grade!AY$2,0))," ")</f>
        <v>0</v>
      </c>
      <c r="AR91" s="20">
        <f t="shared" si="11"/>
        <v>0</v>
      </c>
      <c r="AS91" s="14">
        <f>+IFERROR((VLOOKUP($A91,Grade!$L$6:$BL$1000,Grade!AZ$2,0))," ")</f>
        <v>0</v>
      </c>
      <c r="AT91" s="14">
        <f>+IFERROR((VLOOKUP($A91,Grade!$L$6:$BL$1000,Grade!BA$2,0))," ")</f>
        <v>0</v>
      </c>
      <c r="AU91" s="14">
        <f>+IFERROR((VLOOKUP($A91,Grade!$L$6:$BL$1000,Grade!BB$2,0))," ")</f>
        <v>0</v>
      </c>
      <c r="AV91" s="14">
        <f>+IFERROR((VLOOKUP($A91,Grade!$L$6:$BL$1000,Grade!BC$2,0))," ")</f>
        <v>0</v>
      </c>
      <c r="AW91" s="14">
        <f>+IFERROR((VLOOKUP($A91,Grade!$L$6:$BL$1000,Grade!BD$2,0))," ")</f>
        <v>0</v>
      </c>
      <c r="AX91" s="14">
        <f>+IFERROR((VLOOKUP($A91,Grade!$L$6:$BL$1000,Grade!BE$2,0))," ")</f>
        <v>0</v>
      </c>
      <c r="AY91" s="14">
        <f>+IFERROR((VLOOKUP($A91,Grade!$L$6:$BL$1000,Grade!BF$2,0))," ")</f>
        <v>0</v>
      </c>
      <c r="AZ91" s="14">
        <f>+IFERROR((VLOOKUP($A91,Grade!$L$6:$BL$1000,Grade!BG$2,0))," ")</f>
        <v>0</v>
      </c>
      <c r="BA91" s="14">
        <f>+IFERROR((VLOOKUP($A91,Grade!$L$6:$BL$1000,Grade!BH$2,0))," ")</f>
        <v>0</v>
      </c>
      <c r="BB91" s="14">
        <f>+IFERROR((VLOOKUP($A91,Grade!$L$6:$BL$1000,Grade!BI$2,0))," ")</f>
        <v>0</v>
      </c>
      <c r="BC91" s="14">
        <f>+IFERROR((VLOOKUP($A91,Grade!$L$6:$BL$1000,Grade!BJ$2,0))," ")</f>
        <v>0</v>
      </c>
      <c r="BD91" s="14">
        <f>+IFERROR((VLOOKUP($A91,Grade!$L$6:$BL$1000,Grade!BK$2,0))," ")</f>
        <v>0</v>
      </c>
      <c r="BE91" s="14">
        <f>+IFERROR((VLOOKUP($A91,Grade!$L$6:$BL$1000,Grade!BL$2,0))," ")</f>
        <v>0</v>
      </c>
      <c r="BF91" s="19">
        <f t="shared" si="12"/>
        <v>0</v>
      </c>
      <c r="BG91" s="13">
        <f>IFERROR((VLOOKUP($A91,Month!$Z$3:$AP$1000,Month!AA$1,0))," ")</f>
        <v>0</v>
      </c>
      <c r="BH91" s="13">
        <f>IFERROR((VLOOKUP($A91,Month!$Z$3:$AP$1000,Month!AB$1,0))," ")</f>
        <v>0</v>
      </c>
      <c r="BI91" s="13">
        <f>IFERROR((VLOOKUP($A91,Month!$Z$3:$AP$1000,Month!AC$1,0))," ")</f>
        <v>0</v>
      </c>
      <c r="BJ91" s="13">
        <f>IFERROR((VLOOKUP($A91,Month!$Z$3:$AP$1000,Month!AD$1,0))," ")</f>
        <v>0</v>
      </c>
      <c r="BK91" s="13">
        <f>IFERROR((VLOOKUP($A91,Month!$Z$3:$AP$1000,Month!AE$1,0))," ")</f>
        <v>0</v>
      </c>
      <c r="BL91" s="13">
        <f>IFERROR((VLOOKUP($A91,Month!$Z$3:$AP$1000,Month!AF$1,0))," ")</f>
        <v>0</v>
      </c>
      <c r="BM91" s="13">
        <f>IFERROR((VLOOKUP($A91,Month!$Z$3:$AP$1000,Month!AG$1,0))," ")</f>
        <v>6.16</v>
      </c>
      <c r="BN91" s="13">
        <f>IFERROR((VLOOKUP($A91,Month!$Z$3:$AP$1000,Month!AH$1,0))," ")</f>
        <v>0</v>
      </c>
      <c r="BO91" s="13">
        <f>IFERROR((VLOOKUP($A91,Month!$Z$3:$AP$1000,Month!AI$1,0))," ")</f>
        <v>0</v>
      </c>
      <c r="BP91" s="13">
        <f>IFERROR((VLOOKUP($A91,Month!$Z$3:$AP$1000,Month!AJ$1,0))," ")</f>
        <v>0</v>
      </c>
      <c r="BQ91" s="13">
        <f>IFERROR((VLOOKUP($A91,Month!$Z$3:$AP$1000,Month!AK$1,0))," ")</f>
        <v>0</v>
      </c>
      <c r="BR91" s="13">
        <f>IFERROR((VLOOKUP($A91,Month!$Z$3:$AP$1000,Month!AL$1,0))," ")</f>
        <v>0</v>
      </c>
      <c r="BS91" s="13">
        <f>IFERROR((VLOOKUP($A91,Month!$Z$3:$AP$1000,Month!AM$1,0))," ")</f>
        <v>1</v>
      </c>
      <c r="BT91" s="13">
        <f>IFERROR((VLOOKUP($A91,Month!$Z$3:$AP$1000,Month!AP$1,0))," ")</f>
        <v>14</v>
      </c>
    </row>
    <row r="92" spans="1:72" s="2" customFormat="1" x14ac:dyDescent="0.25">
      <c r="A92" s="12" t="s">
        <v>301</v>
      </c>
      <c r="B92" s="12" t="s">
        <v>302</v>
      </c>
      <c r="C92" s="13">
        <f>+IFERROR((VLOOKUP($A92,Grade!$L$6:$BL$1000,Grade!M$2,0))," ")</f>
        <v>4</v>
      </c>
      <c r="D92" s="13">
        <f>+IFERROR((VLOOKUP($A92,Grade!$L$6:$BL$1000,Grade!N$2,0))," ")</f>
        <v>3</v>
      </c>
      <c r="E92" s="13">
        <f>+IFERROR((VLOOKUP($A92,Grade!$L$6:$BL$1000,Grade!O$2,0))," ")</f>
        <v>3</v>
      </c>
      <c r="F92" s="13">
        <f>+IFERROR((VLOOKUP($A92,Grade!$L$6:$BL$1000,Grade!P$2,0))," ")</f>
        <v>2</v>
      </c>
      <c r="G92" s="13">
        <f>+IFERROR((VLOOKUP($A92,Grade!$L$6:$BL$1000,Grade!Q$2,0))," ")</f>
        <v>3</v>
      </c>
      <c r="H92" s="13">
        <f>+IFERROR((VLOOKUP($A92,Grade!$L$6:$BL$1000,Grade!R$2,0))," ")</f>
        <v>5</v>
      </c>
      <c r="I92" s="13">
        <f>+IFERROR((VLOOKUP($A92,Grade!$L$6:$BL$1000,Grade!S$2,0))," ")</f>
        <v>5</v>
      </c>
      <c r="J92" s="13">
        <f>+IFERROR((VLOOKUP($A92,Grade!$L$6:$BL$1000,Grade!T$2,0))," ")</f>
        <v>5</v>
      </c>
      <c r="K92" s="13">
        <f>+IFERROR((VLOOKUP($A92,Grade!$L$6:$BL$1000,Grade!U$2,0))," ")</f>
        <v>10</v>
      </c>
      <c r="L92" s="13">
        <f>+IFERROR((VLOOKUP($A92,Grade!$L$6:$BL$1000,Grade!V$2,0))," ")</f>
        <v>6</v>
      </c>
      <c r="M92" s="13">
        <f>+IFERROR((VLOOKUP($A92,Grade!$L$6:$BL$1000,Grade!W$2,0))," ")</f>
        <v>5</v>
      </c>
      <c r="N92" s="13">
        <f>+IFERROR((VLOOKUP($A92,Grade!$L$6:$BL$1000,Grade!X$2,0))," ")</f>
        <v>1</v>
      </c>
      <c r="O92" s="13">
        <f>+IFERROR((VLOOKUP($A92,Grade!$L$6:$BL$1000,Grade!Y$2,0))," ")</f>
        <v>6</v>
      </c>
      <c r="P92" s="20">
        <f t="shared" si="9"/>
        <v>58</v>
      </c>
      <c r="Q92" s="14">
        <f>+IFERROR((VLOOKUP($A92,Grade!$L$6:$BL$1000,Grade!Z$2,0))," ")</f>
        <v>4</v>
      </c>
      <c r="R92" s="14">
        <f>+IFERROR((VLOOKUP($A92,Grade!$L$6:$BL$1000,Grade!AA$2,0))," ")</f>
        <v>3</v>
      </c>
      <c r="S92" s="14">
        <f>+IFERROR((VLOOKUP($A92,Grade!$L$6:$BL$1000,Grade!AB$2,0))," ")</f>
        <v>3</v>
      </c>
      <c r="T92" s="14">
        <f>+IFERROR((VLOOKUP($A92,Grade!$L$6:$BL$1000,Grade!AC$2,0))," ")</f>
        <v>2</v>
      </c>
      <c r="U92" s="14">
        <f>+IFERROR((VLOOKUP($A92,Grade!$L$6:$BL$1000,Grade!AD$2,0))," ")</f>
        <v>3</v>
      </c>
      <c r="V92" s="14">
        <f>+IFERROR((VLOOKUP($A92,Grade!$L$6:$BL$1000,Grade!AE$2,0))," ")</f>
        <v>5</v>
      </c>
      <c r="W92" s="14">
        <f>+IFERROR((VLOOKUP($A92,Grade!$L$6:$BL$1000,Grade!AF$2,0))," ")</f>
        <v>5</v>
      </c>
      <c r="X92" s="14">
        <f>+IFERROR((VLOOKUP($A92,Grade!$L$6:$BL$1000,Grade!AG$2,0))," ")</f>
        <v>5</v>
      </c>
      <c r="Y92" s="14">
        <f>+IFERROR((VLOOKUP($A92,Grade!$L$6:$BL$1000,Grade!AH$2,0))," ")</f>
        <v>10</v>
      </c>
      <c r="Z92" s="14">
        <f>+IFERROR((VLOOKUP($A92,Grade!$L$6:$BL$1000,Grade!AI$2,0))," ")</f>
        <v>6</v>
      </c>
      <c r="AA92" s="14">
        <f>+IFERROR((VLOOKUP($A92,Grade!$L$6:$BL$1000,Grade!AJ$2,0))," ")</f>
        <v>5</v>
      </c>
      <c r="AB92" s="14">
        <f>+IFERROR((VLOOKUP($A92,Grade!$L$6:$BL$1000,Grade!AK$2,0))," ")</f>
        <v>1</v>
      </c>
      <c r="AC92" s="14">
        <f>+IFERROR((VLOOKUP($A92,Grade!$L$6:$BL$1000,Grade!AL$2,0))," ")</f>
        <v>6</v>
      </c>
      <c r="AD92" s="19">
        <f t="shared" si="10"/>
        <v>58</v>
      </c>
      <c r="AE92" s="13">
        <f>+IFERROR((VLOOKUP($A92,Grade!$L$6:$BL$1000,Grade!AM$2,0))," ")</f>
        <v>0</v>
      </c>
      <c r="AF92" s="13">
        <f>+IFERROR((VLOOKUP($A92,Grade!$L$6:$BL$1000,Grade!AN$2,0))," ")</f>
        <v>0</v>
      </c>
      <c r="AG92" s="13">
        <f>+IFERROR((VLOOKUP($A92,Grade!$L$6:$BL$1000,Grade!AO$2,0))," ")</f>
        <v>0</v>
      </c>
      <c r="AH92" s="13">
        <f>+IFERROR((VLOOKUP($A92,Grade!$L$6:$BL$1000,Grade!AP$2,0))," ")</f>
        <v>0</v>
      </c>
      <c r="AI92" s="13">
        <f>+IFERROR((VLOOKUP($A92,Grade!$L$6:$BL$1000,Grade!AQ$2,0))," ")</f>
        <v>0</v>
      </c>
      <c r="AJ92" s="13">
        <f>+IFERROR((VLOOKUP($A92,Grade!$L$6:$BL$1000,Grade!AR$2,0))," ")</f>
        <v>0</v>
      </c>
      <c r="AK92" s="13">
        <f>+IFERROR((VLOOKUP($A92,Grade!$L$6:$BL$1000,Grade!AS$2,0))," ")</f>
        <v>0</v>
      </c>
      <c r="AL92" s="13">
        <f>+IFERROR((VLOOKUP($A92,Grade!$L$6:$BL$1000,Grade!AT$2,0))," ")</f>
        <v>0</v>
      </c>
      <c r="AM92" s="13">
        <f>+IFERROR((VLOOKUP($A92,Grade!$L$6:$BL$1000,Grade!AU$2,0))," ")</f>
        <v>0</v>
      </c>
      <c r="AN92" s="13">
        <f>+IFERROR((VLOOKUP($A92,Grade!$L$6:$BL$1000,Grade!AV$2,0))," ")</f>
        <v>0</v>
      </c>
      <c r="AO92" s="13">
        <f>+IFERROR((VLOOKUP($A92,Grade!$L$6:$BL$1000,Grade!AW$2,0))," ")</f>
        <v>0</v>
      </c>
      <c r="AP92" s="13">
        <f>+IFERROR((VLOOKUP($A92,Grade!$L$6:$BL$1000,Grade!AX$2,0))," ")</f>
        <v>0</v>
      </c>
      <c r="AQ92" s="13">
        <f>+IFERROR((VLOOKUP($A92,Grade!$L$6:$BL$1000,Grade!AY$2,0))," ")</f>
        <v>0</v>
      </c>
      <c r="AR92" s="20">
        <f t="shared" si="11"/>
        <v>0</v>
      </c>
      <c r="AS92" s="14">
        <f>+IFERROR((VLOOKUP($A92,Grade!$L$6:$BL$1000,Grade!AZ$2,0))," ")</f>
        <v>0</v>
      </c>
      <c r="AT92" s="14">
        <f>+IFERROR((VLOOKUP($A92,Grade!$L$6:$BL$1000,Grade!BA$2,0))," ")</f>
        <v>0</v>
      </c>
      <c r="AU92" s="14">
        <f>+IFERROR((VLOOKUP($A92,Grade!$L$6:$BL$1000,Grade!BB$2,0))," ")</f>
        <v>0</v>
      </c>
      <c r="AV92" s="14">
        <f>+IFERROR((VLOOKUP($A92,Grade!$L$6:$BL$1000,Grade!BC$2,0))," ")</f>
        <v>0</v>
      </c>
      <c r="AW92" s="14">
        <f>+IFERROR((VLOOKUP($A92,Grade!$L$6:$BL$1000,Grade!BD$2,0))," ")</f>
        <v>0</v>
      </c>
      <c r="AX92" s="14">
        <f>+IFERROR((VLOOKUP($A92,Grade!$L$6:$BL$1000,Grade!BE$2,0))," ")</f>
        <v>0</v>
      </c>
      <c r="AY92" s="14">
        <f>+IFERROR((VLOOKUP($A92,Grade!$L$6:$BL$1000,Grade!BF$2,0))," ")</f>
        <v>0</v>
      </c>
      <c r="AZ92" s="14">
        <f>+IFERROR((VLOOKUP($A92,Grade!$L$6:$BL$1000,Grade!BG$2,0))," ")</f>
        <v>0</v>
      </c>
      <c r="BA92" s="14">
        <f>+IFERROR((VLOOKUP($A92,Grade!$L$6:$BL$1000,Grade!BH$2,0))," ")</f>
        <v>0</v>
      </c>
      <c r="BB92" s="14">
        <f>+IFERROR((VLOOKUP($A92,Grade!$L$6:$BL$1000,Grade!BI$2,0))," ")</f>
        <v>0</v>
      </c>
      <c r="BC92" s="14">
        <f>+IFERROR((VLOOKUP($A92,Grade!$L$6:$BL$1000,Grade!BJ$2,0))," ")</f>
        <v>0</v>
      </c>
      <c r="BD92" s="14">
        <f>+IFERROR((VLOOKUP($A92,Grade!$L$6:$BL$1000,Grade!BK$2,0))," ")</f>
        <v>0</v>
      </c>
      <c r="BE92" s="14">
        <f>+IFERROR((VLOOKUP($A92,Grade!$L$6:$BL$1000,Grade!BL$2,0))," ")</f>
        <v>0</v>
      </c>
      <c r="BF92" s="19">
        <f t="shared" si="12"/>
        <v>0</v>
      </c>
      <c r="BG92" s="13" t="str">
        <f>IFERROR((VLOOKUP($A92,Month!$Z$3:$AP$1000,Month!AA$1,0))," ")</f>
        <v xml:space="preserve"> </v>
      </c>
      <c r="BH92" s="13" t="str">
        <f>IFERROR((VLOOKUP($A92,Month!$Z$3:$AP$1000,Month!AB$1,0))," ")</f>
        <v xml:space="preserve"> </v>
      </c>
      <c r="BI92" s="13" t="str">
        <f>IFERROR((VLOOKUP($A92,Month!$Z$3:$AP$1000,Month!AC$1,0))," ")</f>
        <v xml:space="preserve"> </v>
      </c>
      <c r="BJ92" s="13" t="str">
        <f>IFERROR((VLOOKUP($A92,Month!$Z$3:$AP$1000,Month!AD$1,0))," ")</f>
        <v xml:space="preserve"> </v>
      </c>
      <c r="BK92" s="13" t="str">
        <f>IFERROR((VLOOKUP($A92,Month!$Z$3:$AP$1000,Month!AE$1,0))," ")</f>
        <v xml:space="preserve"> </v>
      </c>
      <c r="BL92" s="13" t="str">
        <f>IFERROR((VLOOKUP($A92,Month!$Z$3:$AP$1000,Month!AF$1,0))," ")</f>
        <v xml:space="preserve"> </v>
      </c>
      <c r="BM92" s="13" t="str">
        <f>IFERROR((VLOOKUP($A92,Month!$Z$3:$AP$1000,Month!AG$1,0))," ")</f>
        <v xml:space="preserve"> </v>
      </c>
      <c r="BN92" s="13" t="str">
        <f>IFERROR((VLOOKUP($A92,Month!$Z$3:$AP$1000,Month!AH$1,0))," ")</f>
        <v xml:space="preserve"> </v>
      </c>
      <c r="BO92" s="13" t="str">
        <f>IFERROR((VLOOKUP($A92,Month!$Z$3:$AP$1000,Month!AI$1,0))," ")</f>
        <v xml:space="preserve"> </v>
      </c>
      <c r="BP92" s="13" t="str">
        <f>IFERROR((VLOOKUP($A92,Month!$Z$3:$AP$1000,Month!AJ$1,0))," ")</f>
        <v xml:space="preserve"> </v>
      </c>
      <c r="BQ92" s="13" t="str">
        <f>IFERROR((VLOOKUP($A92,Month!$Z$3:$AP$1000,Month!AK$1,0))," ")</f>
        <v xml:space="preserve"> </v>
      </c>
      <c r="BR92" s="13" t="str">
        <f>IFERROR((VLOOKUP($A92,Month!$Z$3:$AP$1000,Month!AL$1,0))," ")</f>
        <v xml:space="preserve"> </v>
      </c>
      <c r="BS92" s="13" t="str">
        <f>IFERROR((VLOOKUP($A92,Month!$Z$3:$AP$1000,Month!AM$1,0))," ")</f>
        <v xml:space="preserve"> </v>
      </c>
      <c r="BT92" s="13" t="str">
        <f>IFERROR((VLOOKUP($A92,Month!$Z$3:$AP$1000,Month!AP$1,0))," ")</f>
        <v xml:space="preserve"> </v>
      </c>
    </row>
    <row r="93" spans="1:72" s="2" customFormat="1" x14ac:dyDescent="0.25">
      <c r="A93" s="12" t="s">
        <v>307</v>
      </c>
      <c r="B93" s="12" t="s">
        <v>308</v>
      </c>
      <c r="C93" s="13">
        <f>+IFERROR((VLOOKUP($A93,Grade!$L$6:$BL$1000,Grade!M$2,0))," ")</f>
        <v>59</v>
      </c>
      <c r="D93" s="13">
        <f>+IFERROR((VLOOKUP($A93,Grade!$L$6:$BL$1000,Grade!N$2,0))," ")</f>
        <v>92</v>
      </c>
      <c r="E93" s="13">
        <f>+IFERROR((VLOOKUP($A93,Grade!$L$6:$BL$1000,Grade!O$2,0))," ")</f>
        <v>89</v>
      </c>
      <c r="F93" s="13">
        <f>+IFERROR((VLOOKUP($A93,Grade!$L$6:$BL$1000,Grade!P$2,0))," ")</f>
        <v>108</v>
      </c>
      <c r="G93" s="13">
        <f>+IFERROR((VLOOKUP($A93,Grade!$L$6:$BL$1000,Grade!Q$2,0))," ")</f>
        <v>116</v>
      </c>
      <c r="H93" s="13">
        <f>+IFERROR((VLOOKUP($A93,Grade!$L$6:$BL$1000,Grade!R$2,0))," ")</f>
        <v>122</v>
      </c>
      <c r="I93" s="13">
        <f>+IFERROR((VLOOKUP($A93,Grade!$L$6:$BL$1000,Grade!S$2,0))," ")</f>
        <v>129</v>
      </c>
      <c r="J93" s="13">
        <f>+IFERROR((VLOOKUP($A93,Grade!$L$6:$BL$1000,Grade!T$2,0))," ")</f>
        <v>123</v>
      </c>
      <c r="K93" s="13">
        <f>+IFERROR((VLOOKUP($A93,Grade!$L$6:$BL$1000,Grade!U$2,0))," ")</f>
        <v>130</v>
      </c>
      <c r="L93" s="13">
        <f>+IFERROR((VLOOKUP($A93,Grade!$L$6:$BL$1000,Grade!V$2,0))," ")</f>
        <v>217</v>
      </c>
      <c r="M93" s="13">
        <f>+IFERROR((VLOOKUP($A93,Grade!$L$6:$BL$1000,Grade!W$2,0))," ")</f>
        <v>149</v>
      </c>
      <c r="N93" s="13">
        <f>+IFERROR((VLOOKUP($A93,Grade!$L$6:$BL$1000,Grade!X$2,0))," ")</f>
        <v>105</v>
      </c>
      <c r="O93" s="13">
        <f>+IFERROR((VLOOKUP($A93,Grade!$L$6:$BL$1000,Grade!Y$2,0))," ")</f>
        <v>83</v>
      </c>
      <c r="P93" s="20">
        <f t="shared" si="9"/>
        <v>1522</v>
      </c>
      <c r="Q93" s="14">
        <f>+IFERROR((VLOOKUP($A93,Grade!$L$6:$BL$1000,Grade!Z$2,0))," ")</f>
        <v>59</v>
      </c>
      <c r="R93" s="14">
        <f>+IFERROR((VLOOKUP($A93,Grade!$L$6:$BL$1000,Grade!AA$2,0))," ")</f>
        <v>92</v>
      </c>
      <c r="S93" s="14">
        <f>+IFERROR((VLOOKUP($A93,Grade!$L$6:$BL$1000,Grade!AB$2,0))," ")</f>
        <v>89</v>
      </c>
      <c r="T93" s="14">
        <f>+IFERROR((VLOOKUP($A93,Grade!$L$6:$BL$1000,Grade!AC$2,0))," ")</f>
        <v>107.05</v>
      </c>
      <c r="U93" s="14">
        <f>+IFERROR((VLOOKUP($A93,Grade!$L$6:$BL$1000,Grade!AD$2,0))," ")</f>
        <v>116</v>
      </c>
      <c r="V93" s="14">
        <f>+IFERROR((VLOOKUP($A93,Grade!$L$6:$BL$1000,Grade!AE$2,0))," ")</f>
        <v>122</v>
      </c>
      <c r="W93" s="14">
        <f>+IFERROR((VLOOKUP($A93,Grade!$L$6:$BL$1000,Grade!AF$2,0))," ")</f>
        <v>128.16999999999999</v>
      </c>
      <c r="X93" s="14">
        <f>+IFERROR((VLOOKUP($A93,Grade!$L$6:$BL$1000,Grade!AG$2,0))," ")</f>
        <v>123</v>
      </c>
      <c r="Y93" s="14">
        <f>+IFERROR((VLOOKUP($A93,Grade!$L$6:$BL$1000,Grade!AH$2,0))," ")</f>
        <v>128.34</v>
      </c>
      <c r="Z93" s="14">
        <f>+IFERROR((VLOOKUP($A93,Grade!$L$6:$BL$1000,Grade!AI$2,0))," ")</f>
        <v>215.23</v>
      </c>
      <c r="AA93" s="14">
        <f>+IFERROR((VLOOKUP($A93,Grade!$L$6:$BL$1000,Grade!AJ$2,0))," ")</f>
        <v>148.81</v>
      </c>
      <c r="AB93" s="14">
        <f>+IFERROR((VLOOKUP($A93,Grade!$L$6:$BL$1000,Grade!AK$2,0))," ")</f>
        <v>105</v>
      </c>
      <c r="AC93" s="14">
        <f>+IFERROR((VLOOKUP($A93,Grade!$L$6:$BL$1000,Grade!AL$2,0))," ")</f>
        <v>78.77</v>
      </c>
      <c r="AD93" s="19">
        <f t="shared" si="10"/>
        <v>1512.37</v>
      </c>
      <c r="AE93" s="13">
        <f>+IFERROR((VLOOKUP($A93,Grade!$L$6:$BL$1000,Grade!AM$2,0))," ")</f>
        <v>17</v>
      </c>
      <c r="AF93" s="13">
        <f>+IFERROR((VLOOKUP($A93,Grade!$L$6:$BL$1000,Grade!AN$2,0))," ")</f>
        <v>29</v>
      </c>
      <c r="AG93" s="13">
        <f>+IFERROR((VLOOKUP($A93,Grade!$L$6:$BL$1000,Grade!AO$2,0))," ")</f>
        <v>45</v>
      </c>
      <c r="AH93" s="13">
        <f>+IFERROR((VLOOKUP($A93,Grade!$L$6:$BL$1000,Grade!AP$2,0))," ")</f>
        <v>45</v>
      </c>
      <c r="AI93" s="13">
        <f>+IFERROR((VLOOKUP($A93,Grade!$L$6:$BL$1000,Grade!AQ$2,0))," ")</f>
        <v>62</v>
      </c>
      <c r="AJ93" s="13">
        <f>+IFERROR((VLOOKUP($A93,Grade!$L$6:$BL$1000,Grade!AR$2,0))," ")</f>
        <v>65</v>
      </c>
      <c r="AK93" s="13">
        <f>+IFERROR((VLOOKUP($A93,Grade!$L$6:$BL$1000,Grade!AS$2,0))," ")</f>
        <v>64</v>
      </c>
      <c r="AL93" s="13">
        <f>+IFERROR((VLOOKUP($A93,Grade!$L$6:$BL$1000,Grade!AT$2,0))," ")</f>
        <v>70</v>
      </c>
      <c r="AM93" s="13">
        <f>+IFERROR((VLOOKUP($A93,Grade!$L$6:$BL$1000,Grade!AU$2,0))," ")</f>
        <v>75</v>
      </c>
      <c r="AN93" s="13">
        <f>+IFERROR((VLOOKUP($A93,Grade!$L$6:$BL$1000,Grade!AV$2,0))," ")</f>
        <v>133</v>
      </c>
      <c r="AO93" s="13">
        <f>+IFERROR((VLOOKUP($A93,Grade!$L$6:$BL$1000,Grade!AW$2,0))," ")</f>
        <v>75</v>
      </c>
      <c r="AP93" s="13">
        <f>+IFERROR((VLOOKUP($A93,Grade!$L$6:$BL$1000,Grade!AX$2,0))," ")</f>
        <v>43</v>
      </c>
      <c r="AQ93" s="13">
        <f>+IFERROR((VLOOKUP($A93,Grade!$L$6:$BL$1000,Grade!AY$2,0))," ")</f>
        <v>14</v>
      </c>
      <c r="AR93" s="20">
        <f t="shared" si="11"/>
        <v>737</v>
      </c>
      <c r="AS93" s="14">
        <f>+IFERROR((VLOOKUP($A93,Grade!$L$6:$BL$1000,Grade!AZ$2,0))," ")</f>
        <v>17</v>
      </c>
      <c r="AT93" s="14">
        <f>+IFERROR((VLOOKUP($A93,Grade!$L$6:$BL$1000,Grade!BA$2,0))," ")</f>
        <v>29</v>
      </c>
      <c r="AU93" s="14">
        <f>+IFERROR((VLOOKUP($A93,Grade!$L$6:$BL$1000,Grade!BB$2,0))," ")</f>
        <v>45</v>
      </c>
      <c r="AV93" s="14">
        <f>+IFERROR((VLOOKUP($A93,Grade!$L$6:$BL$1000,Grade!BC$2,0))," ")</f>
        <v>45</v>
      </c>
      <c r="AW93" s="14">
        <f>+IFERROR((VLOOKUP($A93,Grade!$L$6:$BL$1000,Grade!BD$2,0))," ")</f>
        <v>62</v>
      </c>
      <c r="AX93" s="14">
        <f>+IFERROR((VLOOKUP($A93,Grade!$L$6:$BL$1000,Grade!BE$2,0))," ")</f>
        <v>65</v>
      </c>
      <c r="AY93" s="14">
        <f>+IFERROR((VLOOKUP($A93,Grade!$L$6:$BL$1000,Grade!BF$2,0))," ")</f>
        <v>64</v>
      </c>
      <c r="AZ93" s="14">
        <f>+IFERROR((VLOOKUP($A93,Grade!$L$6:$BL$1000,Grade!BG$2,0))," ")</f>
        <v>70</v>
      </c>
      <c r="BA93" s="14">
        <f>+IFERROR((VLOOKUP($A93,Grade!$L$6:$BL$1000,Grade!BH$2,0))," ")</f>
        <v>75</v>
      </c>
      <c r="BB93" s="14">
        <f>+IFERROR((VLOOKUP($A93,Grade!$L$6:$BL$1000,Grade!BI$2,0))," ")</f>
        <v>133</v>
      </c>
      <c r="BC93" s="14">
        <f>+IFERROR((VLOOKUP($A93,Grade!$L$6:$BL$1000,Grade!BJ$2,0))," ")</f>
        <v>75</v>
      </c>
      <c r="BD93" s="14">
        <f>+IFERROR((VLOOKUP($A93,Grade!$L$6:$BL$1000,Grade!BK$2,0))," ")</f>
        <v>43</v>
      </c>
      <c r="BE93" s="14">
        <f>+IFERROR((VLOOKUP($A93,Grade!$L$6:$BL$1000,Grade!BL$2,0))," ")</f>
        <v>14</v>
      </c>
      <c r="BF93" s="19">
        <f t="shared" si="12"/>
        <v>737</v>
      </c>
      <c r="BG93" s="13">
        <f>IFERROR((VLOOKUP($A93,Month!$Z$3:$AP$1000,Month!AA$1,0))," ")</f>
        <v>13</v>
      </c>
      <c r="BH93" s="13">
        <f>IFERROR((VLOOKUP($A93,Month!$Z$3:$AP$1000,Month!AB$1,0))," ")</f>
        <v>12</v>
      </c>
      <c r="BI93" s="13">
        <f>IFERROR((VLOOKUP($A93,Month!$Z$3:$AP$1000,Month!AC$1,0))," ")</f>
        <v>0</v>
      </c>
      <c r="BJ93" s="13">
        <f>IFERROR((VLOOKUP($A93,Month!$Z$3:$AP$1000,Month!AD$1,0))," ")</f>
        <v>0</v>
      </c>
      <c r="BK93" s="13">
        <f>IFERROR((VLOOKUP($A93,Month!$Z$3:$AP$1000,Month!AE$1,0))," ")</f>
        <v>0</v>
      </c>
      <c r="BL93" s="13">
        <f>IFERROR((VLOOKUP($A93,Month!$Z$3:$AP$1000,Month!AF$1,0))," ")</f>
        <v>0</v>
      </c>
      <c r="BM93" s="13">
        <f>IFERROR((VLOOKUP($A93,Month!$Z$3:$AP$1000,Month!AG$1,0))," ")</f>
        <v>79.36</v>
      </c>
      <c r="BN93" s="13">
        <f>IFERROR((VLOOKUP($A93,Month!$Z$3:$AP$1000,Month!AH$1,0))," ")</f>
        <v>0</v>
      </c>
      <c r="BO93" s="13">
        <f>IFERROR((VLOOKUP($A93,Month!$Z$3:$AP$1000,Month!AI$1,0))," ")</f>
        <v>13.63</v>
      </c>
      <c r="BP93" s="13">
        <f>IFERROR((VLOOKUP($A93,Month!$Z$3:$AP$1000,Month!AJ$1,0))," ")</f>
        <v>0</v>
      </c>
      <c r="BQ93" s="13">
        <f>IFERROR((VLOOKUP($A93,Month!$Z$3:$AP$1000,Month!AK$1,0))," ")</f>
        <v>0</v>
      </c>
      <c r="BR93" s="13">
        <f>IFERROR((VLOOKUP($A93,Month!$Z$3:$AP$1000,Month!AL$1,0))," ")</f>
        <v>0</v>
      </c>
      <c r="BS93" s="13">
        <f>IFERROR((VLOOKUP($A93,Month!$Z$3:$AP$1000,Month!AM$1,0))," ")</f>
        <v>0</v>
      </c>
      <c r="BT93" s="13">
        <f>IFERROR((VLOOKUP($A93,Month!$Z$3:$AP$1000,Month!AP$1,0))," ")</f>
        <v>0</v>
      </c>
    </row>
    <row r="94" spans="1:72" s="2" customFormat="1" x14ac:dyDescent="0.25">
      <c r="A94" s="12" t="s">
        <v>173</v>
      </c>
      <c r="B94" s="12" t="s">
        <v>174</v>
      </c>
      <c r="C94" s="13">
        <f>+IFERROR((VLOOKUP($A94,Grade!$L$6:$BL$1000,Grade!M$2,0))," ")</f>
        <v>47</v>
      </c>
      <c r="D94" s="13">
        <f>+IFERROR((VLOOKUP($A94,Grade!$L$6:$BL$1000,Grade!N$2,0))," ")</f>
        <v>47</v>
      </c>
      <c r="E94" s="13">
        <f>+IFERROR((VLOOKUP($A94,Grade!$L$6:$BL$1000,Grade!O$2,0))," ")</f>
        <v>56</v>
      </c>
      <c r="F94" s="13">
        <f>+IFERROR((VLOOKUP($A94,Grade!$L$6:$BL$1000,Grade!P$2,0))," ")</f>
        <v>52</v>
      </c>
      <c r="G94" s="13">
        <f>+IFERROR((VLOOKUP($A94,Grade!$L$6:$BL$1000,Grade!Q$2,0))," ")</f>
        <v>48</v>
      </c>
      <c r="H94" s="13">
        <f>+IFERROR((VLOOKUP($A94,Grade!$L$6:$BL$1000,Grade!R$2,0))," ")</f>
        <v>49</v>
      </c>
      <c r="I94" s="13">
        <f>+IFERROR((VLOOKUP($A94,Grade!$L$6:$BL$1000,Grade!S$2,0))," ")</f>
        <v>51</v>
      </c>
      <c r="J94" s="13">
        <f>+IFERROR((VLOOKUP($A94,Grade!$L$6:$BL$1000,Grade!T$2,0))," ")</f>
        <v>53</v>
      </c>
      <c r="K94" s="13">
        <f>+IFERROR((VLOOKUP($A94,Grade!$L$6:$BL$1000,Grade!U$2,0))," ")</f>
        <v>69</v>
      </c>
      <c r="L94" s="13">
        <f>+IFERROR((VLOOKUP($A94,Grade!$L$6:$BL$1000,Grade!V$2,0))," ")</f>
        <v>64</v>
      </c>
      <c r="M94" s="13">
        <f>+IFERROR((VLOOKUP($A94,Grade!$L$6:$BL$1000,Grade!W$2,0))," ")</f>
        <v>55</v>
      </c>
      <c r="N94" s="13">
        <f>+IFERROR((VLOOKUP($A94,Grade!$L$6:$BL$1000,Grade!X$2,0))," ")</f>
        <v>59</v>
      </c>
      <c r="O94" s="13">
        <f>+IFERROR((VLOOKUP($A94,Grade!$L$6:$BL$1000,Grade!Y$2,0))," ")</f>
        <v>75</v>
      </c>
      <c r="P94" s="20">
        <f t="shared" si="9"/>
        <v>725</v>
      </c>
      <c r="Q94" s="14">
        <f>+IFERROR((VLOOKUP($A94,Grade!$L$6:$BL$1000,Grade!Z$2,0))," ")</f>
        <v>47</v>
      </c>
      <c r="R94" s="14">
        <f>+IFERROR((VLOOKUP($A94,Grade!$L$6:$BL$1000,Grade!AA$2,0))," ")</f>
        <v>46.26</v>
      </c>
      <c r="S94" s="14">
        <f>+IFERROR((VLOOKUP($A94,Grade!$L$6:$BL$1000,Grade!AB$2,0))," ")</f>
        <v>55.55</v>
      </c>
      <c r="T94" s="14">
        <f>+IFERROR((VLOOKUP($A94,Grade!$L$6:$BL$1000,Grade!AC$2,0))," ")</f>
        <v>51.48</v>
      </c>
      <c r="U94" s="14">
        <f>+IFERROR((VLOOKUP($A94,Grade!$L$6:$BL$1000,Grade!AD$2,0))," ")</f>
        <v>48</v>
      </c>
      <c r="V94" s="14">
        <f>+IFERROR((VLOOKUP($A94,Grade!$L$6:$BL$1000,Grade!AE$2,0))," ")</f>
        <v>48.07</v>
      </c>
      <c r="W94" s="14">
        <f>+IFERROR((VLOOKUP($A94,Grade!$L$6:$BL$1000,Grade!AF$2,0))," ")</f>
        <v>51</v>
      </c>
      <c r="X94" s="14">
        <f>+IFERROR((VLOOKUP($A94,Grade!$L$6:$BL$1000,Grade!AG$2,0))," ")</f>
        <v>53</v>
      </c>
      <c r="Y94" s="14">
        <f>+IFERROR((VLOOKUP($A94,Grade!$L$6:$BL$1000,Grade!AH$2,0))," ")</f>
        <v>69</v>
      </c>
      <c r="Z94" s="14">
        <f>+IFERROR((VLOOKUP($A94,Grade!$L$6:$BL$1000,Grade!AI$2,0))," ")</f>
        <v>64</v>
      </c>
      <c r="AA94" s="14">
        <f>+IFERROR((VLOOKUP($A94,Grade!$L$6:$BL$1000,Grade!AJ$2,0))," ")</f>
        <v>55</v>
      </c>
      <c r="AB94" s="14">
        <f>+IFERROR((VLOOKUP($A94,Grade!$L$6:$BL$1000,Grade!AK$2,0))," ")</f>
        <v>46.16</v>
      </c>
      <c r="AC94" s="14">
        <f>+IFERROR((VLOOKUP($A94,Grade!$L$6:$BL$1000,Grade!AL$2,0))," ")</f>
        <v>69.36</v>
      </c>
      <c r="AD94" s="19">
        <f t="shared" si="10"/>
        <v>703.88</v>
      </c>
      <c r="AE94" s="13">
        <f>+IFERROR((VLOOKUP($A94,Grade!$L$6:$BL$1000,Grade!AM$2,0))," ")</f>
        <v>0</v>
      </c>
      <c r="AF94" s="13">
        <f>+IFERROR((VLOOKUP($A94,Grade!$L$6:$BL$1000,Grade!AN$2,0))," ")</f>
        <v>0</v>
      </c>
      <c r="AG94" s="13">
        <f>+IFERROR((VLOOKUP($A94,Grade!$L$6:$BL$1000,Grade!AO$2,0))," ")</f>
        <v>0</v>
      </c>
      <c r="AH94" s="13">
        <f>+IFERROR((VLOOKUP($A94,Grade!$L$6:$BL$1000,Grade!AP$2,0))," ")</f>
        <v>0</v>
      </c>
      <c r="AI94" s="13">
        <f>+IFERROR((VLOOKUP($A94,Grade!$L$6:$BL$1000,Grade!AQ$2,0))," ")</f>
        <v>0</v>
      </c>
      <c r="AJ94" s="13">
        <f>+IFERROR((VLOOKUP($A94,Grade!$L$6:$BL$1000,Grade!AR$2,0))," ")</f>
        <v>0</v>
      </c>
      <c r="AK94" s="13">
        <f>+IFERROR((VLOOKUP($A94,Grade!$L$6:$BL$1000,Grade!AS$2,0))," ")</f>
        <v>0</v>
      </c>
      <c r="AL94" s="13">
        <f>+IFERROR((VLOOKUP($A94,Grade!$L$6:$BL$1000,Grade!AT$2,0))," ")</f>
        <v>1</v>
      </c>
      <c r="AM94" s="13">
        <f>+IFERROR((VLOOKUP($A94,Grade!$L$6:$BL$1000,Grade!AU$2,0))," ")</f>
        <v>1</v>
      </c>
      <c r="AN94" s="13">
        <f>+IFERROR((VLOOKUP($A94,Grade!$L$6:$BL$1000,Grade!AV$2,0))," ")</f>
        <v>1</v>
      </c>
      <c r="AO94" s="13">
        <f>+IFERROR((VLOOKUP($A94,Grade!$L$6:$BL$1000,Grade!AW$2,0))," ")</f>
        <v>5</v>
      </c>
      <c r="AP94" s="13">
        <f>+IFERROR((VLOOKUP($A94,Grade!$L$6:$BL$1000,Grade!AX$2,0))," ")</f>
        <v>6</v>
      </c>
      <c r="AQ94" s="13">
        <f>+IFERROR((VLOOKUP($A94,Grade!$L$6:$BL$1000,Grade!AY$2,0))," ")</f>
        <v>16</v>
      </c>
      <c r="AR94" s="20">
        <f t="shared" si="11"/>
        <v>30</v>
      </c>
      <c r="AS94" s="14">
        <f>+IFERROR((VLOOKUP($A94,Grade!$L$6:$BL$1000,Grade!AZ$2,0))," ")</f>
        <v>0</v>
      </c>
      <c r="AT94" s="14">
        <f>+IFERROR((VLOOKUP($A94,Grade!$L$6:$BL$1000,Grade!BA$2,0))," ")</f>
        <v>0</v>
      </c>
      <c r="AU94" s="14">
        <f>+IFERROR((VLOOKUP($A94,Grade!$L$6:$BL$1000,Grade!BB$2,0))," ")</f>
        <v>0</v>
      </c>
      <c r="AV94" s="14">
        <f>+IFERROR((VLOOKUP($A94,Grade!$L$6:$BL$1000,Grade!BC$2,0))," ")</f>
        <v>0</v>
      </c>
      <c r="AW94" s="14">
        <f>+IFERROR((VLOOKUP($A94,Grade!$L$6:$BL$1000,Grade!BD$2,0))," ")</f>
        <v>0</v>
      </c>
      <c r="AX94" s="14">
        <f>+IFERROR((VLOOKUP($A94,Grade!$L$6:$BL$1000,Grade!BE$2,0))," ")</f>
        <v>0</v>
      </c>
      <c r="AY94" s="14">
        <f>+IFERROR((VLOOKUP($A94,Grade!$L$6:$BL$1000,Grade!BF$2,0))," ")</f>
        <v>0</v>
      </c>
      <c r="AZ94" s="14">
        <f>+IFERROR((VLOOKUP($A94,Grade!$L$6:$BL$1000,Grade!BG$2,0))," ")</f>
        <v>1</v>
      </c>
      <c r="BA94" s="14">
        <f>+IFERROR((VLOOKUP($A94,Grade!$L$6:$BL$1000,Grade!BH$2,0))," ")</f>
        <v>1</v>
      </c>
      <c r="BB94" s="14">
        <f>+IFERROR((VLOOKUP($A94,Grade!$L$6:$BL$1000,Grade!BI$2,0))," ")</f>
        <v>1</v>
      </c>
      <c r="BC94" s="14">
        <f>+IFERROR((VLOOKUP($A94,Grade!$L$6:$BL$1000,Grade!BJ$2,0))," ")</f>
        <v>5</v>
      </c>
      <c r="BD94" s="14">
        <f>+IFERROR((VLOOKUP($A94,Grade!$L$6:$BL$1000,Grade!BK$2,0))," ")</f>
        <v>6</v>
      </c>
      <c r="BE94" s="14">
        <f>+IFERROR((VLOOKUP($A94,Grade!$L$6:$BL$1000,Grade!BL$2,0))," ")</f>
        <v>15.36</v>
      </c>
      <c r="BF94" s="19">
        <f t="shared" si="12"/>
        <v>29.36</v>
      </c>
      <c r="BG94" s="13">
        <f>IFERROR((VLOOKUP($A94,Month!$Z$3:$AP$1000,Month!AA$1,0))," ")</f>
        <v>0</v>
      </c>
      <c r="BH94" s="13">
        <f>IFERROR((VLOOKUP($A94,Month!$Z$3:$AP$1000,Month!AB$1,0))," ")</f>
        <v>0</v>
      </c>
      <c r="BI94" s="13">
        <f>IFERROR((VLOOKUP($A94,Month!$Z$3:$AP$1000,Month!AC$1,0))," ")</f>
        <v>0</v>
      </c>
      <c r="BJ94" s="13">
        <f>IFERROR((VLOOKUP($A94,Month!$Z$3:$AP$1000,Month!AD$1,0))," ")</f>
        <v>0</v>
      </c>
      <c r="BK94" s="13">
        <f>IFERROR((VLOOKUP($A94,Month!$Z$3:$AP$1000,Month!AE$1,0))," ")</f>
        <v>0</v>
      </c>
      <c r="BL94" s="13">
        <f>IFERROR((VLOOKUP($A94,Month!$Z$3:$AP$1000,Month!AF$1,0))," ")</f>
        <v>0</v>
      </c>
      <c r="BM94" s="13">
        <f>IFERROR((VLOOKUP($A94,Month!$Z$3:$AP$1000,Month!AG$1,0))," ")</f>
        <v>37.08</v>
      </c>
      <c r="BN94" s="13">
        <f>IFERROR((VLOOKUP($A94,Month!$Z$3:$AP$1000,Month!AH$1,0))," ")</f>
        <v>0</v>
      </c>
      <c r="BO94" s="13">
        <f>IFERROR((VLOOKUP($A94,Month!$Z$3:$AP$1000,Month!AI$1,0))," ")</f>
        <v>9.18</v>
      </c>
      <c r="BP94" s="13">
        <f>IFERROR((VLOOKUP($A94,Month!$Z$3:$AP$1000,Month!AJ$1,0))," ")</f>
        <v>0</v>
      </c>
      <c r="BQ94" s="13">
        <f>IFERROR((VLOOKUP($A94,Month!$Z$3:$AP$1000,Month!AK$1,0))," ")</f>
        <v>0</v>
      </c>
      <c r="BR94" s="13">
        <f>IFERROR((VLOOKUP($A94,Month!$Z$3:$AP$1000,Month!AL$1,0))," ")</f>
        <v>0</v>
      </c>
      <c r="BS94" s="13">
        <f>IFERROR((VLOOKUP($A94,Month!$Z$3:$AP$1000,Month!AM$1,0))," ")</f>
        <v>3</v>
      </c>
      <c r="BT94" s="13">
        <f>IFERROR((VLOOKUP($A94,Month!$Z$3:$AP$1000,Month!AP$1,0))," ")</f>
        <v>105</v>
      </c>
    </row>
    <row r="95" spans="1:72" s="2" customFormat="1" x14ac:dyDescent="0.25">
      <c r="A95" s="12" t="s">
        <v>645</v>
      </c>
      <c r="B95" s="12" t="s">
        <v>646</v>
      </c>
      <c r="C95" s="13">
        <f>+IFERROR((VLOOKUP($A95,Grade!$L$6:$BL$1000,Grade!M$2,0))," ")</f>
        <v>235</v>
      </c>
      <c r="D95" s="13">
        <f>+IFERROR((VLOOKUP($A95,Grade!$L$6:$BL$1000,Grade!N$2,0))," ")</f>
        <v>238</v>
      </c>
      <c r="E95" s="13">
        <f>+IFERROR((VLOOKUP($A95,Grade!$L$6:$BL$1000,Grade!O$2,0))," ")</f>
        <v>240</v>
      </c>
      <c r="F95" s="13">
        <f>+IFERROR((VLOOKUP($A95,Grade!$L$6:$BL$1000,Grade!P$2,0))," ")</f>
        <v>257</v>
      </c>
      <c r="G95" s="13">
        <f>+IFERROR((VLOOKUP($A95,Grade!$L$6:$BL$1000,Grade!Q$2,0))," ")</f>
        <v>306</v>
      </c>
      <c r="H95" s="13">
        <f>+IFERROR((VLOOKUP($A95,Grade!$L$6:$BL$1000,Grade!R$2,0))," ")</f>
        <v>288</v>
      </c>
      <c r="I95" s="13">
        <f>+IFERROR((VLOOKUP($A95,Grade!$L$6:$BL$1000,Grade!S$2,0))," ")</f>
        <v>311</v>
      </c>
      <c r="J95" s="13">
        <f>+IFERROR((VLOOKUP($A95,Grade!$L$6:$BL$1000,Grade!T$2,0))," ")</f>
        <v>283</v>
      </c>
      <c r="K95" s="13">
        <f>+IFERROR((VLOOKUP($A95,Grade!$L$6:$BL$1000,Grade!U$2,0))," ")</f>
        <v>302</v>
      </c>
      <c r="L95" s="13">
        <f>+IFERROR((VLOOKUP($A95,Grade!$L$6:$BL$1000,Grade!V$2,0))," ")</f>
        <v>302</v>
      </c>
      <c r="M95" s="13">
        <f>+IFERROR((VLOOKUP($A95,Grade!$L$6:$BL$1000,Grade!W$2,0))," ")</f>
        <v>254</v>
      </c>
      <c r="N95" s="13">
        <f>+IFERROR((VLOOKUP($A95,Grade!$L$6:$BL$1000,Grade!X$2,0))," ")</f>
        <v>263</v>
      </c>
      <c r="O95" s="13">
        <f>+IFERROR((VLOOKUP($A95,Grade!$L$6:$BL$1000,Grade!Y$2,0))," ")</f>
        <v>248</v>
      </c>
      <c r="P95" s="20">
        <f t="shared" si="9"/>
        <v>3527</v>
      </c>
      <c r="Q95" s="14">
        <f>+IFERROR((VLOOKUP($A95,Grade!$L$6:$BL$1000,Grade!Z$2,0))," ")</f>
        <v>234.01</v>
      </c>
      <c r="R95" s="14">
        <f>+IFERROR((VLOOKUP($A95,Grade!$L$6:$BL$1000,Grade!AA$2,0))," ")</f>
        <v>238</v>
      </c>
      <c r="S95" s="14">
        <f>+IFERROR((VLOOKUP($A95,Grade!$L$6:$BL$1000,Grade!AB$2,0))," ")</f>
        <v>240</v>
      </c>
      <c r="T95" s="14">
        <f>+IFERROR((VLOOKUP($A95,Grade!$L$6:$BL$1000,Grade!AC$2,0))," ")</f>
        <v>257</v>
      </c>
      <c r="U95" s="14">
        <f>+IFERROR((VLOOKUP($A95,Grade!$L$6:$BL$1000,Grade!AD$2,0))," ")</f>
        <v>306</v>
      </c>
      <c r="V95" s="14">
        <f>+IFERROR((VLOOKUP($A95,Grade!$L$6:$BL$1000,Grade!AE$2,0))," ")</f>
        <v>288</v>
      </c>
      <c r="W95" s="14">
        <f>+IFERROR((VLOOKUP($A95,Grade!$L$6:$BL$1000,Grade!AF$2,0))," ")</f>
        <v>311</v>
      </c>
      <c r="X95" s="14">
        <f>+IFERROR((VLOOKUP($A95,Grade!$L$6:$BL$1000,Grade!AG$2,0))," ")</f>
        <v>283</v>
      </c>
      <c r="Y95" s="14">
        <f>+IFERROR((VLOOKUP($A95,Grade!$L$6:$BL$1000,Grade!AH$2,0))," ")</f>
        <v>302</v>
      </c>
      <c r="Z95" s="14">
        <f>+IFERROR((VLOOKUP($A95,Grade!$L$6:$BL$1000,Grade!AI$2,0))," ")</f>
        <v>300.88</v>
      </c>
      <c r="AA95" s="14">
        <f>+IFERROR((VLOOKUP($A95,Grade!$L$6:$BL$1000,Grade!AJ$2,0))," ")</f>
        <v>252.72</v>
      </c>
      <c r="AB95" s="14">
        <f>+IFERROR((VLOOKUP($A95,Grade!$L$6:$BL$1000,Grade!AK$2,0))," ")</f>
        <v>243.8</v>
      </c>
      <c r="AC95" s="14">
        <f>+IFERROR((VLOOKUP($A95,Grade!$L$6:$BL$1000,Grade!AL$2,0))," ")</f>
        <v>213.26</v>
      </c>
      <c r="AD95" s="19">
        <f t="shared" si="10"/>
        <v>3469.67</v>
      </c>
      <c r="AE95" s="13">
        <f>+IFERROR((VLOOKUP($A95,Grade!$L$6:$BL$1000,Grade!AM$2,0))," ")</f>
        <v>0</v>
      </c>
      <c r="AF95" s="13">
        <f>+IFERROR((VLOOKUP($A95,Grade!$L$6:$BL$1000,Grade!AN$2,0))," ")</f>
        <v>0</v>
      </c>
      <c r="AG95" s="13">
        <f>+IFERROR((VLOOKUP($A95,Grade!$L$6:$BL$1000,Grade!AO$2,0))," ")</f>
        <v>0</v>
      </c>
      <c r="AH95" s="13">
        <f>+IFERROR((VLOOKUP($A95,Grade!$L$6:$BL$1000,Grade!AP$2,0))," ")</f>
        <v>0</v>
      </c>
      <c r="AI95" s="13">
        <f>+IFERROR((VLOOKUP($A95,Grade!$L$6:$BL$1000,Grade!AQ$2,0))," ")</f>
        <v>0</v>
      </c>
      <c r="AJ95" s="13">
        <f>+IFERROR((VLOOKUP($A95,Grade!$L$6:$BL$1000,Grade!AR$2,0))," ")</f>
        <v>0</v>
      </c>
      <c r="AK95" s="13">
        <f>+IFERROR((VLOOKUP($A95,Grade!$L$6:$BL$1000,Grade!AS$2,0))," ")</f>
        <v>0</v>
      </c>
      <c r="AL95" s="13">
        <f>+IFERROR((VLOOKUP($A95,Grade!$L$6:$BL$1000,Grade!AT$2,0))," ")</f>
        <v>0</v>
      </c>
      <c r="AM95" s="13">
        <f>+IFERROR((VLOOKUP($A95,Grade!$L$6:$BL$1000,Grade!AU$2,0))," ")</f>
        <v>0</v>
      </c>
      <c r="AN95" s="13">
        <f>+IFERROR((VLOOKUP($A95,Grade!$L$6:$BL$1000,Grade!AV$2,0))," ")</f>
        <v>0</v>
      </c>
      <c r="AO95" s="13">
        <f>+IFERROR((VLOOKUP($A95,Grade!$L$6:$BL$1000,Grade!AW$2,0))," ")</f>
        <v>0</v>
      </c>
      <c r="AP95" s="13">
        <f>+IFERROR((VLOOKUP($A95,Grade!$L$6:$BL$1000,Grade!AX$2,0))," ")</f>
        <v>2</v>
      </c>
      <c r="AQ95" s="13">
        <f>+IFERROR((VLOOKUP($A95,Grade!$L$6:$BL$1000,Grade!AY$2,0))," ")</f>
        <v>18</v>
      </c>
      <c r="AR95" s="20">
        <f t="shared" si="11"/>
        <v>20</v>
      </c>
      <c r="AS95" s="14">
        <f>+IFERROR((VLOOKUP($A95,Grade!$L$6:$BL$1000,Grade!AZ$2,0))," ")</f>
        <v>0</v>
      </c>
      <c r="AT95" s="14">
        <f>+IFERROR((VLOOKUP($A95,Grade!$L$6:$BL$1000,Grade!BA$2,0))," ")</f>
        <v>0</v>
      </c>
      <c r="AU95" s="14">
        <f>+IFERROR((VLOOKUP($A95,Grade!$L$6:$BL$1000,Grade!BB$2,0))," ")</f>
        <v>0</v>
      </c>
      <c r="AV95" s="14">
        <f>+IFERROR((VLOOKUP($A95,Grade!$L$6:$BL$1000,Grade!BC$2,0))," ")</f>
        <v>0</v>
      </c>
      <c r="AW95" s="14">
        <f>+IFERROR((VLOOKUP($A95,Grade!$L$6:$BL$1000,Grade!BD$2,0))," ")</f>
        <v>0</v>
      </c>
      <c r="AX95" s="14">
        <f>+IFERROR((VLOOKUP($A95,Grade!$L$6:$BL$1000,Grade!BE$2,0))," ")</f>
        <v>0</v>
      </c>
      <c r="AY95" s="14">
        <f>+IFERROR((VLOOKUP($A95,Grade!$L$6:$BL$1000,Grade!BF$2,0))," ")</f>
        <v>0</v>
      </c>
      <c r="AZ95" s="14">
        <f>+IFERROR((VLOOKUP($A95,Grade!$L$6:$BL$1000,Grade!BG$2,0))," ")</f>
        <v>0</v>
      </c>
      <c r="BA95" s="14">
        <f>+IFERROR((VLOOKUP($A95,Grade!$L$6:$BL$1000,Grade!BH$2,0))," ")</f>
        <v>0</v>
      </c>
      <c r="BB95" s="14">
        <f>+IFERROR((VLOOKUP($A95,Grade!$L$6:$BL$1000,Grade!BI$2,0))," ")</f>
        <v>0</v>
      </c>
      <c r="BC95" s="14">
        <f>+IFERROR((VLOOKUP($A95,Grade!$L$6:$BL$1000,Grade!BJ$2,0))," ")</f>
        <v>0</v>
      </c>
      <c r="BD95" s="14">
        <f>+IFERROR((VLOOKUP($A95,Grade!$L$6:$BL$1000,Grade!BK$2,0))," ")</f>
        <v>2</v>
      </c>
      <c r="BE95" s="14">
        <f>+IFERROR((VLOOKUP($A95,Grade!$L$6:$BL$1000,Grade!BL$2,0))," ")</f>
        <v>17.37</v>
      </c>
      <c r="BF95" s="19">
        <f t="shared" si="12"/>
        <v>19.37</v>
      </c>
      <c r="BG95" s="13">
        <f>IFERROR((VLOOKUP($A95,Month!$Z$3:$AP$1000,Month!AA$1,0))," ")</f>
        <v>705</v>
      </c>
      <c r="BH95" s="13">
        <f>IFERROR((VLOOKUP($A95,Month!$Z$3:$AP$1000,Month!AB$1,0))," ")</f>
        <v>425</v>
      </c>
      <c r="BI95" s="13">
        <f>IFERROR((VLOOKUP($A95,Month!$Z$3:$AP$1000,Month!AC$1,0))," ")</f>
        <v>208</v>
      </c>
      <c r="BJ95" s="13">
        <f>IFERROR((VLOOKUP($A95,Month!$Z$3:$AP$1000,Month!AD$1,0))," ")</f>
        <v>2</v>
      </c>
      <c r="BK95" s="13">
        <f>IFERROR((VLOOKUP($A95,Month!$Z$3:$AP$1000,Month!AE$1,0))," ")</f>
        <v>2</v>
      </c>
      <c r="BL95" s="13">
        <f>IFERROR((VLOOKUP($A95,Month!$Z$3:$AP$1000,Month!AF$1,0))," ")</f>
        <v>0</v>
      </c>
      <c r="BM95" s="13">
        <f>IFERROR((VLOOKUP($A95,Month!$Z$3:$AP$1000,Month!AG$1,0))," ")</f>
        <v>247.8</v>
      </c>
      <c r="BN95" s="13">
        <f>IFERROR((VLOOKUP($A95,Month!$Z$3:$AP$1000,Month!AH$1,0))," ")</f>
        <v>0</v>
      </c>
      <c r="BO95" s="13">
        <f>IFERROR((VLOOKUP($A95,Month!$Z$3:$AP$1000,Month!AI$1,0))," ")</f>
        <v>28.95</v>
      </c>
      <c r="BP95" s="13">
        <f>IFERROR((VLOOKUP($A95,Month!$Z$3:$AP$1000,Month!AJ$1,0))," ")</f>
        <v>0</v>
      </c>
      <c r="BQ95" s="13">
        <f>IFERROR((VLOOKUP($A95,Month!$Z$3:$AP$1000,Month!AK$1,0))," ")</f>
        <v>0</v>
      </c>
      <c r="BR95" s="13">
        <f>IFERROR((VLOOKUP($A95,Month!$Z$3:$AP$1000,Month!AL$1,0))," ")</f>
        <v>0</v>
      </c>
      <c r="BS95" s="13">
        <f>IFERROR((VLOOKUP($A95,Month!$Z$3:$AP$1000,Month!AM$1,0))," ")</f>
        <v>0</v>
      </c>
      <c r="BT95" s="13">
        <f>IFERROR((VLOOKUP($A95,Month!$Z$3:$AP$1000,Month!AP$1,0))," ")</f>
        <v>484</v>
      </c>
    </row>
    <row r="96" spans="1:72" s="2" customFormat="1" x14ac:dyDescent="0.25">
      <c r="A96" s="12" t="s">
        <v>653</v>
      </c>
      <c r="B96" s="12" t="s">
        <v>654</v>
      </c>
      <c r="C96" s="13">
        <f>+IFERROR((VLOOKUP($A96,Grade!$L$6:$BL$1000,Grade!M$2,0))," ")</f>
        <v>105</v>
      </c>
      <c r="D96" s="13">
        <f>+IFERROR((VLOOKUP($A96,Grade!$L$6:$BL$1000,Grade!N$2,0))," ")</f>
        <v>107</v>
      </c>
      <c r="E96" s="13">
        <f>+IFERROR((VLOOKUP($A96,Grade!$L$6:$BL$1000,Grade!O$2,0))," ")</f>
        <v>99</v>
      </c>
      <c r="F96" s="13">
        <f>+IFERROR((VLOOKUP($A96,Grade!$L$6:$BL$1000,Grade!P$2,0))," ")</f>
        <v>97</v>
      </c>
      <c r="G96" s="13">
        <f>+IFERROR((VLOOKUP($A96,Grade!$L$6:$BL$1000,Grade!Q$2,0))," ")</f>
        <v>116</v>
      </c>
      <c r="H96" s="13">
        <f>+IFERROR((VLOOKUP($A96,Grade!$L$6:$BL$1000,Grade!R$2,0))," ")</f>
        <v>123</v>
      </c>
      <c r="I96" s="13">
        <f>+IFERROR((VLOOKUP($A96,Grade!$L$6:$BL$1000,Grade!S$2,0))," ")</f>
        <v>117</v>
      </c>
      <c r="J96" s="13">
        <f>+IFERROR((VLOOKUP($A96,Grade!$L$6:$BL$1000,Grade!T$2,0))," ")</f>
        <v>128</v>
      </c>
      <c r="K96" s="13">
        <f>+IFERROR((VLOOKUP($A96,Grade!$L$6:$BL$1000,Grade!U$2,0))," ")</f>
        <v>104</v>
      </c>
      <c r="L96" s="13">
        <f>+IFERROR((VLOOKUP($A96,Grade!$L$6:$BL$1000,Grade!V$2,0))," ")</f>
        <v>112</v>
      </c>
      <c r="M96" s="13">
        <f>+IFERROR((VLOOKUP($A96,Grade!$L$6:$BL$1000,Grade!W$2,0))," ")</f>
        <v>127</v>
      </c>
      <c r="N96" s="13">
        <f>+IFERROR((VLOOKUP($A96,Grade!$L$6:$BL$1000,Grade!X$2,0))," ")</f>
        <v>112</v>
      </c>
      <c r="O96" s="13">
        <f>+IFERROR((VLOOKUP($A96,Grade!$L$6:$BL$1000,Grade!Y$2,0))," ")</f>
        <v>97</v>
      </c>
      <c r="P96" s="20">
        <f t="shared" si="9"/>
        <v>1444</v>
      </c>
      <c r="Q96" s="14">
        <f>+IFERROR((VLOOKUP($A96,Grade!$L$6:$BL$1000,Grade!Z$2,0))," ")</f>
        <v>105</v>
      </c>
      <c r="R96" s="14">
        <f>+IFERROR((VLOOKUP($A96,Grade!$L$6:$BL$1000,Grade!AA$2,0))," ")</f>
        <v>107</v>
      </c>
      <c r="S96" s="14">
        <f>+IFERROR((VLOOKUP($A96,Grade!$L$6:$BL$1000,Grade!AB$2,0))," ")</f>
        <v>99</v>
      </c>
      <c r="T96" s="14">
        <f>+IFERROR((VLOOKUP($A96,Grade!$L$6:$BL$1000,Grade!AC$2,0))," ")</f>
        <v>97</v>
      </c>
      <c r="U96" s="14">
        <f>+IFERROR((VLOOKUP($A96,Grade!$L$6:$BL$1000,Grade!AD$2,0))," ")</f>
        <v>116</v>
      </c>
      <c r="V96" s="14">
        <f>+IFERROR((VLOOKUP($A96,Grade!$L$6:$BL$1000,Grade!AE$2,0))," ")</f>
        <v>123</v>
      </c>
      <c r="W96" s="14">
        <f>+IFERROR((VLOOKUP($A96,Grade!$L$6:$BL$1000,Grade!AF$2,0))," ")</f>
        <v>117</v>
      </c>
      <c r="X96" s="14">
        <f>+IFERROR((VLOOKUP($A96,Grade!$L$6:$BL$1000,Grade!AG$2,0))," ")</f>
        <v>128</v>
      </c>
      <c r="Y96" s="14">
        <f>+IFERROR((VLOOKUP($A96,Grade!$L$6:$BL$1000,Grade!AH$2,0))," ")</f>
        <v>104</v>
      </c>
      <c r="Z96" s="14">
        <f>+IFERROR((VLOOKUP($A96,Grade!$L$6:$BL$1000,Grade!AI$2,0))," ")</f>
        <v>112</v>
      </c>
      <c r="AA96" s="14">
        <f>+IFERROR((VLOOKUP($A96,Grade!$L$6:$BL$1000,Grade!AJ$2,0))," ")</f>
        <v>127</v>
      </c>
      <c r="AB96" s="14">
        <f>+IFERROR((VLOOKUP($A96,Grade!$L$6:$BL$1000,Grade!AK$2,0))," ")</f>
        <v>104.88</v>
      </c>
      <c r="AC96" s="14">
        <f>+IFERROR((VLOOKUP($A96,Grade!$L$6:$BL$1000,Grade!AL$2,0))," ")</f>
        <v>85.66</v>
      </c>
      <c r="AD96" s="19">
        <f t="shared" si="10"/>
        <v>1425.5400000000002</v>
      </c>
      <c r="AE96" s="13">
        <f>+IFERROR((VLOOKUP($A96,Grade!$L$6:$BL$1000,Grade!AM$2,0))," ")</f>
        <v>0</v>
      </c>
      <c r="AF96" s="13">
        <f>+IFERROR((VLOOKUP($A96,Grade!$L$6:$BL$1000,Grade!AN$2,0))," ")</f>
        <v>0</v>
      </c>
      <c r="AG96" s="13">
        <f>+IFERROR((VLOOKUP($A96,Grade!$L$6:$BL$1000,Grade!AO$2,0))," ")</f>
        <v>0</v>
      </c>
      <c r="AH96" s="13">
        <f>+IFERROR((VLOOKUP($A96,Grade!$L$6:$BL$1000,Grade!AP$2,0))," ")</f>
        <v>0</v>
      </c>
      <c r="AI96" s="13">
        <f>+IFERROR((VLOOKUP($A96,Grade!$L$6:$BL$1000,Grade!AQ$2,0))," ")</f>
        <v>0</v>
      </c>
      <c r="AJ96" s="13">
        <f>+IFERROR((VLOOKUP($A96,Grade!$L$6:$BL$1000,Grade!AR$2,0))," ")</f>
        <v>0</v>
      </c>
      <c r="AK96" s="13">
        <f>+IFERROR((VLOOKUP($A96,Grade!$L$6:$BL$1000,Grade!AS$2,0))," ")</f>
        <v>0</v>
      </c>
      <c r="AL96" s="13">
        <f>+IFERROR((VLOOKUP($A96,Grade!$L$6:$BL$1000,Grade!AT$2,0))," ")</f>
        <v>0</v>
      </c>
      <c r="AM96" s="13">
        <f>+IFERROR((VLOOKUP($A96,Grade!$L$6:$BL$1000,Grade!AU$2,0))," ")</f>
        <v>0</v>
      </c>
      <c r="AN96" s="13">
        <f>+IFERROR((VLOOKUP($A96,Grade!$L$6:$BL$1000,Grade!AV$2,0))," ")</f>
        <v>0</v>
      </c>
      <c r="AO96" s="13">
        <f>+IFERROR((VLOOKUP($A96,Grade!$L$6:$BL$1000,Grade!AW$2,0))," ")</f>
        <v>0</v>
      </c>
      <c r="AP96" s="13">
        <f>+IFERROR((VLOOKUP($A96,Grade!$L$6:$BL$1000,Grade!AX$2,0))," ")</f>
        <v>0</v>
      </c>
      <c r="AQ96" s="13">
        <f>+IFERROR((VLOOKUP($A96,Grade!$L$6:$BL$1000,Grade!AY$2,0))," ")</f>
        <v>0</v>
      </c>
      <c r="AR96" s="20">
        <f t="shared" si="11"/>
        <v>0</v>
      </c>
      <c r="AS96" s="14">
        <f>+IFERROR((VLOOKUP($A96,Grade!$L$6:$BL$1000,Grade!AZ$2,0))," ")</f>
        <v>0</v>
      </c>
      <c r="AT96" s="14">
        <f>+IFERROR((VLOOKUP($A96,Grade!$L$6:$BL$1000,Grade!BA$2,0))," ")</f>
        <v>0</v>
      </c>
      <c r="AU96" s="14">
        <f>+IFERROR((VLOOKUP($A96,Grade!$L$6:$BL$1000,Grade!BB$2,0))," ")</f>
        <v>0</v>
      </c>
      <c r="AV96" s="14">
        <f>+IFERROR((VLOOKUP($A96,Grade!$L$6:$BL$1000,Grade!BC$2,0))," ")</f>
        <v>0</v>
      </c>
      <c r="AW96" s="14">
        <f>+IFERROR((VLOOKUP($A96,Grade!$L$6:$BL$1000,Grade!BD$2,0))," ")</f>
        <v>0</v>
      </c>
      <c r="AX96" s="14">
        <f>+IFERROR((VLOOKUP($A96,Grade!$L$6:$BL$1000,Grade!BE$2,0))," ")</f>
        <v>0</v>
      </c>
      <c r="AY96" s="14">
        <f>+IFERROR((VLOOKUP($A96,Grade!$L$6:$BL$1000,Grade!BF$2,0))," ")</f>
        <v>0</v>
      </c>
      <c r="AZ96" s="14">
        <f>+IFERROR((VLOOKUP($A96,Grade!$L$6:$BL$1000,Grade!BG$2,0))," ")</f>
        <v>0</v>
      </c>
      <c r="BA96" s="14">
        <f>+IFERROR((VLOOKUP($A96,Grade!$L$6:$BL$1000,Grade!BH$2,0))," ")</f>
        <v>0</v>
      </c>
      <c r="BB96" s="14">
        <f>+IFERROR((VLOOKUP($A96,Grade!$L$6:$BL$1000,Grade!BI$2,0))," ")</f>
        <v>0</v>
      </c>
      <c r="BC96" s="14">
        <f>+IFERROR((VLOOKUP($A96,Grade!$L$6:$BL$1000,Grade!BJ$2,0))," ")</f>
        <v>0</v>
      </c>
      <c r="BD96" s="14">
        <f>+IFERROR((VLOOKUP($A96,Grade!$L$6:$BL$1000,Grade!BK$2,0))," ")</f>
        <v>0</v>
      </c>
      <c r="BE96" s="14">
        <f>+IFERROR((VLOOKUP($A96,Grade!$L$6:$BL$1000,Grade!BL$2,0))," ")</f>
        <v>0</v>
      </c>
      <c r="BF96" s="19">
        <f t="shared" si="12"/>
        <v>0</v>
      </c>
      <c r="BG96" s="13">
        <f>IFERROR((VLOOKUP($A96,Month!$Z$3:$AP$1000,Month!AA$1,0))," ")</f>
        <v>400</v>
      </c>
      <c r="BH96" s="13">
        <f>IFERROR((VLOOKUP($A96,Month!$Z$3:$AP$1000,Month!AB$1,0))," ")</f>
        <v>190</v>
      </c>
      <c r="BI96" s="13">
        <f>IFERROR((VLOOKUP($A96,Month!$Z$3:$AP$1000,Month!AC$1,0))," ")</f>
        <v>106</v>
      </c>
      <c r="BJ96" s="13">
        <f>IFERROR((VLOOKUP($A96,Month!$Z$3:$AP$1000,Month!AD$1,0))," ")</f>
        <v>0</v>
      </c>
      <c r="BK96" s="13">
        <f>IFERROR((VLOOKUP($A96,Month!$Z$3:$AP$1000,Month!AE$1,0))," ")</f>
        <v>0</v>
      </c>
      <c r="BL96" s="13">
        <f>IFERROR((VLOOKUP($A96,Month!$Z$3:$AP$1000,Month!AF$1,0))," ")</f>
        <v>0</v>
      </c>
      <c r="BM96" s="13">
        <f>IFERROR((VLOOKUP($A96,Month!$Z$3:$AP$1000,Month!AG$1,0))," ")</f>
        <v>208.54</v>
      </c>
      <c r="BN96" s="13">
        <f>IFERROR((VLOOKUP($A96,Month!$Z$3:$AP$1000,Month!AH$1,0))," ")</f>
        <v>0</v>
      </c>
      <c r="BO96" s="13">
        <f>IFERROR((VLOOKUP($A96,Month!$Z$3:$AP$1000,Month!AI$1,0))," ")</f>
        <v>21.3</v>
      </c>
      <c r="BP96" s="13">
        <f>IFERROR((VLOOKUP($A96,Month!$Z$3:$AP$1000,Month!AJ$1,0))," ")</f>
        <v>0</v>
      </c>
      <c r="BQ96" s="13">
        <f>IFERROR((VLOOKUP($A96,Month!$Z$3:$AP$1000,Month!AK$1,0))," ")</f>
        <v>0</v>
      </c>
      <c r="BR96" s="13">
        <f>IFERROR((VLOOKUP($A96,Month!$Z$3:$AP$1000,Month!AL$1,0))," ")</f>
        <v>0</v>
      </c>
      <c r="BS96" s="13">
        <f>IFERROR((VLOOKUP($A96,Month!$Z$3:$AP$1000,Month!AM$1,0))," ")</f>
        <v>13</v>
      </c>
      <c r="BT96" s="13">
        <f>IFERROR((VLOOKUP($A96,Month!$Z$3:$AP$1000,Month!AP$1,0))," ")</f>
        <v>187</v>
      </c>
    </row>
    <row r="97" spans="1:72" s="2" customFormat="1" x14ac:dyDescent="0.25">
      <c r="A97" s="12" t="s">
        <v>495</v>
      </c>
      <c r="B97" s="12" t="s">
        <v>496</v>
      </c>
      <c r="C97" s="13">
        <f>+IFERROR((VLOOKUP($A97,Grade!$L$6:$BL$1000,Grade!M$2,0))," ")</f>
        <v>124</v>
      </c>
      <c r="D97" s="13">
        <f>+IFERROR((VLOOKUP($A97,Grade!$L$6:$BL$1000,Grade!N$2,0))," ")</f>
        <v>157</v>
      </c>
      <c r="E97" s="13">
        <f>+IFERROR((VLOOKUP($A97,Grade!$L$6:$BL$1000,Grade!O$2,0))," ")</f>
        <v>169</v>
      </c>
      <c r="F97" s="13">
        <f>+IFERROR((VLOOKUP($A97,Grade!$L$6:$BL$1000,Grade!P$2,0))," ")</f>
        <v>116</v>
      </c>
      <c r="G97" s="13">
        <f>+IFERROR((VLOOKUP($A97,Grade!$L$6:$BL$1000,Grade!Q$2,0))," ")</f>
        <v>138</v>
      </c>
      <c r="H97" s="13">
        <f>+IFERROR((VLOOKUP($A97,Grade!$L$6:$BL$1000,Grade!R$2,0))," ")</f>
        <v>168</v>
      </c>
      <c r="I97" s="13">
        <f>+IFERROR((VLOOKUP($A97,Grade!$L$6:$BL$1000,Grade!S$2,0))," ")</f>
        <v>159</v>
      </c>
      <c r="J97" s="13">
        <f>+IFERROR((VLOOKUP($A97,Grade!$L$6:$BL$1000,Grade!T$2,0))," ")</f>
        <v>163</v>
      </c>
      <c r="K97" s="13">
        <f>+IFERROR((VLOOKUP($A97,Grade!$L$6:$BL$1000,Grade!U$2,0))," ")</f>
        <v>164</v>
      </c>
      <c r="L97" s="13">
        <f>+IFERROR((VLOOKUP($A97,Grade!$L$6:$BL$1000,Grade!V$2,0))," ")</f>
        <v>165</v>
      </c>
      <c r="M97" s="13">
        <f>+IFERROR((VLOOKUP($A97,Grade!$L$6:$BL$1000,Grade!W$2,0))," ")</f>
        <v>126</v>
      </c>
      <c r="N97" s="13">
        <f>+IFERROR((VLOOKUP($A97,Grade!$L$6:$BL$1000,Grade!X$2,0))," ")</f>
        <v>179</v>
      </c>
      <c r="O97" s="13">
        <f>+IFERROR((VLOOKUP($A97,Grade!$L$6:$BL$1000,Grade!Y$2,0))," ")</f>
        <v>213</v>
      </c>
      <c r="P97" s="20">
        <f t="shared" si="9"/>
        <v>2041</v>
      </c>
      <c r="Q97" s="14">
        <f>+IFERROR((VLOOKUP($A97,Grade!$L$6:$BL$1000,Grade!Z$2,0))," ")</f>
        <v>124</v>
      </c>
      <c r="R97" s="14">
        <f>+IFERROR((VLOOKUP($A97,Grade!$L$6:$BL$1000,Grade!AA$2,0))," ")</f>
        <v>157</v>
      </c>
      <c r="S97" s="14">
        <f>+IFERROR((VLOOKUP($A97,Grade!$L$6:$BL$1000,Grade!AB$2,0))," ")</f>
        <v>169</v>
      </c>
      <c r="T97" s="14">
        <f>+IFERROR((VLOOKUP($A97,Grade!$L$6:$BL$1000,Grade!AC$2,0))," ")</f>
        <v>116</v>
      </c>
      <c r="U97" s="14">
        <f>+IFERROR((VLOOKUP($A97,Grade!$L$6:$BL$1000,Grade!AD$2,0))," ")</f>
        <v>138</v>
      </c>
      <c r="V97" s="14">
        <f>+IFERROR((VLOOKUP($A97,Grade!$L$6:$BL$1000,Grade!AE$2,0))," ")</f>
        <v>168</v>
      </c>
      <c r="W97" s="14">
        <f>+IFERROR((VLOOKUP($A97,Grade!$L$6:$BL$1000,Grade!AF$2,0))," ")</f>
        <v>159</v>
      </c>
      <c r="X97" s="14">
        <f>+IFERROR((VLOOKUP($A97,Grade!$L$6:$BL$1000,Grade!AG$2,0))," ")</f>
        <v>162.29</v>
      </c>
      <c r="Y97" s="14">
        <f>+IFERROR((VLOOKUP($A97,Grade!$L$6:$BL$1000,Grade!AH$2,0))," ")</f>
        <v>164</v>
      </c>
      <c r="Z97" s="14">
        <f>+IFERROR((VLOOKUP($A97,Grade!$L$6:$BL$1000,Grade!AI$2,0))," ")</f>
        <v>165</v>
      </c>
      <c r="AA97" s="14">
        <f>+IFERROR((VLOOKUP($A97,Grade!$L$6:$BL$1000,Grade!AJ$2,0))," ")</f>
        <v>126</v>
      </c>
      <c r="AB97" s="14">
        <f>+IFERROR((VLOOKUP($A97,Grade!$L$6:$BL$1000,Grade!AK$2,0))," ")</f>
        <v>169.3</v>
      </c>
      <c r="AC97" s="14">
        <f>+IFERROR((VLOOKUP($A97,Grade!$L$6:$BL$1000,Grade!AL$2,0))," ")</f>
        <v>207.91</v>
      </c>
      <c r="AD97" s="19">
        <f t="shared" si="10"/>
        <v>2025.5</v>
      </c>
      <c r="AE97" s="13">
        <f>+IFERROR((VLOOKUP($A97,Grade!$L$6:$BL$1000,Grade!AM$2,0))," ")</f>
        <v>0</v>
      </c>
      <c r="AF97" s="13">
        <f>+IFERROR((VLOOKUP($A97,Grade!$L$6:$BL$1000,Grade!AN$2,0))," ")</f>
        <v>0</v>
      </c>
      <c r="AG97" s="13">
        <f>+IFERROR((VLOOKUP($A97,Grade!$L$6:$BL$1000,Grade!AO$2,0))," ")</f>
        <v>0</v>
      </c>
      <c r="AH97" s="13">
        <f>+IFERROR((VLOOKUP($A97,Grade!$L$6:$BL$1000,Grade!AP$2,0))," ")</f>
        <v>0</v>
      </c>
      <c r="AI97" s="13">
        <f>+IFERROR((VLOOKUP($A97,Grade!$L$6:$BL$1000,Grade!AQ$2,0))," ")</f>
        <v>0</v>
      </c>
      <c r="AJ97" s="13">
        <f>+IFERROR((VLOOKUP($A97,Grade!$L$6:$BL$1000,Grade!AR$2,0))," ")</f>
        <v>0</v>
      </c>
      <c r="AK97" s="13">
        <f>+IFERROR((VLOOKUP($A97,Grade!$L$6:$BL$1000,Grade!AS$2,0))," ")</f>
        <v>0</v>
      </c>
      <c r="AL97" s="13">
        <f>+IFERROR((VLOOKUP($A97,Grade!$L$6:$BL$1000,Grade!AT$2,0))," ")</f>
        <v>0</v>
      </c>
      <c r="AM97" s="13">
        <f>+IFERROR((VLOOKUP($A97,Grade!$L$6:$BL$1000,Grade!AU$2,0))," ")</f>
        <v>0</v>
      </c>
      <c r="AN97" s="13">
        <f>+IFERROR((VLOOKUP($A97,Grade!$L$6:$BL$1000,Grade!AV$2,0))," ")</f>
        <v>0</v>
      </c>
      <c r="AO97" s="13">
        <f>+IFERROR((VLOOKUP($A97,Grade!$L$6:$BL$1000,Grade!AW$2,0))," ")</f>
        <v>0</v>
      </c>
      <c r="AP97" s="13">
        <f>+IFERROR((VLOOKUP($A97,Grade!$L$6:$BL$1000,Grade!AX$2,0))," ")</f>
        <v>0</v>
      </c>
      <c r="AQ97" s="13">
        <f>+IFERROR((VLOOKUP($A97,Grade!$L$6:$BL$1000,Grade!AY$2,0))," ")</f>
        <v>0</v>
      </c>
      <c r="AR97" s="20">
        <f t="shared" si="11"/>
        <v>0</v>
      </c>
      <c r="AS97" s="14">
        <f>+IFERROR((VLOOKUP($A97,Grade!$L$6:$BL$1000,Grade!AZ$2,0))," ")</f>
        <v>0</v>
      </c>
      <c r="AT97" s="14">
        <f>+IFERROR((VLOOKUP($A97,Grade!$L$6:$BL$1000,Grade!BA$2,0))," ")</f>
        <v>0</v>
      </c>
      <c r="AU97" s="14">
        <f>+IFERROR((VLOOKUP($A97,Grade!$L$6:$BL$1000,Grade!BB$2,0))," ")</f>
        <v>0</v>
      </c>
      <c r="AV97" s="14">
        <f>+IFERROR((VLOOKUP($A97,Grade!$L$6:$BL$1000,Grade!BC$2,0))," ")</f>
        <v>0</v>
      </c>
      <c r="AW97" s="14">
        <f>+IFERROR((VLOOKUP($A97,Grade!$L$6:$BL$1000,Grade!BD$2,0))," ")</f>
        <v>0</v>
      </c>
      <c r="AX97" s="14">
        <f>+IFERROR((VLOOKUP($A97,Grade!$L$6:$BL$1000,Grade!BE$2,0))," ")</f>
        <v>0</v>
      </c>
      <c r="AY97" s="14">
        <f>+IFERROR((VLOOKUP($A97,Grade!$L$6:$BL$1000,Grade!BF$2,0))," ")</f>
        <v>0</v>
      </c>
      <c r="AZ97" s="14">
        <f>+IFERROR((VLOOKUP($A97,Grade!$L$6:$BL$1000,Grade!BG$2,0))," ")</f>
        <v>0</v>
      </c>
      <c r="BA97" s="14">
        <f>+IFERROR((VLOOKUP($A97,Grade!$L$6:$BL$1000,Grade!BH$2,0))," ")</f>
        <v>0</v>
      </c>
      <c r="BB97" s="14">
        <f>+IFERROR((VLOOKUP($A97,Grade!$L$6:$BL$1000,Grade!BI$2,0))," ")</f>
        <v>0</v>
      </c>
      <c r="BC97" s="14">
        <f>+IFERROR((VLOOKUP($A97,Grade!$L$6:$BL$1000,Grade!BJ$2,0))," ")</f>
        <v>0</v>
      </c>
      <c r="BD97" s="14">
        <f>+IFERROR((VLOOKUP($A97,Grade!$L$6:$BL$1000,Grade!BK$2,0))," ")</f>
        <v>0</v>
      </c>
      <c r="BE97" s="14">
        <f>+IFERROR((VLOOKUP($A97,Grade!$L$6:$BL$1000,Grade!BL$2,0))," ")</f>
        <v>0</v>
      </c>
      <c r="BF97" s="19">
        <f t="shared" si="12"/>
        <v>0</v>
      </c>
      <c r="BG97" s="13">
        <f>IFERROR((VLOOKUP($A97,Month!$Z$3:$AP$1000,Month!AA$1,0))," ")</f>
        <v>34</v>
      </c>
      <c r="BH97" s="13">
        <f>IFERROR((VLOOKUP($A97,Month!$Z$3:$AP$1000,Month!AB$1,0))," ")</f>
        <v>20</v>
      </c>
      <c r="BI97" s="13">
        <f>IFERROR((VLOOKUP($A97,Month!$Z$3:$AP$1000,Month!AC$1,0))," ")</f>
        <v>13</v>
      </c>
      <c r="BJ97" s="13">
        <f>IFERROR((VLOOKUP($A97,Month!$Z$3:$AP$1000,Month!AD$1,0))," ")</f>
        <v>56</v>
      </c>
      <c r="BK97" s="13">
        <f>IFERROR((VLOOKUP($A97,Month!$Z$3:$AP$1000,Month!AE$1,0))," ")</f>
        <v>56</v>
      </c>
      <c r="BL97" s="13">
        <f>IFERROR((VLOOKUP($A97,Month!$Z$3:$AP$1000,Month!AF$1,0))," ")</f>
        <v>0</v>
      </c>
      <c r="BM97" s="13">
        <f>IFERROR((VLOOKUP($A97,Month!$Z$3:$AP$1000,Month!AG$1,0))," ")</f>
        <v>155.13999999999999</v>
      </c>
      <c r="BN97" s="13">
        <f>IFERROR((VLOOKUP($A97,Month!$Z$3:$AP$1000,Month!AH$1,0))," ")</f>
        <v>0</v>
      </c>
      <c r="BO97" s="13">
        <f>IFERROR((VLOOKUP($A97,Month!$Z$3:$AP$1000,Month!AI$1,0))," ")</f>
        <v>49.41</v>
      </c>
      <c r="BP97" s="13">
        <f>IFERROR((VLOOKUP($A97,Month!$Z$3:$AP$1000,Month!AJ$1,0))," ")</f>
        <v>0</v>
      </c>
      <c r="BQ97" s="13">
        <f>IFERROR((VLOOKUP($A97,Month!$Z$3:$AP$1000,Month!AK$1,0))," ")</f>
        <v>0</v>
      </c>
      <c r="BR97" s="13">
        <f>IFERROR((VLOOKUP($A97,Month!$Z$3:$AP$1000,Month!AL$1,0))," ")</f>
        <v>0</v>
      </c>
      <c r="BS97" s="13">
        <f>IFERROR((VLOOKUP($A97,Month!$Z$3:$AP$1000,Month!AM$1,0))," ")</f>
        <v>33</v>
      </c>
      <c r="BT97" s="13">
        <f>IFERROR((VLOOKUP($A97,Month!$Z$3:$AP$1000,Month!AP$1,0))," ")</f>
        <v>358</v>
      </c>
    </row>
    <row r="98" spans="1:72" s="2" customFormat="1" x14ac:dyDescent="0.25">
      <c r="A98" s="12" t="s">
        <v>357</v>
      </c>
      <c r="B98" s="12" t="s">
        <v>358</v>
      </c>
      <c r="C98" s="13">
        <f>+IFERROR((VLOOKUP($A98,Grade!$L$6:$BL$1000,Grade!M$2,0))," ")</f>
        <v>18</v>
      </c>
      <c r="D98" s="13">
        <f>+IFERROR((VLOOKUP($A98,Grade!$L$6:$BL$1000,Grade!N$2,0))," ")</f>
        <v>21</v>
      </c>
      <c r="E98" s="13">
        <f>+IFERROR((VLOOKUP($A98,Grade!$L$6:$BL$1000,Grade!O$2,0))," ")</f>
        <v>23</v>
      </c>
      <c r="F98" s="13">
        <f>+IFERROR((VLOOKUP($A98,Grade!$L$6:$BL$1000,Grade!P$2,0))," ")</f>
        <v>21</v>
      </c>
      <c r="G98" s="13">
        <f>+IFERROR((VLOOKUP($A98,Grade!$L$6:$BL$1000,Grade!Q$2,0))," ")</f>
        <v>26</v>
      </c>
      <c r="H98" s="13">
        <f>+IFERROR((VLOOKUP($A98,Grade!$L$6:$BL$1000,Grade!R$2,0))," ")</f>
        <v>26</v>
      </c>
      <c r="I98" s="13">
        <f>+IFERROR((VLOOKUP($A98,Grade!$L$6:$BL$1000,Grade!S$2,0))," ")</f>
        <v>32</v>
      </c>
      <c r="J98" s="13">
        <f>+IFERROR((VLOOKUP($A98,Grade!$L$6:$BL$1000,Grade!T$2,0))," ")</f>
        <v>15</v>
      </c>
      <c r="K98" s="13">
        <f>+IFERROR((VLOOKUP($A98,Grade!$L$6:$BL$1000,Grade!U$2,0))," ")</f>
        <v>26</v>
      </c>
      <c r="L98" s="13">
        <f>+IFERROR((VLOOKUP($A98,Grade!$L$6:$BL$1000,Grade!V$2,0))," ")</f>
        <v>0</v>
      </c>
      <c r="M98" s="13">
        <f>+IFERROR((VLOOKUP($A98,Grade!$L$6:$BL$1000,Grade!W$2,0))," ")</f>
        <v>0</v>
      </c>
      <c r="N98" s="13">
        <f>+IFERROR((VLOOKUP($A98,Grade!$L$6:$BL$1000,Grade!X$2,0))," ")</f>
        <v>0</v>
      </c>
      <c r="O98" s="13">
        <f>+IFERROR((VLOOKUP($A98,Grade!$L$6:$BL$1000,Grade!Y$2,0))," ")</f>
        <v>0</v>
      </c>
      <c r="P98" s="20">
        <f t="shared" si="9"/>
        <v>208</v>
      </c>
      <c r="Q98" s="14">
        <f>+IFERROR((VLOOKUP($A98,Grade!$L$6:$BL$1000,Grade!Z$2,0))," ")</f>
        <v>18</v>
      </c>
      <c r="R98" s="14">
        <f>+IFERROR((VLOOKUP($A98,Grade!$L$6:$BL$1000,Grade!AA$2,0))," ")</f>
        <v>21</v>
      </c>
      <c r="S98" s="14">
        <f>+IFERROR((VLOOKUP($A98,Grade!$L$6:$BL$1000,Grade!AB$2,0))," ")</f>
        <v>23</v>
      </c>
      <c r="T98" s="14">
        <f>+IFERROR((VLOOKUP($A98,Grade!$L$6:$BL$1000,Grade!AC$2,0))," ")</f>
        <v>21</v>
      </c>
      <c r="U98" s="14">
        <f>+IFERROR((VLOOKUP($A98,Grade!$L$6:$BL$1000,Grade!AD$2,0))," ")</f>
        <v>26</v>
      </c>
      <c r="V98" s="14">
        <f>+IFERROR((VLOOKUP($A98,Grade!$L$6:$BL$1000,Grade!AE$2,0))," ")</f>
        <v>26</v>
      </c>
      <c r="W98" s="14">
        <f>+IFERROR((VLOOKUP($A98,Grade!$L$6:$BL$1000,Grade!AF$2,0))," ")</f>
        <v>32</v>
      </c>
      <c r="X98" s="14">
        <f>+IFERROR((VLOOKUP($A98,Grade!$L$6:$BL$1000,Grade!AG$2,0))," ")</f>
        <v>15</v>
      </c>
      <c r="Y98" s="14">
        <f>+IFERROR((VLOOKUP($A98,Grade!$L$6:$BL$1000,Grade!AH$2,0))," ")</f>
        <v>26</v>
      </c>
      <c r="Z98" s="14">
        <f>+IFERROR((VLOOKUP($A98,Grade!$L$6:$BL$1000,Grade!AI$2,0))," ")</f>
        <v>0</v>
      </c>
      <c r="AA98" s="14">
        <f>+IFERROR((VLOOKUP($A98,Grade!$L$6:$BL$1000,Grade!AJ$2,0))," ")</f>
        <v>0</v>
      </c>
      <c r="AB98" s="14">
        <f>+IFERROR((VLOOKUP($A98,Grade!$L$6:$BL$1000,Grade!AK$2,0))," ")</f>
        <v>0</v>
      </c>
      <c r="AC98" s="14">
        <f>+IFERROR((VLOOKUP($A98,Grade!$L$6:$BL$1000,Grade!AL$2,0))," ")</f>
        <v>0</v>
      </c>
      <c r="AD98" s="19">
        <f t="shared" si="10"/>
        <v>208</v>
      </c>
      <c r="AE98" s="13">
        <f>+IFERROR((VLOOKUP($A98,Grade!$L$6:$BL$1000,Grade!AM$2,0))," ")</f>
        <v>0</v>
      </c>
      <c r="AF98" s="13">
        <f>+IFERROR((VLOOKUP($A98,Grade!$L$6:$BL$1000,Grade!AN$2,0))," ")</f>
        <v>0</v>
      </c>
      <c r="AG98" s="13">
        <f>+IFERROR((VLOOKUP($A98,Grade!$L$6:$BL$1000,Grade!AO$2,0))," ")</f>
        <v>0</v>
      </c>
      <c r="AH98" s="13">
        <f>+IFERROR((VLOOKUP($A98,Grade!$L$6:$BL$1000,Grade!AP$2,0))," ")</f>
        <v>0</v>
      </c>
      <c r="AI98" s="13">
        <f>+IFERROR((VLOOKUP($A98,Grade!$L$6:$BL$1000,Grade!AQ$2,0))," ")</f>
        <v>0</v>
      </c>
      <c r="AJ98" s="13">
        <f>+IFERROR((VLOOKUP($A98,Grade!$L$6:$BL$1000,Grade!AR$2,0))," ")</f>
        <v>0</v>
      </c>
      <c r="AK98" s="13">
        <f>+IFERROR((VLOOKUP($A98,Grade!$L$6:$BL$1000,Grade!AS$2,0))," ")</f>
        <v>0</v>
      </c>
      <c r="AL98" s="13">
        <f>+IFERROR((VLOOKUP($A98,Grade!$L$6:$BL$1000,Grade!AT$2,0))," ")</f>
        <v>0</v>
      </c>
      <c r="AM98" s="13">
        <f>+IFERROR((VLOOKUP($A98,Grade!$L$6:$BL$1000,Grade!AU$2,0))," ")</f>
        <v>0</v>
      </c>
      <c r="AN98" s="13">
        <f>+IFERROR((VLOOKUP($A98,Grade!$L$6:$BL$1000,Grade!AV$2,0))," ")</f>
        <v>0</v>
      </c>
      <c r="AO98" s="13">
        <f>+IFERROR((VLOOKUP($A98,Grade!$L$6:$BL$1000,Grade!AW$2,0))," ")</f>
        <v>0</v>
      </c>
      <c r="AP98" s="13">
        <f>+IFERROR((VLOOKUP($A98,Grade!$L$6:$BL$1000,Grade!AX$2,0))," ")</f>
        <v>0</v>
      </c>
      <c r="AQ98" s="13">
        <f>+IFERROR((VLOOKUP($A98,Grade!$L$6:$BL$1000,Grade!AY$2,0))," ")</f>
        <v>0</v>
      </c>
      <c r="AR98" s="20">
        <f t="shared" si="11"/>
        <v>0</v>
      </c>
      <c r="AS98" s="14">
        <f>+IFERROR((VLOOKUP($A98,Grade!$L$6:$BL$1000,Grade!AZ$2,0))," ")</f>
        <v>0</v>
      </c>
      <c r="AT98" s="14">
        <f>+IFERROR((VLOOKUP($A98,Grade!$L$6:$BL$1000,Grade!BA$2,0))," ")</f>
        <v>0</v>
      </c>
      <c r="AU98" s="14">
        <f>+IFERROR((VLOOKUP($A98,Grade!$L$6:$BL$1000,Grade!BB$2,0))," ")</f>
        <v>0</v>
      </c>
      <c r="AV98" s="14">
        <f>+IFERROR((VLOOKUP($A98,Grade!$L$6:$BL$1000,Grade!BC$2,0))," ")</f>
        <v>0</v>
      </c>
      <c r="AW98" s="14">
        <f>+IFERROR((VLOOKUP($A98,Grade!$L$6:$BL$1000,Grade!BD$2,0))," ")</f>
        <v>0</v>
      </c>
      <c r="AX98" s="14">
        <f>+IFERROR((VLOOKUP($A98,Grade!$L$6:$BL$1000,Grade!BE$2,0))," ")</f>
        <v>0</v>
      </c>
      <c r="AY98" s="14">
        <f>+IFERROR((VLOOKUP($A98,Grade!$L$6:$BL$1000,Grade!BF$2,0))," ")</f>
        <v>0</v>
      </c>
      <c r="AZ98" s="14">
        <f>+IFERROR((VLOOKUP($A98,Grade!$L$6:$BL$1000,Grade!BG$2,0))," ")</f>
        <v>0</v>
      </c>
      <c r="BA98" s="14">
        <f>+IFERROR((VLOOKUP($A98,Grade!$L$6:$BL$1000,Grade!BH$2,0))," ")</f>
        <v>0</v>
      </c>
      <c r="BB98" s="14">
        <f>+IFERROR((VLOOKUP($A98,Grade!$L$6:$BL$1000,Grade!BI$2,0))," ")</f>
        <v>0</v>
      </c>
      <c r="BC98" s="14">
        <f>+IFERROR((VLOOKUP($A98,Grade!$L$6:$BL$1000,Grade!BJ$2,0))," ")</f>
        <v>0</v>
      </c>
      <c r="BD98" s="14">
        <f>+IFERROR((VLOOKUP($A98,Grade!$L$6:$BL$1000,Grade!BK$2,0))," ")</f>
        <v>0</v>
      </c>
      <c r="BE98" s="14">
        <f>+IFERROR((VLOOKUP($A98,Grade!$L$6:$BL$1000,Grade!BL$2,0))," ")</f>
        <v>0</v>
      </c>
      <c r="BF98" s="19">
        <f t="shared" si="12"/>
        <v>0</v>
      </c>
      <c r="BG98" s="13">
        <f>IFERROR((VLOOKUP($A98,Month!$Z$3:$AP$1000,Month!AA$1,0))," ")</f>
        <v>0</v>
      </c>
      <c r="BH98" s="13">
        <f>IFERROR((VLOOKUP($A98,Month!$Z$3:$AP$1000,Month!AB$1,0))," ")</f>
        <v>0</v>
      </c>
      <c r="BI98" s="13">
        <f>IFERROR((VLOOKUP($A98,Month!$Z$3:$AP$1000,Month!AC$1,0))," ")</f>
        <v>0</v>
      </c>
      <c r="BJ98" s="13">
        <f>IFERROR((VLOOKUP($A98,Month!$Z$3:$AP$1000,Month!AD$1,0))," ")</f>
        <v>0</v>
      </c>
      <c r="BK98" s="13">
        <f>IFERROR((VLOOKUP($A98,Month!$Z$3:$AP$1000,Month!AE$1,0))," ")</f>
        <v>0</v>
      </c>
      <c r="BL98" s="13">
        <f>IFERROR((VLOOKUP($A98,Month!$Z$3:$AP$1000,Month!AF$1,0))," ")</f>
        <v>0</v>
      </c>
      <c r="BM98" s="13">
        <f>IFERROR((VLOOKUP($A98,Month!$Z$3:$AP$1000,Month!AG$1,0))," ")</f>
        <v>0</v>
      </c>
      <c r="BN98" s="13">
        <f>IFERROR((VLOOKUP($A98,Month!$Z$3:$AP$1000,Month!AH$1,0))," ")</f>
        <v>0</v>
      </c>
      <c r="BO98" s="13">
        <f>IFERROR((VLOOKUP($A98,Month!$Z$3:$AP$1000,Month!AI$1,0))," ")</f>
        <v>0</v>
      </c>
      <c r="BP98" s="13">
        <f>IFERROR((VLOOKUP($A98,Month!$Z$3:$AP$1000,Month!AJ$1,0))," ")</f>
        <v>0</v>
      </c>
      <c r="BQ98" s="13">
        <f>IFERROR((VLOOKUP($A98,Month!$Z$3:$AP$1000,Month!AK$1,0))," ")</f>
        <v>0</v>
      </c>
      <c r="BR98" s="13">
        <f>IFERROR((VLOOKUP($A98,Month!$Z$3:$AP$1000,Month!AL$1,0))," ")</f>
        <v>0</v>
      </c>
      <c r="BS98" s="13">
        <f>IFERROR((VLOOKUP($A98,Month!$Z$3:$AP$1000,Month!AM$1,0))," ")</f>
        <v>0</v>
      </c>
      <c r="BT98" s="13">
        <f>IFERROR((VLOOKUP($A98,Month!$Z$3:$AP$1000,Month!AP$1,0))," ")</f>
        <v>23</v>
      </c>
    </row>
    <row r="99" spans="1:72" s="2" customFormat="1" x14ac:dyDescent="0.25">
      <c r="A99" s="12" t="s">
        <v>503</v>
      </c>
      <c r="B99" s="12" t="s">
        <v>504</v>
      </c>
      <c r="C99" s="13">
        <f>+IFERROR((VLOOKUP($A99,Grade!$L$6:$BL$1000,Grade!M$2,0))," ")</f>
        <v>0</v>
      </c>
      <c r="D99" s="13">
        <f>+IFERROR((VLOOKUP($A99,Grade!$L$6:$BL$1000,Grade!N$2,0))," ")</f>
        <v>10</v>
      </c>
      <c r="E99" s="13">
        <f>+IFERROR((VLOOKUP($A99,Grade!$L$6:$BL$1000,Grade!O$2,0))," ")</f>
        <v>3</v>
      </c>
      <c r="F99" s="13">
        <f>+IFERROR((VLOOKUP($A99,Grade!$L$6:$BL$1000,Grade!P$2,0))," ")</f>
        <v>10</v>
      </c>
      <c r="G99" s="13">
        <f>+IFERROR((VLOOKUP($A99,Grade!$L$6:$BL$1000,Grade!Q$2,0))," ")</f>
        <v>4</v>
      </c>
      <c r="H99" s="13">
        <f>+IFERROR((VLOOKUP($A99,Grade!$L$6:$BL$1000,Grade!R$2,0))," ")</f>
        <v>5</v>
      </c>
      <c r="I99" s="13">
        <f>+IFERROR((VLOOKUP($A99,Grade!$L$6:$BL$1000,Grade!S$2,0))," ")</f>
        <v>4</v>
      </c>
      <c r="J99" s="13">
        <f>+IFERROR((VLOOKUP($A99,Grade!$L$6:$BL$1000,Grade!T$2,0))," ")</f>
        <v>0</v>
      </c>
      <c r="K99" s="13">
        <f>+IFERROR((VLOOKUP($A99,Grade!$L$6:$BL$1000,Grade!U$2,0))," ")</f>
        <v>0</v>
      </c>
      <c r="L99" s="13">
        <f>+IFERROR((VLOOKUP($A99,Grade!$L$6:$BL$1000,Grade!V$2,0))," ")</f>
        <v>0</v>
      </c>
      <c r="M99" s="13">
        <f>+IFERROR((VLOOKUP($A99,Grade!$L$6:$BL$1000,Grade!W$2,0))," ")</f>
        <v>0</v>
      </c>
      <c r="N99" s="13">
        <f>+IFERROR((VLOOKUP($A99,Grade!$L$6:$BL$1000,Grade!X$2,0))," ")</f>
        <v>0</v>
      </c>
      <c r="O99" s="13">
        <f>+IFERROR((VLOOKUP($A99,Grade!$L$6:$BL$1000,Grade!Y$2,0))," ")</f>
        <v>0</v>
      </c>
      <c r="P99" s="20">
        <f t="shared" si="9"/>
        <v>36</v>
      </c>
      <c r="Q99" s="14">
        <f>+IFERROR((VLOOKUP($A99,Grade!$L$6:$BL$1000,Grade!Z$2,0))," ")</f>
        <v>0</v>
      </c>
      <c r="R99" s="14">
        <f>+IFERROR((VLOOKUP($A99,Grade!$L$6:$BL$1000,Grade!AA$2,0))," ")</f>
        <v>10</v>
      </c>
      <c r="S99" s="14">
        <f>+IFERROR((VLOOKUP($A99,Grade!$L$6:$BL$1000,Grade!AB$2,0))," ")</f>
        <v>3</v>
      </c>
      <c r="T99" s="14">
        <f>+IFERROR((VLOOKUP($A99,Grade!$L$6:$BL$1000,Grade!AC$2,0))," ")</f>
        <v>10</v>
      </c>
      <c r="U99" s="14">
        <f>+IFERROR((VLOOKUP($A99,Grade!$L$6:$BL$1000,Grade!AD$2,0))," ")</f>
        <v>4</v>
      </c>
      <c r="V99" s="14">
        <f>+IFERROR((VLOOKUP($A99,Grade!$L$6:$BL$1000,Grade!AE$2,0))," ")</f>
        <v>5</v>
      </c>
      <c r="W99" s="14">
        <f>+IFERROR((VLOOKUP($A99,Grade!$L$6:$BL$1000,Grade!AF$2,0))," ")</f>
        <v>4</v>
      </c>
      <c r="X99" s="14">
        <f>+IFERROR((VLOOKUP($A99,Grade!$L$6:$BL$1000,Grade!AG$2,0))," ")</f>
        <v>0</v>
      </c>
      <c r="Y99" s="14">
        <f>+IFERROR((VLOOKUP($A99,Grade!$L$6:$BL$1000,Grade!AH$2,0))," ")</f>
        <v>0</v>
      </c>
      <c r="Z99" s="14">
        <f>+IFERROR((VLOOKUP($A99,Grade!$L$6:$BL$1000,Grade!AI$2,0))," ")</f>
        <v>0</v>
      </c>
      <c r="AA99" s="14">
        <f>+IFERROR((VLOOKUP($A99,Grade!$L$6:$BL$1000,Grade!AJ$2,0))," ")</f>
        <v>0</v>
      </c>
      <c r="AB99" s="14">
        <f>+IFERROR((VLOOKUP($A99,Grade!$L$6:$BL$1000,Grade!AK$2,0))," ")</f>
        <v>0</v>
      </c>
      <c r="AC99" s="14">
        <f>+IFERROR((VLOOKUP($A99,Grade!$L$6:$BL$1000,Grade!AL$2,0))," ")</f>
        <v>0</v>
      </c>
      <c r="AD99" s="19">
        <f t="shared" si="10"/>
        <v>36</v>
      </c>
      <c r="AE99" s="13">
        <f>+IFERROR((VLOOKUP($A99,Grade!$L$6:$BL$1000,Grade!AM$2,0))," ")</f>
        <v>0</v>
      </c>
      <c r="AF99" s="13">
        <f>+IFERROR((VLOOKUP($A99,Grade!$L$6:$BL$1000,Grade!AN$2,0))," ")</f>
        <v>0</v>
      </c>
      <c r="AG99" s="13">
        <f>+IFERROR((VLOOKUP($A99,Grade!$L$6:$BL$1000,Grade!AO$2,0))," ")</f>
        <v>0</v>
      </c>
      <c r="AH99" s="13">
        <f>+IFERROR((VLOOKUP($A99,Grade!$L$6:$BL$1000,Grade!AP$2,0))," ")</f>
        <v>0</v>
      </c>
      <c r="AI99" s="13">
        <f>+IFERROR((VLOOKUP($A99,Grade!$L$6:$BL$1000,Grade!AQ$2,0))," ")</f>
        <v>0</v>
      </c>
      <c r="AJ99" s="13">
        <f>+IFERROR((VLOOKUP($A99,Grade!$L$6:$BL$1000,Grade!AR$2,0))," ")</f>
        <v>0</v>
      </c>
      <c r="AK99" s="13">
        <f>+IFERROR((VLOOKUP($A99,Grade!$L$6:$BL$1000,Grade!AS$2,0))," ")</f>
        <v>0</v>
      </c>
      <c r="AL99" s="13">
        <f>+IFERROR((VLOOKUP($A99,Grade!$L$6:$BL$1000,Grade!AT$2,0))," ")</f>
        <v>0</v>
      </c>
      <c r="AM99" s="13">
        <f>+IFERROR((VLOOKUP($A99,Grade!$L$6:$BL$1000,Grade!AU$2,0))," ")</f>
        <v>0</v>
      </c>
      <c r="AN99" s="13">
        <f>+IFERROR((VLOOKUP($A99,Grade!$L$6:$BL$1000,Grade!AV$2,0))," ")</f>
        <v>0</v>
      </c>
      <c r="AO99" s="13">
        <f>+IFERROR((VLOOKUP($A99,Grade!$L$6:$BL$1000,Grade!AW$2,0))," ")</f>
        <v>0</v>
      </c>
      <c r="AP99" s="13">
        <f>+IFERROR((VLOOKUP($A99,Grade!$L$6:$BL$1000,Grade!AX$2,0))," ")</f>
        <v>0</v>
      </c>
      <c r="AQ99" s="13">
        <f>+IFERROR((VLOOKUP($A99,Grade!$L$6:$BL$1000,Grade!AY$2,0))," ")</f>
        <v>0</v>
      </c>
      <c r="AR99" s="20">
        <f t="shared" si="11"/>
        <v>0</v>
      </c>
      <c r="AS99" s="14">
        <f>+IFERROR((VLOOKUP($A99,Grade!$L$6:$BL$1000,Grade!AZ$2,0))," ")</f>
        <v>0</v>
      </c>
      <c r="AT99" s="14">
        <f>+IFERROR((VLOOKUP($A99,Grade!$L$6:$BL$1000,Grade!BA$2,0))," ")</f>
        <v>0</v>
      </c>
      <c r="AU99" s="14">
        <f>+IFERROR((VLOOKUP($A99,Grade!$L$6:$BL$1000,Grade!BB$2,0))," ")</f>
        <v>0</v>
      </c>
      <c r="AV99" s="14">
        <f>+IFERROR((VLOOKUP($A99,Grade!$L$6:$BL$1000,Grade!BC$2,0))," ")</f>
        <v>0</v>
      </c>
      <c r="AW99" s="14">
        <f>+IFERROR((VLOOKUP($A99,Grade!$L$6:$BL$1000,Grade!BD$2,0))," ")</f>
        <v>0</v>
      </c>
      <c r="AX99" s="14">
        <f>+IFERROR((VLOOKUP($A99,Grade!$L$6:$BL$1000,Grade!BE$2,0))," ")</f>
        <v>0</v>
      </c>
      <c r="AY99" s="14">
        <f>+IFERROR((VLOOKUP($A99,Grade!$L$6:$BL$1000,Grade!BF$2,0))," ")</f>
        <v>0</v>
      </c>
      <c r="AZ99" s="14">
        <f>+IFERROR((VLOOKUP($A99,Grade!$L$6:$BL$1000,Grade!BG$2,0))," ")</f>
        <v>0</v>
      </c>
      <c r="BA99" s="14">
        <f>+IFERROR((VLOOKUP($A99,Grade!$L$6:$BL$1000,Grade!BH$2,0))," ")</f>
        <v>0</v>
      </c>
      <c r="BB99" s="14">
        <f>+IFERROR((VLOOKUP($A99,Grade!$L$6:$BL$1000,Grade!BI$2,0))," ")</f>
        <v>0</v>
      </c>
      <c r="BC99" s="14">
        <f>+IFERROR((VLOOKUP($A99,Grade!$L$6:$BL$1000,Grade!BJ$2,0))," ")</f>
        <v>0</v>
      </c>
      <c r="BD99" s="14">
        <f>+IFERROR((VLOOKUP($A99,Grade!$L$6:$BL$1000,Grade!BK$2,0))," ")</f>
        <v>0</v>
      </c>
      <c r="BE99" s="14">
        <f>+IFERROR((VLOOKUP($A99,Grade!$L$6:$BL$1000,Grade!BL$2,0))," ")</f>
        <v>0</v>
      </c>
      <c r="BF99" s="19">
        <f t="shared" si="12"/>
        <v>0</v>
      </c>
      <c r="BG99" s="13" t="str">
        <f>IFERROR((VLOOKUP($A99,Month!$Z$3:$AP$1000,Month!AA$1,0))," ")</f>
        <v xml:space="preserve"> </v>
      </c>
      <c r="BH99" s="13" t="str">
        <f>IFERROR((VLOOKUP($A99,Month!$Z$3:$AP$1000,Month!AB$1,0))," ")</f>
        <v xml:space="preserve"> </v>
      </c>
      <c r="BI99" s="13" t="str">
        <f>IFERROR((VLOOKUP($A99,Month!$Z$3:$AP$1000,Month!AC$1,0))," ")</f>
        <v xml:space="preserve"> </v>
      </c>
      <c r="BJ99" s="13" t="str">
        <f>IFERROR((VLOOKUP($A99,Month!$Z$3:$AP$1000,Month!AD$1,0))," ")</f>
        <v xml:space="preserve"> </v>
      </c>
      <c r="BK99" s="13" t="str">
        <f>IFERROR((VLOOKUP($A99,Month!$Z$3:$AP$1000,Month!AE$1,0))," ")</f>
        <v xml:space="preserve"> </v>
      </c>
      <c r="BL99" s="13" t="str">
        <f>IFERROR((VLOOKUP($A99,Month!$Z$3:$AP$1000,Month!AF$1,0))," ")</f>
        <v xml:space="preserve"> </v>
      </c>
      <c r="BM99" s="13" t="str">
        <f>IFERROR((VLOOKUP($A99,Month!$Z$3:$AP$1000,Month!AG$1,0))," ")</f>
        <v xml:space="preserve"> </v>
      </c>
      <c r="BN99" s="13" t="str">
        <f>IFERROR((VLOOKUP($A99,Month!$Z$3:$AP$1000,Month!AH$1,0))," ")</f>
        <v xml:space="preserve"> </v>
      </c>
      <c r="BO99" s="13" t="str">
        <f>IFERROR((VLOOKUP($A99,Month!$Z$3:$AP$1000,Month!AI$1,0))," ")</f>
        <v xml:space="preserve"> </v>
      </c>
      <c r="BP99" s="13" t="str">
        <f>IFERROR((VLOOKUP($A99,Month!$Z$3:$AP$1000,Month!AJ$1,0))," ")</f>
        <v xml:space="preserve"> </v>
      </c>
      <c r="BQ99" s="13" t="str">
        <f>IFERROR((VLOOKUP($A99,Month!$Z$3:$AP$1000,Month!AK$1,0))," ")</f>
        <v xml:space="preserve"> </v>
      </c>
      <c r="BR99" s="13" t="str">
        <f>IFERROR((VLOOKUP($A99,Month!$Z$3:$AP$1000,Month!AL$1,0))," ")</f>
        <v xml:space="preserve"> </v>
      </c>
      <c r="BS99" s="13" t="str">
        <f>IFERROR((VLOOKUP($A99,Month!$Z$3:$AP$1000,Month!AM$1,0))," ")</f>
        <v xml:space="preserve"> </v>
      </c>
      <c r="BT99" s="13" t="str">
        <f>IFERROR((VLOOKUP($A99,Month!$Z$3:$AP$1000,Month!AP$1,0))," ")</f>
        <v xml:space="preserve"> </v>
      </c>
    </row>
    <row r="100" spans="1:72" s="2" customFormat="1" x14ac:dyDescent="0.25">
      <c r="A100" s="12" t="s">
        <v>263</v>
      </c>
      <c r="B100" s="12" t="s">
        <v>264</v>
      </c>
      <c r="C100" s="13">
        <f>+IFERROR((VLOOKUP($A100,Grade!$L$6:$BL$1000,Grade!M$2,0))," ")</f>
        <v>0</v>
      </c>
      <c r="D100" s="13">
        <f>+IFERROR((VLOOKUP($A100,Grade!$L$6:$BL$1000,Grade!N$2,0))," ")</f>
        <v>0</v>
      </c>
      <c r="E100" s="13">
        <f>+IFERROR((VLOOKUP($A100,Grade!$L$6:$BL$1000,Grade!O$2,0))," ")</f>
        <v>0</v>
      </c>
      <c r="F100" s="13">
        <f>+IFERROR((VLOOKUP($A100,Grade!$L$6:$BL$1000,Grade!P$2,0))," ")</f>
        <v>0</v>
      </c>
      <c r="G100" s="13">
        <f>+IFERROR((VLOOKUP($A100,Grade!$L$6:$BL$1000,Grade!Q$2,0))," ")</f>
        <v>0</v>
      </c>
      <c r="H100" s="13">
        <f>+IFERROR((VLOOKUP($A100,Grade!$L$6:$BL$1000,Grade!R$2,0))," ")</f>
        <v>0</v>
      </c>
      <c r="I100" s="13">
        <f>+IFERROR((VLOOKUP($A100,Grade!$L$6:$BL$1000,Grade!S$2,0))," ")</f>
        <v>16</v>
      </c>
      <c r="J100" s="13">
        <f>+IFERROR((VLOOKUP($A100,Grade!$L$6:$BL$1000,Grade!T$2,0))," ")</f>
        <v>39</v>
      </c>
      <c r="K100" s="13">
        <f>+IFERROR((VLOOKUP($A100,Grade!$L$6:$BL$1000,Grade!U$2,0))," ")</f>
        <v>41</v>
      </c>
      <c r="L100" s="13">
        <f>+IFERROR((VLOOKUP($A100,Grade!$L$6:$BL$1000,Grade!V$2,0))," ")</f>
        <v>42</v>
      </c>
      <c r="M100" s="13">
        <f>+IFERROR((VLOOKUP($A100,Grade!$L$6:$BL$1000,Grade!W$2,0))," ")</f>
        <v>17</v>
      </c>
      <c r="N100" s="13">
        <f>+IFERROR((VLOOKUP($A100,Grade!$L$6:$BL$1000,Grade!X$2,0))," ")</f>
        <v>9</v>
      </c>
      <c r="O100" s="13">
        <f>+IFERROR((VLOOKUP($A100,Grade!$L$6:$BL$1000,Grade!Y$2,0))," ")</f>
        <v>0</v>
      </c>
      <c r="P100" s="20">
        <f t="shared" si="9"/>
        <v>164</v>
      </c>
      <c r="Q100" s="14">
        <f>+IFERROR((VLOOKUP($A100,Grade!$L$6:$BL$1000,Grade!Z$2,0))," ")</f>
        <v>0</v>
      </c>
      <c r="R100" s="14">
        <f>+IFERROR((VLOOKUP($A100,Grade!$L$6:$BL$1000,Grade!AA$2,0))," ")</f>
        <v>0</v>
      </c>
      <c r="S100" s="14">
        <f>+IFERROR((VLOOKUP($A100,Grade!$L$6:$BL$1000,Grade!AB$2,0))," ")</f>
        <v>0</v>
      </c>
      <c r="T100" s="14">
        <f>+IFERROR((VLOOKUP($A100,Grade!$L$6:$BL$1000,Grade!AC$2,0))," ")</f>
        <v>0</v>
      </c>
      <c r="U100" s="14">
        <f>+IFERROR((VLOOKUP($A100,Grade!$L$6:$BL$1000,Grade!AD$2,0))," ")</f>
        <v>0</v>
      </c>
      <c r="V100" s="14">
        <f>+IFERROR((VLOOKUP($A100,Grade!$L$6:$BL$1000,Grade!AE$2,0))," ")</f>
        <v>0</v>
      </c>
      <c r="W100" s="14">
        <f>+IFERROR((VLOOKUP($A100,Grade!$L$6:$BL$1000,Grade!AF$2,0))," ")</f>
        <v>0</v>
      </c>
      <c r="X100" s="14">
        <f>+IFERROR((VLOOKUP($A100,Grade!$L$6:$BL$1000,Grade!AG$2,0))," ")</f>
        <v>0</v>
      </c>
      <c r="Y100" s="14">
        <f>+IFERROR((VLOOKUP($A100,Grade!$L$6:$BL$1000,Grade!AH$2,0))," ")</f>
        <v>0</v>
      </c>
      <c r="Z100" s="14">
        <f>+IFERROR((VLOOKUP($A100,Grade!$L$6:$BL$1000,Grade!AI$2,0))," ")</f>
        <v>0</v>
      </c>
      <c r="AA100" s="14">
        <f>+IFERROR((VLOOKUP($A100,Grade!$L$6:$BL$1000,Grade!AJ$2,0))," ")</f>
        <v>0</v>
      </c>
      <c r="AB100" s="14">
        <f>+IFERROR((VLOOKUP($A100,Grade!$L$6:$BL$1000,Grade!AK$2,0))," ")</f>
        <v>0</v>
      </c>
      <c r="AC100" s="14">
        <f>+IFERROR((VLOOKUP($A100,Grade!$L$6:$BL$1000,Grade!AL$2,0))," ")</f>
        <v>0</v>
      </c>
      <c r="AD100" s="19">
        <f t="shared" si="10"/>
        <v>0</v>
      </c>
      <c r="AE100" s="13">
        <f>+IFERROR((VLOOKUP($A100,Grade!$L$6:$BL$1000,Grade!AM$2,0))," ")</f>
        <v>0</v>
      </c>
      <c r="AF100" s="13">
        <f>+IFERROR((VLOOKUP($A100,Grade!$L$6:$BL$1000,Grade!AN$2,0))," ")</f>
        <v>0</v>
      </c>
      <c r="AG100" s="13">
        <f>+IFERROR((VLOOKUP($A100,Grade!$L$6:$BL$1000,Grade!AO$2,0))," ")</f>
        <v>0</v>
      </c>
      <c r="AH100" s="13">
        <f>+IFERROR((VLOOKUP($A100,Grade!$L$6:$BL$1000,Grade!AP$2,0))," ")</f>
        <v>0</v>
      </c>
      <c r="AI100" s="13">
        <f>+IFERROR((VLOOKUP($A100,Grade!$L$6:$BL$1000,Grade!AQ$2,0))," ")</f>
        <v>0</v>
      </c>
      <c r="AJ100" s="13">
        <f>+IFERROR((VLOOKUP($A100,Grade!$L$6:$BL$1000,Grade!AR$2,0))," ")</f>
        <v>0</v>
      </c>
      <c r="AK100" s="13">
        <f>+IFERROR((VLOOKUP($A100,Grade!$L$6:$BL$1000,Grade!AS$2,0))," ")</f>
        <v>0</v>
      </c>
      <c r="AL100" s="13">
        <f>+IFERROR((VLOOKUP($A100,Grade!$L$6:$BL$1000,Grade!AT$2,0))," ")</f>
        <v>0</v>
      </c>
      <c r="AM100" s="13">
        <f>+IFERROR((VLOOKUP($A100,Grade!$L$6:$BL$1000,Grade!AU$2,0))," ")</f>
        <v>0</v>
      </c>
      <c r="AN100" s="13">
        <f>+IFERROR((VLOOKUP($A100,Grade!$L$6:$BL$1000,Grade!AV$2,0))," ")</f>
        <v>0</v>
      </c>
      <c r="AO100" s="13">
        <f>+IFERROR((VLOOKUP($A100,Grade!$L$6:$BL$1000,Grade!AW$2,0))," ")</f>
        <v>0</v>
      </c>
      <c r="AP100" s="13">
        <f>+IFERROR((VLOOKUP($A100,Grade!$L$6:$BL$1000,Grade!AX$2,0))," ")</f>
        <v>0</v>
      </c>
      <c r="AQ100" s="13">
        <f>+IFERROR((VLOOKUP($A100,Grade!$L$6:$BL$1000,Grade!AY$2,0))," ")</f>
        <v>0</v>
      </c>
      <c r="AR100" s="20">
        <f t="shared" si="11"/>
        <v>0</v>
      </c>
      <c r="AS100" s="14">
        <f>+IFERROR((VLOOKUP($A100,Grade!$L$6:$BL$1000,Grade!AZ$2,0))," ")</f>
        <v>0</v>
      </c>
      <c r="AT100" s="14">
        <f>+IFERROR((VLOOKUP($A100,Grade!$L$6:$BL$1000,Grade!BA$2,0))," ")</f>
        <v>0</v>
      </c>
      <c r="AU100" s="14">
        <f>+IFERROR((VLOOKUP($A100,Grade!$L$6:$BL$1000,Grade!BB$2,0))," ")</f>
        <v>0</v>
      </c>
      <c r="AV100" s="14">
        <f>+IFERROR((VLOOKUP($A100,Grade!$L$6:$BL$1000,Grade!BC$2,0))," ")</f>
        <v>0</v>
      </c>
      <c r="AW100" s="14">
        <f>+IFERROR((VLOOKUP($A100,Grade!$L$6:$BL$1000,Grade!BD$2,0))," ")</f>
        <v>0</v>
      </c>
      <c r="AX100" s="14">
        <f>+IFERROR((VLOOKUP($A100,Grade!$L$6:$BL$1000,Grade!BE$2,0))," ")</f>
        <v>0</v>
      </c>
      <c r="AY100" s="14">
        <f>+IFERROR((VLOOKUP($A100,Grade!$L$6:$BL$1000,Grade!BF$2,0))," ")</f>
        <v>0</v>
      </c>
      <c r="AZ100" s="14">
        <f>+IFERROR((VLOOKUP($A100,Grade!$L$6:$BL$1000,Grade!BG$2,0))," ")</f>
        <v>0</v>
      </c>
      <c r="BA100" s="14">
        <f>+IFERROR((VLOOKUP($A100,Grade!$L$6:$BL$1000,Grade!BH$2,0))," ")</f>
        <v>0</v>
      </c>
      <c r="BB100" s="14">
        <f>+IFERROR((VLOOKUP($A100,Grade!$L$6:$BL$1000,Grade!BI$2,0))," ")</f>
        <v>0</v>
      </c>
      <c r="BC100" s="14">
        <f>+IFERROR((VLOOKUP($A100,Grade!$L$6:$BL$1000,Grade!BJ$2,0))," ")</f>
        <v>0</v>
      </c>
      <c r="BD100" s="14">
        <f>+IFERROR((VLOOKUP($A100,Grade!$L$6:$BL$1000,Grade!BK$2,0))," ")</f>
        <v>0</v>
      </c>
      <c r="BE100" s="14">
        <f>+IFERROR((VLOOKUP($A100,Grade!$L$6:$BL$1000,Grade!BL$2,0))," ")</f>
        <v>0</v>
      </c>
      <c r="BF100" s="19">
        <f t="shared" si="12"/>
        <v>0</v>
      </c>
      <c r="BG100" s="13">
        <f>IFERROR((VLOOKUP($A100,Month!$Z$3:$AP$1000,Month!AA$1,0))," ")</f>
        <v>2</v>
      </c>
      <c r="BH100" s="13">
        <f>IFERROR((VLOOKUP($A100,Month!$Z$3:$AP$1000,Month!AB$1,0))," ")</f>
        <v>18</v>
      </c>
      <c r="BI100" s="13">
        <f>IFERROR((VLOOKUP($A100,Month!$Z$3:$AP$1000,Month!AC$1,0))," ")</f>
        <v>1</v>
      </c>
      <c r="BJ100" s="13">
        <f>IFERROR((VLOOKUP($A100,Month!$Z$3:$AP$1000,Month!AD$1,0))," ")</f>
        <v>0</v>
      </c>
      <c r="BK100" s="13">
        <f>IFERROR((VLOOKUP($A100,Month!$Z$3:$AP$1000,Month!AE$1,0))," ")</f>
        <v>0</v>
      </c>
      <c r="BL100" s="13">
        <f>IFERROR((VLOOKUP($A100,Month!$Z$3:$AP$1000,Month!AF$1,0))," ")</f>
        <v>0</v>
      </c>
      <c r="BM100" s="13">
        <f>IFERROR((VLOOKUP($A100,Month!$Z$3:$AP$1000,Month!AG$1,0))," ")</f>
        <v>0</v>
      </c>
      <c r="BN100" s="13">
        <f>IFERROR((VLOOKUP($A100,Month!$Z$3:$AP$1000,Month!AH$1,0))," ")</f>
        <v>0</v>
      </c>
      <c r="BO100" s="13">
        <f>IFERROR((VLOOKUP($A100,Month!$Z$3:$AP$1000,Month!AI$1,0))," ")</f>
        <v>0</v>
      </c>
      <c r="BP100" s="13">
        <f>IFERROR((VLOOKUP($A100,Month!$Z$3:$AP$1000,Month!AJ$1,0))," ")</f>
        <v>0</v>
      </c>
      <c r="BQ100" s="13">
        <f>IFERROR((VLOOKUP($A100,Month!$Z$3:$AP$1000,Month!AK$1,0))," ")</f>
        <v>0</v>
      </c>
      <c r="BR100" s="13">
        <f>IFERROR((VLOOKUP($A100,Month!$Z$3:$AP$1000,Month!AL$1,0))," ")</f>
        <v>0</v>
      </c>
      <c r="BS100" s="13">
        <f>IFERROR((VLOOKUP($A100,Month!$Z$3:$AP$1000,Month!AM$1,0))," ")</f>
        <v>0</v>
      </c>
      <c r="BT100" s="13">
        <f>IFERROR((VLOOKUP($A100,Month!$Z$3:$AP$1000,Month!AP$1,0))," ")</f>
        <v>36</v>
      </c>
    </row>
    <row r="101" spans="1:72" s="2" customFormat="1" x14ac:dyDescent="0.25">
      <c r="A101" s="12" t="s">
        <v>95</v>
      </c>
      <c r="B101" s="12" t="s">
        <v>96</v>
      </c>
      <c r="C101" s="13">
        <f>+IFERROR((VLOOKUP($A101,Grade!$L$6:$BL$1000,Grade!M$2,0))," ")</f>
        <v>17</v>
      </c>
      <c r="D101" s="13">
        <f>+IFERROR((VLOOKUP($A101,Grade!$L$6:$BL$1000,Grade!N$2,0))," ")</f>
        <v>21</v>
      </c>
      <c r="E101" s="13">
        <f>+IFERROR((VLOOKUP($A101,Grade!$L$6:$BL$1000,Grade!O$2,0))," ")</f>
        <v>17</v>
      </c>
      <c r="F101" s="13">
        <f>+IFERROR((VLOOKUP($A101,Grade!$L$6:$BL$1000,Grade!P$2,0))," ")</f>
        <v>17</v>
      </c>
      <c r="G101" s="13">
        <f>+IFERROR((VLOOKUP($A101,Grade!$L$6:$BL$1000,Grade!Q$2,0))," ")</f>
        <v>15</v>
      </c>
      <c r="H101" s="13">
        <f>+IFERROR((VLOOKUP($A101,Grade!$L$6:$BL$1000,Grade!R$2,0))," ")</f>
        <v>13</v>
      </c>
      <c r="I101" s="13">
        <f>+IFERROR((VLOOKUP($A101,Grade!$L$6:$BL$1000,Grade!S$2,0))," ")</f>
        <v>17</v>
      </c>
      <c r="J101" s="13">
        <f>+IFERROR((VLOOKUP($A101,Grade!$L$6:$BL$1000,Grade!T$2,0))," ")</f>
        <v>15</v>
      </c>
      <c r="K101" s="13">
        <f>+IFERROR((VLOOKUP($A101,Grade!$L$6:$BL$1000,Grade!U$2,0))," ")</f>
        <v>23</v>
      </c>
      <c r="L101" s="13">
        <f>+IFERROR((VLOOKUP($A101,Grade!$L$6:$BL$1000,Grade!V$2,0))," ")</f>
        <v>0</v>
      </c>
      <c r="M101" s="13">
        <f>+IFERROR((VLOOKUP($A101,Grade!$L$6:$BL$1000,Grade!W$2,0))," ")</f>
        <v>0</v>
      </c>
      <c r="N101" s="13">
        <f>+IFERROR((VLOOKUP($A101,Grade!$L$6:$BL$1000,Grade!X$2,0))," ")</f>
        <v>0</v>
      </c>
      <c r="O101" s="13">
        <f>+IFERROR((VLOOKUP($A101,Grade!$L$6:$BL$1000,Grade!Y$2,0))," ")</f>
        <v>0</v>
      </c>
      <c r="P101" s="20">
        <f t="shared" si="9"/>
        <v>155</v>
      </c>
      <c r="Q101" s="14">
        <f>+IFERROR((VLOOKUP($A101,Grade!$L$6:$BL$1000,Grade!Z$2,0))," ")</f>
        <v>17</v>
      </c>
      <c r="R101" s="14">
        <f>+IFERROR((VLOOKUP($A101,Grade!$L$6:$BL$1000,Grade!AA$2,0))," ")</f>
        <v>21</v>
      </c>
      <c r="S101" s="14">
        <f>+IFERROR((VLOOKUP($A101,Grade!$L$6:$BL$1000,Grade!AB$2,0))," ")</f>
        <v>17</v>
      </c>
      <c r="T101" s="14">
        <f>+IFERROR((VLOOKUP($A101,Grade!$L$6:$BL$1000,Grade!AC$2,0))," ")</f>
        <v>17</v>
      </c>
      <c r="U101" s="14">
        <f>+IFERROR((VLOOKUP($A101,Grade!$L$6:$BL$1000,Grade!AD$2,0))," ")</f>
        <v>15</v>
      </c>
      <c r="V101" s="14">
        <f>+IFERROR((VLOOKUP($A101,Grade!$L$6:$BL$1000,Grade!AE$2,0))," ")</f>
        <v>13</v>
      </c>
      <c r="W101" s="14">
        <f>+IFERROR((VLOOKUP($A101,Grade!$L$6:$BL$1000,Grade!AF$2,0))," ")</f>
        <v>17</v>
      </c>
      <c r="X101" s="14">
        <f>+IFERROR((VLOOKUP($A101,Grade!$L$6:$BL$1000,Grade!AG$2,0))," ")</f>
        <v>15</v>
      </c>
      <c r="Y101" s="14">
        <f>+IFERROR((VLOOKUP($A101,Grade!$L$6:$BL$1000,Grade!AH$2,0))," ")</f>
        <v>23</v>
      </c>
      <c r="Z101" s="14">
        <f>+IFERROR((VLOOKUP($A101,Grade!$L$6:$BL$1000,Grade!AI$2,0))," ")</f>
        <v>0</v>
      </c>
      <c r="AA101" s="14">
        <f>+IFERROR((VLOOKUP($A101,Grade!$L$6:$BL$1000,Grade!AJ$2,0))," ")</f>
        <v>0</v>
      </c>
      <c r="AB101" s="14">
        <f>+IFERROR((VLOOKUP($A101,Grade!$L$6:$BL$1000,Grade!AK$2,0))," ")</f>
        <v>0</v>
      </c>
      <c r="AC101" s="14">
        <f>+IFERROR((VLOOKUP($A101,Grade!$L$6:$BL$1000,Grade!AL$2,0))," ")</f>
        <v>0</v>
      </c>
      <c r="AD101" s="19">
        <f t="shared" si="10"/>
        <v>155</v>
      </c>
      <c r="AE101" s="13">
        <f>+IFERROR((VLOOKUP($A101,Grade!$L$6:$BL$1000,Grade!AM$2,0))," ")</f>
        <v>0</v>
      </c>
      <c r="AF101" s="13">
        <f>+IFERROR((VLOOKUP($A101,Grade!$L$6:$BL$1000,Grade!AN$2,0))," ")</f>
        <v>0</v>
      </c>
      <c r="AG101" s="13">
        <f>+IFERROR((VLOOKUP($A101,Grade!$L$6:$BL$1000,Grade!AO$2,0))," ")</f>
        <v>0</v>
      </c>
      <c r="AH101" s="13">
        <f>+IFERROR((VLOOKUP($A101,Grade!$L$6:$BL$1000,Grade!AP$2,0))," ")</f>
        <v>0</v>
      </c>
      <c r="AI101" s="13">
        <f>+IFERROR((VLOOKUP($A101,Grade!$L$6:$BL$1000,Grade!AQ$2,0))," ")</f>
        <v>0</v>
      </c>
      <c r="AJ101" s="13">
        <f>+IFERROR((VLOOKUP($A101,Grade!$L$6:$BL$1000,Grade!AR$2,0))," ")</f>
        <v>0</v>
      </c>
      <c r="AK101" s="13">
        <f>+IFERROR((VLOOKUP($A101,Grade!$L$6:$BL$1000,Grade!AS$2,0))," ")</f>
        <v>0</v>
      </c>
      <c r="AL101" s="13">
        <f>+IFERROR((VLOOKUP($A101,Grade!$L$6:$BL$1000,Grade!AT$2,0))," ")</f>
        <v>0</v>
      </c>
      <c r="AM101" s="13">
        <f>+IFERROR((VLOOKUP($A101,Grade!$L$6:$BL$1000,Grade!AU$2,0))," ")</f>
        <v>0</v>
      </c>
      <c r="AN101" s="13">
        <f>+IFERROR((VLOOKUP($A101,Grade!$L$6:$BL$1000,Grade!AV$2,0))," ")</f>
        <v>0</v>
      </c>
      <c r="AO101" s="13">
        <f>+IFERROR((VLOOKUP($A101,Grade!$L$6:$BL$1000,Grade!AW$2,0))," ")</f>
        <v>0</v>
      </c>
      <c r="AP101" s="13">
        <f>+IFERROR((VLOOKUP($A101,Grade!$L$6:$BL$1000,Grade!AX$2,0))," ")</f>
        <v>0</v>
      </c>
      <c r="AQ101" s="13">
        <f>+IFERROR((VLOOKUP($A101,Grade!$L$6:$BL$1000,Grade!AY$2,0))," ")</f>
        <v>0</v>
      </c>
      <c r="AR101" s="20">
        <f t="shared" si="11"/>
        <v>0</v>
      </c>
      <c r="AS101" s="14">
        <f>+IFERROR((VLOOKUP($A101,Grade!$L$6:$BL$1000,Grade!AZ$2,0))," ")</f>
        <v>0</v>
      </c>
      <c r="AT101" s="14">
        <f>+IFERROR((VLOOKUP($A101,Grade!$L$6:$BL$1000,Grade!BA$2,0))," ")</f>
        <v>0</v>
      </c>
      <c r="AU101" s="14">
        <f>+IFERROR((VLOOKUP($A101,Grade!$L$6:$BL$1000,Grade!BB$2,0))," ")</f>
        <v>0</v>
      </c>
      <c r="AV101" s="14">
        <f>+IFERROR((VLOOKUP($A101,Grade!$L$6:$BL$1000,Grade!BC$2,0))," ")</f>
        <v>0</v>
      </c>
      <c r="AW101" s="14">
        <f>+IFERROR((VLOOKUP($A101,Grade!$L$6:$BL$1000,Grade!BD$2,0))," ")</f>
        <v>0</v>
      </c>
      <c r="AX101" s="14">
        <f>+IFERROR((VLOOKUP($A101,Grade!$L$6:$BL$1000,Grade!BE$2,0))," ")</f>
        <v>0</v>
      </c>
      <c r="AY101" s="14">
        <f>+IFERROR((VLOOKUP($A101,Grade!$L$6:$BL$1000,Grade!BF$2,0))," ")</f>
        <v>0</v>
      </c>
      <c r="AZ101" s="14">
        <f>+IFERROR((VLOOKUP($A101,Grade!$L$6:$BL$1000,Grade!BG$2,0))," ")</f>
        <v>0</v>
      </c>
      <c r="BA101" s="14">
        <f>+IFERROR((VLOOKUP($A101,Grade!$L$6:$BL$1000,Grade!BH$2,0))," ")</f>
        <v>0</v>
      </c>
      <c r="BB101" s="14">
        <f>+IFERROR((VLOOKUP($A101,Grade!$L$6:$BL$1000,Grade!BI$2,0))," ")</f>
        <v>0</v>
      </c>
      <c r="BC101" s="14">
        <f>+IFERROR((VLOOKUP($A101,Grade!$L$6:$BL$1000,Grade!BJ$2,0))," ")</f>
        <v>0</v>
      </c>
      <c r="BD101" s="14">
        <f>+IFERROR((VLOOKUP($A101,Grade!$L$6:$BL$1000,Grade!BK$2,0))," ")</f>
        <v>0</v>
      </c>
      <c r="BE101" s="14">
        <f>+IFERROR((VLOOKUP($A101,Grade!$L$6:$BL$1000,Grade!BL$2,0))," ")</f>
        <v>0</v>
      </c>
      <c r="BF101" s="19">
        <f t="shared" si="12"/>
        <v>0</v>
      </c>
      <c r="BG101" s="13">
        <f>IFERROR((VLOOKUP($A101,Month!$Z$3:$AP$1000,Month!AA$1,0))," ")</f>
        <v>0</v>
      </c>
      <c r="BH101" s="13">
        <f>IFERROR((VLOOKUP($A101,Month!$Z$3:$AP$1000,Month!AB$1,0))," ")</f>
        <v>1</v>
      </c>
      <c r="BI101" s="13">
        <f>IFERROR((VLOOKUP($A101,Month!$Z$3:$AP$1000,Month!AC$1,0))," ")</f>
        <v>0</v>
      </c>
      <c r="BJ101" s="13">
        <f>IFERROR((VLOOKUP($A101,Month!$Z$3:$AP$1000,Month!AD$1,0))," ")</f>
        <v>0</v>
      </c>
      <c r="BK101" s="13">
        <f>IFERROR((VLOOKUP($A101,Month!$Z$3:$AP$1000,Month!AE$1,0))," ")</f>
        <v>0</v>
      </c>
      <c r="BL101" s="13">
        <f>IFERROR((VLOOKUP($A101,Month!$Z$3:$AP$1000,Month!AF$1,0))," ")</f>
        <v>0</v>
      </c>
      <c r="BM101" s="13">
        <f>IFERROR((VLOOKUP($A101,Month!$Z$3:$AP$1000,Month!AG$1,0))," ")</f>
        <v>0</v>
      </c>
      <c r="BN101" s="13">
        <f>IFERROR((VLOOKUP($A101,Month!$Z$3:$AP$1000,Month!AH$1,0))," ")</f>
        <v>0</v>
      </c>
      <c r="BO101" s="13">
        <f>IFERROR((VLOOKUP($A101,Month!$Z$3:$AP$1000,Month!AI$1,0))," ")</f>
        <v>0</v>
      </c>
      <c r="BP101" s="13">
        <f>IFERROR((VLOOKUP($A101,Month!$Z$3:$AP$1000,Month!AJ$1,0))," ")</f>
        <v>0</v>
      </c>
      <c r="BQ101" s="13">
        <f>IFERROR((VLOOKUP($A101,Month!$Z$3:$AP$1000,Month!AK$1,0))," ")</f>
        <v>0</v>
      </c>
      <c r="BR101" s="13">
        <f>IFERROR((VLOOKUP($A101,Month!$Z$3:$AP$1000,Month!AL$1,0))," ")</f>
        <v>0</v>
      </c>
      <c r="BS101" s="13">
        <f>IFERROR((VLOOKUP($A101,Month!$Z$3:$AP$1000,Month!AM$1,0))," ")</f>
        <v>0</v>
      </c>
      <c r="BT101" s="13">
        <f>IFERROR((VLOOKUP($A101,Month!$Z$3:$AP$1000,Month!AP$1,0))," ")</f>
        <v>0</v>
      </c>
    </row>
    <row r="102" spans="1:72" s="2" customFormat="1" x14ac:dyDescent="0.25">
      <c r="A102" s="12" t="s">
        <v>565</v>
      </c>
      <c r="B102" s="12" t="s">
        <v>566</v>
      </c>
      <c r="C102" s="13">
        <f>+IFERROR((VLOOKUP($A102,Grade!$L$6:$BL$1000,Grade!M$2,0))," ")</f>
        <v>45</v>
      </c>
      <c r="D102" s="13">
        <f>+IFERROR((VLOOKUP($A102,Grade!$L$6:$BL$1000,Grade!N$2,0))," ")</f>
        <v>55</v>
      </c>
      <c r="E102" s="13">
        <f>+IFERROR((VLOOKUP($A102,Grade!$L$6:$BL$1000,Grade!O$2,0))," ")</f>
        <v>77</v>
      </c>
      <c r="F102" s="13">
        <f>+IFERROR((VLOOKUP($A102,Grade!$L$6:$BL$1000,Grade!P$2,0))," ")</f>
        <v>67</v>
      </c>
      <c r="G102" s="13">
        <f>+IFERROR((VLOOKUP($A102,Grade!$L$6:$BL$1000,Grade!Q$2,0))," ")</f>
        <v>61</v>
      </c>
      <c r="H102" s="13">
        <f>+IFERROR((VLOOKUP($A102,Grade!$L$6:$BL$1000,Grade!R$2,0))," ")</f>
        <v>72</v>
      </c>
      <c r="I102" s="13">
        <f>+IFERROR((VLOOKUP($A102,Grade!$L$6:$BL$1000,Grade!S$2,0))," ")</f>
        <v>80</v>
      </c>
      <c r="J102" s="13">
        <f>+IFERROR((VLOOKUP($A102,Grade!$L$6:$BL$1000,Grade!T$2,0))," ")</f>
        <v>78</v>
      </c>
      <c r="K102" s="13">
        <f>+IFERROR((VLOOKUP($A102,Grade!$L$6:$BL$1000,Grade!U$2,0))," ")</f>
        <v>72</v>
      </c>
      <c r="L102" s="13">
        <f>+IFERROR((VLOOKUP($A102,Grade!$L$6:$BL$1000,Grade!V$2,0))," ")</f>
        <v>0</v>
      </c>
      <c r="M102" s="13">
        <f>+IFERROR((VLOOKUP($A102,Grade!$L$6:$BL$1000,Grade!W$2,0))," ")</f>
        <v>0</v>
      </c>
      <c r="N102" s="13">
        <f>+IFERROR((VLOOKUP($A102,Grade!$L$6:$BL$1000,Grade!X$2,0))," ")</f>
        <v>0</v>
      </c>
      <c r="O102" s="13">
        <f>+IFERROR((VLOOKUP($A102,Grade!$L$6:$BL$1000,Grade!Y$2,0))," ")</f>
        <v>0</v>
      </c>
      <c r="P102" s="20">
        <f t="shared" si="9"/>
        <v>607</v>
      </c>
      <c r="Q102" s="14">
        <f>+IFERROR((VLOOKUP($A102,Grade!$L$6:$BL$1000,Grade!Z$2,0))," ")</f>
        <v>43.04</v>
      </c>
      <c r="R102" s="14">
        <f>+IFERROR((VLOOKUP($A102,Grade!$L$6:$BL$1000,Grade!AA$2,0))," ")</f>
        <v>54.02</v>
      </c>
      <c r="S102" s="14">
        <f>+IFERROR((VLOOKUP($A102,Grade!$L$6:$BL$1000,Grade!AB$2,0))," ")</f>
        <v>76.02</v>
      </c>
      <c r="T102" s="14">
        <f>+IFERROR((VLOOKUP($A102,Grade!$L$6:$BL$1000,Grade!AC$2,0))," ")</f>
        <v>66.010000000000005</v>
      </c>
      <c r="U102" s="14">
        <f>+IFERROR((VLOOKUP($A102,Grade!$L$6:$BL$1000,Grade!AD$2,0))," ")</f>
        <v>61</v>
      </c>
      <c r="V102" s="14">
        <f>+IFERROR((VLOOKUP($A102,Grade!$L$6:$BL$1000,Grade!AE$2,0))," ")</f>
        <v>71.02</v>
      </c>
      <c r="W102" s="14">
        <f>+IFERROR((VLOOKUP($A102,Grade!$L$6:$BL$1000,Grade!AF$2,0))," ")</f>
        <v>80</v>
      </c>
      <c r="X102" s="14">
        <f>+IFERROR((VLOOKUP($A102,Grade!$L$6:$BL$1000,Grade!AG$2,0))," ")</f>
        <v>76.040000000000006</v>
      </c>
      <c r="Y102" s="14">
        <f>+IFERROR((VLOOKUP($A102,Grade!$L$6:$BL$1000,Grade!AH$2,0))," ")</f>
        <v>72</v>
      </c>
      <c r="Z102" s="14">
        <f>+IFERROR((VLOOKUP($A102,Grade!$L$6:$BL$1000,Grade!AI$2,0))," ")</f>
        <v>0</v>
      </c>
      <c r="AA102" s="14">
        <f>+IFERROR((VLOOKUP($A102,Grade!$L$6:$BL$1000,Grade!AJ$2,0))," ")</f>
        <v>0</v>
      </c>
      <c r="AB102" s="14">
        <f>+IFERROR((VLOOKUP($A102,Grade!$L$6:$BL$1000,Grade!AK$2,0))," ")</f>
        <v>0</v>
      </c>
      <c r="AC102" s="14">
        <f>+IFERROR((VLOOKUP($A102,Grade!$L$6:$BL$1000,Grade!AL$2,0))," ")</f>
        <v>0</v>
      </c>
      <c r="AD102" s="19">
        <f t="shared" si="10"/>
        <v>599.15</v>
      </c>
      <c r="AE102" s="13">
        <f>+IFERROR((VLOOKUP($A102,Grade!$L$6:$BL$1000,Grade!AM$2,0))," ")</f>
        <v>0</v>
      </c>
      <c r="AF102" s="13">
        <f>+IFERROR((VLOOKUP($A102,Grade!$L$6:$BL$1000,Grade!AN$2,0))," ")</f>
        <v>0</v>
      </c>
      <c r="AG102" s="13">
        <f>+IFERROR((VLOOKUP($A102,Grade!$L$6:$BL$1000,Grade!AO$2,0))," ")</f>
        <v>0</v>
      </c>
      <c r="AH102" s="13">
        <f>+IFERROR((VLOOKUP($A102,Grade!$L$6:$BL$1000,Grade!AP$2,0))," ")</f>
        <v>0</v>
      </c>
      <c r="AI102" s="13">
        <f>+IFERROR((VLOOKUP($A102,Grade!$L$6:$BL$1000,Grade!AQ$2,0))," ")</f>
        <v>0</v>
      </c>
      <c r="AJ102" s="13">
        <f>+IFERROR((VLOOKUP($A102,Grade!$L$6:$BL$1000,Grade!AR$2,0))," ")</f>
        <v>0</v>
      </c>
      <c r="AK102" s="13">
        <f>+IFERROR((VLOOKUP($A102,Grade!$L$6:$BL$1000,Grade!AS$2,0))," ")</f>
        <v>0</v>
      </c>
      <c r="AL102" s="13">
        <f>+IFERROR((VLOOKUP($A102,Grade!$L$6:$BL$1000,Grade!AT$2,0))," ")</f>
        <v>0</v>
      </c>
      <c r="AM102" s="13">
        <f>+IFERROR((VLOOKUP($A102,Grade!$L$6:$BL$1000,Grade!AU$2,0))," ")</f>
        <v>0</v>
      </c>
      <c r="AN102" s="13">
        <f>+IFERROR((VLOOKUP($A102,Grade!$L$6:$BL$1000,Grade!AV$2,0))," ")</f>
        <v>0</v>
      </c>
      <c r="AO102" s="13">
        <f>+IFERROR((VLOOKUP($A102,Grade!$L$6:$BL$1000,Grade!AW$2,0))," ")</f>
        <v>0</v>
      </c>
      <c r="AP102" s="13">
        <f>+IFERROR((VLOOKUP($A102,Grade!$L$6:$BL$1000,Grade!AX$2,0))," ")</f>
        <v>0</v>
      </c>
      <c r="AQ102" s="13">
        <f>+IFERROR((VLOOKUP($A102,Grade!$L$6:$BL$1000,Grade!AY$2,0))," ")</f>
        <v>0</v>
      </c>
      <c r="AR102" s="20">
        <f t="shared" si="11"/>
        <v>0</v>
      </c>
      <c r="AS102" s="14">
        <f>+IFERROR((VLOOKUP($A102,Grade!$L$6:$BL$1000,Grade!AZ$2,0))," ")</f>
        <v>0</v>
      </c>
      <c r="AT102" s="14">
        <f>+IFERROR((VLOOKUP($A102,Grade!$L$6:$BL$1000,Grade!BA$2,0))," ")</f>
        <v>0</v>
      </c>
      <c r="AU102" s="14">
        <f>+IFERROR((VLOOKUP($A102,Grade!$L$6:$BL$1000,Grade!BB$2,0))," ")</f>
        <v>0</v>
      </c>
      <c r="AV102" s="14">
        <f>+IFERROR((VLOOKUP($A102,Grade!$L$6:$BL$1000,Grade!BC$2,0))," ")</f>
        <v>0</v>
      </c>
      <c r="AW102" s="14">
        <f>+IFERROR((VLOOKUP($A102,Grade!$L$6:$BL$1000,Grade!BD$2,0))," ")</f>
        <v>0</v>
      </c>
      <c r="AX102" s="14">
        <f>+IFERROR((VLOOKUP($A102,Grade!$L$6:$BL$1000,Grade!BE$2,0))," ")</f>
        <v>0</v>
      </c>
      <c r="AY102" s="14">
        <f>+IFERROR((VLOOKUP($A102,Grade!$L$6:$BL$1000,Grade!BF$2,0))," ")</f>
        <v>0</v>
      </c>
      <c r="AZ102" s="14">
        <f>+IFERROR((VLOOKUP($A102,Grade!$L$6:$BL$1000,Grade!BG$2,0))," ")</f>
        <v>0</v>
      </c>
      <c r="BA102" s="14">
        <f>+IFERROR((VLOOKUP($A102,Grade!$L$6:$BL$1000,Grade!BH$2,0))," ")</f>
        <v>0</v>
      </c>
      <c r="BB102" s="14">
        <f>+IFERROR((VLOOKUP($A102,Grade!$L$6:$BL$1000,Grade!BI$2,0))," ")</f>
        <v>0</v>
      </c>
      <c r="BC102" s="14">
        <f>+IFERROR((VLOOKUP($A102,Grade!$L$6:$BL$1000,Grade!BJ$2,0))," ")</f>
        <v>0</v>
      </c>
      <c r="BD102" s="14">
        <f>+IFERROR((VLOOKUP($A102,Grade!$L$6:$BL$1000,Grade!BK$2,0))," ")</f>
        <v>0</v>
      </c>
      <c r="BE102" s="14">
        <f>+IFERROR((VLOOKUP($A102,Grade!$L$6:$BL$1000,Grade!BL$2,0))," ")</f>
        <v>0</v>
      </c>
      <c r="BF102" s="19">
        <f t="shared" si="12"/>
        <v>0</v>
      </c>
      <c r="BG102" s="13">
        <f>IFERROR((VLOOKUP($A102,Month!$Z$3:$AP$1000,Month!AA$1,0))," ")</f>
        <v>0</v>
      </c>
      <c r="BH102" s="13">
        <f>IFERROR((VLOOKUP($A102,Month!$Z$3:$AP$1000,Month!AB$1,0))," ")</f>
        <v>1</v>
      </c>
      <c r="BI102" s="13">
        <f>IFERROR((VLOOKUP($A102,Month!$Z$3:$AP$1000,Month!AC$1,0))," ")</f>
        <v>1</v>
      </c>
      <c r="BJ102" s="13">
        <f>IFERROR((VLOOKUP($A102,Month!$Z$3:$AP$1000,Month!AD$1,0))," ")</f>
        <v>0</v>
      </c>
      <c r="BK102" s="13">
        <f>IFERROR((VLOOKUP($A102,Month!$Z$3:$AP$1000,Month!AE$1,0))," ")</f>
        <v>0</v>
      </c>
      <c r="BL102" s="13">
        <f>IFERROR((VLOOKUP($A102,Month!$Z$3:$AP$1000,Month!AF$1,0))," ")</f>
        <v>0</v>
      </c>
      <c r="BM102" s="13">
        <f>IFERROR((VLOOKUP($A102,Month!$Z$3:$AP$1000,Month!AG$1,0))," ")</f>
        <v>0</v>
      </c>
      <c r="BN102" s="13">
        <f>IFERROR((VLOOKUP($A102,Month!$Z$3:$AP$1000,Month!AH$1,0))," ")</f>
        <v>0</v>
      </c>
      <c r="BO102" s="13">
        <f>IFERROR((VLOOKUP($A102,Month!$Z$3:$AP$1000,Month!AI$1,0))," ")</f>
        <v>0</v>
      </c>
      <c r="BP102" s="13">
        <f>IFERROR((VLOOKUP($A102,Month!$Z$3:$AP$1000,Month!AJ$1,0))," ")</f>
        <v>0</v>
      </c>
      <c r="BQ102" s="13">
        <f>IFERROR((VLOOKUP($A102,Month!$Z$3:$AP$1000,Month!AK$1,0))," ")</f>
        <v>0</v>
      </c>
      <c r="BR102" s="13">
        <f>IFERROR((VLOOKUP($A102,Month!$Z$3:$AP$1000,Month!AL$1,0))," ")</f>
        <v>0</v>
      </c>
      <c r="BS102" s="13">
        <f>IFERROR((VLOOKUP($A102,Month!$Z$3:$AP$1000,Month!AM$1,0))," ")</f>
        <v>7</v>
      </c>
      <c r="BT102" s="13">
        <f>IFERROR((VLOOKUP($A102,Month!$Z$3:$AP$1000,Month!AP$1,0))," ")</f>
        <v>91</v>
      </c>
    </row>
    <row r="103" spans="1:72" s="2" customFormat="1" x14ac:dyDescent="0.25">
      <c r="A103" s="12" t="s">
        <v>351</v>
      </c>
      <c r="B103" s="12" t="s">
        <v>352</v>
      </c>
      <c r="C103" s="13">
        <f>+IFERROR((VLOOKUP($A103,Grade!$L$6:$BL$1000,Grade!M$2,0))," ")</f>
        <v>12</v>
      </c>
      <c r="D103" s="13">
        <f>+IFERROR((VLOOKUP($A103,Grade!$L$6:$BL$1000,Grade!N$2,0))," ")</f>
        <v>13</v>
      </c>
      <c r="E103" s="13">
        <f>+IFERROR((VLOOKUP($A103,Grade!$L$6:$BL$1000,Grade!O$2,0))," ")</f>
        <v>13</v>
      </c>
      <c r="F103" s="13">
        <f>+IFERROR((VLOOKUP($A103,Grade!$L$6:$BL$1000,Grade!P$2,0))," ")</f>
        <v>10</v>
      </c>
      <c r="G103" s="13">
        <f>+IFERROR((VLOOKUP($A103,Grade!$L$6:$BL$1000,Grade!Q$2,0))," ")</f>
        <v>18</v>
      </c>
      <c r="H103" s="13">
        <f>+IFERROR((VLOOKUP($A103,Grade!$L$6:$BL$1000,Grade!R$2,0))," ")</f>
        <v>10</v>
      </c>
      <c r="I103" s="13">
        <f>+IFERROR((VLOOKUP($A103,Grade!$L$6:$BL$1000,Grade!S$2,0))," ")</f>
        <v>8</v>
      </c>
      <c r="J103" s="13">
        <f>+IFERROR((VLOOKUP($A103,Grade!$L$6:$BL$1000,Grade!T$2,0))," ")</f>
        <v>15</v>
      </c>
      <c r="K103" s="13">
        <f>+IFERROR((VLOOKUP($A103,Grade!$L$6:$BL$1000,Grade!U$2,0))," ")</f>
        <v>9</v>
      </c>
      <c r="L103" s="13">
        <f>+IFERROR((VLOOKUP($A103,Grade!$L$6:$BL$1000,Grade!V$2,0))," ")</f>
        <v>6</v>
      </c>
      <c r="M103" s="13">
        <f>+IFERROR((VLOOKUP($A103,Grade!$L$6:$BL$1000,Grade!W$2,0))," ")</f>
        <v>15</v>
      </c>
      <c r="N103" s="13">
        <f>+IFERROR((VLOOKUP($A103,Grade!$L$6:$BL$1000,Grade!X$2,0))," ")</f>
        <v>5</v>
      </c>
      <c r="O103" s="13">
        <f>+IFERROR((VLOOKUP($A103,Grade!$L$6:$BL$1000,Grade!Y$2,0))," ")</f>
        <v>6</v>
      </c>
      <c r="P103" s="20">
        <f t="shared" si="9"/>
        <v>140</v>
      </c>
      <c r="Q103" s="14">
        <f>+IFERROR((VLOOKUP($A103,Grade!$L$6:$BL$1000,Grade!Z$2,0))," ")</f>
        <v>12</v>
      </c>
      <c r="R103" s="14">
        <f>+IFERROR((VLOOKUP($A103,Grade!$L$6:$BL$1000,Grade!AA$2,0))," ")</f>
        <v>13</v>
      </c>
      <c r="S103" s="14">
        <f>+IFERROR((VLOOKUP($A103,Grade!$L$6:$BL$1000,Grade!AB$2,0))," ")</f>
        <v>13</v>
      </c>
      <c r="T103" s="14">
        <f>+IFERROR((VLOOKUP($A103,Grade!$L$6:$BL$1000,Grade!AC$2,0))," ")</f>
        <v>10</v>
      </c>
      <c r="U103" s="14">
        <f>+IFERROR((VLOOKUP($A103,Grade!$L$6:$BL$1000,Grade!AD$2,0))," ")</f>
        <v>17.27</v>
      </c>
      <c r="V103" s="14">
        <f>+IFERROR((VLOOKUP($A103,Grade!$L$6:$BL$1000,Grade!AE$2,0))," ")</f>
        <v>10</v>
      </c>
      <c r="W103" s="14">
        <f>+IFERROR((VLOOKUP($A103,Grade!$L$6:$BL$1000,Grade!AF$2,0))," ")</f>
        <v>8</v>
      </c>
      <c r="X103" s="14">
        <f>+IFERROR((VLOOKUP($A103,Grade!$L$6:$BL$1000,Grade!AG$2,0))," ")</f>
        <v>14.32</v>
      </c>
      <c r="Y103" s="14">
        <f>+IFERROR((VLOOKUP($A103,Grade!$L$6:$BL$1000,Grade!AH$2,0))," ")</f>
        <v>8.32</v>
      </c>
      <c r="Z103" s="14">
        <f>+IFERROR((VLOOKUP($A103,Grade!$L$6:$BL$1000,Grade!AI$2,0))," ")</f>
        <v>6</v>
      </c>
      <c r="AA103" s="14">
        <f>+IFERROR((VLOOKUP($A103,Grade!$L$6:$BL$1000,Grade!AJ$2,0))," ")</f>
        <v>15</v>
      </c>
      <c r="AB103" s="14">
        <f>+IFERROR((VLOOKUP($A103,Grade!$L$6:$BL$1000,Grade!AK$2,0))," ")</f>
        <v>3.92</v>
      </c>
      <c r="AC103" s="14">
        <f>+IFERROR((VLOOKUP($A103,Grade!$L$6:$BL$1000,Grade!AL$2,0))," ")</f>
        <v>6</v>
      </c>
      <c r="AD103" s="19">
        <f t="shared" si="10"/>
        <v>136.82999999999998</v>
      </c>
      <c r="AE103" s="13">
        <f>+IFERROR((VLOOKUP($A103,Grade!$L$6:$BL$1000,Grade!AM$2,0))," ")</f>
        <v>0</v>
      </c>
      <c r="AF103" s="13">
        <f>+IFERROR((VLOOKUP($A103,Grade!$L$6:$BL$1000,Grade!AN$2,0))," ")</f>
        <v>0</v>
      </c>
      <c r="AG103" s="13">
        <f>+IFERROR((VLOOKUP($A103,Grade!$L$6:$BL$1000,Grade!AO$2,0))," ")</f>
        <v>0</v>
      </c>
      <c r="AH103" s="13">
        <f>+IFERROR((VLOOKUP($A103,Grade!$L$6:$BL$1000,Grade!AP$2,0))," ")</f>
        <v>0</v>
      </c>
      <c r="AI103" s="13">
        <f>+IFERROR((VLOOKUP($A103,Grade!$L$6:$BL$1000,Grade!AQ$2,0))," ")</f>
        <v>0</v>
      </c>
      <c r="AJ103" s="13">
        <f>+IFERROR((VLOOKUP($A103,Grade!$L$6:$BL$1000,Grade!AR$2,0))," ")</f>
        <v>0</v>
      </c>
      <c r="AK103" s="13">
        <f>+IFERROR((VLOOKUP($A103,Grade!$L$6:$BL$1000,Grade!AS$2,0))," ")</f>
        <v>0</v>
      </c>
      <c r="AL103" s="13">
        <f>+IFERROR((VLOOKUP($A103,Grade!$L$6:$BL$1000,Grade!AT$2,0))," ")</f>
        <v>0</v>
      </c>
      <c r="AM103" s="13">
        <f>+IFERROR((VLOOKUP($A103,Grade!$L$6:$BL$1000,Grade!AU$2,0))," ")</f>
        <v>0</v>
      </c>
      <c r="AN103" s="13">
        <f>+IFERROR((VLOOKUP($A103,Grade!$L$6:$BL$1000,Grade!AV$2,0))," ")</f>
        <v>0</v>
      </c>
      <c r="AO103" s="13">
        <f>+IFERROR((VLOOKUP($A103,Grade!$L$6:$BL$1000,Grade!AW$2,0))," ")</f>
        <v>0</v>
      </c>
      <c r="AP103" s="13">
        <f>+IFERROR((VLOOKUP($A103,Grade!$L$6:$BL$1000,Grade!AX$2,0))," ")</f>
        <v>0</v>
      </c>
      <c r="AQ103" s="13">
        <f>+IFERROR((VLOOKUP($A103,Grade!$L$6:$BL$1000,Grade!AY$2,0))," ")</f>
        <v>0</v>
      </c>
      <c r="AR103" s="20">
        <f t="shared" si="11"/>
        <v>0</v>
      </c>
      <c r="AS103" s="14">
        <f>+IFERROR((VLOOKUP($A103,Grade!$L$6:$BL$1000,Grade!AZ$2,0))," ")</f>
        <v>0</v>
      </c>
      <c r="AT103" s="14">
        <f>+IFERROR((VLOOKUP($A103,Grade!$L$6:$BL$1000,Grade!BA$2,0))," ")</f>
        <v>0</v>
      </c>
      <c r="AU103" s="14">
        <f>+IFERROR((VLOOKUP($A103,Grade!$L$6:$BL$1000,Grade!BB$2,0))," ")</f>
        <v>0</v>
      </c>
      <c r="AV103" s="14">
        <f>+IFERROR((VLOOKUP($A103,Grade!$L$6:$BL$1000,Grade!BC$2,0))," ")</f>
        <v>0</v>
      </c>
      <c r="AW103" s="14">
        <f>+IFERROR((VLOOKUP($A103,Grade!$L$6:$BL$1000,Grade!BD$2,0))," ")</f>
        <v>0</v>
      </c>
      <c r="AX103" s="14">
        <f>+IFERROR((VLOOKUP($A103,Grade!$L$6:$BL$1000,Grade!BE$2,0))," ")</f>
        <v>0</v>
      </c>
      <c r="AY103" s="14">
        <f>+IFERROR((VLOOKUP($A103,Grade!$L$6:$BL$1000,Grade!BF$2,0))," ")</f>
        <v>0</v>
      </c>
      <c r="AZ103" s="14">
        <f>+IFERROR((VLOOKUP($A103,Grade!$L$6:$BL$1000,Grade!BG$2,0))," ")</f>
        <v>0</v>
      </c>
      <c r="BA103" s="14">
        <f>+IFERROR((VLOOKUP($A103,Grade!$L$6:$BL$1000,Grade!BH$2,0))," ")</f>
        <v>0</v>
      </c>
      <c r="BB103" s="14">
        <f>+IFERROR((VLOOKUP($A103,Grade!$L$6:$BL$1000,Grade!BI$2,0))," ")</f>
        <v>0</v>
      </c>
      <c r="BC103" s="14">
        <f>+IFERROR((VLOOKUP($A103,Grade!$L$6:$BL$1000,Grade!BJ$2,0))," ")</f>
        <v>0</v>
      </c>
      <c r="BD103" s="14">
        <f>+IFERROR((VLOOKUP($A103,Grade!$L$6:$BL$1000,Grade!BK$2,0))," ")</f>
        <v>0</v>
      </c>
      <c r="BE103" s="14">
        <f>+IFERROR((VLOOKUP($A103,Grade!$L$6:$BL$1000,Grade!BL$2,0))," ")</f>
        <v>0</v>
      </c>
      <c r="BF103" s="19">
        <f t="shared" si="12"/>
        <v>0</v>
      </c>
      <c r="BG103" s="13">
        <f>IFERROR((VLOOKUP($A103,Month!$Z$3:$AP$1000,Month!AA$1,0))," ")</f>
        <v>0</v>
      </c>
      <c r="BH103" s="13">
        <f>IFERROR((VLOOKUP($A103,Month!$Z$3:$AP$1000,Month!AB$1,0))," ")</f>
        <v>0</v>
      </c>
      <c r="BI103" s="13">
        <f>IFERROR((VLOOKUP($A103,Month!$Z$3:$AP$1000,Month!AC$1,0))," ")</f>
        <v>0</v>
      </c>
      <c r="BJ103" s="13">
        <f>IFERROR((VLOOKUP($A103,Month!$Z$3:$AP$1000,Month!AD$1,0))," ")</f>
        <v>0</v>
      </c>
      <c r="BK103" s="13">
        <f>IFERROR((VLOOKUP($A103,Month!$Z$3:$AP$1000,Month!AE$1,0))," ")</f>
        <v>0</v>
      </c>
      <c r="BL103" s="13">
        <f>IFERROR((VLOOKUP($A103,Month!$Z$3:$AP$1000,Month!AF$1,0))," ")</f>
        <v>0</v>
      </c>
      <c r="BM103" s="13">
        <f>IFERROR((VLOOKUP($A103,Month!$Z$3:$AP$1000,Month!AG$1,0))," ")</f>
        <v>4.62</v>
      </c>
      <c r="BN103" s="13">
        <f>IFERROR((VLOOKUP($A103,Month!$Z$3:$AP$1000,Month!AH$1,0))," ")</f>
        <v>0</v>
      </c>
      <c r="BO103" s="13">
        <f>IFERROR((VLOOKUP($A103,Month!$Z$3:$AP$1000,Month!AI$1,0))," ")</f>
        <v>2.2400000000000002</v>
      </c>
      <c r="BP103" s="13">
        <f>IFERROR((VLOOKUP($A103,Month!$Z$3:$AP$1000,Month!AJ$1,0))," ")</f>
        <v>0</v>
      </c>
      <c r="BQ103" s="13">
        <f>IFERROR((VLOOKUP($A103,Month!$Z$3:$AP$1000,Month!AK$1,0))," ")</f>
        <v>0</v>
      </c>
      <c r="BR103" s="13">
        <f>IFERROR((VLOOKUP($A103,Month!$Z$3:$AP$1000,Month!AL$1,0))," ")</f>
        <v>0</v>
      </c>
      <c r="BS103" s="13">
        <f>IFERROR((VLOOKUP($A103,Month!$Z$3:$AP$1000,Month!AM$1,0))," ")</f>
        <v>0</v>
      </c>
      <c r="BT103" s="13">
        <f>IFERROR((VLOOKUP($A103,Month!$Z$3:$AP$1000,Month!AP$1,0))," ")</f>
        <v>23</v>
      </c>
    </row>
    <row r="104" spans="1:72" s="2" customFormat="1" x14ac:dyDescent="0.25">
      <c r="A104" s="12" t="s">
        <v>651</v>
      </c>
      <c r="B104" s="12" t="s">
        <v>652</v>
      </c>
      <c r="C104" s="13">
        <f>+IFERROR((VLOOKUP($A104,Grade!$L$6:$BL$1000,Grade!M$2,0))," ")</f>
        <v>58</v>
      </c>
      <c r="D104" s="13">
        <f>+IFERROR((VLOOKUP($A104,Grade!$L$6:$BL$1000,Grade!N$2,0))," ")</f>
        <v>64</v>
      </c>
      <c r="E104" s="13">
        <f>+IFERROR((VLOOKUP($A104,Grade!$L$6:$BL$1000,Grade!O$2,0))," ")</f>
        <v>67</v>
      </c>
      <c r="F104" s="13">
        <f>+IFERROR((VLOOKUP($A104,Grade!$L$6:$BL$1000,Grade!P$2,0))," ")</f>
        <v>78</v>
      </c>
      <c r="G104" s="13">
        <f>+IFERROR((VLOOKUP($A104,Grade!$L$6:$BL$1000,Grade!Q$2,0))," ")</f>
        <v>77</v>
      </c>
      <c r="H104" s="13">
        <f>+IFERROR((VLOOKUP($A104,Grade!$L$6:$BL$1000,Grade!R$2,0))," ")</f>
        <v>77</v>
      </c>
      <c r="I104" s="13">
        <f>+IFERROR((VLOOKUP($A104,Grade!$L$6:$BL$1000,Grade!S$2,0))," ")</f>
        <v>88</v>
      </c>
      <c r="J104" s="13">
        <f>+IFERROR((VLOOKUP($A104,Grade!$L$6:$BL$1000,Grade!T$2,0))," ")</f>
        <v>94</v>
      </c>
      <c r="K104" s="13">
        <f>+IFERROR((VLOOKUP($A104,Grade!$L$6:$BL$1000,Grade!U$2,0))," ")</f>
        <v>89</v>
      </c>
      <c r="L104" s="13">
        <f>+IFERROR((VLOOKUP($A104,Grade!$L$6:$BL$1000,Grade!V$2,0))," ")</f>
        <v>97</v>
      </c>
      <c r="M104" s="13">
        <f>+IFERROR((VLOOKUP($A104,Grade!$L$6:$BL$1000,Grade!W$2,0))," ")</f>
        <v>88</v>
      </c>
      <c r="N104" s="13">
        <f>+IFERROR((VLOOKUP($A104,Grade!$L$6:$BL$1000,Grade!X$2,0))," ")</f>
        <v>102</v>
      </c>
      <c r="O104" s="13">
        <f>+IFERROR((VLOOKUP($A104,Grade!$L$6:$BL$1000,Grade!Y$2,0))," ")</f>
        <v>78</v>
      </c>
      <c r="P104" s="20">
        <f t="shared" si="9"/>
        <v>1057</v>
      </c>
      <c r="Q104" s="14">
        <f>+IFERROR((VLOOKUP($A104,Grade!$L$6:$BL$1000,Grade!Z$2,0))," ")</f>
        <v>58</v>
      </c>
      <c r="R104" s="14">
        <f>+IFERROR((VLOOKUP($A104,Grade!$L$6:$BL$1000,Grade!AA$2,0))," ")</f>
        <v>64</v>
      </c>
      <c r="S104" s="14">
        <f>+IFERROR((VLOOKUP($A104,Grade!$L$6:$BL$1000,Grade!AB$2,0))," ")</f>
        <v>67</v>
      </c>
      <c r="T104" s="14">
        <f>+IFERROR((VLOOKUP($A104,Grade!$L$6:$BL$1000,Grade!AC$2,0))," ")</f>
        <v>78</v>
      </c>
      <c r="U104" s="14">
        <f>+IFERROR((VLOOKUP($A104,Grade!$L$6:$BL$1000,Grade!AD$2,0))," ")</f>
        <v>77</v>
      </c>
      <c r="V104" s="14">
        <f>+IFERROR((VLOOKUP($A104,Grade!$L$6:$BL$1000,Grade!AE$2,0))," ")</f>
        <v>77</v>
      </c>
      <c r="W104" s="14">
        <f>+IFERROR((VLOOKUP($A104,Grade!$L$6:$BL$1000,Grade!AF$2,0))," ")</f>
        <v>88</v>
      </c>
      <c r="X104" s="14">
        <f>+IFERROR((VLOOKUP($A104,Grade!$L$6:$BL$1000,Grade!AG$2,0))," ")</f>
        <v>94</v>
      </c>
      <c r="Y104" s="14">
        <f>+IFERROR((VLOOKUP($A104,Grade!$L$6:$BL$1000,Grade!AH$2,0))," ")</f>
        <v>88.46</v>
      </c>
      <c r="Z104" s="14">
        <f>+IFERROR((VLOOKUP($A104,Grade!$L$6:$BL$1000,Grade!AI$2,0))," ")</f>
        <v>97</v>
      </c>
      <c r="AA104" s="14">
        <f>+IFERROR((VLOOKUP($A104,Grade!$L$6:$BL$1000,Grade!AJ$2,0))," ")</f>
        <v>88</v>
      </c>
      <c r="AB104" s="14">
        <f>+IFERROR((VLOOKUP($A104,Grade!$L$6:$BL$1000,Grade!AK$2,0))," ")</f>
        <v>92.92</v>
      </c>
      <c r="AC104" s="14">
        <f>+IFERROR((VLOOKUP($A104,Grade!$L$6:$BL$1000,Grade!AL$2,0))," ")</f>
        <v>68.63</v>
      </c>
      <c r="AD104" s="19">
        <f t="shared" si="10"/>
        <v>1038.01</v>
      </c>
      <c r="AE104" s="13">
        <f>+IFERROR((VLOOKUP($A104,Grade!$L$6:$BL$1000,Grade!AM$2,0))," ")</f>
        <v>0</v>
      </c>
      <c r="AF104" s="13">
        <f>+IFERROR((VLOOKUP($A104,Grade!$L$6:$BL$1000,Grade!AN$2,0))," ")</f>
        <v>0</v>
      </c>
      <c r="AG104" s="13">
        <f>+IFERROR((VLOOKUP($A104,Grade!$L$6:$BL$1000,Grade!AO$2,0))," ")</f>
        <v>0</v>
      </c>
      <c r="AH104" s="13">
        <f>+IFERROR((VLOOKUP($A104,Grade!$L$6:$BL$1000,Grade!AP$2,0))," ")</f>
        <v>0</v>
      </c>
      <c r="AI104" s="13">
        <f>+IFERROR((VLOOKUP($A104,Grade!$L$6:$BL$1000,Grade!AQ$2,0))," ")</f>
        <v>0</v>
      </c>
      <c r="AJ104" s="13">
        <f>+IFERROR((VLOOKUP($A104,Grade!$L$6:$BL$1000,Grade!AR$2,0))," ")</f>
        <v>0</v>
      </c>
      <c r="AK104" s="13">
        <f>+IFERROR((VLOOKUP($A104,Grade!$L$6:$BL$1000,Grade!AS$2,0))," ")</f>
        <v>0</v>
      </c>
      <c r="AL104" s="13">
        <f>+IFERROR((VLOOKUP($A104,Grade!$L$6:$BL$1000,Grade!AT$2,0))," ")</f>
        <v>0</v>
      </c>
      <c r="AM104" s="13">
        <f>+IFERROR((VLOOKUP($A104,Grade!$L$6:$BL$1000,Grade!AU$2,0))," ")</f>
        <v>0</v>
      </c>
      <c r="AN104" s="13">
        <f>+IFERROR((VLOOKUP($A104,Grade!$L$6:$BL$1000,Grade!AV$2,0))," ")</f>
        <v>0</v>
      </c>
      <c r="AO104" s="13">
        <f>+IFERROR((VLOOKUP($A104,Grade!$L$6:$BL$1000,Grade!AW$2,0))," ")</f>
        <v>0</v>
      </c>
      <c r="AP104" s="13">
        <f>+IFERROR((VLOOKUP($A104,Grade!$L$6:$BL$1000,Grade!AX$2,0))," ")</f>
        <v>0</v>
      </c>
      <c r="AQ104" s="13">
        <f>+IFERROR((VLOOKUP($A104,Grade!$L$6:$BL$1000,Grade!AY$2,0))," ")</f>
        <v>0</v>
      </c>
      <c r="AR104" s="20">
        <f t="shared" si="11"/>
        <v>0</v>
      </c>
      <c r="AS104" s="14">
        <f>+IFERROR((VLOOKUP($A104,Grade!$L$6:$BL$1000,Grade!AZ$2,0))," ")</f>
        <v>0</v>
      </c>
      <c r="AT104" s="14">
        <f>+IFERROR((VLOOKUP($A104,Grade!$L$6:$BL$1000,Grade!BA$2,0))," ")</f>
        <v>0</v>
      </c>
      <c r="AU104" s="14">
        <f>+IFERROR((VLOOKUP($A104,Grade!$L$6:$BL$1000,Grade!BB$2,0))," ")</f>
        <v>0</v>
      </c>
      <c r="AV104" s="14">
        <f>+IFERROR((VLOOKUP($A104,Grade!$L$6:$BL$1000,Grade!BC$2,0))," ")</f>
        <v>0</v>
      </c>
      <c r="AW104" s="14">
        <f>+IFERROR((VLOOKUP($A104,Grade!$L$6:$BL$1000,Grade!BD$2,0))," ")</f>
        <v>0</v>
      </c>
      <c r="AX104" s="14">
        <f>+IFERROR((VLOOKUP($A104,Grade!$L$6:$BL$1000,Grade!BE$2,0))," ")</f>
        <v>0</v>
      </c>
      <c r="AY104" s="14">
        <f>+IFERROR((VLOOKUP($A104,Grade!$L$6:$BL$1000,Grade!BF$2,0))," ")</f>
        <v>0</v>
      </c>
      <c r="AZ104" s="14">
        <f>+IFERROR((VLOOKUP($A104,Grade!$L$6:$BL$1000,Grade!BG$2,0))," ")</f>
        <v>0</v>
      </c>
      <c r="BA104" s="14">
        <f>+IFERROR((VLOOKUP($A104,Grade!$L$6:$BL$1000,Grade!BH$2,0))," ")</f>
        <v>0</v>
      </c>
      <c r="BB104" s="14">
        <f>+IFERROR((VLOOKUP($A104,Grade!$L$6:$BL$1000,Grade!BI$2,0))," ")</f>
        <v>0</v>
      </c>
      <c r="BC104" s="14">
        <f>+IFERROR((VLOOKUP($A104,Grade!$L$6:$BL$1000,Grade!BJ$2,0))," ")</f>
        <v>0</v>
      </c>
      <c r="BD104" s="14">
        <f>+IFERROR((VLOOKUP($A104,Grade!$L$6:$BL$1000,Grade!BK$2,0))," ")</f>
        <v>0</v>
      </c>
      <c r="BE104" s="14">
        <f>+IFERROR((VLOOKUP($A104,Grade!$L$6:$BL$1000,Grade!BL$2,0))," ")</f>
        <v>0</v>
      </c>
      <c r="BF104" s="19">
        <f t="shared" si="12"/>
        <v>0</v>
      </c>
      <c r="BG104" s="13">
        <f>IFERROR((VLOOKUP($A104,Month!$Z$3:$AP$1000,Month!AA$1,0))," ")</f>
        <v>196</v>
      </c>
      <c r="BH104" s="13">
        <f>IFERROR((VLOOKUP($A104,Month!$Z$3:$AP$1000,Month!AB$1,0))," ")</f>
        <v>95</v>
      </c>
      <c r="BI104" s="13">
        <f>IFERROR((VLOOKUP($A104,Month!$Z$3:$AP$1000,Month!AC$1,0))," ")</f>
        <v>111</v>
      </c>
      <c r="BJ104" s="13">
        <f>IFERROR((VLOOKUP($A104,Month!$Z$3:$AP$1000,Month!AD$1,0))," ")</f>
        <v>0</v>
      </c>
      <c r="BK104" s="13">
        <f>IFERROR((VLOOKUP($A104,Month!$Z$3:$AP$1000,Month!AE$1,0))," ")</f>
        <v>0</v>
      </c>
      <c r="BL104" s="13">
        <f>IFERROR((VLOOKUP($A104,Month!$Z$3:$AP$1000,Month!AF$1,0))," ")</f>
        <v>0</v>
      </c>
      <c r="BM104" s="13">
        <f>IFERROR((VLOOKUP($A104,Month!$Z$3:$AP$1000,Month!AG$1,0))," ")</f>
        <v>19.68</v>
      </c>
      <c r="BN104" s="13">
        <f>IFERROR((VLOOKUP($A104,Month!$Z$3:$AP$1000,Month!AH$1,0))," ")</f>
        <v>0</v>
      </c>
      <c r="BO104" s="13">
        <f>IFERROR((VLOOKUP($A104,Month!$Z$3:$AP$1000,Month!AI$1,0))," ")</f>
        <v>0</v>
      </c>
      <c r="BP104" s="13">
        <f>IFERROR((VLOOKUP($A104,Month!$Z$3:$AP$1000,Month!AJ$1,0))," ")</f>
        <v>0</v>
      </c>
      <c r="BQ104" s="13">
        <f>IFERROR((VLOOKUP($A104,Month!$Z$3:$AP$1000,Month!AK$1,0))," ")</f>
        <v>0</v>
      </c>
      <c r="BR104" s="13">
        <f>IFERROR((VLOOKUP($A104,Month!$Z$3:$AP$1000,Month!AL$1,0))," ")</f>
        <v>0</v>
      </c>
      <c r="BS104" s="13">
        <f>IFERROR((VLOOKUP($A104,Month!$Z$3:$AP$1000,Month!AM$1,0))," ")</f>
        <v>14</v>
      </c>
      <c r="BT104" s="13">
        <f>IFERROR((VLOOKUP($A104,Month!$Z$3:$AP$1000,Month!AP$1,0))," ")</f>
        <v>123</v>
      </c>
    </row>
    <row r="105" spans="1:72" s="2" customFormat="1" x14ac:dyDescent="0.25">
      <c r="A105" s="12" t="s">
        <v>225</v>
      </c>
      <c r="B105" s="12" t="s">
        <v>226</v>
      </c>
      <c r="C105" s="13">
        <f>+IFERROR((VLOOKUP($A105,Grade!$L$6:$BL$1000,Grade!M$2,0))," ")</f>
        <v>1215</v>
      </c>
      <c r="D105" s="13">
        <f>+IFERROR((VLOOKUP($A105,Grade!$L$6:$BL$1000,Grade!N$2,0))," ")</f>
        <v>1382</v>
      </c>
      <c r="E105" s="13">
        <f>+IFERROR((VLOOKUP($A105,Grade!$L$6:$BL$1000,Grade!O$2,0))," ")</f>
        <v>1435</v>
      </c>
      <c r="F105" s="13">
        <f>+IFERROR((VLOOKUP($A105,Grade!$L$6:$BL$1000,Grade!P$2,0))," ")</f>
        <v>1369</v>
      </c>
      <c r="G105" s="13">
        <f>+IFERROR((VLOOKUP($A105,Grade!$L$6:$BL$1000,Grade!Q$2,0))," ")</f>
        <v>1385</v>
      </c>
      <c r="H105" s="13">
        <f>+IFERROR((VLOOKUP($A105,Grade!$L$6:$BL$1000,Grade!R$2,0))," ")</f>
        <v>1322</v>
      </c>
      <c r="I105" s="13">
        <f>+IFERROR((VLOOKUP($A105,Grade!$L$6:$BL$1000,Grade!S$2,0))," ")</f>
        <v>1408</v>
      </c>
      <c r="J105" s="13">
        <f>+IFERROR((VLOOKUP($A105,Grade!$L$6:$BL$1000,Grade!T$2,0))," ")</f>
        <v>1404</v>
      </c>
      <c r="K105" s="13">
        <f>+IFERROR((VLOOKUP($A105,Grade!$L$6:$BL$1000,Grade!U$2,0))," ")</f>
        <v>1305</v>
      </c>
      <c r="L105" s="13">
        <f>+IFERROR((VLOOKUP($A105,Grade!$L$6:$BL$1000,Grade!V$2,0))," ")</f>
        <v>1383</v>
      </c>
      <c r="M105" s="13">
        <f>+IFERROR((VLOOKUP($A105,Grade!$L$6:$BL$1000,Grade!W$2,0))," ")</f>
        <v>1394</v>
      </c>
      <c r="N105" s="13">
        <f>+IFERROR((VLOOKUP($A105,Grade!$L$6:$BL$1000,Grade!X$2,0))," ")</f>
        <v>1297</v>
      </c>
      <c r="O105" s="13">
        <f>+IFERROR((VLOOKUP($A105,Grade!$L$6:$BL$1000,Grade!Y$2,0))," ")</f>
        <v>1427</v>
      </c>
      <c r="P105" s="20">
        <f t="shared" si="9"/>
        <v>17726</v>
      </c>
      <c r="Q105" s="14">
        <f>+IFERROR((VLOOKUP($A105,Grade!$L$6:$BL$1000,Grade!Z$2,0))," ")</f>
        <v>1215</v>
      </c>
      <c r="R105" s="14">
        <f>+IFERROR((VLOOKUP($A105,Grade!$L$6:$BL$1000,Grade!AA$2,0))," ")</f>
        <v>1382</v>
      </c>
      <c r="S105" s="14">
        <f>+IFERROR((VLOOKUP($A105,Grade!$L$6:$BL$1000,Grade!AB$2,0))," ")</f>
        <v>1435</v>
      </c>
      <c r="T105" s="14">
        <f>+IFERROR((VLOOKUP($A105,Grade!$L$6:$BL$1000,Grade!AC$2,0))," ")</f>
        <v>1369</v>
      </c>
      <c r="U105" s="14">
        <f>+IFERROR((VLOOKUP($A105,Grade!$L$6:$BL$1000,Grade!AD$2,0))," ")</f>
        <v>1384.05</v>
      </c>
      <c r="V105" s="14">
        <f>+IFERROR((VLOOKUP($A105,Grade!$L$6:$BL$1000,Grade!AE$2,0))," ")</f>
        <v>1322</v>
      </c>
      <c r="W105" s="14">
        <f>+IFERROR((VLOOKUP($A105,Grade!$L$6:$BL$1000,Grade!AF$2,0))," ")</f>
        <v>1408</v>
      </c>
      <c r="X105" s="14">
        <f>+IFERROR((VLOOKUP($A105,Grade!$L$6:$BL$1000,Grade!AG$2,0))," ")</f>
        <v>1403.05</v>
      </c>
      <c r="Y105" s="14">
        <f>+IFERROR((VLOOKUP($A105,Grade!$L$6:$BL$1000,Grade!AH$2,0))," ")</f>
        <v>1303.73</v>
      </c>
      <c r="Z105" s="14">
        <f>+IFERROR((VLOOKUP($A105,Grade!$L$6:$BL$1000,Grade!AI$2,0))," ")</f>
        <v>1381.55</v>
      </c>
      <c r="AA105" s="14">
        <f>+IFERROR((VLOOKUP($A105,Grade!$L$6:$BL$1000,Grade!AJ$2,0))," ")</f>
        <v>1390.34</v>
      </c>
      <c r="AB105" s="14">
        <f>+IFERROR((VLOOKUP($A105,Grade!$L$6:$BL$1000,Grade!AK$2,0))," ")</f>
        <v>1154.1699999999998</v>
      </c>
      <c r="AC105" s="14">
        <f>+IFERROR((VLOOKUP($A105,Grade!$L$6:$BL$1000,Grade!AL$2,0))," ")</f>
        <v>1220.8499999999992</v>
      </c>
      <c r="AD105" s="19">
        <f t="shared" si="10"/>
        <v>17368.739999999998</v>
      </c>
      <c r="AE105" s="13">
        <f>+IFERROR((VLOOKUP($A105,Grade!$L$6:$BL$1000,Grade!AM$2,0))," ")</f>
        <v>0</v>
      </c>
      <c r="AF105" s="13">
        <f>+IFERROR((VLOOKUP($A105,Grade!$L$6:$BL$1000,Grade!AN$2,0))," ")</f>
        <v>0</v>
      </c>
      <c r="AG105" s="13">
        <f>+IFERROR((VLOOKUP($A105,Grade!$L$6:$BL$1000,Grade!AO$2,0))," ")</f>
        <v>0</v>
      </c>
      <c r="AH105" s="13">
        <f>+IFERROR((VLOOKUP($A105,Grade!$L$6:$BL$1000,Grade!AP$2,0))," ")</f>
        <v>0</v>
      </c>
      <c r="AI105" s="13">
        <f>+IFERROR((VLOOKUP($A105,Grade!$L$6:$BL$1000,Grade!AQ$2,0))," ")</f>
        <v>0</v>
      </c>
      <c r="AJ105" s="13">
        <f>+IFERROR((VLOOKUP($A105,Grade!$L$6:$BL$1000,Grade!AR$2,0))," ")</f>
        <v>0</v>
      </c>
      <c r="AK105" s="13">
        <f>+IFERROR((VLOOKUP($A105,Grade!$L$6:$BL$1000,Grade!AS$2,0))," ")</f>
        <v>0</v>
      </c>
      <c r="AL105" s="13">
        <f>+IFERROR((VLOOKUP($A105,Grade!$L$6:$BL$1000,Grade!AT$2,0))," ")</f>
        <v>0</v>
      </c>
      <c r="AM105" s="13">
        <f>+IFERROR((VLOOKUP($A105,Grade!$L$6:$BL$1000,Grade!AU$2,0))," ")</f>
        <v>1</v>
      </c>
      <c r="AN105" s="13">
        <f>+IFERROR((VLOOKUP($A105,Grade!$L$6:$BL$1000,Grade!AV$2,0))," ")</f>
        <v>0</v>
      </c>
      <c r="AO105" s="13">
        <f>+IFERROR((VLOOKUP($A105,Grade!$L$6:$BL$1000,Grade!AW$2,0))," ")</f>
        <v>5</v>
      </c>
      <c r="AP105" s="13">
        <f>+IFERROR((VLOOKUP($A105,Grade!$L$6:$BL$1000,Grade!AX$2,0))," ")</f>
        <v>6</v>
      </c>
      <c r="AQ105" s="13">
        <f>+IFERROR((VLOOKUP($A105,Grade!$L$6:$BL$1000,Grade!AY$2,0))," ")</f>
        <v>49</v>
      </c>
      <c r="AR105" s="20">
        <f t="shared" si="11"/>
        <v>61</v>
      </c>
      <c r="AS105" s="14">
        <f>+IFERROR((VLOOKUP($A105,Grade!$L$6:$BL$1000,Grade!AZ$2,0))," ")</f>
        <v>0</v>
      </c>
      <c r="AT105" s="14">
        <f>+IFERROR((VLOOKUP($A105,Grade!$L$6:$BL$1000,Grade!BA$2,0))," ")</f>
        <v>0</v>
      </c>
      <c r="AU105" s="14">
        <f>+IFERROR((VLOOKUP($A105,Grade!$L$6:$BL$1000,Grade!BB$2,0))," ")</f>
        <v>0</v>
      </c>
      <c r="AV105" s="14">
        <f>+IFERROR((VLOOKUP($A105,Grade!$L$6:$BL$1000,Grade!BC$2,0))," ")</f>
        <v>0</v>
      </c>
      <c r="AW105" s="14">
        <f>+IFERROR((VLOOKUP($A105,Grade!$L$6:$BL$1000,Grade!BD$2,0))," ")</f>
        <v>0</v>
      </c>
      <c r="AX105" s="14">
        <f>+IFERROR((VLOOKUP($A105,Grade!$L$6:$BL$1000,Grade!BE$2,0))," ")</f>
        <v>0</v>
      </c>
      <c r="AY105" s="14">
        <f>+IFERROR((VLOOKUP($A105,Grade!$L$6:$BL$1000,Grade!BF$2,0))," ")</f>
        <v>0</v>
      </c>
      <c r="AZ105" s="14">
        <f>+IFERROR((VLOOKUP($A105,Grade!$L$6:$BL$1000,Grade!BG$2,0))," ")</f>
        <v>0</v>
      </c>
      <c r="BA105" s="14">
        <f>+IFERROR((VLOOKUP($A105,Grade!$L$6:$BL$1000,Grade!BH$2,0))," ")</f>
        <v>0.32</v>
      </c>
      <c r="BB105" s="14">
        <f>+IFERROR((VLOOKUP($A105,Grade!$L$6:$BL$1000,Grade!BI$2,0))," ")</f>
        <v>0</v>
      </c>
      <c r="BC105" s="14">
        <f>+IFERROR((VLOOKUP($A105,Grade!$L$6:$BL$1000,Grade!BJ$2,0))," ")</f>
        <v>4.08</v>
      </c>
      <c r="BD105" s="14">
        <f>+IFERROR((VLOOKUP($A105,Grade!$L$6:$BL$1000,Grade!BK$2,0))," ")</f>
        <v>5.44</v>
      </c>
      <c r="BE105" s="14">
        <f>+IFERROR((VLOOKUP($A105,Grade!$L$6:$BL$1000,Grade!BL$2,0))," ")</f>
        <v>46.32</v>
      </c>
      <c r="BF105" s="19">
        <f t="shared" si="12"/>
        <v>56.16</v>
      </c>
      <c r="BG105" s="13">
        <f>IFERROR((VLOOKUP($A105,Month!$Z$3:$AP$1000,Month!AA$1,0))," ")</f>
        <v>3702</v>
      </c>
      <c r="BH105" s="13">
        <f>IFERROR((VLOOKUP($A105,Month!$Z$3:$AP$1000,Month!AB$1,0))," ")</f>
        <v>2170</v>
      </c>
      <c r="BI105" s="13">
        <f>IFERROR((VLOOKUP($A105,Month!$Z$3:$AP$1000,Month!AC$1,0))," ")</f>
        <v>499</v>
      </c>
      <c r="BJ105" s="13">
        <f>IFERROR((VLOOKUP($A105,Month!$Z$3:$AP$1000,Month!AD$1,0))," ")</f>
        <v>80</v>
      </c>
      <c r="BK105" s="13">
        <f>IFERROR((VLOOKUP($A105,Month!$Z$3:$AP$1000,Month!AE$1,0))," ")</f>
        <v>80</v>
      </c>
      <c r="BL105" s="13">
        <f>IFERROR((VLOOKUP($A105,Month!$Z$3:$AP$1000,Month!AF$1,0))," ")</f>
        <v>0</v>
      </c>
      <c r="BM105" s="13">
        <f>IFERROR((VLOOKUP($A105,Month!$Z$3:$AP$1000,Month!AG$1,0))," ")</f>
        <v>577.9</v>
      </c>
      <c r="BN105" s="13">
        <f>IFERROR((VLOOKUP($A105,Month!$Z$3:$AP$1000,Month!AH$1,0))," ")</f>
        <v>0</v>
      </c>
      <c r="BO105" s="13">
        <f>IFERROR((VLOOKUP($A105,Month!$Z$3:$AP$1000,Month!AI$1,0))," ")</f>
        <v>157.76</v>
      </c>
      <c r="BP105" s="13">
        <f>IFERROR((VLOOKUP($A105,Month!$Z$3:$AP$1000,Month!AJ$1,0))," ")</f>
        <v>0</v>
      </c>
      <c r="BQ105" s="13">
        <f>IFERROR((VLOOKUP($A105,Month!$Z$3:$AP$1000,Month!AK$1,0))," ")</f>
        <v>255.59</v>
      </c>
      <c r="BR105" s="13">
        <f>IFERROR((VLOOKUP($A105,Month!$Z$3:$AP$1000,Month!AL$1,0))," ")</f>
        <v>0</v>
      </c>
      <c r="BS105" s="13">
        <f>IFERROR((VLOOKUP($A105,Month!$Z$3:$AP$1000,Month!AM$1,0))," ")</f>
        <v>158</v>
      </c>
      <c r="BT105" s="13">
        <f>IFERROR((VLOOKUP($A105,Month!$Z$3:$AP$1000,Month!AP$1,0))," ")</f>
        <v>2560</v>
      </c>
    </row>
    <row r="106" spans="1:72" s="2" customFormat="1" x14ac:dyDescent="0.25">
      <c r="A106" s="12" t="s">
        <v>91</v>
      </c>
      <c r="B106" s="12" t="s">
        <v>92</v>
      </c>
      <c r="C106" s="13">
        <f>+IFERROR((VLOOKUP($A106,Grade!$L$6:$BL$1000,Grade!M$2,0))," ")</f>
        <v>114</v>
      </c>
      <c r="D106" s="13">
        <f>+IFERROR((VLOOKUP($A106,Grade!$L$6:$BL$1000,Grade!N$2,0))," ")</f>
        <v>103</v>
      </c>
      <c r="E106" s="13">
        <f>+IFERROR((VLOOKUP($A106,Grade!$L$6:$BL$1000,Grade!O$2,0))," ")</f>
        <v>127</v>
      </c>
      <c r="F106" s="13">
        <f>+IFERROR((VLOOKUP($A106,Grade!$L$6:$BL$1000,Grade!P$2,0))," ")</f>
        <v>124</v>
      </c>
      <c r="G106" s="13">
        <f>+IFERROR((VLOOKUP($A106,Grade!$L$6:$BL$1000,Grade!Q$2,0))," ")</f>
        <v>145</v>
      </c>
      <c r="H106" s="13">
        <f>+IFERROR((VLOOKUP($A106,Grade!$L$6:$BL$1000,Grade!R$2,0))," ")</f>
        <v>126</v>
      </c>
      <c r="I106" s="13">
        <f>+IFERROR((VLOOKUP($A106,Grade!$L$6:$BL$1000,Grade!S$2,0))," ")</f>
        <v>153</v>
      </c>
      <c r="J106" s="13">
        <f>+IFERROR((VLOOKUP($A106,Grade!$L$6:$BL$1000,Grade!T$2,0))," ")</f>
        <v>159</v>
      </c>
      <c r="K106" s="13">
        <f>+IFERROR((VLOOKUP($A106,Grade!$L$6:$BL$1000,Grade!U$2,0))," ")</f>
        <v>157</v>
      </c>
      <c r="L106" s="13">
        <f>+IFERROR((VLOOKUP($A106,Grade!$L$6:$BL$1000,Grade!V$2,0))," ")</f>
        <v>169</v>
      </c>
      <c r="M106" s="13">
        <f>+IFERROR((VLOOKUP($A106,Grade!$L$6:$BL$1000,Grade!W$2,0))," ")</f>
        <v>168</v>
      </c>
      <c r="N106" s="13">
        <f>+IFERROR((VLOOKUP($A106,Grade!$L$6:$BL$1000,Grade!X$2,0))," ")</f>
        <v>158</v>
      </c>
      <c r="O106" s="13">
        <f>+IFERROR((VLOOKUP($A106,Grade!$L$6:$BL$1000,Grade!Y$2,0))," ")</f>
        <v>125</v>
      </c>
      <c r="P106" s="20">
        <f t="shared" si="9"/>
        <v>1828</v>
      </c>
      <c r="Q106" s="14">
        <f>+IFERROR((VLOOKUP($A106,Grade!$L$6:$BL$1000,Grade!Z$2,0))," ")</f>
        <v>114</v>
      </c>
      <c r="R106" s="14">
        <f>+IFERROR((VLOOKUP($A106,Grade!$L$6:$BL$1000,Grade!AA$2,0))," ")</f>
        <v>103</v>
      </c>
      <c r="S106" s="14">
        <f>+IFERROR((VLOOKUP($A106,Grade!$L$6:$BL$1000,Grade!AB$2,0))," ")</f>
        <v>126.1</v>
      </c>
      <c r="T106" s="14">
        <f>+IFERROR((VLOOKUP($A106,Grade!$L$6:$BL$1000,Grade!AC$2,0))," ")</f>
        <v>124</v>
      </c>
      <c r="U106" s="14">
        <f>+IFERROR((VLOOKUP($A106,Grade!$L$6:$BL$1000,Grade!AD$2,0))," ")</f>
        <v>145</v>
      </c>
      <c r="V106" s="14">
        <f>+IFERROR((VLOOKUP($A106,Grade!$L$6:$BL$1000,Grade!AE$2,0))," ")</f>
        <v>126</v>
      </c>
      <c r="W106" s="14">
        <f>+IFERROR((VLOOKUP($A106,Grade!$L$6:$BL$1000,Grade!AF$2,0))," ")</f>
        <v>149.9</v>
      </c>
      <c r="X106" s="14">
        <f>+IFERROR((VLOOKUP($A106,Grade!$L$6:$BL$1000,Grade!AG$2,0))," ")</f>
        <v>157.80000000000001</v>
      </c>
      <c r="Y106" s="14">
        <f>+IFERROR((VLOOKUP($A106,Grade!$L$6:$BL$1000,Grade!AH$2,0))," ")</f>
        <v>154.5</v>
      </c>
      <c r="Z106" s="14">
        <f>+IFERROR((VLOOKUP($A106,Grade!$L$6:$BL$1000,Grade!AI$2,0))," ")</f>
        <v>163.5</v>
      </c>
      <c r="AA106" s="14">
        <f>+IFERROR((VLOOKUP($A106,Grade!$L$6:$BL$1000,Grade!AJ$2,0))," ")</f>
        <v>164.5</v>
      </c>
      <c r="AB106" s="14">
        <f>+IFERROR((VLOOKUP($A106,Grade!$L$6:$BL$1000,Grade!AK$2,0))," ")</f>
        <v>125.8</v>
      </c>
      <c r="AC106" s="14">
        <f>+IFERROR((VLOOKUP($A106,Grade!$L$6:$BL$1000,Grade!AL$2,0))," ")</f>
        <v>105.1</v>
      </c>
      <c r="AD106" s="19">
        <f t="shared" si="10"/>
        <v>1759.1999999999998</v>
      </c>
      <c r="AE106" s="13">
        <f>+IFERROR((VLOOKUP($A106,Grade!$L$6:$BL$1000,Grade!AM$2,0))," ")</f>
        <v>0</v>
      </c>
      <c r="AF106" s="13">
        <f>+IFERROR((VLOOKUP($A106,Grade!$L$6:$BL$1000,Grade!AN$2,0))," ")</f>
        <v>0</v>
      </c>
      <c r="AG106" s="13">
        <f>+IFERROR((VLOOKUP($A106,Grade!$L$6:$BL$1000,Grade!AO$2,0))," ")</f>
        <v>0</v>
      </c>
      <c r="AH106" s="13">
        <f>+IFERROR((VLOOKUP($A106,Grade!$L$6:$BL$1000,Grade!AP$2,0))," ")</f>
        <v>0</v>
      </c>
      <c r="AI106" s="13">
        <f>+IFERROR((VLOOKUP($A106,Grade!$L$6:$BL$1000,Grade!AQ$2,0))," ")</f>
        <v>0</v>
      </c>
      <c r="AJ106" s="13">
        <f>+IFERROR((VLOOKUP($A106,Grade!$L$6:$BL$1000,Grade!AR$2,0))," ")</f>
        <v>0</v>
      </c>
      <c r="AK106" s="13">
        <f>+IFERROR((VLOOKUP($A106,Grade!$L$6:$BL$1000,Grade!AS$2,0))," ")</f>
        <v>0</v>
      </c>
      <c r="AL106" s="13">
        <f>+IFERROR((VLOOKUP($A106,Grade!$L$6:$BL$1000,Grade!AT$2,0))," ")</f>
        <v>0</v>
      </c>
      <c r="AM106" s="13">
        <f>+IFERROR((VLOOKUP($A106,Grade!$L$6:$BL$1000,Grade!AU$2,0))," ")</f>
        <v>0</v>
      </c>
      <c r="AN106" s="13">
        <f>+IFERROR((VLOOKUP($A106,Grade!$L$6:$BL$1000,Grade!AV$2,0))," ")</f>
        <v>0</v>
      </c>
      <c r="AO106" s="13">
        <f>+IFERROR((VLOOKUP($A106,Grade!$L$6:$BL$1000,Grade!AW$2,0))," ")</f>
        <v>0</v>
      </c>
      <c r="AP106" s="13">
        <f>+IFERROR((VLOOKUP($A106,Grade!$L$6:$BL$1000,Grade!AX$2,0))," ")</f>
        <v>0</v>
      </c>
      <c r="AQ106" s="13">
        <f>+IFERROR((VLOOKUP($A106,Grade!$L$6:$BL$1000,Grade!AY$2,0))," ")</f>
        <v>0</v>
      </c>
      <c r="AR106" s="20">
        <f t="shared" si="11"/>
        <v>0</v>
      </c>
      <c r="AS106" s="14">
        <f>+IFERROR((VLOOKUP($A106,Grade!$L$6:$BL$1000,Grade!AZ$2,0))," ")</f>
        <v>0</v>
      </c>
      <c r="AT106" s="14">
        <f>+IFERROR((VLOOKUP($A106,Grade!$L$6:$BL$1000,Grade!BA$2,0))," ")</f>
        <v>0</v>
      </c>
      <c r="AU106" s="14">
        <f>+IFERROR((VLOOKUP($A106,Grade!$L$6:$BL$1000,Grade!BB$2,0))," ")</f>
        <v>0</v>
      </c>
      <c r="AV106" s="14">
        <f>+IFERROR((VLOOKUP($A106,Grade!$L$6:$BL$1000,Grade!BC$2,0))," ")</f>
        <v>0</v>
      </c>
      <c r="AW106" s="14">
        <f>+IFERROR((VLOOKUP($A106,Grade!$L$6:$BL$1000,Grade!BD$2,0))," ")</f>
        <v>0</v>
      </c>
      <c r="AX106" s="14">
        <f>+IFERROR((VLOOKUP($A106,Grade!$L$6:$BL$1000,Grade!BE$2,0))," ")</f>
        <v>0</v>
      </c>
      <c r="AY106" s="14">
        <f>+IFERROR((VLOOKUP($A106,Grade!$L$6:$BL$1000,Grade!BF$2,0))," ")</f>
        <v>0</v>
      </c>
      <c r="AZ106" s="14">
        <f>+IFERROR((VLOOKUP($A106,Grade!$L$6:$BL$1000,Grade!BG$2,0))," ")</f>
        <v>0</v>
      </c>
      <c r="BA106" s="14">
        <f>+IFERROR((VLOOKUP($A106,Grade!$L$6:$BL$1000,Grade!BH$2,0))," ")</f>
        <v>0</v>
      </c>
      <c r="BB106" s="14">
        <f>+IFERROR((VLOOKUP($A106,Grade!$L$6:$BL$1000,Grade!BI$2,0))," ")</f>
        <v>0</v>
      </c>
      <c r="BC106" s="14">
        <f>+IFERROR((VLOOKUP($A106,Grade!$L$6:$BL$1000,Grade!BJ$2,0))," ")</f>
        <v>0</v>
      </c>
      <c r="BD106" s="14">
        <f>+IFERROR((VLOOKUP($A106,Grade!$L$6:$BL$1000,Grade!BK$2,0))," ")</f>
        <v>0</v>
      </c>
      <c r="BE106" s="14">
        <f>+IFERROR((VLOOKUP($A106,Grade!$L$6:$BL$1000,Grade!BL$2,0))," ")</f>
        <v>0</v>
      </c>
      <c r="BF106" s="19">
        <f t="shared" si="12"/>
        <v>0</v>
      </c>
      <c r="BG106" s="13">
        <f>IFERROR((VLOOKUP($A106,Month!$Z$3:$AP$1000,Month!AA$1,0))," ")</f>
        <v>39</v>
      </c>
      <c r="BH106" s="13">
        <f>IFERROR((VLOOKUP($A106,Month!$Z$3:$AP$1000,Month!AB$1,0))," ")</f>
        <v>20</v>
      </c>
      <c r="BI106" s="13">
        <f>IFERROR((VLOOKUP($A106,Month!$Z$3:$AP$1000,Month!AC$1,0))," ")</f>
        <v>5</v>
      </c>
      <c r="BJ106" s="13">
        <f>IFERROR((VLOOKUP($A106,Month!$Z$3:$AP$1000,Month!AD$1,0))," ")</f>
        <v>2</v>
      </c>
      <c r="BK106" s="13">
        <f>IFERROR((VLOOKUP($A106,Month!$Z$3:$AP$1000,Month!AE$1,0))," ")</f>
        <v>2</v>
      </c>
      <c r="BL106" s="13">
        <f>IFERROR((VLOOKUP($A106,Month!$Z$3:$AP$1000,Month!AF$1,0))," ")</f>
        <v>0</v>
      </c>
      <c r="BM106" s="13">
        <f>IFERROR((VLOOKUP($A106,Month!$Z$3:$AP$1000,Month!AG$1,0))," ")</f>
        <v>33.700000000000003</v>
      </c>
      <c r="BN106" s="13">
        <f>IFERROR((VLOOKUP($A106,Month!$Z$3:$AP$1000,Month!AH$1,0))," ")</f>
        <v>0</v>
      </c>
      <c r="BO106" s="13">
        <f>IFERROR((VLOOKUP($A106,Month!$Z$3:$AP$1000,Month!AI$1,0))," ")</f>
        <v>10.6</v>
      </c>
      <c r="BP106" s="13">
        <f>IFERROR((VLOOKUP($A106,Month!$Z$3:$AP$1000,Month!AJ$1,0))," ")</f>
        <v>0</v>
      </c>
      <c r="BQ106" s="13">
        <f>IFERROR((VLOOKUP($A106,Month!$Z$3:$AP$1000,Month!AK$1,0))," ")</f>
        <v>0</v>
      </c>
      <c r="BR106" s="13">
        <f>IFERROR((VLOOKUP($A106,Month!$Z$3:$AP$1000,Month!AL$1,0))," ")</f>
        <v>0</v>
      </c>
      <c r="BS106" s="13">
        <f>IFERROR((VLOOKUP($A106,Month!$Z$3:$AP$1000,Month!AM$1,0))," ")</f>
        <v>6</v>
      </c>
      <c r="BT106" s="13">
        <f>IFERROR((VLOOKUP($A106,Month!$Z$3:$AP$1000,Month!AP$1,0))," ")</f>
        <v>160</v>
      </c>
    </row>
    <row r="107" spans="1:72" s="2" customFormat="1" x14ac:dyDescent="0.25">
      <c r="A107" s="12" t="s">
        <v>367</v>
      </c>
      <c r="B107" s="12" t="s">
        <v>368</v>
      </c>
      <c r="C107" s="13">
        <f>+IFERROR((VLOOKUP($A107,Grade!$L$6:$BL$1000,Grade!M$2,0))," ")</f>
        <v>36</v>
      </c>
      <c r="D107" s="13">
        <f>+IFERROR((VLOOKUP($A107,Grade!$L$6:$BL$1000,Grade!N$2,0))," ")</f>
        <v>32</v>
      </c>
      <c r="E107" s="13">
        <f>+IFERROR((VLOOKUP($A107,Grade!$L$6:$BL$1000,Grade!O$2,0))," ")</f>
        <v>30</v>
      </c>
      <c r="F107" s="13">
        <f>+IFERROR((VLOOKUP($A107,Grade!$L$6:$BL$1000,Grade!P$2,0))," ")</f>
        <v>33</v>
      </c>
      <c r="G107" s="13">
        <f>+IFERROR((VLOOKUP($A107,Grade!$L$6:$BL$1000,Grade!Q$2,0))," ")</f>
        <v>29</v>
      </c>
      <c r="H107" s="13">
        <f>+IFERROR((VLOOKUP($A107,Grade!$L$6:$BL$1000,Grade!R$2,0))," ")</f>
        <v>35</v>
      </c>
      <c r="I107" s="13">
        <f>+IFERROR((VLOOKUP($A107,Grade!$L$6:$BL$1000,Grade!S$2,0))," ")</f>
        <v>39</v>
      </c>
      <c r="J107" s="13">
        <f>+IFERROR((VLOOKUP($A107,Grade!$L$6:$BL$1000,Grade!T$2,0))," ")</f>
        <v>33</v>
      </c>
      <c r="K107" s="13">
        <f>+IFERROR((VLOOKUP($A107,Grade!$L$6:$BL$1000,Grade!U$2,0))," ")</f>
        <v>36</v>
      </c>
      <c r="L107" s="13">
        <f>+IFERROR((VLOOKUP($A107,Grade!$L$6:$BL$1000,Grade!V$2,0))," ")</f>
        <v>0</v>
      </c>
      <c r="M107" s="13">
        <f>+IFERROR((VLOOKUP($A107,Grade!$L$6:$BL$1000,Grade!W$2,0))," ")</f>
        <v>0</v>
      </c>
      <c r="N107" s="13">
        <f>+IFERROR((VLOOKUP($A107,Grade!$L$6:$BL$1000,Grade!X$2,0))," ")</f>
        <v>0</v>
      </c>
      <c r="O107" s="13">
        <f>+IFERROR((VLOOKUP($A107,Grade!$L$6:$BL$1000,Grade!Y$2,0))," ")</f>
        <v>0</v>
      </c>
      <c r="P107" s="20">
        <f t="shared" si="9"/>
        <v>303</v>
      </c>
      <c r="Q107" s="14">
        <f>+IFERROR((VLOOKUP($A107,Grade!$L$6:$BL$1000,Grade!Z$2,0))," ")</f>
        <v>36</v>
      </c>
      <c r="R107" s="14">
        <f>+IFERROR((VLOOKUP($A107,Grade!$L$6:$BL$1000,Grade!AA$2,0))," ")</f>
        <v>32</v>
      </c>
      <c r="S107" s="14">
        <f>+IFERROR((VLOOKUP($A107,Grade!$L$6:$BL$1000,Grade!AB$2,0))," ")</f>
        <v>30</v>
      </c>
      <c r="T107" s="14">
        <f>+IFERROR((VLOOKUP($A107,Grade!$L$6:$BL$1000,Grade!AC$2,0))," ")</f>
        <v>33</v>
      </c>
      <c r="U107" s="14">
        <f>+IFERROR((VLOOKUP($A107,Grade!$L$6:$BL$1000,Grade!AD$2,0))," ")</f>
        <v>29</v>
      </c>
      <c r="V107" s="14">
        <f>+IFERROR((VLOOKUP($A107,Grade!$L$6:$BL$1000,Grade!AE$2,0))," ")</f>
        <v>35</v>
      </c>
      <c r="W107" s="14">
        <f>+IFERROR((VLOOKUP($A107,Grade!$L$6:$BL$1000,Grade!AF$2,0))," ")</f>
        <v>39</v>
      </c>
      <c r="X107" s="14">
        <f>+IFERROR((VLOOKUP($A107,Grade!$L$6:$BL$1000,Grade!AG$2,0))," ")</f>
        <v>33</v>
      </c>
      <c r="Y107" s="14">
        <f>+IFERROR((VLOOKUP($A107,Grade!$L$6:$BL$1000,Grade!AH$2,0))," ")</f>
        <v>36</v>
      </c>
      <c r="Z107" s="14">
        <f>+IFERROR((VLOOKUP($A107,Grade!$L$6:$BL$1000,Grade!AI$2,0))," ")</f>
        <v>0</v>
      </c>
      <c r="AA107" s="14">
        <f>+IFERROR((VLOOKUP($A107,Grade!$L$6:$BL$1000,Grade!AJ$2,0))," ")</f>
        <v>0</v>
      </c>
      <c r="AB107" s="14">
        <f>+IFERROR((VLOOKUP($A107,Grade!$L$6:$BL$1000,Grade!AK$2,0))," ")</f>
        <v>0</v>
      </c>
      <c r="AC107" s="14">
        <f>+IFERROR((VLOOKUP($A107,Grade!$L$6:$BL$1000,Grade!AL$2,0))," ")</f>
        <v>0</v>
      </c>
      <c r="AD107" s="19">
        <f t="shared" si="10"/>
        <v>303</v>
      </c>
      <c r="AE107" s="13">
        <f>+IFERROR((VLOOKUP($A107,Grade!$L$6:$BL$1000,Grade!AM$2,0))," ")</f>
        <v>0</v>
      </c>
      <c r="AF107" s="13">
        <f>+IFERROR((VLOOKUP($A107,Grade!$L$6:$BL$1000,Grade!AN$2,0))," ")</f>
        <v>0</v>
      </c>
      <c r="AG107" s="13">
        <f>+IFERROR((VLOOKUP($A107,Grade!$L$6:$BL$1000,Grade!AO$2,0))," ")</f>
        <v>0</v>
      </c>
      <c r="AH107" s="13">
        <f>+IFERROR((VLOOKUP($A107,Grade!$L$6:$BL$1000,Grade!AP$2,0))," ")</f>
        <v>0</v>
      </c>
      <c r="AI107" s="13">
        <f>+IFERROR((VLOOKUP($A107,Grade!$L$6:$BL$1000,Grade!AQ$2,0))," ")</f>
        <v>0</v>
      </c>
      <c r="AJ107" s="13">
        <f>+IFERROR((VLOOKUP($A107,Grade!$L$6:$BL$1000,Grade!AR$2,0))," ")</f>
        <v>0</v>
      </c>
      <c r="AK107" s="13">
        <f>+IFERROR((VLOOKUP($A107,Grade!$L$6:$BL$1000,Grade!AS$2,0))," ")</f>
        <v>0</v>
      </c>
      <c r="AL107" s="13">
        <f>+IFERROR((VLOOKUP($A107,Grade!$L$6:$BL$1000,Grade!AT$2,0))," ")</f>
        <v>0</v>
      </c>
      <c r="AM107" s="13">
        <f>+IFERROR((VLOOKUP($A107,Grade!$L$6:$BL$1000,Grade!AU$2,0))," ")</f>
        <v>0</v>
      </c>
      <c r="AN107" s="13">
        <f>+IFERROR((VLOOKUP($A107,Grade!$L$6:$BL$1000,Grade!AV$2,0))," ")</f>
        <v>0</v>
      </c>
      <c r="AO107" s="13">
        <f>+IFERROR((VLOOKUP($A107,Grade!$L$6:$BL$1000,Grade!AW$2,0))," ")</f>
        <v>0</v>
      </c>
      <c r="AP107" s="13">
        <f>+IFERROR((VLOOKUP($A107,Grade!$L$6:$BL$1000,Grade!AX$2,0))," ")</f>
        <v>0</v>
      </c>
      <c r="AQ107" s="13">
        <f>+IFERROR((VLOOKUP($A107,Grade!$L$6:$BL$1000,Grade!AY$2,0))," ")</f>
        <v>0</v>
      </c>
      <c r="AR107" s="20">
        <f t="shared" si="11"/>
        <v>0</v>
      </c>
      <c r="AS107" s="14">
        <f>+IFERROR((VLOOKUP($A107,Grade!$L$6:$BL$1000,Grade!AZ$2,0))," ")</f>
        <v>0</v>
      </c>
      <c r="AT107" s="14">
        <f>+IFERROR((VLOOKUP($A107,Grade!$L$6:$BL$1000,Grade!BA$2,0))," ")</f>
        <v>0</v>
      </c>
      <c r="AU107" s="14">
        <f>+IFERROR((VLOOKUP($A107,Grade!$L$6:$BL$1000,Grade!BB$2,0))," ")</f>
        <v>0</v>
      </c>
      <c r="AV107" s="14">
        <f>+IFERROR((VLOOKUP($A107,Grade!$L$6:$BL$1000,Grade!BC$2,0))," ")</f>
        <v>0</v>
      </c>
      <c r="AW107" s="14">
        <f>+IFERROR((VLOOKUP($A107,Grade!$L$6:$BL$1000,Grade!BD$2,0))," ")</f>
        <v>0</v>
      </c>
      <c r="AX107" s="14">
        <f>+IFERROR((VLOOKUP($A107,Grade!$L$6:$BL$1000,Grade!BE$2,0))," ")</f>
        <v>0</v>
      </c>
      <c r="AY107" s="14">
        <f>+IFERROR((VLOOKUP($A107,Grade!$L$6:$BL$1000,Grade!BF$2,0))," ")</f>
        <v>0</v>
      </c>
      <c r="AZ107" s="14">
        <f>+IFERROR((VLOOKUP($A107,Grade!$L$6:$BL$1000,Grade!BG$2,0))," ")</f>
        <v>0</v>
      </c>
      <c r="BA107" s="14">
        <f>+IFERROR((VLOOKUP($A107,Grade!$L$6:$BL$1000,Grade!BH$2,0))," ")</f>
        <v>0</v>
      </c>
      <c r="BB107" s="14">
        <f>+IFERROR((VLOOKUP($A107,Grade!$L$6:$BL$1000,Grade!BI$2,0))," ")</f>
        <v>0</v>
      </c>
      <c r="BC107" s="14">
        <f>+IFERROR((VLOOKUP($A107,Grade!$L$6:$BL$1000,Grade!BJ$2,0))," ")</f>
        <v>0</v>
      </c>
      <c r="BD107" s="14">
        <f>+IFERROR((VLOOKUP($A107,Grade!$L$6:$BL$1000,Grade!BK$2,0))," ")</f>
        <v>0</v>
      </c>
      <c r="BE107" s="14">
        <f>+IFERROR((VLOOKUP($A107,Grade!$L$6:$BL$1000,Grade!BL$2,0))," ")</f>
        <v>0</v>
      </c>
      <c r="BF107" s="19">
        <f t="shared" si="12"/>
        <v>0</v>
      </c>
      <c r="BG107" s="13">
        <f>IFERROR((VLOOKUP($A107,Month!$Z$3:$AP$1000,Month!AA$1,0))," ")</f>
        <v>2</v>
      </c>
      <c r="BH107" s="13">
        <f>IFERROR((VLOOKUP($A107,Month!$Z$3:$AP$1000,Month!AB$1,0))," ")</f>
        <v>2</v>
      </c>
      <c r="BI107" s="13">
        <f>IFERROR((VLOOKUP($A107,Month!$Z$3:$AP$1000,Month!AC$1,0))," ")</f>
        <v>0</v>
      </c>
      <c r="BJ107" s="13">
        <f>IFERROR((VLOOKUP($A107,Month!$Z$3:$AP$1000,Month!AD$1,0))," ")</f>
        <v>0</v>
      </c>
      <c r="BK107" s="13">
        <f>IFERROR((VLOOKUP($A107,Month!$Z$3:$AP$1000,Month!AE$1,0))," ")</f>
        <v>0</v>
      </c>
      <c r="BL107" s="13">
        <f>IFERROR((VLOOKUP($A107,Month!$Z$3:$AP$1000,Month!AF$1,0))," ")</f>
        <v>0</v>
      </c>
      <c r="BM107" s="13">
        <f>IFERROR((VLOOKUP($A107,Month!$Z$3:$AP$1000,Month!AG$1,0))," ")</f>
        <v>0</v>
      </c>
      <c r="BN107" s="13">
        <f>IFERROR((VLOOKUP($A107,Month!$Z$3:$AP$1000,Month!AH$1,0))," ")</f>
        <v>0</v>
      </c>
      <c r="BO107" s="13">
        <f>IFERROR((VLOOKUP($A107,Month!$Z$3:$AP$1000,Month!AI$1,0))," ")</f>
        <v>0</v>
      </c>
      <c r="BP107" s="13">
        <f>IFERROR((VLOOKUP($A107,Month!$Z$3:$AP$1000,Month!AJ$1,0))," ")</f>
        <v>0</v>
      </c>
      <c r="BQ107" s="13">
        <f>IFERROR((VLOOKUP($A107,Month!$Z$3:$AP$1000,Month!AK$1,0))," ")</f>
        <v>0</v>
      </c>
      <c r="BR107" s="13">
        <f>IFERROR((VLOOKUP($A107,Month!$Z$3:$AP$1000,Month!AL$1,0))," ")</f>
        <v>0</v>
      </c>
      <c r="BS107" s="13">
        <f>IFERROR((VLOOKUP($A107,Month!$Z$3:$AP$1000,Month!AM$1,0))," ")</f>
        <v>1</v>
      </c>
      <c r="BT107" s="13">
        <f>IFERROR((VLOOKUP($A107,Month!$Z$3:$AP$1000,Month!AP$1,0))," ")</f>
        <v>40</v>
      </c>
    </row>
    <row r="108" spans="1:72" s="2" customFormat="1" x14ac:dyDescent="0.25">
      <c r="A108" s="12" t="s">
        <v>177</v>
      </c>
      <c r="B108" s="12" t="s">
        <v>178</v>
      </c>
      <c r="C108" s="13">
        <f>+IFERROR((VLOOKUP($A108,Grade!$L$6:$BL$1000,Grade!M$2,0))," ")</f>
        <v>100</v>
      </c>
      <c r="D108" s="13">
        <f>+IFERROR((VLOOKUP($A108,Grade!$L$6:$BL$1000,Grade!N$2,0))," ")</f>
        <v>121</v>
      </c>
      <c r="E108" s="13">
        <f>+IFERROR((VLOOKUP($A108,Grade!$L$6:$BL$1000,Grade!O$2,0))," ")</f>
        <v>98</v>
      </c>
      <c r="F108" s="13">
        <f>+IFERROR((VLOOKUP($A108,Grade!$L$6:$BL$1000,Grade!P$2,0))," ")</f>
        <v>116</v>
      </c>
      <c r="G108" s="13">
        <f>+IFERROR((VLOOKUP($A108,Grade!$L$6:$BL$1000,Grade!Q$2,0))," ")</f>
        <v>122</v>
      </c>
      <c r="H108" s="13">
        <f>+IFERROR((VLOOKUP($A108,Grade!$L$6:$BL$1000,Grade!R$2,0))," ")</f>
        <v>126</v>
      </c>
      <c r="I108" s="13">
        <f>+IFERROR((VLOOKUP($A108,Grade!$L$6:$BL$1000,Grade!S$2,0))," ")</f>
        <v>139</v>
      </c>
      <c r="J108" s="13">
        <f>+IFERROR((VLOOKUP($A108,Grade!$L$6:$BL$1000,Grade!T$2,0))," ")</f>
        <v>111</v>
      </c>
      <c r="K108" s="13">
        <f>+IFERROR((VLOOKUP($A108,Grade!$L$6:$BL$1000,Grade!U$2,0))," ")</f>
        <v>137</v>
      </c>
      <c r="L108" s="13">
        <f>+IFERROR((VLOOKUP($A108,Grade!$L$6:$BL$1000,Grade!V$2,0))," ")</f>
        <v>149</v>
      </c>
      <c r="M108" s="13">
        <f>+IFERROR((VLOOKUP($A108,Grade!$L$6:$BL$1000,Grade!W$2,0))," ")</f>
        <v>148</v>
      </c>
      <c r="N108" s="13">
        <f>+IFERROR((VLOOKUP($A108,Grade!$L$6:$BL$1000,Grade!X$2,0))," ")</f>
        <v>123</v>
      </c>
      <c r="O108" s="13">
        <f>+IFERROR((VLOOKUP($A108,Grade!$L$6:$BL$1000,Grade!Y$2,0))," ")</f>
        <v>115</v>
      </c>
      <c r="P108" s="20">
        <f t="shared" si="9"/>
        <v>1605</v>
      </c>
      <c r="Q108" s="14">
        <f>+IFERROR((VLOOKUP($A108,Grade!$L$6:$BL$1000,Grade!Z$2,0))," ")</f>
        <v>100</v>
      </c>
      <c r="R108" s="14">
        <f>+IFERROR((VLOOKUP($A108,Grade!$L$6:$BL$1000,Grade!AA$2,0))," ")</f>
        <v>121</v>
      </c>
      <c r="S108" s="14">
        <f>+IFERROR((VLOOKUP($A108,Grade!$L$6:$BL$1000,Grade!AB$2,0))," ")</f>
        <v>98</v>
      </c>
      <c r="T108" s="14">
        <f>+IFERROR((VLOOKUP($A108,Grade!$L$6:$BL$1000,Grade!AC$2,0))," ")</f>
        <v>116</v>
      </c>
      <c r="U108" s="14">
        <f>+IFERROR((VLOOKUP($A108,Grade!$L$6:$BL$1000,Grade!AD$2,0))," ")</f>
        <v>122</v>
      </c>
      <c r="V108" s="14">
        <f>+IFERROR((VLOOKUP($A108,Grade!$L$6:$BL$1000,Grade!AE$2,0))," ")</f>
        <v>126</v>
      </c>
      <c r="W108" s="14">
        <f>+IFERROR((VLOOKUP($A108,Grade!$L$6:$BL$1000,Grade!AF$2,0))," ")</f>
        <v>139</v>
      </c>
      <c r="X108" s="14">
        <f>+IFERROR((VLOOKUP($A108,Grade!$L$6:$BL$1000,Grade!AG$2,0))," ")</f>
        <v>109.03</v>
      </c>
      <c r="Y108" s="14">
        <f>+IFERROR((VLOOKUP($A108,Grade!$L$6:$BL$1000,Grade!AH$2,0))," ")</f>
        <v>136.02000000000001</v>
      </c>
      <c r="Z108" s="14">
        <f>+IFERROR((VLOOKUP($A108,Grade!$L$6:$BL$1000,Grade!AI$2,0))," ")</f>
        <v>149.16999999999999</v>
      </c>
      <c r="AA108" s="14">
        <f>+IFERROR((VLOOKUP($A108,Grade!$L$6:$BL$1000,Grade!AJ$2,0))," ")</f>
        <v>147.22999999999999</v>
      </c>
      <c r="AB108" s="14">
        <f>+IFERROR((VLOOKUP($A108,Grade!$L$6:$BL$1000,Grade!AK$2,0))," ")</f>
        <v>115.65</v>
      </c>
      <c r="AC108" s="14">
        <f>+IFERROR((VLOOKUP($A108,Grade!$L$6:$BL$1000,Grade!AL$2,0))," ")</f>
        <v>102.4</v>
      </c>
      <c r="AD108" s="19">
        <f t="shared" si="10"/>
        <v>1581.5000000000002</v>
      </c>
      <c r="AE108" s="13">
        <f>+IFERROR((VLOOKUP($A108,Grade!$L$6:$BL$1000,Grade!AM$2,0))," ")</f>
        <v>0</v>
      </c>
      <c r="AF108" s="13">
        <f>+IFERROR((VLOOKUP($A108,Grade!$L$6:$BL$1000,Grade!AN$2,0))," ")</f>
        <v>0</v>
      </c>
      <c r="AG108" s="13">
        <f>+IFERROR((VLOOKUP($A108,Grade!$L$6:$BL$1000,Grade!AO$2,0))," ")</f>
        <v>0</v>
      </c>
      <c r="AH108" s="13">
        <f>+IFERROR((VLOOKUP($A108,Grade!$L$6:$BL$1000,Grade!AP$2,0))," ")</f>
        <v>3</v>
      </c>
      <c r="AI108" s="13">
        <f>+IFERROR((VLOOKUP($A108,Grade!$L$6:$BL$1000,Grade!AQ$2,0))," ")</f>
        <v>13</v>
      </c>
      <c r="AJ108" s="13">
        <f>+IFERROR((VLOOKUP($A108,Grade!$L$6:$BL$1000,Grade!AR$2,0))," ")</f>
        <v>8</v>
      </c>
      <c r="AK108" s="13">
        <f>+IFERROR((VLOOKUP($A108,Grade!$L$6:$BL$1000,Grade!AS$2,0))," ")</f>
        <v>17</v>
      </c>
      <c r="AL108" s="13">
        <f>+IFERROR((VLOOKUP($A108,Grade!$L$6:$BL$1000,Grade!AT$2,0))," ")</f>
        <v>12</v>
      </c>
      <c r="AM108" s="13">
        <f>+IFERROR((VLOOKUP($A108,Grade!$L$6:$BL$1000,Grade!AU$2,0))," ")</f>
        <v>23</v>
      </c>
      <c r="AN108" s="13">
        <f>+IFERROR((VLOOKUP($A108,Grade!$L$6:$BL$1000,Grade!AV$2,0))," ")</f>
        <v>23</v>
      </c>
      <c r="AO108" s="13">
        <f>+IFERROR((VLOOKUP($A108,Grade!$L$6:$BL$1000,Grade!AW$2,0))," ")</f>
        <v>25</v>
      </c>
      <c r="AP108" s="13">
        <f>+IFERROR((VLOOKUP($A108,Grade!$L$6:$BL$1000,Grade!AX$2,0))," ")</f>
        <v>15</v>
      </c>
      <c r="AQ108" s="13">
        <f>+IFERROR((VLOOKUP($A108,Grade!$L$6:$BL$1000,Grade!AY$2,0))," ")</f>
        <v>17</v>
      </c>
      <c r="AR108" s="20">
        <f t="shared" si="11"/>
        <v>156</v>
      </c>
      <c r="AS108" s="14">
        <f>+IFERROR((VLOOKUP($A108,Grade!$L$6:$BL$1000,Grade!AZ$2,0))," ")</f>
        <v>0</v>
      </c>
      <c r="AT108" s="14">
        <f>+IFERROR((VLOOKUP($A108,Grade!$L$6:$BL$1000,Grade!BA$2,0))," ")</f>
        <v>0</v>
      </c>
      <c r="AU108" s="14">
        <f>+IFERROR((VLOOKUP($A108,Grade!$L$6:$BL$1000,Grade!BB$2,0))," ")</f>
        <v>0</v>
      </c>
      <c r="AV108" s="14">
        <f>+IFERROR((VLOOKUP($A108,Grade!$L$6:$BL$1000,Grade!BC$2,0))," ")</f>
        <v>3</v>
      </c>
      <c r="AW108" s="14">
        <f>+IFERROR((VLOOKUP($A108,Grade!$L$6:$BL$1000,Grade!BD$2,0))," ")</f>
        <v>13</v>
      </c>
      <c r="AX108" s="14">
        <f>+IFERROR((VLOOKUP($A108,Grade!$L$6:$BL$1000,Grade!BE$2,0))," ")</f>
        <v>8</v>
      </c>
      <c r="AY108" s="14">
        <f>+IFERROR((VLOOKUP($A108,Grade!$L$6:$BL$1000,Grade!BF$2,0))," ")</f>
        <v>17</v>
      </c>
      <c r="AZ108" s="14">
        <f>+IFERROR((VLOOKUP($A108,Grade!$L$6:$BL$1000,Grade!BG$2,0))," ")</f>
        <v>11.7</v>
      </c>
      <c r="BA108" s="14">
        <f>+IFERROR((VLOOKUP($A108,Grade!$L$6:$BL$1000,Grade!BH$2,0))," ")</f>
        <v>22.7</v>
      </c>
      <c r="BB108" s="14">
        <f>+IFERROR((VLOOKUP($A108,Grade!$L$6:$BL$1000,Grade!BI$2,0))," ")</f>
        <v>22.65</v>
      </c>
      <c r="BC108" s="14">
        <f>+IFERROR((VLOOKUP($A108,Grade!$L$6:$BL$1000,Grade!BJ$2,0))," ")</f>
        <v>23.54</v>
      </c>
      <c r="BD108" s="14">
        <f>+IFERROR((VLOOKUP($A108,Grade!$L$6:$BL$1000,Grade!BK$2,0))," ")</f>
        <v>14.5</v>
      </c>
      <c r="BE108" s="14">
        <f>+IFERROR((VLOOKUP($A108,Grade!$L$6:$BL$1000,Grade!BL$2,0))," ")</f>
        <v>16.2</v>
      </c>
      <c r="BF108" s="19">
        <f t="shared" si="12"/>
        <v>152.29</v>
      </c>
      <c r="BG108" s="13">
        <f>IFERROR((VLOOKUP($A108,Month!$Z$3:$AP$1000,Month!AA$1,0))," ")</f>
        <v>69</v>
      </c>
      <c r="BH108" s="13">
        <f>IFERROR((VLOOKUP($A108,Month!$Z$3:$AP$1000,Month!AB$1,0))," ")</f>
        <v>24</v>
      </c>
      <c r="BI108" s="13">
        <f>IFERROR((VLOOKUP($A108,Month!$Z$3:$AP$1000,Month!AC$1,0))," ")</f>
        <v>9</v>
      </c>
      <c r="BJ108" s="13">
        <f>IFERROR((VLOOKUP($A108,Month!$Z$3:$AP$1000,Month!AD$1,0))," ")</f>
        <v>13</v>
      </c>
      <c r="BK108" s="13">
        <f>IFERROR((VLOOKUP($A108,Month!$Z$3:$AP$1000,Month!AE$1,0))," ")</f>
        <v>9</v>
      </c>
      <c r="BL108" s="13">
        <f>IFERROR((VLOOKUP($A108,Month!$Z$3:$AP$1000,Month!AF$1,0))," ")</f>
        <v>0</v>
      </c>
      <c r="BM108" s="13">
        <f>IFERROR((VLOOKUP($A108,Month!$Z$3:$AP$1000,Month!AG$1,0))," ")</f>
        <v>123.62</v>
      </c>
      <c r="BN108" s="13">
        <f>IFERROR((VLOOKUP($A108,Month!$Z$3:$AP$1000,Month!AH$1,0))," ")</f>
        <v>0</v>
      </c>
      <c r="BO108" s="13">
        <f>IFERROR((VLOOKUP($A108,Month!$Z$3:$AP$1000,Month!AI$1,0))," ")</f>
        <v>9.3800000000000008</v>
      </c>
      <c r="BP108" s="13">
        <f>IFERROR((VLOOKUP($A108,Month!$Z$3:$AP$1000,Month!AJ$1,0))," ")</f>
        <v>0</v>
      </c>
      <c r="BQ108" s="13">
        <f>IFERROR((VLOOKUP($A108,Month!$Z$3:$AP$1000,Month!AK$1,0))," ")</f>
        <v>0</v>
      </c>
      <c r="BR108" s="13">
        <f>IFERROR((VLOOKUP($A108,Month!$Z$3:$AP$1000,Month!AL$1,0))," ")</f>
        <v>0</v>
      </c>
      <c r="BS108" s="13">
        <f>IFERROR((VLOOKUP($A108,Month!$Z$3:$AP$1000,Month!AM$1,0))," ")</f>
        <v>14</v>
      </c>
      <c r="BT108" s="13">
        <f>IFERROR((VLOOKUP($A108,Month!$Z$3:$AP$1000,Month!AP$1,0))," ")</f>
        <v>268</v>
      </c>
    </row>
    <row r="109" spans="1:72" s="2" customFormat="1" x14ac:dyDescent="0.25">
      <c r="A109" s="12" t="s">
        <v>265</v>
      </c>
      <c r="B109" s="12" t="s">
        <v>266</v>
      </c>
      <c r="C109" s="13">
        <f>+IFERROR((VLOOKUP($A109,Grade!$L$6:$BL$1000,Grade!M$2,0))," ")</f>
        <v>106</v>
      </c>
      <c r="D109" s="13">
        <f>+IFERROR((VLOOKUP($A109,Grade!$L$6:$BL$1000,Grade!N$2,0))," ")</f>
        <v>105</v>
      </c>
      <c r="E109" s="13">
        <f>+IFERROR((VLOOKUP($A109,Grade!$L$6:$BL$1000,Grade!O$2,0))," ")</f>
        <v>136</v>
      </c>
      <c r="F109" s="13">
        <f>+IFERROR((VLOOKUP($A109,Grade!$L$6:$BL$1000,Grade!P$2,0))," ")</f>
        <v>71</v>
      </c>
      <c r="G109" s="13">
        <f>+IFERROR((VLOOKUP($A109,Grade!$L$6:$BL$1000,Grade!Q$2,0))," ")</f>
        <v>0</v>
      </c>
      <c r="H109" s="13">
        <f>+IFERROR((VLOOKUP($A109,Grade!$L$6:$BL$1000,Grade!R$2,0))," ")</f>
        <v>0</v>
      </c>
      <c r="I109" s="13">
        <f>+IFERROR((VLOOKUP($A109,Grade!$L$6:$BL$1000,Grade!S$2,0))," ")</f>
        <v>0</v>
      </c>
      <c r="J109" s="13">
        <f>+IFERROR((VLOOKUP($A109,Grade!$L$6:$BL$1000,Grade!T$2,0))," ")</f>
        <v>0</v>
      </c>
      <c r="K109" s="13">
        <f>+IFERROR((VLOOKUP($A109,Grade!$L$6:$BL$1000,Grade!U$2,0))," ")</f>
        <v>0</v>
      </c>
      <c r="L109" s="13">
        <f>+IFERROR((VLOOKUP($A109,Grade!$L$6:$BL$1000,Grade!V$2,0))," ")</f>
        <v>0</v>
      </c>
      <c r="M109" s="13">
        <f>+IFERROR((VLOOKUP($A109,Grade!$L$6:$BL$1000,Grade!W$2,0))," ")</f>
        <v>0</v>
      </c>
      <c r="N109" s="13">
        <f>+IFERROR((VLOOKUP($A109,Grade!$L$6:$BL$1000,Grade!X$2,0))," ")</f>
        <v>0</v>
      </c>
      <c r="O109" s="13">
        <f>+IFERROR((VLOOKUP($A109,Grade!$L$6:$BL$1000,Grade!Y$2,0))," ")</f>
        <v>0</v>
      </c>
      <c r="P109" s="20">
        <f t="shared" si="9"/>
        <v>418</v>
      </c>
      <c r="Q109" s="14">
        <f>+IFERROR((VLOOKUP($A109,Grade!$L$6:$BL$1000,Grade!Z$2,0))," ")</f>
        <v>106</v>
      </c>
      <c r="R109" s="14">
        <f>+IFERROR((VLOOKUP($A109,Grade!$L$6:$BL$1000,Grade!AA$2,0))," ")</f>
        <v>105</v>
      </c>
      <c r="S109" s="14">
        <f>+IFERROR((VLOOKUP($A109,Grade!$L$6:$BL$1000,Grade!AB$2,0))," ")</f>
        <v>136</v>
      </c>
      <c r="T109" s="14">
        <f>+IFERROR((VLOOKUP($A109,Grade!$L$6:$BL$1000,Grade!AC$2,0))," ")</f>
        <v>71</v>
      </c>
      <c r="U109" s="14">
        <f>+IFERROR((VLOOKUP($A109,Grade!$L$6:$BL$1000,Grade!AD$2,0))," ")</f>
        <v>0</v>
      </c>
      <c r="V109" s="14">
        <f>+IFERROR((VLOOKUP($A109,Grade!$L$6:$BL$1000,Grade!AE$2,0))," ")</f>
        <v>0</v>
      </c>
      <c r="W109" s="14">
        <f>+IFERROR((VLOOKUP($A109,Grade!$L$6:$BL$1000,Grade!AF$2,0))," ")</f>
        <v>0</v>
      </c>
      <c r="X109" s="14">
        <f>+IFERROR((VLOOKUP($A109,Grade!$L$6:$BL$1000,Grade!AG$2,0))," ")</f>
        <v>0</v>
      </c>
      <c r="Y109" s="14">
        <f>+IFERROR((VLOOKUP($A109,Grade!$L$6:$BL$1000,Grade!AH$2,0))," ")</f>
        <v>0</v>
      </c>
      <c r="Z109" s="14">
        <f>+IFERROR((VLOOKUP($A109,Grade!$L$6:$BL$1000,Grade!AI$2,0))," ")</f>
        <v>0</v>
      </c>
      <c r="AA109" s="14">
        <f>+IFERROR((VLOOKUP($A109,Grade!$L$6:$BL$1000,Grade!AJ$2,0))," ")</f>
        <v>0</v>
      </c>
      <c r="AB109" s="14">
        <f>+IFERROR((VLOOKUP($A109,Grade!$L$6:$BL$1000,Grade!AK$2,0))," ")</f>
        <v>0</v>
      </c>
      <c r="AC109" s="14">
        <f>+IFERROR((VLOOKUP($A109,Grade!$L$6:$BL$1000,Grade!AL$2,0))," ")</f>
        <v>0</v>
      </c>
      <c r="AD109" s="19">
        <f t="shared" si="10"/>
        <v>418</v>
      </c>
      <c r="AE109" s="13">
        <f>+IFERROR((VLOOKUP($A109,Grade!$L$6:$BL$1000,Grade!AM$2,0))," ")</f>
        <v>0</v>
      </c>
      <c r="AF109" s="13">
        <f>+IFERROR((VLOOKUP($A109,Grade!$L$6:$BL$1000,Grade!AN$2,0))," ")</f>
        <v>0</v>
      </c>
      <c r="AG109" s="13">
        <f>+IFERROR((VLOOKUP($A109,Grade!$L$6:$BL$1000,Grade!AO$2,0))," ")</f>
        <v>0</v>
      </c>
      <c r="AH109" s="13">
        <f>+IFERROR((VLOOKUP($A109,Grade!$L$6:$BL$1000,Grade!AP$2,0))," ")</f>
        <v>0</v>
      </c>
      <c r="AI109" s="13">
        <f>+IFERROR((VLOOKUP($A109,Grade!$L$6:$BL$1000,Grade!AQ$2,0))," ")</f>
        <v>0</v>
      </c>
      <c r="AJ109" s="13">
        <f>+IFERROR((VLOOKUP($A109,Grade!$L$6:$BL$1000,Grade!AR$2,0))," ")</f>
        <v>0</v>
      </c>
      <c r="AK109" s="13">
        <f>+IFERROR((VLOOKUP($A109,Grade!$L$6:$BL$1000,Grade!AS$2,0))," ")</f>
        <v>0</v>
      </c>
      <c r="AL109" s="13">
        <f>+IFERROR((VLOOKUP($A109,Grade!$L$6:$BL$1000,Grade!AT$2,0))," ")</f>
        <v>0</v>
      </c>
      <c r="AM109" s="13">
        <f>+IFERROR((VLOOKUP($A109,Grade!$L$6:$BL$1000,Grade!AU$2,0))," ")</f>
        <v>0</v>
      </c>
      <c r="AN109" s="13">
        <f>+IFERROR((VLOOKUP($A109,Grade!$L$6:$BL$1000,Grade!AV$2,0))," ")</f>
        <v>0</v>
      </c>
      <c r="AO109" s="13">
        <f>+IFERROR((VLOOKUP($A109,Grade!$L$6:$BL$1000,Grade!AW$2,0))," ")</f>
        <v>0</v>
      </c>
      <c r="AP109" s="13">
        <f>+IFERROR((VLOOKUP($A109,Grade!$L$6:$BL$1000,Grade!AX$2,0))," ")</f>
        <v>0</v>
      </c>
      <c r="AQ109" s="13">
        <f>+IFERROR((VLOOKUP($A109,Grade!$L$6:$BL$1000,Grade!AY$2,0))," ")</f>
        <v>0</v>
      </c>
      <c r="AR109" s="20">
        <f t="shared" si="11"/>
        <v>0</v>
      </c>
      <c r="AS109" s="14">
        <f>+IFERROR((VLOOKUP($A109,Grade!$L$6:$BL$1000,Grade!AZ$2,0))," ")</f>
        <v>0</v>
      </c>
      <c r="AT109" s="14">
        <f>+IFERROR((VLOOKUP($A109,Grade!$L$6:$BL$1000,Grade!BA$2,0))," ")</f>
        <v>0</v>
      </c>
      <c r="AU109" s="14">
        <f>+IFERROR((VLOOKUP($A109,Grade!$L$6:$BL$1000,Grade!BB$2,0))," ")</f>
        <v>0</v>
      </c>
      <c r="AV109" s="14">
        <f>+IFERROR((VLOOKUP($A109,Grade!$L$6:$BL$1000,Grade!BC$2,0))," ")</f>
        <v>0</v>
      </c>
      <c r="AW109" s="14">
        <f>+IFERROR((VLOOKUP($A109,Grade!$L$6:$BL$1000,Grade!BD$2,0))," ")</f>
        <v>0</v>
      </c>
      <c r="AX109" s="14">
        <f>+IFERROR((VLOOKUP($A109,Grade!$L$6:$BL$1000,Grade!BE$2,0))," ")</f>
        <v>0</v>
      </c>
      <c r="AY109" s="14">
        <f>+IFERROR((VLOOKUP($A109,Grade!$L$6:$BL$1000,Grade!BF$2,0))," ")</f>
        <v>0</v>
      </c>
      <c r="AZ109" s="14">
        <f>+IFERROR((VLOOKUP($A109,Grade!$L$6:$BL$1000,Grade!BG$2,0))," ")</f>
        <v>0</v>
      </c>
      <c r="BA109" s="14">
        <f>+IFERROR((VLOOKUP($A109,Grade!$L$6:$BL$1000,Grade!BH$2,0))," ")</f>
        <v>0</v>
      </c>
      <c r="BB109" s="14">
        <f>+IFERROR((VLOOKUP($A109,Grade!$L$6:$BL$1000,Grade!BI$2,0))," ")</f>
        <v>0</v>
      </c>
      <c r="BC109" s="14">
        <f>+IFERROR((VLOOKUP($A109,Grade!$L$6:$BL$1000,Grade!BJ$2,0))," ")</f>
        <v>0</v>
      </c>
      <c r="BD109" s="14">
        <f>+IFERROR((VLOOKUP($A109,Grade!$L$6:$BL$1000,Grade!BK$2,0))," ")</f>
        <v>0</v>
      </c>
      <c r="BE109" s="14">
        <f>+IFERROR((VLOOKUP($A109,Grade!$L$6:$BL$1000,Grade!BL$2,0))," ")</f>
        <v>0</v>
      </c>
      <c r="BF109" s="19">
        <f t="shared" si="12"/>
        <v>0</v>
      </c>
      <c r="BG109" s="13">
        <f>IFERROR((VLOOKUP($A109,Month!$Z$3:$AP$1000,Month!AA$1,0))," ")</f>
        <v>194</v>
      </c>
      <c r="BH109" s="13">
        <f>IFERROR((VLOOKUP($A109,Month!$Z$3:$AP$1000,Month!AB$1,0))," ")</f>
        <v>0</v>
      </c>
      <c r="BI109" s="13">
        <f>IFERROR((VLOOKUP($A109,Month!$Z$3:$AP$1000,Month!AC$1,0))," ")</f>
        <v>11</v>
      </c>
      <c r="BJ109" s="13">
        <f>IFERROR((VLOOKUP($A109,Month!$Z$3:$AP$1000,Month!AD$1,0))," ")</f>
        <v>0</v>
      </c>
      <c r="BK109" s="13">
        <f>IFERROR((VLOOKUP($A109,Month!$Z$3:$AP$1000,Month!AE$1,0))," ")</f>
        <v>0</v>
      </c>
      <c r="BL109" s="13">
        <f>IFERROR((VLOOKUP($A109,Month!$Z$3:$AP$1000,Month!AF$1,0))," ")</f>
        <v>0</v>
      </c>
      <c r="BM109" s="13">
        <f>IFERROR((VLOOKUP($A109,Month!$Z$3:$AP$1000,Month!AG$1,0))," ")</f>
        <v>0</v>
      </c>
      <c r="BN109" s="13">
        <f>IFERROR((VLOOKUP($A109,Month!$Z$3:$AP$1000,Month!AH$1,0))," ")</f>
        <v>0</v>
      </c>
      <c r="BO109" s="13">
        <f>IFERROR((VLOOKUP($A109,Month!$Z$3:$AP$1000,Month!AI$1,0))," ")</f>
        <v>0</v>
      </c>
      <c r="BP109" s="13">
        <f>IFERROR((VLOOKUP($A109,Month!$Z$3:$AP$1000,Month!AJ$1,0))," ")</f>
        <v>0</v>
      </c>
      <c r="BQ109" s="13">
        <f>IFERROR((VLOOKUP($A109,Month!$Z$3:$AP$1000,Month!AK$1,0))," ")</f>
        <v>0</v>
      </c>
      <c r="BR109" s="13">
        <f>IFERROR((VLOOKUP($A109,Month!$Z$3:$AP$1000,Month!AL$1,0))," ")</f>
        <v>0</v>
      </c>
      <c r="BS109" s="13">
        <f>IFERROR((VLOOKUP($A109,Month!$Z$3:$AP$1000,Month!AM$1,0))," ")</f>
        <v>0</v>
      </c>
      <c r="BT109" s="13">
        <f>IFERROR((VLOOKUP($A109,Month!$Z$3:$AP$1000,Month!AP$1,0))," ")</f>
        <v>16</v>
      </c>
    </row>
    <row r="110" spans="1:72" s="2" customFormat="1" x14ac:dyDescent="0.25">
      <c r="A110" s="12" t="s">
        <v>141</v>
      </c>
      <c r="B110" s="12" t="s">
        <v>142</v>
      </c>
      <c r="C110" s="13">
        <f>+IFERROR((VLOOKUP($A110,Grade!$L$6:$BL$1000,Grade!M$2,0))," ")</f>
        <v>20</v>
      </c>
      <c r="D110" s="13">
        <f>+IFERROR((VLOOKUP($A110,Grade!$L$6:$BL$1000,Grade!N$2,0))," ")</f>
        <v>14</v>
      </c>
      <c r="E110" s="13">
        <f>+IFERROR((VLOOKUP($A110,Grade!$L$6:$BL$1000,Grade!O$2,0))," ")</f>
        <v>16</v>
      </c>
      <c r="F110" s="13">
        <f>+IFERROR((VLOOKUP($A110,Grade!$L$6:$BL$1000,Grade!P$2,0))," ")</f>
        <v>16</v>
      </c>
      <c r="G110" s="13">
        <f>+IFERROR((VLOOKUP($A110,Grade!$L$6:$BL$1000,Grade!Q$2,0))," ")</f>
        <v>18</v>
      </c>
      <c r="H110" s="13">
        <f>+IFERROR((VLOOKUP($A110,Grade!$L$6:$BL$1000,Grade!R$2,0))," ")</f>
        <v>17</v>
      </c>
      <c r="I110" s="13">
        <f>+IFERROR((VLOOKUP($A110,Grade!$L$6:$BL$1000,Grade!S$2,0))," ")</f>
        <v>19</v>
      </c>
      <c r="J110" s="13">
        <f>+IFERROR((VLOOKUP($A110,Grade!$L$6:$BL$1000,Grade!T$2,0))," ")</f>
        <v>15</v>
      </c>
      <c r="K110" s="13">
        <f>+IFERROR((VLOOKUP($A110,Grade!$L$6:$BL$1000,Grade!U$2,0))," ")</f>
        <v>19</v>
      </c>
      <c r="L110" s="13">
        <f>+IFERROR((VLOOKUP($A110,Grade!$L$6:$BL$1000,Grade!V$2,0))," ")</f>
        <v>19</v>
      </c>
      <c r="M110" s="13">
        <f>+IFERROR((VLOOKUP($A110,Grade!$L$6:$BL$1000,Grade!W$2,0))," ")</f>
        <v>16</v>
      </c>
      <c r="N110" s="13">
        <f>+IFERROR((VLOOKUP($A110,Grade!$L$6:$BL$1000,Grade!X$2,0))," ")</f>
        <v>15</v>
      </c>
      <c r="O110" s="13">
        <f>+IFERROR((VLOOKUP($A110,Grade!$L$6:$BL$1000,Grade!Y$2,0))," ")</f>
        <v>16</v>
      </c>
      <c r="P110" s="20">
        <f t="shared" si="9"/>
        <v>220</v>
      </c>
      <c r="Q110" s="14">
        <f>+IFERROR((VLOOKUP($A110,Grade!$L$6:$BL$1000,Grade!Z$2,0))," ")</f>
        <v>20</v>
      </c>
      <c r="R110" s="14">
        <f>+IFERROR((VLOOKUP($A110,Grade!$L$6:$BL$1000,Grade!AA$2,0))," ")</f>
        <v>14</v>
      </c>
      <c r="S110" s="14">
        <f>+IFERROR((VLOOKUP($A110,Grade!$L$6:$BL$1000,Grade!AB$2,0))," ")</f>
        <v>15.5</v>
      </c>
      <c r="T110" s="14">
        <f>+IFERROR((VLOOKUP($A110,Grade!$L$6:$BL$1000,Grade!AC$2,0))," ")</f>
        <v>16</v>
      </c>
      <c r="U110" s="14">
        <f>+IFERROR((VLOOKUP($A110,Grade!$L$6:$BL$1000,Grade!AD$2,0))," ")</f>
        <v>18</v>
      </c>
      <c r="V110" s="14">
        <f>+IFERROR((VLOOKUP($A110,Grade!$L$6:$BL$1000,Grade!AE$2,0))," ")</f>
        <v>17</v>
      </c>
      <c r="W110" s="14">
        <f>+IFERROR((VLOOKUP($A110,Grade!$L$6:$BL$1000,Grade!AF$2,0))," ")</f>
        <v>18</v>
      </c>
      <c r="X110" s="14">
        <f>+IFERROR((VLOOKUP($A110,Grade!$L$6:$BL$1000,Grade!AG$2,0))," ")</f>
        <v>15</v>
      </c>
      <c r="Y110" s="14">
        <f>+IFERROR((VLOOKUP($A110,Grade!$L$6:$BL$1000,Grade!AH$2,0))," ")</f>
        <v>19</v>
      </c>
      <c r="Z110" s="14">
        <f>+IFERROR((VLOOKUP($A110,Grade!$L$6:$BL$1000,Grade!AI$2,0))," ")</f>
        <v>18.5</v>
      </c>
      <c r="AA110" s="14">
        <f>+IFERROR((VLOOKUP($A110,Grade!$L$6:$BL$1000,Grade!AJ$2,0))," ")</f>
        <v>16</v>
      </c>
      <c r="AB110" s="14">
        <f>+IFERROR((VLOOKUP($A110,Grade!$L$6:$BL$1000,Grade!AK$2,0))," ")</f>
        <v>12</v>
      </c>
      <c r="AC110" s="14">
        <f>+IFERROR((VLOOKUP($A110,Grade!$L$6:$BL$1000,Grade!AL$2,0))," ")</f>
        <v>11.26</v>
      </c>
      <c r="AD110" s="19">
        <f t="shared" si="10"/>
        <v>210.26</v>
      </c>
      <c r="AE110" s="13">
        <f>+IFERROR((VLOOKUP($A110,Grade!$L$6:$BL$1000,Grade!AM$2,0))," ")</f>
        <v>0</v>
      </c>
      <c r="AF110" s="13">
        <f>+IFERROR((VLOOKUP($A110,Grade!$L$6:$BL$1000,Grade!AN$2,0))," ")</f>
        <v>0</v>
      </c>
      <c r="AG110" s="13">
        <f>+IFERROR((VLOOKUP($A110,Grade!$L$6:$BL$1000,Grade!AO$2,0))," ")</f>
        <v>0</v>
      </c>
      <c r="AH110" s="13">
        <f>+IFERROR((VLOOKUP($A110,Grade!$L$6:$BL$1000,Grade!AP$2,0))," ")</f>
        <v>0</v>
      </c>
      <c r="AI110" s="13">
        <f>+IFERROR((VLOOKUP($A110,Grade!$L$6:$BL$1000,Grade!AQ$2,0))," ")</f>
        <v>0</v>
      </c>
      <c r="AJ110" s="13">
        <f>+IFERROR((VLOOKUP($A110,Grade!$L$6:$BL$1000,Grade!AR$2,0))," ")</f>
        <v>0</v>
      </c>
      <c r="AK110" s="13">
        <f>+IFERROR((VLOOKUP($A110,Grade!$L$6:$BL$1000,Grade!AS$2,0))," ")</f>
        <v>0</v>
      </c>
      <c r="AL110" s="13">
        <f>+IFERROR((VLOOKUP($A110,Grade!$L$6:$BL$1000,Grade!AT$2,0))," ")</f>
        <v>0</v>
      </c>
      <c r="AM110" s="13">
        <f>+IFERROR((VLOOKUP($A110,Grade!$L$6:$BL$1000,Grade!AU$2,0))," ")</f>
        <v>0</v>
      </c>
      <c r="AN110" s="13">
        <f>+IFERROR((VLOOKUP($A110,Grade!$L$6:$BL$1000,Grade!AV$2,0))," ")</f>
        <v>0</v>
      </c>
      <c r="AO110" s="13">
        <f>+IFERROR((VLOOKUP($A110,Grade!$L$6:$BL$1000,Grade!AW$2,0))," ")</f>
        <v>0</v>
      </c>
      <c r="AP110" s="13">
        <f>+IFERROR((VLOOKUP($A110,Grade!$L$6:$BL$1000,Grade!AX$2,0))," ")</f>
        <v>0</v>
      </c>
      <c r="AQ110" s="13">
        <f>+IFERROR((VLOOKUP($A110,Grade!$L$6:$BL$1000,Grade!AY$2,0))," ")</f>
        <v>0</v>
      </c>
      <c r="AR110" s="20">
        <f t="shared" si="11"/>
        <v>0</v>
      </c>
      <c r="AS110" s="14">
        <f>+IFERROR((VLOOKUP($A110,Grade!$L$6:$BL$1000,Grade!AZ$2,0))," ")</f>
        <v>0</v>
      </c>
      <c r="AT110" s="14">
        <f>+IFERROR((VLOOKUP($A110,Grade!$L$6:$BL$1000,Grade!BA$2,0))," ")</f>
        <v>0</v>
      </c>
      <c r="AU110" s="14">
        <f>+IFERROR((VLOOKUP($A110,Grade!$L$6:$BL$1000,Grade!BB$2,0))," ")</f>
        <v>0</v>
      </c>
      <c r="AV110" s="14">
        <f>+IFERROR((VLOOKUP($A110,Grade!$L$6:$BL$1000,Grade!BC$2,0))," ")</f>
        <v>0</v>
      </c>
      <c r="AW110" s="14">
        <f>+IFERROR((VLOOKUP($A110,Grade!$L$6:$BL$1000,Grade!BD$2,0))," ")</f>
        <v>0</v>
      </c>
      <c r="AX110" s="14">
        <f>+IFERROR((VLOOKUP($A110,Grade!$L$6:$BL$1000,Grade!BE$2,0))," ")</f>
        <v>0</v>
      </c>
      <c r="AY110" s="14">
        <f>+IFERROR((VLOOKUP($A110,Grade!$L$6:$BL$1000,Grade!BF$2,0))," ")</f>
        <v>0</v>
      </c>
      <c r="AZ110" s="14">
        <f>+IFERROR((VLOOKUP($A110,Grade!$L$6:$BL$1000,Grade!BG$2,0))," ")</f>
        <v>0</v>
      </c>
      <c r="BA110" s="14">
        <f>+IFERROR((VLOOKUP($A110,Grade!$L$6:$BL$1000,Grade!BH$2,0))," ")</f>
        <v>0</v>
      </c>
      <c r="BB110" s="14">
        <f>+IFERROR((VLOOKUP($A110,Grade!$L$6:$BL$1000,Grade!BI$2,0))," ")</f>
        <v>0</v>
      </c>
      <c r="BC110" s="14">
        <f>+IFERROR((VLOOKUP($A110,Grade!$L$6:$BL$1000,Grade!BJ$2,0))," ")</f>
        <v>0</v>
      </c>
      <c r="BD110" s="14">
        <f>+IFERROR((VLOOKUP($A110,Grade!$L$6:$BL$1000,Grade!BK$2,0))," ")</f>
        <v>0</v>
      </c>
      <c r="BE110" s="14">
        <f>+IFERROR((VLOOKUP($A110,Grade!$L$6:$BL$1000,Grade!BL$2,0))," ")</f>
        <v>0</v>
      </c>
      <c r="BF110" s="19">
        <f t="shared" si="12"/>
        <v>0</v>
      </c>
      <c r="BG110" s="13">
        <f>IFERROR((VLOOKUP($A110,Month!$Z$3:$AP$1000,Month!AA$1,0))," ")</f>
        <v>0</v>
      </c>
      <c r="BH110" s="13">
        <f>IFERROR((VLOOKUP($A110,Month!$Z$3:$AP$1000,Month!AB$1,0))," ")</f>
        <v>0</v>
      </c>
      <c r="BI110" s="13">
        <f>IFERROR((VLOOKUP($A110,Month!$Z$3:$AP$1000,Month!AC$1,0))," ")</f>
        <v>0</v>
      </c>
      <c r="BJ110" s="13">
        <f>IFERROR((VLOOKUP($A110,Month!$Z$3:$AP$1000,Month!AD$1,0))," ")</f>
        <v>0</v>
      </c>
      <c r="BK110" s="13">
        <f>IFERROR((VLOOKUP($A110,Month!$Z$3:$AP$1000,Month!AE$1,0))," ")</f>
        <v>0</v>
      </c>
      <c r="BL110" s="13">
        <f>IFERROR((VLOOKUP($A110,Month!$Z$3:$AP$1000,Month!AF$1,0))," ")</f>
        <v>0</v>
      </c>
      <c r="BM110" s="13">
        <f>IFERROR((VLOOKUP($A110,Month!$Z$3:$AP$1000,Month!AG$1,0))," ")</f>
        <v>0</v>
      </c>
      <c r="BN110" s="13">
        <f>IFERROR((VLOOKUP($A110,Month!$Z$3:$AP$1000,Month!AH$1,0))," ")</f>
        <v>0</v>
      </c>
      <c r="BO110" s="13">
        <f>IFERROR((VLOOKUP($A110,Month!$Z$3:$AP$1000,Month!AI$1,0))," ")</f>
        <v>0</v>
      </c>
      <c r="BP110" s="13">
        <f>IFERROR((VLOOKUP($A110,Month!$Z$3:$AP$1000,Month!AJ$1,0))," ")</f>
        <v>0</v>
      </c>
      <c r="BQ110" s="13">
        <f>IFERROR((VLOOKUP($A110,Month!$Z$3:$AP$1000,Month!AK$1,0))," ")</f>
        <v>0</v>
      </c>
      <c r="BR110" s="13">
        <f>IFERROR((VLOOKUP($A110,Month!$Z$3:$AP$1000,Month!AL$1,0))," ")</f>
        <v>0</v>
      </c>
      <c r="BS110" s="13">
        <f>IFERROR((VLOOKUP($A110,Month!$Z$3:$AP$1000,Month!AM$1,0))," ")</f>
        <v>0</v>
      </c>
      <c r="BT110" s="13">
        <f>IFERROR((VLOOKUP($A110,Month!$Z$3:$AP$1000,Month!AP$1,0))," ")</f>
        <v>18</v>
      </c>
    </row>
    <row r="111" spans="1:72" s="2" customFormat="1" x14ac:dyDescent="0.25">
      <c r="A111" s="12" t="s">
        <v>483</v>
      </c>
      <c r="B111" s="12" t="s">
        <v>484</v>
      </c>
      <c r="C111" s="13">
        <f>+IFERROR((VLOOKUP($A111,Grade!$L$6:$BL$1000,Grade!M$2,0))," ")</f>
        <v>7</v>
      </c>
      <c r="D111" s="13">
        <f>+IFERROR((VLOOKUP($A111,Grade!$L$6:$BL$1000,Grade!N$2,0))," ")</f>
        <v>5</v>
      </c>
      <c r="E111" s="13">
        <f>+IFERROR((VLOOKUP($A111,Grade!$L$6:$BL$1000,Grade!O$2,0))," ")</f>
        <v>4</v>
      </c>
      <c r="F111" s="13">
        <f>+IFERROR((VLOOKUP($A111,Grade!$L$6:$BL$1000,Grade!P$2,0))," ")</f>
        <v>2</v>
      </c>
      <c r="G111" s="13">
        <f>+IFERROR((VLOOKUP($A111,Grade!$L$6:$BL$1000,Grade!Q$2,0))," ")</f>
        <v>3</v>
      </c>
      <c r="H111" s="13">
        <f>+IFERROR((VLOOKUP($A111,Grade!$L$6:$BL$1000,Grade!R$2,0))," ")</f>
        <v>2</v>
      </c>
      <c r="I111" s="13">
        <f>+IFERROR((VLOOKUP($A111,Grade!$L$6:$BL$1000,Grade!S$2,0))," ")</f>
        <v>4</v>
      </c>
      <c r="J111" s="13">
        <f>+IFERROR((VLOOKUP($A111,Grade!$L$6:$BL$1000,Grade!T$2,0))," ")</f>
        <v>1</v>
      </c>
      <c r="K111" s="13">
        <f>+IFERROR((VLOOKUP($A111,Grade!$L$6:$BL$1000,Grade!U$2,0))," ")</f>
        <v>0</v>
      </c>
      <c r="L111" s="13">
        <f>+IFERROR((VLOOKUP($A111,Grade!$L$6:$BL$1000,Grade!V$2,0))," ")</f>
        <v>0</v>
      </c>
      <c r="M111" s="13">
        <f>+IFERROR((VLOOKUP($A111,Grade!$L$6:$BL$1000,Grade!W$2,0))," ")</f>
        <v>0</v>
      </c>
      <c r="N111" s="13">
        <f>+IFERROR((VLOOKUP($A111,Grade!$L$6:$BL$1000,Grade!X$2,0))," ")</f>
        <v>0</v>
      </c>
      <c r="O111" s="13">
        <f>+IFERROR((VLOOKUP($A111,Grade!$L$6:$BL$1000,Grade!Y$2,0))," ")</f>
        <v>0</v>
      </c>
      <c r="P111" s="20">
        <f t="shared" si="9"/>
        <v>28</v>
      </c>
      <c r="Q111" s="14">
        <f>+IFERROR((VLOOKUP($A111,Grade!$L$6:$BL$1000,Grade!Z$2,0))," ")</f>
        <v>7</v>
      </c>
      <c r="R111" s="14">
        <f>+IFERROR((VLOOKUP($A111,Grade!$L$6:$BL$1000,Grade!AA$2,0))," ")</f>
        <v>5</v>
      </c>
      <c r="S111" s="14">
        <f>+IFERROR((VLOOKUP($A111,Grade!$L$6:$BL$1000,Grade!AB$2,0))," ")</f>
        <v>3.08</v>
      </c>
      <c r="T111" s="14">
        <f>+IFERROR((VLOOKUP($A111,Grade!$L$6:$BL$1000,Grade!AC$2,0))," ")</f>
        <v>2</v>
      </c>
      <c r="U111" s="14">
        <f>+IFERROR((VLOOKUP($A111,Grade!$L$6:$BL$1000,Grade!AD$2,0))," ")</f>
        <v>3</v>
      </c>
      <c r="V111" s="14">
        <f>+IFERROR((VLOOKUP($A111,Grade!$L$6:$BL$1000,Grade!AE$2,0))," ")</f>
        <v>2</v>
      </c>
      <c r="W111" s="14">
        <f>+IFERROR((VLOOKUP($A111,Grade!$L$6:$BL$1000,Grade!AF$2,0))," ")</f>
        <v>4</v>
      </c>
      <c r="X111" s="14">
        <f>+IFERROR((VLOOKUP($A111,Grade!$L$6:$BL$1000,Grade!AG$2,0))," ")</f>
        <v>1</v>
      </c>
      <c r="Y111" s="14">
        <f>+IFERROR((VLOOKUP($A111,Grade!$L$6:$BL$1000,Grade!AH$2,0))," ")</f>
        <v>0</v>
      </c>
      <c r="Z111" s="14">
        <f>+IFERROR((VLOOKUP($A111,Grade!$L$6:$BL$1000,Grade!AI$2,0))," ")</f>
        <v>0</v>
      </c>
      <c r="AA111" s="14">
        <f>+IFERROR((VLOOKUP($A111,Grade!$L$6:$BL$1000,Grade!AJ$2,0))," ")</f>
        <v>0</v>
      </c>
      <c r="AB111" s="14">
        <f>+IFERROR((VLOOKUP($A111,Grade!$L$6:$BL$1000,Grade!AK$2,0))," ")</f>
        <v>0</v>
      </c>
      <c r="AC111" s="14">
        <f>+IFERROR((VLOOKUP($A111,Grade!$L$6:$BL$1000,Grade!AL$2,0))," ")</f>
        <v>0</v>
      </c>
      <c r="AD111" s="19">
        <f t="shared" si="10"/>
        <v>27.08</v>
      </c>
      <c r="AE111" s="13">
        <f>+IFERROR((VLOOKUP($A111,Grade!$L$6:$BL$1000,Grade!AM$2,0))," ")</f>
        <v>0</v>
      </c>
      <c r="AF111" s="13">
        <f>+IFERROR((VLOOKUP($A111,Grade!$L$6:$BL$1000,Grade!AN$2,0))," ")</f>
        <v>0</v>
      </c>
      <c r="AG111" s="13">
        <f>+IFERROR((VLOOKUP($A111,Grade!$L$6:$BL$1000,Grade!AO$2,0))," ")</f>
        <v>0</v>
      </c>
      <c r="AH111" s="13">
        <f>+IFERROR((VLOOKUP($A111,Grade!$L$6:$BL$1000,Grade!AP$2,0))," ")</f>
        <v>0</v>
      </c>
      <c r="AI111" s="13">
        <f>+IFERROR((VLOOKUP($A111,Grade!$L$6:$BL$1000,Grade!AQ$2,0))," ")</f>
        <v>0</v>
      </c>
      <c r="AJ111" s="13">
        <f>+IFERROR((VLOOKUP($A111,Grade!$L$6:$BL$1000,Grade!AR$2,0))," ")</f>
        <v>0</v>
      </c>
      <c r="AK111" s="13">
        <f>+IFERROR((VLOOKUP($A111,Grade!$L$6:$BL$1000,Grade!AS$2,0))," ")</f>
        <v>0</v>
      </c>
      <c r="AL111" s="13">
        <f>+IFERROR((VLOOKUP($A111,Grade!$L$6:$BL$1000,Grade!AT$2,0))," ")</f>
        <v>0</v>
      </c>
      <c r="AM111" s="13">
        <f>+IFERROR((VLOOKUP($A111,Grade!$L$6:$BL$1000,Grade!AU$2,0))," ")</f>
        <v>0</v>
      </c>
      <c r="AN111" s="13">
        <f>+IFERROR((VLOOKUP($A111,Grade!$L$6:$BL$1000,Grade!AV$2,0))," ")</f>
        <v>0</v>
      </c>
      <c r="AO111" s="13">
        <f>+IFERROR((VLOOKUP($A111,Grade!$L$6:$BL$1000,Grade!AW$2,0))," ")</f>
        <v>0</v>
      </c>
      <c r="AP111" s="13">
        <f>+IFERROR((VLOOKUP($A111,Grade!$L$6:$BL$1000,Grade!AX$2,0))," ")</f>
        <v>0</v>
      </c>
      <c r="AQ111" s="13">
        <f>+IFERROR((VLOOKUP($A111,Grade!$L$6:$BL$1000,Grade!AY$2,0))," ")</f>
        <v>0</v>
      </c>
      <c r="AR111" s="20">
        <f t="shared" si="11"/>
        <v>0</v>
      </c>
      <c r="AS111" s="14">
        <f>+IFERROR((VLOOKUP($A111,Grade!$L$6:$BL$1000,Grade!AZ$2,0))," ")</f>
        <v>0</v>
      </c>
      <c r="AT111" s="14">
        <f>+IFERROR((VLOOKUP($A111,Grade!$L$6:$BL$1000,Grade!BA$2,0))," ")</f>
        <v>0</v>
      </c>
      <c r="AU111" s="14">
        <f>+IFERROR((VLOOKUP($A111,Grade!$L$6:$BL$1000,Grade!BB$2,0))," ")</f>
        <v>0</v>
      </c>
      <c r="AV111" s="14">
        <f>+IFERROR((VLOOKUP($A111,Grade!$L$6:$BL$1000,Grade!BC$2,0))," ")</f>
        <v>0</v>
      </c>
      <c r="AW111" s="14">
        <f>+IFERROR((VLOOKUP($A111,Grade!$L$6:$BL$1000,Grade!BD$2,0))," ")</f>
        <v>0</v>
      </c>
      <c r="AX111" s="14">
        <f>+IFERROR((VLOOKUP($A111,Grade!$L$6:$BL$1000,Grade!BE$2,0))," ")</f>
        <v>0</v>
      </c>
      <c r="AY111" s="14">
        <f>+IFERROR((VLOOKUP($A111,Grade!$L$6:$BL$1000,Grade!BF$2,0))," ")</f>
        <v>0</v>
      </c>
      <c r="AZ111" s="14">
        <f>+IFERROR((VLOOKUP($A111,Grade!$L$6:$BL$1000,Grade!BG$2,0))," ")</f>
        <v>0</v>
      </c>
      <c r="BA111" s="14">
        <f>+IFERROR((VLOOKUP($A111,Grade!$L$6:$BL$1000,Grade!BH$2,0))," ")</f>
        <v>0</v>
      </c>
      <c r="BB111" s="14">
        <f>+IFERROR((VLOOKUP($A111,Grade!$L$6:$BL$1000,Grade!BI$2,0))," ")</f>
        <v>0</v>
      </c>
      <c r="BC111" s="14">
        <f>+IFERROR((VLOOKUP($A111,Grade!$L$6:$BL$1000,Grade!BJ$2,0))," ")</f>
        <v>0</v>
      </c>
      <c r="BD111" s="14">
        <f>+IFERROR((VLOOKUP($A111,Grade!$L$6:$BL$1000,Grade!BK$2,0))," ")</f>
        <v>0</v>
      </c>
      <c r="BE111" s="14">
        <f>+IFERROR((VLOOKUP($A111,Grade!$L$6:$BL$1000,Grade!BL$2,0))," ")</f>
        <v>0</v>
      </c>
      <c r="BF111" s="19">
        <f t="shared" si="12"/>
        <v>0</v>
      </c>
      <c r="BG111" s="13">
        <f>IFERROR((VLOOKUP($A111,Month!$Z$3:$AP$1000,Month!AA$1,0))," ")</f>
        <v>0</v>
      </c>
      <c r="BH111" s="13">
        <f>IFERROR((VLOOKUP($A111,Month!$Z$3:$AP$1000,Month!AB$1,0))," ")</f>
        <v>0</v>
      </c>
      <c r="BI111" s="13">
        <f>IFERROR((VLOOKUP($A111,Month!$Z$3:$AP$1000,Month!AC$1,0))," ")</f>
        <v>0</v>
      </c>
      <c r="BJ111" s="13">
        <f>IFERROR((VLOOKUP($A111,Month!$Z$3:$AP$1000,Month!AD$1,0))," ")</f>
        <v>0</v>
      </c>
      <c r="BK111" s="13">
        <f>IFERROR((VLOOKUP($A111,Month!$Z$3:$AP$1000,Month!AE$1,0))," ")</f>
        <v>0</v>
      </c>
      <c r="BL111" s="13">
        <f>IFERROR((VLOOKUP($A111,Month!$Z$3:$AP$1000,Month!AF$1,0))," ")</f>
        <v>0</v>
      </c>
      <c r="BM111" s="13">
        <f>IFERROR((VLOOKUP($A111,Month!$Z$3:$AP$1000,Month!AG$1,0))," ")</f>
        <v>0</v>
      </c>
      <c r="BN111" s="13">
        <f>IFERROR((VLOOKUP($A111,Month!$Z$3:$AP$1000,Month!AH$1,0))," ")</f>
        <v>0</v>
      </c>
      <c r="BO111" s="13">
        <f>IFERROR((VLOOKUP($A111,Month!$Z$3:$AP$1000,Month!AI$1,0))," ")</f>
        <v>0</v>
      </c>
      <c r="BP111" s="13">
        <f>IFERROR((VLOOKUP($A111,Month!$Z$3:$AP$1000,Month!AJ$1,0))," ")</f>
        <v>0</v>
      </c>
      <c r="BQ111" s="13">
        <f>IFERROR((VLOOKUP($A111,Month!$Z$3:$AP$1000,Month!AK$1,0))," ")</f>
        <v>0</v>
      </c>
      <c r="BR111" s="13">
        <f>IFERROR((VLOOKUP($A111,Month!$Z$3:$AP$1000,Month!AL$1,0))," ")</f>
        <v>0</v>
      </c>
      <c r="BS111" s="13">
        <f>IFERROR((VLOOKUP($A111,Month!$Z$3:$AP$1000,Month!AM$1,0))," ")</f>
        <v>0</v>
      </c>
      <c r="BT111" s="13">
        <f>IFERROR((VLOOKUP($A111,Month!$Z$3:$AP$1000,Month!AP$1,0))," ")</f>
        <v>5</v>
      </c>
    </row>
    <row r="112" spans="1:72" s="2" customFormat="1" x14ac:dyDescent="0.25">
      <c r="A112" s="12" t="s">
        <v>589</v>
      </c>
      <c r="B112" s="12" t="s">
        <v>590</v>
      </c>
      <c r="C112" s="13">
        <f>+IFERROR((VLOOKUP($A112,Grade!$L$6:$BL$1000,Grade!M$2,0))," ")</f>
        <v>0</v>
      </c>
      <c r="D112" s="13">
        <f>+IFERROR((VLOOKUP($A112,Grade!$L$6:$BL$1000,Grade!N$2,0))," ")</f>
        <v>0</v>
      </c>
      <c r="E112" s="13">
        <f>+IFERROR((VLOOKUP($A112,Grade!$L$6:$BL$1000,Grade!O$2,0))," ")</f>
        <v>0</v>
      </c>
      <c r="F112" s="13">
        <f>+IFERROR((VLOOKUP($A112,Grade!$L$6:$BL$1000,Grade!P$2,0))," ")</f>
        <v>0</v>
      </c>
      <c r="G112" s="13">
        <f>+IFERROR((VLOOKUP($A112,Grade!$L$6:$BL$1000,Grade!Q$2,0))," ")</f>
        <v>0</v>
      </c>
      <c r="H112" s="13">
        <f>+IFERROR((VLOOKUP($A112,Grade!$L$6:$BL$1000,Grade!R$2,0))," ")</f>
        <v>0</v>
      </c>
      <c r="I112" s="13">
        <f>+IFERROR((VLOOKUP($A112,Grade!$L$6:$BL$1000,Grade!S$2,0))," ")</f>
        <v>8</v>
      </c>
      <c r="J112" s="13">
        <f>+IFERROR((VLOOKUP($A112,Grade!$L$6:$BL$1000,Grade!T$2,0))," ")</f>
        <v>17</v>
      </c>
      <c r="K112" s="13">
        <f>+IFERROR((VLOOKUP($A112,Grade!$L$6:$BL$1000,Grade!U$2,0))," ")</f>
        <v>27</v>
      </c>
      <c r="L112" s="13">
        <f>+IFERROR((VLOOKUP($A112,Grade!$L$6:$BL$1000,Grade!V$2,0))," ")</f>
        <v>0</v>
      </c>
      <c r="M112" s="13">
        <f>+IFERROR((VLOOKUP($A112,Grade!$L$6:$BL$1000,Grade!W$2,0))," ")</f>
        <v>0</v>
      </c>
      <c r="N112" s="13">
        <f>+IFERROR((VLOOKUP($A112,Grade!$L$6:$BL$1000,Grade!X$2,0))," ")</f>
        <v>0</v>
      </c>
      <c r="O112" s="13">
        <f>+IFERROR((VLOOKUP($A112,Grade!$L$6:$BL$1000,Grade!Y$2,0))," ")</f>
        <v>0</v>
      </c>
      <c r="P112" s="20">
        <f t="shared" si="9"/>
        <v>52</v>
      </c>
      <c r="Q112" s="14">
        <f>+IFERROR((VLOOKUP($A112,Grade!$L$6:$BL$1000,Grade!Z$2,0))," ")</f>
        <v>0</v>
      </c>
      <c r="R112" s="14">
        <f>+IFERROR((VLOOKUP($A112,Grade!$L$6:$BL$1000,Grade!AA$2,0))," ")</f>
        <v>0</v>
      </c>
      <c r="S112" s="14">
        <f>+IFERROR((VLOOKUP($A112,Grade!$L$6:$BL$1000,Grade!AB$2,0))," ")</f>
        <v>0</v>
      </c>
      <c r="T112" s="14">
        <f>+IFERROR((VLOOKUP($A112,Grade!$L$6:$BL$1000,Grade!AC$2,0))," ")</f>
        <v>0</v>
      </c>
      <c r="U112" s="14">
        <f>+IFERROR((VLOOKUP($A112,Grade!$L$6:$BL$1000,Grade!AD$2,0))," ")</f>
        <v>0</v>
      </c>
      <c r="V112" s="14">
        <f>+IFERROR((VLOOKUP($A112,Grade!$L$6:$BL$1000,Grade!AE$2,0))," ")</f>
        <v>0</v>
      </c>
      <c r="W112" s="14">
        <f>+IFERROR((VLOOKUP($A112,Grade!$L$6:$BL$1000,Grade!AF$2,0))," ")</f>
        <v>8</v>
      </c>
      <c r="X112" s="14">
        <f>+IFERROR((VLOOKUP($A112,Grade!$L$6:$BL$1000,Grade!AG$2,0))," ")</f>
        <v>17</v>
      </c>
      <c r="Y112" s="14">
        <f>+IFERROR((VLOOKUP($A112,Grade!$L$6:$BL$1000,Grade!AH$2,0))," ")</f>
        <v>27</v>
      </c>
      <c r="Z112" s="14">
        <f>+IFERROR((VLOOKUP($A112,Grade!$L$6:$BL$1000,Grade!AI$2,0))," ")</f>
        <v>0</v>
      </c>
      <c r="AA112" s="14">
        <f>+IFERROR((VLOOKUP($A112,Grade!$L$6:$BL$1000,Grade!AJ$2,0))," ")</f>
        <v>0</v>
      </c>
      <c r="AB112" s="14">
        <f>+IFERROR((VLOOKUP($A112,Grade!$L$6:$BL$1000,Grade!AK$2,0))," ")</f>
        <v>0</v>
      </c>
      <c r="AC112" s="14">
        <f>+IFERROR((VLOOKUP($A112,Grade!$L$6:$BL$1000,Grade!AL$2,0))," ")</f>
        <v>0</v>
      </c>
      <c r="AD112" s="19">
        <f t="shared" si="10"/>
        <v>52</v>
      </c>
      <c r="AE112" s="13">
        <f>+IFERROR((VLOOKUP($A112,Grade!$L$6:$BL$1000,Grade!AM$2,0))," ")</f>
        <v>0</v>
      </c>
      <c r="AF112" s="13">
        <f>+IFERROR((VLOOKUP($A112,Grade!$L$6:$BL$1000,Grade!AN$2,0))," ")</f>
        <v>0</v>
      </c>
      <c r="AG112" s="13">
        <f>+IFERROR((VLOOKUP($A112,Grade!$L$6:$BL$1000,Grade!AO$2,0))," ")</f>
        <v>0</v>
      </c>
      <c r="AH112" s="13">
        <f>+IFERROR((VLOOKUP($A112,Grade!$L$6:$BL$1000,Grade!AP$2,0))," ")</f>
        <v>0</v>
      </c>
      <c r="AI112" s="13">
        <f>+IFERROR((VLOOKUP($A112,Grade!$L$6:$BL$1000,Grade!AQ$2,0))," ")</f>
        <v>0</v>
      </c>
      <c r="AJ112" s="13">
        <f>+IFERROR((VLOOKUP($A112,Grade!$L$6:$BL$1000,Grade!AR$2,0))," ")</f>
        <v>0</v>
      </c>
      <c r="AK112" s="13">
        <f>+IFERROR((VLOOKUP($A112,Grade!$L$6:$BL$1000,Grade!AS$2,0))," ")</f>
        <v>0</v>
      </c>
      <c r="AL112" s="13">
        <f>+IFERROR((VLOOKUP($A112,Grade!$L$6:$BL$1000,Grade!AT$2,0))," ")</f>
        <v>0</v>
      </c>
      <c r="AM112" s="13">
        <f>+IFERROR((VLOOKUP($A112,Grade!$L$6:$BL$1000,Grade!AU$2,0))," ")</f>
        <v>0</v>
      </c>
      <c r="AN112" s="13">
        <f>+IFERROR((VLOOKUP($A112,Grade!$L$6:$BL$1000,Grade!AV$2,0))," ")</f>
        <v>0</v>
      </c>
      <c r="AO112" s="13">
        <f>+IFERROR((VLOOKUP($A112,Grade!$L$6:$BL$1000,Grade!AW$2,0))," ")</f>
        <v>0</v>
      </c>
      <c r="AP112" s="13">
        <f>+IFERROR((VLOOKUP($A112,Grade!$L$6:$BL$1000,Grade!AX$2,0))," ")</f>
        <v>0</v>
      </c>
      <c r="AQ112" s="13">
        <f>+IFERROR((VLOOKUP($A112,Grade!$L$6:$BL$1000,Grade!AY$2,0))," ")</f>
        <v>0</v>
      </c>
      <c r="AR112" s="20">
        <f t="shared" si="11"/>
        <v>0</v>
      </c>
      <c r="AS112" s="14">
        <f>+IFERROR((VLOOKUP($A112,Grade!$L$6:$BL$1000,Grade!AZ$2,0))," ")</f>
        <v>0</v>
      </c>
      <c r="AT112" s="14">
        <f>+IFERROR((VLOOKUP($A112,Grade!$L$6:$BL$1000,Grade!BA$2,0))," ")</f>
        <v>0</v>
      </c>
      <c r="AU112" s="14">
        <f>+IFERROR((VLOOKUP($A112,Grade!$L$6:$BL$1000,Grade!BB$2,0))," ")</f>
        <v>0</v>
      </c>
      <c r="AV112" s="14">
        <f>+IFERROR((VLOOKUP($A112,Grade!$L$6:$BL$1000,Grade!BC$2,0))," ")</f>
        <v>0</v>
      </c>
      <c r="AW112" s="14">
        <f>+IFERROR((VLOOKUP($A112,Grade!$L$6:$BL$1000,Grade!BD$2,0))," ")</f>
        <v>0</v>
      </c>
      <c r="AX112" s="14">
        <f>+IFERROR((VLOOKUP($A112,Grade!$L$6:$BL$1000,Grade!BE$2,0))," ")</f>
        <v>0</v>
      </c>
      <c r="AY112" s="14">
        <f>+IFERROR((VLOOKUP($A112,Grade!$L$6:$BL$1000,Grade!BF$2,0))," ")</f>
        <v>0</v>
      </c>
      <c r="AZ112" s="14">
        <f>+IFERROR((VLOOKUP($A112,Grade!$L$6:$BL$1000,Grade!BG$2,0))," ")</f>
        <v>0</v>
      </c>
      <c r="BA112" s="14">
        <f>+IFERROR((VLOOKUP($A112,Grade!$L$6:$BL$1000,Grade!BH$2,0))," ")</f>
        <v>0</v>
      </c>
      <c r="BB112" s="14">
        <f>+IFERROR((VLOOKUP($A112,Grade!$L$6:$BL$1000,Grade!BI$2,0))," ")</f>
        <v>0</v>
      </c>
      <c r="BC112" s="14">
        <f>+IFERROR((VLOOKUP($A112,Grade!$L$6:$BL$1000,Grade!BJ$2,0))," ")</f>
        <v>0</v>
      </c>
      <c r="BD112" s="14">
        <f>+IFERROR((VLOOKUP($A112,Grade!$L$6:$BL$1000,Grade!BK$2,0))," ")</f>
        <v>0</v>
      </c>
      <c r="BE112" s="14">
        <f>+IFERROR((VLOOKUP($A112,Grade!$L$6:$BL$1000,Grade!BL$2,0))," ")</f>
        <v>0</v>
      </c>
      <c r="BF112" s="19">
        <f t="shared" si="12"/>
        <v>0</v>
      </c>
      <c r="BG112" s="13">
        <f>IFERROR((VLOOKUP($A112,Month!$Z$3:$AP$1000,Month!AA$1,0))," ")</f>
        <v>2</v>
      </c>
      <c r="BH112" s="13">
        <f>IFERROR((VLOOKUP($A112,Month!$Z$3:$AP$1000,Month!AB$1,0))," ")</f>
        <v>13</v>
      </c>
      <c r="BI112" s="13">
        <f>IFERROR((VLOOKUP($A112,Month!$Z$3:$AP$1000,Month!AC$1,0))," ")</f>
        <v>0</v>
      </c>
      <c r="BJ112" s="13">
        <f>IFERROR((VLOOKUP($A112,Month!$Z$3:$AP$1000,Month!AD$1,0))," ")</f>
        <v>0</v>
      </c>
      <c r="BK112" s="13">
        <f>IFERROR((VLOOKUP($A112,Month!$Z$3:$AP$1000,Month!AE$1,0))," ")</f>
        <v>0</v>
      </c>
      <c r="BL112" s="13">
        <f>IFERROR((VLOOKUP($A112,Month!$Z$3:$AP$1000,Month!AF$1,0))," ")</f>
        <v>0</v>
      </c>
      <c r="BM112" s="13">
        <f>IFERROR((VLOOKUP($A112,Month!$Z$3:$AP$1000,Month!AG$1,0))," ")</f>
        <v>0</v>
      </c>
      <c r="BN112" s="13">
        <f>IFERROR((VLOOKUP($A112,Month!$Z$3:$AP$1000,Month!AH$1,0))," ")</f>
        <v>0</v>
      </c>
      <c r="BO112" s="13">
        <f>IFERROR((VLOOKUP($A112,Month!$Z$3:$AP$1000,Month!AI$1,0))," ")</f>
        <v>0</v>
      </c>
      <c r="BP112" s="13">
        <f>IFERROR((VLOOKUP($A112,Month!$Z$3:$AP$1000,Month!AJ$1,0))," ")</f>
        <v>0</v>
      </c>
      <c r="BQ112" s="13">
        <f>IFERROR((VLOOKUP($A112,Month!$Z$3:$AP$1000,Month!AK$1,0))," ")</f>
        <v>0</v>
      </c>
      <c r="BR112" s="13">
        <f>IFERROR((VLOOKUP($A112,Month!$Z$3:$AP$1000,Month!AL$1,0))," ")</f>
        <v>0</v>
      </c>
      <c r="BS112" s="13">
        <f>IFERROR((VLOOKUP($A112,Month!$Z$3:$AP$1000,Month!AM$1,0))," ")</f>
        <v>0</v>
      </c>
      <c r="BT112" s="13">
        <f>IFERROR((VLOOKUP($A112,Month!$Z$3:$AP$1000,Month!AP$1,0))," ")</f>
        <v>14</v>
      </c>
    </row>
    <row r="113" spans="1:72" s="2" customFormat="1" x14ac:dyDescent="0.25">
      <c r="A113" s="12" t="s">
        <v>245</v>
      </c>
      <c r="B113" s="12" t="s">
        <v>246</v>
      </c>
      <c r="C113" s="13">
        <f>+IFERROR((VLOOKUP($A113,Grade!$L$6:$BL$1000,Grade!M$2,0))," ")</f>
        <v>1153</v>
      </c>
      <c r="D113" s="13">
        <f>+IFERROR((VLOOKUP($A113,Grade!$L$6:$BL$1000,Grade!N$2,0))," ")</f>
        <v>1452</v>
      </c>
      <c r="E113" s="13">
        <f>+IFERROR((VLOOKUP($A113,Grade!$L$6:$BL$1000,Grade!O$2,0))," ")</f>
        <v>1399</v>
      </c>
      <c r="F113" s="13">
        <f>+IFERROR((VLOOKUP($A113,Grade!$L$6:$BL$1000,Grade!P$2,0))," ")</f>
        <v>1534</v>
      </c>
      <c r="G113" s="13">
        <f>+IFERROR((VLOOKUP($A113,Grade!$L$6:$BL$1000,Grade!Q$2,0))," ")</f>
        <v>1593</v>
      </c>
      <c r="H113" s="13">
        <f>+IFERROR((VLOOKUP($A113,Grade!$L$6:$BL$1000,Grade!R$2,0))," ")</f>
        <v>1538</v>
      </c>
      <c r="I113" s="13">
        <f>+IFERROR((VLOOKUP($A113,Grade!$L$6:$BL$1000,Grade!S$2,0))," ")</f>
        <v>1680</v>
      </c>
      <c r="J113" s="13">
        <f>+IFERROR((VLOOKUP($A113,Grade!$L$6:$BL$1000,Grade!T$2,0))," ")</f>
        <v>1632</v>
      </c>
      <c r="K113" s="13">
        <f>+IFERROR((VLOOKUP($A113,Grade!$L$6:$BL$1000,Grade!U$2,0))," ")</f>
        <v>1695</v>
      </c>
      <c r="L113" s="13">
        <f>+IFERROR((VLOOKUP($A113,Grade!$L$6:$BL$1000,Grade!V$2,0))," ")</f>
        <v>1635</v>
      </c>
      <c r="M113" s="13">
        <f>+IFERROR((VLOOKUP($A113,Grade!$L$6:$BL$1000,Grade!W$2,0))," ")</f>
        <v>1614</v>
      </c>
      <c r="N113" s="13">
        <f>+IFERROR((VLOOKUP($A113,Grade!$L$6:$BL$1000,Grade!X$2,0))," ")</f>
        <v>1374</v>
      </c>
      <c r="O113" s="13">
        <f>+IFERROR((VLOOKUP($A113,Grade!$L$6:$BL$1000,Grade!Y$2,0))," ")</f>
        <v>1219</v>
      </c>
      <c r="P113" s="20">
        <f t="shared" si="9"/>
        <v>19518</v>
      </c>
      <c r="Q113" s="14">
        <f>+IFERROR((VLOOKUP($A113,Grade!$L$6:$BL$1000,Grade!Z$2,0))," ")</f>
        <v>1145.32</v>
      </c>
      <c r="R113" s="14">
        <f>+IFERROR((VLOOKUP($A113,Grade!$L$6:$BL$1000,Grade!AA$2,0))," ")</f>
        <v>1449.12</v>
      </c>
      <c r="S113" s="14">
        <f>+IFERROR((VLOOKUP($A113,Grade!$L$6:$BL$1000,Grade!AB$2,0))," ")</f>
        <v>1396.65</v>
      </c>
      <c r="T113" s="14">
        <f>+IFERROR((VLOOKUP($A113,Grade!$L$6:$BL$1000,Grade!AC$2,0))," ")</f>
        <v>1532.9</v>
      </c>
      <c r="U113" s="14">
        <f>+IFERROR((VLOOKUP($A113,Grade!$L$6:$BL$1000,Grade!AD$2,0))," ")</f>
        <v>1591.22</v>
      </c>
      <c r="V113" s="14">
        <f>+IFERROR((VLOOKUP($A113,Grade!$L$6:$BL$1000,Grade!AE$2,0))," ")</f>
        <v>1534.82</v>
      </c>
      <c r="W113" s="14">
        <f>+IFERROR((VLOOKUP($A113,Grade!$L$6:$BL$1000,Grade!AF$2,0))," ")</f>
        <v>1672.97</v>
      </c>
      <c r="X113" s="14">
        <f>+IFERROR((VLOOKUP($A113,Grade!$L$6:$BL$1000,Grade!AG$2,0))," ")</f>
        <v>1623.75</v>
      </c>
      <c r="Y113" s="14">
        <f>+IFERROR((VLOOKUP($A113,Grade!$L$6:$BL$1000,Grade!AH$2,0))," ")</f>
        <v>1686.15</v>
      </c>
      <c r="Z113" s="14">
        <f>+IFERROR((VLOOKUP($A113,Grade!$L$6:$BL$1000,Grade!AI$2,0))," ")</f>
        <v>1631.97</v>
      </c>
      <c r="AA113" s="14">
        <f>+IFERROR((VLOOKUP($A113,Grade!$L$6:$BL$1000,Grade!AJ$2,0))," ")</f>
        <v>1605.09</v>
      </c>
      <c r="AB113" s="14">
        <f>+IFERROR((VLOOKUP($A113,Grade!$L$6:$BL$1000,Grade!AK$2,0))," ")</f>
        <v>1254.46</v>
      </c>
      <c r="AC113" s="14">
        <f>+IFERROR((VLOOKUP($A113,Grade!$L$6:$BL$1000,Grade!AL$2,0))," ")</f>
        <v>1105.49</v>
      </c>
      <c r="AD113" s="19">
        <f t="shared" si="10"/>
        <v>19229.91</v>
      </c>
      <c r="AE113" s="13">
        <f>+IFERROR((VLOOKUP($A113,Grade!$L$6:$BL$1000,Grade!AM$2,0))," ")</f>
        <v>0</v>
      </c>
      <c r="AF113" s="13">
        <f>+IFERROR((VLOOKUP($A113,Grade!$L$6:$BL$1000,Grade!AN$2,0))," ")</f>
        <v>0</v>
      </c>
      <c r="AG113" s="13">
        <f>+IFERROR((VLOOKUP($A113,Grade!$L$6:$BL$1000,Grade!AO$2,0))," ")</f>
        <v>0</v>
      </c>
      <c r="AH113" s="13">
        <f>+IFERROR((VLOOKUP($A113,Grade!$L$6:$BL$1000,Grade!AP$2,0))," ")</f>
        <v>0</v>
      </c>
      <c r="AI113" s="13">
        <f>+IFERROR((VLOOKUP($A113,Grade!$L$6:$BL$1000,Grade!AQ$2,0))," ")</f>
        <v>0</v>
      </c>
      <c r="AJ113" s="13">
        <f>+IFERROR((VLOOKUP($A113,Grade!$L$6:$BL$1000,Grade!AR$2,0))," ")</f>
        <v>0</v>
      </c>
      <c r="AK113" s="13">
        <f>+IFERROR((VLOOKUP($A113,Grade!$L$6:$BL$1000,Grade!AS$2,0))," ")</f>
        <v>0</v>
      </c>
      <c r="AL113" s="13">
        <f>+IFERROR((VLOOKUP($A113,Grade!$L$6:$BL$1000,Grade!AT$2,0))," ")</f>
        <v>1</v>
      </c>
      <c r="AM113" s="13">
        <f>+IFERROR((VLOOKUP($A113,Grade!$L$6:$BL$1000,Grade!AU$2,0))," ")</f>
        <v>4</v>
      </c>
      <c r="AN113" s="13">
        <f>+IFERROR((VLOOKUP($A113,Grade!$L$6:$BL$1000,Grade!AV$2,0))," ")</f>
        <v>4</v>
      </c>
      <c r="AO113" s="13">
        <f>+IFERROR((VLOOKUP($A113,Grade!$L$6:$BL$1000,Grade!AW$2,0))," ")</f>
        <v>11</v>
      </c>
      <c r="AP113" s="13">
        <f>+IFERROR((VLOOKUP($A113,Grade!$L$6:$BL$1000,Grade!AX$2,0))," ")</f>
        <v>18</v>
      </c>
      <c r="AQ113" s="13">
        <f>+IFERROR((VLOOKUP($A113,Grade!$L$6:$BL$1000,Grade!AY$2,0))," ")</f>
        <v>30</v>
      </c>
      <c r="AR113" s="20">
        <f t="shared" si="11"/>
        <v>68</v>
      </c>
      <c r="AS113" s="14">
        <f>+IFERROR((VLOOKUP($A113,Grade!$L$6:$BL$1000,Grade!AZ$2,0))," ")</f>
        <v>0</v>
      </c>
      <c r="AT113" s="14">
        <f>+IFERROR((VLOOKUP($A113,Grade!$L$6:$BL$1000,Grade!BA$2,0))," ")</f>
        <v>0</v>
      </c>
      <c r="AU113" s="14">
        <f>+IFERROR((VLOOKUP($A113,Grade!$L$6:$BL$1000,Grade!BB$2,0))," ")</f>
        <v>0</v>
      </c>
      <c r="AV113" s="14">
        <f>+IFERROR((VLOOKUP($A113,Grade!$L$6:$BL$1000,Grade!BC$2,0))," ")</f>
        <v>0</v>
      </c>
      <c r="AW113" s="14">
        <f>+IFERROR((VLOOKUP($A113,Grade!$L$6:$BL$1000,Grade!BD$2,0))," ")</f>
        <v>0</v>
      </c>
      <c r="AX113" s="14">
        <f>+IFERROR((VLOOKUP($A113,Grade!$L$6:$BL$1000,Grade!BE$2,0))," ")</f>
        <v>0</v>
      </c>
      <c r="AY113" s="14">
        <f>+IFERROR((VLOOKUP($A113,Grade!$L$6:$BL$1000,Grade!BF$2,0))," ")</f>
        <v>0</v>
      </c>
      <c r="AZ113" s="14">
        <f>+IFERROR((VLOOKUP($A113,Grade!$L$6:$BL$1000,Grade!BG$2,0))," ")</f>
        <v>0.14000000000000001</v>
      </c>
      <c r="BA113" s="14">
        <f>+IFERROR((VLOOKUP($A113,Grade!$L$6:$BL$1000,Grade!BH$2,0))," ")</f>
        <v>0.56000000000000005</v>
      </c>
      <c r="BB113" s="14">
        <f>+IFERROR((VLOOKUP($A113,Grade!$L$6:$BL$1000,Grade!BI$2,0))," ")</f>
        <v>0.7</v>
      </c>
      <c r="BC113" s="14">
        <f>+IFERROR((VLOOKUP($A113,Grade!$L$6:$BL$1000,Grade!BJ$2,0))," ")</f>
        <v>1.68</v>
      </c>
      <c r="BD113" s="14">
        <f>+IFERROR((VLOOKUP($A113,Grade!$L$6:$BL$1000,Grade!BK$2,0))," ")</f>
        <v>2.8</v>
      </c>
      <c r="BE113" s="14">
        <f>+IFERROR((VLOOKUP($A113,Grade!$L$6:$BL$1000,Grade!BL$2,0))," ")</f>
        <v>4.34</v>
      </c>
      <c r="BF113" s="19">
        <f t="shared" si="12"/>
        <v>10.219999999999999</v>
      </c>
      <c r="BG113" s="13">
        <f>IFERROR((VLOOKUP($A113,Month!$Z$3:$AP$1000,Month!AA$1,0))," ")</f>
        <v>1184</v>
      </c>
      <c r="BH113" s="13">
        <f>IFERROR((VLOOKUP($A113,Month!$Z$3:$AP$1000,Month!AB$1,0))," ")</f>
        <v>204</v>
      </c>
      <c r="BI113" s="13">
        <f>IFERROR((VLOOKUP($A113,Month!$Z$3:$AP$1000,Month!AC$1,0))," ")</f>
        <v>722</v>
      </c>
      <c r="BJ113" s="13">
        <f>IFERROR((VLOOKUP($A113,Month!$Z$3:$AP$1000,Month!AD$1,0))," ")</f>
        <v>0</v>
      </c>
      <c r="BK113" s="13">
        <f>IFERROR((VLOOKUP($A113,Month!$Z$3:$AP$1000,Month!AE$1,0))," ")</f>
        <v>0</v>
      </c>
      <c r="BL113" s="13">
        <f>IFERROR((VLOOKUP($A113,Month!$Z$3:$AP$1000,Month!AF$1,0))," ")</f>
        <v>0</v>
      </c>
      <c r="BM113" s="13">
        <f>IFERROR((VLOOKUP($A113,Month!$Z$3:$AP$1000,Month!AG$1,0))," ")</f>
        <v>982.53</v>
      </c>
      <c r="BN113" s="13">
        <f>IFERROR((VLOOKUP($A113,Month!$Z$3:$AP$1000,Month!AH$1,0))," ")</f>
        <v>0</v>
      </c>
      <c r="BO113" s="13">
        <f>IFERROR((VLOOKUP($A113,Month!$Z$3:$AP$1000,Month!AI$1,0))," ")</f>
        <v>81.430000000000007</v>
      </c>
      <c r="BP113" s="13">
        <f>IFERROR((VLOOKUP($A113,Month!$Z$3:$AP$1000,Month!AJ$1,0))," ")</f>
        <v>0</v>
      </c>
      <c r="BQ113" s="13">
        <f>IFERROR((VLOOKUP($A113,Month!$Z$3:$AP$1000,Month!AK$1,0))," ")</f>
        <v>0</v>
      </c>
      <c r="BR113" s="13">
        <f>IFERROR((VLOOKUP($A113,Month!$Z$3:$AP$1000,Month!AL$1,0))," ")</f>
        <v>0</v>
      </c>
      <c r="BS113" s="13">
        <f>IFERROR((VLOOKUP($A113,Month!$Z$3:$AP$1000,Month!AM$1,0))," ")</f>
        <v>90</v>
      </c>
      <c r="BT113" s="13">
        <f>IFERROR((VLOOKUP($A113,Month!$Z$3:$AP$1000,Month!AP$1,0))," ")</f>
        <v>0</v>
      </c>
    </row>
    <row r="114" spans="1:72" s="2" customFormat="1" x14ac:dyDescent="0.25">
      <c r="A114" s="12" t="s">
        <v>151</v>
      </c>
      <c r="B114" s="12" t="s">
        <v>152</v>
      </c>
      <c r="C114" s="13">
        <f>+IFERROR((VLOOKUP($A114,Grade!$L$6:$BL$1000,Grade!M$2,0))," ")</f>
        <v>2</v>
      </c>
      <c r="D114" s="13">
        <f>+IFERROR((VLOOKUP($A114,Grade!$L$6:$BL$1000,Grade!N$2,0))," ")</f>
        <v>3</v>
      </c>
      <c r="E114" s="13">
        <f>+IFERROR((VLOOKUP($A114,Grade!$L$6:$BL$1000,Grade!O$2,0))," ")</f>
        <v>5</v>
      </c>
      <c r="F114" s="13">
        <f>+IFERROR((VLOOKUP($A114,Grade!$L$6:$BL$1000,Grade!P$2,0))," ")</f>
        <v>1</v>
      </c>
      <c r="G114" s="13">
        <f>+IFERROR((VLOOKUP($A114,Grade!$L$6:$BL$1000,Grade!Q$2,0))," ")</f>
        <v>1</v>
      </c>
      <c r="H114" s="13">
        <f>+IFERROR((VLOOKUP($A114,Grade!$L$6:$BL$1000,Grade!R$2,0))," ")</f>
        <v>5</v>
      </c>
      <c r="I114" s="13">
        <f>+IFERROR((VLOOKUP($A114,Grade!$L$6:$BL$1000,Grade!S$2,0))," ")</f>
        <v>3</v>
      </c>
      <c r="J114" s="13">
        <f>+IFERROR((VLOOKUP($A114,Grade!$L$6:$BL$1000,Grade!T$2,0))," ")</f>
        <v>1</v>
      </c>
      <c r="K114" s="13">
        <f>+IFERROR((VLOOKUP($A114,Grade!$L$6:$BL$1000,Grade!U$2,0))," ")</f>
        <v>4</v>
      </c>
      <c r="L114" s="13">
        <f>+IFERROR((VLOOKUP($A114,Grade!$L$6:$BL$1000,Grade!V$2,0))," ")</f>
        <v>6</v>
      </c>
      <c r="M114" s="13">
        <f>+IFERROR((VLOOKUP($A114,Grade!$L$6:$BL$1000,Grade!W$2,0))," ")</f>
        <v>3</v>
      </c>
      <c r="N114" s="13">
        <f>+IFERROR((VLOOKUP($A114,Grade!$L$6:$BL$1000,Grade!X$2,0))," ")</f>
        <v>2</v>
      </c>
      <c r="O114" s="13">
        <f>+IFERROR((VLOOKUP($A114,Grade!$L$6:$BL$1000,Grade!Y$2,0))," ")</f>
        <v>1</v>
      </c>
      <c r="P114" s="20">
        <f t="shared" si="9"/>
        <v>37</v>
      </c>
      <c r="Q114" s="14">
        <f>+IFERROR((VLOOKUP($A114,Grade!$L$6:$BL$1000,Grade!Z$2,0))," ")</f>
        <v>2</v>
      </c>
      <c r="R114" s="14">
        <f>+IFERROR((VLOOKUP($A114,Grade!$L$6:$BL$1000,Grade!AA$2,0))," ")</f>
        <v>3</v>
      </c>
      <c r="S114" s="14">
        <f>+IFERROR((VLOOKUP($A114,Grade!$L$6:$BL$1000,Grade!AB$2,0))," ")</f>
        <v>5</v>
      </c>
      <c r="T114" s="14">
        <f>+IFERROR((VLOOKUP($A114,Grade!$L$6:$BL$1000,Grade!AC$2,0))," ")</f>
        <v>1</v>
      </c>
      <c r="U114" s="14">
        <f>+IFERROR((VLOOKUP($A114,Grade!$L$6:$BL$1000,Grade!AD$2,0))," ")</f>
        <v>1</v>
      </c>
      <c r="V114" s="14">
        <f>+IFERROR((VLOOKUP($A114,Grade!$L$6:$BL$1000,Grade!AE$2,0))," ")</f>
        <v>5</v>
      </c>
      <c r="W114" s="14">
        <f>+IFERROR((VLOOKUP($A114,Grade!$L$6:$BL$1000,Grade!AF$2,0))," ")</f>
        <v>3</v>
      </c>
      <c r="X114" s="14">
        <f>+IFERROR((VLOOKUP($A114,Grade!$L$6:$BL$1000,Grade!AG$2,0))," ")</f>
        <v>1</v>
      </c>
      <c r="Y114" s="14">
        <f>+IFERROR((VLOOKUP($A114,Grade!$L$6:$BL$1000,Grade!AH$2,0))," ")</f>
        <v>4</v>
      </c>
      <c r="Z114" s="14">
        <f>+IFERROR((VLOOKUP($A114,Grade!$L$6:$BL$1000,Grade!AI$2,0))," ")</f>
        <v>6</v>
      </c>
      <c r="AA114" s="14">
        <f>+IFERROR((VLOOKUP($A114,Grade!$L$6:$BL$1000,Grade!AJ$2,0))," ")</f>
        <v>3</v>
      </c>
      <c r="AB114" s="14">
        <f>+IFERROR((VLOOKUP($A114,Grade!$L$6:$BL$1000,Grade!AK$2,0))," ")</f>
        <v>2</v>
      </c>
      <c r="AC114" s="14">
        <f>+IFERROR((VLOOKUP($A114,Grade!$L$6:$BL$1000,Grade!AL$2,0))," ")</f>
        <v>1</v>
      </c>
      <c r="AD114" s="19">
        <f t="shared" si="10"/>
        <v>37</v>
      </c>
      <c r="AE114" s="13">
        <f>+IFERROR((VLOOKUP($A114,Grade!$L$6:$BL$1000,Grade!AM$2,0))," ")</f>
        <v>0</v>
      </c>
      <c r="AF114" s="13">
        <f>+IFERROR((VLOOKUP($A114,Grade!$L$6:$BL$1000,Grade!AN$2,0))," ")</f>
        <v>0</v>
      </c>
      <c r="AG114" s="13">
        <f>+IFERROR((VLOOKUP($A114,Grade!$L$6:$BL$1000,Grade!AO$2,0))," ")</f>
        <v>0</v>
      </c>
      <c r="AH114" s="13">
        <f>+IFERROR((VLOOKUP($A114,Grade!$L$6:$BL$1000,Grade!AP$2,0))," ")</f>
        <v>0</v>
      </c>
      <c r="AI114" s="13">
        <f>+IFERROR((VLOOKUP($A114,Grade!$L$6:$BL$1000,Grade!AQ$2,0))," ")</f>
        <v>0</v>
      </c>
      <c r="AJ114" s="13">
        <f>+IFERROR((VLOOKUP($A114,Grade!$L$6:$BL$1000,Grade!AR$2,0))," ")</f>
        <v>0</v>
      </c>
      <c r="AK114" s="13">
        <f>+IFERROR((VLOOKUP($A114,Grade!$L$6:$BL$1000,Grade!AS$2,0))," ")</f>
        <v>0</v>
      </c>
      <c r="AL114" s="13">
        <f>+IFERROR((VLOOKUP($A114,Grade!$L$6:$BL$1000,Grade!AT$2,0))," ")</f>
        <v>0</v>
      </c>
      <c r="AM114" s="13">
        <f>+IFERROR((VLOOKUP($A114,Grade!$L$6:$BL$1000,Grade!AU$2,0))," ")</f>
        <v>0</v>
      </c>
      <c r="AN114" s="13">
        <f>+IFERROR((VLOOKUP($A114,Grade!$L$6:$BL$1000,Grade!AV$2,0))," ")</f>
        <v>0</v>
      </c>
      <c r="AO114" s="13">
        <f>+IFERROR((VLOOKUP($A114,Grade!$L$6:$BL$1000,Grade!AW$2,0))," ")</f>
        <v>0</v>
      </c>
      <c r="AP114" s="13">
        <f>+IFERROR((VLOOKUP($A114,Grade!$L$6:$BL$1000,Grade!AX$2,0))," ")</f>
        <v>0</v>
      </c>
      <c r="AQ114" s="13">
        <f>+IFERROR((VLOOKUP($A114,Grade!$L$6:$BL$1000,Grade!AY$2,0))," ")</f>
        <v>0</v>
      </c>
      <c r="AR114" s="20">
        <f t="shared" si="11"/>
        <v>0</v>
      </c>
      <c r="AS114" s="14">
        <f>+IFERROR((VLOOKUP($A114,Grade!$L$6:$BL$1000,Grade!AZ$2,0))," ")</f>
        <v>0</v>
      </c>
      <c r="AT114" s="14">
        <f>+IFERROR((VLOOKUP($A114,Grade!$L$6:$BL$1000,Grade!BA$2,0))," ")</f>
        <v>0</v>
      </c>
      <c r="AU114" s="14">
        <f>+IFERROR((VLOOKUP($A114,Grade!$L$6:$BL$1000,Grade!BB$2,0))," ")</f>
        <v>0</v>
      </c>
      <c r="AV114" s="14">
        <f>+IFERROR((VLOOKUP($A114,Grade!$L$6:$BL$1000,Grade!BC$2,0))," ")</f>
        <v>0</v>
      </c>
      <c r="AW114" s="14">
        <f>+IFERROR((VLOOKUP($A114,Grade!$L$6:$BL$1000,Grade!BD$2,0))," ")</f>
        <v>0</v>
      </c>
      <c r="AX114" s="14">
        <f>+IFERROR((VLOOKUP($A114,Grade!$L$6:$BL$1000,Grade!BE$2,0))," ")</f>
        <v>0</v>
      </c>
      <c r="AY114" s="14">
        <f>+IFERROR((VLOOKUP($A114,Grade!$L$6:$BL$1000,Grade!BF$2,0))," ")</f>
        <v>0</v>
      </c>
      <c r="AZ114" s="14">
        <f>+IFERROR((VLOOKUP($A114,Grade!$L$6:$BL$1000,Grade!BG$2,0))," ")</f>
        <v>0</v>
      </c>
      <c r="BA114" s="14">
        <f>+IFERROR((VLOOKUP($A114,Grade!$L$6:$BL$1000,Grade!BH$2,0))," ")</f>
        <v>0</v>
      </c>
      <c r="BB114" s="14">
        <f>+IFERROR((VLOOKUP($A114,Grade!$L$6:$BL$1000,Grade!BI$2,0))," ")</f>
        <v>0</v>
      </c>
      <c r="BC114" s="14">
        <f>+IFERROR((VLOOKUP($A114,Grade!$L$6:$BL$1000,Grade!BJ$2,0))," ")</f>
        <v>0</v>
      </c>
      <c r="BD114" s="14">
        <f>+IFERROR((VLOOKUP($A114,Grade!$L$6:$BL$1000,Grade!BK$2,0))," ")</f>
        <v>0</v>
      </c>
      <c r="BE114" s="14">
        <f>+IFERROR((VLOOKUP($A114,Grade!$L$6:$BL$1000,Grade!BL$2,0))," ")</f>
        <v>0</v>
      </c>
      <c r="BF114" s="19">
        <f t="shared" si="12"/>
        <v>0</v>
      </c>
      <c r="BG114" s="13">
        <f>IFERROR((VLOOKUP($A114,Month!$Z$3:$AP$1000,Month!AA$1,0))," ")</f>
        <v>0</v>
      </c>
      <c r="BH114" s="13">
        <f>IFERROR((VLOOKUP($A114,Month!$Z$3:$AP$1000,Month!AB$1,0))," ")</f>
        <v>0</v>
      </c>
      <c r="BI114" s="13">
        <f>IFERROR((VLOOKUP($A114,Month!$Z$3:$AP$1000,Month!AC$1,0))," ")</f>
        <v>0</v>
      </c>
      <c r="BJ114" s="13">
        <f>IFERROR((VLOOKUP($A114,Month!$Z$3:$AP$1000,Month!AD$1,0))," ")</f>
        <v>0</v>
      </c>
      <c r="BK114" s="13">
        <f>IFERROR((VLOOKUP($A114,Month!$Z$3:$AP$1000,Month!AE$1,0))," ")</f>
        <v>0</v>
      </c>
      <c r="BL114" s="13">
        <f>IFERROR((VLOOKUP($A114,Month!$Z$3:$AP$1000,Month!AF$1,0))," ")</f>
        <v>0</v>
      </c>
      <c r="BM114" s="13">
        <f>IFERROR((VLOOKUP($A114,Month!$Z$3:$AP$1000,Month!AG$1,0))," ")</f>
        <v>2.4700000000000002</v>
      </c>
      <c r="BN114" s="13">
        <f>IFERROR((VLOOKUP($A114,Month!$Z$3:$AP$1000,Month!AH$1,0))," ")</f>
        <v>0</v>
      </c>
      <c r="BO114" s="13">
        <f>IFERROR((VLOOKUP($A114,Month!$Z$3:$AP$1000,Month!AI$1,0))," ")</f>
        <v>0</v>
      </c>
      <c r="BP114" s="13">
        <f>IFERROR((VLOOKUP($A114,Month!$Z$3:$AP$1000,Month!AJ$1,0))," ")</f>
        <v>0</v>
      </c>
      <c r="BQ114" s="13">
        <f>IFERROR((VLOOKUP($A114,Month!$Z$3:$AP$1000,Month!AK$1,0))," ")</f>
        <v>0</v>
      </c>
      <c r="BR114" s="13">
        <f>IFERROR((VLOOKUP($A114,Month!$Z$3:$AP$1000,Month!AL$1,0))," ")</f>
        <v>0</v>
      </c>
      <c r="BS114" s="13">
        <f>IFERROR((VLOOKUP($A114,Month!$Z$3:$AP$1000,Month!AM$1,0))," ")</f>
        <v>0</v>
      </c>
      <c r="BT114" s="13">
        <f>IFERROR((VLOOKUP($A114,Month!$Z$3:$AP$1000,Month!AP$1,0))," ")</f>
        <v>0</v>
      </c>
    </row>
    <row r="115" spans="1:72" s="2" customFormat="1" x14ac:dyDescent="0.25">
      <c r="A115" s="12" t="s">
        <v>117</v>
      </c>
      <c r="B115" s="12" t="s">
        <v>118</v>
      </c>
      <c r="C115" s="13">
        <f>+IFERROR((VLOOKUP($A115,Grade!$L$6:$BL$1000,Grade!M$2,0))," ")</f>
        <v>66</v>
      </c>
      <c r="D115" s="13">
        <f>+IFERROR((VLOOKUP($A115,Grade!$L$6:$BL$1000,Grade!N$2,0))," ")</f>
        <v>85</v>
      </c>
      <c r="E115" s="13">
        <f>+IFERROR((VLOOKUP($A115,Grade!$L$6:$BL$1000,Grade!O$2,0))," ")</f>
        <v>82</v>
      </c>
      <c r="F115" s="13">
        <f>+IFERROR((VLOOKUP($A115,Grade!$L$6:$BL$1000,Grade!P$2,0))," ")</f>
        <v>84</v>
      </c>
      <c r="G115" s="13">
        <f>+IFERROR((VLOOKUP($A115,Grade!$L$6:$BL$1000,Grade!Q$2,0))," ")</f>
        <v>68</v>
      </c>
      <c r="H115" s="13">
        <f>+IFERROR((VLOOKUP($A115,Grade!$L$6:$BL$1000,Grade!R$2,0))," ")</f>
        <v>82</v>
      </c>
      <c r="I115" s="13">
        <f>+IFERROR((VLOOKUP($A115,Grade!$L$6:$BL$1000,Grade!S$2,0))," ")</f>
        <v>71</v>
      </c>
      <c r="J115" s="13">
        <f>+IFERROR((VLOOKUP($A115,Grade!$L$6:$BL$1000,Grade!T$2,0))," ")</f>
        <v>75</v>
      </c>
      <c r="K115" s="13">
        <f>+IFERROR((VLOOKUP($A115,Grade!$L$6:$BL$1000,Grade!U$2,0))," ")</f>
        <v>86</v>
      </c>
      <c r="L115" s="13">
        <f>+IFERROR((VLOOKUP($A115,Grade!$L$6:$BL$1000,Grade!V$2,0))," ")</f>
        <v>87</v>
      </c>
      <c r="M115" s="13">
        <f>+IFERROR((VLOOKUP($A115,Grade!$L$6:$BL$1000,Grade!W$2,0))," ")</f>
        <v>82</v>
      </c>
      <c r="N115" s="13">
        <f>+IFERROR((VLOOKUP($A115,Grade!$L$6:$BL$1000,Grade!X$2,0))," ")</f>
        <v>72</v>
      </c>
      <c r="O115" s="13">
        <f>+IFERROR((VLOOKUP($A115,Grade!$L$6:$BL$1000,Grade!Y$2,0))," ")</f>
        <v>67</v>
      </c>
      <c r="P115" s="20">
        <f t="shared" si="9"/>
        <v>1007</v>
      </c>
      <c r="Q115" s="14">
        <f>+IFERROR((VLOOKUP($A115,Grade!$L$6:$BL$1000,Grade!Z$2,0))," ")</f>
        <v>66</v>
      </c>
      <c r="R115" s="14">
        <f>+IFERROR((VLOOKUP($A115,Grade!$L$6:$BL$1000,Grade!AA$2,0))," ")</f>
        <v>85</v>
      </c>
      <c r="S115" s="14">
        <f>+IFERROR((VLOOKUP($A115,Grade!$L$6:$BL$1000,Grade!AB$2,0))," ")</f>
        <v>82</v>
      </c>
      <c r="T115" s="14">
        <f>+IFERROR((VLOOKUP($A115,Grade!$L$6:$BL$1000,Grade!AC$2,0))," ")</f>
        <v>84</v>
      </c>
      <c r="U115" s="14">
        <f>+IFERROR((VLOOKUP($A115,Grade!$L$6:$BL$1000,Grade!AD$2,0))," ")</f>
        <v>68</v>
      </c>
      <c r="V115" s="14">
        <f>+IFERROR((VLOOKUP($A115,Grade!$L$6:$BL$1000,Grade!AE$2,0))," ")</f>
        <v>82</v>
      </c>
      <c r="W115" s="14">
        <f>+IFERROR((VLOOKUP($A115,Grade!$L$6:$BL$1000,Grade!AF$2,0))," ")</f>
        <v>70</v>
      </c>
      <c r="X115" s="14">
        <f>+IFERROR((VLOOKUP($A115,Grade!$L$6:$BL$1000,Grade!AG$2,0))," ")</f>
        <v>75</v>
      </c>
      <c r="Y115" s="14">
        <f>+IFERROR((VLOOKUP($A115,Grade!$L$6:$BL$1000,Grade!AH$2,0))," ")</f>
        <v>86</v>
      </c>
      <c r="Z115" s="14">
        <f>+IFERROR((VLOOKUP($A115,Grade!$L$6:$BL$1000,Grade!AI$2,0))," ")</f>
        <v>86</v>
      </c>
      <c r="AA115" s="14">
        <f>+IFERROR((VLOOKUP($A115,Grade!$L$6:$BL$1000,Grade!AJ$2,0))," ")</f>
        <v>79.36</v>
      </c>
      <c r="AB115" s="14">
        <f>+IFERROR((VLOOKUP($A115,Grade!$L$6:$BL$1000,Grade!AK$2,0))," ")</f>
        <v>51.8</v>
      </c>
      <c r="AC115" s="14">
        <f>+IFERROR((VLOOKUP($A115,Grade!$L$6:$BL$1000,Grade!AL$2,0))," ")</f>
        <v>59.08</v>
      </c>
      <c r="AD115" s="19">
        <f t="shared" si="10"/>
        <v>974.24</v>
      </c>
      <c r="AE115" s="13">
        <f>+IFERROR((VLOOKUP($A115,Grade!$L$6:$BL$1000,Grade!AM$2,0))," ")</f>
        <v>0</v>
      </c>
      <c r="AF115" s="13">
        <f>+IFERROR((VLOOKUP($A115,Grade!$L$6:$BL$1000,Grade!AN$2,0))," ")</f>
        <v>0</v>
      </c>
      <c r="AG115" s="13">
        <f>+IFERROR((VLOOKUP($A115,Grade!$L$6:$BL$1000,Grade!AO$2,0))," ")</f>
        <v>0</v>
      </c>
      <c r="AH115" s="13">
        <f>+IFERROR((VLOOKUP($A115,Grade!$L$6:$BL$1000,Grade!AP$2,0))," ")</f>
        <v>0</v>
      </c>
      <c r="AI115" s="13">
        <f>+IFERROR((VLOOKUP($A115,Grade!$L$6:$BL$1000,Grade!AQ$2,0))," ")</f>
        <v>0</v>
      </c>
      <c r="AJ115" s="13">
        <f>+IFERROR((VLOOKUP($A115,Grade!$L$6:$BL$1000,Grade!AR$2,0))," ")</f>
        <v>0</v>
      </c>
      <c r="AK115" s="13">
        <f>+IFERROR((VLOOKUP($A115,Grade!$L$6:$BL$1000,Grade!AS$2,0))," ")</f>
        <v>0</v>
      </c>
      <c r="AL115" s="13">
        <f>+IFERROR((VLOOKUP($A115,Grade!$L$6:$BL$1000,Grade!AT$2,0))," ")</f>
        <v>0</v>
      </c>
      <c r="AM115" s="13">
        <f>+IFERROR((VLOOKUP($A115,Grade!$L$6:$BL$1000,Grade!AU$2,0))," ")</f>
        <v>0</v>
      </c>
      <c r="AN115" s="13">
        <f>+IFERROR((VLOOKUP($A115,Grade!$L$6:$BL$1000,Grade!AV$2,0))," ")</f>
        <v>1</v>
      </c>
      <c r="AO115" s="13">
        <f>+IFERROR((VLOOKUP($A115,Grade!$L$6:$BL$1000,Grade!AW$2,0))," ")</f>
        <v>2</v>
      </c>
      <c r="AP115" s="13">
        <f>+IFERROR((VLOOKUP($A115,Grade!$L$6:$BL$1000,Grade!AX$2,0))," ")</f>
        <v>4</v>
      </c>
      <c r="AQ115" s="13">
        <f>+IFERROR((VLOOKUP($A115,Grade!$L$6:$BL$1000,Grade!AY$2,0))," ")</f>
        <v>6.8</v>
      </c>
      <c r="AR115" s="20">
        <f t="shared" si="11"/>
        <v>13.8</v>
      </c>
      <c r="AS115" s="14">
        <f>+IFERROR((VLOOKUP($A115,Grade!$L$6:$BL$1000,Grade!AZ$2,0))," ")</f>
        <v>0</v>
      </c>
      <c r="AT115" s="14">
        <f>+IFERROR((VLOOKUP($A115,Grade!$L$6:$BL$1000,Grade!BA$2,0))," ")</f>
        <v>0</v>
      </c>
      <c r="AU115" s="14">
        <f>+IFERROR((VLOOKUP($A115,Grade!$L$6:$BL$1000,Grade!BB$2,0))," ")</f>
        <v>0</v>
      </c>
      <c r="AV115" s="14">
        <f>+IFERROR((VLOOKUP($A115,Grade!$L$6:$BL$1000,Grade!BC$2,0))," ")</f>
        <v>0</v>
      </c>
      <c r="AW115" s="14">
        <f>+IFERROR((VLOOKUP($A115,Grade!$L$6:$BL$1000,Grade!BD$2,0))," ")</f>
        <v>0</v>
      </c>
      <c r="AX115" s="14">
        <f>+IFERROR((VLOOKUP($A115,Grade!$L$6:$BL$1000,Grade!BE$2,0))," ")</f>
        <v>0</v>
      </c>
      <c r="AY115" s="14">
        <f>+IFERROR((VLOOKUP($A115,Grade!$L$6:$BL$1000,Grade!BF$2,0))," ")</f>
        <v>0</v>
      </c>
      <c r="AZ115" s="14">
        <f>+IFERROR((VLOOKUP($A115,Grade!$L$6:$BL$1000,Grade!BG$2,0))," ")</f>
        <v>0</v>
      </c>
      <c r="BA115" s="14">
        <f>+IFERROR((VLOOKUP($A115,Grade!$L$6:$BL$1000,Grade!BH$2,0))," ")</f>
        <v>0</v>
      </c>
      <c r="BB115" s="14">
        <f>+IFERROR((VLOOKUP($A115,Grade!$L$6:$BL$1000,Grade!BI$2,0))," ")</f>
        <v>1</v>
      </c>
      <c r="BC115" s="14">
        <f>+IFERROR((VLOOKUP($A115,Grade!$L$6:$BL$1000,Grade!BJ$2,0))," ")</f>
        <v>2</v>
      </c>
      <c r="BD115" s="14">
        <f>+IFERROR((VLOOKUP($A115,Grade!$L$6:$BL$1000,Grade!BK$2,0))," ")</f>
        <v>4</v>
      </c>
      <c r="BE115" s="14">
        <f>+IFERROR((VLOOKUP($A115,Grade!$L$6:$BL$1000,Grade!BL$2,0))," ")</f>
        <v>6.72</v>
      </c>
      <c r="BF115" s="19">
        <f t="shared" si="12"/>
        <v>13.719999999999999</v>
      </c>
      <c r="BG115" s="13">
        <f>IFERROR((VLOOKUP($A115,Month!$Z$3:$AP$1000,Month!AA$1,0))," ")</f>
        <v>24</v>
      </c>
      <c r="BH115" s="13">
        <f>IFERROR((VLOOKUP($A115,Month!$Z$3:$AP$1000,Month!AB$1,0))," ")</f>
        <v>0</v>
      </c>
      <c r="BI115" s="13">
        <f>IFERROR((VLOOKUP($A115,Month!$Z$3:$AP$1000,Month!AC$1,0))," ")</f>
        <v>1</v>
      </c>
      <c r="BJ115" s="13">
        <f>IFERROR((VLOOKUP($A115,Month!$Z$3:$AP$1000,Month!AD$1,0))," ")</f>
        <v>0</v>
      </c>
      <c r="BK115" s="13">
        <f>IFERROR((VLOOKUP($A115,Month!$Z$3:$AP$1000,Month!AE$1,0))," ")</f>
        <v>0</v>
      </c>
      <c r="BL115" s="13">
        <f>IFERROR((VLOOKUP($A115,Month!$Z$3:$AP$1000,Month!AF$1,0))," ")</f>
        <v>0</v>
      </c>
      <c r="BM115" s="13">
        <f>IFERROR((VLOOKUP($A115,Month!$Z$3:$AP$1000,Month!AG$1,0))," ")</f>
        <v>35.28</v>
      </c>
      <c r="BN115" s="13">
        <f>IFERROR((VLOOKUP($A115,Month!$Z$3:$AP$1000,Month!AH$1,0))," ")</f>
        <v>0</v>
      </c>
      <c r="BO115" s="13">
        <f>IFERROR((VLOOKUP($A115,Month!$Z$3:$AP$1000,Month!AI$1,0))," ")</f>
        <v>5.58</v>
      </c>
      <c r="BP115" s="13">
        <f>IFERROR((VLOOKUP($A115,Month!$Z$3:$AP$1000,Month!AJ$1,0))," ")</f>
        <v>0</v>
      </c>
      <c r="BQ115" s="13">
        <f>IFERROR((VLOOKUP($A115,Month!$Z$3:$AP$1000,Month!AK$1,0))," ")</f>
        <v>0</v>
      </c>
      <c r="BR115" s="13">
        <f>IFERROR((VLOOKUP($A115,Month!$Z$3:$AP$1000,Month!AL$1,0))," ")</f>
        <v>0</v>
      </c>
      <c r="BS115" s="13">
        <f>IFERROR((VLOOKUP($A115,Month!$Z$3:$AP$1000,Month!AM$1,0))," ")</f>
        <v>0</v>
      </c>
      <c r="BT115" s="13">
        <f>IFERROR((VLOOKUP($A115,Month!$Z$3:$AP$1000,Month!AP$1,0))," ")</f>
        <v>0</v>
      </c>
    </row>
    <row r="116" spans="1:72" s="2" customFormat="1" x14ac:dyDescent="0.25">
      <c r="A116" s="12" t="s">
        <v>135</v>
      </c>
      <c r="B116" s="12" t="s">
        <v>136</v>
      </c>
      <c r="C116" s="13">
        <f>+IFERROR((VLOOKUP($A116,Grade!$L$6:$BL$1000,Grade!M$2,0))," ")</f>
        <v>6</v>
      </c>
      <c r="D116" s="13">
        <f>+IFERROR((VLOOKUP($A116,Grade!$L$6:$BL$1000,Grade!N$2,0))," ")</f>
        <v>8</v>
      </c>
      <c r="E116" s="13">
        <f>+IFERROR((VLOOKUP($A116,Grade!$L$6:$BL$1000,Grade!O$2,0))," ")</f>
        <v>3</v>
      </c>
      <c r="F116" s="13">
        <f>+IFERROR((VLOOKUP($A116,Grade!$L$6:$BL$1000,Grade!P$2,0))," ")</f>
        <v>4</v>
      </c>
      <c r="G116" s="13">
        <f>+IFERROR((VLOOKUP($A116,Grade!$L$6:$BL$1000,Grade!Q$2,0))," ")</f>
        <v>3</v>
      </c>
      <c r="H116" s="13">
        <f>+IFERROR((VLOOKUP($A116,Grade!$L$6:$BL$1000,Grade!R$2,0))," ")</f>
        <v>4</v>
      </c>
      <c r="I116" s="13">
        <f>+IFERROR((VLOOKUP($A116,Grade!$L$6:$BL$1000,Grade!S$2,0))," ")</f>
        <v>8</v>
      </c>
      <c r="J116" s="13">
        <f>+IFERROR((VLOOKUP($A116,Grade!$L$6:$BL$1000,Grade!T$2,0))," ")</f>
        <v>0</v>
      </c>
      <c r="K116" s="13">
        <f>+IFERROR((VLOOKUP($A116,Grade!$L$6:$BL$1000,Grade!U$2,0))," ")</f>
        <v>0</v>
      </c>
      <c r="L116" s="13">
        <f>+IFERROR((VLOOKUP($A116,Grade!$L$6:$BL$1000,Grade!V$2,0))," ")</f>
        <v>0</v>
      </c>
      <c r="M116" s="13">
        <f>+IFERROR((VLOOKUP($A116,Grade!$L$6:$BL$1000,Grade!W$2,0))," ")</f>
        <v>0</v>
      </c>
      <c r="N116" s="13">
        <f>+IFERROR((VLOOKUP($A116,Grade!$L$6:$BL$1000,Grade!X$2,0))," ")</f>
        <v>0</v>
      </c>
      <c r="O116" s="13">
        <f>+IFERROR((VLOOKUP($A116,Grade!$L$6:$BL$1000,Grade!Y$2,0))," ")</f>
        <v>0</v>
      </c>
      <c r="P116" s="20">
        <f t="shared" si="9"/>
        <v>36</v>
      </c>
      <c r="Q116" s="14">
        <f>+IFERROR((VLOOKUP($A116,Grade!$L$6:$BL$1000,Grade!Z$2,0))," ")</f>
        <v>6</v>
      </c>
      <c r="R116" s="14">
        <f>+IFERROR((VLOOKUP($A116,Grade!$L$6:$BL$1000,Grade!AA$2,0))," ")</f>
        <v>8</v>
      </c>
      <c r="S116" s="14">
        <f>+IFERROR((VLOOKUP($A116,Grade!$L$6:$BL$1000,Grade!AB$2,0))," ")</f>
        <v>3</v>
      </c>
      <c r="T116" s="14">
        <f>+IFERROR((VLOOKUP($A116,Grade!$L$6:$BL$1000,Grade!AC$2,0))," ")</f>
        <v>4</v>
      </c>
      <c r="U116" s="14">
        <f>+IFERROR((VLOOKUP($A116,Grade!$L$6:$BL$1000,Grade!AD$2,0))," ")</f>
        <v>3</v>
      </c>
      <c r="V116" s="14">
        <f>+IFERROR((VLOOKUP($A116,Grade!$L$6:$BL$1000,Grade!AE$2,0))," ")</f>
        <v>4</v>
      </c>
      <c r="W116" s="14">
        <f>+IFERROR((VLOOKUP($A116,Grade!$L$6:$BL$1000,Grade!AF$2,0))," ")</f>
        <v>8</v>
      </c>
      <c r="X116" s="14">
        <f>+IFERROR((VLOOKUP($A116,Grade!$L$6:$BL$1000,Grade!AG$2,0))," ")</f>
        <v>0</v>
      </c>
      <c r="Y116" s="14">
        <f>+IFERROR((VLOOKUP($A116,Grade!$L$6:$BL$1000,Grade!AH$2,0))," ")</f>
        <v>0</v>
      </c>
      <c r="Z116" s="14">
        <f>+IFERROR((VLOOKUP($A116,Grade!$L$6:$BL$1000,Grade!AI$2,0))," ")</f>
        <v>0</v>
      </c>
      <c r="AA116" s="14">
        <f>+IFERROR((VLOOKUP($A116,Grade!$L$6:$BL$1000,Grade!AJ$2,0))," ")</f>
        <v>0</v>
      </c>
      <c r="AB116" s="14">
        <f>+IFERROR((VLOOKUP($A116,Grade!$L$6:$BL$1000,Grade!AK$2,0))," ")</f>
        <v>0</v>
      </c>
      <c r="AC116" s="14">
        <f>+IFERROR((VLOOKUP($A116,Grade!$L$6:$BL$1000,Grade!AL$2,0))," ")</f>
        <v>0</v>
      </c>
      <c r="AD116" s="19">
        <f t="shared" si="10"/>
        <v>36</v>
      </c>
      <c r="AE116" s="13">
        <f>+IFERROR((VLOOKUP($A116,Grade!$L$6:$BL$1000,Grade!AM$2,0))," ")</f>
        <v>0</v>
      </c>
      <c r="AF116" s="13">
        <f>+IFERROR((VLOOKUP($A116,Grade!$L$6:$BL$1000,Grade!AN$2,0))," ")</f>
        <v>0</v>
      </c>
      <c r="AG116" s="13">
        <f>+IFERROR((VLOOKUP($A116,Grade!$L$6:$BL$1000,Grade!AO$2,0))," ")</f>
        <v>0</v>
      </c>
      <c r="AH116" s="13">
        <f>+IFERROR((VLOOKUP($A116,Grade!$L$6:$BL$1000,Grade!AP$2,0))," ")</f>
        <v>0</v>
      </c>
      <c r="AI116" s="13">
        <f>+IFERROR((VLOOKUP($A116,Grade!$L$6:$BL$1000,Grade!AQ$2,0))," ")</f>
        <v>0</v>
      </c>
      <c r="AJ116" s="13">
        <f>+IFERROR((VLOOKUP($A116,Grade!$L$6:$BL$1000,Grade!AR$2,0))," ")</f>
        <v>0</v>
      </c>
      <c r="AK116" s="13">
        <f>+IFERROR((VLOOKUP($A116,Grade!$L$6:$BL$1000,Grade!AS$2,0))," ")</f>
        <v>0</v>
      </c>
      <c r="AL116" s="13">
        <f>+IFERROR((VLOOKUP($A116,Grade!$L$6:$BL$1000,Grade!AT$2,0))," ")</f>
        <v>0</v>
      </c>
      <c r="AM116" s="13">
        <f>+IFERROR((VLOOKUP($A116,Grade!$L$6:$BL$1000,Grade!AU$2,0))," ")</f>
        <v>0</v>
      </c>
      <c r="AN116" s="13">
        <f>+IFERROR((VLOOKUP($A116,Grade!$L$6:$BL$1000,Grade!AV$2,0))," ")</f>
        <v>0</v>
      </c>
      <c r="AO116" s="13">
        <f>+IFERROR((VLOOKUP($A116,Grade!$L$6:$BL$1000,Grade!AW$2,0))," ")</f>
        <v>0</v>
      </c>
      <c r="AP116" s="13">
        <f>+IFERROR((VLOOKUP($A116,Grade!$L$6:$BL$1000,Grade!AX$2,0))," ")</f>
        <v>0</v>
      </c>
      <c r="AQ116" s="13">
        <f>+IFERROR((VLOOKUP($A116,Grade!$L$6:$BL$1000,Grade!AY$2,0))," ")</f>
        <v>0</v>
      </c>
      <c r="AR116" s="20">
        <f t="shared" si="11"/>
        <v>0</v>
      </c>
      <c r="AS116" s="14">
        <f>+IFERROR((VLOOKUP($A116,Grade!$L$6:$BL$1000,Grade!AZ$2,0))," ")</f>
        <v>0</v>
      </c>
      <c r="AT116" s="14">
        <f>+IFERROR((VLOOKUP($A116,Grade!$L$6:$BL$1000,Grade!BA$2,0))," ")</f>
        <v>0</v>
      </c>
      <c r="AU116" s="14">
        <f>+IFERROR((VLOOKUP($A116,Grade!$L$6:$BL$1000,Grade!BB$2,0))," ")</f>
        <v>0</v>
      </c>
      <c r="AV116" s="14">
        <f>+IFERROR((VLOOKUP($A116,Grade!$L$6:$BL$1000,Grade!BC$2,0))," ")</f>
        <v>0</v>
      </c>
      <c r="AW116" s="14">
        <f>+IFERROR((VLOOKUP($A116,Grade!$L$6:$BL$1000,Grade!BD$2,0))," ")</f>
        <v>0</v>
      </c>
      <c r="AX116" s="14">
        <f>+IFERROR((VLOOKUP($A116,Grade!$L$6:$BL$1000,Grade!BE$2,0))," ")</f>
        <v>0</v>
      </c>
      <c r="AY116" s="14">
        <f>+IFERROR((VLOOKUP($A116,Grade!$L$6:$BL$1000,Grade!BF$2,0))," ")</f>
        <v>0</v>
      </c>
      <c r="AZ116" s="14">
        <f>+IFERROR((VLOOKUP($A116,Grade!$L$6:$BL$1000,Grade!BG$2,0))," ")</f>
        <v>0</v>
      </c>
      <c r="BA116" s="14">
        <f>+IFERROR((VLOOKUP($A116,Grade!$L$6:$BL$1000,Grade!BH$2,0))," ")</f>
        <v>0</v>
      </c>
      <c r="BB116" s="14">
        <f>+IFERROR((VLOOKUP($A116,Grade!$L$6:$BL$1000,Grade!BI$2,0))," ")</f>
        <v>0</v>
      </c>
      <c r="BC116" s="14">
        <f>+IFERROR((VLOOKUP($A116,Grade!$L$6:$BL$1000,Grade!BJ$2,0))," ")</f>
        <v>0</v>
      </c>
      <c r="BD116" s="14">
        <f>+IFERROR((VLOOKUP($A116,Grade!$L$6:$BL$1000,Grade!BK$2,0))," ")</f>
        <v>0</v>
      </c>
      <c r="BE116" s="14">
        <f>+IFERROR((VLOOKUP($A116,Grade!$L$6:$BL$1000,Grade!BL$2,0))," ")</f>
        <v>0</v>
      </c>
      <c r="BF116" s="19">
        <f t="shared" si="12"/>
        <v>0</v>
      </c>
      <c r="BG116" s="13">
        <f>IFERROR((VLOOKUP($A116,Month!$Z$3:$AP$1000,Month!AA$1,0))," ")</f>
        <v>0</v>
      </c>
      <c r="BH116" s="13">
        <f>IFERROR((VLOOKUP($A116,Month!$Z$3:$AP$1000,Month!AB$1,0))," ")</f>
        <v>0</v>
      </c>
      <c r="BI116" s="13">
        <f>IFERROR((VLOOKUP($A116,Month!$Z$3:$AP$1000,Month!AC$1,0))," ")</f>
        <v>0</v>
      </c>
      <c r="BJ116" s="13">
        <f>IFERROR((VLOOKUP($A116,Month!$Z$3:$AP$1000,Month!AD$1,0))," ")</f>
        <v>0</v>
      </c>
      <c r="BK116" s="13">
        <f>IFERROR((VLOOKUP($A116,Month!$Z$3:$AP$1000,Month!AE$1,0))," ")</f>
        <v>0</v>
      </c>
      <c r="BL116" s="13">
        <f>IFERROR((VLOOKUP($A116,Month!$Z$3:$AP$1000,Month!AF$1,0))," ")</f>
        <v>0</v>
      </c>
      <c r="BM116" s="13">
        <f>IFERROR((VLOOKUP($A116,Month!$Z$3:$AP$1000,Month!AG$1,0))," ")</f>
        <v>0</v>
      </c>
      <c r="BN116" s="13">
        <f>IFERROR((VLOOKUP($A116,Month!$Z$3:$AP$1000,Month!AH$1,0))," ")</f>
        <v>0</v>
      </c>
      <c r="BO116" s="13">
        <f>IFERROR((VLOOKUP($A116,Month!$Z$3:$AP$1000,Month!AI$1,0))," ")</f>
        <v>0</v>
      </c>
      <c r="BP116" s="13">
        <f>IFERROR((VLOOKUP($A116,Month!$Z$3:$AP$1000,Month!AJ$1,0))," ")</f>
        <v>0</v>
      </c>
      <c r="BQ116" s="13">
        <f>IFERROR((VLOOKUP($A116,Month!$Z$3:$AP$1000,Month!AK$1,0))," ")</f>
        <v>0</v>
      </c>
      <c r="BR116" s="13">
        <f>IFERROR((VLOOKUP($A116,Month!$Z$3:$AP$1000,Month!AL$1,0))," ")</f>
        <v>0</v>
      </c>
      <c r="BS116" s="13">
        <f>IFERROR((VLOOKUP($A116,Month!$Z$3:$AP$1000,Month!AM$1,0))," ")</f>
        <v>1</v>
      </c>
      <c r="BT116" s="13">
        <f>IFERROR((VLOOKUP($A116,Month!$Z$3:$AP$1000,Month!AP$1,0))," ")</f>
        <v>3</v>
      </c>
    </row>
    <row r="117" spans="1:72" s="2" customFormat="1" x14ac:dyDescent="0.25">
      <c r="A117" s="12" t="s">
        <v>121</v>
      </c>
      <c r="B117" s="12" t="s">
        <v>122</v>
      </c>
      <c r="C117" s="13">
        <f>+IFERROR((VLOOKUP($A117,Grade!$L$6:$BL$1000,Grade!M$2,0))," ")</f>
        <v>282</v>
      </c>
      <c r="D117" s="13">
        <f>+IFERROR((VLOOKUP($A117,Grade!$L$6:$BL$1000,Grade!N$2,0))," ")</f>
        <v>347</v>
      </c>
      <c r="E117" s="13">
        <f>+IFERROR((VLOOKUP($A117,Grade!$L$6:$BL$1000,Grade!O$2,0))," ")</f>
        <v>336</v>
      </c>
      <c r="F117" s="13">
        <f>+IFERROR((VLOOKUP($A117,Grade!$L$6:$BL$1000,Grade!P$2,0))," ")</f>
        <v>343</v>
      </c>
      <c r="G117" s="13">
        <f>+IFERROR((VLOOKUP($A117,Grade!$L$6:$BL$1000,Grade!Q$2,0))," ")</f>
        <v>364</v>
      </c>
      <c r="H117" s="13">
        <f>+IFERROR((VLOOKUP($A117,Grade!$L$6:$BL$1000,Grade!R$2,0))," ")</f>
        <v>371</v>
      </c>
      <c r="I117" s="13">
        <f>+IFERROR((VLOOKUP($A117,Grade!$L$6:$BL$1000,Grade!S$2,0))," ")</f>
        <v>392</v>
      </c>
      <c r="J117" s="13">
        <f>+IFERROR((VLOOKUP($A117,Grade!$L$6:$BL$1000,Grade!T$2,0))," ")</f>
        <v>373</v>
      </c>
      <c r="K117" s="13">
        <f>+IFERROR((VLOOKUP($A117,Grade!$L$6:$BL$1000,Grade!U$2,0))," ")</f>
        <v>372</v>
      </c>
      <c r="L117" s="13">
        <f>+IFERROR((VLOOKUP($A117,Grade!$L$6:$BL$1000,Grade!V$2,0))," ")</f>
        <v>372</v>
      </c>
      <c r="M117" s="13">
        <f>+IFERROR((VLOOKUP($A117,Grade!$L$6:$BL$1000,Grade!W$2,0))," ")</f>
        <v>415</v>
      </c>
      <c r="N117" s="13">
        <f>+IFERROR((VLOOKUP($A117,Grade!$L$6:$BL$1000,Grade!X$2,0))," ")</f>
        <v>365</v>
      </c>
      <c r="O117" s="13">
        <f>+IFERROR((VLOOKUP($A117,Grade!$L$6:$BL$1000,Grade!Y$2,0))," ")</f>
        <v>370</v>
      </c>
      <c r="P117" s="20">
        <f t="shared" si="9"/>
        <v>4702</v>
      </c>
      <c r="Q117" s="14">
        <f>+IFERROR((VLOOKUP($A117,Grade!$L$6:$BL$1000,Grade!Z$2,0))," ")</f>
        <v>279.2</v>
      </c>
      <c r="R117" s="14">
        <f>+IFERROR((VLOOKUP($A117,Grade!$L$6:$BL$1000,Grade!AA$2,0))," ")</f>
        <v>345.16</v>
      </c>
      <c r="S117" s="14">
        <f>+IFERROR((VLOOKUP($A117,Grade!$L$6:$BL$1000,Grade!AB$2,0))," ")</f>
        <v>333.74</v>
      </c>
      <c r="T117" s="14">
        <f>+IFERROR((VLOOKUP($A117,Grade!$L$6:$BL$1000,Grade!AC$2,0))," ")</f>
        <v>341.19</v>
      </c>
      <c r="U117" s="14">
        <f>+IFERROR((VLOOKUP($A117,Grade!$L$6:$BL$1000,Grade!AD$2,0))," ")</f>
        <v>363.35</v>
      </c>
      <c r="V117" s="14">
        <f>+IFERROR((VLOOKUP($A117,Grade!$L$6:$BL$1000,Grade!AE$2,0))," ")</f>
        <v>366.14</v>
      </c>
      <c r="W117" s="14">
        <f>+IFERROR((VLOOKUP($A117,Grade!$L$6:$BL$1000,Grade!AF$2,0))," ")</f>
        <v>390.83</v>
      </c>
      <c r="X117" s="14">
        <f>+IFERROR((VLOOKUP($A117,Grade!$L$6:$BL$1000,Grade!AG$2,0))," ")</f>
        <v>370.5</v>
      </c>
      <c r="Y117" s="14">
        <f>+IFERROR((VLOOKUP($A117,Grade!$L$6:$BL$1000,Grade!AH$2,0))," ")</f>
        <v>367.97</v>
      </c>
      <c r="Z117" s="14">
        <f>+IFERROR((VLOOKUP($A117,Grade!$L$6:$BL$1000,Grade!AI$2,0))," ")</f>
        <v>370.66</v>
      </c>
      <c r="AA117" s="14">
        <f>+IFERROR((VLOOKUP($A117,Grade!$L$6:$BL$1000,Grade!AJ$2,0))," ")</f>
        <v>412.76</v>
      </c>
      <c r="AB117" s="14">
        <f>+IFERROR((VLOOKUP($A117,Grade!$L$6:$BL$1000,Grade!AK$2,0))," ")</f>
        <v>330.9</v>
      </c>
      <c r="AC117" s="14">
        <f>+IFERROR((VLOOKUP($A117,Grade!$L$6:$BL$1000,Grade!AL$2,0))," ")</f>
        <v>343.52000000000004</v>
      </c>
      <c r="AD117" s="19">
        <f t="shared" si="10"/>
        <v>4615.92</v>
      </c>
      <c r="AE117" s="13">
        <f>+IFERROR((VLOOKUP($A117,Grade!$L$6:$BL$1000,Grade!AM$2,0))," ")</f>
        <v>58</v>
      </c>
      <c r="AF117" s="13">
        <f>+IFERROR((VLOOKUP($A117,Grade!$L$6:$BL$1000,Grade!AN$2,0))," ")</f>
        <v>77</v>
      </c>
      <c r="AG117" s="13">
        <f>+IFERROR((VLOOKUP($A117,Grade!$L$6:$BL$1000,Grade!AO$2,0))," ")</f>
        <v>69</v>
      </c>
      <c r="AH117" s="13">
        <f>+IFERROR((VLOOKUP($A117,Grade!$L$6:$BL$1000,Grade!AP$2,0))," ")</f>
        <v>77</v>
      </c>
      <c r="AI117" s="13">
        <f>+IFERROR((VLOOKUP($A117,Grade!$L$6:$BL$1000,Grade!AQ$2,0))," ")</f>
        <v>95</v>
      </c>
      <c r="AJ117" s="13">
        <f>+IFERROR((VLOOKUP($A117,Grade!$L$6:$BL$1000,Grade!AR$2,0))," ")</f>
        <v>70</v>
      </c>
      <c r="AK117" s="13">
        <f>+IFERROR((VLOOKUP($A117,Grade!$L$6:$BL$1000,Grade!AS$2,0))," ")</f>
        <v>101</v>
      </c>
      <c r="AL117" s="13">
        <f>+IFERROR((VLOOKUP($A117,Grade!$L$6:$BL$1000,Grade!AT$2,0))," ")</f>
        <v>70</v>
      </c>
      <c r="AM117" s="13">
        <f>+IFERROR((VLOOKUP($A117,Grade!$L$6:$BL$1000,Grade!AU$2,0))," ")</f>
        <v>92</v>
      </c>
      <c r="AN117" s="13">
        <f>+IFERROR((VLOOKUP($A117,Grade!$L$6:$BL$1000,Grade!AV$2,0))," ")</f>
        <v>76</v>
      </c>
      <c r="AO117" s="13">
        <f>+IFERROR((VLOOKUP($A117,Grade!$L$6:$BL$1000,Grade!AW$2,0))," ")</f>
        <v>81</v>
      </c>
      <c r="AP117" s="13">
        <f>+IFERROR((VLOOKUP($A117,Grade!$L$6:$BL$1000,Grade!AX$2,0))," ")</f>
        <v>66</v>
      </c>
      <c r="AQ117" s="13">
        <f>+IFERROR((VLOOKUP($A117,Grade!$L$6:$BL$1000,Grade!AY$2,0))," ")</f>
        <v>71</v>
      </c>
      <c r="AR117" s="20">
        <f t="shared" si="11"/>
        <v>1003</v>
      </c>
      <c r="AS117" s="14">
        <f>+IFERROR((VLOOKUP($A117,Grade!$L$6:$BL$1000,Grade!AZ$2,0))," ")</f>
        <v>58</v>
      </c>
      <c r="AT117" s="14">
        <f>+IFERROR((VLOOKUP($A117,Grade!$L$6:$BL$1000,Grade!BA$2,0))," ")</f>
        <v>77</v>
      </c>
      <c r="AU117" s="14">
        <f>+IFERROR((VLOOKUP($A117,Grade!$L$6:$BL$1000,Grade!BB$2,0))," ")</f>
        <v>69</v>
      </c>
      <c r="AV117" s="14">
        <f>+IFERROR((VLOOKUP($A117,Grade!$L$6:$BL$1000,Grade!BC$2,0))," ")</f>
        <v>77</v>
      </c>
      <c r="AW117" s="14">
        <f>+IFERROR((VLOOKUP($A117,Grade!$L$6:$BL$1000,Grade!BD$2,0))," ")</f>
        <v>95</v>
      </c>
      <c r="AX117" s="14">
        <f>+IFERROR((VLOOKUP($A117,Grade!$L$6:$BL$1000,Grade!BE$2,0))," ")</f>
        <v>70</v>
      </c>
      <c r="AY117" s="14">
        <f>+IFERROR((VLOOKUP($A117,Grade!$L$6:$BL$1000,Grade!BF$2,0))," ")</f>
        <v>99.56</v>
      </c>
      <c r="AZ117" s="14">
        <f>+IFERROR((VLOOKUP($A117,Grade!$L$6:$BL$1000,Grade!BG$2,0))," ")</f>
        <v>68.56</v>
      </c>
      <c r="BA117" s="14">
        <f>+IFERROR((VLOOKUP($A117,Grade!$L$6:$BL$1000,Grade!BH$2,0))," ")</f>
        <v>89.66</v>
      </c>
      <c r="BB117" s="14">
        <f>+IFERROR((VLOOKUP($A117,Grade!$L$6:$BL$1000,Grade!BI$2,0))," ")</f>
        <v>66.5</v>
      </c>
      <c r="BC117" s="14">
        <f>+IFERROR((VLOOKUP($A117,Grade!$L$6:$BL$1000,Grade!BJ$2,0))," ")</f>
        <v>72.62</v>
      </c>
      <c r="BD117" s="14">
        <f>+IFERROR((VLOOKUP($A117,Grade!$L$6:$BL$1000,Grade!BK$2,0))," ")</f>
        <v>56.3</v>
      </c>
      <c r="BE117" s="14">
        <f>+IFERROR((VLOOKUP($A117,Grade!$L$6:$BL$1000,Grade!BL$2,0))," ")</f>
        <v>59.54</v>
      </c>
      <c r="BF117" s="19">
        <f t="shared" si="12"/>
        <v>958.73999999999978</v>
      </c>
      <c r="BG117" s="13">
        <f>IFERROR((VLOOKUP($A117,Month!$Z$3:$AP$1000,Month!AA$1,0))," ")</f>
        <v>158</v>
      </c>
      <c r="BH117" s="13">
        <f>IFERROR((VLOOKUP($A117,Month!$Z$3:$AP$1000,Month!AB$1,0))," ")</f>
        <v>86</v>
      </c>
      <c r="BI117" s="13">
        <f>IFERROR((VLOOKUP($A117,Month!$Z$3:$AP$1000,Month!AC$1,0))," ")</f>
        <v>51</v>
      </c>
      <c r="BJ117" s="13">
        <f>IFERROR((VLOOKUP($A117,Month!$Z$3:$AP$1000,Month!AD$1,0))," ")</f>
        <v>0</v>
      </c>
      <c r="BK117" s="13">
        <f>IFERROR((VLOOKUP($A117,Month!$Z$3:$AP$1000,Month!AE$1,0))," ")</f>
        <v>0</v>
      </c>
      <c r="BL117" s="13">
        <f>IFERROR((VLOOKUP($A117,Month!$Z$3:$AP$1000,Month!AF$1,0))," ")</f>
        <v>0</v>
      </c>
      <c r="BM117" s="13">
        <f>IFERROR((VLOOKUP($A117,Month!$Z$3:$AP$1000,Month!AG$1,0))," ")</f>
        <v>279.7</v>
      </c>
      <c r="BN117" s="13">
        <f>IFERROR((VLOOKUP($A117,Month!$Z$3:$AP$1000,Month!AH$1,0))," ")</f>
        <v>0</v>
      </c>
      <c r="BO117" s="13">
        <f>IFERROR((VLOOKUP($A117,Month!$Z$3:$AP$1000,Month!AI$1,0))," ")</f>
        <v>51.3</v>
      </c>
      <c r="BP117" s="13">
        <f>IFERROR((VLOOKUP($A117,Month!$Z$3:$AP$1000,Month!AJ$1,0))," ")</f>
        <v>0</v>
      </c>
      <c r="BQ117" s="13">
        <f>IFERROR((VLOOKUP($A117,Month!$Z$3:$AP$1000,Month!AK$1,0))," ")</f>
        <v>0</v>
      </c>
      <c r="BR117" s="13">
        <f>IFERROR((VLOOKUP($A117,Month!$Z$3:$AP$1000,Month!AL$1,0))," ")</f>
        <v>0</v>
      </c>
      <c r="BS117" s="13">
        <f>IFERROR((VLOOKUP($A117,Month!$Z$3:$AP$1000,Month!AM$1,0))," ")</f>
        <v>35</v>
      </c>
      <c r="BT117" s="13">
        <f>IFERROR((VLOOKUP($A117,Month!$Z$3:$AP$1000,Month!AP$1,0))," ")</f>
        <v>671</v>
      </c>
    </row>
    <row r="118" spans="1:72" s="2" customFormat="1" x14ac:dyDescent="0.25">
      <c r="A118" s="12" t="s">
        <v>51</v>
      </c>
      <c r="B118" s="12" t="s">
        <v>52</v>
      </c>
      <c r="C118" s="13">
        <f>+IFERROR((VLOOKUP($A118,Grade!$L$6:$BL$1000,Grade!M$2,0))," ")</f>
        <v>1278</v>
      </c>
      <c r="D118" s="13">
        <f>+IFERROR((VLOOKUP($A118,Grade!$L$6:$BL$1000,Grade!N$2,0))," ")</f>
        <v>1342</v>
      </c>
      <c r="E118" s="13">
        <f>+IFERROR((VLOOKUP($A118,Grade!$L$6:$BL$1000,Grade!O$2,0))," ")</f>
        <v>1347</v>
      </c>
      <c r="F118" s="13">
        <f>+IFERROR((VLOOKUP($A118,Grade!$L$6:$BL$1000,Grade!P$2,0))," ")</f>
        <v>1411</v>
      </c>
      <c r="G118" s="13">
        <f>+IFERROR((VLOOKUP($A118,Grade!$L$6:$BL$1000,Grade!Q$2,0))," ")</f>
        <v>1415</v>
      </c>
      <c r="H118" s="13">
        <f>+IFERROR((VLOOKUP($A118,Grade!$L$6:$BL$1000,Grade!R$2,0))," ")</f>
        <v>1363</v>
      </c>
      <c r="I118" s="13">
        <f>+IFERROR((VLOOKUP($A118,Grade!$L$6:$BL$1000,Grade!S$2,0))," ")</f>
        <v>1964</v>
      </c>
      <c r="J118" s="13">
        <f>+IFERROR((VLOOKUP($A118,Grade!$L$6:$BL$1000,Grade!T$2,0))," ")</f>
        <v>1916</v>
      </c>
      <c r="K118" s="13">
        <f>+IFERROR((VLOOKUP($A118,Grade!$L$6:$BL$1000,Grade!U$2,0))," ")</f>
        <v>1951</v>
      </c>
      <c r="L118" s="13">
        <f>+IFERROR((VLOOKUP($A118,Grade!$L$6:$BL$1000,Grade!V$2,0))," ")</f>
        <v>1407</v>
      </c>
      <c r="M118" s="13">
        <f>+IFERROR((VLOOKUP($A118,Grade!$L$6:$BL$1000,Grade!W$2,0))," ")</f>
        <v>880</v>
      </c>
      <c r="N118" s="13">
        <f>+IFERROR((VLOOKUP($A118,Grade!$L$6:$BL$1000,Grade!X$2,0))," ")</f>
        <v>1172</v>
      </c>
      <c r="O118" s="13">
        <f>+IFERROR((VLOOKUP($A118,Grade!$L$6:$BL$1000,Grade!Y$2,0))," ")</f>
        <v>1304</v>
      </c>
      <c r="P118" s="20">
        <f t="shared" si="9"/>
        <v>18750</v>
      </c>
      <c r="Q118" s="14">
        <f>+IFERROR((VLOOKUP($A118,Grade!$L$6:$BL$1000,Grade!Z$2,0))," ")</f>
        <v>1261.124</v>
      </c>
      <c r="R118" s="14">
        <f>+IFERROR((VLOOKUP($A118,Grade!$L$6:$BL$1000,Grade!AA$2,0))," ")</f>
        <v>1331.17</v>
      </c>
      <c r="S118" s="14">
        <f>+IFERROR((VLOOKUP($A118,Grade!$L$6:$BL$1000,Grade!AB$2,0))," ")</f>
        <v>1341.43</v>
      </c>
      <c r="T118" s="14">
        <f>+IFERROR((VLOOKUP($A118,Grade!$L$6:$BL$1000,Grade!AC$2,0))," ")</f>
        <v>1401.194</v>
      </c>
      <c r="U118" s="14">
        <f>+IFERROR((VLOOKUP($A118,Grade!$L$6:$BL$1000,Grade!AD$2,0))," ")</f>
        <v>1405.69</v>
      </c>
      <c r="V118" s="14">
        <f>+IFERROR((VLOOKUP($A118,Grade!$L$6:$BL$1000,Grade!AE$2,0))," ")</f>
        <v>1356.28</v>
      </c>
      <c r="W118" s="14">
        <f>+IFERROR((VLOOKUP($A118,Grade!$L$6:$BL$1000,Grade!AF$2,0))," ")</f>
        <v>1951.91</v>
      </c>
      <c r="X118" s="14">
        <f>+IFERROR((VLOOKUP($A118,Grade!$L$6:$BL$1000,Grade!AG$2,0))," ")</f>
        <v>1898.2</v>
      </c>
      <c r="Y118" s="14">
        <f>+IFERROR((VLOOKUP($A118,Grade!$L$6:$BL$1000,Grade!AH$2,0))," ")</f>
        <v>1873.57</v>
      </c>
      <c r="Z118" s="14">
        <f>+IFERROR((VLOOKUP($A118,Grade!$L$6:$BL$1000,Grade!AI$2,0))," ")</f>
        <v>1274.96</v>
      </c>
      <c r="AA118" s="14">
        <f>+IFERROR((VLOOKUP($A118,Grade!$L$6:$BL$1000,Grade!AJ$2,0))," ")</f>
        <v>874.23</v>
      </c>
      <c r="AB118" s="14">
        <f>+IFERROR((VLOOKUP($A118,Grade!$L$6:$BL$1000,Grade!AK$2,0))," ")</f>
        <v>986.54999999999973</v>
      </c>
      <c r="AC118" s="14">
        <f>+IFERROR((VLOOKUP($A118,Grade!$L$6:$BL$1000,Grade!AL$2,0))," ")</f>
        <v>1042.1399999999999</v>
      </c>
      <c r="AD118" s="19">
        <f t="shared" si="10"/>
        <v>17998.448</v>
      </c>
      <c r="AE118" s="13">
        <f>+IFERROR((VLOOKUP($A118,Grade!$L$6:$BL$1000,Grade!AM$2,0))," ")</f>
        <v>26</v>
      </c>
      <c r="AF118" s="13">
        <f>+IFERROR((VLOOKUP($A118,Grade!$L$6:$BL$1000,Grade!AN$2,0))," ")</f>
        <v>59</v>
      </c>
      <c r="AG118" s="13">
        <f>+IFERROR((VLOOKUP($A118,Grade!$L$6:$BL$1000,Grade!AO$2,0))," ")</f>
        <v>36</v>
      </c>
      <c r="AH118" s="13">
        <f>+IFERROR((VLOOKUP($A118,Grade!$L$6:$BL$1000,Grade!AP$2,0))," ")</f>
        <v>47</v>
      </c>
      <c r="AI118" s="13">
        <f>+IFERROR((VLOOKUP($A118,Grade!$L$6:$BL$1000,Grade!AQ$2,0))," ")</f>
        <v>53</v>
      </c>
      <c r="AJ118" s="13">
        <f>+IFERROR((VLOOKUP($A118,Grade!$L$6:$BL$1000,Grade!AR$2,0))," ")</f>
        <v>50</v>
      </c>
      <c r="AK118" s="13">
        <f>+IFERROR((VLOOKUP($A118,Grade!$L$6:$BL$1000,Grade!AS$2,0))," ")</f>
        <v>52</v>
      </c>
      <c r="AL118" s="13">
        <f>+IFERROR((VLOOKUP($A118,Grade!$L$6:$BL$1000,Grade!AT$2,0))," ")</f>
        <v>53</v>
      </c>
      <c r="AM118" s="13">
        <f>+IFERROR((VLOOKUP($A118,Grade!$L$6:$BL$1000,Grade!AU$2,0))," ")</f>
        <v>36</v>
      </c>
      <c r="AN118" s="13">
        <f>+IFERROR((VLOOKUP($A118,Grade!$L$6:$BL$1000,Grade!AV$2,0))," ")</f>
        <v>24</v>
      </c>
      <c r="AO118" s="13">
        <f>+IFERROR((VLOOKUP($A118,Grade!$L$6:$BL$1000,Grade!AW$2,0))," ")</f>
        <v>28</v>
      </c>
      <c r="AP118" s="13">
        <f>+IFERROR((VLOOKUP($A118,Grade!$L$6:$BL$1000,Grade!AX$2,0))," ")</f>
        <v>20</v>
      </c>
      <c r="AQ118" s="13">
        <f>+IFERROR((VLOOKUP($A118,Grade!$L$6:$BL$1000,Grade!AY$2,0))," ")</f>
        <v>44</v>
      </c>
      <c r="AR118" s="20">
        <f t="shared" si="11"/>
        <v>528</v>
      </c>
      <c r="AS118" s="14">
        <f>+IFERROR((VLOOKUP($A118,Grade!$L$6:$BL$1000,Grade!AZ$2,0))," ")</f>
        <v>16.5</v>
      </c>
      <c r="AT118" s="14">
        <f>+IFERROR((VLOOKUP($A118,Grade!$L$6:$BL$1000,Grade!BA$2,0))," ")</f>
        <v>51.03</v>
      </c>
      <c r="AU118" s="14">
        <f>+IFERROR((VLOOKUP($A118,Grade!$L$6:$BL$1000,Grade!BB$2,0))," ")</f>
        <v>31.41</v>
      </c>
      <c r="AV118" s="14">
        <f>+IFERROR((VLOOKUP($A118,Grade!$L$6:$BL$1000,Grade!BC$2,0))," ")</f>
        <v>41</v>
      </c>
      <c r="AW118" s="14">
        <f>+IFERROR((VLOOKUP($A118,Grade!$L$6:$BL$1000,Grade!BD$2,0))," ")</f>
        <v>46.45</v>
      </c>
      <c r="AX118" s="14">
        <f>+IFERROR((VLOOKUP($A118,Grade!$L$6:$BL$1000,Grade!BE$2,0))," ")</f>
        <v>45.86</v>
      </c>
      <c r="AY118" s="14">
        <f>+IFERROR((VLOOKUP($A118,Grade!$L$6:$BL$1000,Grade!BF$2,0))," ")</f>
        <v>48.13</v>
      </c>
      <c r="AZ118" s="14">
        <f>+IFERROR((VLOOKUP($A118,Grade!$L$6:$BL$1000,Grade!BG$2,0))," ")</f>
        <v>45.12</v>
      </c>
      <c r="BA118" s="14">
        <f>+IFERROR((VLOOKUP($A118,Grade!$L$6:$BL$1000,Grade!BH$2,0))," ")</f>
        <v>32.270000000000003</v>
      </c>
      <c r="BB118" s="14">
        <f>+IFERROR((VLOOKUP($A118,Grade!$L$6:$BL$1000,Grade!BI$2,0))," ")</f>
        <v>23.4</v>
      </c>
      <c r="BC118" s="14">
        <f>+IFERROR((VLOOKUP($A118,Grade!$L$6:$BL$1000,Grade!BJ$2,0))," ")</f>
        <v>25.75</v>
      </c>
      <c r="BD118" s="14">
        <f>+IFERROR((VLOOKUP($A118,Grade!$L$6:$BL$1000,Grade!BK$2,0))," ")</f>
        <v>11.35</v>
      </c>
      <c r="BE118" s="14">
        <f>+IFERROR((VLOOKUP($A118,Grade!$L$6:$BL$1000,Grade!BL$2,0))," ")</f>
        <v>26.01</v>
      </c>
      <c r="BF118" s="19">
        <f t="shared" si="12"/>
        <v>444.28</v>
      </c>
      <c r="BG118" s="13">
        <f>IFERROR((VLOOKUP($A118,Month!$Z$3:$AP$1000,Month!AA$1,0))," ")</f>
        <v>1807</v>
      </c>
      <c r="BH118" s="13">
        <f>IFERROR((VLOOKUP($A118,Month!$Z$3:$AP$1000,Month!AB$1,0))," ")</f>
        <v>868</v>
      </c>
      <c r="BI118" s="13">
        <f>IFERROR((VLOOKUP($A118,Month!$Z$3:$AP$1000,Month!AC$1,0))," ")</f>
        <v>648</v>
      </c>
      <c r="BJ118" s="13">
        <f>IFERROR((VLOOKUP($A118,Month!$Z$3:$AP$1000,Month!AD$1,0))," ")</f>
        <v>24</v>
      </c>
      <c r="BK118" s="13">
        <f>IFERROR((VLOOKUP($A118,Month!$Z$3:$AP$1000,Month!AE$1,0))," ")</f>
        <v>24</v>
      </c>
      <c r="BL118" s="13">
        <f>IFERROR((VLOOKUP($A118,Month!$Z$3:$AP$1000,Month!AF$1,0))," ")</f>
        <v>0</v>
      </c>
      <c r="BM118" s="13">
        <f>IFERROR((VLOOKUP($A118,Month!$Z$3:$AP$1000,Month!AG$1,0))," ")</f>
        <v>867.1</v>
      </c>
      <c r="BN118" s="13">
        <f>IFERROR((VLOOKUP($A118,Month!$Z$3:$AP$1000,Month!AH$1,0))," ")</f>
        <v>0</v>
      </c>
      <c r="BO118" s="13">
        <f>IFERROR((VLOOKUP($A118,Month!$Z$3:$AP$1000,Month!AI$1,0))," ")</f>
        <v>151.61000000000001</v>
      </c>
      <c r="BP118" s="13">
        <f>IFERROR((VLOOKUP($A118,Month!$Z$3:$AP$1000,Month!AJ$1,0))," ")</f>
        <v>0</v>
      </c>
      <c r="BQ118" s="13">
        <f>IFERROR((VLOOKUP($A118,Month!$Z$3:$AP$1000,Month!AK$1,0))," ")</f>
        <v>510.59000000000003</v>
      </c>
      <c r="BR118" s="13">
        <f>IFERROR((VLOOKUP($A118,Month!$Z$3:$AP$1000,Month!AL$1,0))," ")</f>
        <v>0</v>
      </c>
      <c r="BS118" s="13">
        <f>IFERROR((VLOOKUP($A118,Month!$Z$3:$AP$1000,Month!AM$1,0))," ")</f>
        <v>166</v>
      </c>
      <c r="BT118" s="13">
        <f>IFERROR((VLOOKUP($A118,Month!$Z$3:$AP$1000,Month!AP$1,0))," ")</f>
        <v>2174</v>
      </c>
    </row>
    <row r="119" spans="1:72" s="2" customFormat="1" x14ac:dyDescent="0.25">
      <c r="A119" s="12" t="s">
        <v>251</v>
      </c>
      <c r="B119" s="12" t="s">
        <v>252</v>
      </c>
      <c r="C119" s="13">
        <f>+IFERROR((VLOOKUP($A119,Grade!$L$6:$BL$1000,Grade!M$2,0))," ")</f>
        <v>1671</v>
      </c>
      <c r="D119" s="13">
        <f>+IFERROR((VLOOKUP($A119,Grade!$L$6:$BL$1000,Grade!N$2,0))," ")</f>
        <v>1894</v>
      </c>
      <c r="E119" s="13">
        <f>+IFERROR((VLOOKUP($A119,Grade!$L$6:$BL$1000,Grade!O$2,0))," ")</f>
        <v>1987</v>
      </c>
      <c r="F119" s="13">
        <f>+IFERROR((VLOOKUP($A119,Grade!$L$6:$BL$1000,Grade!P$2,0))," ")</f>
        <v>2011</v>
      </c>
      <c r="G119" s="13">
        <f>+IFERROR((VLOOKUP($A119,Grade!$L$6:$BL$1000,Grade!Q$2,0))," ")</f>
        <v>1914</v>
      </c>
      <c r="H119" s="13">
        <f>+IFERROR((VLOOKUP($A119,Grade!$L$6:$BL$1000,Grade!R$2,0))," ")</f>
        <v>1935</v>
      </c>
      <c r="I119" s="13">
        <f>+IFERROR((VLOOKUP($A119,Grade!$L$6:$BL$1000,Grade!S$2,0))," ")</f>
        <v>2029</v>
      </c>
      <c r="J119" s="13">
        <f>+IFERROR((VLOOKUP($A119,Grade!$L$6:$BL$1000,Grade!T$2,0))," ")</f>
        <v>2033</v>
      </c>
      <c r="K119" s="13">
        <f>+IFERROR((VLOOKUP($A119,Grade!$L$6:$BL$1000,Grade!U$2,0))," ")</f>
        <v>2107</v>
      </c>
      <c r="L119" s="13">
        <f>+IFERROR((VLOOKUP($A119,Grade!$L$6:$BL$1000,Grade!V$2,0))," ")</f>
        <v>2020</v>
      </c>
      <c r="M119" s="13">
        <f>+IFERROR((VLOOKUP($A119,Grade!$L$6:$BL$1000,Grade!W$2,0))," ")</f>
        <v>1817</v>
      </c>
      <c r="N119" s="13">
        <f>+IFERROR((VLOOKUP($A119,Grade!$L$6:$BL$1000,Grade!X$2,0))," ")</f>
        <v>1760</v>
      </c>
      <c r="O119" s="13">
        <f>+IFERROR((VLOOKUP($A119,Grade!$L$6:$BL$1000,Grade!Y$2,0))," ")</f>
        <v>1491</v>
      </c>
      <c r="P119" s="20">
        <f t="shared" si="9"/>
        <v>24669</v>
      </c>
      <c r="Q119" s="14">
        <f>+IFERROR((VLOOKUP($A119,Grade!$L$6:$BL$1000,Grade!Z$2,0))," ")</f>
        <v>1671</v>
      </c>
      <c r="R119" s="14">
        <f>+IFERROR((VLOOKUP($A119,Grade!$L$6:$BL$1000,Grade!AA$2,0))," ")</f>
        <v>1894</v>
      </c>
      <c r="S119" s="14">
        <f>+IFERROR((VLOOKUP($A119,Grade!$L$6:$BL$1000,Grade!AB$2,0))," ")</f>
        <v>1981.59</v>
      </c>
      <c r="T119" s="14">
        <f>+IFERROR((VLOOKUP($A119,Grade!$L$6:$BL$1000,Grade!AC$2,0))," ")</f>
        <v>2005.74</v>
      </c>
      <c r="U119" s="14">
        <f>+IFERROR((VLOOKUP($A119,Grade!$L$6:$BL$1000,Grade!AD$2,0))," ")</f>
        <v>1911.51</v>
      </c>
      <c r="V119" s="14">
        <f>+IFERROR((VLOOKUP($A119,Grade!$L$6:$BL$1000,Grade!AE$2,0))," ")</f>
        <v>1932.58</v>
      </c>
      <c r="W119" s="14">
        <f>+IFERROR((VLOOKUP($A119,Grade!$L$6:$BL$1000,Grade!AF$2,0))," ")</f>
        <v>2025.19</v>
      </c>
      <c r="X119" s="14">
        <f>+IFERROR((VLOOKUP($A119,Grade!$L$6:$BL$1000,Grade!AG$2,0))," ")</f>
        <v>2031.06</v>
      </c>
      <c r="Y119" s="14">
        <f>+IFERROR((VLOOKUP($A119,Grade!$L$6:$BL$1000,Grade!AH$2,0))," ")</f>
        <v>2103.3200000000002</v>
      </c>
      <c r="Z119" s="14">
        <f>+IFERROR((VLOOKUP($A119,Grade!$L$6:$BL$1000,Grade!AI$2,0))," ")</f>
        <v>2019.44</v>
      </c>
      <c r="AA119" s="14">
        <f>+IFERROR((VLOOKUP($A119,Grade!$L$6:$BL$1000,Grade!AJ$2,0))," ")</f>
        <v>1814.08</v>
      </c>
      <c r="AB119" s="14">
        <f>+IFERROR((VLOOKUP($A119,Grade!$L$6:$BL$1000,Grade!AK$2,0))," ")</f>
        <v>1548.78</v>
      </c>
      <c r="AC119" s="14">
        <f>+IFERROR((VLOOKUP($A119,Grade!$L$6:$BL$1000,Grade!AL$2,0))," ")</f>
        <v>1361.82</v>
      </c>
      <c r="AD119" s="19">
        <f t="shared" si="10"/>
        <v>24300.11</v>
      </c>
      <c r="AE119" s="13">
        <f>+IFERROR((VLOOKUP($A119,Grade!$L$6:$BL$1000,Grade!AM$2,0))," ")</f>
        <v>0</v>
      </c>
      <c r="AF119" s="13">
        <f>+IFERROR((VLOOKUP($A119,Grade!$L$6:$BL$1000,Grade!AN$2,0))," ")</f>
        <v>0</v>
      </c>
      <c r="AG119" s="13">
        <f>+IFERROR((VLOOKUP($A119,Grade!$L$6:$BL$1000,Grade!AO$2,0))," ")</f>
        <v>0</v>
      </c>
      <c r="AH119" s="13">
        <f>+IFERROR((VLOOKUP($A119,Grade!$L$6:$BL$1000,Grade!AP$2,0))," ")</f>
        <v>0</v>
      </c>
      <c r="AI119" s="13">
        <f>+IFERROR((VLOOKUP($A119,Grade!$L$6:$BL$1000,Grade!AQ$2,0))," ")</f>
        <v>0</v>
      </c>
      <c r="AJ119" s="13">
        <f>+IFERROR((VLOOKUP($A119,Grade!$L$6:$BL$1000,Grade!AR$2,0))," ")</f>
        <v>0</v>
      </c>
      <c r="AK119" s="13">
        <f>+IFERROR((VLOOKUP($A119,Grade!$L$6:$BL$1000,Grade!AS$2,0))," ")</f>
        <v>0</v>
      </c>
      <c r="AL119" s="13">
        <f>+IFERROR((VLOOKUP($A119,Grade!$L$6:$BL$1000,Grade!AT$2,0))," ")</f>
        <v>0</v>
      </c>
      <c r="AM119" s="13">
        <f>+IFERROR((VLOOKUP($A119,Grade!$L$6:$BL$1000,Grade!AU$2,0))," ")</f>
        <v>0</v>
      </c>
      <c r="AN119" s="13">
        <f>+IFERROR((VLOOKUP($A119,Grade!$L$6:$BL$1000,Grade!AV$2,0))," ")</f>
        <v>0</v>
      </c>
      <c r="AO119" s="13">
        <f>+IFERROR((VLOOKUP($A119,Grade!$L$6:$BL$1000,Grade!AW$2,0))," ")</f>
        <v>4</v>
      </c>
      <c r="AP119" s="13">
        <f>+IFERROR((VLOOKUP($A119,Grade!$L$6:$BL$1000,Grade!AX$2,0))," ")</f>
        <v>14</v>
      </c>
      <c r="AQ119" s="13">
        <f>+IFERROR((VLOOKUP($A119,Grade!$L$6:$BL$1000,Grade!AY$2,0))," ")</f>
        <v>35</v>
      </c>
      <c r="AR119" s="20">
        <f t="shared" si="11"/>
        <v>53</v>
      </c>
      <c r="AS119" s="14">
        <f>+IFERROR((VLOOKUP($A119,Grade!$L$6:$BL$1000,Grade!AZ$2,0))," ")</f>
        <v>0</v>
      </c>
      <c r="AT119" s="14">
        <f>+IFERROR((VLOOKUP($A119,Grade!$L$6:$BL$1000,Grade!BA$2,0))," ")</f>
        <v>0</v>
      </c>
      <c r="AU119" s="14">
        <f>+IFERROR((VLOOKUP($A119,Grade!$L$6:$BL$1000,Grade!BB$2,0))," ")</f>
        <v>0</v>
      </c>
      <c r="AV119" s="14">
        <f>+IFERROR((VLOOKUP($A119,Grade!$L$6:$BL$1000,Grade!BC$2,0))," ")</f>
        <v>0</v>
      </c>
      <c r="AW119" s="14">
        <f>+IFERROR((VLOOKUP($A119,Grade!$L$6:$BL$1000,Grade!BD$2,0))," ")</f>
        <v>0</v>
      </c>
      <c r="AX119" s="14">
        <f>+IFERROR((VLOOKUP($A119,Grade!$L$6:$BL$1000,Grade!BE$2,0))," ")</f>
        <v>0</v>
      </c>
      <c r="AY119" s="14">
        <f>+IFERROR((VLOOKUP($A119,Grade!$L$6:$BL$1000,Grade!BF$2,0))," ")</f>
        <v>0</v>
      </c>
      <c r="AZ119" s="14">
        <f>+IFERROR((VLOOKUP($A119,Grade!$L$6:$BL$1000,Grade!BG$2,0))," ")</f>
        <v>0</v>
      </c>
      <c r="BA119" s="14">
        <f>+IFERROR((VLOOKUP($A119,Grade!$L$6:$BL$1000,Grade!BH$2,0))," ")</f>
        <v>0</v>
      </c>
      <c r="BB119" s="14">
        <f>+IFERROR((VLOOKUP($A119,Grade!$L$6:$BL$1000,Grade!BI$2,0))," ")</f>
        <v>0</v>
      </c>
      <c r="BC119" s="14">
        <f>+IFERROR((VLOOKUP($A119,Grade!$L$6:$BL$1000,Grade!BJ$2,0))," ")</f>
        <v>4</v>
      </c>
      <c r="BD119" s="14">
        <f>+IFERROR((VLOOKUP($A119,Grade!$L$6:$BL$1000,Grade!BK$2,0))," ")</f>
        <v>14</v>
      </c>
      <c r="BE119" s="14">
        <f>+IFERROR((VLOOKUP($A119,Grade!$L$6:$BL$1000,Grade!BL$2,0))," ")</f>
        <v>35</v>
      </c>
      <c r="BF119" s="19">
        <f t="shared" si="12"/>
        <v>53</v>
      </c>
      <c r="BG119" s="13">
        <f>IFERROR((VLOOKUP($A119,Month!$Z$3:$AP$1000,Month!AA$1,0))," ")</f>
        <v>3515</v>
      </c>
      <c r="BH119" s="13">
        <f>IFERROR((VLOOKUP($A119,Month!$Z$3:$AP$1000,Month!AB$1,0))," ")</f>
        <v>1718</v>
      </c>
      <c r="BI119" s="13">
        <f>IFERROR((VLOOKUP($A119,Month!$Z$3:$AP$1000,Month!AC$1,0))," ")</f>
        <v>1263</v>
      </c>
      <c r="BJ119" s="13">
        <f>IFERROR((VLOOKUP($A119,Month!$Z$3:$AP$1000,Month!AD$1,0))," ")</f>
        <v>128</v>
      </c>
      <c r="BK119" s="13">
        <f>IFERROR((VLOOKUP($A119,Month!$Z$3:$AP$1000,Month!AE$1,0))," ")</f>
        <v>0</v>
      </c>
      <c r="BL119" s="13">
        <f>IFERROR((VLOOKUP($A119,Month!$Z$3:$AP$1000,Month!AF$1,0))," ")</f>
        <v>127.83</v>
      </c>
      <c r="BM119" s="13">
        <f>IFERROR((VLOOKUP($A119,Month!$Z$3:$AP$1000,Month!AG$1,0))," ")</f>
        <v>1347.48</v>
      </c>
      <c r="BN119" s="13">
        <f>IFERROR((VLOOKUP($A119,Month!$Z$3:$AP$1000,Month!AH$1,0))," ")</f>
        <v>0</v>
      </c>
      <c r="BO119" s="13">
        <f>IFERROR((VLOOKUP($A119,Month!$Z$3:$AP$1000,Month!AI$1,0))," ")</f>
        <v>234.9</v>
      </c>
      <c r="BP119" s="13">
        <f>IFERROR((VLOOKUP($A119,Month!$Z$3:$AP$1000,Month!AJ$1,0))," ")</f>
        <v>0</v>
      </c>
      <c r="BQ119" s="13">
        <f>IFERROR((VLOOKUP($A119,Month!$Z$3:$AP$1000,Month!AK$1,0))," ")</f>
        <v>0</v>
      </c>
      <c r="BR119" s="13">
        <f>IFERROR((VLOOKUP($A119,Month!$Z$3:$AP$1000,Month!AL$1,0))," ")</f>
        <v>0</v>
      </c>
      <c r="BS119" s="13">
        <f>IFERROR((VLOOKUP($A119,Month!$Z$3:$AP$1000,Month!AM$1,0))," ")</f>
        <v>188</v>
      </c>
      <c r="BT119" s="13">
        <f>IFERROR((VLOOKUP($A119,Month!$Z$3:$AP$1000,Month!AP$1,0))," ")</f>
        <v>2352</v>
      </c>
    </row>
    <row r="120" spans="1:72" s="2" customFormat="1" x14ac:dyDescent="0.25">
      <c r="A120" s="12" t="s">
        <v>553</v>
      </c>
      <c r="B120" s="12" t="s">
        <v>554</v>
      </c>
      <c r="C120" s="13">
        <f>+IFERROR((VLOOKUP($A120,Grade!$L$6:$BL$1000,Grade!M$2,0))," ")</f>
        <v>48</v>
      </c>
      <c r="D120" s="13">
        <f>+IFERROR((VLOOKUP($A120,Grade!$L$6:$BL$1000,Grade!N$2,0))," ")</f>
        <v>61</v>
      </c>
      <c r="E120" s="13">
        <f>+IFERROR((VLOOKUP($A120,Grade!$L$6:$BL$1000,Grade!O$2,0))," ")</f>
        <v>50</v>
      </c>
      <c r="F120" s="13">
        <f>+IFERROR((VLOOKUP($A120,Grade!$L$6:$BL$1000,Grade!P$2,0))," ")</f>
        <v>46</v>
      </c>
      <c r="G120" s="13">
        <f>+IFERROR((VLOOKUP($A120,Grade!$L$6:$BL$1000,Grade!Q$2,0))," ")</f>
        <v>49</v>
      </c>
      <c r="H120" s="13">
        <f>+IFERROR((VLOOKUP($A120,Grade!$L$6:$BL$1000,Grade!R$2,0))," ")</f>
        <v>51</v>
      </c>
      <c r="I120" s="13">
        <f>+IFERROR((VLOOKUP($A120,Grade!$L$6:$BL$1000,Grade!S$2,0))," ")</f>
        <v>65</v>
      </c>
      <c r="J120" s="13">
        <f>+IFERROR((VLOOKUP($A120,Grade!$L$6:$BL$1000,Grade!T$2,0))," ")</f>
        <v>57</v>
      </c>
      <c r="K120" s="13">
        <f>+IFERROR((VLOOKUP($A120,Grade!$L$6:$BL$1000,Grade!U$2,0))," ")</f>
        <v>57</v>
      </c>
      <c r="L120" s="13">
        <f>+IFERROR((VLOOKUP($A120,Grade!$L$6:$BL$1000,Grade!V$2,0))," ")</f>
        <v>190</v>
      </c>
      <c r="M120" s="13">
        <f>+IFERROR((VLOOKUP($A120,Grade!$L$6:$BL$1000,Grade!W$2,0))," ")</f>
        <v>193</v>
      </c>
      <c r="N120" s="13">
        <f>+IFERROR((VLOOKUP($A120,Grade!$L$6:$BL$1000,Grade!X$2,0))," ")</f>
        <v>119</v>
      </c>
      <c r="O120" s="13">
        <f>+IFERROR((VLOOKUP($A120,Grade!$L$6:$BL$1000,Grade!Y$2,0))," ")</f>
        <v>117</v>
      </c>
      <c r="P120" s="20">
        <f t="shared" si="9"/>
        <v>1103</v>
      </c>
      <c r="Q120" s="14">
        <f>+IFERROR((VLOOKUP($A120,Grade!$L$6:$BL$1000,Grade!Z$2,0))," ")</f>
        <v>48</v>
      </c>
      <c r="R120" s="14">
        <f>+IFERROR((VLOOKUP($A120,Grade!$L$6:$BL$1000,Grade!AA$2,0))," ")</f>
        <v>61</v>
      </c>
      <c r="S120" s="14">
        <f>+IFERROR((VLOOKUP($A120,Grade!$L$6:$BL$1000,Grade!AB$2,0))," ")</f>
        <v>50</v>
      </c>
      <c r="T120" s="14">
        <f>+IFERROR((VLOOKUP($A120,Grade!$L$6:$BL$1000,Grade!AC$2,0))," ")</f>
        <v>46</v>
      </c>
      <c r="U120" s="14">
        <f>+IFERROR((VLOOKUP($A120,Grade!$L$6:$BL$1000,Grade!AD$2,0))," ")</f>
        <v>49</v>
      </c>
      <c r="V120" s="14">
        <f>+IFERROR((VLOOKUP($A120,Grade!$L$6:$BL$1000,Grade!AE$2,0))," ")</f>
        <v>51</v>
      </c>
      <c r="W120" s="14">
        <f>+IFERROR((VLOOKUP($A120,Grade!$L$6:$BL$1000,Grade!AF$2,0))," ")</f>
        <v>65</v>
      </c>
      <c r="X120" s="14">
        <f>+IFERROR((VLOOKUP($A120,Grade!$L$6:$BL$1000,Grade!AG$2,0))," ")</f>
        <v>57</v>
      </c>
      <c r="Y120" s="14">
        <f>+IFERROR((VLOOKUP($A120,Grade!$L$6:$BL$1000,Grade!AH$2,0))," ")</f>
        <v>57</v>
      </c>
      <c r="Z120" s="14">
        <f>+IFERROR((VLOOKUP($A120,Grade!$L$6:$BL$1000,Grade!AI$2,0))," ")</f>
        <v>182.64</v>
      </c>
      <c r="AA120" s="14">
        <f>+IFERROR((VLOOKUP($A120,Grade!$L$6:$BL$1000,Grade!AJ$2,0))," ")</f>
        <v>187.24</v>
      </c>
      <c r="AB120" s="14">
        <f>+IFERROR((VLOOKUP($A120,Grade!$L$6:$BL$1000,Grade!AK$2,0))," ")</f>
        <v>115.46</v>
      </c>
      <c r="AC120" s="14">
        <f>+IFERROR((VLOOKUP($A120,Grade!$L$6:$BL$1000,Grade!AL$2,0))," ")</f>
        <v>106.06</v>
      </c>
      <c r="AD120" s="19">
        <f t="shared" si="10"/>
        <v>1075.4000000000001</v>
      </c>
      <c r="AE120" s="13">
        <f>+IFERROR((VLOOKUP($A120,Grade!$L$6:$BL$1000,Grade!AM$2,0))," ")</f>
        <v>0</v>
      </c>
      <c r="AF120" s="13">
        <f>+IFERROR((VLOOKUP($A120,Grade!$L$6:$BL$1000,Grade!AN$2,0))," ")</f>
        <v>0</v>
      </c>
      <c r="AG120" s="13">
        <f>+IFERROR((VLOOKUP($A120,Grade!$L$6:$BL$1000,Grade!AO$2,0))," ")</f>
        <v>0</v>
      </c>
      <c r="AH120" s="13">
        <f>+IFERROR((VLOOKUP($A120,Grade!$L$6:$BL$1000,Grade!AP$2,0))," ")</f>
        <v>0</v>
      </c>
      <c r="AI120" s="13">
        <f>+IFERROR((VLOOKUP($A120,Grade!$L$6:$BL$1000,Grade!AQ$2,0))," ")</f>
        <v>0</v>
      </c>
      <c r="AJ120" s="13">
        <f>+IFERROR((VLOOKUP($A120,Grade!$L$6:$BL$1000,Grade!AR$2,0))," ")</f>
        <v>0</v>
      </c>
      <c r="AK120" s="13">
        <f>+IFERROR((VLOOKUP($A120,Grade!$L$6:$BL$1000,Grade!AS$2,0))," ")</f>
        <v>0</v>
      </c>
      <c r="AL120" s="13">
        <f>+IFERROR((VLOOKUP($A120,Grade!$L$6:$BL$1000,Grade!AT$2,0))," ")</f>
        <v>0</v>
      </c>
      <c r="AM120" s="13">
        <f>+IFERROR((VLOOKUP($A120,Grade!$L$6:$BL$1000,Grade!AU$2,0))," ")</f>
        <v>0</v>
      </c>
      <c r="AN120" s="13">
        <f>+IFERROR((VLOOKUP($A120,Grade!$L$6:$BL$1000,Grade!AV$2,0))," ")</f>
        <v>121</v>
      </c>
      <c r="AO120" s="13">
        <f>+IFERROR((VLOOKUP($A120,Grade!$L$6:$BL$1000,Grade!AW$2,0))," ")</f>
        <v>135</v>
      </c>
      <c r="AP120" s="13">
        <f>+IFERROR((VLOOKUP($A120,Grade!$L$6:$BL$1000,Grade!AX$2,0))," ")</f>
        <v>58</v>
      </c>
      <c r="AQ120" s="13">
        <f>+IFERROR((VLOOKUP($A120,Grade!$L$6:$BL$1000,Grade!AY$2,0))," ")</f>
        <v>70</v>
      </c>
      <c r="AR120" s="20">
        <f t="shared" si="11"/>
        <v>384</v>
      </c>
      <c r="AS120" s="14">
        <f>+IFERROR((VLOOKUP($A120,Grade!$L$6:$BL$1000,Grade!AZ$2,0))," ")</f>
        <v>0</v>
      </c>
      <c r="AT120" s="14">
        <f>+IFERROR((VLOOKUP($A120,Grade!$L$6:$BL$1000,Grade!BA$2,0))," ")</f>
        <v>0</v>
      </c>
      <c r="AU120" s="14">
        <f>+IFERROR((VLOOKUP($A120,Grade!$L$6:$BL$1000,Grade!BB$2,0))," ")</f>
        <v>0</v>
      </c>
      <c r="AV120" s="14">
        <f>+IFERROR((VLOOKUP($A120,Grade!$L$6:$BL$1000,Grade!BC$2,0))," ")</f>
        <v>0</v>
      </c>
      <c r="AW120" s="14">
        <f>+IFERROR((VLOOKUP($A120,Grade!$L$6:$BL$1000,Grade!BD$2,0))," ")</f>
        <v>0</v>
      </c>
      <c r="AX120" s="14">
        <f>+IFERROR((VLOOKUP($A120,Grade!$L$6:$BL$1000,Grade!BE$2,0))," ")</f>
        <v>0</v>
      </c>
      <c r="AY120" s="14">
        <f>+IFERROR((VLOOKUP($A120,Grade!$L$6:$BL$1000,Grade!BF$2,0))," ")</f>
        <v>0</v>
      </c>
      <c r="AZ120" s="14">
        <f>+IFERROR((VLOOKUP($A120,Grade!$L$6:$BL$1000,Grade!BG$2,0))," ")</f>
        <v>0</v>
      </c>
      <c r="BA120" s="14">
        <f>+IFERROR((VLOOKUP($A120,Grade!$L$6:$BL$1000,Grade!BH$2,0))," ")</f>
        <v>0</v>
      </c>
      <c r="BB120" s="14">
        <f>+IFERROR((VLOOKUP($A120,Grade!$L$6:$BL$1000,Grade!BI$2,0))," ")</f>
        <v>113.64</v>
      </c>
      <c r="BC120" s="14">
        <f>+IFERROR((VLOOKUP($A120,Grade!$L$6:$BL$1000,Grade!BJ$2,0))," ")</f>
        <v>130.04</v>
      </c>
      <c r="BD120" s="14">
        <f>+IFERROR((VLOOKUP($A120,Grade!$L$6:$BL$1000,Grade!BK$2,0))," ")</f>
        <v>55.26</v>
      </c>
      <c r="BE120" s="14">
        <f>+IFERROR((VLOOKUP($A120,Grade!$L$6:$BL$1000,Grade!BL$2,0))," ")</f>
        <v>61.82</v>
      </c>
      <c r="BF120" s="19">
        <f t="shared" si="12"/>
        <v>360.76</v>
      </c>
      <c r="BG120" s="13">
        <f>IFERROR((VLOOKUP($A120,Month!$Z$3:$AP$1000,Month!AA$1,0))," ")</f>
        <v>0</v>
      </c>
      <c r="BH120" s="13">
        <f>IFERROR((VLOOKUP($A120,Month!$Z$3:$AP$1000,Month!AB$1,0))," ")</f>
        <v>0</v>
      </c>
      <c r="BI120" s="13">
        <f>IFERROR((VLOOKUP($A120,Month!$Z$3:$AP$1000,Month!AC$1,0))," ")</f>
        <v>0</v>
      </c>
      <c r="BJ120" s="13">
        <f>IFERROR((VLOOKUP($A120,Month!$Z$3:$AP$1000,Month!AD$1,0))," ")</f>
        <v>0</v>
      </c>
      <c r="BK120" s="13">
        <f>IFERROR((VLOOKUP($A120,Month!$Z$3:$AP$1000,Month!AE$1,0))," ")</f>
        <v>0</v>
      </c>
      <c r="BL120" s="13">
        <f>IFERROR((VLOOKUP($A120,Month!$Z$3:$AP$1000,Month!AF$1,0))," ")</f>
        <v>0</v>
      </c>
      <c r="BM120" s="13">
        <f>IFERROR((VLOOKUP($A120,Month!$Z$3:$AP$1000,Month!AG$1,0))," ")</f>
        <v>71.7</v>
      </c>
      <c r="BN120" s="13">
        <f>IFERROR((VLOOKUP($A120,Month!$Z$3:$AP$1000,Month!AH$1,0))," ")</f>
        <v>0</v>
      </c>
      <c r="BO120" s="13">
        <f>IFERROR((VLOOKUP($A120,Month!$Z$3:$AP$1000,Month!AI$1,0))," ")</f>
        <v>0</v>
      </c>
      <c r="BP120" s="13">
        <f>IFERROR((VLOOKUP($A120,Month!$Z$3:$AP$1000,Month!AJ$1,0))," ")</f>
        <v>0</v>
      </c>
      <c r="BQ120" s="13">
        <f>IFERROR((VLOOKUP($A120,Month!$Z$3:$AP$1000,Month!AK$1,0))," ")</f>
        <v>0</v>
      </c>
      <c r="BR120" s="13">
        <f>IFERROR((VLOOKUP($A120,Month!$Z$3:$AP$1000,Month!AL$1,0))," ")</f>
        <v>0</v>
      </c>
      <c r="BS120" s="13">
        <f>IFERROR((VLOOKUP($A120,Month!$Z$3:$AP$1000,Month!AM$1,0))," ")</f>
        <v>11</v>
      </c>
      <c r="BT120" s="13">
        <f>IFERROR((VLOOKUP($A120,Month!$Z$3:$AP$1000,Month!AP$1,0))," ")</f>
        <v>130</v>
      </c>
    </row>
    <row r="121" spans="1:72" s="2" customFormat="1" x14ac:dyDescent="0.25">
      <c r="A121" s="12" t="s">
        <v>55</v>
      </c>
      <c r="B121" s="12" t="s">
        <v>56</v>
      </c>
      <c r="C121" s="13">
        <f>+IFERROR((VLOOKUP($A121,Grade!$L$6:$BL$1000,Grade!M$2,0))," ")</f>
        <v>92</v>
      </c>
      <c r="D121" s="13">
        <f>+IFERROR((VLOOKUP($A121,Grade!$L$6:$BL$1000,Grade!N$2,0))," ")</f>
        <v>85</v>
      </c>
      <c r="E121" s="13">
        <f>+IFERROR((VLOOKUP($A121,Grade!$L$6:$BL$1000,Grade!O$2,0))," ")</f>
        <v>109</v>
      </c>
      <c r="F121" s="13">
        <f>+IFERROR((VLOOKUP($A121,Grade!$L$6:$BL$1000,Grade!P$2,0))," ")</f>
        <v>114</v>
      </c>
      <c r="G121" s="13">
        <f>+IFERROR((VLOOKUP($A121,Grade!$L$6:$BL$1000,Grade!Q$2,0))," ")</f>
        <v>97</v>
      </c>
      <c r="H121" s="13">
        <f>+IFERROR((VLOOKUP($A121,Grade!$L$6:$BL$1000,Grade!R$2,0))," ")</f>
        <v>101</v>
      </c>
      <c r="I121" s="13">
        <f>+IFERROR((VLOOKUP($A121,Grade!$L$6:$BL$1000,Grade!S$2,0))," ")</f>
        <v>114</v>
      </c>
      <c r="J121" s="13">
        <f>+IFERROR((VLOOKUP($A121,Grade!$L$6:$BL$1000,Grade!T$2,0))," ")</f>
        <v>121</v>
      </c>
      <c r="K121" s="13">
        <f>+IFERROR((VLOOKUP($A121,Grade!$L$6:$BL$1000,Grade!U$2,0))," ")</f>
        <v>108</v>
      </c>
      <c r="L121" s="13">
        <f>+IFERROR((VLOOKUP($A121,Grade!$L$6:$BL$1000,Grade!V$2,0))," ")</f>
        <v>110</v>
      </c>
      <c r="M121" s="13">
        <f>+IFERROR((VLOOKUP($A121,Grade!$L$6:$BL$1000,Grade!W$2,0))," ")</f>
        <v>87</v>
      </c>
      <c r="N121" s="13">
        <f>+IFERROR((VLOOKUP($A121,Grade!$L$6:$BL$1000,Grade!X$2,0))," ")</f>
        <v>92</v>
      </c>
      <c r="O121" s="13">
        <f>+IFERROR((VLOOKUP($A121,Grade!$L$6:$BL$1000,Grade!Y$2,0))," ")</f>
        <v>112</v>
      </c>
      <c r="P121" s="20">
        <f t="shared" si="9"/>
        <v>1342</v>
      </c>
      <c r="Q121" s="14">
        <f>+IFERROR((VLOOKUP($A121,Grade!$L$6:$BL$1000,Grade!Z$2,0))," ")</f>
        <v>92</v>
      </c>
      <c r="R121" s="14">
        <f>+IFERROR((VLOOKUP($A121,Grade!$L$6:$BL$1000,Grade!AA$2,0))," ")</f>
        <v>85</v>
      </c>
      <c r="S121" s="14">
        <f>+IFERROR((VLOOKUP($A121,Grade!$L$6:$BL$1000,Grade!AB$2,0))," ")</f>
        <v>109</v>
      </c>
      <c r="T121" s="14">
        <f>+IFERROR((VLOOKUP($A121,Grade!$L$6:$BL$1000,Grade!AC$2,0))," ")</f>
        <v>114</v>
      </c>
      <c r="U121" s="14">
        <f>+IFERROR((VLOOKUP($A121,Grade!$L$6:$BL$1000,Grade!AD$2,0))," ")</f>
        <v>97</v>
      </c>
      <c r="V121" s="14">
        <f>+IFERROR((VLOOKUP($A121,Grade!$L$6:$BL$1000,Grade!AE$2,0))," ")</f>
        <v>100.68</v>
      </c>
      <c r="W121" s="14">
        <f>+IFERROR((VLOOKUP($A121,Grade!$L$6:$BL$1000,Grade!AF$2,0))," ")</f>
        <v>114</v>
      </c>
      <c r="X121" s="14">
        <f>+IFERROR((VLOOKUP($A121,Grade!$L$6:$BL$1000,Grade!AG$2,0))," ")</f>
        <v>120.43</v>
      </c>
      <c r="Y121" s="14">
        <f>+IFERROR((VLOOKUP($A121,Grade!$L$6:$BL$1000,Grade!AH$2,0))," ")</f>
        <v>107.16</v>
      </c>
      <c r="Z121" s="14">
        <f>+IFERROR((VLOOKUP($A121,Grade!$L$6:$BL$1000,Grade!AI$2,0))," ")</f>
        <v>110</v>
      </c>
      <c r="AA121" s="14">
        <f>+IFERROR((VLOOKUP($A121,Grade!$L$6:$BL$1000,Grade!AJ$2,0))," ")</f>
        <v>87</v>
      </c>
      <c r="AB121" s="14">
        <f>+IFERROR((VLOOKUP($A121,Grade!$L$6:$BL$1000,Grade!AK$2,0))," ")</f>
        <v>87.85</v>
      </c>
      <c r="AC121" s="14">
        <f>+IFERROR((VLOOKUP($A121,Grade!$L$6:$BL$1000,Grade!AL$2,0))," ")</f>
        <v>105.49</v>
      </c>
      <c r="AD121" s="19">
        <f t="shared" si="10"/>
        <v>1329.61</v>
      </c>
      <c r="AE121" s="13">
        <f>+IFERROR((VLOOKUP($A121,Grade!$L$6:$BL$1000,Grade!AM$2,0))," ")</f>
        <v>0</v>
      </c>
      <c r="AF121" s="13">
        <f>+IFERROR((VLOOKUP($A121,Grade!$L$6:$BL$1000,Grade!AN$2,0))," ")</f>
        <v>0</v>
      </c>
      <c r="AG121" s="13">
        <f>+IFERROR((VLOOKUP($A121,Grade!$L$6:$BL$1000,Grade!AO$2,0))," ")</f>
        <v>0</v>
      </c>
      <c r="AH121" s="13">
        <f>+IFERROR((VLOOKUP($A121,Grade!$L$6:$BL$1000,Grade!AP$2,0))," ")</f>
        <v>0</v>
      </c>
      <c r="AI121" s="13">
        <f>+IFERROR((VLOOKUP($A121,Grade!$L$6:$BL$1000,Grade!AQ$2,0))," ")</f>
        <v>0</v>
      </c>
      <c r="AJ121" s="13">
        <f>+IFERROR((VLOOKUP($A121,Grade!$L$6:$BL$1000,Grade!AR$2,0))," ")</f>
        <v>0</v>
      </c>
      <c r="AK121" s="13">
        <f>+IFERROR((VLOOKUP($A121,Grade!$L$6:$BL$1000,Grade!AS$2,0))," ")</f>
        <v>0</v>
      </c>
      <c r="AL121" s="13">
        <f>+IFERROR((VLOOKUP($A121,Grade!$L$6:$BL$1000,Grade!AT$2,0))," ")</f>
        <v>0</v>
      </c>
      <c r="AM121" s="13">
        <f>+IFERROR((VLOOKUP($A121,Grade!$L$6:$BL$1000,Grade!AU$2,0))," ")</f>
        <v>0</v>
      </c>
      <c r="AN121" s="13">
        <f>+IFERROR((VLOOKUP($A121,Grade!$L$6:$BL$1000,Grade!AV$2,0))," ")</f>
        <v>0</v>
      </c>
      <c r="AO121" s="13">
        <f>+IFERROR((VLOOKUP($A121,Grade!$L$6:$BL$1000,Grade!AW$2,0))," ")</f>
        <v>0</v>
      </c>
      <c r="AP121" s="13">
        <f>+IFERROR((VLOOKUP($A121,Grade!$L$6:$BL$1000,Grade!AX$2,0))," ")</f>
        <v>0</v>
      </c>
      <c r="AQ121" s="13">
        <f>+IFERROR((VLOOKUP($A121,Grade!$L$6:$BL$1000,Grade!AY$2,0))," ")</f>
        <v>0</v>
      </c>
      <c r="AR121" s="20">
        <f t="shared" si="11"/>
        <v>0</v>
      </c>
      <c r="AS121" s="14">
        <f>+IFERROR((VLOOKUP($A121,Grade!$L$6:$BL$1000,Grade!AZ$2,0))," ")</f>
        <v>0</v>
      </c>
      <c r="AT121" s="14">
        <f>+IFERROR((VLOOKUP($A121,Grade!$L$6:$BL$1000,Grade!BA$2,0))," ")</f>
        <v>0</v>
      </c>
      <c r="AU121" s="14">
        <f>+IFERROR((VLOOKUP($A121,Grade!$L$6:$BL$1000,Grade!BB$2,0))," ")</f>
        <v>0</v>
      </c>
      <c r="AV121" s="14">
        <f>+IFERROR((VLOOKUP($A121,Grade!$L$6:$BL$1000,Grade!BC$2,0))," ")</f>
        <v>0</v>
      </c>
      <c r="AW121" s="14">
        <f>+IFERROR((VLOOKUP($A121,Grade!$L$6:$BL$1000,Grade!BD$2,0))," ")</f>
        <v>0</v>
      </c>
      <c r="AX121" s="14">
        <f>+IFERROR((VLOOKUP($A121,Grade!$L$6:$BL$1000,Grade!BE$2,0))," ")</f>
        <v>0</v>
      </c>
      <c r="AY121" s="14">
        <f>+IFERROR((VLOOKUP($A121,Grade!$L$6:$BL$1000,Grade!BF$2,0))," ")</f>
        <v>0</v>
      </c>
      <c r="AZ121" s="14">
        <f>+IFERROR((VLOOKUP($A121,Grade!$L$6:$BL$1000,Grade!BG$2,0))," ")</f>
        <v>0</v>
      </c>
      <c r="BA121" s="14">
        <f>+IFERROR((VLOOKUP($A121,Grade!$L$6:$BL$1000,Grade!BH$2,0))," ")</f>
        <v>0</v>
      </c>
      <c r="BB121" s="14">
        <f>+IFERROR((VLOOKUP($A121,Grade!$L$6:$BL$1000,Grade!BI$2,0))," ")</f>
        <v>0</v>
      </c>
      <c r="BC121" s="14">
        <f>+IFERROR((VLOOKUP($A121,Grade!$L$6:$BL$1000,Grade!BJ$2,0))," ")</f>
        <v>0</v>
      </c>
      <c r="BD121" s="14">
        <f>+IFERROR((VLOOKUP($A121,Grade!$L$6:$BL$1000,Grade!BK$2,0))," ")</f>
        <v>0</v>
      </c>
      <c r="BE121" s="14">
        <f>+IFERROR((VLOOKUP($A121,Grade!$L$6:$BL$1000,Grade!BL$2,0))," ")</f>
        <v>0</v>
      </c>
      <c r="BF121" s="19">
        <f t="shared" si="12"/>
        <v>0</v>
      </c>
      <c r="BG121" s="13">
        <f>IFERROR((VLOOKUP($A121,Month!$Z$3:$AP$1000,Month!AA$1,0))," ")</f>
        <v>202</v>
      </c>
      <c r="BH121" s="13">
        <f>IFERROR((VLOOKUP($A121,Month!$Z$3:$AP$1000,Month!AB$1,0))," ")</f>
        <v>107</v>
      </c>
      <c r="BI121" s="13">
        <f>IFERROR((VLOOKUP($A121,Month!$Z$3:$AP$1000,Month!AC$1,0))," ")</f>
        <v>68</v>
      </c>
      <c r="BJ121" s="13">
        <f>IFERROR((VLOOKUP($A121,Month!$Z$3:$AP$1000,Month!AD$1,0))," ")</f>
        <v>0</v>
      </c>
      <c r="BK121" s="13">
        <f>IFERROR((VLOOKUP($A121,Month!$Z$3:$AP$1000,Month!AE$1,0))," ")</f>
        <v>0</v>
      </c>
      <c r="BL121" s="13">
        <f>IFERROR((VLOOKUP($A121,Month!$Z$3:$AP$1000,Month!AF$1,0))," ")</f>
        <v>0</v>
      </c>
      <c r="BM121" s="13">
        <f>IFERROR((VLOOKUP($A121,Month!$Z$3:$AP$1000,Month!AG$1,0))," ")</f>
        <v>86.43</v>
      </c>
      <c r="BN121" s="13">
        <f>IFERROR((VLOOKUP($A121,Month!$Z$3:$AP$1000,Month!AH$1,0))," ")</f>
        <v>0</v>
      </c>
      <c r="BO121" s="13">
        <f>IFERROR((VLOOKUP($A121,Month!$Z$3:$AP$1000,Month!AI$1,0))," ")</f>
        <v>0</v>
      </c>
      <c r="BP121" s="13">
        <f>IFERROR((VLOOKUP($A121,Month!$Z$3:$AP$1000,Month!AJ$1,0))," ")</f>
        <v>0</v>
      </c>
      <c r="BQ121" s="13">
        <f>IFERROR((VLOOKUP($A121,Month!$Z$3:$AP$1000,Month!AK$1,0))," ")</f>
        <v>0</v>
      </c>
      <c r="BR121" s="13">
        <f>IFERROR((VLOOKUP($A121,Month!$Z$3:$AP$1000,Month!AL$1,0))," ")</f>
        <v>0</v>
      </c>
      <c r="BS121" s="13">
        <f>IFERROR((VLOOKUP($A121,Month!$Z$3:$AP$1000,Month!AM$1,0))," ")</f>
        <v>6</v>
      </c>
      <c r="BT121" s="13">
        <f>IFERROR((VLOOKUP($A121,Month!$Z$3:$AP$1000,Month!AP$1,0))," ")</f>
        <v>175</v>
      </c>
    </row>
    <row r="122" spans="1:72" s="2" customFormat="1" x14ac:dyDescent="0.25">
      <c r="A122" s="12" t="s">
        <v>289</v>
      </c>
      <c r="B122" s="12" t="s">
        <v>290</v>
      </c>
      <c r="C122" s="13">
        <f>+IFERROR((VLOOKUP($A122,Grade!$L$6:$BL$1000,Grade!M$2,0))," ")</f>
        <v>38</v>
      </c>
      <c r="D122" s="13">
        <f>+IFERROR((VLOOKUP($A122,Grade!$L$6:$BL$1000,Grade!N$2,0))," ")</f>
        <v>29</v>
      </c>
      <c r="E122" s="13">
        <f>+IFERROR((VLOOKUP($A122,Grade!$L$6:$BL$1000,Grade!O$2,0))," ")</f>
        <v>36</v>
      </c>
      <c r="F122" s="13">
        <f>+IFERROR((VLOOKUP($A122,Grade!$L$6:$BL$1000,Grade!P$2,0))," ")</f>
        <v>46</v>
      </c>
      <c r="G122" s="13">
        <f>+IFERROR((VLOOKUP($A122,Grade!$L$6:$BL$1000,Grade!Q$2,0))," ")</f>
        <v>45</v>
      </c>
      <c r="H122" s="13">
        <f>+IFERROR((VLOOKUP($A122,Grade!$L$6:$BL$1000,Grade!R$2,0))," ")</f>
        <v>41</v>
      </c>
      <c r="I122" s="13">
        <f>+IFERROR((VLOOKUP($A122,Grade!$L$6:$BL$1000,Grade!S$2,0))," ")</f>
        <v>51</v>
      </c>
      <c r="J122" s="13">
        <f>+IFERROR((VLOOKUP($A122,Grade!$L$6:$BL$1000,Grade!T$2,0))," ")</f>
        <v>49</v>
      </c>
      <c r="K122" s="13">
        <f>+IFERROR((VLOOKUP($A122,Grade!$L$6:$BL$1000,Grade!U$2,0))," ")</f>
        <v>44</v>
      </c>
      <c r="L122" s="13">
        <f>+IFERROR((VLOOKUP($A122,Grade!$L$6:$BL$1000,Grade!V$2,0))," ")</f>
        <v>58</v>
      </c>
      <c r="M122" s="13">
        <f>+IFERROR((VLOOKUP($A122,Grade!$L$6:$BL$1000,Grade!W$2,0))," ")</f>
        <v>53</v>
      </c>
      <c r="N122" s="13">
        <f>+IFERROR((VLOOKUP($A122,Grade!$L$6:$BL$1000,Grade!X$2,0))," ")</f>
        <v>48</v>
      </c>
      <c r="O122" s="13">
        <f>+IFERROR((VLOOKUP($A122,Grade!$L$6:$BL$1000,Grade!Y$2,0))," ")</f>
        <v>66</v>
      </c>
      <c r="P122" s="20">
        <f t="shared" si="9"/>
        <v>604</v>
      </c>
      <c r="Q122" s="14">
        <f>+IFERROR((VLOOKUP($A122,Grade!$L$6:$BL$1000,Grade!Z$2,0))," ")</f>
        <v>38</v>
      </c>
      <c r="R122" s="14">
        <f>+IFERROR((VLOOKUP($A122,Grade!$L$6:$BL$1000,Grade!AA$2,0))," ")</f>
        <v>29</v>
      </c>
      <c r="S122" s="14">
        <f>+IFERROR((VLOOKUP($A122,Grade!$L$6:$BL$1000,Grade!AB$2,0))," ")</f>
        <v>36</v>
      </c>
      <c r="T122" s="14">
        <f>+IFERROR((VLOOKUP($A122,Grade!$L$6:$BL$1000,Grade!AC$2,0))," ")</f>
        <v>46</v>
      </c>
      <c r="U122" s="14">
        <f>+IFERROR((VLOOKUP($A122,Grade!$L$6:$BL$1000,Grade!AD$2,0))," ")</f>
        <v>45</v>
      </c>
      <c r="V122" s="14">
        <f>+IFERROR((VLOOKUP($A122,Grade!$L$6:$BL$1000,Grade!AE$2,0))," ")</f>
        <v>41</v>
      </c>
      <c r="W122" s="14">
        <f>+IFERROR((VLOOKUP($A122,Grade!$L$6:$BL$1000,Grade!AF$2,0))," ")</f>
        <v>51</v>
      </c>
      <c r="X122" s="14">
        <f>+IFERROR((VLOOKUP($A122,Grade!$L$6:$BL$1000,Grade!AG$2,0))," ")</f>
        <v>49</v>
      </c>
      <c r="Y122" s="14">
        <f>+IFERROR((VLOOKUP($A122,Grade!$L$6:$BL$1000,Grade!AH$2,0))," ")</f>
        <v>44</v>
      </c>
      <c r="Z122" s="14">
        <f>+IFERROR((VLOOKUP($A122,Grade!$L$6:$BL$1000,Grade!AI$2,0))," ")</f>
        <v>58</v>
      </c>
      <c r="AA122" s="14">
        <f>+IFERROR((VLOOKUP($A122,Grade!$L$6:$BL$1000,Grade!AJ$2,0))," ")</f>
        <v>53</v>
      </c>
      <c r="AB122" s="14">
        <f>+IFERROR((VLOOKUP($A122,Grade!$L$6:$BL$1000,Grade!AK$2,0))," ")</f>
        <v>41.4</v>
      </c>
      <c r="AC122" s="14">
        <f>+IFERROR((VLOOKUP($A122,Grade!$L$6:$BL$1000,Grade!AL$2,0))," ")</f>
        <v>57.44</v>
      </c>
      <c r="AD122" s="19">
        <f t="shared" si="10"/>
        <v>588.83999999999992</v>
      </c>
      <c r="AE122" s="13">
        <f>+IFERROR((VLOOKUP($A122,Grade!$L$6:$BL$1000,Grade!AM$2,0))," ")</f>
        <v>0</v>
      </c>
      <c r="AF122" s="13">
        <f>+IFERROR((VLOOKUP($A122,Grade!$L$6:$BL$1000,Grade!AN$2,0))," ")</f>
        <v>0</v>
      </c>
      <c r="AG122" s="13">
        <f>+IFERROR((VLOOKUP($A122,Grade!$L$6:$BL$1000,Grade!AO$2,0))," ")</f>
        <v>0</v>
      </c>
      <c r="AH122" s="13">
        <f>+IFERROR((VLOOKUP($A122,Grade!$L$6:$BL$1000,Grade!AP$2,0))," ")</f>
        <v>0</v>
      </c>
      <c r="AI122" s="13">
        <f>+IFERROR((VLOOKUP($A122,Grade!$L$6:$BL$1000,Grade!AQ$2,0))," ")</f>
        <v>0</v>
      </c>
      <c r="AJ122" s="13">
        <f>+IFERROR((VLOOKUP($A122,Grade!$L$6:$BL$1000,Grade!AR$2,0))," ")</f>
        <v>0</v>
      </c>
      <c r="AK122" s="13">
        <f>+IFERROR((VLOOKUP($A122,Grade!$L$6:$BL$1000,Grade!AS$2,0))," ")</f>
        <v>0</v>
      </c>
      <c r="AL122" s="13">
        <f>+IFERROR((VLOOKUP($A122,Grade!$L$6:$BL$1000,Grade!AT$2,0))," ")</f>
        <v>0</v>
      </c>
      <c r="AM122" s="13">
        <f>+IFERROR((VLOOKUP($A122,Grade!$L$6:$BL$1000,Grade!AU$2,0))," ")</f>
        <v>0</v>
      </c>
      <c r="AN122" s="13">
        <f>+IFERROR((VLOOKUP($A122,Grade!$L$6:$BL$1000,Grade!AV$2,0))," ")</f>
        <v>0</v>
      </c>
      <c r="AO122" s="13">
        <f>+IFERROR((VLOOKUP($A122,Grade!$L$6:$BL$1000,Grade!AW$2,0))," ")</f>
        <v>0</v>
      </c>
      <c r="AP122" s="13">
        <f>+IFERROR((VLOOKUP($A122,Grade!$L$6:$BL$1000,Grade!AX$2,0))," ")</f>
        <v>0</v>
      </c>
      <c r="AQ122" s="13">
        <f>+IFERROR((VLOOKUP($A122,Grade!$L$6:$BL$1000,Grade!AY$2,0))," ")</f>
        <v>0</v>
      </c>
      <c r="AR122" s="20">
        <f t="shared" si="11"/>
        <v>0</v>
      </c>
      <c r="AS122" s="14">
        <f>+IFERROR((VLOOKUP($A122,Grade!$L$6:$BL$1000,Grade!AZ$2,0))," ")</f>
        <v>0</v>
      </c>
      <c r="AT122" s="14">
        <f>+IFERROR((VLOOKUP($A122,Grade!$L$6:$BL$1000,Grade!BA$2,0))," ")</f>
        <v>0</v>
      </c>
      <c r="AU122" s="14">
        <f>+IFERROR((VLOOKUP($A122,Grade!$L$6:$BL$1000,Grade!BB$2,0))," ")</f>
        <v>0</v>
      </c>
      <c r="AV122" s="14">
        <f>+IFERROR((VLOOKUP($A122,Grade!$L$6:$BL$1000,Grade!BC$2,0))," ")</f>
        <v>0</v>
      </c>
      <c r="AW122" s="14">
        <f>+IFERROR((VLOOKUP($A122,Grade!$L$6:$BL$1000,Grade!BD$2,0))," ")</f>
        <v>0</v>
      </c>
      <c r="AX122" s="14">
        <f>+IFERROR((VLOOKUP($A122,Grade!$L$6:$BL$1000,Grade!BE$2,0))," ")</f>
        <v>0</v>
      </c>
      <c r="AY122" s="14">
        <f>+IFERROR((VLOOKUP($A122,Grade!$L$6:$BL$1000,Grade!BF$2,0))," ")</f>
        <v>0</v>
      </c>
      <c r="AZ122" s="14">
        <f>+IFERROR((VLOOKUP($A122,Grade!$L$6:$BL$1000,Grade!BG$2,0))," ")</f>
        <v>0</v>
      </c>
      <c r="BA122" s="14">
        <f>+IFERROR((VLOOKUP($A122,Grade!$L$6:$BL$1000,Grade!BH$2,0))," ")</f>
        <v>0</v>
      </c>
      <c r="BB122" s="14">
        <f>+IFERROR((VLOOKUP($A122,Grade!$L$6:$BL$1000,Grade!BI$2,0))," ")</f>
        <v>0</v>
      </c>
      <c r="BC122" s="14">
        <f>+IFERROR((VLOOKUP($A122,Grade!$L$6:$BL$1000,Grade!BJ$2,0))," ")</f>
        <v>0</v>
      </c>
      <c r="BD122" s="14">
        <f>+IFERROR((VLOOKUP($A122,Grade!$L$6:$BL$1000,Grade!BK$2,0))," ")</f>
        <v>0</v>
      </c>
      <c r="BE122" s="14">
        <f>+IFERROR((VLOOKUP($A122,Grade!$L$6:$BL$1000,Grade!BL$2,0))," ")</f>
        <v>0</v>
      </c>
      <c r="BF122" s="19">
        <f t="shared" si="12"/>
        <v>0</v>
      </c>
      <c r="BG122" s="13">
        <f>IFERROR((VLOOKUP($A122,Month!$Z$3:$AP$1000,Month!AA$1,0))," ")</f>
        <v>21</v>
      </c>
      <c r="BH122" s="13">
        <f>IFERROR((VLOOKUP($A122,Month!$Z$3:$AP$1000,Month!AB$1,0))," ")</f>
        <v>24</v>
      </c>
      <c r="BI122" s="13">
        <f>IFERROR((VLOOKUP($A122,Month!$Z$3:$AP$1000,Month!AC$1,0))," ")</f>
        <v>9</v>
      </c>
      <c r="BJ122" s="13">
        <f>IFERROR((VLOOKUP($A122,Month!$Z$3:$AP$1000,Month!AD$1,0))," ")</f>
        <v>0</v>
      </c>
      <c r="BK122" s="13">
        <f>IFERROR((VLOOKUP($A122,Month!$Z$3:$AP$1000,Month!AE$1,0))," ")</f>
        <v>0</v>
      </c>
      <c r="BL122" s="13">
        <f>IFERROR((VLOOKUP($A122,Month!$Z$3:$AP$1000,Month!AF$1,0))," ")</f>
        <v>0</v>
      </c>
      <c r="BM122" s="13">
        <f>IFERROR((VLOOKUP($A122,Month!$Z$3:$AP$1000,Month!AG$1,0))," ")</f>
        <v>48.8</v>
      </c>
      <c r="BN122" s="13">
        <f>IFERROR((VLOOKUP($A122,Month!$Z$3:$AP$1000,Month!AH$1,0))," ")</f>
        <v>0</v>
      </c>
      <c r="BO122" s="13">
        <f>IFERROR((VLOOKUP($A122,Month!$Z$3:$AP$1000,Month!AI$1,0))," ")</f>
        <v>23.4</v>
      </c>
      <c r="BP122" s="13">
        <f>IFERROR((VLOOKUP($A122,Month!$Z$3:$AP$1000,Month!AJ$1,0))," ")</f>
        <v>0</v>
      </c>
      <c r="BQ122" s="13">
        <f>IFERROR((VLOOKUP($A122,Month!$Z$3:$AP$1000,Month!AK$1,0))," ")</f>
        <v>0</v>
      </c>
      <c r="BR122" s="13">
        <f>IFERROR((VLOOKUP($A122,Month!$Z$3:$AP$1000,Month!AL$1,0))," ")</f>
        <v>0</v>
      </c>
      <c r="BS122" s="13">
        <f>IFERROR((VLOOKUP($A122,Month!$Z$3:$AP$1000,Month!AM$1,0))," ")</f>
        <v>10</v>
      </c>
      <c r="BT122" s="13">
        <f>IFERROR((VLOOKUP($A122,Month!$Z$3:$AP$1000,Month!AP$1,0))," ")</f>
        <v>85</v>
      </c>
    </row>
    <row r="123" spans="1:72" s="2" customFormat="1" x14ac:dyDescent="0.25">
      <c r="A123" s="12" t="s">
        <v>303</v>
      </c>
      <c r="B123" s="12" t="s">
        <v>304</v>
      </c>
      <c r="C123" s="13">
        <f>+IFERROR((VLOOKUP($A123,Grade!$L$6:$BL$1000,Grade!M$2,0))," ")</f>
        <v>7</v>
      </c>
      <c r="D123" s="13">
        <f>+IFERROR((VLOOKUP($A123,Grade!$L$6:$BL$1000,Grade!N$2,0))," ")</f>
        <v>5</v>
      </c>
      <c r="E123" s="13">
        <f>+IFERROR((VLOOKUP($A123,Grade!$L$6:$BL$1000,Grade!O$2,0))," ")</f>
        <v>6</v>
      </c>
      <c r="F123" s="13">
        <f>+IFERROR((VLOOKUP($A123,Grade!$L$6:$BL$1000,Grade!P$2,0))," ")</f>
        <v>8</v>
      </c>
      <c r="G123" s="13">
        <f>+IFERROR((VLOOKUP($A123,Grade!$L$6:$BL$1000,Grade!Q$2,0))," ")</f>
        <v>6</v>
      </c>
      <c r="H123" s="13">
        <f>+IFERROR((VLOOKUP($A123,Grade!$L$6:$BL$1000,Grade!R$2,0))," ")</f>
        <v>4</v>
      </c>
      <c r="I123" s="13">
        <f>+IFERROR((VLOOKUP($A123,Grade!$L$6:$BL$1000,Grade!S$2,0))," ")</f>
        <v>6</v>
      </c>
      <c r="J123" s="13">
        <f>+IFERROR((VLOOKUP($A123,Grade!$L$6:$BL$1000,Grade!T$2,0))," ")</f>
        <v>8</v>
      </c>
      <c r="K123" s="13">
        <f>+IFERROR((VLOOKUP($A123,Grade!$L$6:$BL$1000,Grade!U$2,0))," ")</f>
        <v>6</v>
      </c>
      <c r="L123" s="13">
        <f>+IFERROR((VLOOKUP($A123,Grade!$L$6:$BL$1000,Grade!V$2,0))," ")</f>
        <v>7</v>
      </c>
      <c r="M123" s="13">
        <f>+IFERROR((VLOOKUP($A123,Grade!$L$6:$BL$1000,Grade!W$2,0))," ")</f>
        <v>4</v>
      </c>
      <c r="N123" s="13">
        <f>+IFERROR((VLOOKUP($A123,Grade!$L$6:$BL$1000,Grade!X$2,0))," ")</f>
        <v>5</v>
      </c>
      <c r="O123" s="13">
        <f>+IFERROR((VLOOKUP($A123,Grade!$L$6:$BL$1000,Grade!Y$2,0))," ")</f>
        <v>0</v>
      </c>
      <c r="P123" s="20">
        <f t="shared" si="9"/>
        <v>72</v>
      </c>
      <c r="Q123" s="14">
        <f>+IFERROR((VLOOKUP($A123,Grade!$L$6:$BL$1000,Grade!Z$2,0))," ")</f>
        <v>7</v>
      </c>
      <c r="R123" s="14">
        <f>+IFERROR((VLOOKUP($A123,Grade!$L$6:$BL$1000,Grade!AA$2,0))," ")</f>
        <v>5</v>
      </c>
      <c r="S123" s="14">
        <f>+IFERROR((VLOOKUP($A123,Grade!$L$6:$BL$1000,Grade!AB$2,0))," ")</f>
        <v>6</v>
      </c>
      <c r="T123" s="14">
        <f>+IFERROR((VLOOKUP($A123,Grade!$L$6:$BL$1000,Grade!AC$2,0))," ")</f>
        <v>8</v>
      </c>
      <c r="U123" s="14">
        <f>+IFERROR((VLOOKUP($A123,Grade!$L$6:$BL$1000,Grade!AD$2,0))," ")</f>
        <v>6</v>
      </c>
      <c r="V123" s="14">
        <f>+IFERROR((VLOOKUP($A123,Grade!$L$6:$BL$1000,Grade!AE$2,0))," ")</f>
        <v>4</v>
      </c>
      <c r="W123" s="14">
        <f>+IFERROR((VLOOKUP($A123,Grade!$L$6:$BL$1000,Grade!AF$2,0))," ")</f>
        <v>6</v>
      </c>
      <c r="X123" s="14">
        <f>+IFERROR((VLOOKUP($A123,Grade!$L$6:$BL$1000,Grade!AG$2,0))," ")</f>
        <v>8</v>
      </c>
      <c r="Y123" s="14">
        <f>+IFERROR((VLOOKUP($A123,Grade!$L$6:$BL$1000,Grade!AH$2,0))," ")</f>
        <v>6</v>
      </c>
      <c r="Z123" s="14">
        <f>+IFERROR((VLOOKUP($A123,Grade!$L$6:$BL$1000,Grade!AI$2,0))," ")</f>
        <v>7</v>
      </c>
      <c r="AA123" s="14">
        <f>+IFERROR((VLOOKUP($A123,Grade!$L$6:$BL$1000,Grade!AJ$2,0))," ")</f>
        <v>4</v>
      </c>
      <c r="AB123" s="14">
        <f>+IFERROR((VLOOKUP($A123,Grade!$L$6:$BL$1000,Grade!AK$2,0))," ")</f>
        <v>3.98</v>
      </c>
      <c r="AC123" s="14">
        <f>+IFERROR((VLOOKUP($A123,Grade!$L$6:$BL$1000,Grade!AL$2,0))," ")</f>
        <v>0</v>
      </c>
      <c r="AD123" s="19">
        <f t="shared" si="10"/>
        <v>70.98</v>
      </c>
      <c r="AE123" s="13">
        <f>+IFERROR((VLOOKUP($A123,Grade!$L$6:$BL$1000,Grade!AM$2,0))," ")</f>
        <v>0</v>
      </c>
      <c r="AF123" s="13">
        <f>+IFERROR((VLOOKUP($A123,Grade!$L$6:$BL$1000,Grade!AN$2,0))," ")</f>
        <v>0</v>
      </c>
      <c r="AG123" s="13">
        <f>+IFERROR((VLOOKUP($A123,Grade!$L$6:$BL$1000,Grade!AO$2,0))," ")</f>
        <v>0</v>
      </c>
      <c r="AH123" s="13">
        <f>+IFERROR((VLOOKUP($A123,Grade!$L$6:$BL$1000,Grade!AP$2,0))," ")</f>
        <v>0</v>
      </c>
      <c r="AI123" s="13">
        <f>+IFERROR((VLOOKUP($A123,Grade!$L$6:$BL$1000,Grade!AQ$2,0))," ")</f>
        <v>0</v>
      </c>
      <c r="AJ123" s="13">
        <f>+IFERROR((VLOOKUP($A123,Grade!$L$6:$BL$1000,Grade!AR$2,0))," ")</f>
        <v>0</v>
      </c>
      <c r="AK123" s="13">
        <f>+IFERROR((VLOOKUP($A123,Grade!$L$6:$BL$1000,Grade!AS$2,0))," ")</f>
        <v>0</v>
      </c>
      <c r="AL123" s="13">
        <f>+IFERROR((VLOOKUP($A123,Grade!$L$6:$BL$1000,Grade!AT$2,0))," ")</f>
        <v>0</v>
      </c>
      <c r="AM123" s="13">
        <f>+IFERROR((VLOOKUP($A123,Grade!$L$6:$BL$1000,Grade!AU$2,0))," ")</f>
        <v>0</v>
      </c>
      <c r="AN123" s="13">
        <f>+IFERROR((VLOOKUP($A123,Grade!$L$6:$BL$1000,Grade!AV$2,0))," ")</f>
        <v>0</v>
      </c>
      <c r="AO123" s="13">
        <f>+IFERROR((VLOOKUP($A123,Grade!$L$6:$BL$1000,Grade!AW$2,0))," ")</f>
        <v>0</v>
      </c>
      <c r="AP123" s="13">
        <f>+IFERROR((VLOOKUP($A123,Grade!$L$6:$BL$1000,Grade!AX$2,0))," ")</f>
        <v>0</v>
      </c>
      <c r="AQ123" s="13">
        <f>+IFERROR((VLOOKUP($A123,Grade!$L$6:$BL$1000,Grade!AY$2,0))," ")</f>
        <v>0</v>
      </c>
      <c r="AR123" s="20">
        <f t="shared" si="11"/>
        <v>0</v>
      </c>
      <c r="AS123" s="14">
        <f>+IFERROR((VLOOKUP($A123,Grade!$L$6:$BL$1000,Grade!AZ$2,0))," ")</f>
        <v>0</v>
      </c>
      <c r="AT123" s="14">
        <f>+IFERROR((VLOOKUP($A123,Grade!$L$6:$BL$1000,Grade!BA$2,0))," ")</f>
        <v>0</v>
      </c>
      <c r="AU123" s="14">
        <f>+IFERROR((VLOOKUP($A123,Grade!$L$6:$BL$1000,Grade!BB$2,0))," ")</f>
        <v>0</v>
      </c>
      <c r="AV123" s="14">
        <f>+IFERROR((VLOOKUP($A123,Grade!$L$6:$BL$1000,Grade!BC$2,0))," ")</f>
        <v>0</v>
      </c>
      <c r="AW123" s="14">
        <f>+IFERROR((VLOOKUP($A123,Grade!$L$6:$BL$1000,Grade!BD$2,0))," ")</f>
        <v>0</v>
      </c>
      <c r="AX123" s="14">
        <f>+IFERROR((VLOOKUP($A123,Grade!$L$6:$BL$1000,Grade!BE$2,0))," ")</f>
        <v>0</v>
      </c>
      <c r="AY123" s="14">
        <f>+IFERROR((VLOOKUP($A123,Grade!$L$6:$BL$1000,Grade!BF$2,0))," ")</f>
        <v>0</v>
      </c>
      <c r="AZ123" s="14">
        <f>+IFERROR((VLOOKUP($A123,Grade!$L$6:$BL$1000,Grade!BG$2,0))," ")</f>
        <v>0</v>
      </c>
      <c r="BA123" s="14">
        <f>+IFERROR((VLOOKUP($A123,Grade!$L$6:$BL$1000,Grade!BH$2,0))," ")</f>
        <v>0</v>
      </c>
      <c r="BB123" s="14">
        <f>+IFERROR((VLOOKUP($A123,Grade!$L$6:$BL$1000,Grade!BI$2,0))," ")</f>
        <v>0</v>
      </c>
      <c r="BC123" s="14">
        <f>+IFERROR((VLOOKUP($A123,Grade!$L$6:$BL$1000,Grade!BJ$2,0))," ")</f>
        <v>0</v>
      </c>
      <c r="BD123" s="14">
        <f>+IFERROR((VLOOKUP($A123,Grade!$L$6:$BL$1000,Grade!BK$2,0))," ")</f>
        <v>0</v>
      </c>
      <c r="BE123" s="14">
        <f>+IFERROR((VLOOKUP($A123,Grade!$L$6:$BL$1000,Grade!BL$2,0))," ")</f>
        <v>0</v>
      </c>
      <c r="BF123" s="19">
        <f t="shared" si="12"/>
        <v>0</v>
      </c>
      <c r="BG123" s="13" t="str">
        <f>IFERROR((VLOOKUP($A123,Month!$Z$3:$AP$1000,Month!AA$1,0))," ")</f>
        <v xml:space="preserve"> </v>
      </c>
      <c r="BH123" s="13" t="str">
        <f>IFERROR((VLOOKUP($A123,Month!$Z$3:$AP$1000,Month!AB$1,0))," ")</f>
        <v xml:space="preserve"> </v>
      </c>
      <c r="BI123" s="13" t="str">
        <f>IFERROR((VLOOKUP($A123,Month!$Z$3:$AP$1000,Month!AC$1,0))," ")</f>
        <v xml:space="preserve"> </v>
      </c>
      <c r="BJ123" s="13" t="str">
        <f>IFERROR((VLOOKUP($A123,Month!$Z$3:$AP$1000,Month!AD$1,0))," ")</f>
        <v xml:space="preserve"> </v>
      </c>
      <c r="BK123" s="13" t="str">
        <f>IFERROR((VLOOKUP($A123,Month!$Z$3:$AP$1000,Month!AE$1,0))," ")</f>
        <v xml:space="preserve"> </v>
      </c>
      <c r="BL123" s="13" t="str">
        <f>IFERROR((VLOOKUP($A123,Month!$Z$3:$AP$1000,Month!AF$1,0))," ")</f>
        <v xml:space="preserve"> </v>
      </c>
      <c r="BM123" s="13" t="str">
        <f>IFERROR((VLOOKUP($A123,Month!$Z$3:$AP$1000,Month!AG$1,0))," ")</f>
        <v xml:space="preserve"> </v>
      </c>
      <c r="BN123" s="13" t="str">
        <f>IFERROR((VLOOKUP($A123,Month!$Z$3:$AP$1000,Month!AH$1,0))," ")</f>
        <v xml:space="preserve"> </v>
      </c>
      <c r="BO123" s="13" t="str">
        <f>IFERROR((VLOOKUP($A123,Month!$Z$3:$AP$1000,Month!AI$1,0))," ")</f>
        <v xml:space="preserve"> </v>
      </c>
      <c r="BP123" s="13" t="str">
        <f>IFERROR((VLOOKUP($A123,Month!$Z$3:$AP$1000,Month!AJ$1,0))," ")</f>
        <v xml:space="preserve"> </v>
      </c>
      <c r="BQ123" s="13" t="str">
        <f>IFERROR((VLOOKUP($A123,Month!$Z$3:$AP$1000,Month!AK$1,0))," ")</f>
        <v xml:space="preserve"> </v>
      </c>
      <c r="BR123" s="13" t="str">
        <f>IFERROR((VLOOKUP($A123,Month!$Z$3:$AP$1000,Month!AL$1,0))," ")</f>
        <v xml:space="preserve"> </v>
      </c>
      <c r="BS123" s="13" t="str">
        <f>IFERROR((VLOOKUP($A123,Month!$Z$3:$AP$1000,Month!AM$1,0))," ")</f>
        <v xml:space="preserve"> </v>
      </c>
      <c r="BT123" s="13" t="str">
        <f>IFERROR((VLOOKUP($A123,Month!$Z$3:$AP$1000,Month!AP$1,0))," ")</f>
        <v xml:space="preserve"> </v>
      </c>
    </row>
    <row r="124" spans="1:72" s="2" customFormat="1" x14ac:dyDescent="0.25">
      <c r="A124" s="12" t="s">
        <v>457</v>
      </c>
      <c r="B124" s="12" t="s">
        <v>458</v>
      </c>
      <c r="C124" s="13">
        <f>+IFERROR((VLOOKUP($A124,Grade!$L$6:$BL$1000,Grade!M$2,0))," ")</f>
        <v>32</v>
      </c>
      <c r="D124" s="13">
        <f>+IFERROR((VLOOKUP($A124,Grade!$L$6:$BL$1000,Grade!N$2,0))," ")</f>
        <v>37</v>
      </c>
      <c r="E124" s="13">
        <f>+IFERROR((VLOOKUP($A124,Grade!$L$6:$BL$1000,Grade!O$2,0))," ")</f>
        <v>43</v>
      </c>
      <c r="F124" s="13">
        <f>+IFERROR((VLOOKUP($A124,Grade!$L$6:$BL$1000,Grade!P$2,0))," ")</f>
        <v>37</v>
      </c>
      <c r="G124" s="13">
        <f>+IFERROR((VLOOKUP($A124,Grade!$L$6:$BL$1000,Grade!Q$2,0))," ")</f>
        <v>38</v>
      </c>
      <c r="H124" s="13">
        <f>+IFERROR((VLOOKUP($A124,Grade!$L$6:$BL$1000,Grade!R$2,0))," ")</f>
        <v>52</v>
      </c>
      <c r="I124" s="13">
        <f>+IFERROR((VLOOKUP($A124,Grade!$L$6:$BL$1000,Grade!S$2,0))," ")</f>
        <v>39</v>
      </c>
      <c r="J124" s="13">
        <f>+IFERROR((VLOOKUP($A124,Grade!$L$6:$BL$1000,Grade!T$2,0))," ")</f>
        <v>53</v>
      </c>
      <c r="K124" s="13">
        <f>+IFERROR((VLOOKUP($A124,Grade!$L$6:$BL$1000,Grade!U$2,0))," ")</f>
        <v>53</v>
      </c>
      <c r="L124" s="13">
        <f>+IFERROR((VLOOKUP($A124,Grade!$L$6:$BL$1000,Grade!V$2,0))," ")</f>
        <v>50</v>
      </c>
      <c r="M124" s="13">
        <f>+IFERROR((VLOOKUP($A124,Grade!$L$6:$BL$1000,Grade!W$2,0))," ")</f>
        <v>52</v>
      </c>
      <c r="N124" s="13">
        <f>+IFERROR((VLOOKUP($A124,Grade!$L$6:$BL$1000,Grade!X$2,0))," ")</f>
        <v>65</v>
      </c>
      <c r="O124" s="13">
        <f>+IFERROR((VLOOKUP($A124,Grade!$L$6:$BL$1000,Grade!Y$2,0))," ")</f>
        <v>66</v>
      </c>
      <c r="P124" s="20">
        <f t="shared" si="9"/>
        <v>617</v>
      </c>
      <c r="Q124" s="14">
        <f>+IFERROR((VLOOKUP($A124,Grade!$L$6:$BL$1000,Grade!Z$2,0))," ")</f>
        <v>32</v>
      </c>
      <c r="R124" s="14">
        <f>+IFERROR((VLOOKUP($A124,Grade!$L$6:$BL$1000,Grade!AA$2,0))," ")</f>
        <v>37</v>
      </c>
      <c r="S124" s="14">
        <f>+IFERROR((VLOOKUP($A124,Grade!$L$6:$BL$1000,Grade!AB$2,0))," ")</f>
        <v>43</v>
      </c>
      <c r="T124" s="14">
        <f>+IFERROR((VLOOKUP($A124,Grade!$L$6:$BL$1000,Grade!AC$2,0))," ")</f>
        <v>37</v>
      </c>
      <c r="U124" s="14">
        <f>+IFERROR((VLOOKUP($A124,Grade!$L$6:$BL$1000,Grade!AD$2,0))," ")</f>
        <v>38</v>
      </c>
      <c r="V124" s="14">
        <f>+IFERROR((VLOOKUP($A124,Grade!$L$6:$BL$1000,Grade!AE$2,0))," ")</f>
        <v>52</v>
      </c>
      <c r="W124" s="14">
        <f>+IFERROR((VLOOKUP($A124,Grade!$L$6:$BL$1000,Grade!AF$2,0))," ")</f>
        <v>39</v>
      </c>
      <c r="X124" s="14">
        <f>+IFERROR((VLOOKUP($A124,Grade!$L$6:$BL$1000,Grade!AG$2,0))," ")</f>
        <v>53</v>
      </c>
      <c r="Y124" s="14">
        <f>+IFERROR((VLOOKUP($A124,Grade!$L$6:$BL$1000,Grade!AH$2,0))," ")</f>
        <v>53</v>
      </c>
      <c r="Z124" s="14">
        <f>+IFERROR((VLOOKUP($A124,Grade!$L$6:$BL$1000,Grade!AI$2,0))," ")</f>
        <v>49.99</v>
      </c>
      <c r="AA124" s="14">
        <f>+IFERROR((VLOOKUP($A124,Grade!$L$6:$BL$1000,Grade!AJ$2,0))," ")</f>
        <v>51.83</v>
      </c>
      <c r="AB124" s="14">
        <f>+IFERROR((VLOOKUP($A124,Grade!$L$6:$BL$1000,Grade!AK$2,0))," ")</f>
        <v>52.76</v>
      </c>
      <c r="AC124" s="14">
        <f>+IFERROR((VLOOKUP($A124,Grade!$L$6:$BL$1000,Grade!AL$2,0))," ")</f>
        <v>58.53</v>
      </c>
      <c r="AD124" s="19">
        <f t="shared" si="10"/>
        <v>597.11</v>
      </c>
      <c r="AE124" s="13">
        <f>+IFERROR((VLOOKUP($A124,Grade!$L$6:$BL$1000,Grade!AM$2,0))," ")</f>
        <v>0</v>
      </c>
      <c r="AF124" s="13">
        <f>+IFERROR((VLOOKUP($A124,Grade!$L$6:$BL$1000,Grade!AN$2,0))," ")</f>
        <v>0</v>
      </c>
      <c r="AG124" s="13">
        <f>+IFERROR((VLOOKUP($A124,Grade!$L$6:$BL$1000,Grade!AO$2,0))," ")</f>
        <v>0</v>
      </c>
      <c r="AH124" s="13">
        <f>+IFERROR((VLOOKUP($A124,Grade!$L$6:$BL$1000,Grade!AP$2,0))," ")</f>
        <v>0</v>
      </c>
      <c r="AI124" s="13">
        <f>+IFERROR((VLOOKUP($A124,Grade!$L$6:$BL$1000,Grade!AQ$2,0))," ")</f>
        <v>0</v>
      </c>
      <c r="AJ124" s="13">
        <f>+IFERROR((VLOOKUP($A124,Grade!$L$6:$BL$1000,Grade!AR$2,0))," ")</f>
        <v>0</v>
      </c>
      <c r="AK124" s="13">
        <f>+IFERROR((VLOOKUP($A124,Grade!$L$6:$BL$1000,Grade!AS$2,0))," ")</f>
        <v>0</v>
      </c>
      <c r="AL124" s="13">
        <f>+IFERROR((VLOOKUP($A124,Grade!$L$6:$BL$1000,Grade!AT$2,0))," ")</f>
        <v>0</v>
      </c>
      <c r="AM124" s="13">
        <f>+IFERROR((VLOOKUP($A124,Grade!$L$6:$BL$1000,Grade!AU$2,0))," ")</f>
        <v>0</v>
      </c>
      <c r="AN124" s="13">
        <f>+IFERROR((VLOOKUP($A124,Grade!$L$6:$BL$1000,Grade!AV$2,0))," ")</f>
        <v>0</v>
      </c>
      <c r="AO124" s="13">
        <f>+IFERROR((VLOOKUP($A124,Grade!$L$6:$BL$1000,Grade!AW$2,0))," ")</f>
        <v>0</v>
      </c>
      <c r="AP124" s="13">
        <f>+IFERROR((VLOOKUP($A124,Grade!$L$6:$BL$1000,Grade!AX$2,0))," ")</f>
        <v>0</v>
      </c>
      <c r="AQ124" s="13">
        <f>+IFERROR((VLOOKUP($A124,Grade!$L$6:$BL$1000,Grade!AY$2,0))," ")</f>
        <v>0</v>
      </c>
      <c r="AR124" s="20">
        <f t="shared" si="11"/>
        <v>0</v>
      </c>
      <c r="AS124" s="14">
        <f>+IFERROR((VLOOKUP($A124,Grade!$L$6:$BL$1000,Grade!AZ$2,0))," ")</f>
        <v>0</v>
      </c>
      <c r="AT124" s="14">
        <f>+IFERROR((VLOOKUP($A124,Grade!$L$6:$BL$1000,Grade!BA$2,0))," ")</f>
        <v>0</v>
      </c>
      <c r="AU124" s="14">
        <f>+IFERROR((VLOOKUP($A124,Grade!$L$6:$BL$1000,Grade!BB$2,0))," ")</f>
        <v>0</v>
      </c>
      <c r="AV124" s="14">
        <f>+IFERROR((VLOOKUP($A124,Grade!$L$6:$BL$1000,Grade!BC$2,0))," ")</f>
        <v>0</v>
      </c>
      <c r="AW124" s="14">
        <f>+IFERROR((VLOOKUP($A124,Grade!$L$6:$BL$1000,Grade!BD$2,0))," ")</f>
        <v>0</v>
      </c>
      <c r="AX124" s="14">
        <f>+IFERROR((VLOOKUP($A124,Grade!$L$6:$BL$1000,Grade!BE$2,0))," ")</f>
        <v>0</v>
      </c>
      <c r="AY124" s="14">
        <f>+IFERROR((VLOOKUP($A124,Grade!$L$6:$BL$1000,Grade!BF$2,0))," ")</f>
        <v>0</v>
      </c>
      <c r="AZ124" s="14">
        <f>+IFERROR((VLOOKUP($A124,Grade!$L$6:$BL$1000,Grade!BG$2,0))," ")</f>
        <v>0</v>
      </c>
      <c r="BA124" s="14">
        <f>+IFERROR((VLOOKUP($A124,Grade!$L$6:$BL$1000,Grade!BH$2,0))," ")</f>
        <v>0</v>
      </c>
      <c r="BB124" s="14">
        <f>+IFERROR((VLOOKUP($A124,Grade!$L$6:$BL$1000,Grade!BI$2,0))," ")</f>
        <v>0</v>
      </c>
      <c r="BC124" s="14">
        <f>+IFERROR((VLOOKUP($A124,Grade!$L$6:$BL$1000,Grade!BJ$2,0))," ")</f>
        <v>0</v>
      </c>
      <c r="BD124" s="14">
        <f>+IFERROR((VLOOKUP($A124,Grade!$L$6:$BL$1000,Grade!BK$2,0))," ")</f>
        <v>0</v>
      </c>
      <c r="BE124" s="14">
        <f>+IFERROR((VLOOKUP($A124,Grade!$L$6:$BL$1000,Grade!BL$2,0))," ")</f>
        <v>0</v>
      </c>
      <c r="BF124" s="19">
        <f t="shared" si="12"/>
        <v>0</v>
      </c>
      <c r="BG124" s="13">
        <f>IFERROR((VLOOKUP($A124,Month!$Z$3:$AP$1000,Month!AA$1,0))," ")</f>
        <v>6</v>
      </c>
      <c r="BH124" s="13">
        <f>IFERROR((VLOOKUP($A124,Month!$Z$3:$AP$1000,Month!AB$1,0))," ")</f>
        <v>7</v>
      </c>
      <c r="BI124" s="13">
        <f>IFERROR((VLOOKUP($A124,Month!$Z$3:$AP$1000,Month!AC$1,0))," ")</f>
        <v>1</v>
      </c>
      <c r="BJ124" s="13">
        <f>IFERROR((VLOOKUP($A124,Month!$Z$3:$AP$1000,Month!AD$1,0))," ")</f>
        <v>0</v>
      </c>
      <c r="BK124" s="13">
        <f>IFERROR((VLOOKUP($A124,Month!$Z$3:$AP$1000,Month!AE$1,0))," ")</f>
        <v>0</v>
      </c>
      <c r="BL124" s="13">
        <f>IFERROR((VLOOKUP($A124,Month!$Z$3:$AP$1000,Month!AF$1,0))," ")</f>
        <v>0</v>
      </c>
      <c r="BM124" s="13">
        <f>IFERROR((VLOOKUP($A124,Month!$Z$3:$AP$1000,Month!AG$1,0))," ")</f>
        <v>0</v>
      </c>
      <c r="BN124" s="13">
        <f>IFERROR((VLOOKUP($A124,Month!$Z$3:$AP$1000,Month!AH$1,0))," ")</f>
        <v>0</v>
      </c>
      <c r="BO124" s="13">
        <f>IFERROR((VLOOKUP($A124,Month!$Z$3:$AP$1000,Month!AI$1,0))," ")</f>
        <v>0</v>
      </c>
      <c r="BP124" s="13">
        <f>IFERROR((VLOOKUP($A124,Month!$Z$3:$AP$1000,Month!AJ$1,0))," ")</f>
        <v>0</v>
      </c>
      <c r="BQ124" s="13">
        <f>IFERROR((VLOOKUP($A124,Month!$Z$3:$AP$1000,Month!AK$1,0))," ")</f>
        <v>0</v>
      </c>
      <c r="BR124" s="13">
        <f>IFERROR((VLOOKUP($A124,Month!$Z$3:$AP$1000,Month!AL$1,0))," ")</f>
        <v>0</v>
      </c>
      <c r="BS124" s="13">
        <f>IFERROR((VLOOKUP($A124,Month!$Z$3:$AP$1000,Month!AM$1,0))," ")</f>
        <v>0</v>
      </c>
      <c r="BT124" s="13">
        <f>IFERROR((VLOOKUP($A124,Month!$Z$3:$AP$1000,Month!AP$1,0))," ")</f>
        <v>97</v>
      </c>
    </row>
    <row r="125" spans="1:72" s="2" customFormat="1" x14ac:dyDescent="0.25">
      <c r="A125" s="12" t="s">
        <v>93</v>
      </c>
      <c r="B125" s="12" t="s">
        <v>94</v>
      </c>
      <c r="C125" s="13">
        <f>+IFERROR((VLOOKUP($A125,Grade!$L$6:$BL$1000,Grade!M$2,0))," ")</f>
        <v>93</v>
      </c>
      <c r="D125" s="13">
        <f>+IFERROR((VLOOKUP($A125,Grade!$L$6:$BL$1000,Grade!N$2,0))," ")</f>
        <v>96</v>
      </c>
      <c r="E125" s="13">
        <f>+IFERROR((VLOOKUP($A125,Grade!$L$6:$BL$1000,Grade!O$2,0))," ")</f>
        <v>121</v>
      </c>
      <c r="F125" s="13">
        <f>+IFERROR((VLOOKUP($A125,Grade!$L$6:$BL$1000,Grade!P$2,0))," ")</f>
        <v>108</v>
      </c>
      <c r="G125" s="13">
        <f>+IFERROR((VLOOKUP($A125,Grade!$L$6:$BL$1000,Grade!Q$2,0))," ")</f>
        <v>122</v>
      </c>
      <c r="H125" s="13">
        <f>+IFERROR((VLOOKUP($A125,Grade!$L$6:$BL$1000,Grade!R$2,0))," ")</f>
        <v>117</v>
      </c>
      <c r="I125" s="13">
        <f>+IFERROR((VLOOKUP($A125,Grade!$L$6:$BL$1000,Grade!S$2,0))," ")</f>
        <v>126</v>
      </c>
      <c r="J125" s="13">
        <f>+IFERROR((VLOOKUP($A125,Grade!$L$6:$BL$1000,Grade!T$2,0))," ")</f>
        <v>140</v>
      </c>
      <c r="K125" s="13">
        <f>+IFERROR((VLOOKUP($A125,Grade!$L$6:$BL$1000,Grade!U$2,0))," ")</f>
        <v>133</v>
      </c>
      <c r="L125" s="13">
        <f>+IFERROR((VLOOKUP($A125,Grade!$L$6:$BL$1000,Grade!V$2,0))," ")</f>
        <v>135</v>
      </c>
      <c r="M125" s="13">
        <f>+IFERROR((VLOOKUP($A125,Grade!$L$6:$BL$1000,Grade!W$2,0))," ")</f>
        <v>141</v>
      </c>
      <c r="N125" s="13">
        <f>+IFERROR((VLOOKUP($A125,Grade!$L$6:$BL$1000,Grade!X$2,0))," ")</f>
        <v>138</v>
      </c>
      <c r="O125" s="13">
        <f>+IFERROR((VLOOKUP($A125,Grade!$L$6:$BL$1000,Grade!Y$2,0))," ")</f>
        <v>108</v>
      </c>
      <c r="P125" s="20">
        <f t="shared" si="9"/>
        <v>1578</v>
      </c>
      <c r="Q125" s="14">
        <f>+IFERROR((VLOOKUP($A125,Grade!$L$6:$BL$1000,Grade!Z$2,0))," ")</f>
        <v>91.52</v>
      </c>
      <c r="R125" s="14">
        <f>+IFERROR((VLOOKUP($A125,Grade!$L$6:$BL$1000,Grade!AA$2,0))," ")</f>
        <v>95.02</v>
      </c>
      <c r="S125" s="14">
        <f>+IFERROR((VLOOKUP($A125,Grade!$L$6:$BL$1000,Grade!AB$2,0))," ")</f>
        <v>121</v>
      </c>
      <c r="T125" s="14">
        <f>+IFERROR((VLOOKUP($A125,Grade!$L$6:$BL$1000,Grade!AC$2,0))," ")</f>
        <v>108</v>
      </c>
      <c r="U125" s="14">
        <f>+IFERROR((VLOOKUP($A125,Grade!$L$6:$BL$1000,Grade!AD$2,0))," ")</f>
        <v>122</v>
      </c>
      <c r="V125" s="14">
        <f>+IFERROR((VLOOKUP($A125,Grade!$L$6:$BL$1000,Grade!AE$2,0))," ")</f>
        <v>117</v>
      </c>
      <c r="W125" s="14">
        <f>+IFERROR((VLOOKUP($A125,Grade!$L$6:$BL$1000,Grade!AF$2,0))," ")</f>
        <v>126</v>
      </c>
      <c r="X125" s="14">
        <f>+IFERROR((VLOOKUP($A125,Grade!$L$6:$BL$1000,Grade!AG$2,0))," ")</f>
        <v>139.16999999999999</v>
      </c>
      <c r="Y125" s="14">
        <f>+IFERROR((VLOOKUP($A125,Grade!$L$6:$BL$1000,Grade!AH$2,0))," ")</f>
        <v>132.51</v>
      </c>
      <c r="Z125" s="14">
        <f>+IFERROR((VLOOKUP($A125,Grade!$L$6:$BL$1000,Grade!AI$2,0))," ")</f>
        <v>135</v>
      </c>
      <c r="AA125" s="14">
        <f>+IFERROR((VLOOKUP($A125,Grade!$L$6:$BL$1000,Grade!AJ$2,0))," ")</f>
        <v>141</v>
      </c>
      <c r="AB125" s="14">
        <f>+IFERROR((VLOOKUP($A125,Grade!$L$6:$BL$1000,Grade!AK$2,0))," ")</f>
        <v>129.78</v>
      </c>
      <c r="AC125" s="14">
        <f>+IFERROR((VLOOKUP($A125,Grade!$L$6:$BL$1000,Grade!AL$2,0))," ")</f>
        <v>100.6</v>
      </c>
      <c r="AD125" s="19">
        <f t="shared" si="10"/>
        <v>1558.5999999999997</v>
      </c>
      <c r="AE125" s="13">
        <f>+IFERROR((VLOOKUP($A125,Grade!$L$6:$BL$1000,Grade!AM$2,0))," ")</f>
        <v>1</v>
      </c>
      <c r="AF125" s="13">
        <f>+IFERROR((VLOOKUP($A125,Grade!$L$6:$BL$1000,Grade!AN$2,0))," ")</f>
        <v>2</v>
      </c>
      <c r="AG125" s="13">
        <f>+IFERROR((VLOOKUP($A125,Grade!$L$6:$BL$1000,Grade!AO$2,0))," ")</f>
        <v>4</v>
      </c>
      <c r="AH125" s="13">
        <f>+IFERROR((VLOOKUP($A125,Grade!$L$6:$BL$1000,Grade!AP$2,0))," ")</f>
        <v>3</v>
      </c>
      <c r="AI125" s="13">
        <f>+IFERROR((VLOOKUP($A125,Grade!$L$6:$BL$1000,Grade!AQ$2,0))," ")</f>
        <v>6</v>
      </c>
      <c r="AJ125" s="13">
        <f>+IFERROR((VLOOKUP($A125,Grade!$L$6:$BL$1000,Grade!AR$2,0))," ")</f>
        <v>12</v>
      </c>
      <c r="AK125" s="13">
        <f>+IFERROR((VLOOKUP($A125,Grade!$L$6:$BL$1000,Grade!AS$2,0))," ")</f>
        <v>8</v>
      </c>
      <c r="AL125" s="13">
        <f>+IFERROR((VLOOKUP($A125,Grade!$L$6:$BL$1000,Grade!AT$2,0))," ")</f>
        <v>9</v>
      </c>
      <c r="AM125" s="13">
        <f>+IFERROR((VLOOKUP($A125,Grade!$L$6:$BL$1000,Grade!AU$2,0))," ")</f>
        <v>10</v>
      </c>
      <c r="AN125" s="13">
        <f>+IFERROR((VLOOKUP($A125,Grade!$L$6:$BL$1000,Grade!AV$2,0))," ")</f>
        <v>8</v>
      </c>
      <c r="AO125" s="13">
        <f>+IFERROR((VLOOKUP($A125,Grade!$L$6:$BL$1000,Grade!AW$2,0))," ")</f>
        <v>9</v>
      </c>
      <c r="AP125" s="13">
        <f>+IFERROR((VLOOKUP($A125,Grade!$L$6:$BL$1000,Grade!AX$2,0))," ")</f>
        <v>13</v>
      </c>
      <c r="AQ125" s="13">
        <f>+IFERROR((VLOOKUP($A125,Grade!$L$6:$BL$1000,Grade!AY$2,0))," ")</f>
        <v>7</v>
      </c>
      <c r="AR125" s="20">
        <f t="shared" si="11"/>
        <v>92</v>
      </c>
      <c r="AS125" s="14">
        <f>+IFERROR((VLOOKUP($A125,Grade!$L$6:$BL$1000,Grade!AZ$2,0))," ")</f>
        <v>0.5</v>
      </c>
      <c r="AT125" s="14">
        <f>+IFERROR((VLOOKUP($A125,Grade!$L$6:$BL$1000,Grade!BA$2,0))," ")</f>
        <v>2</v>
      </c>
      <c r="AU125" s="14">
        <f>+IFERROR((VLOOKUP($A125,Grade!$L$6:$BL$1000,Grade!BB$2,0))," ")</f>
        <v>4</v>
      </c>
      <c r="AV125" s="14">
        <f>+IFERROR((VLOOKUP($A125,Grade!$L$6:$BL$1000,Grade!BC$2,0))," ")</f>
        <v>3</v>
      </c>
      <c r="AW125" s="14">
        <f>+IFERROR((VLOOKUP($A125,Grade!$L$6:$BL$1000,Grade!BD$2,0))," ")</f>
        <v>6</v>
      </c>
      <c r="AX125" s="14">
        <f>+IFERROR((VLOOKUP($A125,Grade!$L$6:$BL$1000,Grade!BE$2,0))," ")</f>
        <v>12</v>
      </c>
      <c r="AY125" s="14">
        <f>+IFERROR((VLOOKUP($A125,Grade!$L$6:$BL$1000,Grade!BF$2,0))," ")</f>
        <v>7.66</v>
      </c>
      <c r="AZ125" s="14">
        <f>+IFERROR((VLOOKUP($A125,Grade!$L$6:$BL$1000,Grade!BG$2,0))," ")</f>
        <v>9</v>
      </c>
      <c r="BA125" s="14">
        <f>+IFERROR((VLOOKUP($A125,Grade!$L$6:$BL$1000,Grade!BH$2,0))," ")</f>
        <v>9.83</v>
      </c>
      <c r="BB125" s="14">
        <f>+IFERROR((VLOOKUP($A125,Grade!$L$6:$BL$1000,Grade!BI$2,0))," ")</f>
        <v>7.67</v>
      </c>
      <c r="BC125" s="14">
        <f>+IFERROR((VLOOKUP($A125,Grade!$L$6:$BL$1000,Grade!BJ$2,0))," ")</f>
        <v>8.67</v>
      </c>
      <c r="BD125" s="14">
        <f>+IFERROR((VLOOKUP($A125,Grade!$L$6:$BL$1000,Grade!BK$2,0))," ")</f>
        <v>11.76</v>
      </c>
      <c r="BE125" s="14">
        <f>+IFERROR((VLOOKUP($A125,Grade!$L$6:$BL$1000,Grade!BL$2,0))," ")</f>
        <v>6.77</v>
      </c>
      <c r="BF125" s="19">
        <f t="shared" si="12"/>
        <v>88.86</v>
      </c>
      <c r="BG125" s="13">
        <f>IFERROR((VLOOKUP($A125,Month!$Z$3:$AP$1000,Month!AA$1,0))," ")</f>
        <v>23</v>
      </c>
      <c r="BH125" s="13">
        <f>IFERROR((VLOOKUP($A125,Month!$Z$3:$AP$1000,Month!AB$1,0))," ")</f>
        <v>18</v>
      </c>
      <c r="BI125" s="13">
        <f>IFERROR((VLOOKUP($A125,Month!$Z$3:$AP$1000,Month!AC$1,0))," ")</f>
        <v>3</v>
      </c>
      <c r="BJ125" s="13">
        <f>IFERROR((VLOOKUP($A125,Month!$Z$3:$AP$1000,Month!AD$1,0))," ")</f>
        <v>1</v>
      </c>
      <c r="BK125" s="13">
        <f>IFERROR((VLOOKUP($A125,Month!$Z$3:$AP$1000,Month!AE$1,0))," ")</f>
        <v>1</v>
      </c>
      <c r="BL125" s="13">
        <f>IFERROR((VLOOKUP($A125,Month!$Z$3:$AP$1000,Month!AF$1,0))," ")</f>
        <v>0</v>
      </c>
      <c r="BM125" s="13">
        <f>IFERROR((VLOOKUP($A125,Month!$Z$3:$AP$1000,Month!AG$1,0))," ")</f>
        <v>88.78</v>
      </c>
      <c r="BN125" s="13">
        <f>IFERROR((VLOOKUP($A125,Month!$Z$3:$AP$1000,Month!AH$1,0))," ")</f>
        <v>0</v>
      </c>
      <c r="BO125" s="13">
        <f>IFERROR((VLOOKUP($A125,Month!$Z$3:$AP$1000,Month!AI$1,0))," ")</f>
        <v>0</v>
      </c>
      <c r="BP125" s="13">
        <f>IFERROR((VLOOKUP($A125,Month!$Z$3:$AP$1000,Month!AJ$1,0))," ")</f>
        <v>0</v>
      </c>
      <c r="BQ125" s="13">
        <f>IFERROR((VLOOKUP($A125,Month!$Z$3:$AP$1000,Month!AK$1,0))," ")</f>
        <v>0</v>
      </c>
      <c r="BR125" s="13">
        <f>IFERROR((VLOOKUP($A125,Month!$Z$3:$AP$1000,Month!AL$1,0))," ")</f>
        <v>0</v>
      </c>
      <c r="BS125" s="13">
        <f>IFERROR((VLOOKUP($A125,Month!$Z$3:$AP$1000,Month!AM$1,0))," ")</f>
        <v>0</v>
      </c>
      <c r="BT125" s="13">
        <f>IFERROR((VLOOKUP($A125,Month!$Z$3:$AP$1000,Month!AP$1,0))," ")</f>
        <v>223</v>
      </c>
    </row>
    <row r="126" spans="1:72" s="2" customFormat="1" x14ac:dyDescent="0.25">
      <c r="A126" s="12" t="s">
        <v>607</v>
      </c>
      <c r="B126" s="12" t="s">
        <v>608</v>
      </c>
      <c r="C126" s="13">
        <f>+IFERROR((VLOOKUP($A126,Grade!$L$6:$BL$1000,Grade!M$2,0))," ")</f>
        <v>9</v>
      </c>
      <c r="D126" s="13">
        <f>+IFERROR((VLOOKUP($A126,Grade!$L$6:$BL$1000,Grade!N$2,0))," ")</f>
        <v>7</v>
      </c>
      <c r="E126" s="13">
        <f>+IFERROR((VLOOKUP($A126,Grade!$L$6:$BL$1000,Grade!O$2,0))," ")</f>
        <v>5</v>
      </c>
      <c r="F126" s="13">
        <f>+IFERROR((VLOOKUP($A126,Grade!$L$6:$BL$1000,Grade!P$2,0))," ")</f>
        <v>10</v>
      </c>
      <c r="G126" s="13">
        <f>+IFERROR((VLOOKUP($A126,Grade!$L$6:$BL$1000,Grade!Q$2,0))," ")</f>
        <v>4</v>
      </c>
      <c r="H126" s="13">
        <f>+IFERROR((VLOOKUP($A126,Grade!$L$6:$BL$1000,Grade!R$2,0))," ")</f>
        <v>5</v>
      </c>
      <c r="I126" s="13">
        <f>+IFERROR((VLOOKUP($A126,Grade!$L$6:$BL$1000,Grade!S$2,0))," ")</f>
        <v>6</v>
      </c>
      <c r="J126" s="13">
        <f>+IFERROR((VLOOKUP($A126,Grade!$L$6:$BL$1000,Grade!T$2,0))," ")</f>
        <v>5</v>
      </c>
      <c r="K126" s="13">
        <f>+IFERROR((VLOOKUP($A126,Grade!$L$6:$BL$1000,Grade!U$2,0))," ")</f>
        <v>9</v>
      </c>
      <c r="L126" s="13">
        <f>+IFERROR((VLOOKUP($A126,Grade!$L$6:$BL$1000,Grade!V$2,0))," ")</f>
        <v>8</v>
      </c>
      <c r="M126" s="13">
        <f>+IFERROR((VLOOKUP($A126,Grade!$L$6:$BL$1000,Grade!W$2,0))," ")</f>
        <v>3</v>
      </c>
      <c r="N126" s="13">
        <f>+IFERROR((VLOOKUP($A126,Grade!$L$6:$BL$1000,Grade!X$2,0))," ")</f>
        <v>7</v>
      </c>
      <c r="O126" s="13">
        <f>+IFERROR((VLOOKUP($A126,Grade!$L$6:$BL$1000,Grade!Y$2,0))," ")</f>
        <v>5</v>
      </c>
      <c r="P126" s="20">
        <f t="shared" si="9"/>
        <v>83</v>
      </c>
      <c r="Q126" s="14">
        <f>+IFERROR((VLOOKUP($A126,Grade!$L$6:$BL$1000,Grade!Z$2,0))," ")</f>
        <v>9</v>
      </c>
      <c r="R126" s="14">
        <f>+IFERROR((VLOOKUP($A126,Grade!$L$6:$BL$1000,Grade!AA$2,0))," ")</f>
        <v>7</v>
      </c>
      <c r="S126" s="14">
        <f>+IFERROR((VLOOKUP($A126,Grade!$L$6:$BL$1000,Grade!AB$2,0))," ")</f>
        <v>5</v>
      </c>
      <c r="T126" s="14">
        <f>+IFERROR((VLOOKUP($A126,Grade!$L$6:$BL$1000,Grade!AC$2,0))," ")</f>
        <v>10</v>
      </c>
      <c r="U126" s="14">
        <f>+IFERROR((VLOOKUP($A126,Grade!$L$6:$BL$1000,Grade!AD$2,0))," ")</f>
        <v>4</v>
      </c>
      <c r="V126" s="14">
        <f>+IFERROR((VLOOKUP($A126,Grade!$L$6:$BL$1000,Grade!AE$2,0))," ")</f>
        <v>5</v>
      </c>
      <c r="W126" s="14">
        <f>+IFERROR((VLOOKUP($A126,Grade!$L$6:$BL$1000,Grade!AF$2,0))," ")</f>
        <v>6</v>
      </c>
      <c r="X126" s="14">
        <f>+IFERROR((VLOOKUP($A126,Grade!$L$6:$BL$1000,Grade!AG$2,0))," ")</f>
        <v>5</v>
      </c>
      <c r="Y126" s="14">
        <f>+IFERROR((VLOOKUP($A126,Grade!$L$6:$BL$1000,Grade!AH$2,0))," ")</f>
        <v>9</v>
      </c>
      <c r="Z126" s="14">
        <f>+IFERROR((VLOOKUP($A126,Grade!$L$6:$BL$1000,Grade!AI$2,0))," ")</f>
        <v>8</v>
      </c>
      <c r="AA126" s="14">
        <f>+IFERROR((VLOOKUP($A126,Grade!$L$6:$BL$1000,Grade!AJ$2,0))," ")</f>
        <v>3</v>
      </c>
      <c r="AB126" s="14">
        <f>+IFERROR((VLOOKUP($A126,Grade!$L$6:$BL$1000,Grade!AK$2,0))," ")</f>
        <v>7</v>
      </c>
      <c r="AC126" s="14">
        <f>+IFERROR((VLOOKUP($A126,Grade!$L$6:$BL$1000,Grade!AL$2,0))," ")</f>
        <v>5</v>
      </c>
      <c r="AD126" s="19">
        <f t="shared" si="10"/>
        <v>83</v>
      </c>
      <c r="AE126" s="13">
        <f>+IFERROR((VLOOKUP($A126,Grade!$L$6:$BL$1000,Grade!AM$2,0))," ")</f>
        <v>0</v>
      </c>
      <c r="AF126" s="13">
        <f>+IFERROR((VLOOKUP($A126,Grade!$L$6:$BL$1000,Grade!AN$2,0))," ")</f>
        <v>0</v>
      </c>
      <c r="AG126" s="13">
        <f>+IFERROR((VLOOKUP($A126,Grade!$L$6:$BL$1000,Grade!AO$2,0))," ")</f>
        <v>0</v>
      </c>
      <c r="AH126" s="13">
        <f>+IFERROR((VLOOKUP($A126,Grade!$L$6:$BL$1000,Grade!AP$2,0))," ")</f>
        <v>0</v>
      </c>
      <c r="AI126" s="13">
        <f>+IFERROR((VLOOKUP($A126,Grade!$L$6:$BL$1000,Grade!AQ$2,0))," ")</f>
        <v>0</v>
      </c>
      <c r="AJ126" s="13">
        <f>+IFERROR((VLOOKUP($A126,Grade!$L$6:$BL$1000,Grade!AR$2,0))," ")</f>
        <v>0</v>
      </c>
      <c r="AK126" s="13">
        <f>+IFERROR((VLOOKUP($A126,Grade!$L$6:$BL$1000,Grade!AS$2,0))," ")</f>
        <v>0</v>
      </c>
      <c r="AL126" s="13">
        <f>+IFERROR((VLOOKUP($A126,Grade!$L$6:$BL$1000,Grade!AT$2,0))," ")</f>
        <v>0</v>
      </c>
      <c r="AM126" s="13">
        <f>+IFERROR((VLOOKUP($A126,Grade!$L$6:$BL$1000,Grade!AU$2,0))," ")</f>
        <v>0</v>
      </c>
      <c r="AN126" s="13">
        <f>+IFERROR((VLOOKUP($A126,Grade!$L$6:$BL$1000,Grade!AV$2,0))," ")</f>
        <v>0</v>
      </c>
      <c r="AO126" s="13">
        <f>+IFERROR((VLOOKUP($A126,Grade!$L$6:$BL$1000,Grade!AW$2,0))," ")</f>
        <v>0</v>
      </c>
      <c r="AP126" s="13">
        <f>+IFERROR((VLOOKUP($A126,Grade!$L$6:$BL$1000,Grade!AX$2,0))," ")</f>
        <v>0</v>
      </c>
      <c r="AQ126" s="13">
        <f>+IFERROR((VLOOKUP($A126,Grade!$L$6:$BL$1000,Grade!AY$2,0))," ")</f>
        <v>0</v>
      </c>
      <c r="AR126" s="20">
        <f t="shared" si="11"/>
        <v>0</v>
      </c>
      <c r="AS126" s="14">
        <f>+IFERROR((VLOOKUP($A126,Grade!$L$6:$BL$1000,Grade!AZ$2,0))," ")</f>
        <v>0</v>
      </c>
      <c r="AT126" s="14">
        <f>+IFERROR((VLOOKUP($A126,Grade!$L$6:$BL$1000,Grade!BA$2,0))," ")</f>
        <v>0</v>
      </c>
      <c r="AU126" s="14">
        <f>+IFERROR((VLOOKUP($A126,Grade!$L$6:$BL$1000,Grade!BB$2,0))," ")</f>
        <v>0</v>
      </c>
      <c r="AV126" s="14">
        <f>+IFERROR((VLOOKUP($A126,Grade!$L$6:$BL$1000,Grade!BC$2,0))," ")</f>
        <v>0</v>
      </c>
      <c r="AW126" s="14">
        <f>+IFERROR((VLOOKUP($A126,Grade!$L$6:$BL$1000,Grade!BD$2,0))," ")</f>
        <v>0</v>
      </c>
      <c r="AX126" s="14">
        <f>+IFERROR((VLOOKUP($A126,Grade!$L$6:$BL$1000,Grade!BE$2,0))," ")</f>
        <v>0</v>
      </c>
      <c r="AY126" s="14">
        <f>+IFERROR((VLOOKUP($A126,Grade!$L$6:$BL$1000,Grade!BF$2,0))," ")</f>
        <v>0</v>
      </c>
      <c r="AZ126" s="14">
        <f>+IFERROR((VLOOKUP($A126,Grade!$L$6:$BL$1000,Grade!BG$2,0))," ")</f>
        <v>0</v>
      </c>
      <c r="BA126" s="14">
        <f>+IFERROR((VLOOKUP($A126,Grade!$L$6:$BL$1000,Grade!BH$2,0))," ")</f>
        <v>0</v>
      </c>
      <c r="BB126" s="14">
        <f>+IFERROR((VLOOKUP($A126,Grade!$L$6:$BL$1000,Grade!BI$2,0))," ")</f>
        <v>0</v>
      </c>
      <c r="BC126" s="14">
        <f>+IFERROR((VLOOKUP($A126,Grade!$L$6:$BL$1000,Grade!BJ$2,0))," ")</f>
        <v>0</v>
      </c>
      <c r="BD126" s="14">
        <f>+IFERROR((VLOOKUP($A126,Grade!$L$6:$BL$1000,Grade!BK$2,0))," ")</f>
        <v>0</v>
      </c>
      <c r="BE126" s="14">
        <f>+IFERROR((VLOOKUP($A126,Grade!$L$6:$BL$1000,Grade!BL$2,0))," ")</f>
        <v>0</v>
      </c>
      <c r="BF126" s="19">
        <f t="shared" si="12"/>
        <v>0</v>
      </c>
      <c r="BG126" s="13">
        <f>IFERROR((VLOOKUP($A126,Month!$Z$3:$AP$1000,Month!AA$1,0))," ")</f>
        <v>0</v>
      </c>
      <c r="BH126" s="13">
        <f>IFERROR((VLOOKUP($A126,Month!$Z$3:$AP$1000,Month!AB$1,0))," ")</f>
        <v>0</v>
      </c>
      <c r="BI126" s="13">
        <f>IFERROR((VLOOKUP($A126,Month!$Z$3:$AP$1000,Month!AC$1,0))," ")</f>
        <v>0</v>
      </c>
      <c r="BJ126" s="13">
        <f>IFERROR((VLOOKUP($A126,Month!$Z$3:$AP$1000,Month!AD$1,0))," ")</f>
        <v>0</v>
      </c>
      <c r="BK126" s="13">
        <f>IFERROR((VLOOKUP($A126,Month!$Z$3:$AP$1000,Month!AE$1,0))," ")</f>
        <v>0</v>
      </c>
      <c r="BL126" s="13">
        <f>IFERROR((VLOOKUP($A126,Month!$Z$3:$AP$1000,Month!AF$1,0))," ")</f>
        <v>0</v>
      </c>
      <c r="BM126" s="13">
        <f>IFERROR((VLOOKUP($A126,Month!$Z$3:$AP$1000,Month!AG$1,0))," ")</f>
        <v>2.72</v>
      </c>
      <c r="BN126" s="13">
        <f>IFERROR((VLOOKUP($A126,Month!$Z$3:$AP$1000,Month!AH$1,0))," ")</f>
        <v>0</v>
      </c>
      <c r="BO126" s="13">
        <f>IFERROR((VLOOKUP($A126,Month!$Z$3:$AP$1000,Month!AI$1,0))," ")</f>
        <v>0</v>
      </c>
      <c r="BP126" s="13">
        <f>IFERROR((VLOOKUP($A126,Month!$Z$3:$AP$1000,Month!AJ$1,0))," ")</f>
        <v>0</v>
      </c>
      <c r="BQ126" s="13">
        <f>IFERROR((VLOOKUP($A126,Month!$Z$3:$AP$1000,Month!AK$1,0))," ")</f>
        <v>0</v>
      </c>
      <c r="BR126" s="13">
        <f>IFERROR((VLOOKUP($A126,Month!$Z$3:$AP$1000,Month!AL$1,0))," ")</f>
        <v>0</v>
      </c>
      <c r="BS126" s="13">
        <f>IFERROR((VLOOKUP($A126,Month!$Z$3:$AP$1000,Month!AM$1,0))," ")</f>
        <v>0</v>
      </c>
      <c r="BT126" s="13">
        <f>IFERROR((VLOOKUP($A126,Month!$Z$3:$AP$1000,Month!AP$1,0))," ")</f>
        <v>0</v>
      </c>
    </row>
    <row r="127" spans="1:72" s="2" customFormat="1" x14ac:dyDescent="0.25">
      <c r="A127" s="12" t="s">
        <v>69</v>
      </c>
      <c r="B127" s="12" t="s">
        <v>70</v>
      </c>
      <c r="C127" s="13">
        <f>+IFERROR((VLOOKUP($A127,Grade!$L$6:$BL$1000,Grade!M$2,0))," ")</f>
        <v>62</v>
      </c>
      <c r="D127" s="13">
        <f>+IFERROR((VLOOKUP($A127,Grade!$L$6:$BL$1000,Grade!N$2,0))," ")</f>
        <v>90</v>
      </c>
      <c r="E127" s="13">
        <f>+IFERROR((VLOOKUP($A127,Grade!$L$6:$BL$1000,Grade!O$2,0))," ")</f>
        <v>85</v>
      </c>
      <c r="F127" s="13">
        <f>+IFERROR((VLOOKUP($A127,Grade!$L$6:$BL$1000,Grade!P$2,0))," ")</f>
        <v>88</v>
      </c>
      <c r="G127" s="13">
        <f>+IFERROR((VLOOKUP($A127,Grade!$L$6:$BL$1000,Grade!Q$2,0))," ")</f>
        <v>93</v>
      </c>
      <c r="H127" s="13">
        <f>+IFERROR((VLOOKUP($A127,Grade!$L$6:$BL$1000,Grade!R$2,0))," ")</f>
        <v>99</v>
      </c>
      <c r="I127" s="13">
        <f>+IFERROR((VLOOKUP($A127,Grade!$L$6:$BL$1000,Grade!S$2,0))," ")</f>
        <v>92</v>
      </c>
      <c r="J127" s="13">
        <f>+IFERROR((VLOOKUP($A127,Grade!$L$6:$BL$1000,Grade!T$2,0))," ")</f>
        <v>104</v>
      </c>
      <c r="K127" s="13">
        <f>+IFERROR((VLOOKUP($A127,Grade!$L$6:$BL$1000,Grade!U$2,0))," ")</f>
        <v>99</v>
      </c>
      <c r="L127" s="13">
        <f>+IFERROR((VLOOKUP($A127,Grade!$L$6:$BL$1000,Grade!V$2,0))," ")</f>
        <v>111</v>
      </c>
      <c r="M127" s="13">
        <f>+IFERROR((VLOOKUP($A127,Grade!$L$6:$BL$1000,Grade!W$2,0))," ")</f>
        <v>110</v>
      </c>
      <c r="N127" s="13">
        <f>+IFERROR((VLOOKUP($A127,Grade!$L$6:$BL$1000,Grade!X$2,0))," ")</f>
        <v>125</v>
      </c>
      <c r="O127" s="13">
        <f>+IFERROR((VLOOKUP($A127,Grade!$L$6:$BL$1000,Grade!Y$2,0))," ")</f>
        <v>122</v>
      </c>
      <c r="P127" s="20">
        <f t="shared" si="9"/>
        <v>1280</v>
      </c>
      <c r="Q127" s="14">
        <f>+IFERROR((VLOOKUP($A127,Grade!$L$6:$BL$1000,Grade!Z$2,0))," ")</f>
        <v>62</v>
      </c>
      <c r="R127" s="14">
        <f>+IFERROR((VLOOKUP($A127,Grade!$L$6:$BL$1000,Grade!AA$2,0))," ")</f>
        <v>90</v>
      </c>
      <c r="S127" s="14">
        <f>+IFERROR((VLOOKUP($A127,Grade!$L$6:$BL$1000,Grade!AB$2,0))," ")</f>
        <v>85</v>
      </c>
      <c r="T127" s="14">
        <f>+IFERROR((VLOOKUP($A127,Grade!$L$6:$BL$1000,Grade!AC$2,0))," ")</f>
        <v>88</v>
      </c>
      <c r="U127" s="14">
        <f>+IFERROR((VLOOKUP($A127,Grade!$L$6:$BL$1000,Grade!AD$2,0))," ")</f>
        <v>93</v>
      </c>
      <c r="V127" s="14">
        <f>+IFERROR((VLOOKUP($A127,Grade!$L$6:$BL$1000,Grade!AE$2,0))," ")</f>
        <v>99</v>
      </c>
      <c r="W127" s="14">
        <f>+IFERROR((VLOOKUP($A127,Grade!$L$6:$BL$1000,Grade!AF$2,0))," ")</f>
        <v>90.32</v>
      </c>
      <c r="X127" s="14">
        <f>+IFERROR((VLOOKUP($A127,Grade!$L$6:$BL$1000,Grade!AG$2,0))," ")</f>
        <v>104</v>
      </c>
      <c r="Y127" s="14">
        <f>+IFERROR((VLOOKUP($A127,Grade!$L$6:$BL$1000,Grade!AH$2,0))," ")</f>
        <v>99</v>
      </c>
      <c r="Z127" s="14">
        <f>+IFERROR((VLOOKUP($A127,Grade!$L$6:$BL$1000,Grade!AI$2,0))," ")</f>
        <v>109.43</v>
      </c>
      <c r="AA127" s="14">
        <f>+IFERROR((VLOOKUP($A127,Grade!$L$6:$BL$1000,Grade!AJ$2,0))," ")</f>
        <v>108.8</v>
      </c>
      <c r="AB127" s="14">
        <f>+IFERROR((VLOOKUP($A127,Grade!$L$6:$BL$1000,Grade!AK$2,0))," ")</f>
        <v>116.68</v>
      </c>
      <c r="AC127" s="14">
        <f>+IFERROR((VLOOKUP($A127,Grade!$L$6:$BL$1000,Grade!AL$2,0))," ")</f>
        <v>91.97</v>
      </c>
      <c r="AD127" s="19">
        <f t="shared" si="10"/>
        <v>1237.2</v>
      </c>
      <c r="AE127" s="13">
        <f>+IFERROR((VLOOKUP($A127,Grade!$L$6:$BL$1000,Grade!AM$2,0))," ")</f>
        <v>0</v>
      </c>
      <c r="AF127" s="13">
        <f>+IFERROR((VLOOKUP($A127,Grade!$L$6:$BL$1000,Grade!AN$2,0))," ")</f>
        <v>0</v>
      </c>
      <c r="AG127" s="13">
        <f>+IFERROR((VLOOKUP($A127,Grade!$L$6:$BL$1000,Grade!AO$2,0))," ")</f>
        <v>0</v>
      </c>
      <c r="AH127" s="13">
        <f>+IFERROR((VLOOKUP($A127,Grade!$L$6:$BL$1000,Grade!AP$2,0))," ")</f>
        <v>0</v>
      </c>
      <c r="AI127" s="13">
        <f>+IFERROR((VLOOKUP($A127,Grade!$L$6:$BL$1000,Grade!AQ$2,0))," ")</f>
        <v>0</v>
      </c>
      <c r="AJ127" s="13">
        <f>+IFERROR((VLOOKUP($A127,Grade!$L$6:$BL$1000,Grade!AR$2,0))," ")</f>
        <v>0</v>
      </c>
      <c r="AK127" s="13">
        <f>+IFERROR((VLOOKUP($A127,Grade!$L$6:$BL$1000,Grade!AS$2,0))," ")</f>
        <v>0</v>
      </c>
      <c r="AL127" s="13">
        <f>+IFERROR((VLOOKUP($A127,Grade!$L$6:$BL$1000,Grade!AT$2,0))," ")</f>
        <v>0</v>
      </c>
      <c r="AM127" s="13">
        <f>+IFERROR((VLOOKUP($A127,Grade!$L$6:$BL$1000,Grade!AU$2,0))," ")</f>
        <v>0</v>
      </c>
      <c r="AN127" s="13">
        <f>+IFERROR((VLOOKUP($A127,Grade!$L$6:$BL$1000,Grade!AV$2,0))," ")</f>
        <v>0</v>
      </c>
      <c r="AO127" s="13">
        <f>+IFERROR((VLOOKUP($A127,Grade!$L$6:$BL$1000,Grade!AW$2,0))," ")</f>
        <v>0</v>
      </c>
      <c r="AP127" s="13">
        <f>+IFERROR((VLOOKUP($A127,Grade!$L$6:$BL$1000,Grade!AX$2,0))," ")</f>
        <v>0</v>
      </c>
      <c r="AQ127" s="13">
        <f>+IFERROR((VLOOKUP($A127,Grade!$L$6:$BL$1000,Grade!AY$2,0))," ")</f>
        <v>0</v>
      </c>
      <c r="AR127" s="20">
        <f t="shared" si="11"/>
        <v>0</v>
      </c>
      <c r="AS127" s="14">
        <f>+IFERROR((VLOOKUP($A127,Grade!$L$6:$BL$1000,Grade!AZ$2,0))," ")</f>
        <v>0</v>
      </c>
      <c r="AT127" s="14">
        <f>+IFERROR((VLOOKUP($A127,Grade!$L$6:$BL$1000,Grade!BA$2,0))," ")</f>
        <v>0</v>
      </c>
      <c r="AU127" s="14">
        <f>+IFERROR((VLOOKUP($A127,Grade!$L$6:$BL$1000,Grade!BB$2,0))," ")</f>
        <v>0</v>
      </c>
      <c r="AV127" s="14">
        <f>+IFERROR((VLOOKUP($A127,Grade!$L$6:$BL$1000,Grade!BC$2,0))," ")</f>
        <v>0</v>
      </c>
      <c r="AW127" s="14">
        <f>+IFERROR((VLOOKUP($A127,Grade!$L$6:$BL$1000,Grade!BD$2,0))," ")</f>
        <v>0</v>
      </c>
      <c r="AX127" s="14">
        <f>+IFERROR((VLOOKUP($A127,Grade!$L$6:$BL$1000,Grade!BE$2,0))," ")</f>
        <v>0</v>
      </c>
      <c r="AY127" s="14">
        <f>+IFERROR((VLOOKUP($A127,Grade!$L$6:$BL$1000,Grade!BF$2,0))," ")</f>
        <v>0</v>
      </c>
      <c r="AZ127" s="14">
        <f>+IFERROR((VLOOKUP($A127,Grade!$L$6:$BL$1000,Grade!BG$2,0))," ")</f>
        <v>0</v>
      </c>
      <c r="BA127" s="14">
        <f>+IFERROR((VLOOKUP($A127,Grade!$L$6:$BL$1000,Grade!BH$2,0))," ")</f>
        <v>0</v>
      </c>
      <c r="BB127" s="14">
        <f>+IFERROR((VLOOKUP($A127,Grade!$L$6:$BL$1000,Grade!BI$2,0))," ")</f>
        <v>0</v>
      </c>
      <c r="BC127" s="14">
        <f>+IFERROR((VLOOKUP($A127,Grade!$L$6:$BL$1000,Grade!BJ$2,0))," ")</f>
        <v>0</v>
      </c>
      <c r="BD127" s="14">
        <f>+IFERROR((VLOOKUP($A127,Grade!$L$6:$BL$1000,Grade!BK$2,0))," ")</f>
        <v>0</v>
      </c>
      <c r="BE127" s="14">
        <f>+IFERROR((VLOOKUP($A127,Grade!$L$6:$BL$1000,Grade!BL$2,0))," ")</f>
        <v>0</v>
      </c>
      <c r="BF127" s="19">
        <f t="shared" si="12"/>
        <v>0</v>
      </c>
      <c r="BG127" s="13">
        <f>IFERROR((VLOOKUP($A127,Month!$Z$3:$AP$1000,Month!AA$1,0))," ")</f>
        <v>236</v>
      </c>
      <c r="BH127" s="13">
        <f>IFERROR((VLOOKUP($A127,Month!$Z$3:$AP$1000,Month!AB$1,0))," ")</f>
        <v>121</v>
      </c>
      <c r="BI127" s="13">
        <f>IFERROR((VLOOKUP($A127,Month!$Z$3:$AP$1000,Month!AC$1,0))," ")</f>
        <v>68</v>
      </c>
      <c r="BJ127" s="13">
        <f>IFERROR((VLOOKUP($A127,Month!$Z$3:$AP$1000,Month!AD$1,0))," ")</f>
        <v>0</v>
      </c>
      <c r="BK127" s="13">
        <f>IFERROR((VLOOKUP($A127,Month!$Z$3:$AP$1000,Month!AE$1,0))," ")</f>
        <v>0</v>
      </c>
      <c r="BL127" s="13">
        <f>IFERROR((VLOOKUP($A127,Month!$Z$3:$AP$1000,Month!AF$1,0))," ")</f>
        <v>0</v>
      </c>
      <c r="BM127" s="13">
        <f>IFERROR((VLOOKUP($A127,Month!$Z$3:$AP$1000,Month!AG$1,0))," ")</f>
        <v>89.4</v>
      </c>
      <c r="BN127" s="13">
        <f>IFERROR((VLOOKUP($A127,Month!$Z$3:$AP$1000,Month!AH$1,0))," ")</f>
        <v>0</v>
      </c>
      <c r="BO127" s="13">
        <f>IFERROR((VLOOKUP($A127,Month!$Z$3:$AP$1000,Month!AI$1,0))," ")</f>
        <v>0</v>
      </c>
      <c r="BP127" s="13">
        <f>IFERROR((VLOOKUP($A127,Month!$Z$3:$AP$1000,Month!AJ$1,0))," ")</f>
        <v>0</v>
      </c>
      <c r="BQ127" s="13">
        <f>IFERROR((VLOOKUP($A127,Month!$Z$3:$AP$1000,Month!AK$1,0))," ")</f>
        <v>0</v>
      </c>
      <c r="BR127" s="13">
        <f>IFERROR((VLOOKUP($A127,Month!$Z$3:$AP$1000,Month!AL$1,0))," ")</f>
        <v>0</v>
      </c>
      <c r="BS127" s="13">
        <f>IFERROR((VLOOKUP($A127,Month!$Z$3:$AP$1000,Month!AM$1,0))," ")</f>
        <v>0</v>
      </c>
      <c r="BT127" s="13">
        <f>IFERROR((VLOOKUP($A127,Month!$Z$3:$AP$1000,Month!AP$1,0))," ")</f>
        <v>129</v>
      </c>
    </row>
    <row r="128" spans="1:72" s="2" customFormat="1" x14ac:dyDescent="0.25">
      <c r="A128" s="12" t="s">
        <v>473</v>
      </c>
      <c r="B128" s="12" t="s">
        <v>474</v>
      </c>
      <c r="C128" s="13">
        <f>+IFERROR((VLOOKUP($A128,Grade!$L$6:$BL$1000,Grade!M$2,0))," ")</f>
        <v>581</v>
      </c>
      <c r="D128" s="13">
        <f>+IFERROR((VLOOKUP($A128,Grade!$L$6:$BL$1000,Grade!N$2,0))," ")</f>
        <v>666</v>
      </c>
      <c r="E128" s="13">
        <f>+IFERROR((VLOOKUP($A128,Grade!$L$6:$BL$1000,Grade!O$2,0))," ")</f>
        <v>688</v>
      </c>
      <c r="F128" s="13">
        <f>+IFERROR((VLOOKUP($A128,Grade!$L$6:$BL$1000,Grade!P$2,0))," ")</f>
        <v>709</v>
      </c>
      <c r="G128" s="13">
        <f>+IFERROR((VLOOKUP($A128,Grade!$L$6:$BL$1000,Grade!Q$2,0))," ")</f>
        <v>680</v>
      </c>
      <c r="H128" s="13">
        <f>+IFERROR((VLOOKUP($A128,Grade!$L$6:$BL$1000,Grade!R$2,0))," ")</f>
        <v>703</v>
      </c>
      <c r="I128" s="13">
        <f>+IFERROR((VLOOKUP($A128,Grade!$L$6:$BL$1000,Grade!S$2,0))," ")</f>
        <v>715</v>
      </c>
      <c r="J128" s="13">
        <f>+IFERROR((VLOOKUP($A128,Grade!$L$6:$BL$1000,Grade!T$2,0))," ")</f>
        <v>758</v>
      </c>
      <c r="K128" s="13">
        <f>+IFERROR((VLOOKUP($A128,Grade!$L$6:$BL$1000,Grade!U$2,0))," ")</f>
        <v>771</v>
      </c>
      <c r="L128" s="13">
        <f>+IFERROR((VLOOKUP($A128,Grade!$L$6:$BL$1000,Grade!V$2,0))," ")</f>
        <v>705</v>
      </c>
      <c r="M128" s="13">
        <f>+IFERROR((VLOOKUP($A128,Grade!$L$6:$BL$1000,Grade!W$2,0))," ")</f>
        <v>733</v>
      </c>
      <c r="N128" s="13">
        <f>+IFERROR((VLOOKUP($A128,Grade!$L$6:$BL$1000,Grade!X$2,0))," ")</f>
        <v>613</v>
      </c>
      <c r="O128" s="13">
        <f>+IFERROR((VLOOKUP($A128,Grade!$L$6:$BL$1000,Grade!Y$2,0))," ")</f>
        <v>556</v>
      </c>
      <c r="P128" s="20">
        <f t="shared" si="9"/>
        <v>8878</v>
      </c>
      <c r="Q128" s="14">
        <f>+IFERROR((VLOOKUP($A128,Grade!$L$6:$BL$1000,Grade!Z$2,0))," ")</f>
        <v>569.46</v>
      </c>
      <c r="R128" s="14">
        <f>+IFERROR((VLOOKUP($A128,Grade!$L$6:$BL$1000,Grade!AA$2,0))," ")</f>
        <v>654.94000000000005</v>
      </c>
      <c r="S128" s="14">
        <f>+IFERROR((VLOOKUP($A128,Grade!$L$6:$BL$1000,Grade!AB$2,0))," ")</f>
        <v>681.53</v>
      </c>
      <c r="T128" s="14">
        <f>+IFERROR((VLOOKUP($A128,Grade!$L$6:$BL$1000,Grade!AC$2,0))," ")</f>
        <v>698.18</v>
      </c>
      <c r="U128" s="14">
        <f>+IFERROR((VLOOKUP($A128,Grade!$L$6:$BL$1000,Grade!AD$2,0))," ")</f>
        <v>672.27</v>
      </c>
      <c r="V128" s="14">
        <f>+IFERROR((VLOOKUP($A128,Grade!$L$6:$BL$1000,Grade!AE$2,0))," ")</f>
        <v>699.48</v>
      </c>
      <c r="W128" s="14">
        <f>+IFERROR((VLOOKUP($A128,Grade!$L$6:$BL$1000,Grade!AF$2,0))," ")</f>
        <v>705.85</v>
      </c>
      <c r="X128" s="14">
        <f>+IFERROR((VLOOKUP($A128,Grade!$L$6:$BL$1000,Grade!AG$2,0))," ")</f>
        <v>754.65</v>
      </c>
      <c r="Y128" s="14">
        <f>+IFERROR((VLOOKUP($A128,Grade!$L$6:$BL$1000,Grade!AH$2,0))," ")</f>
        <v>765.11</v>
      </c>
      <c r="Z128" s="14">
        <f>+IFERROR((VLOOKUP($A128,Grade!$L$6:$BL$1000,Grade!AI$2,0))," ")</f>
        <v>703.08</v>
      </c>
      <c r="AA128" s="14">
        <f>+IFERROR((VLOOKUP($A128,Grade!$L$6:$BL$1000,Grade!AJ$2,0))," ")</f>
        <v>734</v>
      </c>
      <c r="AB128" s="14">
        <f>+IFERROR((VLOOKUP($A128,Grade!$L$6:$BL$1000,Grade!AK$2,0))," ")</f>
        <v>563.92999999999995</v>
      </c>
      <c r="AC128" s="14">
        <f>+IFERROR((VLOOKUP($A128,Grade!$L$6:$BL$1000,Grade!AL$2,0))," ")</f>
        <v>492.67</v>
      </c>
      <c r="AD128" s="19">
        <f t="shared" si="10"/>
        <v>8695.15</v>
      </c>
      <c r="AE128" s="13">
        <f>+IFERROR((VLOOKUP($A128,Grade!$L$6:$BL$1000,Grade!AM$2,0))," ")</f>
        <v>15</v>
      </c>
      <c r="AF128" s="13">
        <f>+IFERROR((VLOOKUP($A128,Grade!$L$6:$BL$1000,Grade!AN$2,0))," ")</f>
        <v>10</v>
      </c>
      <c r="AG128" s="13">
        <f>+IFERROR((VLOOKUP($A128,Grade!$L$6:$BL$1000,Grade!AO$2,0))," ")</f>
        <v>7</v>
      </c>
      <c r="AH128" s="13">
        <f>+IFERROR((VLOOKUP($A128,Grade!$L$6:$BL$1000,Grade!AP$2,0))," ")</f>
        <v>17</v>
      </c>
      <c r="AI128" s="13">
        <f>+IFERROR((VLOOKUP($A128,Grade!$L$6:$BL$1000,Grade!AQ$2,0))," ")</f>
        <v>10</v>
      </c>
      <c r="AJ128" s="13">
        <f>+IFERROR((VLOOKUP($A128,Grade!$L$6:$BL$1000,Grade!AR$2,0))," ")</f>
        <v>5</v>
      </c>
      <c r="AK128" s="13">
        <f>+IFERROR((VLOOKUP($A128,Grade!$L$6:$BL$1000,Grade!AS$2,0))," ")</f>
        <v>14</v>
      </c>
      <c r="AL128" s="13">
        <f>+IFERROR((VLOOKUP($A128,Grade!$L$6:$BL$1000,Grade!AT$2,0))," ")</f>
        <v>4</v>
      </c>
      <c r="AM128" s="13">
        <f>+IFERROR((VLOOKUP($A128,Grade!$L$6:$BL$1000,Grade!AU$2,0))," ")</f>
        <v>13</v>
      </c>
      <c r="AN128" s="13">
        <f>+IFERROR((VLOOKUP($A128,Grade!$L$6:$BL$1000,Grade!AV$2,0))," ")</f>
        <v>6</v>
      </c>
      <c r="AO128" s="13">
        <f>+IFERROR((VLOOKUP($A128,Grade!$L$6:$BL$1000,Grade!AW$2,0))," ")</f>
        <v>4</v>
      </c>
      <c r="AP128" s="13">
        <f>+IFERROR((VLOOKUP($A128,Grade!$L$6:$BL$1000,Grade!AX$2,0))," ")</f>
        <v>1</v>
      </c>
      <c r="AQ128" s="13">
        <f>+IFERROR((VLOOKUP($A128,Grade!$L$6:$BL$1000,Grade!AY$2,0))," ")</f>
        <v>0</v>
      </c>
      <c r="AR128" s="20">
        <f t="shared" si="11"/>
        <v>106</v>
      </c>
      <c r="AS128" s="14">
        <f>+IFERROR((VLOOKUP($A128,Grade!$L$6:$BL$1000,Grade!AZ$2,0))," ")</f>
        <v>5.92</v>
      </c>
      <c r="AT128" s="14">
        <f>+IFERROR((VLOOKUP($A128,Grade!$L$6:$BL$1000,Grade!BA$2,0))," ")</f>
        <v>3.49</v>
      </c>
      <c r="AU128" s="14">
        <f>+IFERROR((VLOOKUP($A128,Grade!$L$6:$BL$1000,Grade!BB$2,0))," ")</f>
        <v>3.4</v>
      </c>
      <c r="AV128" s="14">
        <f>+IFERROR((VLOOKUP($A128,Grade!$L$6:$BL$1000,Grade!BC$2,0))," ")</f>
        <v>7.63</v>
      </c>
      <c r="AW128" s="14">
        <f>+IFERROR((VLOOKUP($A128,Grade!$L$6:$BL$1000,Grade!BD$2,0))," ")</f>
        <v>3.25</v>
      </c>
      <c r="AX128" s="14">
        <f>+IFERROR((VLOOKUP($A128,Grade!$L$6:$BL$1000,Grade!BE$2,0))," ")</f>
        <v>2.44</v>
      </c>
      <c r="AY128" s="14">
        <f>+IFERROR((VLOOKUP($A128,Grade!$L$6:$BL$1000,Grade!BF$2,0))," ")</f>
        <v>7.15</v>
      </c>
      <c r="AZ128" s="14">
        <f>+IFERROR((VLOOKUP($A128,Grade!$L$6:$BL$1000,Grade!BG$2,0))," ")</f>
        <v>1.78</v>
      </c>
      <c r="BA128" s="14">
        <f>+IFERROR((VLOOKUP($A128,Grade!$L$6:$BL$1000,Grade!BH$2,0))," ")</f>
        <v>9.0500000000000007</v>
      </c>
      <c r="BB128" s="14">
        <f>+IFERROR((VLOOKUP($A128,Grade!$L$6:$BL$1000,Grade!BI$2,0))," ")</f>
        <v>4.6100000000000003</v>
      </c>
      <c r="BC128" s="14">
        <f>+IFERROR((VLOOKUP($A128,Grade!$L$6:$BL$1000,Grade!BJ$2,0))," ")</f>
        <v>4</v>
      </c>
      <c r="BD128" s="14">
        <f>+IFERROR((VLOOKUP($A128,Grade!$L$6:$BL$1000,Grade!BK$2,0))," ")</f>
        <v>0.89</v>
      </c>
      <c r="BE128" s="14">
        <f>+IFERROR((VLOOKUP($A128,Grade!$L$6:$BL$1000,Grade!BL$2,0))," ")</f>
        <v>0</v>
      </c>
      <c r="BF128" s="19">
        <f t="shared" si="12"/>
        <v>53.61</v>
      </c>
      <c r="BG128" s="13">
        <f>IFERROR((VLOOKUP($A128,Month!$Z$3:$AP$1000,Month!AA$1,0))," ")</f>
        <v>272</v>
      </c>
      <c r="BH128" s="13">
        <f>IFERROR((VLOOKUP($A128,Month!$Z$3:$AP$1000,Month!AB$1,0))," ")</f>
        <v>116</v>
      </c>
      <c r="BI128" s="13">
        <f>IFERROR((VLOOKUP($A128,Month!$Z$3:$AP$1000,Month!AC$1,0))," ")</f>
        <v>168</v>
      </c>
      <c r="BJ128" s="13">
        <f>IFERROR((VLOOKUP($A128,Month!$Z$3:$AP$1000,Month!AD$1,0))," ")</f>
        <v>0</v>
      </c>
      <c r="BK128" s="13">
        <f>IFERROR((VLOOKUP($A128,Month!$Z$3:$AP$1000,Month!AE$1,0))," ")</f>
        <v>0</v>
      </c>
      <c r="BL128" s="13">
        <f>IFERROR((VLOOKUP($A128,Month!$Z$3:$AP$1000,Month!AF$1,0))," ")</f>
        <v>0</v>
      </c>
      <c r="BM128" s="13">
        <f>IFERROR((VLOOKUP($A128,Month!$Z$3:$AP$1000,Month!AG$1,0))," ")</f>
        <v>342.49</v>
      </c>
      <c r="BN128" s="13">
        <f>IFERROR((VLOOKUP($A128,Month!$Z$3:$AP$1000,Month!AH$1,0))," ")</f>
        <v>0</v>
      </c>
      <c r="BO128" s="13">
        <f>IFERROR((VLOOKUP($A128,Month!$Z$3:$AP$1000,Month!AI$1,0))," ")</f>
        <v>81.78</v>
      </c>
      <c r="BP128" s="13">
        <f>IFERROR((VLOOKUP($A128,Month!$Z$3:$AP$1000,Month!AJ$1,0))," ")</f>
        <v>0</v>
      </c>
      <c r="BQ128" s="13">
        <f>IFERROR((VLOOKUP($A128,Month!$Z$3:$AP$1000,Month!AK$1,0))," ")</f>
        <v>0</v>
      </c>
      <c r="BR128" s="13">
        <f>IFERROR((VLOOKUP($A128,Month!$Z$3:$AP$1000,Month!AL$1,0))," ")</f>
        <v>0</v>
      </c>
      <c r="BS128" s="13">
        <f>IFERROR((VLOOKUP($A128,Month!$Z$3:$AP$1000,Month!AM$1,0))," ")</f>
        <v>97</v>
      </c>
      <c r="BT128" s="13">
        <f>IFERROR((VLOOKUP($A128,Month!$Z$3:$AP$1000,Month!AP$1,0))," ")</f>
        <v>1163</v>
      </c>
    </row>
    <row r="129" spans="1:72" s="2" customFormat="1" x14ac:dyDescent="0.25">
      <c r="A129" s="12" t="s">
        <v>267</v>
      </c>
      <c r="B129" s="12" t="s">
        <v>268</v>
      </c>
      <c r="C129" s="13">
        <f>+IFERROR((VLOOKUP($A129,Grade!$L$6:$BL$1000,Grade!M$2,0))," ")</f>
        <v>0</v>
      </c>
      <c r="D129" s="13">
        <f>+IFERROR((VLOOKUP($A129,Grade!$L$6:$BL$1000,Grade!N$2,0))," ")</f>
        <v>0</v>
      </c>
      <c r="E129" s="13">
        <f>+IFERROR((VLOOKUP($A129,Grade!$L$6:$BL$1000,Grade!O$2,0))," ")</f>
        <v>0</v>
      </c>
      <c r="F129" s="13">
        <f>+IFERROR((VLOOKUP($A129,Grade!$L$6:$BL$1000,Grade!P$2,0))," ")</f>
        <v>0</v>
      </c>
      <c r="G129" s="13">
        <f>+IFERROR((VLOOKUP($A129,Grade!$L$6:$BL$1000,Grade!Q$2,0))," ")</f>
        <v>0</v>
      </c>
      <c r="H129" s="13">
        <f>+IFERROR((VLOOKUP($A129,Grade!$L$6:$BL$1000,Grade!R$2,0))," ")</f>
        <v>0</v>
      </c>
      <c r="I129" s="13">
        <f>+IFERROR((VLOOKUP($A129,Grade!$L$6:$BL$1000,Grade!S$2,0))," ")</f>
        <v>0</v>
      </c>
      <c r="J129" s="13">
        <f>+IFERROR((VLOOKUP($A129,Grade!$L$6:$BL$1000,Grade!T$2,0))," ")</f>
        <v>0</v>
      </c>
      <c r="K129" s="13">
        <f>+IFERROR((VLOOKUP($A129,Grade!$L$6:$BL$1000,Grade!U$2,0))," ")</f>
        <v>0</v>
      </c>
      <c r="L129" s="13">
        <f>+IFERROR((VLOOKUP($A129,Grade!$L$6:$BL$1000,Grade!V$2,0))," ")</f>
        <v>0</v>
      </c>
      <c r="M129" s="13">
        <f>+IFERROR((VLOOKUP($A129,Grade!$L$6:$BL$1000,Grade!W$2,0))," ")</f>
        <v>0</v>
      </c>
      <c r="N129" s="13">
        <f>+IFERROR((VLOOKUP($A129,Grade!$L$6:$BL$1000,Grade!X$2,0))," ")</f>
        <v>117</v>
      </c>
      <c r="O129" s="13">
        <f>+IFERROR((VLOOKUP($A129,Grade!$L$6:$BL$1000,Grade!Y$2,0))," ")</f>
        <v>41</v>
      </c>
      <c r="P129" s="20">
        <f t="shared" si="9"/>
        <v>158</v>
      </c>
      <c r="Q129" s="14">
        <f>+IFERROR((VLOOKUP($A129,Grade!$L$6:$BL$1000,Grade!Z$2,0))," ")</f>
        <v>0</v>
      </c>
      <c r="R129" s="14">
        <f>+IFERROR((VLOOKUP($A129,Grade!$L$6:$BL$1000,Grade!AA$2,0))," ")</f>
        <v>0</v>
      </c>
      <c r="S129" s="14">
        <f>+IFERROR((VLOOKUP($A129,Grade!$L$6:$BL$1000,Grade!AB$2,0))," ")</f>
        <v>0</v>
      </c>
      <c r="T129" s="14">
        <f>+IFERROR((VLOOKUP($A129,Grade!$L$6:$BL$1000,Grade!AC$2,0))," ")</f>
        <v>0</v>
      </c>
      <c r="U129" s="14">
        <f>+IFERROR((VLOOKUP($A129,Grade!$L$6:$BL$1000,Grade!AD$2,0))," ")</f>
        <v>0</v>
      </c>
      <c r="V129" s="14">
        <f>+IFERROR((VLOOKUP($A129,Grade!$L$6:$BL$1000,Grade!AE$2,0))," ")</f>
        <v>0</v>
      </c>
      <c r="W129" s="14">
        <f>+IFERROR((VLOOKUP($A129,Grade!$L$6:$BL$1000,Grade!AF$2,0))," ")</f>
        <v>0</v>
      </c>
      <c r="X129" s="14">
        <f>+IFERROR((VLOOKUP($A129,Grade!$L$6:$BL$1000,Grade!AG$2,0))," ")</f>
        <v>0</v>
      </c>
      <c r="Y129" s="14">
        <f>+IFERROR((VLOOKUP($A129,Grade!$L$6:$BL$1000,Grade!AH$2,0))," ")</f>
        <v>0</v>
      </c>
      <c r="Z129" s="14">
        <f>+IFERROR((VLOOKUP($A129,Grade!$L$6:$BL$1000,Grade!AI$2,0))," ")</f>
        <v>0</v>
      </c>
      <c r="AA129" s="14">
        <f>+IFERROR((VLOOKUP($A129,Grade!$L$6:$BL$1000,Grade!AJ$2,0))," ")</f>
        <v>0</v>
      </c>
      <c r="AB129" s="14">
        <f>+IFERROR((VLOOKUP($A129,Grade!$L$6:$BL$1000,Grade!AK$2,0))," ")</f>
        <v>80.63000000000001</v>
      </c>
      <c r="AC129" s="14">
        <f>+IFERROR((VLOOKUP($A129,Grade!$L$6:$BL$1000,Grade!AL$2,0))," ")</f>
        <v>25.4</v>
      </c>
      <c r="AD129" s="19">
        <f t="shared" si="10"/>
        <v>106.03</v>
      </c>
      <c r="AE129" s="13">
        <f>+IFERROR((VLOOKUP($A129,Grade!$L$6:$BL$1000,Grade!AM$2,0))," ")</f>
        <v>0</v>
      </c>
      <c r="AF129" s="13">
        <f>+IFERROR((VLOOKUP($A129,Grade!$L$6:$BL$1000,Grade!AN$2,0))," ")</f>
        <v>0</v>
      </c>
      <c r="AG129" s="13">
        <f>+IFERROR((VLOOKUP($A129,Grade!$L$6:$BL$1000,Grade!AO$2,0))," ")</f>
        <v>0</v>
      </c>
      <c r="AH129" s="13">
        <f>+IFERROR((VLOOKUP($A129,Grade!$L$6:$BL$1000,Grade!AP$2,0))," ")</f>
        <v>0</v>
      </c>
      <c r="AI129" s="13">
        <f>+IFERROR((VLOOKUP($A129,Grade!$L$6:$BL$1000,Grade!AQ$2,0))," ")</f>
        <v>0</v>
      </c>
      <c r="AJ129" s="13">
        <f>+IFERROR((VLOOKUP($A129,Grade!$L$6:$BL$1000,Grade!AR$2,0))," ")</f>
        <v>0</v>
      </c>
      <c r="AK129" s="13">
        <f>+IFERROR((VLOOKUP($A129,Grade!$L$6:$BL$1000,Grade!AS$2,0))," ")</f>
        <v>0</v>
      </c>
      <c r="AL129" s="13">
        <f>+IFERROR((VLOOKUP($A129,Grade!$L$6:$BL$1000,Grade!AT$2,0))," ")</f>
        <v>0</v>
      </c>
      <c r="AM129" s="13">
        <f>+IFERROR((VLOOKUP($A129,Grade!$L$6:$BL$1000,Grade!AU$2,0))," ")</f>
        <v>0</v>
      </c>
      <c r="AN129" s="13">
        <f>+IFERROR((VLOOKUP($A129,Grade!$L$6:$BL$1000,Grade!AV$2,0))," ")</f>
        <v>0</v>
      </c>
      <c r="AO129" s="13">
        <f>+IFERROR((VLOOKUP($A129,Grade!$L$6:$BL$1000,Grade!AW$2,0))," ")</f>
        <v>0</v>
      </c>
      <c r="AP129" s="13">
        <f>+IFERROR((VLOOKUP($A129,Grade!$L$6:$BL$1000,Grade!AX$2,0))," ")</f>
        <v>0</v>
      </c>
      <c r="AQ129" s="13">
        <f>+IFERROR((VLOOKUP($A129,Grade!$L$6:$BL$1000,Grade!AY$2,0))," ")</f>
        <v>0</v>
      </c>
      <c r="AR129" s="20">
        <f t="shared" si="11"/>
        <v>0</v>
      </c>
      <c r="AS129" s="14">
        <f>+IFERROR((VLOOKUP($A129,Grade!$L$6:$BL$1000,Grade!AZ$2,0))," ")</f>
        <v>0</v>
      </c>
      <c r="AT129" s="14">
        <f>+IFERROR((VLOOKUP($A129,Grade!$L$6:$BL$1000,Grade!BA$2,0))," ")</f>
        <v>0</v>
      </c>
      <c r="AU129" s="14">
        <f>+IFERROR((VLOOKUP($A129,Grade!$L$6:$BL$1000,Grade!BB$2,0))," ")</f>
        <v>0</v>
      </c>
      <c r="AV129" s="14">
        <f>+IFERROR((VLOOKUP($A129,Grade!$L$6:$BL$1000,Grade!BC$2,0))," ")</f>
        <v>0</v>
      </c>
      <c r="AW129" s="14">
        <f>+IFERROR((VLOOKUP($A129,Grade!$L$6:$BL$1000,Grade!BD$2,0))," ")</f>
        <v>0</v>
      </c>
      <c r="AX129" s="14">
        <f>+IFERROR((VLOOKUP($A129,Grade!$L$6:$BL$1000,Grade!BE$2,0))," ")</f>
        <v>0</v>
      </c>
      <c r="AY129" s="14">
        <f>+IFERROR((VLOOKUP($A129,Grade!$L$6:$BL$1000,Grade!BF$2,0))," ")</f>
        <v>0</v>
      </c>
      <c r="AZ129" s="14">
        <f>+IFERROR((VLOOKUP($A129,Grade!$L$6:$BL$1000,Grade!BG$2,0))," ")</f>
        <v>0</v>
      </c>
      <c r="BA129" s="14">
        <f>+IFERROR((VLOOKUP($A129,Grade!$L$6:$BL$1000,Grade!BH$2,0))," ")</f>
        <v>0</v>
      </c>
      <c r="BB129" s="14">
        <f>+IFERROR((VLOOKUP($A129,Grade!$L$6:$BL$1000,Grade!BI$2,0))," ")</f>
        <v>0</v>
      </c>
      <c r="BC129" s="14">
        <f>+IFERROR((VLOOKUP($A129,Grade!$L$6:$BL$1000,Grade!BJ$2,0))," ")</f>
        <v>0</v>
      </c>
      <c r="BD129" s="14">
        <f>+IFERROR((VLOOKUP($A129,Grade!$L$6:$BL$1000,Grade!BK$2,0))," ")</f>
        <v>0</v>
      </c>
      <c r="BE129" s="14">
        <f>+IFERROR((VLOOKUP($A129,Grade!$L$6:$BL$1000,Grade!BL$2,0))," ")</f>
        <v>0</v>
      </c>
      <c r="BF129" s="19">
        <f t="shared" si="12"/>
        <v>0</v>
      </c>
      <c r="BG129" s="13">
        <f>IFERROR((VLOOKUP($A129,Month!$Z$3:$AP$1000,Month!AA$1,0))," ")</f>
        <v>0</v>
      </c>
      <c r="BH129" s="13">
        <f>IFERROR((VLOOKUP($A129,Month!$Z$3:$AP$1000,Month!AB$1,0))," ")</f>
        <v>0</v>
      </c>
      <c r="BI129" s="13">
        <f>IFERROR((VLOOKUP($A129,Month!$Z$3:$AP$1000,Month!AC$1,0))," ")</f>
        <v>0</v>
      </c>
      <c r="BJ129" s="13">
        <f>IFERROR((VLOOKUP($A129,Month!$Z$3:$AP$1000,Month!AD$1,0))," ")</f>
        <v>457</v>
      </c>
      <c r="BK129" s="13">
        <f>IFERROR((VLOOKUP($A129,Month!$Z$3:$AP$1000,Month!AE$1,0))," ")</f>
        <v>330.53000000000003</v>
      </c>
      <c r="BL129" s="13">
        <f>IFERROR((VLOOKUP($A129,Month!$Z$3:$AP$1000,Month!AF$1,0))," ")</f>
        <v>71.199999999999989</v>
      </c>
      <c r="BM129" s="13">
        <f>IFERROR((VLOOKUP($A129,Month!$Z$3:$AP$1000,Month!AG$1,0))," ")</f>
        <v>99.14</v>
      </c>
      <c r="BN129" s="13">
        <f>IFERROR((VLOOKUP($A129,Month!$Z$3:$AP$1000,Month!AH$1,0))," ")</f>
        <v>0</v>
      </c>
      <c r="BO129" s="13">
        <f>IFERROR((VLOOKUP($A129,Month!$Z$3:$AP$1000,Month!AI$1,0))," ")</f>
        <v>0</v>
      </c>
      <c r="BP129" s="13">
        <f>IFERROR((VLOOKUP($A129,Month!$Z$3:$AP$1000,Month!AJ$1,0))," ")</f>
        <v>0</v>
      </c>
      <c r="BQ129" s="13">
        <f>IFERROR((VLOOKUP($A129,Month!$Z$3:$AP$1000,Month!AK$1,0))," ")</f>
        <v>0</v>
      </c>
      <c r="BR129" s="13">
        <f>IFERROR((VLOOKUP($A129,Month!$Z$3:$AP$1000,Month!AL$1,0))," ")</f>
        <v>0</v>
      </c>
      <c r="BS129" s="13">
        <f>IFERROR((VLOOKUP($A129,Month!$Z$3:$AP$1000,Month!AM$1,0))," ")</f>
        <v>0</v>
      </c>
      <c r="BT129" s="13">
        <f>IFERROR((VLOOKUP($A129,Month!$Z$3:$AP$1000,Month!AP$1,0))," ")</f>
        <v>0</v>
      </c>
    </row>
    <row r="130" spans="1:72" s="2" customFormat="1" x14ac:dyDescent="0.25">
      <c r="A130" s="12" t="s">
        <v>249</v>
      </c>
      <c r="B130" s="12" t="s">
        <v>250</v>
      </c>
      <c r="C130" s="13">
        <f>+IFERROR((VLOOKUP($A130,Grade!$L$6:$BL$1000,Grade!M$2,0))," ")</f>
        <v>2138</v>
      </c>
      <c r="D130" s="13">
        <f>+IFERROR((VLOOKUP($A130,Grade!$L$6:$BL$1000,Grade!N$2,0))," ")</f>
        <v>2423</v>
      </c>
      <c r="E130" s="13">
        <f>+IFERROR((VLOOKUP($A130,Grade!$L$6:$BL$1000,Grade!O$2,0))," ")</f>
        <v>2585</v>
      </c>
      <c r="F130" s="13">
        <f>+IFERROR((VLOOKUP($A130,Grade!$L$6:$BL$1000,Grade!P$2,0))," ")</f>
        <v>2505</v>
      </c>
      <c r="G130" s="13">
        <f>+IFERROR((VLOOKUP($A130,Grade!$L$6:$BL$1000,Grade!Q$2,0))," ")</f>
        <v>2554</v>
      </c>
      <c r="H130" s="13">
        <f>+IFERROR((VLOOKUP($A130,Grade!$L$6:$BL$1000,Grade!R$2,0))," ")</f>
        <v>2562</v>
      </c>
      <c r="I130" s="13">
        <f>+IFERROR((VLOOKUP($A130,Grade!$L$6:$BL$1000,Grade!S$2,0))," ")</f>
        <v>2393</v>
      </c>
      <c r="J130" s="13">
        <f>+IFERROR((VLOOKUP($A130,Grade!$L$6:$BL$1000,Grade!T$2,0))," ")</f>
        <v>2468</v>
      </c>
      <c r="K130" s="13">
        <f>+IFERROR((VLOOKUP($A130,Grade!$L$6:$BL$1000,Grade!U$2,0))," ")</f>
        <v>2396</v>
      </c>
      <c r="L130" s="13">
        <f>+IFERROR((VLOOKUP($A130,Grade!$L$6:$BL$1000,Grade!V$2,0))," ")</f>
        <v>2276</v>
      </c>
      <c r="M130" s="13">
        <f>+IFERROR((VLOOKUP($A130,Grade!$L$6:$BL$1000,Grade!W$2,0))," ")</f>
        <v>2253</v>
      </c>
      <c r="N130" s="13">
        <f>+IFERROR((VLOOKUP($A130,Grade!$L$6:$BL$1000,Grade!X$2,0))," ")</f>
        <v>2101</v>
      </c>
      <c r="O130" s="13">
        <f>+IFERROR((VLOOKUP($A130,Grade!$L$6:$BL$1000,Grade!Y$2,0))," ")</f>
        <v>1956</v>
      </c>
      <c r="P130" s="20">
        <f t="shared" si="9"/>
        <v>30610</v>
      </c>
      <c r="Q130" s="14">
        <f>+IFERROR((VLOOKUP($A130,Grade!$L$6:$BL$1000,Grade!Z$2,0))," ")</f>
        <v>2134.21</v>
      </c>
      <c r="R130" s="14">
        <f>+IFERROR((VLOOKUP($A130,Grade!$L$6:$BL$1000,Grade!AA$2,0))," ")</f>
        <v>2416.04</v>
      </c>
      <c r="S130" s="14">
        <f>+IFERROR((VLOOKUP($A130,Grade!$L$6:$BL$1000,Grade!AB$2,0))," ")</f>
        <v>2574.5300000000002</v>
      </c>
      <c r="T130" s="14">
        <f>+IFERROR((VLOOKUP($A130,Grade!$L$6:$BL$1000,Grade!AC$2,0))," ")</f>
        <v>2495.7800000000002</v>
      </c>
      <c r="U130" s="14">
        <f>+IFERROR((VLOOKUP($A130,Grade!$L$6:$BL$1000,Grade!AD$2,0))," ")</f>
        <v>2547.84</v>
      </c>
      <c r="V130" s="14">
        <f>+IFERROR((VLOOKUP($A130,Grade!$L$6:$BL$1000,Grade!AE$2,0))," ")</f>
        <v>2555.54</v>
      </c>
      <c r="W130" s="14">
        <f>+IFERROR((VLOOKUP($A130,Grade!$L$6:$BL$1000,Grade!AF$2,0))," ")</f>
        <v>2384.61</v>
      </c>
      <c r="X130" s="14">
        <f>+IFERROR((VLOOKUP($A130,Grade!$L$6:$BL$1000,Grade!AG$2,0))," ")</f>
        <v>2460.36</v>
      </c>
      <c r="Y130" s="14">
        <f>+IFERROR((VLOOKUP($A130,Grade!$L$6:$BL$1000,Grade!AH$2,0))," ")</f>
        <v>2386.7199999999998</v>
      </c>
      <c r="Z130" s="14">
        <f>+IFERROR((VLOOKUP($A130,Grade!$L$6:$BL$1000,Grade!AI$2,0))," ")</f>
        <v>2285.6999999999998</v>
      </c>
      <c r="AA130" s="14">
        <f>+IFERROR((VLOOKUP($A130,Grade!$L$6:$BL$1000,Grade!AJ$2,0))," ")</f>
        <v>2241.5700000000002</v>
      </c>
      <c r="AB130" s="14">
        <f>+IFERROR((VLOOKUP($A130,Grade!$L$6:$BL$1000,Grade!AK$2,0))," ")</f>
        <v>1899.9599999999998</v>
      </c>
      <c r="AC130" s="14">
        <f>+IFERROR((VLOOKUP($A130,Grade!$L$6:$BL$1000,Grade!AL$2,0))," ")</f>
        <v>1714.9599999999998</v>
      </c>
      <c r="AD130" s="19">
        <f t="shared" si="10"/>
        <v>30097.820000000003</v>
      </c>
      <c r="AE130" s="13">
        <f>+IFERROR((VLOOKUP($A130,Grade!$L$6:$BL$1000,Grade!AM$2,0))," ")</f>
        <v>0</v>
      </c>
      <c r="AF130" s="13">
        <f>+IFERROR((VLOOKUP($A130,Grade!$L$6:$BL$1000,Grade!AN$2,0))," ")</f>
        <v>4</v>
      </c>
      <c r="AG130" s="13">
        <f>+IFERROR((VLOOKUP($A130,Grade!$L$6:$BL$1000,Grade!AO$2,0))," ")</f>
        <v>6</v>
      </c>
      <c r="AH130" s="13">
        <f>+IFERROR((VLOOKUP($A130,Grade!$L$6:$BL$1000,Grade!AP$2,0))," ")</f>
        <v>2</v>
      </c>
      <c r="AI130" s="13">
        <f>+IFERROR((VLOOKUP($A130,Grade!$L$6:$BL$1000,Grade!AQ$2,0))," ")</f>
        <v>4</v>
      </c>
      <c r="AJ130" s="13">
        <f>+IFERROR((VLOOKUP($A130,Grade!$L$6:$BL$1000,Grade!AR$2,0))," ")</f>
        <v>3</v>
      </c>
      <c r="AK130" s="13">
        <f>+IFERROR((VLOOKUP($A130,Grade!$L$6:$BL$1000,Grade!AS$2,0))," ")</f>
        <v>3</v>
      </c>
      <c r="AL130" s="13">
        <f>+IFERROR((VLOOKUP($A130,Grade!$L$6:$BL$1000,Grade!AT$2,0))," ")</f>
        <v>9</v>
      </c>
      <c r="AM130" s="13">
        <f>+IFERROR((VLOOKUP($A130,Grade!$L$6:$BL$1000,Grade!AU$2,0))," ")</f>
        <v>5</v>
      </c>
      <c r="AN130" s="13">
        <f>+IFERROR((VLOOKUP($A130,Grade!$L$6:$BL$1000,Grade!AV$2,0))," ")</f>
        <v>4</v>
      </c>
      <c r="AO130" s="13">
        <f>+IFERROR((VLOOKUP($A130,Grade!$L$6:$BL$1000,Grade!AW$2,0))," ")</f>
        <v>6</v>
      </c>
      <c r="AP130" s="13">
        <f>+IFERROR((VLOOKUP($A130,Grade!$L$6:$BL$1000,Grade!AX$2,0))," ")</f>
        <v>4</v>
      </c>
      <c r="AQ130" s="13">
        <f>+IFERROR((VLOOKUP($A130,Grade!$L$6:$BL$1000,Grade!AY$2,0))," ")</f>
        <v>79</v>
      </c>
      <c r="AR130" s="20">
        <f t="shared" si="11"/>
        <v>129</v>
      </c>
      <c r="AS130" s="14">
        <f>+IFERROR((VLOOKUP($A130,Grade!$L$6:$BL$1000,Grade!AZ$2,0))," ")</f>
        <v>0</v>
      </c>
      <c r="AT130" s="14">
        <f>+IFERROR((VLOOKUP($A130,Grade!$L$6:$BL$1000,Grade!BA$2,0))," ")</f>
        <v>4</v>
      </c>
      <c r="AU130" s="14">
        <f>+IFERROR((VLOOKUP($A130,Grade!$L$6:$BL$1000,Grade!BB$2,0))," ")</f>
        <v>6</v>
      </c>
      <c r="AV130" s="14">
        <f>+IFERROR((VLOOKUP($A130,Grade!$L$6:$BL$1000,Grade!BC$2,0))," ")</f>
        <v>2</v>
      </c>
      <c r="AW130" s="14">
        <f>+IFERROR((VLOOKUP($A130,Grade!$L$6:$BL$1000,Grade!BD$2,0))," ")</f>
        <v>4</v>
      </c>
      <c r="AX130" s="14">
        <f>+IFERROR((VLOOKUP($A130,Grade!$L$6:$BL$1000,Grade!BE$2,0))," ")</f>
        <v>3</v>
      </c>
      <c r="AY130" s="14">
        <f>+IFERROR((VLOOKUP($A130,Grade!$L$6:$BL$1000,Grade!BF$2,0))," ")</f>
        <v>3</v>
      </c>
      <c r="AZ130" s="14">
        <f>+IFERROR((VLOOKUP($A130,Grade!$L$6:$BL$1000,Grade!BG$2,0))," ")</f>
        <v>9</v>
      </c>
      <c r="BA130" s="14">
        <f>+IFERROR((VLOOKUP($A130,Grade!$L$6:$BL$1000,Grade!BH$2,0))," ")</f>
        <v>5</v>
      </c>
      <c r="BB130" s="14">
        <f>+IFERROR((VLOOKUP($A130,Grade!$L$6:$BL$1000,Grade!BI$2,0))," ")</f>
        <v>2.6</v>
      </c>
      <c r="BC130" s="14">
        <f>+IFERROR((VLOOKUP($A130,Grade!$L$6:$BL$1000,Grade!BJ$2,0))," ")</f>
        <v>6</v>
      </c>
      <c r="BD130" s="14">
        <f>+IFERROR((VLOOKUP($A130,Grade!$L$6:$BL$1000,Grade!BK$2,0))," ")</f>
        <v>1.43</v>
      </c>
      <c r="BE130" s="14">
        <f>+IFERROR((VLOOKUP($A130,Grade!$L$6:$BL$1000,Grade!BL$2,0))," ")</f>
        <v>4.6900000000000004</v>
      </c>
      <c r="BF130" s="19">
        <f t="shared" si="12"/>
        <v>50.72</v>
      </c>
      <c r="BG130" s="13">
        <f>IFERROR((VLOOKUP($A130,Month!$Z$3:$AP$1000,Month!AA$1,0))," ")</f>
        <v>2897</v>
      </c>
      <c r="BH130" s="13">
        <f>IFERROR((VLOOKUP($A130,Month!$Z$3:$AP$1000,Month!AB$1,0))," ")</f>
        <v>586</v>
      </c>
      <c r="BI130" s="13">
        <f>IFERROR((VLOOKUP($A130,Month!$Z$3:$AP$1000,Month!AC$1,0))," ")</f>
        <v>1761</v>
      </c>
      <c r="BJ130" s="13">
        <f>IFERROR((VLOOKUP($A130,Month!$Z$3:$AP$1000,Month!AD$1,0))," ")</f>
        <v>0</v>
      </c>
      <c r="BK130" s="13">
        <f>IFERROR((VLOOKUP($A130,Month!$Z$3:$AP$1000,Month!AE$1,0))," ")</f>
        <v>0</v>
      </c>
      <c r="BL130" s="13">
        <f>IFERROR((VLOOKUP($A130,Month!$Z$3:$AP$1000,Month!AF$1,0))," ")</f>
        <v>0</v>
      </c>
      <c r="BM130" s="13">
        <f>IFERROR((VLOOKUP($A130,Month!$Z$3:$AP$1000,Month!AG$1,0))," ")</f>
        <v>1413.15</v>
      </c>
      <c r="BN130" s="13">
        <f>IFERROR((VLOOKUP($A130,Month!$Z$3:$AP$1000,Month!AH$1,0))," ")</f>
        <v>0</v>
      </c>
      <c r="BO130" s="13">
        <f>IFERROR((VLOOKUP($A130,Month!$Z$3:$AP$1000,Month!AI$1,0))," ")</f>
        <v>268.12</v>
      </c>
      <c r="BP130" s="13">
        <f>IFERROR((VLOOKUP($A130,Month!$Z$3:$AP$1000,Month!AJ$1,0))," ")</f>
        <v>0</v>
      </c>
      <c r="BQ130" s="13">
        <f>IFERROR((VLOOKUP($A130,Month!$Z$3:$AP$1000,Month!AK$1,0))," ")</f>
        <v>350.71000000000004</v>
      </c>
      <c r="BR130" s="13">
        <f>IFERROR((VLOOKUP($A130,Month!$Z$3:$AP$1000,Month!AL$1,0))," ")</f>
        <v>0</v>
      </c>
      <c r="BS130" s="13">
        <f>IFERROR((VLOOKUP($A130,Month!$Z$3:$AP$1000,Month!AM$1,0))," ")</f>
        <v>187</v>
      </c>
      <c r="BT130" s="13">
        <f>IFERROR((VLOOKUP($A130,Month!$Z$3:$AP$1000,Month!AP$1,0))," ")</f>
        <v>2903</v>
      </c>
    </row>
    <row r="131" spans="1:72" s="2" customFormat="1" x14ac:dyDescent="0.25">
      <c r="A131" s="12" t="s">
        <v>489</v>
      </c>
      <c r="B131" s="12" t="s">
        <v>490</v>
      </c>
      <c r="C131" s="13">
        <f>+IFERROR((VLOOKUP($A131,Grade!$L$6:$BL$1000,Grade!M$2,0))," ")</f>
        <v>122</v>
      </c>
      <c r="D131" s="13">
        <f>+IFERROR((VLOOKUP($A131,Grade!$L$6:$BL$1000,Grade!N$2,0))," ")</f>
        <v>187</v>
      </c>
      <c r="E131" s="13">
        <f>+IFERROR((VLOOKUP($A131,Grade!$L$6:$BL$1000,Grade!O$2,0))," ")</f>
        <v>170</v>
      </c>
      <c r="F131" s="13">
        <f>+IFERROR((VLOOKUP($A131,Grade!$L$6:$BL$1000,Grade!P$2,0))," ")</f>
        <v>180</v>
      </c>
      <c r="G131" s="13">
        <f>+IFERROR((VLOOKUP($A131,Grade!$L$6:$BL$1000,Grade!Q$2,0))," ")</f>
        <v>186</v>
      </c>
      <c r="H131" s="13">
        <f>+IFERROR((VLOOKUP($A131,Grade!$L$6:$BL$1000,Grade!R$2,0))," ")</f>
        <v>179</v>
      </c>
      <c r="I131" s="13">
        <f>+IFERROR((VLOOKUP($A131,Grade!$L$6:$BL$1000,Grade!S$2,0))," ")</f>
        <v>171</v>
      </c>
      <c r="J131" s="13">
        <f>+IFERROR((VLOOKUP($A131,Grade!$L$6:$BL$1000,Grade!T$2,0))," ")</f>
        <v>230</v>
      </c>
      <c r="K131" s="13">
        <f>+IFERROR((VLOOKUP($A131,Grade!$L$6:$BL$1000,Grade!U$2,0))," ")</f>
        <v>212</v>
      </c>
      <c r="L131" s="13">
        <f>+IFERROR((VLOOKUP($A131,Grade!$L$6:$BL$1000,Grade!V$2,0))," ")</f>
        <v>225</v>
      </c>
      <c r="M131" s="13">
        <f>+IFERROR((VLOOKUP($A131,Grade!$L$6:$BL$1000,Grade!W$2,0))," ")</f>
        <v>183</v>
      </c>
      <c r="N131" s="13">
        <f>+IFERROR((VLOOKUP($A131,Grade!$L$6:$BL$1000,Grade!X$2,0))," ")</f>
        <v>210</v>
      </c>
      <c r="O131" s="13">
        <f>+IFERROR((VLOOKUP($A131,Grade!$L$6:$BL$1000,Grade!Y$2,0))," ")</f>
        <v>158</v>
      </c>
      <c r="P131" s="20">
        <f t="shared" si="9"/>
        <v>2413</v>
      </c>
      <c r="Q131" s="14">
        <f>+IFERROR((VLOOKUP($A131,Grade!$L$6:$BL$1000,Grade!Z$2,0))," ")</f>
        <v>122</v>
      </c>
      <c r="R131" s="14">
        <f>+IFERROR((VLOOKUP($A131,Grade!$L$6:$BL$1000,Grade!AA$2,0))," ")</f>
        <v>186.06</v>
      </c>
      <c r="S131" s="14">
        <f>+IFERROR((VLOOKUP($A131,Grade!$L$6:$BL$1000,Grade!AB$2,0))," ")</f>
        <v>169.56</v>
      </c>
      <c r="T131" s="14">
        <f>+IFERROR((VLOOKUP($A131,Grade!$L$6:$BL$1000,Grade!AC$2,0))," ")</f>
        <v>179.22</v>
      </c>
      <c r="U131" s="14">
        <f>+IFERROR((VLOOKUP($A131,Grade!$L$6:$BL$1000,Grade!AD$2,0))," ")</f>
        <v>186</v>
      </c>
      <c r="V131" s="14">
        <f>+IFERROR((VLOOKUP($A131,Grade!$L$6:$BL$1000,Grade!AE$2,0))," ")</f>
        <v>179</v>
      </c>
      <c r="W131" s="14">
        <f>+IFERROR((VLOOKUP($A131,Grade!$L$6:$BL$1000,Grade!AF$2,0))," ")</f>
        <v>170.91</v>
      </c>
      <c r="X131" s="14">
        <f>+IFERROR((VLOOKUP($A131,Grade!$L$6:$BL$1000,Grade!AG$2,0))," ")</f>
        <v>228.94</v>
      </c>
      <c r="Y131" s="14">
        <f>+IFERROR((VLOOKUP($A131,Grade!$L$6:$BL$1000,Grade!AH$2,0))," ")</f>
        <v>211.2</v>
      </c>
      <c r="Z131" s="14">
        <f>+IFERROR((VLOOKUP($A131,Grade!$L$6:$BL$1000,Grade!AI$2,0))," ")</f>
        <v>219.71</v>
      </c>
      <c r="AA131" s="14">
        <f>+IFERROR((VLOOKUP($A131,Grade!$L$6:$BL$1000,Grade!AJ$2,0))," ")</f>
        <v>178.92</v>
      </c>
      <c r="AB131" s="14">
        <f>+IFERROR((VLOOKUP($A131,Grade!$L$6:$BL$1000,Grade!AK$2,0))," ")</f>
        <v>189.81</v>
      </c>
      <c r="AC131" s="14">
        <f>+IFERROR((VLOOKUP($A131,Grade!$L$6:$BL$1000,Grade!AL$2,0))," ")</f>
        <v>113.17</v>
      </c>
      <c r="AD131" s="19">
        <f t="shared" si="10"/>
        <v>2334.5000000000005</v>
      </c>
      <c r="AE131" s="13">
        <f>+IFERROR((VLOOKUP($A131,Grade!$L$6:$BL$1000,Grade!AM$2,0))," ")</f>
        <v>0</v>
      </c>
      <c r="AF131" s="13">
        <f>+IFERROR((VLOOKUP($A131,Grade!$L$6:$BL$1000,Grade!AN$2,0))," ")</f>
        <v>0</v>
      </c>
      <c r="AG131" s="13">
        <f>+IFERROR((VLOOKUP($A131,Grade!$L$6:$BL$1000,Grade!AO$2,0))," ")</f>
        <v>0</v>
      </c>
      <c r="AH131" s="13">
        <f>+IFERROR((VLOOKUP($A131,Grade!$L$6:$BL$1000,Grade!AP$2,0))," ")</f>
        <v>0</v>
      </c>
      <c r="AI131" s="13">
        <f>+IFERROR((VLOOKUP($A131,Grade!$L$6:$BL$1000,Grade!AQ$2,0))," ")</f>
        <v>0</v>
      </c>
      <c r="AJ131" s="13">
        <f>+IFERROR((VLOOKUP($A131,Grade!$L$6:$BL$1000,Grade!AR$2,0))," ")</f>
        <v>0</v>
      </c>
      <c r="AK131" s="13">
        <f>+IFERROR((VLOOKUP($A131,Grade!$L$6:$BL$1000,Grade!AS$2,0))," ")</f>
        <v>0</v>
      </c>
      <c r="AL131" s="13">
        <f>+IFERROR((VLOOKUP($A131,Grade!$L$6:$BL$1000,Grade!AT$2,0))," ")</f>
        <v>0</v>
      </c>
      <c r="AM131" s="13">
        <f>+IFERROR((VLOOKUP($A131,Grade!$L$6:$BL$1000,Grade!AU$2,0))," ")</f>
        <v>0</v>
      </c>
      <c r="AN131" s="13">
        <f>+IFERROR((VLOOKUP($A131,Grade!$L$6:$BL$1000,Grade!AV$2,0))," ")</f>
        <v>0</v>
      </c>
      <c r="AO131" s="13">
        <f>+IFERROR((VLOOKUP($A131,Grade!$L$6:$BL$1000,Grade!AW$2,0))," ")</f>
        <v>0</v>
      </c>
      <c r="AP131" s="13">
        <f>+IFERROR((VLOOKUP($A131,Grade!$L$6:$BL$1000,Grade!AX$2,0))," ")</f>
        <v>0</v>
      </c>
      <c r="AQ131" s="13">
        <f>+IFERROR((VLOOKUP($A131,Grade!$L$6:$BL$1000,Grade!AY$2,0))," ")</f>
        <v>0</v>
      </c>
      <c r="AR131" s="20">
        <f t="shared" si="11"/>
        <v>0</v>
      </c>
      <c r="AS131" s="14">
        <f>+IFERROR((VLOOKUP($A131,Grade!$L$6:$BL$1000,Grade!AZ$2,0))," ")</f>
        <v>0</v>
      </c>
      <c r="AT131" s="14">
        <f>+IFERROR((VLOOKUP($A131,Grade!$L$6:$BL$1000,Grade!BA$2,0))," ")</f>
        <v>0</v>
      </c>
      <c r="AU131" s="14">
        <f>+IFERROR((VLOOKUP($A131,Grade!$L$6:$BL$1000,Grade!BB$2,0))," ")</f>
        <v>0</v>
      </c>
      <c r="AV131" s="14">
        <f>+IFERROR((VLOOKUP($A131,Grade!$L$6:$BL$1000,Grade!BC$2,0))," ")</f>
        <v>0</v>
      </c>
      <c r="AW131" s="14">
        <f>+IFERROR((VLOOKUP($A131,Grade!$L$6:$BL$1000,Grade!BD$2,0))," ")</f>
        <v>0</v>
      </c>
      <c r="AX131" s="14">
        <f>+IFERROR((VLOOKUP($A131,Grade!$L$6:$BL$1000,Grade!BE$2,0))," ")</f>
        <v>0</v>
      </c>
      <c r="AY131" s="14">
        <f>+IFERROR((VLOOKUP($A131,Grade!$L$6:$BL$1000,Grade!BF$2,0))," ")</f>
        <v>0</v>
      </c>
      <c r="AZ131" s="14">
        <f>+IFERROR((VLOOKUP($A131,Grade!$L$6:$BL$1000,Grade!BG$2,0))," ")</f>
        <v>0</v>
      </c>
      <c r="BA131" s="14">
        <f>+IFERROR((VLOOKUP($A131,Grade!$L$6:$BL$1000,Grade!BH$2,0))," ")</f>
        <v>0</v>
      </c>
      <c r="BB131" s="14">
        <f>+IFERROR((VLOOKUP($A131,Grade!$L$6:$BL$1000,Grade!BI$2,0))," ")</f>
        <v>0</v>
      </c>
      <c r="BC131" s="14">
        <f>+IFERROR((VLOOKUP($A131,Grade!$L$6:$BL$1000,Grade!BJ$2,0))," ")</f>
        <v>0</v>
      </c>
      <c r="BD131" s="14">
        <f>+IFERROR((VLOOKUP($A131,Grade!$L$6:$BL$1000,Grade!BK$2,0))," ")</f>
        <v>0</v>
      </c>
      <c r="BE131" s="14">
        <f>+IFERROR((VLOOKUP($A131,Grade!$L$6:$BL$1000,Grade!BL$2,0))," ")</f>
        <v>0</v>
      </c>
      <c r="BF131" s="19">
        <f t="shared" si="12"/>
        <v>0</v>
      </c>
      <c r="BG131" s="13">
        <f>IFERROR((VLOOKUP($A131,Month!$Z$3:$AP$1000,Month!AA$1,0))," ")</f>
        <v>89</v>
      </c>
      <c r="BH131" s="13">
        <f>IFERROR((VLOOKUP($A131,Month!$Z$3:$AP$1000,Month!AB$1,0))," ")</f>
        <v>67</v>
      </c>
      <c r="BI131" s="13">
        <f>IFERROR((VLOOKUP($A131,Month!$Z$3:$AP$1000,Month!AC$1,0))," ")</f>
        <v>12</v>
      </c>
      <c r="BJ131" s="13">
        <f>IFERROR((VLOOKUP($A131,Month!$Z$3:$AP$1000,Month!AD$1,0))," ")</f>
        <v>0</v>
      </c>
      <c r="BK131" s="13">
        <f>IFERROR((VLOOKUP($A131,Month!$Z$3:$AP$1000,Month!AE$1,0))," ")</f>
        <v>0</v>
      </c>
      <c r="BL131" s="13">
        <f>IFERROR((VLOOKUP($A131,Month!$Z$3:$AP$1000,Month!AF$1,0))," ")</f>
        <v>0</v>
      </c>
      <c r="BM131" s="13">
        <f>IFERROR((VLOOKUP($A131,Month!$Z$3:$AP$1000,Month!AG$1,0))," ")</f>
        <v>104.14</v>
      </c>
      <c r="BN131" s="13">
        <f>IFERROR((VLOOKUP($A131,Month!$Z$3:$AP$1000,Month!AH$1,0))," ")</f>
        <v>0</v>
      </c>
      <c r="BO131" s="13">
        <f>IFERROR((VLOOKUP($A131,Month!$Z$3:$AP$1000,Month!AI$1,0))," ")</f>
        <v>9.9</v>
      </c>
      <c r="BP131" s="13">
        <f>IFERROR((VLOOKUP($A131,Month!$Z$3:$AP$1000,Month!AJ$1,0))," ")</f>
        <v>0</v>
      </c>
      <c r="BQ131" s="13">
        <f>IFERROR((VLOOKUP($A131,Month!$Z$3:$AP$1000,Month!AK$1,0))," ")</f>
        <v>0</v>
      </c>
      <c r="BR131" s="13">
        <f>IFERROR((VLOOKUP($A131,Month!$Z$3:$AP$1000,Month!AL$1,0))," ")</f>
        <v>0</v>
      </c>
      <c r="BS131" s="13">
        <f>IFERROR((VLOOKUP($A131,Month!$Z$3:$AP$1000,Month!AM$1,0))," ")</f>
        <v>21</v>
      </c>
      <c r="BT131" s="13">
        <f>IFERROR((VLOOKUP($A131,Month!$Z$3:$AP$1000,Month!AP$1,0))," ")</f>
        <v>383</v>
      </c>
    </row>
    <row r="132" spans="1:72" s="2" customFormat="1" x14ac:dyDescent="0.25">
      <c r="A132" s="12" t="s">
        <v>609</v>
      </c>
      <c r="B132" s="12" t="s">
        <v>610</v>
      </c>
      <c r="C132" s="13">
        <f>+IFERROR((VLOOKUP($A132,Grade!$L$6:$BL$1000,Grade!M$2,0))," ")</f>
        <v>0</v>
      </c>
      <c r="D132" s="13">
        <f>+IFERROR((VLOOKUP($A132,Grade!$L$6:$BL$1000,Grade!N$2,0))," ")</f>
        <v>0</v>
      </c>
      <c r="E132" s="13">
        <f>+IFERROR((VLOOKUP($A132,Grade!$L$6:$BL$1000,Grade!O$2,0))," ")</f>
        <v>0</v>
      </c>
      <c r="F132" s="13">
        <f>+IFERROR((VLOOKUP($A132,Grade!$L$6:$BL$1000,Grade!P$2,0))," ")</f>
        <v>0</v>
      </c>
      <c r="G132" s="13">
        <f>+IFERROR((VLOOKUP($A132,Grade!$L$6:$BL$1000,Grade!Q$2,0))," ")</f>
        <v>0</v>
      </c>
      <c r="H132" s="13">
        <f>+IFERROR((VLOOKUP($A132,Grade!$L$6:$BL$1000,Grade!R$2,0))," ")</f>
        <v>9</v>
      </c>
      <c r="I132" s="13">
        <f>+IFERROR((VLOOKUP($A132,Grade!$L$6:$BL$1000,Grade!S$2,0))," ")</f>
        <v>10</v>
      </c>
      <c r="J132" s="13">
        <f>+IFERROR((VLOOKUP($A132,Grade!$L$6:$BL$1000,Grade!T$2,0))," ")</f>
        <v>7</v>
      </c>
      <c r="K132" s="13">
        <f>+IFERROR((VLOOKUP($A132,Grade!$L$6:$BL$1000,Grade!U$2,0))," ")</f>
        <v>15</v>
      </c>
      <c r="L132" s="13">
        <f>+IFERROR((VLOOKUP($A132,Grade!$L$6:$BL$1000,Grade!V$2,0))," ")</f>
        <v>0</v>
      </c>
      <c r="M132" s="13">
        <f>+IFERROR((VLOOKUP($A132,Grade!$L$6:$BL$1000,Grade!W$2,0))," ")</f>
        <v>0</v>
      </c>
      <c r="N132" s="13">
        <f>+IFERROR((VLOOKUP($A132,Grade!$L$6:$BL$1000,Grade!X$2,0))," ")</f>
        <v>0</v>
      </c>
      <c r="O132" s="13">
        <f>+IFERROR((VLOOKUP($A132,Grade!$L$6:$BL$1000,Grade!Y$2,0))," ")</f>
        <v>0</v>
      </c>
      <c r="P132" s="20">
        <f t="shared" si="9"/>
        <v>41</v>
      </c>
      <c r="Q132" s="14">
        <f>+IFERROR((VLOOKUP($A132,Grade!$L$6:$BL$1000,Grade!Z$2,0))," ")</f>
        <v>0</v>
      </c>
      <c r="R132" s="14">
        <f>+IFERROR((VLOOKUP($A132,Grade!$L$6:$BL$1000,Grade!AA$2,0))," ")</f>
        <v>0</v>
      </c>
      <c r="S132" s="14">
        <f>+IFERROR((VLOOKUP($A132,Grade!$L$6:$BL$1000,Grade!AB$2,0))," ")</f>
        <v>0</v>
      </c>
      <c r="T132" s="14">
        <f>+IFERROR((VLOOKUP($A132,Grade!$L$6:$BL$1000,Grade!AC$2,0))," ")</f>
        <v>0</v>
      </c>
      <c r="U132" s="14">
        <f>+IFERROR((VLOOKUP($A132,Grade!$L$6:$BL$1000,Grade!AD$2,0))," ")</f>
        <v>0</v>
      </c>
      <c r="V132" s="14">
        <f>+IFERROR((VLOOKUP($A132,Grade!$L$6:$BL$1000,Grade!AE$2,0))," ")</f>
        <v>9</v>
      </c>
      <c r="W132" s="14">
        <f>+IFERROR((VLOOKUP($A132,Grade!$L$6:$BL$1000,Grade!AF$2,0))," ")</f>
        <v>10</v>
      </c>
      <c r="X132" s="14">
        <f>+IFERROR((VLOOKUP($A132,Grade!$L$6:$BL$1000,Grade!AG$2,0))," ")</f>
        <v>7</v>
      </c>
      <c r="Y132" s="14">
        <f>+IFERROR((VLOOKUP($A132,Grade!$L$6:$BL$1000,Grade!AH$2,0))," ")</f>
        <v>13.54</v>
      </c>
      <c r="Z132" s="14">
        <f>+IFERROR((VLOOKUP($A132,Grade!$L$6:$BL$1000,Grade!AI$2,0))," ")</f>
        <v>0</v>
      </c>
      <c r="AA132" s="14">
        <f>+IFERROR((VLOOKUP($A132,Grade!$L$6:$BL$1000,Grade!AJ$2,0))," ")</f>
        <v>0</v>
      </c>
      <c r="AB132" s="14">
        <f>+IFERROR((VLOOKUP($A132,Grade!$L$6:$BL$1000,Grade!AK$2,0))," ")</f>
        <v>0</v>
      </c>
      <c r="AC132" s="14">
        <f>+IFERROR((VLOOKUP($A132,Grade!$L$6:$BL$1000,Grade!AL$2,0))," ")</f>
        <v>0</v>
      </c>
      <c r="AD132" s="19">
        <f t="shared" si="10"/>
        <v>39.54</v>
      </c>
      <c r="AE132" s="13">
        <f>+IFERROR((VLOOKUP($A132,Grade!$L$6:$BL$1000,Grade!AM$2,0))," ")</f>
        <v>0</v>
      </c>
      <c r="AF132" s="13">
        <f>+IFERROR((VLOOKUP($A132,Grade!$L$6:$BL$1000,Grade!AN$2,0))," ")</f>
        <v>0</v>
      </c>
      <c r="AG132" s="13">
        <f>+IFERROR((VLOOKUP($A132,Grade!$L$6:$BL$1000,Grade!AO$2,0))," ")</f>
        <v>0</v>
      </c>
      <c r="AH132" s="13">
        <f>+IFERROR((VLOOKUP($A132,Grade!$L$6:$BL$1000,Grade!AP$2,0))," ")</f>
        <v>0</v>
      </c>
      <c r="AI132" s="13">
        <f>+IFERROR((VLOOKUP($A132,Grade!$L$6:$BL$1000,Grade!AQ$2,0))," ")</f>
        <v>0</v>
      </c>
      <c r="AJ132" s="13">
        <f>+IFERROR((VLOOKUP($A132,Grade!$L$6:$BL$1000,Grade!AR$2,0))," ")</f>
        <v>0</v>
      </c>
      <c r="AK132" s="13">
        <f>+IFERROR((VLOOKUP($A132,Grade!$L$6:$BL$1000,Grade!AS$2,0))," ")</f>
        <v>0</v>
      </c>
      <c r="AL132" s="13">
        <f>+IFERROR((VLOOKUP($A132,Grade!$L$6:$BL$1000,Grade!AT$2,0))," ")</f>
        <v>0</v>
      </c>
      <c r="AM132" s="13">
        <f>+IFERROR((VLOOKUP($A132,Grade!$L$6:$BL$1000,Grade!AU$2,0))," ")</f>
        <v>0</v>
      </c>
      <c r="AN132" s="13">
        <f>+IFERROR((VLOOKUP($A132,Grade!$L$6:$BL$1000,Grade!AV$2,0))," ")</f>
        <v>0</v>
      </c>
      <c r="AO132" s="13">
        <f>+IFERROR((VLOOKUP($A132,Grade!$L$6:$BL$1000,Grade!AW$2,0))," ")</f>
        <v>0</v>
      </c>
      <c r="AP132" s="13">
        <f>+IFERROR((VLOOKUP($A132,Grade!$L$6:$BL$1000,Grade!AX$2,0))," ")</f>
        <v>0</v>
      </c>
      <c r="AQ132" s="13">
        <f>+IFERROR((VLOOKUP($A132,Grade!$L$6:$BL$1000,Grade!AY$2,0))," ")</f>
        <v>0</v>
      </c>
      <c r="AR132" s="20">
        <f t="shared" si="11"/>
        <v>0</v>
      </c>
      <c r="AS132" s="14">
        <f>+IFERROR((VLOOKUP($A132,Grade!$L$6:$BL$1000,Grade!AZ$2,0))," ")</f>
        <v>0</v>
      </c>
      <c r="AT132" s="14">
        <f>+IFERROR((VLOOKUP($A132,Grade!$L$6:$BL$1000,Grade!BA$2,0))," ")</f>
        <v>0</v>
      </c>
      <c r="AU132" s="14">
        <f>+IFERROR((VLOOKUP($A132,Grade!$L$6:$BL$1000,Grade!BB$2,0))," ")</f>
        <v>0</v>
      </c>
      <c r="AV132" s="14">
        <f>+IFERROR((VLOOKUP($A132,Grade!$L$6:$BL$1000,Grade!BC$2,0))," ")</f>
        <v>0</v>
      </c>
      <c r="AW132" s="14">
        <f>+IFERROR((VLOOKUP($A132,Grade!$L$6:$BL$1000,Grade!BD$2,0))," ")</f>
        <v>0</v>
      </c>
      <c r="AX132" s="14">
        <f>+IFERROR((VLOOKUP($A132,Grade!$L$6:$BL$1000,Grade!BE$2,0))," ")</f>
        <v>0</v>
      </c>
      <c r="AY132" s="14">
        <f>+IFERROR((VLOOKUP($A132,Grade!$L$6:$BL$1000,Grade!BF$2,0))," ")</f>
        <v>0</v>
      </c>
      <c r="AZ132" s="14">
        <f>+IFERROR((VLOOKUP($A132,Grade!$L$6:$BL$1000,Grade!BG$2,0))," ")</f>
        <v>0</v>
      </c>
      <c r="BA132" s="14">
        <f>+IFERROR((VLOOKUP($A132,Grade!$L$6:$BL$1000,Grade!BH$2,0))," ")</f>
        <v>0</v>
      </c>
      <c r="BB132" s="14">
        <f>+IFERROR((VLOOKUP($A132,Grade!$L$6:$BL$1000,Grade!BI$2,0))," ")</f>
        <v>0</v>
      </c>
      <c r="BC132" s="14">
        <f>+IFERROR((VLOOKUP($A132,Grade!$L$6:$BL$1000,Grade!BJ$2,0))," ")</f>
        <v>0</v>
      </c>
      <c r="BD132" s="14">
        <f>+IFERROR((VLOOKUP($A132,Grade!$L$6:$BL$1000,Grade!BK$2,0))," ")</f>
        <v>0</v>
      </c>
      <c r="BE132" s="14">
        <f>+IFERROR((VLOOKUP($A132,Grade!$L$6:$BL$1000,Grade!BL$2,0))," ")</f>
        <v>0</v>
      </c>
      <c r="BF132" s="19">
        <f t="shared" si="12"/>
        <v>0</v>
      </c>
      <c r="BG132" s="13">
        <f>IFERROR((VLOOKUP($A132,Month!$Z$3:$AP$1000,Month!AA$1,0))," ")</f>
        <v>0</v>
      </c>
      <c r="BH132" s="13">
        <f>IFERROR((VLOOKUP($A132,Month!$Z$3:$AP$1000,Month!AB$1,0))," ")</f>
        <v>0</v>
      </c>
      <c r="BI132" s="13">
        <f>IFERROR((VLOOKUP($A132,Month!$Z$3:$AP$1000,Month!AC$1,0))," ")</f>
        <v>0</v>
      </c>
      <c r="BJ132" s="13">
        <f>IFERROR((VLOOKUP($A132,Month!$Z$3:$AP$1000,Month!AD$1,0))," ")</f>
        <v>0</v>
      </c>
      <c r="BK132" s="13">
        <f>IFERROR((VLOOKUP($A132,Month!$Z$3:$AP$1000,Month!AE$1,0))," ")</f>
        <v>0</v>
      </c>
      <c r="BL132" s="13">
        <f>IFERROR((VLOOKUP($A132,Month!$Z$3:$AP$1000,Month!AF$1,0))," ")</f>
        <v>0</v>
      </c>
      <c r="BM132" s="13">
        <f>IFERROR((VLOOKUP($A132,Month!$Z$3:$AP$1000,Month!AG$1,0))," ")</f>
        <v>0</v>
      </c>
      <c r="BN132" s="13">
        <f>IFERROR((VLOOKUP($A132,Month!$Z$3:$AP$1000,Month!AH$1,0))," ")</f>
        <v>0</v>
      </c>
      <c r="BO132" s="13">
        <f>IFERROR((VLOOKUP($A132,Month!$Z$3:$AP$1000,Month!AI$1,0))," ")</f>
        <v>0</v>
      </c>
      <c r="BP132" s="13">
        <f>IFERROR((VLOOKUP($A132,Month!$Z$3:$AP$1000,Month!AJ$1,0))," ")</f>
        <v>0</v>
      </c>
      <c r="BQ132" s="13">
        <f>IFERROR((VLOOKUP($A132,Month!$Z$3:$AP$1000,Month!AK$1,0))," ")</f>
        <v>0</v>
      </c>
      <c r="BR132" s="13">
        <f>IFERROR((VLOOKUP($A132,Month!$Z$3:$AP$1000,Month!AL$1,0))," ")</f>
        <v>0</v>
      </c>
      <c r="BS132" s="13">
        <f>IFERROR((VLOOKUP($A132,Month!$Z$3:$AP$1000,Month!AM$1,0))," ")</f>
        <v>0</v>
      </c>
      <c r="BT132" s="13">
        <f>IFERROR((VLOOKUP($A132,Month!$Z$3:$AP$1000,Month!AP$1,0))," ")</f>
        <v>8</v>
      </c>
    </row>
    <row r="133" spans="1:72" s="2" customFormat="1" x14ac:dyDescent="0.25">
      <c r="A133" s="12" t="s">
        <v>519</v>
      </c>
      <c r="B133" s="12" t="s">
        <v>520</v>
      </c>
      <c r="C133" s="13">
        <f>+IFERROR((VLOOKUP($A133,Grade!$L$6:$BL$1000,Grade!M$2,0))," ")</f>
        <v>41</v>
      </c>
      <c r="D133" s="13">
        <f>+IFERROR((VLOOKUP($A133,Grade!$L$6:$BL$1000,Grade!N$2,0))," ")</f>
        <v>38</v>
      </c>
      <c r="E133" s="13">
        <f>+IFERROR((VLOOKUP($A133,Grade!$L$6:$BL$1000,Grade!O$2,0))," ")</f>
        <v>39</v>
      </c>
      <c r="F133" s="13">
        <f>+IFERROR((VLOOKUP($A133,Grade!$L$6:$BL$1000,Grade!P$2,0))," ")</f>
        <v>34</v>
      </c>
      <c r="G133" s="13">
        <f>+IFERROR((VLOOKUP($A133,Grade!$L$6:$BL$1000,Grade!Q$2,0))," ")</f>
        <v>38</v>
      </c>
      <c r="H133" s="13">
        <f>+IFERROR((VLOOKUP($A133,Grade!$L$6:$BL$1000,Grade!R$2,0))," ")</f>
        <v>35</v>
      </c>
      <c r="I133" s="13">
        <f>+IFERROR((VLOOKUP($A133,Grade!$L$6:$BL$1000,Grade!S$2,0))," ")</f>
        <v>45</v>
      </c>
      <c r="J133" s="13">
        <f>+IFERROR((VLOOKUP($A133,Grade!$L$6:$BL$1000,Grade!T$2,0))," ")</f>
        <v>39</v>
      </c>
      <c r="K133" s="13">
        <f>+IFERROR((VLOOKUP($A133,Grade!$L$6:$BL$1000,Grade!U$2,0))," ")</f>
        <v>45</v>
      </c>
      <c r="L133" s="13">
        <f>+IFERROR((VLOOKUP($A133,Grade!$L$6:$BL$1000,Grade!V$2,0))," ")</f>
        <v>48</v>
      </c>
      <c r="M133" s="13">
        <f>+IFERROR((VLOOKUP($A133,Grade!$L$6:$BL$1000,Grade!W$2,0))," ")</f>
        <v>42</v>
      </c>
      <c r="N133" s="13">
        <f>+IFERROR((VLOOKUP($A133,Grade!$L$6:$BL$1000,Grade!X$2,0))," ")</f>
        <v>44</v>
      </c>
      <c r="O133" s="13">
        <f>+IFERROR((VLOOKUP($A133,Grade!$L$6:$BL$1000,Grade!Y$2,0))," ")</f>
        <v>43</v>
      </c>
      <c r="P133" s="20">
        <f t="shared" ref="P133:P195" si="13">SUM(C133:O133)</f>
        <v>531</v>
      </c>
      <c r="Q133" s="14">
        <f>+IFERROR((VLOOKUP($A133,Grade!$L$6:$BL$1000,Grade!Z$2,0))," ")</f>
        <v>41</v>
      </c>
      <c r="R133" s="14">
        <f>+IFERROR((VLOOKUP($A133,Grade!$L$6:$BL$1000,Grade!AA$2,0))," ")</f>
        <v>38</v>
      </c>
      <c r="S133" s="14">
        <f>+IFERROR((VLOOKUP($A133,Grade!$L$6:$BL$1000,Grade!AB$2,0))," ")</f>
        <v>39</v>
      </c>
      <c r="T133" s="14">
        <f>+IFERROR((VLOOKUP($A133,Grade!$L$6:$BL$1000,Grade!AC$2,0))," ")</f>
        <v>34</v>
      </c>
      <c r="U133" s="14">
        <f>+IFERROR((VLOOKUP($A133,Grade!$L$6:$BL$1000,Grade!AD$2,0))," ")</f>
        <v>38</v>
      </c>
      <c r="V133" s="14">
        <f>+IFERROR((VLOOKUP($A133,Grade!$L$6:$BL$1000,Grade!AE$2,0))," ")</f>
        <v>35</v>
      </c>
      <c r="W133" s="14">
        <f>+IFERROR((VLOOKUP($A133,Grade!$L$6:$BL$1000,Grade!AF$2,0))," ")</f>
        <v>45</v>
      </c>
      <c r="X133" s="14">
        <f>+IFERROR((VLOOKUP($A133,Grade!$L$6:$BL$1000,Grade!AG$2,0))," ")</f>
        <v>39</v>
      </c>
      <c r="Y133" s="14">
        <f>+IFERROR((VLOOKUP($A133,Grade!$L$6:$BL$1000,Grade!AH$2,0))," ")</f>
        <v>45</v>
      </c>
      <c r="Z133" s="14">
        <f>+IFERROR((VLOOKUP($A133,Grade!$L$6:$BL$1000,Grade!AI$2,0))," ")</f>
        <v>48</v>
      </c>
      <c r="AA133" s="14">
        <f>+IFERROR((VLOOKUP($A133,Grade!$L$6:$BL$1000,Grade!AJ$2,0))," ")</f>
        <v>41.09</v>
      </c>
      <c r="AB133" s="14">
        <f>+IFERROR((VLOOKUP($A133,Grade!$L$6:$BL$1000,Grade!AK$2,0))," ")</f>
        <v>40.5</v>
      </c>
      <c r="AC133" s="14">
        <f>+IFERROR((VLOOKUP($A133,Grade!$L$6:$BL$1000,Grade!AL$2,0))," ")</f>
        <v>39.82</v>
      </c>
      <c r="AD133" s="19">
        <f t="shared" ref="AD133:AD195" si="14">SUM(Q133:AC133)</f>
        <v>523.41000000000008</v>
      </c>
      <c r="AE133" s="13">
        <f>+IFERROR((VLOOKUP($A133,Grade!$L$6:$BL$1000,Grade!AM$2,0))," ")</f>
        <v>0</v>
      </c>
      <c r="AF133" s="13">
        <f>+IFERROR((VLOOKUP($A133,Grade!$L$6:$BL$1000,Grade!AN$2,0))," ")</f>
        <v>0</v>
      </c>
      <c r="AG133" s="13">
        <f>+IFERROR((VLOOKUP($A133,Grade!$L$6:$BL$1000,Grade!AO$2,0))," ")</f>
        <v>0</v>
      </c>
      <c r="AH133" s="13">
        <f>+IFERROR((VLOOKUP($A133,Grade!$L$6:$BL$1000,Grade!AP$2,0))," ")</f>
        <v>0</v>
      </c>
      <c r="AI133" s="13">
        <f>+IFERROR((VLOOKUP($A133,Grade!$L$6:$BL$1000,Grade!AQ$2,0))," ")</f>
        <v>0</v>
      </c>
      <c r="AJ133" s="13">
        <f>+IFERROR((VLOOKUP($A133,Grade!$L$6:$BL$1000,Grade!AR$2,0))," ")</f>
        <v>0</v>
      </c>
      <c r="AK133" s="13">
        <f>+IFERROR((VLOOKUP($A133,Grade!$L$6:$BL$1000,Grade!AS$2,0))," ")</f>
        <v>0</v>
      </c>
      <c r="AL133" s="13">
        <f>+IFERROR((VLOOKUP($A133,Grade!$L$6:$BL$1000,Grade!AT$2,0))," ")</f>
        <v>0</v>
      </c>
      <c r="AM133" s="13">
        <f>+IFERROR((VLOOKUP($A133,Grade!$L$6:$BL$1000,Grade!AU$2,0))," ")</f>
        <v>0</v>
      </c>
      <c r="AN133" s="13">
        <f>+IFERROR((VLOOKUP($A133,Grade!$L$6:$BL$1000,Grade!AV$2,0))," ")</f>
        <v>0</v>
      </c>
      <c r="AO133" s="13">
        <f>+IFERROR((VLOOKUP($A133,Grade!$L$6:$BL$1000,Grade!AW$2,0))," ")</f>
        <v>1</v>
      </c>
      <c r="AP133" s="13">
        <f>+IFERROR((VLOOKUP($A133,Grade!$L$6:$BL$1000,Grade!AX$2,0))," ")</f>
        <v>0</v>
      </c>
      <c r="AQ133" s="13">
        <f>+IFERROR((VLOOKUP($A133,Grade!$L$6:$BL$1000,Grade!AY$2,0))," ")</f>
        <v>3</v>
      </c>
      <c r="AR133" s="20">
        <f t="shared" ref="AR133:AR195" si="15">SUM(AE133:AQ133)</f>
        <v>4</v>
      </c>
      <c r="AS133" s="14">
        <f>+IFERROR((VLOOKUP($A133,Grade!$L$6:$BL$1000,Grade!AZ$2,0))," ")</f>
        <v>0</v>
      </c>
      <c r="AT133" s="14">
        <f>+IFERROR((VLOOKUP($A133,Grade!$L$6:$BL$1000,Grade!BA$2,0))," ")</f>
        <v>0</v>
      </c>
      <c r="AU133" s="14">
        <f>+IFERROR((VLOOKUP($A133,Grade!$L$6:$BL$1000,Grade!BB$2,0))," ")</f>
        <v>0</v>
      </c>
      <c r="AV133" s="14">
        <f>+IFERROR((VLOOKUP($A133,Grade!$L$6:$BL$1000,Grade!BC$2,0))," ")</f>
        <v>0</v>
      </c>
      <c r="AW133" s="14">
        <f>+IFERROR((VLOOKUP($A133,Grade!$L$6:$BL$1000,Grade!BD$2,0))," ")</f>
        <v>0</v>
      </c>
      <c r="AX133" s="14">
        <f>+IFERROR((VLOOKUP($A133,Grade!$L$6:$BL$1000,Grade!BE$2,0))," ")</f>
        <v>0</v>
      </c>
      <c r="AY133" s="14">
        <f>+IFERROR((VLOOKUP($A133,Grade!$L$6:$BL$1000,Grade!BF$2,0))," ")</f>
        <v>0</v>
      </c>
      <c r="AZ133" s="14">
        <f>+IFERROR((VLOOKUP($A133,Grade!$L$6:$BL$1000,Grade!BG$2,0))," ")</f>
        <v>0</v>
      </c>
      <c r="BA133" s="14">
        <f>+IFERROR((VLOOKUP($A133,Grade!$L$6:$BL$1000,Grade!BH$2,0))," ")</f>
        <v>0</v>
      </c>
      <c r="BB133" s="14">
        <f>+IFERROR((VLOOKUP($A133,Grade!$L$6:$BL$1000,Grade!BI$2,0))," ")</f>
        <v>0</v>
      </c>
      <c r="BC133" s="14">
        <f>+IFERROR((VLOOKUP($A133,Grade!$L$6:$BL$1000,Grade!BJ$2,0))," ")</f>
        <v>1</v>
      </c>
      <c r="BD133" s="14">
        <f>+IFERROR((VLOOKUP($A133,Grade!$L$6:$BL$1000,Grade!BK$2,0))," ")</f>
        <v>0</v>
      </c>
      <c r="BE133" s="14">
        <f>+IFERROR((VLOOKUP($A133,Grade!$L$6:$BL$1000,Grade!BL$2,0))," ")</f>
        <v>3</v>
      </c>
      <c r="BF133" s="19">
        <f t="shared" ref="BF133:BF195" si="16">SUM(AS133:BE133)</f>
        <v>4</v>
      </c>
      <c r="BG133" s="13">
        <f>IFERROR((VLOOKUP($A133,Month!$Z$3:$AP$1000,Month!AA$1,0))," ")</f>
        <v>2</v>
      </c>
      <c r="BH133" s="13">
        <f>IFERROR((VLOOKUP($A133,Month!$Z$3:$AP$1000,Month!AB$1,0))," ")</f>
        <v>1</v>
      </c>
      <c r="BI133" s="13">
        <f>IFERROR((VLOOKUP($A133,Month!$Z$3:$AP$1000,Month!AC$1,0))," ")</f>
        <v>0</v>
      </c>
      <c r="BJ133" s="13">
        <f>IFERROR((VLOOKUP($A133,Month!$Z$3:$AP$1000,Month!AD$1,0))," ")</f>
        <v>0</v>
      </c>
      <c r="BK133" s="13">
        <f>IFERROR((VLOOKUP($A133,Month!$Z$3:$AP$1000,Month!AE$1,0))," ")</f>
        <v>0</v>
      </c>
      <c r="BL133" s="13">
        <f>IFERROR((VLOOKUP($A133,Month!$Z$3:$AP$1000,Month!AF$1,0))," ")</f>
        <v>0</v>
      </c>
      <c r="BM133" s="13">
        <f>IFERROR((VLOOKUP($A133,Month!$Z$3:$AP$1000,Month!AG$1,0))," ")</f>
        <v>25.09</v>
      </c>
      <c r="BN133" s="13">
        <f>IFERROR((VLOOKUP($A133,Month!$Z$3:$AP$1000,Month!AH$1,0))," ")</f>
        <v>0</v>
      </c>
      <c r="BO133" s="13">
        <f>IFERROR((VLOOKUP($A133,Month!$Z$3:$AP$1000,Month!AI$1,0))," ")</f>
        <v>0</v>
      </c>
      <c r="BP133" s="13">
        <f>IFERROR((VLOOKUP($A133,Month!$Z$3:$AP$1000,Month!AJ$1,0))," ")</f>
        <v>0</v>
      </c>
      <c r="BQ133" s="13">
        <f>IFERROR((VLOOKUP($A133,Month!$Z$3:$AP$1000,Month!AK$1,0))," ")</f>
        <v>0</v>
      </c>
      <c r="BR133" s="13">
        <f>IFERROR((VLOOKUP($A133,Month!$Z$3:$AP$1000,Month!AL$1,0))," ")</f>
        <v>0</v>
      </c>
      <c r="BS133" s="13">
        <f>IFERROR((VLOOKUP($A133,Month!$Z$3:$AP$1000,Month!AM$1,0))," ")</f>
        <v>1</v>
      </c>
      <c r="BT133" s="13">
        <f>IFERROR((VLOOKUP($A133,Month!$Z$3:$AP$1000,Month!AP$1,0))," ")</f>
        <v>61</v>
      </c>
    </row>
    <row r="134" spans="1:72" s="2" customFormat="1" x14ac:dyDescent="0.25">
      <c r="A134" s="12" t="s">
        <v>43</v>
      </c>
      <c r="B134" s="12" t="s">
        <v>44</v>
      </c>
      <c r="C134" s="13">
        <f>+IFERROR((VLOOKUP($A134,Grade!$L$6:$BL$1000,Grade!M$2,0))," ")</f>
        <v>11</v>
      </c>
      <c r="D134" s="13">
        <f>+IFERROR((VLOOKUP($A134,Grade!$L$6:$BL$1000,Grade!N$2,0))," ")</f>
        <v>11</v>
      </c>
      <c r="E134" s="13">
        <f>+IFERROR((VLOOKUP($A134,Grade!$L$6:$BL$1000,Grade!O$2,0))," ")</f>
        <v>16</v>
      </c>
      <c r="F134" s="13">
        <f>+IFERROR((VLOOKUP($A134,Grade!$L$6:$BL$1000,Grade!P$2,0))," ")</f>
        <v>17</v>
      </c>
      <c r="G134" s="13">
        <f>+IFERROR((VLOOKUP($A134,Grade!$L$6:$BL$1000,Grade!Q$2,0))," ")</f>
        <v>18</v>
      </c>
      <c r="H134" s="13">
        <f>+IFERROR((VLOOKUP($A134,Grade!$L$6:$BL$1000,Grade!R$2,0))," ")</f>
        <v>21</v>
      </c>
      <c r="I134" s="13">
        <f>+IFERROR((VLOOKUP($A134,Grade!$L$6:$BL$1000,Grade!S$2,0))," ")</f>
        <v>13</v>
      </c>
      <c r="J134" s="13">
        <f>+IFERROR((VLOOKUP($A134,Grade!$L$6:$BL$1000,Grade!T$2,0))," ")</f>
        <v>14</v>
      </c>
      <c r="K134" s="13">
        <f>+IFERROR((VLOOKUP($A134,Grade!$L$6:$BL$1000,Grade!U$2,0))," ")</f>
        <v>16</v>
      </c>
      <c r="L134" s="13">
        <f>+IFERROR((VLOOKUP($A134,Grade!$L$6:$BL$1000,Grade!V$2,0))," ")</f>
        <v>15</v>
      </c>
      <c r="M134" s="13">
        <f>+IFERROR((VLOOKUP($A134,Grade!$L$6:$BL$1000,Grade!W$2,0))," ")</f>
        <v>12</v>
      </c>
      <c r="N134" s="13">
        <f>+IFERROR((VLOOKUP($A134,Grade!$L$6:$BL$1000,Grade!X$2,0))," ")</f>
        <v>11</v>
      </c>
      <c r="O134" s="13">
        <f>+IFERROR((VLOOKUP($A134,Grade!$L$6:$BL$1000,Grade!Y$2,0))," ")</f>
        <v>12</v>
      </c>
      <c r="P134" s="20">
        <f t="shared" si="13"/>
        <v>187</v>
      </c>
      <c r="Q134" s="14">
        <f>+IFERROR((VLOOKUP($A134,Grade!$L$6:$BL$1000,Grade!Z$2,0))," ")</f>
        <v>11</v>
      </c>
      <c r="R134" s="14">
        <f>+IFERROR((VLOOKUP($A134,Grade!$L$6:$BL$1000,Grade!AA$2,0))," ")</f>
        <v>11</v>
      </c>
      <c r="S134" s="14">
        <f>+IFERROR((VLOOKUP($A134,Grade!$L$6:$BL$1000,Grade!AB$2,0))," ")</f>
        <v>16</v>
      </c>
      <c r="T134" s="14">
        <f>+IFERROR((VLOOKUP($A134,Grade!$L$6:$BL$1000,Grade!AC$2,0))," ")</f>
        <v>17</v>
      </c>
      <c r="U134" s="14">
        <f>+IFERROR((VLOOKUP($A134,Grade!$L$6:$BL$1000,Grade!AD$2,0))," ")</f>
        <v>18</v>
      </c>
      <c r="V134" s="14">
        <f>+IFERROR((VLOOKUP($A134,Grade!$L$6:$BL$1000,Grade!AE$2,0))," ")</f>
        <v>21</v>
      </c>
      <c r="W134" s="14">
        <f>+IFERROR((VLOOKUP($A134,Grade!$L$6:$BL$1000,Grade!AF$2,0))," ")</f>
        <v>13</v>
      </c>
      <c r="X134" s="14">
        <f>+IFERROR((VLOOKUP($A134,Grade!$L$6:$BL$1000,Grade!AG$2,0))," ")</f>
        <v>14</v>
      </c>
      <c r="Y134" s="14">
        <f>+IFERROR((VLOOKUP($A134,Grade!$L$6:$BL$1000,Grade!AH$2,0))," ")</f>
        <v>16</v>
      </c>
      <c r="Z134" s="14">
        <f>+IFERROR((VLOOKUP($A134,Grade!$L$6:$BL$1000,Grade!AI$2,0))," ")</f>
        <v>15</v>
      </c>
      <c r="AA134" s="14">
        <f>+IFERROR((VLOOKUP($A134,Grade!$L$6:$BL$1000,Grade!AJ$2,0))," ")</f>
        <v>12</v>
      </c>
      <c r="AB134" s="14">
        <f>+IFERROR((VLOOKUP($A134,Grade!$L$6:$BL$1000,Grade!AK$2,0))," ")</f>
        <v>11</v>
      </c>
      <c r="AC134" s="14">
        <f>+IFERROR((VLOOKUP($A134,Grade!$L$6:$BL$1000,Grade!AL$2,0))," ")</f>
        <v>12</v>
      </c>
      <c r="AD134" s="19">
        <f t="shared" si="14"/>
        <v>187</v>
      </c>
      <c r="AE134" s="13">
        <f>+IFERROR((VLOOKUP($A134,Grade!$L$6:$BL$1000,Grade!AM$2,0))," ")</f>
        <v>0</v>
      </c>
      <c r="AF134" s="13">
        <f>+IFERROR((VLOOKUP($A134,Grade!$L$6:$BL$1000,Grade!AN$2,0))," ")</f>
        <v>0</v>
      </c>
      <c r="AG134" s="13">
        <f>+IFERROR((VLOOKUP($A134,Grade!$L$6:$BL$1000,Grade!AO$2,0))," ")</f>
        <v>0</v>
      </c>
      <c r="AH134" s="13">
        <f>+IFERROR((VLOOKUP($A134,Grade!$L$6:$BL$1000,Grade!AP$2,0))," ")</f>
        <v>0</v>
      </c>
      <c r="AI134" s="13">
        <f>+IFERROR((VLOOKUP($A134,Grade!$L$6:$BL$1000,Grade!AQ$2,0))," ")</f>
        <v>0</v>
      </c>
      <c r="AJ134" s="13">
        <f>+IFERROR((VLOOKUP($A134,Grade!$L$6:$BL$1000,Grade!AR$2,0))," ")</f>
        <v>0</v>
      </c>
      <c r="AK134" s="13">
        <f>+IFERROR((VLOOKUP($A134,Grade!$L$6:$BL$1000,Grade!AS$2,0))," ")</f>
        <v>0</v>
      </c>
      <c r="AL134" s="13">
        <f>+IFERROR((VLOOKUP($A134,Grade!$L$6:$BL$1000,Grade!AT$2,0))," ")</f>
        <v>0</v>
      </c>
      <c r="AM134" s="13">
        <f>+IFERROR((VLOOKUP($A134,Grade!$L$6:$BL$1000,Grade!AU$2,0))," ")</f>
        <v>0</v>
      </c>
      <c r="AN134" s="13">
        <f>+IFERROR((VLOOKUP($A134,Grade!$L$6:$BL$1000,Grade!AV$2,0))," ")</f>
        <v>0</v>
      </c>
      <c r="AO134" s="13">
        <f>+IFERROR((VLOOKUP($A134,Grade!$L$6:$BL$1000,Grade!AW$2,0))," ")</f>
        <v>0</v>
      </c>
      <c r="AP134" s="13">
        <f>+IFERROR((VLOOKUP($A134,Grade!$L$6:$BL$1000,Grade!AX$2,0))," ")</f>
        <v>0</v>
      </c>
      <c r="AQ134" s="13">
        <f>+IFERROR((VLOOKUP($A134,Grade!$L$6:$BL$1000,Grade!AY$2,0))," ")</f>
        <v>0</v>
      </c>
      <c r="AR134" s="20">
        <f t="shared" si="15"/>
        <v>0</v>
      </c>
      <c r="AS134" s="14">
        <f>+IFERROR((VLOOKUP($A134,Grade!$L$6:$BL$1000,Grade!AZ$2,0))," ")</f>
        <v>0</v>
      </c>
      <c r="AT134" s="14">
        <f>+IFERROR((VLOOKUP($A134,Grade!$L$6:$BL$1000,Grade!BA$2,0))," ")</f>
        <v>0</v>
      </c>
      <c r="AU134" s="14">
        <f>+IFERROR((VLOOKUP($A134,Grade!$L$6:$BL$1000,Grade!BB$2,0))," ")</f>
        <v>0</v>
      </c>
      <c r="AV134" s="14">
        <f>+IFERROR((VLOOKUP($A134,Grade!$L$6:$BL$1000,Grade!BC$2,0))," ")</f>
        <v>0</v>
      </c>
      <c r="AW134" s="14">
        <f>+IFERROR((VLOOKUP($A134,Grade!$L$6:$BL$1000,Grade!BD$2,0))," ")</f>
        <v>0</v>
      </c>
      <c r="AX134" s="14">
        <f>+IFERROR((VLOOKUP($A134,Grade!$L$6:$BL$1000,Grade!BE$2,0))," ")</f>
        <v>0</v>
      </c>
      <c r="AY134" s="14">
        <f>+IFERROR((VLOOKUP($A134,Grade!$L$6:$BL$1000,Grade!BF$2,0))," ")</f>
        <v>0</v>
      </c>
      <c r="AZ134" s="14">
        <f>+IFERROR((VLOOKUP($A134,Grade!$L$6:$BL$1000,Grade!BG$2,0))," ")</f>
        <v>0</v>
      </c>
      <c r="BA134" s="14">
        <f>+IFERROR((VLOOKUP($A134,Grade!$L$6:$BL$1000,Grade!BH$2,0))," ")</f>
        <v>0</v>
      </c>
      <c r="BB134" s="14">
        <f>+IFERROR((VLOOKUP($A134,Grade!$L$6:$BL$1000,Grade!BI$2,0))," ")</f>
        <v>0</v>
      </c>
      <c r="BC134" s="14">
        <f>+IFERROR((VLOOKUP($A134,Grade!$L$6:$BL$1000,Grade!BJ$2,0))," ")</f>
        <v>0</v>
      </c>
      <c r="BD134" s="14">
        <f>+IFERROR((VLOOKUP($A134,Grade!$L$6:$BL$1000,Grade!BK$2,0))," ")</f>
        <v>0</v>
      </c>
      <c r="BE134" s="14">
        <f>+IFERROR((VLOOKUP($A134,Grade!$L$6:$BL$1000,Grade!BL$2,0))," ")</f>
        <v>0</v>
      </c>
      <c r="BF134" s="19">
        <f t="shared" si="16"/>
        <v>0</v>
      </c>
      <c r="BG134" s="13">
        <f>IFERROR((VLOOKUP($A134,Month!$Z$3:$AP$1000,Month!AA$1,0))," ")</f>
        <v>13</v>
      </c>
      <c r="BH134" s="13">
        <f>IFERROR((VLOOKUP($A134,Month!$Z$3:$AP$1000,Month!AB$1,0))," ")</f>
        <v>8</v>
      </c>
      <c r="BI134" s="13">
        <f>IFERROR((VLOOKUP($A134,Month!$Z$3:$AP$1000,Month!AC$1,0))," ")</f>
        <v>3</v>
      </c>
      <c r="BJ134" s="13">
        <f>IFERROR((VLOOKUP($A134,Month!$Z$3:$AP$1000,Month!AD$1,0))," ")</f>
        <v>0</v>
      </c>
      <c r="BK134" s="13">
        <f>IFERROR((VLOOKUP($A134,Month!$Z$3:$AP$1000,Month!AE$1,0))," ")</f>
        <v>0</v>
      </c>
      <c r="BL134" s="13">
        <f>IFERROR((VLOOKUP($A134,Month!$Z$3:$AP$1000,Month!AF$1,0))," ")</f>
        <v>0</v>
      </c>
      <c r="BM134" s="13">
        <f>IFERROR((VLOOKUP($A134,Month!$Z$3:$AP$1000,Month!AG$1,0))," ")</f>
        <v>14.78</v>
      </c>
      <c r="BN134" s="13">
        <f>IFERROR((VLOOKUP($A134,Month!$Z$3:$AP$1000,Month!AH$1,0))," ")</f>
        <v>0</v>
      </c>
      <c r="BO134" s="13">
        <f>IFERROR((VLOOKUP($A134,Month!$Z$3:$AP$1000,Month!AI$1,0))," ")</f>
        <v>4.62</v>
      </c>
      <c r="BP134" s="13">
        <f>IFERROR((VLOOKUP($A134,Month!$Z$3:$AP$1000,Month!AJ$1,0))," ")</f>
        <v>0</v>
      </c>
      <c r="BQ134" s="13">
        <f>IFERROR((VLOOKUP($A134,Month!$Z$3:$AP$1000,Month!AK$1,0))," ")</f>
        <v>0</v>
      </c>
      <c r="BR134" s="13">
        <f>IFERROR((VLOOKUP($A134,Month!$Z$3:$AP$1000,Month!AL$1,0))," ")</f>
        <v>0</v>
      </c>
      <c r="BS134" s="13">
        <f>IFERROR((VLOOKUP($A134,Month!$Z$3:$AP$1000,Month!AM$1,0))," ")</f>
        <v>1</v>
      </c>
      <c r="BT134" s="13">
        <f>IFERROR((VLOOKUP($A134,Month!$Z$3:$AP$1000,Month!AP$1,0))," ")</f>
        <v>23</v>
      </c>
    </row>
    <row r="135" spans="1:72" s="2" customFormat="1" x14ac:dyDescent="0.25">
      <c r="A135" s="12" t="s">
        <v>111</v>
      </c>
      <c r="B135" s="12" t="s">
        <v>112</v>
      </c>
      <c r="C135" s="13">
        <f>+IFERROR((VLOOKUP($A135,Grade!$L$6:$BL$1000,Grade!M$2,0))," ")</f>
        <v>423</v>
      </c>
      <c r="D135" s="13">
        <f>+IFERROR((VLOOKUP($A135,Grade!$L$6:$BL$1000,Grade!N$2,0))," ")</f>
        <v>458</v>
      </c>
      <c r="E135" s="13">
        <f>+IFERROR((VLOOKUP($A135,Grade!$L$6:$BL$1000,Grade!O$2,0))," ")</f>
        <v>468</v>
      </c>
      <c r="F135" s="13">
        <f>+IFERROR((VLOOKUP($A135,Grade!$L$6:$BL$1000,Grade!P$2,0))," ")</f>
        <v>451</v>
      </c>
      <c r="G135" s="13">
        <f>+IFERROR((VLOOKUP($A135,Grade!$L$6:$BL$1000,Grade!Q$2,0))," ")</f>
        <v>468</v>
      </c>
      <c r="H135" s="13">
        <f>+IFERROR((VLOOKUP($A135,Grade!$L$6:$BL$1000,Grade!R$2,0))," ")</f>
        <v>446</v>
      </c>
      <c r="I135" s="13">
        <f>+IFERROR((VLOOKUP($A135,Grade!$L$6:$BL$1000,Grade!S$2,0))," ")</f>
        <v>473</v>
      </c>
      <c r="J135" s="13">
        <f>+IFERROR((VLOOKUP($A135,Grade!$L$6:$BL$1000,Grade!T$2,0))," ")</f>
        <v>520</v>
      </c>
      <c r="K135" s="13">
        <f>+IFERROR((VLOOKUP($A135,Grade!$L$6:$BL$1000,Grade!U$2,0))," ")</f>
        <v>537</v>
      </c>
      <c r="L135" s="13">
        <f>+IFERROR((VLOOKUP($A135,Grade!$L$6:$BL$1000,Grade!V$2,0))," ")</f>
        <v>517</v>
      </c>
      <c r="M135" s="13">
        <f>+IFERROR((VLOOKUP($A135,Grade!$L$6:$BL$1000,Grade!W$2,0))," ")</f>
        <v>477</v>
      </c>
      <c r="N135" s="13">
        <f>+IFERROR((VLOOKUP($A135,Grade!$L$6:$BL$1000,Grade!X$2,0))," ")</f>
        <v>437</v>
      </c>
      <c r="O135" s="13">
        <f>+IFERROR((VLOOKUP($A135,Grade!$L$6:$BL$1000,Grade!Y$2,0))," ")</f>
        <v>484</v>
      </c>
      <c r="P135" s="20">
        <f t="shared" si="13"/>
        <v>6159</v>
      </c>
      <c r="Q135" s="14">
        <f>+IFERROR((VLOOKUP($A135,Grade!$L$6:$BL$1000,Grade!Z$2,0))," ")</f>
        <v>423</v>
      </c>
      <c r="R135" s="14">
        <f>+IFERROR((VLOOKUP($A135,Grade!$L$6:$BL$1000,Grade!AA$2,0))," ")</f>
        <v>457.05</v>
      </c>
      <c r="S135" s="14">
        <f>+IFERROR((VLOOKUP($A135,Grade!$L$6:$BL$1000,Grade!AB$2,0))," ")</f>
        <v>468</v>
      </c>
      <c r="T135" s="14">
        <f>+IFERROR((VLOOKUP($A135,Grade!$L$6:$BL$1000,Grade!AC$2,0))," ")</f>
        <v>451</v>
      </c>
      <c r="U135" s="14">
        <f>+IFERROR((VLOOKUP($A135,Grade!$L$6:$BL$1000,Grade!AD$2,0))," ")</f>
        <v>467.23</v>
      </c>
      <c r="V135" s="14">
        <f>+IFERROR((VLOOKUP($A135,Grade!$L$6:$BL$1000,Grade!AE$2,0))," ")</f>
        <v>446</v>
      </c>
      <c r="W135" s="14">
        <f>+IFERROR((VLOOKUP($A135,Grade!$L$6:$BL$1000,Grade!AF$2,0))," ")</f>
        <v>470.5</v>
      </c>
      <c r="X135" s="14">
        <f>+IFERROR((VLOOKUP($A135,Grade!$L$6:$BL$1000,Grade!AG$2,0))," ")</f>
        <v>517.9</v>
      </c>
      <c r="Y135" s="14">
        <f>+IFERROR((VLOOKUP($A135,Grade!$L$6:$BL$1000,Grade!AH$2,0))," ")</f>
        <v>535.1</v>
      </c>
      <c r="Z135" s="14">
        <f>+IFERROR((VLOOKUP($A135,Grade!$L$6:$BL$1000,Grade!AI$2,0))," ")</f>
        <v>515.96</v>
      </c>
      <c r="AA135" s="14">
        <f>+IFERROR((VLOOKUP($A135,Grade!$L$6:$BL$1000,Grade!AJ$2,0))," ")</f>
        <v>476.68</v>
      </c>
      <c r="AB135" s="14">
        <f>+IFERROR((VLOOKUP($A135,Grade!$L$6:$BL$1000,Grade!AK$2,0))," ")</f>
        <v>369.96</v>
      </c>
      <c r="AC135" s="14">
        <f>+IFERROR((VLOOKUP($A135,Grade!$L$6:$BL$1000,Grade!AL$2,0))," ")</f>
        <v>405.18</v>
      </c>
      <c r="AD135" s="19">
        <f t="shared" si="14"/>
        <v>6003.56</v>
      </c>
      <c r="AE135" s="13">
        <f>+IFERROR((VLOOKUP($A135,Grade!$L$6:$BL$1000,Grade!AM$2,0))," ")</f>
        <v>0</v>
      </c>
      <c r="AF135" s="13">
        <f>+IFERROR((VLOOKUP($A135,Grade!$L$6:$BL$1000,Grade!AN$2,0))," ")</f>
        <v>0</v>
      </c>
      <c r="AG135" s="13">
        <f>+IFERROR((VLOOKUP($A135,Grade!$L$6:$BL$1000,Grade!AO$2,0))," ")</f>
        <v>0</v>
      </c>
      <c r="AH135" s="13">
        <f>+IFERROR((VLOOKUP($A135,Grade!$L$6:$BL$1000,Grade!AP$2,0))," ")</f>
        <v>0</v>
      </c>
      <c r="AI135" s="13">
        <f>+IFERROR((VLOOKUP($A135,Grade!$L$6:$BL$1000,Grade!AQ$2,0))," ")</f>
        <v>0</v>
      </c>
      <c r="AJ135" s="13">
        <f>+IFERROR((VLOOKUP($A135,Grade!$L$6:$BL$1000,Grade!AR$2,0))," ")</f>
        <v>0</v>
      </c>
      <c r="AK135" s="13">
        <f>+IFERROR((VLOOKUP($A135,Grade!$L$6:$BL$1000,Grade!AS$2,0))," ")</f>
        <v>10</v>
      </c>
      <c r="AL135" s="13">
        <f>+IFERROR((VLOOKUP($A135,Grade!$L$6:$BL$1000,Grade!AT$2,0))," ")</f>
        <v>7</v>
      </c>
      <c r="AM135" s="13">
        <f>+IFERROR((VLOOKUP($A135,Grade!$L$6:$BL$1000,Grade!AU$2,0))," ")</f>
        <v>11</v>
      </c>
      <c r="AN135" s="13">
        <f>+IFERROR((VLOOKUP($A135,Grade!$L$6:$BL$1000,Grade!AV$2,0))," ")</f>
        <v>11</v>
      </c>
      <c r="AO135" s="13">
        <f>+IFERROR((VLOOKUP($A135,Grade!$L$6:$BL$1000,Grade!AW$2,0))," ")</f>
        <v>13</v>
      </c>
      <c r="AP135" s="13">
        <f>+IFERROR((VLOOKUP($A135,Grade!$L$6:$BL$1000,Grade!AX$2,0))," ")</f>
        <v>8</v>
      </c>
      <c r="AQ135" s="13">
        <f>+IFERROR((VLOOKUP($A135,Grade!$L$6:$BL$1000,Grade!AY$2,0))," ")</f>
        <v>8</v>
      </c>
      <c r="AR135" s="20">
        <f t="shared" si="15"/>
        <v>68</v>
      </c>
      <c r="AS135" s="14">
        <f>+IFERROR((VLOOKUP($A135,Grade!$L$6:$BL$1000,Grade!AZ$2,0))," ")</f>
        <v>0</v>
      </c>
      <c r="AT135" s="14">
        <f>+IFERROR((VLOOKUP($A135,Grade!$L$6:$BL$1000,Grade!BA$2,0))," ")</f>
        <v>0</v>
      </c>
      <c r="AU135" s="14">
        <f>+IFERROR((VLOOKUP($A135,Grade!$L$6:$BL$1000,Grade!BB$2,0))," ")</f>
        <v>0</v>
      </c>
      <c r="AV135" s="14">
        <f>+IFERROR((VLOOKUP($A135,Grade!$L$6:$BL$1000,Grade!BC$2,0))," ")</f>
        <v>0</v>
      </c>
      <c r="AW135" s="14">
        <f>+IFERROR((VLOOKUP($A135,Grade!$L$6:$BL$1000,Grade!BD$2,0))," ")</f>
        <v>0</v>
      </c>
      <c r="AX135" s="14">
        <f>+IFERROR((VLOOKUP($A135,Grade!$L$6:$BL$1000,Grade!BE$2,0))," ")</f>
        <v>0</v>
      </c>
      <c r="AY135" s="14">
        <f>+IFERROR((VLOOKUP($A135,Grade!$L$6:$BL$1000,Grade!BF$2,0))," ")</f>
        <v>9.83</v>
      </c>
      <c r="AZ135" s="14">
        <f>+IFERROR((VLOOKUP($A135,Grade!$L$6:$BL$1000,Grade!BG$2,0))," ")</f>
        <v>7</v>
      </c>
      <c r="BA135" s="14">
        <f>+IFERROR((VLOOKUP($A135,Grade!$L$6:$BL$1000,Grade!BH$2,0))," ")</f>
        <v>10.83</v>
      </c>
      <c r="BB135" s="14">
        <f>+IFERROR((VLOOKUP($A135,Grade!$L$6:$BL$1000,Grade!BI$2,0))," ")</f>
        <v>11</v>
      </c>
      <c r="BC135" s="14">
        <f>+IFERROR((VLOOKUP($A135,Grade!$L$6:$BL$1000,Grade!BJ$2,0))," ")</f>
        <v>12.32</v>
      </c>
      <c r="BD135" s="14">
        <f>+IFERROR((VLOOKUP($A135,Grade!$L$6:$BL$1000,Grade!BK$2,0))," ")</f>
        <v>7.83</v>
      </c>
      <c r="BE135" s="14">
        <f>+IFERROR((VLOOKUP($A135,Grade!$L$6:$BL$1000,Grade!BL$2,0))," ")</f>
        <v>7.83</v>
      </c>
      <c r="BF135" s="19">
        <f t="shared" si="16"/>
        <v>66.64</v>
      </c>
      <c r="BG135" s="13">
        <f>IFERROR((VLOOKUP($A135,Month!$Z$3:$AP$1000,Month!AA$1,0))," ")</f>
        <v>278</v>
      </c>
      <c r="BH135" s="13">
        <f>IFERROR((VLOOKUP($A135,Month!$Z$3:$AP$1000,Month!AB$1,0))," ")</f>
        <v>118</v>
      </c>
      <c r="BI135" s="13">
        <f>IFERROR((VLOOKUP($A135,Month!$Z$3:$AP$1000,Month!AC$1,0))," ")</f>
        <v>74</v>
      </c>
      <c r="BJ135" s="13">
        <f>IFERROR((VLOOKUP($A135,Month!$Z$3:$AP$1000,Month!AD$1,0))," ")</f>
        <v>31</v>
      </c>
      <c r="BK135" s="13">
        <f>IFERROR((VLOOKUP($A135,Month!$Z$3:$AP$1000,Month!AE$1,0))," ")</f>
        <v>30.63</v>
      </c>
      <c r="BL135" s="13">
        <f>IFERROR((VLOOKUP($A135,Month!$Z$3:$AP$1000,Month!AF$1,0))," ")</f>
        <v>0.37</v>
      </c>
      <c r="BM135" s="13">
        <f>IFERROR((VLOOKUP($A135,Month!$Z$3:$AP$1000,Month!AG$1,0))," ")</f>
        <v>350.11</v>
      </c>
      <c r="BN135" s="13">
        <f>IFERROR((VLOOKUP($A135,Month!$Z$3:$AP$1000,Month!AH$1,0))," ")</f>
        <v>0</v>
      </c>
      <c r="BO135" s="13">
        <f>IFERROR((VLOOKUP($A135,Month!$Z$3:$AP$1000,Month!AI$1,0))," ")</f>
        <v>70.8</v>
      </c>
      <c r="BP135" s="13">
        <f>IFERROR((VLOOKUP($A135,Month!$Z$3:$AP$1000,Month!AJ$1,0))," ")</f>
        <v>0</v>
      </c>
      <c r="BQ135" s="13">
        <f>IFERROR((VLOOKUP($A135,Month!$Z$3:$AP$1000,Month!AK$1,0))," ")</f>
        <v>0</v>
      </c>
      <c r="BR135" s="13">
        <f>IFERROR((VLOOKUP($A135,Month!$Z$3:$AP$1000,Month!AL$1,0))," ")</f>
        <v>0</v>
      </c>
      <c r="BS135" s="13">
        <f>IFERROR((VLOOKUP($A135,Month!$Z$3:$AP$1000,Month!AM$1,0))," ")</f>
        <v>94</v>
      </c>
      <c r="BT135" s="13">
        <f>IFERROR((VLOOKUP($A135,Month!$Z$3:$AP$1000,Month!AP$1,0))," ")</f>
        <v>938</v>
      </c>
    </row>
    <row r="136" spans="1:72" s="2" customFormat="1" x14ac:dyDescent="0.25">
      <c r="A136" s="12" t="s">
        <v>541</v>
      </c>
      <c r="B136" s="12" t="s">
        <v>542</v>
      </c>
      <c r="C136" s="13">
        <f>+IFERROR((VLOOKUP($A136,Grade!$L$6:$BL$1000,Grade!M$2,0))," ")</f>
        <v>31</v>
      </c>
      <c r="D136" s="13">
        <f>+IFERROR((VLOOKUP($A136,Grade!$L$6:$BL$1000,Grade!N$2,0))," ")</f>
        <v>32</v>
      </c>
      <c r="E136" s="13">
        <f>+IFERROR((VLOOKUP($A136,Grade!$L$6:$BL$1000,Grade!O$2,0))," ")</f>
        <v>37</v>
      </c>
      <c r="F136" s="13">
        <f>+IFERROR((VLOOKUP($A136,Grade!$L$6:$BL$1000,Grade!P$2,0))," ")</f>
        <v>33</v>
      </c>
      <c r="G136" s="13">
        <f>+IFERROR((VLOOKUP($A136,Grade!$L$6:$BL$1000,Grade!Q$2,0))," ")</f>
        <v>43</v>
      </c>
      <c r="H136" s="13">
        <f>+IFERROR((VLOOKUP($A136,Grade!$L$6:$BL$1000,Grade!R$2,0))," ")</f>
        <v>24</v>
      </c>
      <c r="I136" s="13">
        <f>+IFERROR((VLOOKUP($A136,Grade!$L$6:$BL$1000,Grade!S$2,0))," ")</f>
        <v>38</v>
      </c>
      <c r="J136" s="13">
        <f>+IFERROR((VLOOKUP($A136,Grade!$L$6:$BL$1000,Grade!T$2,0))," ")</f>
        <v>11</v>
      </c>
      <c r="K136" s="13">
        <f>+IFERROR((VLOOKUP($A136,Grade!$L$6:$BL$1000,Grade!U$2,0))," ")</f>
        <v>17</v>
      </c>
      <c r="L136" s="13">
        <f>+IFERROR((VLOOKUP($A136,Grade!$L$6:$BL$1000,Grade!V$2,0))," ")</f>
        <v>0</v>
      </c>
      <c r="M136" s="13">
        <f>+IFERROR((VLOOKUP($A136,Grade!$L$6:$BL$1000,Grade!W$2,0))," ")</f>
        <v>0</v>
      </c>
      <c r="N136" s="13">
        <f>+IFERROR((VLOOKUP($A136,Grade!$L$6:$BL$1000,Grade!X$2,0))," ")</f>
        <v>0</v>
      </c>
      <c r="O136" s="13">
        <f>+IFERROR((VLOOKUP($A136,Grade!$L$6:$BL$1000,Grade!Y$2,0))," ")</f>
        <v>0</v>
      </c>
      <c r="P136" s="20">
        <f t="shared" si="13"/>
        <v>266</v>
      </c>
      <c r="Q136" s="14">
        <f>+IFERROR((VLOOKUP($A136,Grade!$L$6:$BL$1000,Grade!Z$2,0))," ")</f>
        <v>22</v>
      </c>
      <c r="R136" s="14">
        <f>+IFERROR((VLOOKUP($A136,Grade!$L$6:$BL$1000,Grade!AA$2,0))," ")</f>
        <v>31.8</v>
      </c>
      <c r="S136" s="14">
        <f>+IFERROR((VLOOKUP($A136,Grade!$L$6:$BL$1000,Grade!AB$2,0))," ")</f>
        <v>36.799999999999997</v>
      </c>
      <c r="T136" s="14">
        <f>+IFERROR((VLOOKUP($A136,Grade!$L$6:$BL$1000,Grade!AC$2,0))," ")</f>
        <v>32.4</v>
      </c>
      <c r="U136" s="14">
        <f>+IFERROR((VLOOKUP($A136,Grade!$L$6:$BL$1000,Grade!AD$2,0))," ")</f>
        <v>42</v>
      </c>
      <c r="V136" s="14">
        <f>+IFERROR((VLOOKUP($A136,Grade!$L$6:$BL$1000,Grade!AE$2,0))," ")</f>
        <v>23.4</v>
      </c>
      <c r="W136" s="14">
        <f>+IFERROR((VLOOKUP($A136,Grade!$L$6:$BL$1000,Grade!AF$2,0))," ")</f>
        <v>36.799999999999997</v>
      </c>
      <c r="X136" s="14">
        <f>+IFERROR((VLOOKUP($A136,Grade!$L$6:$BL$1000,Grade!AG$2,0))," ")</f>
        <v>10.4</v>
      </c>
      <c r="Y136" s="14">
        <f>+IFERROR((VLOOKUP($A136,Grade!$L$6:$BL$1000,Grade!AH$2,0))," ")</f>
        <v>16</v>
      </c>
      <c r="Z136" s="14">
        <f>+IFERROR((VLOOKUP($A136,Grade!$L$6:$BL$1000,Grade!AI$2,0))," ")</f>
        <v>0</v>
      </c>
      <c r="AA136" s="14">
        <f>+IFERROR((VLOOKUP($A136,Grade!$L$6:$BL$1000,Grade!AJ$2,0))," ")</f>
        <v>0</v>
      </c>
      <c r="AB136" s="14">
        <f>+IFERROR((VLOOKUP($A136,Grade!$L$6:$BL$1000,Grade!AK$2,0))," ")</f>
        <v>0</v>
      </c>
      <c r="AC136" s="14">
        <f>+IFERROR((VLOOKUP($A136,Grade!$L$6:$BL$1000,Grade!AL$2,0))," ")</f>
        <v>0</v>
      </c>
      <c r="AD136" s="19">
        <f t="shared" si="14"/>
        <v>251.6</v>
      </c>
      <c r="AE136" s="13">
        <f>+IFERROR((VLOOKUP($A136,Grade!$L$6:$BL$1000,Grade!AM$2,0))," ")</f>
        <v>0</v>
      </c>
      <c r="AF136" s="13">
        <f>+IFERROR((VLOOKUP($A136,Grade!$L$6:$BL$1000,Grade!AN$2,0))," ")</f>
        <v>0</v>
      </c>
      <c r="AG136" s="13">
        <f>+IFERROR((VLOOKUP($A136,Grade!$L$6:$BL$1000,Grade!AO$2,0))," ")</f>
        <v>0</v>
      </c>
      <c r="AH136" s="13">
        <f>+IFERROR((VLOOKUP($A136,Grade!$L$6:$BL$1000,Grade!AP$2,0))," ")</f>
        <v>0</v>
      </c>
      <c r="AI136" s="13">
        <f>+IFERROR((VLOOKUP($A136,Grade!$L$6:$BL$1000,Grade!AQ$2,0))," ")</f>
        <v>0</v>
      </c>
      <c r="AJ136" s="13">
        <f>+IFERROR((VLOOKUP($A136,Grade!$L$6:$BL$1000,Grade!AR$2,0))," ")</f>
        <v>0</v>
      </c>
      <c r="AK136" s="13">
        <f>+IFERROR((VLOOKUP($A136,Grade!$L$6:$BL$1000,Grade!AS$2,0))," ")</f>
        <v>0</v>
      </c>
      <c r="AL136" s="13">
        <f>+IFERROR((VLOOKUP($A136,Grade!$L$6:$BL$1000,Grade!AT$2,0))," ")</f>
        <v>0</v>
      </c>
      <c r="AM136" s="13">
        <f>+IFERROR((VLOOKUP($A136,Grade!$L$6:$BL$1000,Grade!AU$2,0))," ")</f>
        <v>0</v>
      </c>
      <c r="AN136" s="13">
        <f>+IFERROR((VLOOKUP($A136,Grade!$L$6:$BL$1000,Grade!AV$2,0))," ")</f>
        <v>0</v>
      </c>
      <c r="AO136" s="13">
        <f>+IFERROR((VLOOKUP($A136,Grade!$L$6:$BL$1000,Grade!AW$2,0))," ")</f>
        <v>0</v>
      </c>
      <c r="AP136" s="13">
        <f>+IFERROR((VLOOKUP($A136,Grade!$L$6:$BL$1000,Grade!AX$2,0))," ")</f>
        <v>0</v>
      </c>
      <c r="AQ136" s="13">
        <f>+IFERROR((VLOOKUP($A136,Grade!$L$6:$BL$1000,Grade!AY$2,0))," ")</f>
        <v>0</v>
      </c>
      <c r="AR136" s="20">
        <f t="shared" si="15"/>
        <v>0</v>
      </c>
      <c r="AS136" s="14">
        <f>+IFERROR((VLOOKUP($A136,Grade!$L$6:$BL$1000,Grade!AZ$2,0))," ")</f>
        <v>0</v>
      </c>
      <c r="AT136" s="14">
        <f>+IFERROR((VLOOKUP($A136,Grade!$L$6:$BL$1000,Grade!BA$2,0))," ")</f>
        <v>0</v>
      </c>
      <c r="AU136" s="14">
        <f>+IFERROR((VLOOKUP($A136,Grade!$L$6:$BL$1000,Grade!BB$2,0))," ")</f>
        <v>0</v>
      </c>
      <c r="AV136" s="14">
        <f>+IFERROR((VLOOKUP($A136,Grade!$L$6:$BL$1000,Grade!BC$2,0))," ")</f>
        <v>0</v>
      </c>
      <c r="AW136" s="14">
        <f>+IFERROR((VLOOKUP($A136,Grade!$L$6:$BL$1000,Grade!BD$2,0))," ")</f>
        <v>0</v>
      </c>
      <c r="AX136" s="14">
        <f>+IFERROR((VLOOKUP($A136,Grade!$L$6:$BL$1000,Grade!BE$2,0))," ")</f>
        <v>0</v>
      </c>
      <c r="AY136" s="14">
        <f>+IFERROR((VLOOKUP($A136,Grade!$L$6:$BL$1000,Grade!BF$2,0))," ")</f>
        <v>0</v>
      </c>
      <c r="AZ136" s="14">
        <f>+IFERROR((VLOOKUP($A136,Grade!$L$6:$BL$1000,Grade!BG$2,0))," ")</f>
        <v>0</v>
      </c>
      <c r="BA136" s="14">
        <f>+IFERROR((VLOOKUP($A136,Grade!$L$6:$BL$1000,Grade!BH$2,0))," ")</f>
        <v>0</v>
      </c>
      <c r="BB136" s="14">
        <f>+IFERROR((VLOOKUP($A136,Grade!$L$6:$BL$1000,Grade!BI$2,0))," ")</f>
        <v>0</v>
      </c>
      <c r="BC136" s="14">
        <f>+IFERROR((VLOOKUP($A136,Grade!$L$6:$BL$1000,Grade!BJ$2,0))," ")</f>
        <v>0</v>
      </c>
      <c r="BD136" s="14">
        <f>+IFERROR((VLOOKUP($A136,Grade!$L$6:$BL$1000,Grade!BK$2,0))," ")</f>
        <v>0</v>
      </c>
      <c r="BE136" s="14">
        <f>+IFERROR((VLOOKUP($A136,Grade!$L$6:$BL$1000,Grade!BL$2,0))," ")</f>
        <v>0</v>
      </c>
      <c r="BF136" s="19">
        <f t="shared" si="16"/>
        <v>0</v>
      </c>
      <c r="BG136" s="13">
        <f>IFERROR((VLOOKUP($A136,Month!$Z$3:$AP$1000,Month!AA$1,0))," ")</f>
        <v>0</v>
      </c>
      <c r="BH136" s="13">
        <f>IFERROR((VLOOKUP($A136,Month!$Z$3:$AP$1000,Month!AB$1,0))," ")</f>
        <v>0</v>
      </c>
      <c r="BI136" s="13">
        <f>IFERROR((VLOOKUP($A136,Month!$Z$3:$AP$1000,Month!AC$1,0))," ")</f>
        <v>0</v>
      </c>
      <c r="BJ136" s="13">
        <f>IFERROR((VLOOKUP($A136,Month!$Z$3:$AP$1000,Month!AD$1,0))," ")</f>
        <v>0</v>
      </c>
      <c r="BK136" s="13">
        <f>IFERROR((VLOOKUP($A136,Month!$Z$3:$AP$1000,Month!AE$1,0))," ")</f>
        <v>0</v>
      </c>
      <c r="BL136" s="13">
        <f>IFERROR((VLOOKUP($A136,Month!$Z$3:$AP$1000,Month!AF$1,0))," ")</f>
        <v>0</v>
      </c>
      <c r="BM136" s="13">
        <f>IFERROR((VLOOKUP($A136,Month!$Z$3:$AP$1000,Month!AG$1,0))," ")</f>
        <v>0</v>
      </c>
      <c r="BN136" s="13">
        <f>IFERROR((VLOOKUP($A136,Month!$Z$3:$AP$1000,Month!AH$1,0))," ")</f>
        <v>0</v>
      </c>
      <c r="BO136" s="13">
        <f>IFERROR((VLOOKUP($A136,Month!$Z$3:$AP$1000,Month!AI$1,0))," ")</f>
        <v>0</v>
      </c>
      <c r="BP136" s="13">
        <f>IFERROR((VLOOKUP($A136,Month!$Z$3:$AP$1000,Month!AJ$1,0))," ")</f>
        <v>0</v>
      </c>
      <c r="BQ136" s="13">
        <f>IFERROR((VLOOKUP($A136,Month!$Z$3:$AP$1000,Month!AK$1,0))," ")</f>
        <v>0</v>
      </c>
      <c r="BR136" s="13">
        <f>IFERROR((VLOOKUP($A136,Month!$Z$3:$AP$1000,Month!AL$1,0))," ")</f>
        <v>0</v>
      </c>
      <c r="BS136" s="13">
        <f>IFERROR((VLOOKUP($A136,Month!$Z$3:$AP$1000,Month!AM$1,0))," ")</f>
        <v>1</v>
      </c>
      <c r="BT136" s="13">
        <f>IFERROR((VLOOKUP($A136,Month!$Z$3:$AP$1000,Month!AP$1,0))," ")</f>
        <v>9</v>
      </c>
    </row>
    <row r="137" spans="1:72" s="2" customFormat="1" x14ac:dyDescent="0.25">
      <c r="A137" s="12" t="s">
        <v>445</v>
      </c>
      <c r="B137" s="12" t="s">
        <v>446</v>
      </c>
      <c r="C137" s="13">
        <f>+IFERROR((VLOOKUP($A137,Grade!$L$6:$BL$1000,Grade!M$2,0))," ")</f>
        <v>15</v>
      </c>
      <c r="D137" s="13">
        <f>+IFERROR((VLOOKUP($A137,Grade!$L$6:$BL$1000,Grade!N$2,0))," ")</f>
        <v>18</v>
      </c>
      <c r="E137" s="13">
        <f>+IFERROR((VLOOKUP($A137,Grade!$L$6:$BL$1000,Grade!O$2,0))," ")</f>
        <v>14</v>
      </c>
      <c r="F137" s="13">
        <f>+IFERROR((VLOOKUP($A137,Grade!$L$6:$BL$1000,Grade!P$2,0))," ")</f>
        <v>18</v>
      </c>
      <c r="G137" s="13">
        <f>+IFERROR((VLOOKUP($A137,Grade!$L$6:$BL$1000,Grade!Q$2,0))," ")</f>
        <v>17</v>
      </c>
      <c r="H137" s="13">
        <f>+IFERROR((VLOOKUP($A137,Grade!$L$6:$BL$1000,Grade!R$2,0))," ")</f>
        <v>20</v>
      </c>
      <c r="I137" s="13">
        <f>+IFERROR((VLOOKUP($A137,Grade!$L$6:$BL$1000,Grade!S$2,0))," ")</f>
        <v>21</v>
      </c>
      <c r="J137" s="13">
        <f>+IFERROR((VLOOKUP($A137,Grade!$L$6:$BL$1000,Grade!T$2,0))," ")</f>
        <v>20</v>
      </c>
      <c r="K137" s="13">
        <f>+IFERROR((VLOOKUP($A137,Grade!$L$6:$BL$1000,Grade!U$2,0))," ")</f>
        <v>27</v>
      </c>
      <c r="L137" s="13">
        <f>+IFERROR((VLOOKUP($A137,Grade!$L$6:$BL$1000,Grade!V$2,0))," ")</f>
        <v>17</v>
      </c>
      <c r="M137" s="13">
        <f>+IFERROR((VLOOKUP($A137,Grade!$L$6:$BL$1000,Grade!W$2,0))," ")</f>
        <v>18</v>
      </c>
      <c r="N137" s="13">
        <f>+IFERROR((VLOOKUP($A137,Grade!$L$6:$BL$1000,Grade!X$2,0))," ")</f>
        <v>13</v>
      </c>
      <c r="O137" s="13">
        <f>+IFERROR((VLOOKUP($A137,Grade!$L$6:$BL$1000,Grade!Y$2,0))," ")</f>
        <v>8</v>
      </c>
      <c r="P137" s="20">
        <f t="shared" si="13"/>
        <v>226</v>
      </c>
      <c r="Q137" s="14">
        <f>+IFERROR((VLOOKUP($A137,Grade!$L$6:$BL$1000,Grade!Z$2,0))," ")</f>
        <v>15</v>
      </c>
      <c r="R137" s="14">
        <f>+IFERROR((VLOOKUP($A137,Grade!$L$6:$BL$1000,Grade!AA$2,0))," ")</f>
        <v>18</v>
      </c>
      <c r="S137" s="14">
        <f>+IFERROR((VLOOKUP($A137,Grade!$L$6:$BL$1000,Grade!AB$2,0))," ")</f>
        <v>14</v>
      </c>
      <c r="T137" s="14">
        <f>+IFERROR((VLOOKUP($A137,Grade!$L$6:$BL$1000,Grade!AC$2,0))," ")</f>
        <v>17.25</v>
      </c>
      <c r="U137" s="14">
        <f>+IFERROR((VLOOKUP($A137,Grade!$L$6:$BL$1000,Grade!AD$2,0))," ")</f>
        <v>17</v>
      </c>
      <c r="V137" s="14">
        <f>+IFERROR((VLOOKUP($A137,Grade!$L$6:$BL$1000,Grade!AE$2,0))," ")</f>
        <v>20</v>
      </c>
      <c r="W137" s="14">
        <f>+IFERROR((VLOOKUP($A137,Grade!$L$6:$BL$1000,Grade!AF$2,0))," ")</f>
        <v>21</v>
      </c>
      <c r="X137" s="14">
        <f>+IFERROR((VLOOKUP($A137,Grade!$L$6:$BL$1000,Grade!AG$2,0))," ")</f>
        <v>20</v>
      </c>
      <c r="Y137" s="14">
        <f>+IFERROR((VLOOKUP($A137,Grade!$L$6:$BL$1000,Grade!AH$2,0))," ")</f>
        <v>27</v>
      </c>
      <c r="Z137" s="14">
        <f>+IFERROR((VLOOKUP($A137,Grade!$L$6:$BL$1000,Grade!AI$2,0))," ")</f>
        <v>17</v>
      </c>
      <c r="AA137" s="14">
        <f>+IFERROR((VLOOKUP($A137,Grade!$L$6:$BL$1000,Grade!AJ$2,0))," ")</f>
        <v>18</v>
      </c>
      <c r="AB137" s="14">
        <f>+IFERROR((VLOOKUP($A137,Grade!$L$6:$BL$1000,Grade!AK$2,0))," ")</f>
        <v>13</v>
      </c>
      <c r="AC137" s="14">
        <f>+IFERROR((VLOOKUP($A137,Grade!$L$6:$BL$1000,Grade!AL$2,0))," ")</f>
        <v>8</v>
      </c>
      <c r="AD137" s="19">
        <f t="shared" si="14"/>
        <v>225.25</v>
      </c>
      <c r="AE137" s="13">
        <f>+IFERROR((VLOOKUP($A137,Grade!$L$6:$BL$1000,Grade!AM$2,0))," ")</f>
        <v>1</v>
      </c>
      <c r="AF137" s="13">
        <f>+IFERROR((VLOOKUP($A137,Grade!$L$6:$BL$1000,Grade!AN$2,0))," ")</f>
        <v>2</v>
      </c>
      <c r="AG137" s="13">
        <f>+IFERROR((VLOOKUP($A137,Grade!$L$6:$BL$1000,Grade!AO$2,0))," ")</f>
        <v>2</v>
      </c>
      <c r="AH137" s="13">
        <f>+IFERROR((VLOOKUP($A137,Grade!$L$6:$BL$1000,Grade!AP$2,0))," ")</f>
        <v>10</v>
      </c>
      <c r="AI137" s="13">
        <f>+IFERROR((VLOOKUP($A137,Grade!$L$6:$BL$1000,Grade!AQ$2,0))," ")</f>
        <v>4</v>
      </c>
      <c r="AJ137" s="13">
        <f>+IFERROR((VLOOKUP($A137,Grade!$L$6:$BL$1000,Grade!AR$2,0))," ")</f>
        <v>1</v>
      </c>
      <c r="AK137" s="13">
        <f>+IFERROR((VLOOKUP($A137,Grade!$L$6:$BL$1000,Grade!AS$2,0))," ")</f>
        <v>3</v>
      </c>
      <c r="AL137" s="13">
        <f>+IFERROR((VLOOKUP($A137,Grade!$L$6:$BL$1000,Grade!AT$2,0))," ")</f>
        <v>10</v>
      </c>
      <c r="AM137" s="13">
        <f>+IFERROR((VLOOKUP($A137,Grade!$L$6:$BL$1000,Grade!AU$2,0))," ")</f>
        <v>5</v>
      </c>
      <c r="AN137" s="13">
        <f>+IFERROR((VLOOKUP($A137,Grade!$L$6:$BL$1000,Grade!AV$2,0))," ")</f>
        <v>7</v>
      </c>
      <c r="AO137" s="13">
        <f>+IFERROR((VLOOKUP($A137,Grade!$L$6:$BL$1000,Grade!AW$2,0))," ")</f>
        <v>1</v>
      </c>
      <c r="AP137" s="13">
        <f>+IFERROR((VLOOKUP($A137,Grade!$L$6:$BL$1000,Grade!AX$2,0))," ")</f>
        <v>4</v>
      </c>
      <c r="AQ137" s="13">
        <f>+IFERROR((VLOOKUP($A137,Grade!$L$6:$BL$1000,Grade!AY$2,0))," ")</f>
        <v>1</v>
      </c>
      <c r="AR137" s="20">
        <f t="shared" si="15"/>
        <v>51</v>
      </c>
      <c r="AS137" s="14">
        <f>+IFERROR((VLOOKUP($A137,Grade!$L$6:$BL$1000,Grade!AZ$2,0))," ")</f>
        <v>0.2</v>
      </c>
      <c r="AT137" s="14">
        <f>+IFERROR((VLOOKUP($A137,Grade!$L$6:$BL$1000,Grade!BA$2,0))," ")</f>
        <v>2</v>
      </c>
      <c r="AU137" s="14">
        <f>+IFERROR((VLOOKUP($A137,Grade!$L$6:$BL$1000,Grade!BB$2,0))," ")</f>
        <v>2</v>
      </c>
      <c r="AV137" s="14">
        <f>+IFERROR((VLOOKUP($A137,Grade!$L$6:$BL$1000,Grade!BC$2,0))," ")</f>
        <v>7</v>
      </c>
      <c r="AW137" s="14">
        <f>+IFERROR((VLOOKUP($A137,Grade!$L$6:$BL$1000,Grade!BD$2,0))," ")</f>
        <v>2.6</v>
      </c>
      <c r="AX137" s="14">
        <f>+IFERROR((VLOOKUP($A137,Grade!$L$6:$BL$1000,Grade!BE$2,0))," ")</f>
        <v>0.2</v>
      </c>
      <c r="AY137" s="14">
        <f>+IFERROR((VLOOKUP($A137,Grade!$L$6:$BL$1000,Grade!BF$2,0))," ")</f>
        <v>2.08</v>
      </c>
      <c r="AZ137" s="14">
        <f>+IFERROR((VLOOKUP($A137,Grade!$L$6:$BL$1000,Grade!BG$2,0))," ")</f>
        <v>7.57</v>
      </c>
      <c r="BA137" s="14">
        <f>+IFERROR((VLOOKUP($A137,Grade!$L$6:$BL$1000,Grade!BH$2,0))," ")</f>
        <v>3.85</v>
      </c>
      <c r="BB137" s="14">
        <f>+IFERROR((VLOOKUP($A137,Grade!$L$6:$BL$1000,Grade!BI$2,0))," ")</f>
        <v>4.8499999999999996</v>
      </c>
      <c r="BC137" s="14">
        <f>+IFERROR((VLOOKUP($A137,Grade!$L$6:$BL$1000,Grade!BJ$2,0))," ")</f>
        <v>0.34</v>
      </c>
      <c r="BD137" s="14">
        <f>+IFERROR((VLOOKUP($A137,Grade!$L$6:$BL$1000,Grade!BK$2,0))," ")</f>
        <v>2.02</v>
      </c>
      <c r="BE137" s="14">
        <f>+IFERROR((VLOOKUP($A137,Grade!$L$6:$BL$1000,Grade!BL$2,0))," ")</f>
        <v>1</v>
      </c>
      <c r="BF137" s="19">
        <f t="shared" si="16"/>
        <v>35.710000000000008</v>
      </c>
      <c r="BG137" s="13">
        <f>IFERROR((VLOOKUP($A137,Month!$Z$3:$AP$1000,Month!AA$1,0))," ")</f>
        <v>16</v>
      </c>
      <c r="BH137" s="13">
        <f>IFERROR((VLOOKUP($A137,Month!$Z$3:$AP$1000,Month!AB$1,0))," ")</f>
        <v>7</v>
      </c>
      <c r="BI137" s="13">
        <f>IFERROR((VLOOKUP($A137,Month!$Z$3:$AP$1000,Month!AC$1,0))," ")</f>
        <v>3</v>
      </c>
      <c r="BJ137" s="13">
        <f>IFERROR((VLOOKUP($A137,Month!$Z$3:$AP$1000,Month!AD$1,0))," ")</f>
        <v>0</v>
      </c>
      <c r="BK137" s="13">
        <f>IFERROR((VLOOKUP($A137,Month!$Z$3:$AP$1000,Month!AE$1,0))," ")</f>
        <v>0</v>
      </c>
      <c r="BL137" s="13">
        <f>IFERROR((VLOOKUP($A137,Month!$Z$3:$AP$1000,Month!AF$1,0))," ")</f>
        <v>0</v>
      </c>
      <c r="BM137" s="13">
        <f>IFERROR((VLOOKUP($A137,Month!$Z$3:$AP$1000,Month!AG$1,0))," ")</f>
        <v>0</v>
      </c>
      <c r="BN137" s="13">
        <f>IFERROR((VLOOKUP($A137,Month!$Z$3:$AP$1000,Month!AH$1,0))," ")</f>
        <v>0</v>
      </c>
      <c r="BO137" s="13">
        <f>IFERROR((VLOOKUP($A137,Month!$Z$3:$AP$1000,Month!AI$1,0))," ")</f>
        <v>0</v>
      </c>
      <c r="BP137" s="13">
        <f>IFERROR((VLOOKUP($A137,Month!$Z$3:$AP$1000,Month!AJ$1,0))," ")</f>
        <v>0</v>
      </c>
      <c r="BQ137" s="13">
        <f>IFERROR((VLOOKUP($A137,Month!$Z$3:$AP$1000,Month!AK$1,0))," ")</f>
        <v>0</v>
      </c>
      <c r="BR137" s="13">
        <f>IFERROR((VLOOKUP($A137,Month!$Z$3:$AP$1000,Month!AL$1,0))," ")</f>
        <v>0</v>
      </c>
      <c r="BS137" s="13">
        <f>IFERROR((VLOOKUP($A137,Month!$Z$3:$AP$1000,Month!AM$1,0))," ")</f>
        <v>2</v>
      </c>
      <c r="BT137" s="13">
        <f>IFERROR((VLOOKUP($A137,Month!$Z$3:$AP$1000,Month!AP$1,0))," ")</f>
        <v>43</v>
      </c>
    </row>
    <row r="138" spans="1:72" s="2" customFormat="1" x14ac:dyDescent="0.25">
      <c r="A138" s="12" t="s">
        <v>605</v>
      </c>
      <c r="B138" s="12" t="s">
        <v>606</v>
      </c>
      <c r="C138" s="13">
        <f>+IFERROR((VLOOKUP($A138,Grade!$L$6:$BL$1000,Grade!M$2,0))," ")</f>
        <v>23</v>
      </c>
      <c r="D138" s="13">
        <f>+IFERROR((VLOOKUP($A138,Grade!$L$6:$BL$1000,Grade!N$2,0))," ")</f>
        <v>43</v>
      </c>
      <c r="E138" s="13">
        <f>+IFERROR((VLOOKUP($A138,Grade!$L$6:$BL$1000,Grade!O$2,0))," ")</f>
        <v>29</v>
      </c>
      <c r="F138" s="13">
        <f>+IFERROR((VLOOKUP($A138,Grade!$L$6:$BL$1000,Grade!P$2,0))," ")</f>
        <v>26</v>
      </c>
      <c r="G138" s="13">
        <f>+IFERROR((VLOOKUP($A138,Grade!$L$6:$BL$1000,Grade!Q$2,0))," ")</f>
        <v>25</v>
      </c>
      <c r="H138" s="13">
        <f>+IFERROR((VLOOKUP($A138,Grade!$L$6:$BL$1000,Grade!R$2,0))," ")</f>
        <v>26</v>
      </c>
      <c r="I138" s="13">
        <f>+IFERROR((VLOOKUP($A138,Grade!$L$6:$BL$1000,Grade!S$2,0))," ")</f>
        <v>33</v>
      </c>
      <c r="J138" s="13">
        <f>+IFERROR((VLOOKUP($A138,Grade!$L$6:$BL$1000,Grade!T$2,0))," ")</f>
        <v>26</v>
      </c>
      <c r="K138" s="13">
        <f>+IFERROR((VLOOKUP($A138,Grade!$L$6:$BL$1000,Grade!U$2,0))," ")</f>
        <v>22</v>
      </c>
      <c r="L138" s="13">
        <f>+IFERROR((VLOOKUP($A138,Grade!$L$6:$BL$1000,Grade!V$2,0))," ")</f>
        <v>36</v>
      </c>
      <c r="M138" s="13">
        <f>+IFERROR((VLOOKUP($A138,Grade!$L$6:$BL$1000,Grade!W$2,0))," ")</f>
        <v>36</v>
      </c>
      <c r="N138" s="13">
        <f>+IFERROR((VLOOKUP($A138,Grade!$L$6:$BL$1000,Grade!X$2,0))," ")</f>
        <v>40</v>
      </c>
      <c r="O138" s="13">
        <f>+IFERROR((VLOOKUP($A138,Grade!$L$6:$BL$1000,Grade!Y$2,0))," ")</f>
        <v>41</v>
      </c>
      <c r="P138" s="20">
        <f t="shared" si="13"/>
        <v>406</v>
      </c>
      <c r="Q138" s="14">
        <f>+IFERROR((VLOOKUP($A138,Grade!$L$6:$BL$1000,Grade!Z$2,0))," ")</f>
        <v>23</v>
      </c>
      <c r="R138" s="14">
        <f>+IFERROR((VLOOKUP($A138,Grade!$L$6:$BL$1000,Grade!AA$2,0))," ")</f>
        <v>43</v>
      </c>
      <c r="S138" s="14">
        <f>+IFERROR((VLOOKUP($A138,Grade!$L$6:$BL$1000,Grade!AB$2,0))," ")</f>
        <v>29</v>
      </c>
      <c r="T138" s="14">
        <f>+IFERROR((VLOOKUP($A138,Grade!$L$6:$BL$1000,Grade!AC$2,0))," ")</f>
        <v>26</v>
      </c>
      <c r="U138" s="14">
        <f>+IFERROR((VLOOKUP($A138,Grade!$L$6:$BL$1000,Grade!AD$2,0))," ")</f>
        <v>25</v>
      </c>
      <c r="V138" s="14">
        <f>+IFERROR((VLOOKUP($A138,Grade!$L$6:$BL$1000,Grade!AE$2,0))," ")</f>
        <v>26</v>
      </c>
      <c r="W138" s="14">
        <f>+IFERROR((VLOOKUP($A138,Grade!$L$6:$BL$1000,Grade!AF$2,0))," ")</f>
        <v>33</v>
      </c>
      <c r="X138" s="14">
        <f>+IFERROR((VLOOKUP($A138,Grade!$L$6:$BL$1000,Grade!AG$2,0))," ")</f>
        <v>26</v>
      </c>
      <c r="Y138" s="14">
        <f>+IFERROR((VLOOKUP($A138,Grade!$L$6:$BL$1000,Grade!AH$2,0))," ")</f>
        <v>22</v>
      </c>
      <c r="Z138" s="14">
        <f>+IFERROR((VLOOKUP($A138,Grade!$L$6:$BL$1000,Grade!AI$2,0))," ")</f>
        <v>36</v>
      </c>
      <c r="AA138" s="14">
        <f>+IFERROR((VLOOKUP($A138,Grade!$L$6:$BL$1000,Grade!AJ$2,0))," ")</f>
        <v>36</v>
      </c>
      <c r="AB138" s="14">
        <f>+IFERROR((VLOOKUP($A138,Grade!$L$6:$BL$1000,Grade!AK$2,0))," ")</f>
        <v>39</v>
      </c>
      <c r="AC138" s="14">
        <f>+IFERROR((VLOOKUP($A138,Grade!$L$6:$BL$1000,Grade!AL$2,0))," ")</f>
        <v>36.880000000000003</v>
      </c>
      <c r="AD138" s="19">
        <f t="shared" si="14"/>
        <v>400.88</v>
      </c>
      <c r="AE138" s="13">
        <f>+IFERROR((VLOOKUP($A138,Grade!$L$6:$BL$1000,Grade!AM$2,0))," ")</f>
        <v>0</v>
      </c>
      <c r="AF138" s="13">
        <f>+IFERROR((VLOOKUP($A138,Grade!$L$6:$BL$1000,Grade!AN$2,0))," ")</f>
        <v>0</v>
      </c>
      <c r="AG138" s="13">
        <f>+IFERROR((VLOOKUP($A138,Grade!$L$6:$BL$1000,Grade!AO$2,0))," ")</f>
        <v>0</v>
      </c>
      <c r="AH138" s="13">
        <f>+IFERROR((VLOOKUP($A138,Grade!$L$6:$BL$1000,Grade!AP$2,0))," ")</f>
        <v>0</v>
      </c>
      <c r="AI138" s="13">
        <f>+IFERROR((VLOOKUP($A138,Grade!$L$6:$BL$1000,Grade!AQ$2,0))," ")</f>
        <v>0</v>
      </c>
      <c r="AJ138" s="13">
        <f>+IFERROR((VLOOKUP($A138,Grade!$L$6:$BL$1000,Grade!AR$2,0))," ")</f>
        <v>0</v>
      </c>
      <c r="AK138" s="13">
        <f>+IFERROR((VLOOKUP($A138,Grade!$L$6:$BL$1000,Grade!AS$2,0))," ")</f>
        <v>0</v>
      </c>
      <c r="AL138" s="13">
        <f>+IFERROR((VLOOKUP($A138,Grade!$L$6:$BL$1000,Grade!AT$2,0))," ")</f>
        <v>0</v>
      </c>
      <c r="AM138" s="13">
        <f>+IFERROR((VLOOKUP($A138,Grade!$L$6:$BL$1000,Grade!AU$2,0))," ")</f>
        <v>0</v>
      </c>
      <c r="AN138" s="13">
        <f>+IFERROR((VLOOKUP($A138,Grade!$L$6:$BL$1000,Grade!AV$2,0))," ")</f>
        <v>0</v>
      </c>
      <c r="AO138" s="13">
        <f>+IFERROR((VLOOKUP($A138,Grade!$L$6:$BL$1000,Grade!AW$2,0))," ")</f>
        <v>0</v>
      </c>
      <c r="AP138" s="13">
        <f>+IFERROR((VLOOKUP($A138,Grade!$L$6:$BL$1000,Grade!AX$2,0))," ")</f>
        <v>0</v>
      </c>
      <c r="AQ138" s="13">
        <f>+IFERROR((VLOOKUP($A138,Grade!$L$6:$BL$1000,Grade!AY$2,0))," ")</f>
        <v>0</v>
      </c>
      <c r="AR138" s="20">
        <f t="shared" si="15"/>
        <v>0</v>
      </c>
      <c r="AS138" s="14">
        <f>+IFERROR((VLOOKUP($A138,Grade!$L$6:$BL$1000,Grade!AZ$2,0))," ")</f>
        <v>0</v>
      </c>
      <c r="AT138" s="14">
        <f>+IFERROR((VLOOKUP($A138,Grade!$L$6:$BL$1000,Grade!BA$2,0))," ")</f>
        <v>0</v>
      </c>
      <c r="AU138" s="14">
        <f>+IFERROR((VLOOKUP($A138,Grade!$L$6:$BL$1000,Grade!BB$2,0))," ")</f>
        <v>0</v>
      </c>
      <c r="AV138" s="14">
        <f>+IFERROR((VLOOKUP($A138,Grade!$L$6:$BL$1000,Grade!BC$2,0))," ")</f>
        <v>0</v>
      </c>
      <c r="AW138" s="14">
        <f>+IFERROR((VLOOKUP($A138,Grade!$L$6:$BL$1000,Grade!BD$2,0))," ")</f>
        <v>0</v>
      </c>
      <c r="AX138" s="14">
        <f>+IFERROR((VLOOKUP($A138,Grade!$L$6:$BL$1000,Grade!BE$2,0))," ")</f>
        <v>0</v>
      </c>
      <c r="AY138" s="14">
        <f>+IFERROR((VLOOKUP($A138,Grade!$L$6:$BL$1000,Grade!BF$2,0))," ")</f>
        <v>0</v>
      </c>
      <c r="AZ138" s="14">
        <f>+IFERROR((VLOOKUP($A138,Grade!$L$6:$BL$1000,Grade!BG$2,0))," ")</f>
        <v>0</v>
      </c>
      <c r="BA138" s="14">
        <f>+IFERROR((VLOOKUP($A138,Grade!$L$6:$BL$1000,Grade!BH$2,0))," ")</f>
        <v>0</v>
      </c>
      <c r="BB138" s="14">
        <f>+IFERROR((VLOOKUP($A138,Grade!$L$6:$BL$1000,Grade!BI$2,0))," ")</f>
        <v>0</v>
      </c>
      <c r="BC138" s="14">
        <f>+IFERROR((VLOOKUP($A138,Grade!$L$6:$BL$1000,Grade!BJ$2,0))," ")</f>
        <v>0</v>
      </c>
      <c r="BD138" s="14">
        <f>+IFERROR((VLOOKUP($A138,Grade!$L$6:$BL$1000,Grade!BK$2,0))," ")</f>
        <v>0</v>
      </c>
      <c r="BE138" s="14">
        <f>+IFERROR((VLOOKUP($A138,Grade!$L$6:$BL$1000,Grade!BL$2,0))," ")</f>
        <v>0</v>
      </c>
      <c r="BF138" s="19">
        <f t="shared" si="16"/>
        <v>0</v>
      </c>
      <c r="BG138" s="13">
        <f>IFERROR((VLOOKUP($A138,Month!$Z$3:$AP$1000,Month!AA$1,0))," ")</f>
        <v>0</v>
      </c>
      <c r="BH138" s="13">
        <f>IFERROR((VLOOKUP($A138,Month!$Z$3:$AP$1000,Month!AB$1,0))," ")</f>
        <v>0</v>
      </c>
      <c r="BI138" s="13">
        <f>IFERROR((VLOOKUP($A138,Month!$Z$3:$AP$1000,Month!AC$1,0))," ")</f>
        <v>0</v>
      </c>
      <c r="BJ138" s="13">
        <f>IFERROR((VLOOKUP($A138,Month!$Z$3:$AP$1000,Month!AD$1,0))," ")</f>
        <v>0</v>
      </c>
      <c r="BK138" s="13">
        <f>IFERROR((VLOOKUP($A138,Month!$Z$3:$AP$1000,Month!AE$1,0))," ")</f>
        <v>0</v>
      </c>
      <c r="BL138" s="13">
        <f>IFERROR((VLOOKUP($A138,Month!$Z$3:$AP$1000,Month!AF$1,0))," ")</f>
        <v>0</v>
      </c>
      <c r="BM138" s="13">
        <f>IFERROR((VLOOKUP($A138,Month!$Z$3:$AP$1000,Month!AG$1,0))," ")</f>
        <v>0</v>
      </c>
      <c r="BN138" s="13">
        <f>IFERROR((VLOOKUP($A138,Month!$Z$3:$AP$1000,Month!AH$1,0))," ")</f>
        <v>0</v>
      </c>
      <c r="BO138" s="13">
        <f>IFERROR((VLOOKUP($A138,Month!$Z$3:$AP$1000,Month!AI$1,0))," ")</f>
        <v>0</v>
      </c>
      <c r="BP138" s="13">
        <f>IFERROR((VLOOKUP($A138,Month!$Z$3:$AP$1000,Month!AJ$1,0))," ")</f>
        <v>0</v>
      </c>
      <c r="BQ138" s="13">
        <f>IFERROR((VLOOKUP($A138,Month!$Z$3:$AP$1000,Month!AK$1,0))," ")</f>
        <v>0</v>
      </c>
      <c r="BR138" s="13">
        <f>IFERROR((VLOOKUP($A138,Month!$Z$3:$AP$1000,Month!AL$1,0))," ")</f>
        <v>0</v>
      </c>
      <c r="BS138" s="13">
        <f>IFERROR((VLOOKUP($A138,Month!$Z$3:$AP$1000,Month!AM$1,0))," ")</f>
        <v>18</v>
      </c>
      <c r="BT138" s="13">
        <f>IFERROR((VLOOKUP($A138,Month!$Z$3:$AP$1000,Month!AP$1,0))," ")</f>
        <v>110</v>
      </c>
    </row>
    <row r="139" spans="1:72" s="2" customFormat="1" x14ac:dyDescent="0.25">
      <c r="A139" s="12" t="s">
        <v>311</v>
      </c>
      <c r="B139" s="12" t="s">
        <v>312</v>
      </c>
      <c r="C139" s="13">
        <f>+IFERROR((VLOOKUP($A139,Grade!$L$6:$BL$1000,Grade!M$2,0))," ")</f>
        <v>11</v>
      </c>
      <c r="D139" s="13">
        <f>+IFERROR((VLOOKUP($A139,Grade!$L$6:$BL$1000,Grade!N$2,0))," ")</f>
        <v>8</v>
      </c>
      <c r="E139" s="13">
        <f>+IFERROR((VLOOKUP($A139,Grade!$L$6:$BL$1000,Grade!O$2,0))," ")</f>
        <v>20</v>
      </c>
      <c r="F139" s="13">
        <f>+IFERROR((VLOOKUP($A139,Grade!$L$6:$BL$1000,Grade!P$2,0))," ")</f>
        <v>18</v>
      </c>
      <c r="G139" s="13">
        <f>+IFERROR((VLOOKUP($A139,Grade!$L$6:$BL$1000,Grade!Q$2,0))," ")</f>
        <v>19</v>
      </c>
      <c r="H139" s="13">
        <f>+IFERROR((VLOOKUP($A139,Grade!$L$6:$BL$1000,Grade!R$2,0))," ")</f>
        <v>15</v>
      </c>
      <c r="I139" s="13">
        <f>+IFERROR((VLOOKUP($A139,Grade!$L$6:$BL$1000,Grade!S$2,0))," ")</f>
        <v>17</v>
      </c>
      <c r="J139" s="13">
        <f>+IFERROR((VLOOKUP($A139,Grade!$L$6:$BL$1000,Grade!T$2,0))," ")</f>
        <v>15</v>
      </c>
      <c r="K139" s="13">
        <f>+IFERROR((VLOOKUP($A139,Grade!$L$6:$BL$1000,Grade!U$2,0))," ")</f>
        <v>12</v>
      </c>
      <c r="L139" s="13">
        <f>+IFERROR((VLOOKUP($A139,Grade!$L$6:$BL$1000,Grade!V$2,0))," ")</f>
        <v>11</v>
      </c>
      <c r="M139" s="13">
        <f>+IFERROR((VLOOKUP($A139,Grade!$L$6:$BL$1000,Grade!W$2,0))," ")</f>
        <v>23</v>
      </c>
      <c r="N139" s="13">
        <f>+IFERROR((VLOOKUP($A139,Grade!$L$6:$BL$1000,Grade!X$2,0))," ")</f>
        <v>15</v>
      </c>
      <c r="O139" s="13">
        <f>+IFERROR((VLOOKUP($A139,Grade!$L$6:$BL$1000,Grade!Y$2,0))," ")</f>
        <v>14</v>
      </c>
      <c r="P139" s="20">
        <f t="shared" si="13"/>
        <v>198</v>
      </c>
      <c r="Q139" s="14">
        <f>+IFERROR((VLOOKUP($A139,Grade!$L$6:$BL$1000,Grade!Z$2,0))," ")</f>
        <v>11</v>
      </c>
      <c r="R139" s="14">
        <f>+IFERROR((VLOOKUP($A139,Grade!$L$6:$BL$1000,Grade!AA$2,0))," ")</f>
        <v>8</v>
      </c>
      <c r="S139" s="14">
        <f>+IFERROR((VLOOKUP($A139,Grade!$L$6:$BL$1000,Grade!AB$2,0))," ")</f>
        <v>20</v>
      </c>
      <c r="T139" s="14">
        <f>+IFERROR((VLOOKUP($A139,Grade!$L$6:$BL$1000,Grade!AC$2,0))," ")</f>
        <v>18</v>
      </c>
      <c r="U139" s="14">
        <f>+IFERROR((VLOOKUP($A139,Grade!$L$6:$BL$1000,Grade!AD$2,0))," ")</f>
        <v>19</v>
      </c>
      <c r="V139" s="14">
        <f>+IFERROR((VLOOKUP($A139,Grade!$L$6:$BL$1000,Grade!AE$2,0))," ")</f>
        <v>15</v>
      </c>
      <c r="W139" s="14">
        <f>+IFERROR((VLOOKUP($A139,Grade!$L$6:$BL$1000,Grade!AF$2,0))," ")</f>
        <v>17</v>
      </c>
      <c r="X139" s="14">
        <f>+IFERROR((VLOOKUP($A139,Grade!$L$6:$BL$1000,Grade!AG$2,0))," ")</f>
        <v>15</v>
      </c>
      <c r="Y139" s="14">
        <f>+IFERROR((VLOOKUP($A139,Grade!$L$6:$BL$1000,Grade!AH$2,0))," ")</f>
        <v>12</v>
      </c>
      <c r="Z139" s="14">
        <f>+IFERROR((VLOOKUP($A139,Grade!$L$6:$BL$1000,Grade!AI$2,0))," ")</f>
        <v>11</v>
      </c>
      <c r="AA139" s="14">
        <f>+IFERROR((VLOOKUP($A139,Grade!$L$6:$BL$1000,Grade!AJ$2,0))," ")</f>
        <v>22.86</v>
      </c>
      <c r="AB139" s="14">
        <f>+IFERROR((VLOOKUP($A139,Grade!$L$6:$BL$1000,Grade!AK$2,0))," ")</f>
        <v>7.6</v>
      </c>
      <c r="AC139" s="14">
        <f>+IFERROR((VLOOKUP($A139,Grade!$L$6:$BL$1000,Grade!AL$2,0))," ")</f>
        <v>9.48</v>
      </c>
      <c r="AD139" s="19">
        <f t="shared" si="14"/>
        <v>185.94</v>
      </c>
      <c r="AE139" s="13">
        <f>+IFERROR((VLOOKUP($A139,Grade!$L$6:$BL$1000,Grade!AM$2,0))," ")</f>
        <v>0</v>
      </c>
      <c r="AF139" s="13">
        <f>+IFERROR((VLOOKUP($A139,Grade!$L$6:$BL$1000,Grade!AN$2,0))," ")</f>
        <v>0</v>
      </c>
      <c r="AG139" s="13">
        <f>+IFERROR((VLOOKUP($A139,Grade!$L$6:$BL$1000,Grade!AO$2,0))," ")</f>
        <v>0</v>
      </c>
      <c r="AH139" s="13">
        <f>+IFERROR((VLOOKUP($A139,Grade!$L$6:$BL$1000,Grade!AP$2,0))," ")</f>
        <v>0</v>
      </c>
      <c r="AI139" s="13">
        <f>+IFERROR((VLOOKUP($A139,Grade!$L$6:$BL$1000,Grade!AQ$2,0))," ")</f>
        <v>0</v>
      </c>
      <c r="AJ139" s="13">
        <f>+IFERROR((VLOOKUP($A139,Grade!$L$6:$BL$1000,Grade!AR$2,0))," ")</f>
        <v>0</v>
      </c>
      <c r="AK139" s="13">
        <f>+IFERROR((VLOOKUP($A139,Grade!$L$6:$BL$1000,Grade!AS$2,0))," ")</f>
        <v>0</v>
      </c>
      <c r="AL139" s="13">
        <f>+IFERROR((VLOOKUP($A139,Grade!$L$6:$BL$1000,Grade!AT$2,0))," ")</f>
        <v>0</v>
      </c>
      <c r="AM139" s="13">
        <f>+IFERROR((VLOOKUP($A139,Grade!$L$6:$BL$1000,Grade!AU$2,0))," ")</f>
        <v>0</v>
      </c>
      <c r="AN139" s="13">
        <f>+IFERROR((VLOOKUP($A139,Grade!$L$6:$BL$1000,Grade!AV$2,0))," ")</f>
        <v>0</v>
      </c>
      <c r="AO139" s="13">
        <f>+IFERROR((VLOOKUP($A139,Grade!$L$6:$BL$1000,Grade!AW$2,0))," ")</f>
        <v>0</v>
      </c>
      <c r="AP139" s="13">
        <f>+IFERROR((VLOOKUP($A139,Grade!$L$6:$BL$1000,Grade!AX$2,0))," ")</f>
        <v>0</v>
      </c>
      <c r="AQ139" s="13">
        <f>+IFERROR((VLOOKUP($A139,Grade!$L$6:$BL$1000,Grade!AY$2,0))," ")</f>
        <v>0</v>
      </c>
      <c r="AR139" s="20">
        <f t="shared" si="15"/>
        <v>0</v>
      </c>
      <c r="AS139" s="14">
        <f>+IFERROR((VLOOKUP($A139,Grade!$L$6:$BL$1000,Grade!AZ$2,0))," ")</f>
        <v>0</v>
      </c>
      <c r="AT139" s="14">
        <f>+IFERROR((VLOOKUP($A139,Grade!$L$6:$BL$1000,Grade!BA$2,0))," ")</f>
        <v>0</v>
      </c>
      <c r="AU139" s="14">
        <f>+IFERROR((VLOOKUP($A139,Grade!$L$6:$BL$1000,Grade!BB$2,0))," ")</f>
        <v>0</v>
      </c>
      <c r="AV139" s="14">
        <f>+IFERROR((VLOOKUP($A139,Grade!$L$6:$BL$1000,Grade!BC$2,0))," ")</f>
        <v>0</v>
      </c>
      <c r="AW139" s="14">
        <f>+IFERROR((VLOOKUP($A139,Grade!$L$6:$BL$1000,Grade!BD$2,0))," ")</f>
        <v>0</v>
      </c>
      <c r="AX139" s="14">
        <f>+IFERROR((VLOOKUP($A139,Grade!$L$6:$BL$1000,Grade!BE$2,0))," ")</f>
        <v>0</v>
      </c>
      <c r="AY139" s="14">
        <f>+IFERROR((VLOOKUP($A139,Grade!$L$6:$BL$1000,Grade!BF$2,0))," ")</f>
        <v>0</v>
      </c>
      <c r="AZ139" s="14">
        <f>+IFERROR((VLOOKUP($A139,Grade!$L$6:$BL$1000,Grade!BG$2,0))," ")</f>
        <v>0</v>
      </c>
      <c r="BA139" s="14">
        <f>+IFERROR((VLOOKUP($A139,Grade!$L$6:$BL$1000,Grade!BH$2,0))," ")</f>
        <v>0</v>
      </c>
      <c r="BB139" s="14">
        <f>+IFERROR((VLOOKUP($A139,Grade!$L$6:$BL$1000,Grade!BI$2,0))," ")</f>
        <v>0</v>
      </c>
      <c r="BC139" s="14">
        <f>+IFERROR((VLOOKUP($A139,Grade!$L$6:$BL$1000,Grade!BJ$2,0))," ")</f>
        <v>0</v>
      </c>
      <c r="BD139" s="14">
        <f>+IFERROR((VLOOKUP($A139,Grade!$L$6:$BL$1000,Grade!BK$2,0))," ")</f>
        <v>0</v>
      </c>
      <c r="BE139" s="14">
        <f>+IFERROR((VLOOKUP($A139,Grade!$L$6:$BL$1000,Grade!BL$2,0))," ")</f>
        <v>0</v>
      </c>
      <c r="BF139" s="19">
        <f t="shared" si="16"/>
        <v>0</v>
      </c>
      <c r="BG139" s="13">
        <f>IFERROR((VLOOKUP($A139,Month!$Z$3:$AP$1000,Month!AA$1,0))," ")</f>
        <v>5</v>
      </c>
      <c r="BH139" s="13">
        <f>IFERROR((VLOOKUP($A139,Month!$Z$3:$AP$1000,Month!AB$1,0))," ")</f>
        <v>3</v>
      </c>
      <c r="BI139" s="13">
        <f>IFERROR((VLOOKUP($A139,Month!$Z$3:$AP$1000,Month!AC$1,0))," ")</f>
        <v>0</v>
      </c>
      <c r="BJ139" s="13">
        <f>IFERROR((VLOOKUP($A139,Month!$Z$3:$AP$1000,Month!AD$1,0))," ")</f>
        <v>0</v>
      </c>
      <c r="BK139" s="13">
        <f>IFERROR((VLOOKUP($A139,Month!$Z$3:$AP$1000,Month!AE$1,0))," ")</f>
        <v>0</v>
      </c>
      <c r="BL139" s="13">
        <f>IFERROR((VLOOKUP($A139,Month!$Z$3:$AP$1000,Month!AF$1,0))," ")</f>
        <v>0</v>
      </c>
      <c r="BM139" s="13">
        <f>IFERROR((VLOOKUP($A139,Month!$Z$3:$AP$1000,Month!AG$1,0))," ")</f>
        <v>0.9</v>
      </c>
      <c r="BN139" s="13">
        <f>IFERROR((VLOOKUP($A139,Month!$Z$3:$AP$1000,Month!AH$1,0))," ")</f>
        <v>0</v>
      </c>
      <c r="BO139" s="13">
        <f>IFERROR((VLOOKUP($A139,Month!$Z$3:$AP$1000,Month!AI$1,0))," ")</f>
        <v>0</v>
      </c>
      <c r="BP139" s="13">
        <f>IFERROR((VLOOKUP($A139,Month!$Z$3:$AP$1000,Month!AJ$1,0))," ")</f>
        <v>0</v>
      </c>
      <c r="BQ139" s="13">
        <f>IFERROR((VLOOKUP($A139,Month!$Z$3:$AP$1000,Month!AK$1,0))," ")</f>
        <v>0</v>
      </c>
      <c r="BR139" s="13">
        <f>IFERROR((VLOOKUP($A139,Month!$Z$3:$AP$1000,Month!AL$1,0))," ")</f>
        <v>0</v>
      </c>
      <c r="BS139" s="13">
        <f>IFERROR((VLOOKUP($A139,Month!$Z$3:$AP$1000,Month!AM$1,0))," ")</f>
        <v>0</v>
      </c>
      <c r="BT139" s="13">
        <f>IFERROR((VLOOKUP($A139,Month!$Z$3:$AP$1000,Month!AP$1,0))," ")</f>
        <v>0</v>
      </c>
    </row>
    <row r="140" spans="1:72" s="2" customFormat="1" x14ac:dyDescent="0.25">
      <c r="A140" s="12" t="s">
        <v>597</v>
      </c>
      <c r="B140" s="12" t="s">
        <v>598</v>
      </c>
      <c r="C140" s="13">
        <f>+IFERROR((VLOOKUP($A140,Grade!$L$6:$BL$1000,Grade!M$2,0))," ")</f>
        <v>228</v>
      </c>
      <c r="D140" s="13">
        <f>+IFERROR((VLOOKUP($A140,Grade!$L$6:$BL$1000,Grade!N$2,0))," ")</f>
        <v>239</v>
      </c>
      <c r="E140" s="13">
        <f>+IFERROR((VLOOKUP($A140,Grade!$L$6:$BL$1000,Grade!O$2,0))," ")</f>
        <v>263</v>
      </c>
      <c r="F140" s="13">
        <f>+IFERROR((VLOOKUP($A140,Grade!$L$6:$BL$1000,Grade!P$2,0))," ")</f>
        <v>244</v>
      </c>
      <c r="G140" s="13">
        <f>+IFERROR((VLOOKUP($A140,Grade!$L$6:$BL$1000,Grade!Q$2,0))," ")</f>
        <v>252</v>
      </c>
      <c r="H140" s="13">
        <f>+IFERROR((VLOOKUP($A140,Grade!$L$6:$BL$1000,Grade!R$2,0))," ")</f>
        <v>252</v>
      </c>
      <c r="I140" s="13">
        <f>+IFERROR((VLOOKUP($A140,Grade!$L$6:$BL$1000,Grade!S$2,0))," ")</f>
        <v>239</v>
      </c>
      <c r="J140" s="13">
        <f>+IFERROR((VLOOKUP($A140,Grade!$L$6:$BL$1000,Grade!T$2,0))," ")</f>
        <v>249</v>
      </c>
      <c r="K140" s="13">
        <f>+IFERROR((VLOOKUP($A140,Grade!$L$6:$BL$1000,Grade!U$2,0))," ")</f>
        <v>244</v>
      </c>
      <c r="L140" s="13">
        <f>+IFERROR((VLOOKUP($A140,Grade!$L$6:$BL$1000,Grade!V$2,0))," ")</f>
        <v>301</v>
      </c>
      <c r="M140" s="13">
        <f>+IFERROR((VLOOKUP($A140,Grade!$L$6:$BL$1000,Grade!W$2,0))," ")</f>
        <v>261</v>
      </c>
      <c r="N140" s="13">
        <f>+IFERROR((VLOOKUP($A140,Grade!$L$6:$BL$1000,Grade!X$2,0))," ")</f>
        <v>227</v>
      </c>
      <c r="O140" s="13">
        <f>+IFERROR((VLOOKUP($A140,Grade!$L$6:$BL$1000,Grade!Y$2,0))," ")</f>
        <v>190</v>
      </c>
      <c r="P140" s="20">
        <f t="shared" si="13"/>
        <v>3189</v>
      </c>
      <c r="Q140" s="14">
        <f>+IFERROR((VLOOKUP($A140,Grade!$L$6:$BL$1000,Grade!Z$2,0))," ")</f>
        <v>228</v>
      </c>
      <c r="R140" s="14">
        <f>+IFERROR((VLOOKUP($A140,Grade!$L$6:$BL$1000,Grade!AA$2,0))," ")</f>
        <v>239</v>
      </c>
      <c r="S140" s="14">
        <f>+IFERROR((VLOOKUP($A140,Grade!$L$6:$BL$1000,Grade!AB$2,0))," ")</f>
        <v>263</v>
      </c>
      <c r="T140" s="14">
        <f>+IFERROR((VLOOKUP($A140,Grade!$L$6:$BL$1000,Grade!AC$2,0))," ")</f>
        <v>244</v>
      </c>
      <c r="U140" s="14">
        <f>+IFERROR((VLOOKUP($A140,Grade!$L$6:$BL$1000,Grade!AD$2,0))," ")</f>
        <v>251.02</v>
      </c>
      <c r="V140" s="14">
        <f>+IFERROR((VLOOKUP($A140,Grade!$L$6:$BL$1000,Grade!AE$2,0))," ")</f>
        <v>252</v>
      </c>
      <c r="W140" s="14">
        <f>+IFERROR((VLOOKUP($A140,Grade!$L$6:$BL$1000,Grade!AF$2,0))," ")</f>
        <v>239</v>
      </c>
      <c r="X140" s="14">
        <f>+IFERROR((VLOOKUP($A140,Grade!$L$6:$BL$1000,Grade!AG$2,0))," ")</f>
        <v>248.19</v>
      </c>
      <c r="Y140" s="14">
        <f>+IFERROR((VLOOKUP($A140,Grade!$L$6:$BL$1000,Grade!AH$2,0))," ")</f>
        <v>244</v>
      </c>
      <c r="Z140" s="14">
        <f>+IFERROR((VLOOKUP($A140,Grade!$L$6:$BL$1000,Grade!AI$2,0))," ")</f>
        <v>300.77999999999997</v>
      </c>
      <c r="AA140" s="14">
        <f>+IFERROR((VLOOKUP($A140,Grade!$L$6:$BL$1000,Grade!AJ$2,0))," ")</f>
        <v>258.04000000000002</v>
      </c>
      <c r="AB140" s="14">
        <f>+IFERROR((VLOOKUP($A140,Grade!$L$6:$BL$1000,Grade!AK$2,0))," ")</f>
        <v>186.65</v>
      </c>
      <c r="AC140" s="14">
        <f>+IFERROR((VLOOKUP($A140,Grade!$L$6:$BL$1000,Grade!AL$2,0))," ")</f>
        <v>175.85</v>
      </c>
      <c r="AD140" s="19">
        <f t="shared" si="14"/>
        <v>3129.5299999999997</v>
      </c>
      <c r="AE140" s="13">
        <f>+IFERROR((VLOOKUP($A140,Grade!$L$6:$BL$1000,Grade!AM$2,0))," ")</f>
        <v>54</v>
      </c>
      <c r="AF140" s="13">
        <f>+IFERROR((VLOOKUP($A140,Grade!$L$6:$BL$1000,Grade!AN$2,0))," ")</f>
        <v>38</v>
      </c>
      <c r="AG140" s="13">
        <f>+IFERROR((VLOOKUP($A140,Grade!$L$6:$BL$1000,Grade!AO$2,0))," ")</f>
        <v>55</v>
      </c>
      <c r="AH140" s="13">
        <f>+IFERROR((VLOOKUP($A140,Grade!$L$6:$BL$1000,Grade!AP$2,0))," ")</f>
        <v>42</v>
      </c>
      <c r="AI140" s="13">
        <f>+IFERROR((VLOOKUP($A140,Grade!$L$6:$BL$1000,Grade!AQ$2,0))," ")</f>
        <v>41</v>
      </c>
      <c r="AJ140" s="13">
        <f>+IFERROR((VLOOKUP($A140,Grade!$L$6:$BL$1000,Grade!AR$2,0))," ")</f>
        <v>31</v>
      </c>
      <c r="AK140" s="13">
        <f>+IFERROR((VLOOKUP($A140,Grade!$L$6:$BL$1000,Grade!AS$2,0))," ")</f>
        <v>30</v>
      </c>
      <c r="AL140" s="13">
        <f>+IFERROR((VLOOKUP($A140,Grade!$L$6:$BL$1000,Grade!AT$2,0))," ")</f>
        <v>30</v>
      </c>
      <c r="AM140" s="13">
        <f>+IFERROR((VLOOKUP($A140,Grade!$L$6:$BL$1000,Grade!AU$2,0))," ")</f>
        <v>39</v>
      </c>
      <c r="AN140" s="13">
        <f>+IFERROR((VLOOKUP($A140,Grade!$L$6:$BL$1000,Grade!AV$2,0))," ")</f>
        <v>48</v>
      </c>
      <c r="AO140" s="13">
        <f>+IFERROR((VLOOKUP($A140,Grade!$L$6:$BL$1000,Grade!AW$2,0))," ")</f>
        <v>26</v>
      </c>
      <c r="AP140" s="13">
        <f>+IFERROR((VLOOKUP($A140,Grade!$L$6:$BL$1000,Grade!AX$2,0))," ")</f>
        <v>33</v>
      </c>
      <c r="AQ140" s="13">
        <f>+IFERROR((VLOOKUP($A140,Grade!$L$6:$BL$1000,Grade!AY$2,0))," ")</f>
        <v>12</v>
      </c>
      <c r="AR140" s="20">
        <f t="shared" si="15"/>
        <v>479</v>
      </c>
      <c r="AS140" s="14">
        <f>+IFERROR((VLOOKUP($A140,Grade!$L$6:$BL$1000,Grade!AZ$2,0))," ")</f>
        <v>54</v>
      </c>
      <c r="AT140" s="14">
        <f>+IFERROR((VLOOKUP($A140,Grade!$L$6:$BL$1000,Grade!BA$2,0))," ")</f>
        <v>38</v>
      </c>
      <c r="AU140" s="14">
        <f>+IFERROR((VLOOKUP($A140,Grade!$L$6:$BL$1000,Grade!BB$2,0))," ")</f>
        <v>55</v>
      </c>
      <c r="AV140" s="14">
        <f>+IFERROR((VLOOKUP($A140,Grade!$L$6:$BL$1000,Grade!BC$2,0))," ")</f>
        <v>42</v>
      </c>
      <c r="AW140" s="14">
        <f>+IFERROR((VLOOKUP($A140,Grade!$L$6:$BL$1000,Grade!BD$2,0))," ")</f>
        <v>41</v>
      </c>
      <c r="AX140" s="14">
        <f>+IFERROR((VLOOKUP($A140,Grade!$L$6:$BL$1000,Grade!BE$2,0))," ")</f>
        <v>31</v>
      </c>
      <c r="AY140" s="14">
        <f>+IFERROR((VLOOKUP($A140,Grade!$L$6:$BL$1000,Grade!BF$2,0))," ")</f>
        <v>30</v>
      </c>
      <c r="AZ140" s="14">
        <f>+IFERROR((VLOOKUP($A140,Grade!$L$6:$BL$1000,Grade!BG$2,0))," ")</f>
        <v>30</v>
      </c>
      <c r="BA140" s="14">
        <f>+IFERROR((VLOOKUP($A140,Grade!$L$6:$BL$1000,Grade!BH$2,0))," ")</f>
        <v>39</v>
      </c>
      <c r="BB140" s="14">
        <f>+IFERROR((VLOOKUP($A140,Grade!$L$6:$BL$1000,Grade!BI$2,0))," ")</f>
        <v>48</v>
      </c>
      <c r="BC140" s="14">
        <f>+IFERROR((VLOOKUP($A140,Grade!$L$6:$BL$1000,Grade!BJ$2,0))," ")</f>
        <v>26</v>
      </c>
      <c r="BD140" s="14">
        <f>+IFERROR((VLOOKUP($A140,Grade!$L$6:$BL$1000,Grade!BK$2,0))," ")</f>
        <v>21.87</v>
      </c>
      <c r="BE140" s="14">
        <f>+IFERROR((VLOOKUP($A140,Grade!$L$6:$BL$1000,Grade!BL$2,0))," ")</f>
        <v>8</v>
      </c>
      <c r="BF140" s="19">
        <f t="shared" si="16"/>
        <v>463.87</v>
      </c>
      <c r="BG140" s="13">
        <f>IFERROR((VLOOKUP($A140,Month!$Z$3:$AP$1000,Month!AA$1,0))," ")</f>
        <v>232</v>
      </c>
      <c r="BH140" s="13">
        <f>IFERROR((VLOOKUP($A140,Month!$Z$3:$AP$1000,Month!AB$1,0))," ")</f>
        <v>114</v>
      </c>
      <c r="BI140" s="13">
        <f>IFERROR((VLOOKUP($A140,Month!$Z$3:$AP$1000,Month!AC$1,0))," ")</f>
        <v>87</v>
      </c>
      <c r="BJ140" s="13">
        <f>IFERROR((VLOOKUP($A140,Month!$Z$3:$AP$1000,Month!AD$1,0))," ")</f>
        <v>16</v>
      </c>
      <c r="BK140" s="13">
        <f>IFERROR((VLOOKUP($A140,Month!$Z$3:$AP$1000,Month!AE$1,0))," ")</f>
        <v>16</v>
      </c>
      <c r="BL140" s="13">
        <f>IFERROR((VLOOKUP($A140,Month!$Z$3:$AP$1000,Month!AF$1,0))," ")</f>
        <v>0</v>
      </c>
      <c r="BM140" s="13">
        <f>IFERROR((VLOOKUP($A140,Month!$Z$3:$AP$1000,Month!AG$1,0))," ")</f>
        <v>172.38</v>
      </c>
      <c r="BN140" s="13">
        <f>IFERROR((VLOOKUP($A140,Month!$Z$3:$AP$1000,Month!AH$1,0))," ")</f>
        <v>0</v>
      </c>
      <c r="BO140" s="13">
        <f>IFERROR((VLOOKUP($A140,Month!$Z$3:$AP$1000,Month!AI$1,0))," ")</f>
        <v>17.170000000000002</v>
      </c>
      <c r="BP140" s="13">
        <f>IFERROR((VLOOKUP($A140,Month!$Z$3:$AP$1000,Month!AJ$1,0))," ")</f>
        <v>0</v>
      </c>
      <c r="BQ140" s="13">
        <f>IFERROR((VLOOKUP($A140,Month!$Z$3:$AP$1000,Month!AK$1,0))," ")</f>
        <v>0</v>
      </c>
      <c r="BR140" s="13">
        <f>IFERROR((VLOOKUP($A140,Month!$Z$3:$AP$1000,Month!AL$1,0))," ")</f>
        <v>0</v>
      </c>
      <c r="BS140" s="13">
        <f>IFERROR((VLOOKUP($A140,Month!$Z$3:$AP$1000,Month!AM$1,0))," ")</f>
        <v>47</v>
      </c>
      <c r="BT140" s="13">
        <f>IFERROR((VLOOKUP($A140,Month!$Z$3:$AP$1000,Month!AP$1,0))," ")</f>
        <v>424</v>
      </c>
    </row>
    <row r="141" spans="1:72" s="2" customFormat="1" x14ac:dyDescent="0.25">
      <c r="A141" s="12" t="s">
        <v>643</v>
      </c>
      <c r="B141" s="12" t="s">
        <v>644</v>
      </c>
      <c r="C141" s="13">
        <f>+IFERROR((VLOOKUP($A141,Grade!$L$6:$BL$1000,Grade!M$2,0))," ")</f>
        <v>71</v>
      </c>
      <c r="D141" s="13">
        <f>+IFERROR((VLOOKUP($A141,Grade!$L$6:$BL$1000,Grade!N$2,0))," ")</f>
        <v>70</v>
      </c>
      <c r="E141" s="13">
        <f>+IFERROR((VLOOKUP($A141,Grade!$L$6:$BL$1000,Grade!O$2,0))," ")</f>
        <v>55</v>
      </c>
      <c r="F141" s="13">
        <f>+IFERROR((VLOOKUP($A141,Grade!$L$6:$BL$1000,Grade!P$2,0))," ")</f>
        <v>61</v>
      </c>
      <c r="G141" s="13">
        <f>+IFERROR((VLOOKUP($A141,Grade!$L$6:$BL$1000,Grade!Q$2,0))," ")</f>
        <v>62</v>
      </c>
      <c r="H141" s="13">
        <f>+IFERROR((VLOOKUP($A141,Grade!$L$6:$BL$1000,Grade!R$2,0))," ")</f>
        <v>72</v>
      </c>
      <c r="I141" s="13">
        <f>+IFERROR((VLOOKUP($A141,Grade!$L$6:$BL$1000,Grade!S$2,0))," ")</f>
        <v>71</v>
      </c>
      <c r="J141" s="13">
        <f>+IFERROR((VLOOKUP($A141,Grade!$L$6:$BL$1000,Grade!T$2,0))," ")</f>
        <v>68</v>
      </c>
      <c r="K141" s="13">
        <f>+IFERROR((VLOOKUP($A141,Grade!$L$6:$BL$1000,Grade!U$2,0))," ")</f>
        <v>66</v>
      </c>
      <c r="L141" s="13">
        <f>+IFERROR((VLOOKUP($A141,Grade!$L$6:$BL$1000,Grade!V$2,0))," ")</f>
        <v>70</v>
      </c>
      <c r="M141" s="13">
        <f>+IFERROR((VLOOKUP($A141,Grade!$L$6:$BL$1000,Grade!W$2,0))," ")</f>
        <v>54</v>
      </c>
      <c r="N141" s="13">
        <f>+IFERROR((VLOOKUP($A141,Grade!$L$6:$BL$1000,Grade!X$2,0))," ")</f>
        <v>69</v>
      </c>
      <c r="O141" s="13">
        <f>+IFERROR((VLOOKUP($A141,Grade!$L$6:$BL$1000,Grade!Y$2,0))," ")</f>
        <v>49</v>
      </c>
      <c r="P141" s="20">
        <f t="shared" si="13"/>
        <v>838</v>
      </c>
      <c r="Q141" s="14">
        <f>+IFERROR((VLOOKUP($A141,Grade!$L$6:$BL$1000,Grade!Z$2,0))," ")</f>
        <v>71</v>
      </c>
      <c r="R141" s="14">
        <f>+IFERROR((VLOOKUP($A141,Grade!$L$6:$BL$1000,Grade!AA$2,0))," ")</f>
        <v>70</v>
      </c>
      <c r="S141" s="14">
        <f>+IFERROR((VLOOKUP($A141,Grade!$L$6:$BL$1000,Grade!AB$2,0))," ")</f>
        <v>55</v>
      </c>
      <c r="T141" s="14">
        <f>+IFERROR((VLOOKUP($A141,Grade!$L$6:$BL$1000,Grade!AC$2,0))," ")</f>
        <v>61</v>
      </c>
      <c r="U141" s="14">
        <f>+IFERROR((VLOOKUP($A141,Grade!$L$6:$BL$1000,Grade!AD$2,0))," ")</f>
        <v>62</v>
      </c>
      <c r="V141" s="14">
        <f>+IFERROR((VLOOKUP($A141,Grade!$L$6:$BL$1000,Grade!AE$2,0))," ")</f>
        <v>72</v>
      </c>
      <c r="W141" s="14">
        <f>+IFERROR((VLOOKUP($A141,Grade!$L$6:$BL$1000,Grade!AF$2,0))," ")</f>
        <v>71</v>
      </c>
      <c r="X141" s="14">
        <f>+IFERROR((VLOOKUP($A141,Grade!$L$6:$BL$1000,Grade!AG$2,0))," ")</f>
        <v>68</v>
      </c>
      <c r="Y141" s="14">
        <f>+IFERROR((VLOOKUP($A141,Grade!$L$6:$BL$1000,Grade!AH$2,0))," ")</f>
        <v>66</v>
      </c>
      <c r="Z141" s="14">
        <f>+IFERROR((VLOOKUP($A141,Grade!$L$6:$BL$1000,Grade!AI$2,0))," ")</f>
        <v>70</v>
      </c>
      <c r="AA141" s="14">
        <f>+IFERROR((VLOOKUP($A141,Grade!$L$6:$BL$1000,Grade!AJ$2,0))," ")</f>
        <v>54</v>
      </c>
      <c r="AB141" s="14">
        <f>+IFERROR((VLOOKUP($A141,Grade!$L$6:$BL$1000,Grade!AK$2,0))," ")</f>
        <v>61.24</v>
      </c>
      <c r="AC141" s="14">
        <f>+IFERROR((VLOOKUP($A141,Grade!$L$6:$BL$1000,Grade!AL$2,0))," ")</f>
        <v>42.22</v>
      </c>
      <c r="AD141" s="19">
        <f t="shared" si="14"/>
        <v>823.46</v>
      </c>
      <c r="AE141" s="13">
        <f>+IFERROR((VLOOKUP($A141,Grade!$L$6:$BL$1000,Grade!AM$2,0))," ")</f>
        <v>0</v>
      </c>
      <c r="AF141" s="13">
        <f>+IFERROR((VLOOKUP($A141,Grade!$L$6:$BL$1000,Grade!AN$2,0))," ")</f>
        <v>0</v>
      </c>
      <c r="AG141" s="13">
        <f>+IFERROR((VLOOKUP($A141,Grade!$L$6:$BL$1000,Grade!AO$2,0))," ")</f>
        <v>0</v>
      </c>
      <c r="AH141" s="13">
        <f>+IFERROR((VLOOKUP($A141,Grade!$L$6:$BL$1000,Grade!AP$2,0))," ")</f>
        <v>0</v>
      </c>
      <c r="AI141" s="13">
        <f>+IFERROR((VLOOKUP($A141,Grade!$L$6:$BL$1000,Grade!AQ$2,0))," ")</f>
        <v>0</v>
      </c>
      <c r="AJ141" s="13">
        <f>+IFERROR((VLOOKUP($A141,Grade!$L$6:$BL$1000,Grade!AR$2,0))," ")</f>
        <v>0</v>
      </c>
      <c r="AK141" s="13">
        <f>+IFERROR((VLOOKUP($A141,Grade!$L$6:$BL$1000,Grade!AS$2,0))," ")</f>
        <v>0</v>
      </c>
      <c r="AL141" s="13">
        <f>+IFERROR((VLOOKUP($A141,Grade!$L$6:$BL$1000,Grade!AT$2,0))," ")</f>
        <v>0</v>
      </c>
      <c r="AM141" s="13">
        <f>+IFERROR((VLOOKUP($A141,Grade!$L$6:$BL$1000,Grade!AU$2,0))," ")</f>
        <v>0</v>
      </c>
      <c r="AN141" s="13">
        <f>+IFERROR((VLOOKUP($A141,Grade!$L$6:$BL$1000,Grade!AV$2,0))," ")</f>
        <v>0</v>
      </c>
      <c r="AO141" s="13">
        <f>+IFERROR((VLOOKUP($A141,Grade!$L$6:$BL$1000,Grade!AW$2,0))," ")</f>
        <v>0</v>
      </c>
      <c r="AP141" s="13">
        <f>+IFERROR((VLOOKUP($A141,Grade!$L$6:$BL$1000,Grade!AX$2,0))," ")</f>
        <v>0</v>
      </c>
      <c r="AQ141" s="13">
        <f>+IFERROR((VLOOKUP($A141,Grade!$L$6:$BL$1000,Grade!AY$2,0))," ")</f>
        <v>0</v>
      </c>
      <c r="AR141" s="20">
        <f t="shared" si="15"/>
        <v>0</v>
      </c>
      <c r="AS141" s="14">
        <f>+IFERROR((VLOOKUP($A141,Grade!$L$6:$BL$1000,Grade!AZ$2,0))," ")</f>
        <v>0</v>
      </c>
      <c r="AT141" s="14">
        <f>+IFERROR((VLOOKUP($A141,Grade!$L$6:$BL$1000,Grade!BA$2,0))," ")</f>
        <v>0</v>
      </c>
      <c r="AU141" s="14">
        <f>+IFERROR((VLOOKUP($A141,Grade!$L$6:$BL$1000,Grade!BB$2,0))," ")</f>
        <v>0</v>
      </c>
      <c r="AV141" s="14">
        <f>+IFERROR((VLOOKUP($A141,Grade!$L$6:$BL$1000,Grade!BC$2,0))," ")</f>
        <v>0</v>
      </c>
      <c r="AW141" s="14">
        <f>+IFERROR((VLOOKUP($A141,Grade!$L$6:$BL$1000,Grade!BD$2,0))," ")</f>
        <v>0</v>
      </c>
      <c r="AX141" s="14">
        <f>+IFERROR((VLOOKUP($A141,Grade!$L$6:$BL$1000,Grade!BE$2,0))," ")</f>
        <v>0</v>
      </c>
      <c r="AY141" s="14">
        <f>+IFERROR((VLOOKUP($A141,Grade!$L$6:$BL$1000,Grade!BF$2,0))," ")</f>
        <v>0</v>
      </c>
      <c r="AZ141" s="14">
        <f>+IFERROR((VLOOKUP($A141,Grade!$L$6:$BL$1000,Grade!BG$2,0))," ")</f>
        <v>0</v>
      </c>
      <c r="BA141" s="14">
        <f>+IFERROR((VLOOKUP($A141,Grade!$L$6:$BL$1000,Grade!BH$2,0))," ")</f>
        <v>0</v>
      </c>
      <c r="BB141" s="14">
        <f>+IFERROR((VLOOKUP($A141,Grade!$L$6:$BL$1000,Grade!BI$2,0))," ")</f>
        <v>0</v>
      </c>
      <c r="BC141" s="14">
        <f>+IFERROR((VLOOKUP($A141,Grade!$L$6:$BL$1000,Grade!BJ$2,0))," ")</f>
        <v>0</v>
      </c>
      <c r="BD141" s="14">
        <f>+IFERROR((VLOOKUP($A141,Grade!$L$6:$BL$1000,Grade!BK$2,0))," ")</f>
        <v>0</v>
      </c>
      <c r="BE141" s="14">
        <f>+IFERROR((VLOOKUP($A141,Grade!$L$6:$BL$1000,Grade!BL$2,0))," ")</f>
        <v>0</v>
      </c>
      <c r="BF141" s="19">
        <f t="shared" si="16"/>
        <v>0</v>
      </c>
      <c r="BG141" s="13">
        <f>IFERROR((VLOOKUP($A141,Month!$Z$3:$AP$1000,Month!AA$1,0))," ")</f>
        <v>200</v>
      </c>
      <c r="BH141" s="13">
        <f>IFERROR((VLOOKUP($A141,Month!$Z$3:$AP$1000,Month!AB$1,0))," ")</f>
        <v>138</v>
      </c>
      <c r="BI141" s="13">
        <f>IFERROR((VLOOKUP($A141,Month!$Z$3:$AP$1000,Month!AC$1,0))," ")</f>
        <v>61</v>
      </c>
      <c r="BJ141" s="13">
        <f>IFERROR((VLOOKUP($A141,Month!$Z$3:$AP$1000,Month!AD$1,0))," ")</f>
        <v>0</v>
      </c>
      <c r="BK141" s="13">
        <f>IFERROR((VLOOKUP($A141,Month!$Z$3:$AP$1000,Month!AE$1,0))," ")</f>
        <v>0</v>
      </c>
      <c r="BL141" s="13">
        <f>IFERROR((VLOOKUP($A141,Month!$Z$3:$AP$1000,Month!AF$1,0))," ")</f>
        <v>0</v>
      </c>
      <c r="BM141" s="13">
        <f>IFERROR((VLOOKUP($A141,Month!$Z$3:$AP$1000,Month!AG$1,0))," ")</f>
        <v>59.279000000000003</v>
      </c>
      <c r="BN141" s="13">
        <f>IFERROR((VLOOKUP($A141,Month!$Z$3:$AP$1000,Month!AH$1,0))," ")</f>
        <v>0</v>
      </c>
      <c r="BO141" s="13">
        <f>IFERROR((VLOOKUP($A141,Month!$Z$3:$AP$1000,Month!AI$1,0))," ")</f>
        <v>0</v>
      </c>
      <c r="BP141" s="13">
        <f>IFERROR((VLOOKUP($A141,Month!$Z$3:$AP$1000,Month!AJ$1,0))," ")</f>
        <v>0</v>
      </c>
      <c r="BQ141" s="13">
        <f>IFERROR((VLOOKUP($A141,Month!$Z$3:$AP$1000,Month!AK$1,0))," ")</f>
        <v>0</v>
      </c>
      <c r="BR141" s="13">
        <f>IFERROR((VLOOKUP($A141,Month!$Z$3:$AP$1000,Month!AL$1,0))," ")</f>
        <v>0</v>
      </c>
      <c r="BS141" s="13">
        <f>IFERROR((VLOOKUP($A141,Month!$Z$3:$AP$1000,Month!AM$1,0))," ")</f>
        <v>0</v>
      </c>
      <c r="BT141" s="13">
        <f>IFERROR((VLOOKUP($A141,Month!$Z$3:$AP$1000,Month!AP$1,0))," ")</f>
        <v>96</v>
      </c>
    </row>
    <row r="142" spans="1:72" s="2" customFormat="1" x14ac:dyDescent="0.25">
      <c r="A142" s="12" t="s">
        <v>131</v>
      </c>
      <c r="B142" s="12" t="s">
        <v>132</v>
      </c>
      <c r="C142" s="13">
        <f>+IFERROR((VLOOKUP($A142,Grade!$L$6:$BL$1000,Grade!M$2,0))," ")</f>
        <v>6</v>
      </c>
      <c r="D142" s="13">
        <f>+IFERROR((VLOOKUP($A142,Grade!$L$6:$BL$1000,Grade!N$2,0))," ")</f>
        <v>6</v>
      </c>
      <c r="E142" s="13">
        <f>+IFERROR((VLOOKUP($A142,Grade!$L$6:$BL$1000,Grade!O$2,0))," ")</f>
        <v>4</v>
      </c>
      <c r="F142" s="13">
        <f>+IFERROR((VLOOKUP($A142,Grade!$L$6:$BL$1000,Grade!P$2,0))," ")</f>
        <v>10</v>
      </c>
      <c r="G142" s="13">
        <f>+IFERROR((VLOOKUP($A142,Grade!$L$6:$BL$1000,Grade!Q$2,0))," ")</f>
        <v>10</v>
      </c>
      <c r="H142" s="13">
        <f>+IFERROR((VLOOKUP($A142,Grade!$L$6:$BL$1000,Grade!R$2,0))," ")</f>
        <v>3</v>
      </c>
      <c r="I142" s="13">
        <f>+IFERROR((VLOOKUP($A142,Grade!$L$6:$BL$1000,Grade!S$2,0))," ")</f>
        <v>9</v>
      </c>
      <c r="J142" s="13">
        <f>+IFERROR((VLOOKUP($A142,Grade!$L$6:$BL$1000,Grade!T$2,0))," ")</f>
        <v>6</v>
      </c>
      <c r="K142" s="13">
        <f>+IFERROR((VLOOKUP($A142,Grade!$L$6:$BL$1000,Grade!U$2,0))," ")</f>
        <v>5</v>
      </c>
      <c r="L142" s="13">
        <f>+IFERROR((VLOOKUP($A142,Grade!$L$6:$BL$1000,Grade!V$2,0))," ")</f>
        <v>12</v>
      </c>
      <c r="M142" s="13">
        <f>+IFERROR((VLOOKUP($A142,Grade!$L$6:$BL$1000,Grade!W$2,0))," ")</f>
        <v>7</v>
      </c>
      <c r="N142" s="13">
        <f>+IFERROR((VLOOKUP($A142,Grade!$L$6:$BL$1000,Grade!X$2,0))," ")</f>
        <v>5</v>
      </c>
      <c r="O142" s="13">
        <f>+IFERROR((VLOOKUP($A142,Grade!$L$6:$BL$1000,Grade!Y$2,0))," ")</f>
        <v>6</v>
      </c>
      <c r="P142" s="20">
        <f t="shared" si="13"/>
        <v>89</v>
      </c>
      <c r="Q142" s="14">
        <f>+IFERROR((VLOOKUP($A142,Grade!$L$6:$BL$1000,Grade!Z$2,0))," ")</f>
        <v>6</v>
      </c>
      <c r="R142" s="14">
        <f>+IFERROR((VLOOKUP($A142,Grade!$L$6:$BL$1000,Grade!AA$2,0))," ")</f>
        <v>6</v>
      </c>
      <c r="S142" s="14">
        <f>+IFERROR((VLOOKUP($A142,Grade!$L$6:$BL$1000,Grade!AB$2,0))," ")</f>
        <v>4</v>
      </c>
      <c r="T142" s="14">
        <f>+IFERROR((VLOOKUP($A142,Grade!$L$6:$BL$1000,Grade!AC$2,0))," ")</f>
        <v>10</v>
      </c>
      <c r="U142" s="14">
        <f>+IFERROR((VLOOKUP($A142,Grade!$L$6:$BL$1000,Grade!AD$2,0))," ")</f>
        <v>10</v>
      </c>
      <c r="V142" s="14">
        <f>+IFERROR((VLOOKUP($A142,Grade!$L$6:$BL$1000,Grade!AE$2,0))," ")</f>
        <v>3</v>
      </c>
      <c r="W142" s="14">
        <f>+IFERROR((VLOOKUP($A142,Grade!$L$6:$BL$1000,Grade!AF$2,0))," ")</f>
        <v>8.84</v>
      </c>
      <c r="X142" s="14">
        <f>+IFERROR((VLOOKUP($A142,Grade!$L$6:$BL$1000,Grade!AG$2,0))," ")</f>
        <v>6</v>
      </c>
      <c r="Y142" s="14">
        <f>+IFERROR((VLOOKUP($A142,Grade!$L$6:$BL$1000,Grade!AH$2,0))," ")</f>
        <v>5</v>
      </c>
      <c r="Z142" s="14">
        <f>+IFERROR((VLOOKUP($A142,Grade!$L$6:$BL$1000,Grade!AI$2,0))," ")</f>
        <v>12</v>
      </c>
      <c r="AA142" s="14">
        <f>+IFERROR((VLOOKUP($A142,Grade!$L$6:$BL$1000,Grade!AJ$2,0))," ")</f>
        <v>7</v>
      </c>
      <c r="AB142" s="14">
        <f>+IFERROR((VLOOKUP($A142,Grade!$L$6:$BL$1000,Grade!AK$2,0))," ")</f>
        <v>5</v>
      </c>
      <c r="AC142" s="14">
        <f>+IFERROR((VLOOKUP($A142,Grade!$L$6:$BL$1000,Grade!AL$2,0))," ")</f>
        <v>6</v>
      </c>
      <c r="AD142" s="19">
        <f t="shared" si="14"/>
        <v>88.84</v>
      </c>
      <c r="AE142" s="13">
        <f>+IFERROR((VLOOKUP($A142,Grade!$L$6:$BL$1000,Grade!AM$2,0))," ")</f>
        <v>0</v>
      </c>
      <c r="AF142" s="13">
        <f>+IFERROR((VLOOKUP($A142,Grade!$L$6:$BL$1000,Grade!AN$2,0))," ")</f>
        <v>0</v>
      </c>
      <c r="AG142" s="13">
        <f>+IFERROR((VLOOKUP($A142,Grade!$L$6:$BL$1000,Grade!AO$2,0))," ")</f>
        <v>0</v>
      </c>
      <c r="AH142" s="13">
        <f>+IFERROR((VLOOKUP($A142,Grade!$L$6:$BL$1000,Grade!AP$2,0))," ")</f>
        <v>0</v>
      </c>
      <c r="AI142" s="13">
        <f>+IFERROR((VLOOKUP($A142,Grade!$L$6:$BL$1000,Grade!AQ$2,0))," ")</f>
        <v>0</v>
      </c>
      <c r="AJ142" s="13">
        <f>+IFERROR((VLOOKUP($A142,Grade!$L$6:$BL$1000,Grade!AR$2,0))," ")</f>
        <v>0</v>
      </c>
      <c r="AK142" s="13">
        <f>+IFERROR((VLOOKUP($A142,Grade!$L$6:$BL$1000,Grade!AS$2,0))," ")</f>
        <v>0</v>
      </c>
      <c r="AL142" s="13">
        <f>+IFERROR((VLOOKUP($A142,Grade!$L$6:$BL$1000,Grade!AT$2,0))," ")</f>
        <v>0</v>
      </c>
      <c r="AM142" s="13">
        <f>+IFERROR((VLOOKUP($A142,Grade!$L$6:$BL$1000,Grade!AU$2,0))," ")</f>
        <v>0</v>
      </c>
      <c r="AN142" s="13">
        <f>+IFERROR((VLOOKUP($A142,Grade!$L$6:$BL$1000,Grade!AV$2,0))," ")</f>
        <v>0</v>
      </c>
      <c r="AO142" s="13">
        <f>+IFERROR((VLOOKUP($A142,Grade!$L$6:$BL$1000,Grade!AW$2,0))," ")</f>
        <v>0</v>
      </c>
      <c r="AP142" s="13">
        <f>+IFERROR((VLOOKUP($A142,Grade!$L$6:$BL$1000,Grade!AX$2,0))," ")</f>
        <v>0</v>
      </c>
      <c r="AQ142" s="13">
        <f>+IFERROR((VLOOKUP($A142,Grade!$L$6:$BL$1000,Grade!AY$2,0))," ")</f>
        <v>0</v>
      </c>
      <c r="AR142" s="20">
        <f t="shared" si="15"/>
        <v>0</v>
      </c>
      <c r="AS142" s="14">
        <f>+IFERROR((VLOOKUP($A142,Grade!$L$6:$BL$1000,Grade!AZ$2,0))," ")</f>
        <v>0</v>
      </c>
      <c r="AT142" s="14">
        <f>+IFERROR((VLOOKUP($A142,Grade!$L$6:$BL$1000,Grade!BA$2,0))," ")</f>
        <v>0</v>
      </c>
      <c r="AU142" s="14">
        <f>+IFERROR((VLOOKUP($A142,Grade!$L$6:$BL$1000,Grade!BB$2,0))," ")</f>
        <v>0</v>
      </c>
      <c r="AV142" s="14">
        <f>+IFERROR((VLOOKUP($A142,Grade!$L$6:$BL$1000,Grade!BC$2,0))," ")</f>
        <v>0</v>
      </c>
      <c r="AW142" s="14">
        <f>+IFERROR((VLOOKUP($A142,Grade!$L$6:$BL$1000,Grade!BD$2,0))," ")</f>
        <v>0</v>
      </c>
      <c r="AX142" s="14">
        <f>+IFERROR((VLOOKUP($A142,Grade!$L$6:$BL$1000,Grade!BE$2,0))," ")</f>
        <v>0</v>
      </c>
      <c r="AY142" s="14">
        <f>+IFERROR((VLOOKUP($A142,Grade!$L$6:$BL$1000,Grade!BF$2,0))," ")</f>
        <v>0</v>
      </c>
      <c r="AZ142" s="14">
        <f>+IFERROR((VLOOKUP($A142,Grade!$L$6:$BL$1000,Grade!BG$2,0))," ")</f>
        <v>0</v>
      </c>
      <c r="BA142" s="14">
        <f>+IFERROR((VLOOKUP($A142,Grade!$L$6:$BL$1000,Grade!BH$2,0))," ")</f>
        <v>0</v>
      </c>
      <c r="BB142" s="14">
        <f>+IFERROR((VLOOKUP($A142,Grade!$L$6:$BL$1000,Grade!BI$2,0))," ")</f>
        <v>0</v>
      </c>
      <c r="BC142" s="14">
        <f>+IFERROR((VLOOKUP($A142,Grade!$L$6:$BL$1000,Grade!BJ$2,0))," ")</f>
        <v>0</v>
      </c>
      <c r="BD142" s="14">
        <f>+IFERROR((VLOOKUP($A142,Grade!$L$6:$BL$1000,Grade!BK$2,0))," ")</f>
        <v>0</v>
      </c>
      <c r="BE142" s="14">
        <f>+IFERROR((VLOOKUP($A142,Grade!$L$6:$BL$1000,Grade!BL$2,0))," ")</f>
        <v>0</v>
      </c>
      <c r="BF142" s="19">
        <f t="shared" si="16"/>
        <v>0</v>
      </c>
      <c r="BG142" s="13">
        <f>IFERROR((VLOOKUP($A142,Month!$Z$3:$AP$1000,Month!AA$1,0))," ")</f>
        <v>1</v>
      </c>
      <c r="BH142" s="13">
        <f>IFERROR((VLOOKUP($A142,Month!$Z$3:$AP$1000,Month!AB$1,0))," ")</f>
        <v>3</v>
      </c>
      <c r="BI142" s="13">
        <f>IFERROR((VLOOKUP($A142,Month!$Z$3:$AP$1000,Month!AC$1,0))," ")</f>
        <v>5</v>
      </c>
      <c r="BJ142" s="13">
        <f>IFERROR((VLOOKUP($A142,Month!$Z$3:$AP$1000,Month!AD$1,0))," ")</f>
        <v>0</v>
      </c>
      <c r="BK142" s="13">
        <f>IFERROR((VLOOKUP($A142,Month!$Z$3:$AP$1000,Month!AE$1,0))," ")</f>
        <v>0</v>
      </c>
      <c r="BL142" s="13">
        <f>IFERROR((VLOOKUP($A142,Month!$Z$3:$AP$1000,Month!AF$1,0))," ")</f>
        <v>0</v>
      </c>
      <c r="BM142" s="13">
        <f>IFERROR((VLOOKUP($A142,Month!$Z$3:$AP$1000,Month!AG$1,0))," ")</f>
        <v>2.82</v>
      </c>
      <c r="BN142" s="13">
        <f>IFERROR((VLOOKUP($A142,Month!$Z$3:$AP$1000,Month!AH$1,0))," ")</f>
        <v>0</v>
      </c>
      <c r="BO142" s="13">
        <f>IFERROR((VLOOKUP($A142,Month!$Z$3:$AP$1000,Month!AI$1,0))," ")</f>
        <v>0</v>
      </c>
      <c r="BP142" s="13">
        <f>IFERROR((VLOOKUP($A142,Month!$Z$3:$AP$1000,Month!AJ$1,0))," ")</f>
        <v>0</v>
      </c>
      <c r="BQ142" s="13">
        <f>IFERROR((VLOOKUP($A142,Month!$Z$3:$AP$1000,Month!AK$1,0))," ")</f>
        <v>0</v>
      </c>
      <c r="BR142" s="13">
        <f>IFERROR((VLOOKUP($A142,Month!$Z$3:$AP$1000,Month!AL$1,0))," ")</f>
        <v>0</v>
      </c>
      <c r="BS142" s="13">
        <f>IFERROR((VLOOKUP($A142,Month!$Z$3:$AP$1000,Month!AM$1,0))," ")</f>
        <v>1</v>
      </c>
      <c r="BT142" s="13">
        <f>IFERROR((VLOOKUP($A142,Month!$Z$3:$AP$1000,Month!AP$1,0))," ")</f>
        <v>6</v>
      </c>
    </row>
    <row r="143" spans="1:72" s="2" customFormat="1" x14ac:dyDescent="0.25">
      <c r="A143" s="12" t="s">
        <v>63</v>
      </c>
      <c r="B143" s="12" t="s">
        <v>64</v>
      </c>
      <c r="C143" s="13">
        <f>+IFERROR((VLOOKUP($A143,Grade!$L$6:$BL$1000,Grade!M$2,0))," ")</f>
        <v>38</v>
      </c>
      <c r="D143" s="13">
        <f>+IFERROR((VLOOKUP($A143,Grade!$L$6:$BL$1000,Grade!N$2,0))," ")</f>
        <v>46</v>
      </c>
      <c r="E143" s="13">
        <f>+IFERROR((VLOOKUP($A143,Grade!$L$6:$BL$1000,Grade!O$2,0))," ")</f>
        <v>25</v>
      </c>
      <c r="F143" s="13">
        <f>+IFERROR((VLOOKUP($A143,Grade!$L$6:$BL$1000,Grade!P$2,0))," ")</f>
        <v>41</v>
      </c>
      <c r="G143" s="13">
        <f>+IFERROR((VLOOKUP($A143,Grade!$L$6:$BL$1000,Grade!Q$2,0))," ")</f>
        <v>42</v>
      </c>
      <c r="H143" s="13">
        <f>+IFERROR((VLOOKUP($A143,Grade!$L$6:$BL$1000,Grade!R$2,0))," ")</f>
        <v>42</v>
      </c>
      <c r="I143" s="13">
        <f>+IFERROR((VLOOKUP($A143,Grade!$L$6:$BL$1000,Grade!S$2,0))," ")</f>
        <v>52</v>
      </c>
      <c r="J143" s="13">
        <f>+IFERROR((VLOOKUP($A143,Grade!$L$6:$BL$1000,Grade!T$2,0))," ")</f>
        <v>65</v>
      </c>
      <c r="K143" s="13">
        <f>+IFERROR((VLOOKUP($A143,Grade!$L$6:$BL$1000,Grade!U$2,0))," ")</f>
        <v>52</v>
      </c>
      <c r="L143" s="13">
        <f>+IFERROR((VLOOKUP($A143,Grade!$L$6:$BL$1000,Grade!V$2,0))," ")</f>
        <v>63</v>
      </c>
      <c r="M143" s="13">
        <f>+IFERROR((VLOOKUP($A143,Grade!$L$6:$BL$1000,Grade!W$2,0))," ")</f>
        <v>46</v>
      </c>
      <c r="N143" s="13">
        <f>+IFERROR((VLOOKUP($A143,Grade!$L$6:$BL$1000,Grade!X$2,0))," ")</f>
        <v>53</v>
      </c>
      <c r="O143" s="13">
        <f>+IFERROR((VLOOKUP($A143,Grade!$L$6:$BL$1000,Grade!Y$2,0))," ")</f>
        <v>56</v>
      </c>
      <c r="P143" s="20">
        <f t="shared" si="13"/>
        <v>621</v>
      </c>
      <c r="Q143" s="14">
        <f>+IFERROR((VLOOKUP($A143,Grade!$L$6:$BL$1000,Grade!Z$2,0))," ")</f>
        <v>38</v>
      </c>
      <c r="R143" s="14">
        <f>+IFERROR((VLOOKUP($A143,Grade!$L$6:$BL$1000,Grade!AA$2,0))," ")</f>
        <v>46</v>
      </c>
      <c r="S143" s="14">
        <f>+IFERROR((VLOOKUP($A143,Grade!$L$6:$BL$1000,Grade!AB$2,0))," ")</f>
        <v>25</v>
      </c>
      <c r="T143" s="14">
        <f>+IFERROR((VLOOKUP($A143,Grade!$L$6:$BL$1000,Grade!AC$2,0))," ")</f>
        <v>41</v>
      </c>
      <c r="U143" s="14">
        <f>+IFERROR((VLOOKUP($A143,Grade!$L$6:$BL$1000,Grade!AD$2,0))," ")</f>
        <v>42</v>
      </c>
      <c r="V143" s="14">
        <f>+IFERROR((VLOOKUP($A143,Grade!$L$6:$BL$1000,Grade!AE$2,0))," ")</f>
        <v>42</v>
      </c>
      <c r="W143" s="14">
        <f>+IFERROR((VLOOKUP($A143,Grade!$L$6:$BL$1000,Grade!AF$2,0))," ")</f>
        <v>52</v>
      </c>
      <c r="X143" s="14">
        <f>+IFERROR((VLOOKUP($A143,Grade!$L$6:$BL$1000,Grade!AG$2,0))," ")</f>
        <v>64</v>
      </c>
      <c r="Y143" s="14">
        <f>+IFERROR((VLOOKUP($A143,Grade!$L$6:$BL$1000,Grade!AH$2,0))," ")</f>
        <v>52</v>
      </c>
      <c r="Z143" s="14">
        <f>+IFERROR((VLOOKUP($A143,Grade!$L$6:$BL$1000,Grade!AI$2,0))," ")</f>
        <v>63</v>
      </c>
      <c r="AA143" s="14">
        <f>+IFERROR((VLOOKUP($A143,Grade!$L$6:$BL$1000,Grade!AJ$2,0))," ")</f>
        <v>46</v>
      </c>
      <c r="AB143" s="14">
        <f>+IFERROR((VLOOKUP($A143,Grade!$L$6:$BL$1000,Grade!AK$2,0))," ")</f>
        <v>53</v>
      </c>
      <c r="AC143" s="14">
        <f>+IFERROR((VLOOKUP($A143,Grade!$L$6:$BL$1000,Grade!AL$2,0))," ")</f>
        <v>54.32</v>
      </c>
      <c r="AD143" s="19">
        <f t="shared" si="14"/>
        <v>618.32000000000005</v>
      </c>
      <c r="AE143" s="13">
        <f>+IFERROR((VLOOKUP($A143,Grade!$L$6:$BL$1000,Grade!AM$2,0))," ")</f>
        <v>0</v>
      </c>
      <c r="AF143" s="13">
        <f>+IFERROR((VLOOKUP($A143,Grade!$L$6:$BL$1000,Grade!AN$2,0))," ")</f>
        <v>0</v>
      </c>
      <c r="AG143" s="13">
        <f>+IFERROR((VLOOKUP($A143,Grade!$L$6:$BL$1000,Grade!AO$2,0))," ")</f>
        <v>0</v>
      </c>
      <c r="AH143" s="13">
        <f>+IFERROR((VLOOKUP($A143,Grade!$L$6:$BL$1000,Grade!AP$2,0))," ")</f>
        <v>0</v>
      </c>
      <c r="AI143" s="13">
        <f>+IFERROR((VLOOKUP($A143,Grade!$L$6:$BL$1000,Grade!AQ$2,0))," ")</f>
        <v>0</v>
      </c>
      <c r="AJ143" s="13">
        <f>+IFERROR((VLOOKUP($A143,Grade!$L$6:$BL$1000,Grade!AR$2,0))," ")</f>
        <v>0</v>
      </c>
      <c r="AK143" s="13">
        <f>+IFERROR((VLOOKUP($A143,Grade!$L$6:$BL$1000,Grade!AS$2,0))," ")</f>
        <v>0</v>
      </c>
      <c r="AL143" s="13">
        <f>+IFERROR((VLOOKUP($A143,Grade!$L$6:$BL$1000,Grade!AT$2,0))," ")</f>
        <v>0</v>
      </c>
      <c r="AM143" s="13">
        <f>+IFERROR((VLOOKUP($A143,Grade!$L$6:$BL$1000,Grade!AU$2,0))," ")</f>
        <v>0</v>
      </c>
      <c r="AN143" s="13">
        <f>+IFERROR((VLOOKUP($A143,Grade!$L$6:$BL$1000,Grade!AV$2,0))," ")</f>
        <v>0</v>
      </c>
      <c r="AO143" s="13">
        <f>+IFERROR((VLOOKUP($A143,Grade!$L$6:$BL$1000,Grade!AW$2,0))," ")</f>
        <v>0</v>
      </c>
      <c r="AP143" s="13">
        <f>+IFERROR((VLOOKUP($A143,Grade!$L$6:$BL$1000,Grade!AX$2,0))," ")</f>
        <v>0</v>
      </c>
      <c r="AQ143" s="13">
        <f>+IFERROR((VLOOKUP($A143,Grade!$L$6:$BL$1000,Grade!AY$2,0))," ")</f>
        <v>0</v>
      </c>
      <c r="AR143" s="20">
        <f t="shared" si="15"/>
        <v>0</v>
      </c>
      <c r="AS143" s="14">
        <f>+IFERROR((VLOOKUP($A143,Grade!$L$6:$BL$1000,Grade!AZ$2,0))," ")</f>
        <v>0</v>
      </c>
      <c r="AT143" s="14">
        <f>+IFERROR((VLOOKUP($A143,Grade!$L$6:$BL$1000,Grade!BA$2,0))," ")</f>
        <v>0</v>
      </c>
      <c r="AU143" s="14">
        <f>+IFERROR((VLOOKUP($A143,Grade!$L$6:$BL$1000,Grade!BB$2,0))," ")</f>
        <v>0</v>
      </c>
      <c r="AV143" s="14">
        <f>+IFERROR((VLOOKUP($A143,Grade!$L$6:$BL$1000,Grade!BC$2,0))," ")</f>
        <v>0</v>
      </c>
      <c r="AW143" s="14">
        <f>+IFERROR((VLOOKUP($A143,Grade!$L$6:$BL$1000,Grade!BD$2,0))," ")</f>
        <v>0</v>
      </c>
      <c r="AX143" s="14">
        <f>+IFERROR((VLOOKUP($A143,Grade!$L$6:$BL$1000,Grade!BE$2,0))," ")</f>
        <v>0</v>
      </c>
      <c r="AY143" s="14">
        <f>+IFERROR((VLOOKUP($A143,Grade!$L$6:$BL$1000,Grade!BF$2,0))," ")</f>
        <v>0</v>
      </c>
      <c r="AZ143" s="14">
        <f>+IFERROR((VLOOKUP($A143,Grade!$L$6:$BL$1000,Grade!BG$2,0))," ")</f>
        <v>0</v>
      </c>
      <c r="BA143" s="14">
        <f>+IFERROR((VLOOKUP($A143,Grade!$L$6:$BL$1000,Grade!BH$2,0))," ")</f>
        <v>0</v>
      </c>
      <c r="BB143" s="14">
        <f>+IFERROR((VLOOKUP($A143,Grade!$L$6:$BL$1000,Grade!BI$2,0))," ")</f>
        <v>0</v>
      </c>
      <c r="BC143" s="14">
        <f>+IFERROR((VLOOKUP($A143,Grade!$L$6:$BL$1000,Grade!BJ$2,0))," ")</f>
        <v>0</v>
      </c>
      <c r="BD143" s="14">
        <f>+IFERROR((VLOOKUP($A143,Grade!$L$6:$BL$1000,Grade!BK$2,0))," ")</f>
        <v>0</v>
      </c>
      <c r="BE143" s="14">
        <f>+IFERROR((VLOOKUP($A143,Grade!$L$6:$BL$1000,Grade!BL$2,0))," ")</f>
        <v>0</v>
      </c>
      <c r="BF143" s="19">
        <f t="shared" si="16"/>
        <v>0</v>
      </c>
      <c r="BG143" s="13">
        <f>IFERROR((VLOOKUP($A143,Month!$Z$3:$AP$1000,Month!AA$1,0))," ")</f>
        <v>0</v>
      </c>
      <c r="BH143" s="13">
        <f>IFERROR((VLOOKUP($A143,Month!$Z$3:$AP$1000,Month!AB$1,0))," ")</f>
        <v>0</v>
      </c>
      <c r="BI143" s="13">
        <f>IFERROR((VLOOKUP($A143,Month!$Z$3:$AP$1000,Month!AC$1,0))," ")</f>
        <v>0</v>
      </c>
      <c r="BJ143" s="13">
        <f>IFERROR((VLOOKUP($A143,Month!$Z$3:$AP$1000,Month!AD$1,0))," ")</f>
        <v>0</v>
      </c>
      <c r="BK143" s="13">
        <f>IFERROR((VLOOKUP($A143,Month!$Z$3:$AP$1000,Month!AE$1,0))," ")</f>
        <v>0</v>
      </c>
      <c r="BL143" s="13">
        <f>IFERROR((VLOOKUP($A143,Month!$Z$3:$AP$1000,Month!AF$1,0))," ")</f>
        <v>0</v>
      </c>
      <c r="BM143" s="13">
        <f>IFERROR((VLOOKUP($A143,Month!$Z$3:$AP$1000,Month!AG$1,0))," ")</f>
        <v>0</v>
      </c>
      <c r="BN143" s="13">
        <f>IFERROR((VLOOKUP($A143,Month!$Z$3:$AP$1000,Month!AH$1,0))," ")</f>
        <v>0</v>
      </c>
      <c r="BO143" s="13">
        <f>IFERROR((VLOOKUP($A143,Month!$Z$3:$AP$1000,Month!AI$1,0))," ")</f>
        <v>0</v>
      </c>
      <c r="BP143" s="13">
        <f>IFERROR((VLOOKUP($A143,Month!$Z$3:$AP$1000,Month!AJ$1,0))," ")</f>
        <v>0</v>
      </c>
      <c r="BQ143" s="13">
        <f>IFERROR((VLOOKUP($A143,Month!$Z$3:$AP$1000,Month!AK$1,0))," ")</f>
        <v>0</v>
      </c>
      <c r="BR143" s="13">
        <f>IFERROR((VLOOKUP($A143,Month!$Z$3:$AP$1000,Month!AL$1,0))," ")</f>
        <v>0</v>
      </c>
      <c r="BS143" s="13">
        <f>IFERROR((VLOOKUP($A143,Month!$Z$3:$AP$1000,Month!AM$1,0))," ")</f>
        <v>7</v>
      </c>
      <c r="BT143" s="13">
        <f>IFERROR((VLOOKUP($A143,Month!$Z$3:$AP$1000,Month!AP$1,0))," ")</f>
        <v>76</v>
      </c>
    </row>
    <row r="144" spans="1:72" s="2" customFormat="1" x14ac:dyDescent="0.25">
      <c r="A144" s="12" t="s">
        <v>361</v>
      </c>
      <c r="B144" s="12" t="s">
        <v>362</v>
      </c>
      <c r="C144" s="13">
        <f>+IFERROR((VLOOKUP($A144,Grade!$L$6:$BL$1000,Grade!M$2,0))," ")</f>
        <v>180</v>
      </c>
      <c r="D144" s="13">
        <f>+IFERROR((VLOOKUP($A144,Grade!$L$6:$BL$1000,Grade!N$2,0))," ")</f>
        <v>175</v>
      </c>
      <c r="E144" s="13">
        <f>+IFERROR((VLOOKUP($A144,Grade!$L$6:$BL$1000,Grade!O$2,0))," ")</f>
        <v>194</v>
      </c>
      <c r="F144" s="13">
        <f>+IFERROR((VLOOKUP($A144,Grade!$L$6:$BL$1000,Grade!P$2,0))," ")</f>
        <v>187</v>
      </c>
      <c r="G144" s="13">
        <f>+IFERROR((VLOOKUP($A144,Grade!$L$6:$BL$1000,Grade!Q$2,0))," ")</f>
        <v>216</v>
      </c>
      <c r="H144" s="13">
        <f>+IFERROR((VLOOKUP($A144,Grade!$L$6:$BL$1000,Grade!R$2,0))," ")</f>
        <v>218</v>
      </c>
      <c r="I144" s="13">
        <f>+IFERROR((VLOOKUP($A144,Grade!$L$6:$BL$1000,Grade!S$2,0))," ")</f>
        <v>283</v>
      </c>
      <c r="J144" s="13">
        <f>+IFERROR((VLOOKUP($A144,Grade!$L$6:$BL$1000,Grade!T$2,0))," ")</f>
        <v>304</v>
      </c>
      <c r="K144" s="13">
        <f>+IFERROR((VLOOKUP($A144,Grade!$L$6:$BL$1000,Grade!U$2,0))," ")</f>
        <v>247</v>
      </c>
      <c r="L144" s="13">
        <f>+IFERROR((VLOOKUP($A144,Grade!$L$6:$BL$1000,Grade!V$2,0))," ")</f>
        <v>12</v>
      </c>
      <c r="M144" s="13">
        <f>+IFERROR((VLOOKUP($A144,Grade!$L$6:$BL$1000,Grade!W$2,0))," ")</f>
        <v>11</v>
      </c>
      <c r="N144" s="13">
        <f>+IFERROR((VLOOKUP($A144,Grade!$L$6:$BL$1000,Grade!X$2,0))," ")</f>
        <v>12</v>
      </c>
      <c r="O144" s="13">
        <f>+IFERROR((VLOOKUP($A144,Grade!$L$6:$BL$1000,Grade!Y$2,0))," ")</f>
        <v>15</v>
      </c>
      <c r="P144" s="20">
        <f t="shared" si="13"/>
        <v>2054</v>
      </c>
      <c r="Q144" s="14">
        <f>+IFERROR((VLOOKUP($A144,Grade!$L$6:$BL$1000,Grade!Z$2,0))," ")</f>
        <v>95.5</v>
      </c>
      <c r="R144" s="14">
        <f>+IFERROR((VLOOKUP($A144,Grade!$L$6:$BL$1000,Grade!AA$2,0))," ")</f>
        <v>175</v>
      </c>
      <c r="S144" s="14">
        <f>+IFERROR((VLOOKUP($A144,Grade!$L$6:$BL$1000,Grade!AB$2,0))," ")</f>
        <v>194</v>
      </c>
      <c r="T144" s="14">
        <f>+IFERROR((VLOOKUP($A144,Grade!$L$6:$BL$1000,Grade!AC$2,0))," ")</f>
        <v>187</v>
      </c>
      <c r="U144" s="14">
        <f>+IFERROR((VLOOKUP($A144,Grade!$L$6:$BL$1000,Grade!AD$2,0))," ")</f>
        <v>216</v>
      </c>
      <c r="V144" s="14">
        <f>+IFERROR((VLOOKUP($A144,Grade!$L$6:$BL$1000,Grade!AE$2,0))," ")</f>
        <v>218</v>
      </c>
      <c r="W144" s="14">
        <f>+IFERROR((VLOOKUP($A144,Grade!$L$6:$BL$1000,Grade!AF$2,0))," ")</f>
        <v>283</v>
      </c>
      <c r="X144" s="14">
        <f>+IFERROR((VLOOKUP($A144,Grade!$L$6:$BL$1000,Grade!AG$2,0))," ")</f>
        <v>304</v>
      </c>
      <c r="Y144" s="14">
        <f>+IFERROR((VLOOKUP($A144,Grade!$L$6:$BL$1000,Grade!AH$2,0))," ")</f>
        <v>247</v>
      </c>
      <c r="Z144" s="14">
        <f>+IFERROR((VLOOKUP($A144,Grade!$L$6:$BL$1000,Grade!AI$2,0))," ")</f>
        <v>12</v>
      </c>
      <c r="AA144" s="14">
        <f>+IFERROR((VLOOKUP($A144,Grade!$L$6:$BL$1000,Grade!AJ$2,0))," ")</f>
        <v>11</v>
      </c>
      <c r="AB144" s="14">
        <f>+IFERROR((VLOOKUP($A144,Grade!$L$6:$BL$1000,Grade!AK$2,0))," ")</f>
        <v>10.5</v>
      </c>
      <c r="AC144" s="14">
        <f>+IFERROR((VLOOKUP($A144,Grade!$L$6:$BL$1000,Grade!AL$2,0))," ")</f>
        <v>14.96</v>
      </c>
      <c r="AD144" s="19">
        <f t="shared" si="14"/>
        <v>1967.96</v>
      </c>
      <c r="AE144" s="13">
        <f>+IFERROR((VLOOKUP($A144,Grade!$L$6:$BL$1000,Grade!AM$2,0))," ")</f>
        <v>169</v>
      </c>
      <c r="AF144" s="13">
        <f>+IFERROR((VLOOKUP($A144,Grade!$L$6:$BL$1000,Grade!AN$2,0))," ")</f>
        <v>163</v>
      </c>
      <c r="AG144" s="13">
        <f>+IFERROR((VLOOKUP($A144,Grade!$L$6:$BL$1000,Grade!AO$2,0))," ")</f>
        <v>183</v>
      </c>
      <c r="AH144" s="13">
        <f>+IFERROR((VLOOKUP($A144,Grade!$L$6:$BL$1000,Grade!AP$2,0))," ")</f>
        <v>173</v>
      </c>
      <c r="AI144" s="13">
        <f>+IFERROR((VLOOKUP($A144,Grade!$L$6:$BL$1000,Grade!AQ$2,0))," ")</f>
        <v>204</v>
      </c>
      <c r="AJ144" s="13">
        <f>+IFERROR((VLOOKUP($A144,Grade!$L$6:$BL$1000,Grade!AR$2,0))," ")</f>
        <v>207</v>
      </c>
      <c r="AK144" s="13">
        <f>+IFERROR((VLOOKUP($A144,Grade!$L$6:$BL$1000,Grade!AS$2,0))," ")</f>
        <v>273</v>
      </c>
      <c r="AL144" s="13">
        <f>+IFERROR((VLOOKUP($A144,Grade!$L$6:$BL$1000,Grade!AT$2,0))," ")</f>
        <v>291</v>
      </c>
      <c r="AM144" s="13">
        <f>+IFERROR((VLOOKUP($A144,Grade!$L$6:$BL$1000,Grade!AU$2,0))," ")</f>
        <v>238</v>
      </c>
      <c r="AN144" s="13">
        <f>+IFERROR((VLOOKUP($A144,Grade!$L$6:$BL$1000,Grade!AV$2,0))," ")</f>
        <v>0</v>
      </c>
      <c r="AO144" s="13">
        <f>+IFERROR((VLOOKUP($A144,Grade!$L$6:$BL$1000,Grade!AW$2,0))," ")</f>
        <v>0</v>
      </c>
      <c r="AP144" s="13">
        <f>+IFERROR((VLOOKUP($A144,Grade!$L$6:$BL$1000,Grade!AX$2,0))," ")</f>
        <v>0</v>
      </c>
      <c r="AQ144" s="13">
        <f>+IFERROR((VLOOKUP($A144,Grade!$L$6:$BL$1000,Grade!AY$2,0))," ")</f>
        <v>0</v>
      </c>
      <c r="AR144" s="20">
        <f t="shared" si="15"/>
        <v>1901</v>
      </c>
      <c r="AS144" s="14">
        <f>+IFERROR((VLOOKUP($A144,Grade!$L$6:$BL$1000,Grade!AZ$2,0))," ")</f>
        <v>84.5</v>
      </c>
      <c r="AT144" s="14">
        <f>+IFERROR((VLOOKUP($A144,Grade!$L$6:$BL$1000,Grade!BA$2,0))," ")</f>
        <v>163</v>
      </c>
      <c r="AU144" s="14">
        <f>+IFERROR((VLOOKUP($A144,Grade!$L$6:$BL$1000,Grade!BB$2,0))," ")</f>
        <v>183</v>
      </c>
      <c r="AV144" s="14">
        <f>+IFERROR((VLOOKUP($A144,Grade!$L$6:$BL$1000,Grade!BC$2,0))," ")</f>
        <v>173</v>
      </c>
      <c r="AW144" s="14">
        <f>+IFERROR((VLOOKUP($A144,Grade!$L$6:$BL$1000,Grade!BD$2,0))," ")</f>
        <v>204</v>
      </c>
      <c r="AX144" s="14">
        <f>+IFERROR((VLOOKUP($A144,Grade!$L$6:$BL$1000,Grade!BE$2,0))," ")</f>
        <v>207</v>
      </c>
      <c r="AY144" s="14">
        <f>+IFERROR((VLOOKUP($A144,Grade!$L$6:$BL$1000,Grade!BF$2,0))," ")</f>
        <v>273</v>
      </c>
      <c r="AZ144" s="14">
        <f>+IFERROR((VLOOKUP($A144,Grade!$L$6:$BL$1000,Grade!BG$2,0))," ")</f>
        <v>291</v>
      </c>
      <c r="BA144" s="14">
        <f>+IFERROR((VLOOKUP($A144,Grade!$L$6:$BL$1000,Grade!BH$2,0))," ")</f>
        <v>238</v>
      </c>
      <c r="BB144" s="14">
        <f>+IFERROR((VLOOKUP($A144,Grade!$L$6:$BL$1000,Grade!BI$2,0))," ")</f>
        <v>0</v>
      </c>
      <c r="BC144" s="14">
        <f>+IFERROR((VLOOKUP($A144,Grade!$L$6:$BL$1000,Grade!BJ$2,0))," ")</f>
        <v>0</v>
      </c>
      <c r="BD144" s="14">
        <f>+IFERROR((VLOOKUP($A144,Grade!$L$6:$BL$1000,Grade!BK$2,0))," ")</f>
        <v>0</v>
      </c>
      <c r="BE144" s="14">
        <f>+IFERROR((VLOOKUP($A144,Grade!$L$6:$BL$1000,Grade!BL$2,0))," ")</f>
        <v>0</v>
      </c>
      <c r="BF144" s="19">
        <f t="shared" si="16"/>
        <v>1816.5</v>
      </c>
      <c r="BG144" s="13">
        <f>IFERROR((VLOOKUP($A144,Month!$Z$3:$AP$1000,Month!AA$1,0))," ")</f>
        <v>0</v>
      </c>
      <c r="BH144" s="13">
        <f>IFERROR((VLOOKUP($A144,Month!$Z$3:$AP$1000,Month!AB$1,0))," ")</f>
        <v>0</v>
      </c>
      <c r="BI144" s="13">
        <f>IFERROR((VLOOKUP($A144,Month!$Z$3:$AP$1000,Month!AC$1,0))," ")</f>
        <v>0</v>
      </c>
      <c r="BJ144" s="13">
        <f>IFERROR((VLOOKUP($A144,Month!$Z$3:$AP$1000,Month!AD$1,0))," ")</f>
        <v>0</v>
      </c>
      <c r="BK144" s="13">
        <f>IFERROR((VLOOKUP($A144,Month!$Z$3:$AP$1000,Month!AE$1,0))," ")</f>
        <v>0</v>
      </c>
      <c r="BL144" s="13">
        <f>IFERROR((VLOOKUP($A144,Month!$Z$3:$AP$1000,Month!AF$1,0))," ")</f>
        <v>0</v>
      </c>
      <c r="BM144" s="13">
        <f>IFERROR((VLOOKUP($A144,Month!$Z$3:$AP$1000,Month!AG$1,0))," ")</f>
        <v>12</v>
      </c>
      <c r="BN144" s="13">
        <f>IFERROR((VLOOKUP($A144,Month!$Z$3:$AP$1000,Month!AH$1,0))," ")</f>
        <v>0</v>
      </c>
      <c r="BO144" s="13">
        <f>IFERROR((VLOOKUP($A144,Month!$Z$3:$AP$1000,Month!AI$1,0))," ")</f>
        <v>3.52</v>
      </c>
      <c r="BP144" s="13">
        <f>IFERROR((VLOOKUP($A144,Month!$Z$3:$AP$1000,Month!AJ$1,0))," ")</f>
        <v>0</v>
      </c>
      <c r="BQ144" s="13">
        <f>IFERROR((VLOOKUP($A144,Month!$Z$3:$AP$1000,Month!AK$1,0))," ")</f>
        <v>0</v>
      </c>
      <c r="BR144" s="13">
        <f>IFERROR((VLOOKUP($A144,Month!$Z$3:$AP$1000,Month!AL$1,0))," ")</f>
        <v>0</v>
      </c>
      <c r="BS144" s="13">
        <f>IFERROR((VLOOKUP($A144,Month!$Z$3:$AP$1000,Month!AM$1,0))," ")</f>
        <v>1</v>
      </c>
      <c r="BT144" s="13">
        <f>IFERROR((VLOOKUP($A144,Month!$Z$3:$AP$1000,Month!AP$1,0))," ")</f>
        <v>269</v>
      </c>
    </row>
    <row r="145" spans="1:72" s="2" customFormat="1" x14ac:dyDescent="0.25">
      <c r="A145" s="12" t="s">
        <v>549</v>
      </c>
      <c r="B145" s="12" t="s">
        <v>550</v>
      </c>
      <c r="C145" s="13">
        <f>+IFERROR((VLOOKUP($A145,Grade!$L$6:$BL$1000,Grade!M$2,0))," ")</f>
        <v>19</v>
      </c>
      <c r="D145" s="13">
        <f>+IFERROR((VLOOKUP($A145,Grade!$L$6:$BL$1000,Grade!N$2,0))," ")</f>
        <v>32</v>
      </c>
      <c r="E145" s="13">
        <f>+IFERROR((VLOOKUP($A145,Grade!$L$6:$BL$1000,Grade!O$2,0))," ")</f>
        <v>27</v>
      </c>
      <c r="F145" s="13">
        <f>+IFERROR((VLOOKUP($A145,Grade!$L$6:$BL$1000,Grade!P$2,0))," ")</f>
        <v>15</v>
      </c>
      <c r="G145" s="13">
        <f>+IFERROR((VLOOKUP($A145,Grade!$L$6:$BL$1000,Grade!Q$2,0))," ")</f>
        <v>36</v>
      </c>
      <c r="H145" s="13">
        <f>+IFERROR((VLOOKUP($A145,Grade!$L$6:$BL$1000,Grade!R$2,0))," ")</f>
        <v>23</v>
      </c>
      <c r="I145" s="13">
        <f>+IFERROR((VLOOKUP($A145,Grade!$L$6:$BL$1000,Grade!S$2,0))," ")</f>
        <v>34</v>
      </c>
      <c r="J145" s="13">
        <f>+IFERROR((VLOOKUP($A145,Grade!$L$6:$BL$1000,Grade!T$2,0))," ")</f>
        <v>29</v>
      </c>
      <c r="K145" s="13">
        <f>+IFERROR((VLOOKUP($A145,Grade!$L$6:$BL$1000,Grade!U$2,0))," ")</f>
        <v>40</v>
      </c>
      <c r="L145" s="13">
        <f>+IFERROR((VLOOKUP($A145,Grade!$L$6:$BL$1000,Grade!V$2,0))," ")</f>
        <v>36</v>
      </c>
      <c r="M145" s="13">
        <f>+IFERROR((VLOOKUP($A145,Grade!$L$6:$BL$1000,Grade!W$2,0))," ")</f>
        <v>33</v>
      </c>
      <c r="N145" s="13">
        <f>+IFERROR((VLOOKUP($A145,Grade!$L$6:$BL$1000,Grade!X$2,0))," ")</f>
        <v>37</v>
      </c>
      <c r="O145" s="13">
        <f>+IFERROR((VLOOKUP($A145,Grade!$L$6:$BL$1000,Grade!Y$2,0))," ")</f>
        <v>27</v>
      </c>
      <c r="P145" s="20">
        <f t="shared" si="13"/>
        <v>388</v>
      </c>
      <c r="Q145" s="14">
        <f>+IFERROR((VLOOKUP($A145,Grade!$L$6:$BL$1000,Grade!Z$2,0))," ")</f>
        <v>19</v>
      </c>
      <c r="R145" s="14">
        <f>+IFERROR((VLOOKUP($A145,Grade!$L$6:$BL$1000,Grade!AA$2,0))," ")</f>
        <v>32</v>
      </c>
      <c r="S145" s="14">
        <f>+IFERROR((VLOOKUP($A145,Grade!$L$6:$BL$1000,Grade!AB$2,0))," ")</f>
        <v>27</v>
      </c>
      <c r="T145" s="14">
        <f>+IFERROR((VLOOKUP($A145,Grade!$L$6:$BL$1000,Grade!AC$2,0))," ")</f>
        <v>15</v>
      </c>
      <c r="U145" s="14">
        <f>+IFERROR((VLOOKUP($A145,Grade!$L$6:$BL$1000,Grade!AD$2,0))," ")</f>
        <v>35.22</v>
      </c>
      <c r="V145" s="14">
        <f>+IFERROR((VLOOKUP($A145,Grade!$L$6:$BL$1000,Grade!AE$2,0))," ")</f>
        <v>23</v>
      </c>
      <c r="W145" s="14">
        <f>+IFERROR((VLOOKUP($A145,Grade!$L$6:$BL$1000,Grade!AF$2,0))," ")</f>
        <v>34</v>
      </c>
      <c r="X145" s="14">
        <f>+IFERROR((VLOOKUP($A145,Grade!$L$6:$BL$1000,Grade!AG$2,0))," ")</f>
        <v>29</v>
      </c>
      <c r="Y145" s="14">
        <f>+IFERROR((VLOOKUP($A145,Grade!$L$6:$BL$1000,Grade!AH$2,0))," ")</f>
        <v>40</v>
      </c>
      <c r="Z145" s="14">
        <f>+IFERROR((VLOOKUP($A145,Grade!$L$6:$BL$1000,Grade!AI$2,0))," ")</f>
        <v>36</v>
      </c>
      <c r="AA145" s="14">
        <f>+IFERROR((VLOOKUP($A145,Grade!$L$6:$BL$1000,Grade!AJ$2,0))," ")</f>
        <v>32.15</v>
      </c>
      <c r="AB145" s="14">
        <f>+IFERROR((VLOOKUP($A145,Grade!$L$6:$BL$1000,Grade!AK$2,0))," ")</f>
        <v>31.18</v>
      </c>
      <c r="AC145" s="14">
        <f>+IFERROR((VLOOKUP($A145,Grade!$L$6:$BL$1000,Grade!AL$2,0))," ")</f>
        <v>18.27</v>
      </c>
      <c r="AD145" s="19">
        <f t="shared" si="14"/>
        <v>371.82</v>
      </c>
      <c r="AE145" s="13">
        <f>+IFERROR((VLOOKUP($A145,Grade!$L$6:$BL$1000,Grade!AM$2,0))," ")</f>
        <v>4</v>
      </c>
      <c r="AF145" s="13">
        <f>+IFERROR((VLOOKUP($A145,Grade!$L$6:$BL$1000,Grade!AN$2,0))," ")</f>
        <v>2</v>
      </c>
      <c r="AG145" s="13">
        <f>+IFERROR((VLOOKUP($A145,Grade!$L$6:$BL$1000,Grade!AO$2,0))," ")</f>
        <v>2</v>
      </c>
      <c r="AH145" s="13">
        <f>+IFERROR((VLOOKUP($A145,Grade!$L$6:$BL$1000,Grade!AP$2,0))," ")</f>
        <v>1</v>
      </c>
      <c r="AI145" s="13">
        <f>+IFERROR((VLOOKUP($A145,Grade!$L$6:$BL$1000,Grade!AQ$2,0))," ")</f>
        <v>5</v>
      </c>
      <c r="AJ145" s="13">
        <f>+IFERROR((VLOOKUP($A145,Grade!$L$6:$BL$1000,Grade!AR$2,0))," ")</f>
        <v>1</v>
      </c>
      <c r="AK145" s="13">
        <f>+IFERROR((VLOOKUP($A145,Grade!$L$6:$BL$1000,Grade!AS$2,0))," ")</f>
        <v>7</v>
      </c>
      <c r="AL145" s="13">
        <f>+IFERROR((VLOOKUP($A145,Grade!$L$6:$BL$1000,Grade!AT$2,0))," ")</f>
        <v>3</v>
      </c>
      <c r="AM145" s="13">
        <f>+IFERROR((VLOOKUP($A145,Grade!$L$6:$BL$1000,Grade!AU$2,0))," ")</f>
        <v>5</v>
      </c>
      <c r="AN145" s="13">
        <f>+IFERROR((VLOOKUP($A145,Grade!$L$6:$BL$1000,Grade!AV$2,0))," ")</f>
        <v>4</v>
      </c>
      <c r="AO145" s="13">
        <f>+IFERROR((VLOOKUP($A145,Grade!$L$6:$BL$1000,Grade!AW$2,0))," ")</f>
        <v>2</v>
      </c>
      <c r="AP145" s="13">
        <f>+IFERROR((VLOOKUP($A145,Grade!$L$6:$BL$1000,Grade!AX$2,0))," ")</f>
        <v>6</v>
      </c>
      <c r="AQ145" s="13">
        <f>+IFERROR((VLOOKUP($A145,Grade!$L$6:$BL$1000,Grade!AY$2,0))," ")</f>
        <v>6</v>
      </c>
      <c r="AR145" s="20">
        <f t="shared" si="15"/>
        <v>48</v>
      </c>
      <c r="AS145" s="14">
        <f>+IFERROR((VLOOKUP($A145,Grade!$L$6:$BL$1000,Grade!AZ$2,0))," ")</f>
        <v>4</v>
      </c>
      <c r="AT145" s="14">
        <f>+IFERROR((VLOOKUP($A145,Grade!$L$6:$BL$1000,Grade!BA$2,0))," ")</f>
        <v>2</v>
      </c>
      <c r="AU145" s="14">
        <f>+IFERROR((VLOOKUP($A145,Grade!$L$6:$BL$1000,Grade!BB$2,0))," ")</f>
        <v>2</v>
      </c>
      <c r="AV145" s="14">
        <f>+IFERROR((VLOOKUP($A145,Grade!$L$6:$BL$1000,Grade!BC$2,0))," ")</f>
        <v>1</v>
      </c>
      <c r="AW145" s="14">
        <f>+IFERROR((VLOOKUP($A145,Grade!$L$6:$BL$1000,Grade!BD$2,0))," ")</f>
        <v>5</v>
      </c>
      <c r="AX145" s="14">
        <f>+IFERROR((VLOOKUP($A145,Grade!$L$6:$BL$1000,Grade!BE$2,0))," ")</f>
        <v>1</v>
      </c>
      <c r="AY145" s="14">
        <f>+IFERROR((VLOOKUP($A145,Grade!$L$6:$BL$1000,Grade!BF$2,0))," ")</f>
        <v>7</v>
      </c>
      <c r="AZ145" s="14">
        <f>+IFERROR((VLOOKUP($A145,Grade!$L$6:$BL$1000,Grade!BG$2,0))," ")</f>
        <v>3</v>
      </c>
      <c r="BA145" s="14">
        <f>+IFERROR((VLOOKUP($A145,Grade!$L$6:$BL$1000,Grade!BH$2,0))," ")</f>
        <v>5</v>
      </c>
      <c r="BB145" s="14">
        <f>+IFERROR((VLOOKUP($A145,Grade!$L$6:$BL$1000,Grade!BI$2,0))," ")</f>
        <v>4</v>
      </c>
      <c r="BC145" s="14">
        <f>+IFERROR((VLOOKUP($A145,Grade!$L$6:$BL$1000,Grade!BJ$2,0))," ")</f>
        <v>2</v>
      </c>
      <c r="BD145" s="14">
        <f>+IFERROR((VLOOKUP($A145,Grade!$L$6:$BL$1000,Grade!BK$2,0))," ")</f>
        <v>6</v>
      </c>
      <c r="BE145" s="14">
        <f>+IFERROR((VLOOKUP($A145,Grade!$L$6:$BL$1000,Grade!BL$2,0))," ")</f>
        <v>6</v>
      </c>
      <c r="BF145" s="19">
        <f t="shared" si="16"/>
        <v>48</v>
      </c>
      <c r="BG145" s="13">
        <f>IFERROR((VLOOKUP($A145,Month!$Z$3:$AP$1000,Month!AA$1,0))," ")</f>
        <v>0</v>
      </c>
      <c r="BH145" s="13">
        <f>IFERROR((VLOOKUP($A145,Month!$Z$3:$AP$1000,Month!AB$1,0))," ")</f>
        <v>0</v>
      </c>
      <c r="BI145" s="13">
        <f>IFERROR((VLOOKUP($A145,Month!$Z$3:$AP$1000,Month!AC$1,0))," ")</f>
        <v>0</v>
      </c>
      <c r="BJ145" s="13">
        <f>IFERROR((VLOOKUP($A145,Month!$Z$3:$AP$1000,Month!AD$1,0))," ")</f>
        <v>0</v>
      </c>
      <c r="BK145" s="13">
        <f>IFERROR((VLOOKUP($A145,Month!$Z$3:$AP$1000,Month!AE$1,0))," ")</f>
        <v>0</v>
      </c>
      <c r="BL145" s="13">
        <f>IFERROR((VLOOKUP($A145,Month!$Z$3:$AP$1000,Month!AF$1,0))," ")</f>
        <v>0</v>
      </c>
      <c r="BM145" s="13">
        <f>IFERROR((VLOOKUP($A145,Month!$Z$3:$AP$1000,Month!AG$1,0))," ")</f>
        <v>24.9</v>
      </c>
      <c r="BN145" s="13">
        <f>IFERROR((VLOOKUP($A145,Month!$Z$3:$AP$1000,Month!AH$1,0))," ")</f>
        <v>0</v>
      </c>
      <c r="BO145" s="13">
        <f>IFERROR((VLOOKUP($A145,Month!$Z$3:$AP$1000,Month!AI$1,0))," ")</f>
        <v>0</v>
      </c>
      <c r="BP145" s="13">
        <f>IFERROR((VLOOKUP($A145,Month!$Z$3:$AP$1000,Month!AJ$1,0))," ")</f>
        <v>0</v>
      </c>
      <c r="BQ145" s="13">
        <f>IFERROR((VLOOKUP($A145,Month!$Z$3:$AP$1000,Month!AK$1,0))," ")</f>
        <v>0</v>
      </c>
      <c r="BR145" s="13">
        <f>IFERROR((VLOOKUP($A145,Month!$Z$3:$AP$1000,Month!AL$1,0))," ")</f>
        <v>0</v>
      </c>
      <c r="BS145" s="13">
        <f>IFERROR((VLOOKUP($A145,Month!$Z$3:$AP$1000,Month!AM$1,0))," ")</f>
        <v>3</v>
      </c>
      <c r="BT145" s="13">
        <f>IFERROR((VLOOKUP($A145,Month!$Z$3:$AP$1000,Month!AP$1,0))," ")</f>
        <v>62</v>
      </c>
    </row>
    <row r="146" spans="1:72" s="2" customFormat="1" x14ac:dyDescent="0.25">
      <c r="A146" s="12" t="s">
        <v>481</v>
      </c>
      <c r="B146" s="12" t="s">
        <v>482</v>
      </c>
      <c r="C146" s="13">
        <f>+IFERROR((VLOOKUP($A146,Grade!$L$6:$BL$1000,Grade!M$2,0))," ")</f>
        <v>647</v>
      </c>
      <c r="D146" s="13">
        <f>+IFERROR((VLOOKUP($A146,Grade!$L$6:$BL$1000,Grade!N$2,0))," ")</f>
        <v>715</v>
      </c>
      <c r="E146" s="13">
        <f>+IFERROR((VLOOKUP($A146,Grade!$L$6:$BL$1000,Grade!O$2,0))," ")</f>
        <v>732</v>
      </c>
      <c r="F146" s="13">
        <f>+IFERROR((VLOOKUP($A146,Grade!$L$6:$BL$1000,Grade!P$2,0))," ")</f>
        <v>761</v>
      </c>
      <c r="G146" s="13">
        <f>+IFERROR((VLOOKUP($A146,Grade!$L$6:$BL$1000,Grade!Q$2,0))," ")</f>
        <v>795</v>
      </c>
      <c r="H146" s="13">
        <f>+IFERROR((VLOOKUP($A146,Grade!$L$6:$BL$1000,Grade!R$2,0))," ")</f>
        <v>794</v>
      </c>
      <c r="I146" s="13">
        <f>+IFERROR((VLOOKUP($A146,Grade!$L$6:$BL$1000,Grade!S$2,0))," ")</f>
        <v>761</v>
      </c>
      <c r="J146" s="13">
        <f>+IFERROR((VLOOKUP($A146,Grade!$L$6:$BL$1000,Grade!T$2,0))," ")</f>
        <v>865</v>
      </c>
      <c r="K146" s="13">
        <f>+IFERROR((VLOOKUP($A146,Grade!$L$6:$BL$1000,Grade!U$2,0))," ")</f>
        <v>817</v>
      </c>
      <c r="L146" s="13">
        <f>+IFERROR((VLOOKUP($A146,Grade!$L$6:$BL$1000,Grade!V$2,0))," ")</f>
        <v>746</v>
      </c>
      <c r="M146" s="13">
        <f>+IFERROR((VLOOKUP($A146,Grade!$L$6:$BL$1000,Grade!W$2,0))," ")</f>
        <v>777</v>
      </c>
      <c r="N146" s="13">
        <f>+IFERROR((VLOOKUP($A146,Grade!$L$6:$BL$1000,Grade!X$2,0))," ")</f>
        <v>656</v>
      </c>
      <c r="O146" s="13">
        <f>+IFERROR((VLOOKUP($A146,Grade!$L$6:$BL$1000,Grade!Y$2,0))," ")</f>
        <v>640</v>
      </c>
      <c r="P146" s="20">
        <f t="shared" si="13"/>
        <v>9706</v>
      </c>
      <c r="Q146" s="14">
        <f>+IFERROR((VLOOKUP($A146,Grade!$L$6:$BL$1000,Grade!Z$2,0))," ")</f>
        <v>646</v>
      </c>
      <c r="R146" s="14">
        <f>+IFERROR((VLOOKUP($A146,Grade!$L$6:$BL$1000,Grade!AA$2,0))," ")</f>
        <v>713.73</v>
      </c>
      <c r="S146" s="14">
        <f>+IFERROR((VLOOKUP($A146,Grade!$L$6:$BL$1000,Grade!AB$2,0))," ")</f>
        <v>732</v>
      </c>
      <c r="T146" s="14">
        <f>+IFERROR((VLOOKUP($A146,Grade!$L$6:$BL$1000,Grade!AC$2,0))," ")</f>
        <v>761</v>
      </c>
      <c r="U146" s="14">
        <f>+IFERROR((VLOOKUP($A146,Grade!$L$6:$BL$1000,Grade!AD$2,0))," ")</f>
        <v>794.49</v>
      </c>
      <c r="V146" s="14">
        <f>+IFERROR((VLOOKUP($A146,Grade!$L$6:$BL$1000,Grade!AE$2,0))," ")</f>
        <v>794</v>
      </c>
      <c r="W146" s="14">
        <f>+IFERROR((VLOOKUP($A146,Grade!$L$6:$BL$1000,Grade!AF$2,0))," ")</f>
        <v>761</v>
      </c>
      <c r="X146" s="14">
        <f>+IFERROR((VLOOKUP($A146,Grade!$L$6:$BL$1000,Grade!AG$2,0))," ")</f>
        <v>863.89</v>
      </c>
      <c r="Y146" s="14">
        <f>+IFERROR((VLOOKUP($A146,Grade!$L$6:$BL$1000,Grade!AH$2,0))," ")</f>
        <v>816.15</v>
      </c>
      <c r="Z146" s="14">
        <f>+IFERROR((VLOOKUP($A146,Grade!$L$6:$BL$1000,Grade!AI$2,0))," ")</f>
        <v>744.86</v>
      </c>
      <c r="AA146" s="14">
        <f>+IFERROR((VLOOKUP($A146,Grade!$L$6:$BL$1000,Grade!AJ$2,0))," ")</f>
        <v>776.84</v>
      </c>
      <c r="AB146" s="14">
        <f>+IFERROR((VLOOKUP($A146,Grade!$L$6:$BL$1000,Grade!AK$2,0))," ")</f>
        <v>619.61</v>
      </c>
      <c r="AC146" s="14">
        <f>+IFERROR((VLOOKUP($A146,Grade!$L$6:$BL$1000,Grade!AL$2,0))," ")</f>
        <v>581.81999999999994</v>
      </c>
      <c r="AD146" s="19">
        <f t="shared" si="14"/>
        <v>9605.39</v>
      </c>
      <c r="AE146" s="13">
        <f>+IFERROR((VLOOKUP($A146,Grade!$L$6:$BL$1000,Grade!AM$2,0))," ")</f>
        <v>2</v>
      </c>
      <c r="AF146" s="13">
        <f>+IFERROR((VLOOKUP($A146,Grade!$L$6:$BL$1000,Grade!AN$2,0))," ")</f>
        <v>2</v>
      </c>
      <c r="AG146" s="13">
        <f>+IFERROR((VLOOKUP($A146,Grade!$L$6:$BL$1000,Grade!AO$2,0))," ")</f>
        <v>1</v>
      </c>
      <c r="AH146" s="13">
        <f>+IFERROR((VLOOKUP($A146,Grade!$L$6:$BL$1000,Grade!AP$2,0))," ")</f>
        <v>6</v>
      </c>
      <c r="AI146" s="13">
        <f>+IFERROR((VLOOKUP($A146,Grade!$L$6:$BL$1000,Grade!AQ$2,0))," ")</f>
        <v>3</v>
      </c>
      <c r="AJ146" s="13">
        <f>+IFERROR((VLOOKUP($A146,Grade!$L$6:$BL$1000,Grade!AR$2,0))," ")</f>
        <v>6</v>
      </c>
      <c r="AK146" s="13">
        <f>+IFERROR((VLOOKUP($A146,Grade!$L$6:$BL$1000,Grade!AS$2,0))," ")</f>
        <v>3</v>
      </c>
      <c r="AL146" s="13">
        <f>+IFERROR((VLOOKUP($A146,Grade!$L$6:$BL$1000,Grade!AT$2,0))," ")</f>
        <v>5</v>
      </c>
      <c r="AM146" s="13">
        <f>+IFERROR((VLOOKUP($A146,Grade!$L$6:$BL$1000,Grade!AU$2,0))," ")</f>
        <v>17</v>
      </c>
      <c r="AN146" s="13">
        <f>+IFERROR((VLOOKUP($A146,Grade!$L$6:$BL$1000,Grade!AV$2,0))," ")</f>
        <v>0</v>
      </c>
      <c r="AO146" s="13">
        <f>+IFERROR((VLOOKUP($A146,Grade!$L$6:$BL$1000,Grade!AW$2,0))," ")</f>
        <v>1</v>
      </c>
      <c r="AP146" s="13">
        <f>+IFERROR((VLOOKUP($A146,Grade!$L$6:$BL$1000,Grade!AX$2,0))," ")</f>
        <v>5</v>
      </c>
      <c r="AQ146" s="13">
        <f>+IFERROR((VLOOKUP($A146,Grade!$L$6:$BL$1000,Grade!AY$2,0))," ")</f>
        <v>8</v>
      </c>
      <c r="AR146" s="20">
        <f t="shared" si="15"/>
        <v>59</v>
      </c>
      <c r="AS146" s="14">
        <f>+IFERROR((VLOOKUP($A146,Grade!$L$6:$BL$1000,Grade!AZ$2,0))," ")</f>
        <v>1</v>
      </c>
      <c r="AT146" s="14">
        <f>+IFERROR((VLOOKUP($A146,Grade!$L$6:$BL$1000,Grade!BA$2,0))," ")</f>
        <v>2</v>
      </c>
      <c r="AU146" s="14">
        <f>+IFERROR((VLOOKUP($A146,Grade!$L$6:$BL$1000,Grade!BB$2,0))," ")</f>
        <v>1</v>
      </c>
      <c r="AV146" s="14">
        <f>+IFERROR((VLOOKUP($A146,Grade!$L$6:$BL$1000,Grade!BC$2,0))," ")</f>
        <v>5.75</v>
      </c>
      <c r="AW146" s="14">
        <f>+IFERROR((VLOOKUP($A146,Grade!$L$6:$BL$1000,Grade!BD$2,0))," ")</f>
        <v>3</v>
      </c>
      <c r="AX146" s="14">
        <f>+IFERROR((VLOOKUP($A146,Grade!$L$6:$BL$1000,Grade!BE$2,0))," ")</f>
        <v>6</v>
      </c>
      <c r="AY146" s="14">
        <f>+IFERROR((VLOOKUP($A146,Grade!$L$6:$BL$1000,Grade!BF$2,0))," ")</f>
        <v>3</v>
      </c>
      <c r="AZ146" s="14">
        <f>+IFERROR((VLOOKUP($A146,Grade!$L$6:$BL$1000,Grade!BG$2,0))," ")</f>
        <v>5</v>
      </c>
      <c r="BA146" s="14">
        <f>+IFERROR((VLOOKUP($A146,Grade!$L$6:$BL$1000,Grade!BH$2,0))," ")</f>
        <v>16.8</v>
      </c>
      <c r="BB146" s="14">
        <f>+IFERROR((VLOOKUP($A146,Grade!$L$6:$BL$1000,Grade!BI$2,0))," ")</f>
        <v>0</v>
      </c>
      <c r="BC146" s="14">
        <f>+IFERROR((VLOOKUP($A146,Grade!$L$6:$BL$1000,Grade!BJ$2,0))," ")</f>
        <v>1</v>
      </c>
      <c r="BD146" s="14">
        <f>+IFERROR((VLOOKUP($A146,Grade!$L$6:$BL$1000,Grade!BK$2,0))," ")</f>
        <v>3.68</v>
      </c>
      <c r="BE146" s="14">
        <f>+IFERROR((VLOOKUP($A146,Grade!$L$6:$BL$1000,Grade!BL$2,0))," ")</f>
        <v>6.81</v>
      </c>
      <c r="BF146" s="19">
        <f t="shared" si="16"/>
        <v>55.04</v>
      </c>
      <c r="BG146" s="13">
        <f>IFERROR((VLOOKUP($A146,Month!$Z$3:$AP$1000,Month!AA$1,0))," ")</f>
        <v>613</v>
      </c>
      <c r="BH146" s="13">
        <f>IFERROR((VLOOKUP($A146,Month!$Z$3:$AP$1000,Month!AB$1,0))," ")</f>
        <v>393</v>
      </c>
      <c r="BI146" s="13">
        <f>IFERROR((VLOOKUP($A146,Month!$Z$3:$AP$1000,Month!AC$1,0))," ")</f>
        <v>214</v>
      </c>
      <c r="BJ146" s="13">
        <f>IFERROR((VLOOKUP($A146,Month!$Z$3:$AP$1000,Month!AD$1,0))," ")</f>
        <v>72</v>
      </c>
      <c r="BK146" s="13">
        <f>IFERROR((VLOOKUP($A146,Month!$Z$3:$AP$1000,Month!AE$1,0))," ")</f>
        <v>71.400000000000006</v>
      </c>
      <c r="BL146" s="13">
        <f>IFERROR((VLOOKUP($A146,Month!$Z$3:$AP$1000,Month!AF$1,0))," ")</f>
        <v>0</v>
      </c>
      <c r="BM146" s="13">
        <f>IFERROR((VLOOKUP($A146,Month!$Z$3:$AP$1000,Month!AG$1,0))," ")</f>
        <v>536.8599999999999</v>
      </c>
      <c r="BN146" s="13">
        <f>IFERROR((VLOOKUP($A146,Month!$Z$3:$AP$1000,Month!AH$1,0))," ")</f>
        <v>0.63</v>
      </c>
      <c r="BO146" s="13">
        <f>IFERROR((VLOOKUP($A146,Month!$Z$3:$AP$1000,Month!AI$1,0))," ")</f>
        <v>199.58</v>
      </c>
      <c r="BP146" s="13">
        <f>IFERROR((VLOOKUP($A146,Month!$Z$3:$AP$1000,Month!AJ$1,0))," ")</f>
        <v>0</v>
      </c>
      <c r="BQ146" s="13">
        <f>IFERROR((VLOOKUP($A146,Month!$Z$3:$AP$1000,Month!AK$1,0))," ")</f>
        <v>0</v>
      </c>
      <c r="BR146" s="13">
        <f>IFERROR((VLOOKUP($A146,Month!$Z$3:$AP$1000,Month!AL$1,0))," ")</f>
        <v>0</v>
      </c>
      <c r="BS146" s="13">
        <f>IFERROR((VLOOKUP($A146,Month!$Z$3:$AP$1000,Month!AM$1,0))," ")</f>
        <v>124</v>
      </c>
      <c r="BT146" s="13">
        <f>IFERROR((VLOOKUP($A146,Month!$Z$3:$AP$1000,Month!AP$1,0))," ")</f>
        <v>1455</v>
      </c>
    </row>
    <row r="147" spans="1:72" s="2" customFormat="1" x14ac:dyDescent="0.25">
      <c r="A147" s="12" t="s">
        <v>181</v>
      </c>
      <c r="B147" s="12" t="s">
        <v>182</v>
      </c>
      <c r="C147" s="13">
        <f>+IFERROR((VLOOKUP($A147,Grade!$L$6:$BL$1000,Grade!M$2,0))," ")</f>
        <v>29</v>
      </c>
      <c r="D147" s="13">
        <f>+IFERROR((VLOOKUP($A147,Grade!$L$6:$BL$1000,Grade!N$2,0))," ")</f>
        <v>32</v>
      </c>
      <c r="E147" s="13">
        <f>+IFERROR((VLOOKUP($A147,Grade!$L$6:$BL$1000,Grade!O$2,0))," ")</f>
        <v>34</v>
      </c>
      <c r="F147" s="13">
        <f>+IFERROR((VLOOKUP($A147,Grade!$L$6:$BL$1000,Grade!P$2,0))," ")</f>
        <v>37</v>
      </c>
      <c r="G147" s="13">
        <f>+IFERROR((VLOOKUP($A147,Grade!$L$6:$BL$1000,Grade!Q$2,0))," ")</f>
        <v>31</v>
      </c>
      <c r="H147" s="13">
        <f>+IFERROR((VLOOKUP($A147,Grade!$L$6:$BL$1000,Grade!R$2,0))," ")</f>
        <v>39</v>
      </c>
      <c r="I147" s="13">
        <f>+IFERROR((VLOOKUP($A147,Grade!$L$6:$BL$1000,Grade!S$2,0))," ")</f>
        <v>33</v>
      </c>
      <c r="J147" s="13">
        <f>+IFERROR((VLOOKUP($A147,Grade!$L$6:$BL$1000,Grade!T$2,0))," ")</f>
        <v>27</v>
      </c>
      <c r="K147" s="13">
        <f>+IFERROR((VLOOKUP($A147,Grade!$L$6:$BL$1000,Grade!U$2,0))," ")</f>
        <v>21</v>
      </c>
      <c r="L147" s="13">
        <f>+IFERROR((VLOOKUP($A147,Grade!$L$6:$BL$1000,Grade!V$2,0))," ")</f>
        <v>0</v>
      </c>
      <c r="M147" s="13">
        <f>+IFERROR((VLOOKUP($A147,Grade!$L$6:$BL$1000,Grade!W$2,0))," ")</f>
        <v>0</v>
      </c>
      <c r="N147" s="13">
        <f>+IFERROR((VLOOKUP($A147,Grade!$L$6:$BL$1000,Grade!X$2,0))," ")</f>
        <v>0</v>
      </c>
      <c r="O147" s="13">
        <f>+IFERROR((VLOOKUP($A147,Grade!$L$6:$BL$1000,Grade!Y$2,0))," ")</f>
        <v>0</v>
      </c>
      <c r="P147" s="20">
        <f t="shared" si="13"/>
        <v>283</v>
      </c>
      <c r="Q147" s="14">
        <f>+IFERROR((VLOOKUP($A147,Grade!$L$6:$BL$1000,Grade!Z$2,0))," ")</f>
        <v>29</v>
      </c>
      <c r="R147" s="14">
        <f>+IFERROR((VLOOKUP($A147,Grade!$L$6:$BL$1000,Grade!AA$2,0))," ")</f>
        <v>32</v>
      </c>
      <c r="S147" s="14">
        <f>+IFERROR((VLOOKUP($A147,Grade!$L$6:$BL$1000,Grade!AB$2,0))," ")</f>
        <v>34</v>
      </c>
      <c r="T147" s="14">
        <f>+IFERROR((VLOOKUP($A147,Grade!$L$6:$BL$1000,Grade!AC$2,0))," ")</f>
        <v>37</v>
      </c>
      <c r="U147" s="14">
        <f>+IFERROR((VLOOKUP($A147,Grade!$L$6:$BL$1000,Grade!AD$2,0))," ")</f>
        <v>31</v>
      </c>
      <c r="V147" s="14">
        <f>+IFERROR((VLOOKUP($A147,Grade!$L$6:$BL$1000,Grade!AE$2,0))," ")</f>
        <v>39</v>
      </c>
      <c r="W147" s="14">
        <f>+IFERROR((VLOOKUP($A147,Grade!$L$6:$BL$1000,Grade!AF$2,0))," ")</f>
        <v>33</v>
      </c>
      <c r="X147" s="14">
        <f>+IFERROR((VLOOKUP($A147,Grade!$L$6:$BL$1000,Grade!AG$2,0))," ")</f>
        <v>27</v>
      </c>
      <c r="Y147" s="14">
        <f>+IFERROR((VLOOKUP($A147,Grade!$L$6:$BL$1000,Grade!AH$2,0))," ")</f>
        <v>20.8</v>
      </c>
      <c r="Z147" s="14">
        <f>+IFERROR((VLOOKUP($A147,Grade!$L$6:$BL$1000,Grade!AI$2,0))," ")</f>
        <v>0</v>
      </c>
      <c r="AA147" s="14">
        <f>+IFERROR((VLOOKUP($A147,Grade!$L$6:$BL$1000,Grade!AJ$2,0))," ")</f>
        <v>0</v>
      </c>
      <c r="AB147" s="14">
        <f>+IFERROR((VLOOKUP($A147,Grade!$L$6:$BL$1000,Grade!AK$2,0))," ")</f>
        <v>0</v>
      </c>
      <c r="AC147" s="14">
        <f>+IFERROR((VLOOKUP($A147,Grade!$L$6:$BL$1000,Grade!AL$2,0))," ")</f>
        <v>0</v>
      </c>
      <c r="AD147" s="19">
        <f t="shared" si="14"/>
        <v>282.8</v>
      </c>
      <c r="AE147" s="13">
        <f>+IFERROR((VLOOKUP($A147,Grade!$L$6:$BL$1000,Grade!AM$2,0))," ")</f>
        <v>0</v>
      </c>
      <c r="AF147" s="13">
        <f>+IFERROR((VLOOKUP($A147,Grade!$L$6:$BL$1000,Grade!AN$2,0))," ")</f>
        <v>0</v>
      </c>
      <c r="AG147" s="13">
        <f>+IFERROR((VLOOKUP($A147,Grade!$L$6:$BL$1000,Grade!AO$2,0))," ")</f>
        <v>0</v>
      </c>
      <c r="AH147" s="13">
        <f>+IFERROR((VLOOKUP($A147,Grade!$L$6:$BL$1000,Grade!AP$2,0))," ")</f>
        <v>0</v>
      </c>
      <c r="AI147" s="13">
        <f>+IFERROR((VLOOKUP($A147,Grade!$L$6:$BL$1000,Grade!AQ$2,0))," ")</f>
        <v>0</v>
      </c>
      <c r="AJ147" s="13">
        <f>+IFERROR((VLOOKUP($A147,Grade!$L$6:$BL$1000,Grade!AR$2,0))," ")</f>
        <v>0</v>
      </c>
      <c r="AK147" s="13">
        <f>+IFERROR((VLOOKUP($A147,Grade!$L$6:$BL$1000,Grade!AS$2,0))," ")</f>
        <v>0</v>
      </c>
      <c r="AL147" s="13">
        <f>+IFERROR((VLOOKUP($A147,Grade!$L$6:$BL$1000,Grade!AT$2,0))," ")</f>
        <v>0</v>
      </c>
      <c r="AM147" s="13">
        <f>+IFERROR((VLOOKUP($A147,Grade!$L$6:$BL$1000,Grade!AU$2,0))," ")</f>
        <v>0</v>
      </c>
      <c r="AN147" s="13">
        <f>+IFERROR((VLOOKUP($A147,Grade!$L$6:$BL$1000,Grade!AV$2,0))," ")</f>
        <v>0</v>
      </c>
      <c r="AO147" s="13">
        <f>+IFERROR((VLOOKUP($A147,Grade!$L$6:$BL$1000,Grade!AW$2,0))," ")</f>
        <v>0</v>
      </c>
      <c r="AP147" s="13">
        <f>+IFERROR((VLOOKUP($A147,Grade!$L$6:$BL$1000,Grade!AX$2,0))," ")</f>
        <v>0</v>
      </c>
      <c r="AQ147" s="13">
        <f>+IFERROR((VLOOKUP($A147,Grade!$L$6:$BL$1000,Grade!AY$2,0))," ")</f>
        <v>0</v>
      </c>
      <c r="AR147" s="20">
        <f t="shared" si="15"/>
        <v>0</v>
      </c>
      <c r="AS147" s="14">
        <f>+IFERROR((VLOOKUP($A147,Grade!$L$6:$BL$1000,Grade!AZ$2,0))," ")</f>
        <v>0</v>
      </c>
      <c r="AT147" s="14">
        <f>+IFERROR((VLOOKUP($A147,Grade!$L$6:$BL$1000,Grade!BA$2,0))," ")</f>
        <v>0</v>
      </c>
      <c r="AU147" s="14">
        <f>+IFERROR((VLOOKUP($A147,Grade!$L$6:$BL$1000,Grade!BB$2,0))," ")</f>
        <v>0</v>
      </c>
      <c r="AV147" s="14">
        <f>+IFERROR((VLOOKUP($A147,Grade!$L$6:$BL$1000,Grade!BC$2,0))," ")</f>
        <v>0</v>
      </c>
      <c r="AW147" s="14">
        <f>+IFERROR((VLOOKUP($A147,Grade!$L$6:$BL$1000,Grade!BD$2,0))," ")</f>
        <v>0</v>
      </c>
      <c r="AX147" s="14">
        <f>+IFERROR((VLOOKUP($A147,Grade!$L$6:$BL$1000,Grade!BE$2,0))," ")</f>
        <v>0</v>
      </c>
      <c r="AY147" s="14">
        <f>+IFERROR((VLOOKUP($A147,Grade!$L$6:$BL$1000,Grade!BF$2,0))," ")</f>
        <v>0</v>
      </c>
      <c r="AZ147" s="14">
        <f>+IFERROR((VLOOKUP($A147,Grade!$L$6:$BL$1000,Grade!BG$2,0))," ")</f>
        <v>0</v>
      </c>
      <c r="BA147" s="14">
        <f>+IFERROR((VLOOKUP($A147,Grade!$L$6:$BL$1000,Grade!BH$2,0))," ")</f>
        <v>0</v>
      </c>
      <c r="BB147" s="14">
        <f>+IFERROR((VLOOKUP($A147,Grade!$L$6:$BL$1000,Grade!BI$2,0))," ")</f>
        <v>0</v>
      </c>
      <c r="BC147" s="14">
        <f>+IFERROR((VLOOKUP($A147,Grade!$L$6:$BL$1000,Grade!BJ$2,0))," ")</f>
        <v>0</v>
      </c>
      <c r="BD147" s="14">
        <f>+IFERROR((VLOOKUP($A147,Grade!$L$6:$BL$1000,Grade!BK$2,0))," ")</f>
        <v>0</v>
      </c>
      <c r="BE147" s="14">
        <f>+IFERROR((VLOOKUP($A147,Grade!$L$6:$BL$1000,Grade!BL$2,0))," ")</f>
        <v>0</v>
      </c>
      <c r="BF147" s="19">
        <f t="shared" si="16"/>
        <v>0</v>
      </c>
      <c r="BG147" s="13">
        <f>IFERROR((VLOOKUP($A147,Month!$Z$3:$AP$1000,Month!AA$1,0))," ")</f>
        <v>0</v>
      </c>
      <c r="BH147" s="13">
        <f>IFERROR((VLOOKUP($A147,Month!$Z$3:$AP$1000,Month!AB$1,0))," ")</f>
        <v>0</v>
      </c>
      <c r="BI147" s="13">
        <f>IFERROR((VLOOKUP($A147,Month!$Z$3:$AP$1000,Month!AC$1,0))," ")</f>
        <v>0</v>
      </c>
      <c r="BJ147" s="13">
        <f>IFERROR((VLOOKUP($A147,Month!$Z$3:$AP$1000,Month!AD$1,0))," ")</f>
        <v>0</v>
      </c>
      <c r="BK147" s="13">
        <f>IFERROR((VLOOKUP($A147,Month!$Z$3:$AP$1000,Month!AE$1,0))," ")</f>
        <v>0</v>
      </c>
      <c r="BL147" s="13">
        <f>IFERROR((VLOOKUP($A147,Month!$Z$3:$AP$1000,Month!AF$1,0))," ")</f>
        <v>0</v>
      </c>
      <c r="BM147" s="13">
        <f>IFERROR((VLOOKUP($A147,Month!$Z$3:$AP$1000,Month!AG$1,0))," ")</f>
        <v>0</v>
      </c>
      <c r="BN147" s="13">
        <f>IFERROR((VLOOKUP($A147,Month!$Z$3:$AP$1000,Month!AH$1,0))," ")</f>
        <v>0</v>
      </c>
      <c r="BO147" s="13">
        <f>IFERROR((VLOOKUP($A147,Month!$Z$3:$AP$1000,Month!AI$1,0))," ")</f>
        <v>0</v>
      </c>
      <c r="BP147" s="13">
        <f>IFERROR((VLOOKUP($A147,Month!$Z$3:$AP$1000,Month!AJ$1,0))," ")</f>
        <v>0</v>
      </c>
      <c r="BQ147" s="13">
        <f>IFERROR((VLOOKUP($A147,Month!$Z$3:$AP$1000,Month!AK$1,0))," ")</f>
        <v>0</v>
      </c>
      <c r="BR147" s="13">
        <f>IFERROR((VLOOKUP($A147,Month!$Z$3:$AP$1000,Month!AL$1,0))," ")</f>
        <v>0</v>
      </c>
      <c r="BS147" s="13">
        <f>IFERROR((VLOOKUP($A147,Month!$Z$3:$AP$1000,Month!AM$1,0))," ")</f>
        <v>6</v>
      </c>
      <c r="BT147" s="13">
        <f>IFERROR((VLOOKUP($A147,Month!$Z$3:$AP$1000,Month!AP$1,0))," ")</f>
        <v>59</v>
      </c>
    </row>
    <row r="148" spans="1:72" s="2" customFormat="1" x14ac:dyDescent="0.25">
      <c r="A148" s="12" t="s">
        <v>509</v>
      </c>
      <c r="B148" s="12" t="s">
        <v>510</v>
      </c>
      <c r="C148" s="13">
        <f>+IFERROR((VLOOKUP($A148,Grade!$L$6:$BL$1000,Grade!M$2,0))," ")</f>
        <v>597</v>
      </c>
      <c r="D148" s="13">
        <f>+IFERROR((VLOOKUP($A148,Grade!$L$6:$BL$1000,Grade!N$2,0))," ")</f>
        <v>626</v>
      </c>
      <c r="E148" s="13">
        <f>+IFERROR((VLOOKUP($A148,Grade!$L$6:$BL$1000,Grade!O$2,0))," ")</f>
        <v>741</v>
      </c>
      <c r="F148" s="13">
        <f>+IFERROR((VLOOKUP($A148,Grade!$L$6:$BL$1000,Grade!P$2,0))," ")</f>
        <v>689</v>
      </c>
      <c r="G148" s="13">
        <f>+IFERROR((VLOOKUP($A148,Grade!$L$6:$BL$1000,Grade!Q$2,0))," ")</f>
        <v>713</v>
      </c>
      <c r="H148" s="13">
        <f>+IFERROR((VLOOKUP($A148,Grade!$L$6:$BL$1000,Grade!R$2,0))," ")</f>
        <v>737</v>
      </c>
      <c r="I148" s="13">
        <f>+IFERROR((VLOOKUP($A148,Grade!$L$6:$BL$1000,Grade!S$2,0))," ")</f>
        <v>825</v>
      </c>
      <c r="J148" s="13">
        <f>+IFERROR((VLOOKUP($A148,Grade!$L$6:$BL$1000,Grade!T$2,0))," ")</f>
        <v>805</v>
      </c>
      <c r="K148" s="13">
        <f>+IFERROR((VLOOKUP($A148,Grade!$L$6:$BL$1000,Grade!U$2,0))," ")</f>
        <v>876</v>
      </c>
      <c r="L148" s="13">
        <f>+IFERROR((VLOOKUP($A148,Grade!$L$6:$BL$1000,Grade!V$2,0))," ")</f>
        <v>894</v>
      </c>
      <c r="M148" s="13">
        <f>+IFERROR((VLOOKUP($A148,Grade!$L$6:$BL$1000,Grade!W$2,0))," ")</f>
        <v>861</v>
      </c>
      <c r="N148" s="13">
        <f>+IFERROR((VLOOKUP($A148,Grade!$L$6:$BL$1000,Grade!X$2,0))," ")</f>
        <v>879</v>
      </c>
      <c r="O148" s="13">
        <f>+IFERROR((VLOOKUP($A148,Grade!$L$6:$BL$1000,Grade!Y$2,0))," ")</f>
        <v>850</v>
      </c>
      <c r="P148" s="20">
        <f t="shared" si="13"/>
        <v>10093</v>
      </c>
      <c r="Q148" s="14">
        <f>+IFERROR((VLOOKUP($A148,Grade!$L$6:$BL$1000,Grade!Z$2,0))," ")</f>
        <v>596.79999999999995</v>
      </c>
      <c r="R148" s="14">
        <f>+IFERROR((VLOOKUP($A148,Grade!$L$6:$BL$1000,Grade!AA$2,0))," ")</f>
        <v>626</v>
      </c>
      <c r="S148" s="14">
        <f>+IFERROR((VLOOKUP($A148,Grade!$L$6:$BL$1000,Grade!AB$2,0))," ")</f>
        <v>739.8</v>
      </c>
      <c r="T148" s="14">
        <f>+IFERROR((VLOOKUP($A148,Grade!$L$6:$BL$1000,Grade!AC$2,0))," ")</f>
        <v>689</v>
      </c>
      <c r="U148" s="14">
        <f>+IFERROR((VLOOKUP($A148,Grade!$L$6:$BL$1000,Grade!AD$2,0))," ")</f>
        <v>711.9</v>
      </c>
      <c r="V148" s="14">
        <f>+IFERROR((VLOOKUP($A148,Grade!$L$6:$BL$1000,Grade!AE$2,0))," ")</f>
        <v>736.8</v>
      </c>
      <c r="W148" s="14">
        <f>+IFERROR((VLOOKUP($A148,Grade!$L$6:$BL$1000,Grade!AF$2,0))," ")</f>
        <v>816.83</v>
      </c>
      <c r="X148" s="14">
        <f>+IFERROR((VLOOKUP($A148,Grade!$L$6:$BL$1000,Grade!AG$2,0))," ")</f>
        <v>800.58</v>
      </c>
      <c r="Y148" s="14">
        <f>+IFERROR((VLOOKUP($A148,Grade!$L$6:$BL$1000,Grade!AH$2,0))," ")</f>
        <v>869.27</v>
      </c>
      <c r="Z148" s="14">
        <f>+IFERROR((VLOOKUP($A148,Grade!$L$6:$BL$1000,Grade!AI$2,0))," ")</f>
        <v>892.12</v>
      </c>
      <c r="AA148" s="14">
        <f>+IFERROR((VLOOKUP($A148,Grade!$L$6:$BL$1000,Grade!AJ$2,0))," ")</f>
        <v>854.98</v>
      </c>
      <c r="AB148" s="14">
        <f>+IFERROR((VLOOKUP($A148,Grade!$L$6:$BL$1000,Grade!AK$2,0))," ")</f>
        <v>701.76</v>
      </c>
      <c r="AC148" s="14">
        <f>+IFERROR((VLOOKUP($A148,Grade!$L$6:$BL$1000,Grade!AL$2,0))," ")</f>
        <v>660.09</v>
      </c>
      <c r="AD148" s="19">
        <f t="shared" si="14"/>
        <v>9695.93</v>
      </c>
      <c r="AE148" s="13">
        <f>+IFERROR((VLOOKUP($A148,Grade!$L$6:$BL$1000,Grade!AM$2,0))," ")</f>
        <v>30</v>
      </c>
      <c r="AF148" s="13">
        <f>+IFERROR((VLOOKUP($A148,Grade!$L$6:$BL$1000,Grade!AN$2,0))," ")</f>
        <v>31</v>
      </c>
      <c r="AG148" s="13">
        <f>+IFERROR((VLOOKUP($A148,Grade!$L$6:$BL$1000,Grade!AO$2,0))," ")</f>
        <v>42</v>
      </c>
      <c r="AH148" s="13">
        <f>+IFERROR((VLOOKUP($A148,Grade!$L$6:$BL$1000,Grade!AP$2,0))," ")</f>
        <v>41</v>
      </c>
      <c r="AI148" s="13">
        <f>+IFERROR((VLOOKUP($A148,Grade!$L$6:$BL$1000,Grade!AQ$2,0))," ")</f>
        <v>37</v>
      </c>
      <c r="AJ148" s="13">
        <f>+IFERROR((VLOOKUP($A148,Grade!$L$6:$BL$1000,Grade!AR$2,0))," ")</f>
        <v>41</v>
      </c>
      <c r="AK148" s="13">
        <f>+IFERROR((VLOOKUP($A148,Grade!$L$6:$BL$1000,Grade!AS$2,0))," ")</f>
        <v>32</v>
      </c>
      <c r="AL148" s="13">
        <f>+IFERROR((VLOOKUP($A148,Grade!$L$6:$BL$1000,Grade!AT$2,0))," ")</f>
        <v>32</v>
      </c>
      <c r="AM148" s="13">
        <f>+IFERROR((VLOOKUP($A148,Grade!$L$6:$BL$1000,Grade!AU$2,0))," ")</f>
        <v>33</v>
      </c>
      <c r="AN148" s="13">
        <f>+IFERROR((VLOOKUP($A148,Grade!$L$6:$BL$1000,Grade!AV$2,0))," ")</f>
        <v>44</v>
      </c>
      <c r="AO148" s="13">
        <f>+IFERROR((VLOOKUP($A148,Grade!$L$6:$BL$1000,Grade!AW$2,0))," ")</f>
        <v>45</v>
      </c>
      <c r="AP148" s="13">
        <f>+IFERROR((VLOOKUP($A148,Grade!$L$6:$BL$1000,Grade!AX$2,0))," ")</f>
        <v>44</v>
      </c>
      <c r="AQ148" s="13">
        <f>+IFERROR((VLOOKUP($A148,Grade!$L$6:$BL$1000,Grade!AY$2,0))," ")</f>
        <v>68</v>
      </c>
      <c r="AR148" s="20">
        <f t="shared" si="15"/>
        <v>520</v>
      </c>
      <c r="AS148" s="14">
        <f>+IFERROR((VLOOKUP($A148,Grade!$L$6:$BL$1000,Grade!AZ$2,0))," ")</f>
        <v>29.8</v>
      </c>
      <c r="AT148" s="14">
        <f>+IFERROR((VLOOKUP($A148,Grade!$L$6:$BL$1000,Grade!BA$2,0))," ")</f>
        <v>31</v>
      </c>
      <c r="AU148" s="14">
        <f>+IFERROR((VLOOKUP($A148,Grade!$L$6:$BL$1000,Grade!BB$2,0))," ")</f>
        <v>40.799999999999997</v>
      </c>
      <c r="AV148" s="14">
        <f>+IFERROR((VLOOKUP($A148,Grade!$L$6:$BL$1000,Grade!BC$2,0))," ")</f>
        <v>41</v>
      </c>
      <c r="AW148" s="14">
        <f>+IFERROR((VLOOKUP($A148,Grade!$L$6:$BL$1000,Grade!BD$2,0))," ")</f>
        <v>36.4</v>
      </c>
      <c r="AX148" s="14">
        <f>+IFERROR((VLOOKUP($A148,Grade!$L$6:$BL$1000,Grade!BE$2,0))," ")</f>
        <v>40.799999999999997</v>
      </c>
      <c r="AY148" s="14">
        <f>+IFERROR((VLOOKUP($A148,Grade!$L$6:$BL$1000,Grade!BF$2,0))," ")</f>
        <v>30.4</v>
      </c>
      <c r="AZ148" s="14">
        <f>+IFERROR((VLOOKUP($A148,Grade!$L$6:$BL$1000,Grade!BG$2,0))," ")</f>
        <v>31.8</v>
      </c>
      <c r="BA148" s="14">
        <f>+IFERROR((VLOOKUP($A148,Grade!$L$6:$BL$1000,Grade!BH$2,0))," ")</f>
        <v>32.799999999999997</v>
      </c>
      <c r="BB148" s="14">
        <f>+IFERROR((VLOOKUP($A148,Grade!$L$6:$BL$1000,Grade!BI$2,0))," ")</f>
        <v>44</v>
      </c>
      <c r="BC148" s="14">
        <f>+IFERROR((VLOOKUP($A148,Grade!$L$6:$BL$1000,Grade!BJ$2,0))," ")</f>
        <v>42.8</v>
      </c>
      <c r="BD148" s="14">
        <f>+IFERROR((VLOOKUP($A148,Grade!$L$6:$BL$1000,Grade!BK$2,0))," ")</f>
        <v>20.9</v>
      </c>
      <c r="BE148" s="14">
        <f>+IFERROR((VLOOKUP($A148,Grade!$L$6:$BL$1000,Grade!BL$2,0))," ")</f>
        <v>44</v>
      </c>
      <c r="BF148" s="19">
        <f t="shared" si="16"/>
        <v>466.5</v>
      </c>
      <c r="BG148" s="13">
        <f>IFERROR((VLOOKUP($A148,Month!$Z$3:$AP$1000,Month!AA$1,0))," ")</f>
        <v>131</v>
      </c>
      <c r="BH148" s="13">
        <f>IFERROR((VLOOKUP($A148,Month!$Z$3:$AP$1000,Month!AB$1,0))," ")</f>
        <v>116</v>
      </c>
      <c r="BI148" s="13">
        <f>IFERROR((VLOOKUP($A148,Month!$Z$3:$AP$1000,Month!AC$1,0))," ")</f>
        <v>91</v>
      </c>
      <c r="BJ148" s="13">
        <f>IFERROR((VLOOKUP($A148,Month!$Z$3:$AP$1000,Month!AD$1,0))," ")</f>
        <v>15</v>
      </c>
      <c r="BK148" s="13">
        <f>IFERROR((VLOOKUP($A148,Month!$Z$3:$AP$1000,Month!AE$1,0))," ")</f>
        <v>15</v>
      </c>
      <c r="BL148" s="13">
        <f>IFERROR((VLOOKUP($A148,Month!$Z$3:$AP$1000,Month!AF$1,0))," ")</f>
        <v>0</v>
      </c>
      <c r="BM148" s="13">
        <f>IFERROR((VLOOKUP($A148,Month!$Z$3:$AP$1000,Month!AG$1,0))," ")</f>
        <v>251.77</v>
      </c>
      <c r="BN148" s="13">
        <f>IFERROR((VLOOKUP($A148,Month!$Z$3:$AP$1000,Month!AH$1,0))," ")</f>
        <v>0</v>
      </c>
      <c r="BO148" s="13">
        <f>IFERROR((VLOOKUP($A148,Month!$Z$3:$AP$1000,Month!AI$1,0))," ")</f>
        <v>395.22</v>
      </c>
      <c r="BP148" s="13">
        <f>IFERROR((VLOOKUP($A148,Month!$Z$3:$AP$1000,Month!AJ$1,0))," ")</f>
        <v>0</v>
      </c>
      <c r="BQ148" s="13">
        <f>IFERROR((VLOOKUP($A148,Month!$Z$3:$AP$1000,Month!AK$1,0))," ")</f>
        <v>0</v>
      </c>
      <c r="BR148" s="13">
        <f>IFERROR((VLOOKUP($A148,Month!$Z$3:$AP$1000,Month!AL$1,0))," ")</f>
        <v>0</v>
      </c>
      <c r="BS148" s="13">
        <f>IFERROR((VLOOKUP($A148,Month!$Z$3:$AP$1000,Month!AM$1,0))," ")</f>
        <v>75</v>
      </c>
      <c r="BT148" s="13">
        <f>IFERROR((VLOOKUP($A148,Month!$Z$3:$AP$1000,Month!AP$1,0))," ")</f>
        <v>1288</v>
      </c>
    </row>
    <row r="149" spans="1:72" s="2" customFormat="1" x14ac:dyDescent="0.25">
      <c r="A149" s="12" t="s">
        <v>507</v>
      </c>
      <c r="B149" s="12" t="s">
        <v>508</v>
      </c>
      <c r="C149" s="13">
        <f>+IFERROR((VLOOKUP($A149,Grade!$L$6:$BL$1000,Grade!M$2,0))," ")</f>
        <v>132</v>
      </c>
      <c r="D149" s="13">
        <f>+IFERROR((VLOOKUP($A149,Grade!$L$6:$BL$1000,Grade!N$2,0))," ")</f>
        <v>134</v>
      </c>
      <c r="E149" s="13">
        <f>+IFERROR((VLOOKUP($A149,Grade!$L$6:$BL$1000,Grade!O$2,0))," ")</f>
        <v>143</v>
      </c>
      <c r="F149" s="13">
        <f>+IFERROR((VLOOKUP($A149,Grade!$L$6:$BL$1000,Grade!P$2,0))," ")</f>
        <v>135</v>
      </c>
      <c r="G149" s="13">
        <f>+IFERROR((VLOOKUP($A149,Grade!$L$6:$BL$1000,Grade!Q$2,0))," ")</f>
        <v>129</v>
      </c>
      <c r="H149" s="13">
        <f>+IFERROR((VLOOKUP($A149,Grade!$L$6:$BL$1000,Grade!R$2,0))," ")</f>
        <v>147</v>
      </c>
      <c r="I149" s="13">
        <f>+IFERROR((VLOOKUP($A149,Grade!$L$6:$BL$1000,Grade!S$2,0))," ")</f>
        <v>122</v>
      </c>
      <c r="J149" s="13">
        <f>+IFERROR((VLOOKUP($A149,Grade!$L$6:$BL$1000,Grade!T$2,0))," ")</f>
        <v>129</v>
      </c>
      <c r="K149" s="13">
        <f>+IFERROR((VLOOKUP($A149,Grade!$L$6:$BL$1000,Grade!U$2,0))," ")</f>
        <v>139</v>
      </c>
      <c r="L149" s="13">
        <f>+IFERROR((VLOOKUP($A149,Grade!$L$6:$BL$1000,Grade!V$2,0))," ")</f>
        <v>134</v>
      </c>
      <c r="M149" s="13">
        <f>+IFERROR((VLOOKUP($A149,Grade!$L$6:$BL$1000,Grade!W$2,0))," ")</f>
        <v>136</v>
      </c>
      <c r="N149" s="13">
        <f>+IFERROR((VLOOKUP($A149,Grade!$L$6:$BL$1000,Grade!X$2,0))," ")</f>
        <v>127</v>
      </c>
      <c r="O149" s="13">
        <f>+IFERROR((VLOOKUP($A149,Grade!$L$6:$BL$1000,Grade!Y$2,0))," ")</f>
        <v>142</v>
      </c>
      <c r="P149" s="20">
        <f t="shared" si="13"/>
        <v>1749</v>
      </c>
      <c r="Q149" s="14">
        <f>+IFERROR((VLOOKUP($A149,Grade!$L$6:$BL$1000,Grade!Z$2,0))," ")</f>
        <v>132</v>
      </c>
      <c r="R149" s="14">
        <f>+IFERROR((VLOOKUP($A149,Grade!$L$6:$BL$1000,Grade!AA$2,0))," ")</f>
        <v>134</v>
      </c>
      <c r="S149" s="14">
        <f>+IFERROR((VLOOKUP($A149,Grade!$L$6:$BL$1000,Grade!AB$2,0))," ")</f>
        <v>143</v>
      </c>
      <c r="T149" s="14">
        <f>+IFERROR((VLOOKUP($A149,Grade!$L$6:$BL$1000,Grade!AC$2,0))," ")</f>
        <v>135</v>
      </c>
      <c r="U149" s="14">
        <f>+IFERROR((VLOOKUP($A149,Grade!$L$6:$BL$1000,Grade!AD$2,0))," ")</f>
        <v>129</v>
      </c>
      <c r="V149" s="14">
        <f>+IFERROR((VLOOKUP($A149,Grade!$L$6:$BL$1000,Grade!AE$2,0))," ")</f>
        <v>147</v>
      </c>
      <c r="W149" s="14">
        <f>+IFERROR((VLOOKUP($A149,Grade!$L$6:$BL$1000,Grade!AF$2,0))," ")</f>
        <v>122</v>
      </c>
      <c r="X149" s="14">
        <f>+IFERROR((VLOOKUP($A149,Grade!$L$6:$BL$1000,Grade!AG$2,0))," ")</f>
        <v>128.28</v>
      </c>
      <c r="Y149" s="14">
        <f>+IFERROR((VLOOKUP($A149,Grade!$L$6:$BL$1000,Grade!AH$2,0))," ")</f>
        <v>139</v>
      </c>
      <c r="Z149" s="14">
        <f>+IFERROR((VLOOKUP($A149,Grade!$L$6:$BL$1000,Grade!AI$2,0))," ")</f>
        <v>133.68</v>
      </c>
      <c r="AA149" s="14">
        <f>+IFERROR((VLOOKUP($A149,Grade!$L$6:$BL$1000,Grade!AJ$2,0))," ")</f>
        <v>135.34</v>
      </c>
      <c r="AB149" s="14">
        <f>+IFERROR((VLOOKUP($A149,Grade!$L$6:$BL$1000,Grade!AK$2,0))," ")</f>
        <v>107.12</v>
      </c>
      <c r="AC149" s="14">
        <f>+IFERROR((VLOOKUP($A149,Grade!$L$6:$BL$1000,Grade!AL$2,0))," ")</f>
        <v>116</v>
      </c>
      <c r="AD149" s="19">
        <f t="shared" si="14"/>
        <v>1701.42</v>
      </c>
      <c r="AE149" s="13">
        <f>+IFERROR((VLOOKUP($A149,Grade!$L$6:$BL$1000,Grade!AM$2,0))," ")</f>
        <v>15</v>
      </c>
      <c r="AF149" s="13">
        <f>+IFERROR((VLOOKUP($A149,Grade!$L$6:$BL$1000,Grade!AN$2,0))," ")</f>
        <v>23</v>
      </c>
      <c r="AG149" s="13">
        <f>+IFERROR((VLOOKUP($A149,Grade!$L$6:$BL$1000,Grade!AO$2,0))," ")</f>
        <v>27</v>
      </c>
      <c r="AH149" s="13">
        <f>+IFERROR((VLOOKUP($A149,Grade!$L$6:$BL$1000,Grade!AP$2,0))," ")</f>
        <v>11</v>
      </c>
      <c r="AI149" s="13">
        <f>+IFERROR((VLOOKUP($A149,Grade!$L$6:$BL$1000,Grade!AQ$2,0))," ")</f>
        <v>22</v>
      </c>
      <c r="AJ149" s="13">
        <f>+IFERROR((VLOOKUP($A149,Grade!$L$6:$BL$1000,Grade!AR$2,0))," ")</f>
        <v>14</v>
      </c>
      <c r="AK149" s="13">
        <f>+IFERROR((VLOOKUP($A149,Grade!$L$6:$BL$1000,Grade!AS$2,0))," ")</f>
        <v>20</v>
      </c>
      <c r="AL149" s="13">
        <f>+IFERROR((VLOOKUP($A149,Grade!$L$6:$BL$1000,Grade!AT$2,0))," ")</f>
        <v>12</v>
      </c>
      <c r="AM149" s="13">
        <f>+IFERROR((VLOOKUP($A149,Grade!$L$6:$BL$1000,Grade!AU$2,0))," ")</f>
        <v>15</v>
      </c>
      <c r="AN149" s="13">
        <f>+IFERROR((VLOOKUP($A149,Grade!$L$6:$BL$1000,Grade!AV$2,0))," ")</f>
        <v>14</v>
      </c>
      <c r="AO149" s="13">
        <f>+IFERROR((VLOOKUP($A149,Grade!$L$6:$BL$1000,Grade!AW$2,0))," ")</f>
        <v>22</v>
      </c>
      <c r="AP149" s="13">
        <f>+IFERROR((VLOOKUP($A149,Grade!$L$6:$BL$1000,Grade!AX$2,0))," ")</f>
        <v>29</v>
      </c>
      <c r="AQ149" s="13">
        <f>+IFERROR((VLOOKUP($A149,Grade!$L$6:$BL$1000,Grade!AY$2,0))," ")</f>
        <v>40</v>
      </c>
      <c r="AR149" s="20">
        <f t="shared" si="15"/>
        <v>264</v>
      </c>
      <c r="AS149" s="14">
        <f>+IFERROR((VLOOKUP($A149,Grade!$L$6:$BL$1000,Grade!AZ$2,0))," ")</f>
        <v>15</v>
      </c>
      <c r="AT149" s="14">
        <f>+IFERROR((VLOOKUP($A149,Grade!$L$6:$BL$1000,Grade!BA$2,0))," ")</f>
        <v>23</v>
      </c>
      <c r="AU149" s="14">
        <f>+IFERROR((VLOOKUP($A149,Grade!$L$6:$BL$1000,Grade!BB$2,0))," ")</f>
        <v>27</v>
      </c>
      <c r="AV149" s="14">
        <f>+IFERROR((VLOOKUP($A149,Grade!$L$6:$BL$1000,Grade!BC$2,0))," ")</f>
        <v>11</v>
      </c>
      <c r="AW149" s="14">
        <f>+IFERROR((VLOOKUP($A149,Grade!$L$6:$BL$1000,Grade!BD$2,0))," ")</f>
        <v>22</v>
      </c>
      <c r="AX149" s="14">
        <f>+IFERROR((VLOOKUP($A149,Grade!$L$6:$BL$1000,Grade!BE$2,0))," ")</f>
        <v>14</v>
      </c>
      <c r="AY149" s="14">
        <f>+IFERROR((VLOOKUP($A149,Grade!$L$6:$BL$1000,Grade!BF$2,0))," ")</f>
        <v>20</v>
      </c>
      <c r="AZ149" s="14">
        <f>+IFERROR((VLOOKUP($A149,Grade!$L$6:$BL$1000,Grade!BG$2,0))," ")</f>
        <v>12</v>
      </c>
      <c r="BA149" s="14">
        <f>+IFERROR((VLOOKUP($A149,Grade!$L$6:$BL$1000,Grade!BH$2,0))," ")</f>
        <v>15</v>
      </c>
      <c r="BB149" s="14">
        <f>+IFERROR((VLOOKUP($A149,Grade!$L$6:$BL$1000,Grade!BI$2,0))," ")</f>
        <v>13.5</v>
      </c>
      <c r="BC149" s="14">
        <f>+IFERROR((VLOOKUP($A149,Grade!$L$6:$BL$1000,Grade!BJ$2,0))," ")</f>
        <v>19.89</v>
      </c>
      <c r="BD149" s="14">
        <f>+IFERROR((VLOOKUP($A149,Grade!$L$6:$BL$1000,Grade!BK$2,0))," ")</f>
        <v>25.82</v>
      </c>
      <c r="BE149" s="14">
        <f>+IFERROR((VLOOKUP($A149,Grade!$L$6:$BL$1000,Grade!BL$2,0))," ")</f>
        <v>35.26</v>
      </c>
      <c r="BF149" s="19">
        <f t="shared" si="16"/>
        <v>253.46999999999997</v>
      </c>
      <c r="BG149" s="13">
        <f>IFERROR((VLOOKUP($A149,Month!$Z$3:$AP$1000,Month!AA$1,0))," ")</f>
        <v>9</v>
      </c>
      <c r="BH149" s="13">
        <f>IFERROR((VLOOKUP($A149,Month!$Z$3:$AP$1000,Month!AB$1,0))," ")</f>
        <v>4</v>
      </c>
      <c r="BI149" s="13">
        <f>IFERROR((VLOOKUP($A149,Month!$Z$3:$AP$1000,Month!AC$1,0))," ")</f>
        <v>0</v>
      </c>
      <c r="BJ149" s="13">
        <f>IFERROR((VLOOKUP($A149,Month!$Z$3:$AP$1000,Month!AD$1,0))," ")</f>
        <v>0</v>
      </c>
      <c r="BK149" s="13">
        <f>IFERROR((VLOOKUP($A149,Month!$Z$3:$AP$1000,Month!AE$1,0))," ")</f>
        <v>0</v>
      </c>
      <c r="BL149" s="13">
        <f>IFERROR((VLOOKUP($A149,Month!$Z$3:$AP$1000,Month!AF$1,0))," ")</f>
        <v>0</v>
      </c>
      <c r="BM149" s="13">
        <f>IFERROR((VLOOKUP($A149,Month!$Z$3:$AP$1000,Month!AG$1,0))," ")</f>
        <v>101.22</v>
      </c>
      <c r="BN149" s="13">
        <f>IFERROR((VLOOKUP($A149,Month!$Z$3:$AP$1000,Month!AH$1,0))," ")</f>
        <v>0</v>
      </c>
      <c r="BO149" s="13">
        <f>IFERROR((VLOOKUP($A149,Month!$Z$3:$AP$1000,Month!AI$1,0))," ")</f>
        <v>0</v>
      </c>
      <c r="BP149" s="13">
        <f>IFERROR((VLOOKUP($A149,Month!$Z$3:$AP$1000,Month!AJ$1,0))," ")</f>
        <v>0</v>
      </c>
      <c r="BQ149" s="13">
        <f>IFERROR((VLOOKUP($A149,Month!$Z$3:$AP$1000,Month!AK$1,0))," ")</f>
        <v>0</v>
      </c>
      <c r="BR149" s="13">
        <f>IFERROR((VLOOKUP($A149,Month!$Z$3:$AP$1000,Month!AL$1,0))," ")</f>
        <v>0</v>
      </c>
      <c r="BS149" s="13">
        <f>IFERROR((VLOOKUP($A149,Month!$Z$3:$AP$1000,Month!AM$1,0))," ")</f>
        <v>26</v>
      </c>
      <c r="BT149" s="13">
        <f>IFERROR((VLOOKUP($A149,Month!$Z$3:$AP$1000,Month!AP$1,0))," ")</f>
        <v>209</v>
      </c>
    </row>
    <row r="150" spans="1:72" s="2" customFormat="1" x14ac:dyDescent="0.25">
      <c r="A150" s="12" t="s">
        <v>223</v>
      </c>
      <c r="B150" s="12" t="s">
        <v>224</v>
      </c>
      <c r="C150" s="13">
        <f>+IFERROR((VLOOKUP($A150,Grade!$L$6:$BL$1000,Grade!M$2,0))," ")</f>
        <v>187</v>
      </c>
      <c r="D150" s="13">
        <f>+IFERROR((VLOOKUP($A150,Grade!$L$6:$BL$1000,Grade!N$2,0))," ")</f>
        <v>238</v>
      </c>
      <c r="E150" s="13">
        <f>+IFERROR((VLOOKUP($A150,Grade!$L$6:$BL$1000,Grade!O$2,0))," ")</f>
        <v>251</v>
      </c>
      <c r="F150" s="13">
        <f>+IFERROR((VLOOKUP($A150,Grade!$L$6:$BL$1000,Grade!P$2,0))," ")</f>
        <v>300</v>
      </c>
      <c r="G150" s="13">
        <f>+IFERROR((VLOOKUP($A150,Grade!$L$6:$BL$1000,Grade!Q$2,0))," ")</f>
        <v>295</v>
      </c>
      <c r="H150" s="13">
        <f>+IFERROR((VLOOKUP($A150,Grade!$L$6:$BL$1000,Grade!R$2,0))," ")</f>
        <v>299</v>
      </c>
      <c r="I150" s="13">
        <f>+IFERROR((VLOOKUP($A150,Grade!$L$6:$BL$1000,Grade!S$2,0))," ")</f>
        <v>310</v>
      </c>
      <c r="J150" s="13">
        <f>+IFERROR((VLOOKUP($A150,Grade!$L$6:$BL$1000,Grade!T$2,0))," ")</f>
        <v>343</v>
      </c>
      <c r="K150" s="13">
        <f>+IFERROR((VLOOKUP($A150,Grade!$L$6:$BL$1000,Grade!U$2,0))," ")</f>
        <v>375</v>
      </c>
      <c r="L150" s="13">
        <f>+IFERROR((VLOOKUP($A150,Grade!$L$6:$BL$1000,Grade!V$2,0))," ")</f>
        <v>391</v>
      </c>
      <c r="M150" s="13">
        <f>+IFERROR((VLOOKUP($A150,Grade!$L$6:$BL$1000,Grade!W$2,0))," ")</f>
        <v>381</v>
      </c>
      <c r="N150" s="13">
        <f>+IFERROR((VLOOKUP($A150,Grade!$L$6:$BL$1000,Grade!X$2,0))," ")</f>
        <v>383</v>
      </c>
      <c r="O150" s="13">
        <f>+IFERROR((VLOOKUP($A150,Grade!$L$6:$BL$1000,Grade!Y$2,0))," ")</f>
        <v>367</v>
      </c>
      <c r="P150" s="20">
        <f t="shared" si="13"/>
        <v>4120</v>
      </c>
      <c r="Q150" s="14">
        <f>+IFERROR((VLOOKUP($A150,Grade!$L$6:$BL$1000,Grade!Z$2,0))," ")</f>
        <v>179.5</v>
      </c>
      <c r="R150" s="14">
        <f>+IFERROR((VLOOKUP($A150,Grade!$L$6:$BL$1000,Grade!AA$2,0))," ")</f>
        <v>237.18</v>
      </c>
      <c r="S150" s="14">
        <f>+IFERROR((VLOOKUP($A150,Grade!$L$6:$BL$1000,Grade!AB$2,0))," ")</f>
        <v>250.44</v>
      </c>
      <c r="T150" s="14">
        <f>+IFERROR((VLOOKUP($A150,Grade!$L$6:$BL$1000,Grade!AC$2,0))," ")</f>
        <v>300</v>
      </c>
      <c r="U150" s="14">
        <f>+IFERROR((VLOOKUP($A150,Grade!$L$6:$BL$1000,Grade!AD$2,0))," ")</f>
        <v>295</v>
      </c>
      <c r="V150" s="14">
        <f>+IFERROR((VLOOKUP($A150,Grade!$L$6:$BL$1000,Grade!AE$2,0))," ")</f>
        <v>299</v>
      </c>
      <c r="W150" s="14">
        <f>+IFERROR((VLOOKUP($A150,Grade!$L$6:$BL$1000,Grade!AF$2,0))," ")</f>
        <v>308.38</v>
      </c>
      <c r="X150" s="14">
        <f>+IFERROR((VLOOKUP($A150,Grade!$L$6:$BL$1000,Grade!AG$2,0))," ")</f>
        <v>339.46</v>
      </c>
      <c r="Y150" s="14">
        <f>+IFERROR((VLOOKUP($A150,Grade!$L$6:$BL$1000,Grade!AH$2,0))," ")</f>
        <v>372.08</v>
      </c>
      <c r="Z150" s="14">
        <f>+IFERROR((VLOOKUP($A150,Grade!$L$6:$BL$1000,Grade!AI$2,0))," ")</f>
        <v>387.51</v>
      </c>
      <c r="AA150" s="14">
        <f>+IFERROR((VLOOKUP($A150,Grade!$L$6:$BL$1000,Grade!AJ$2,0))," ")</f>
        <v>377.81</v>
      </c>
      <c r="AB150" s="14">
        <f>+IFERROR((VLOOKUP($A150,Grade!$L$6:$BL$1000,Grade!AK$2,0))," ")</f>
        <v>368.44</v>
      </c>
      <c r="AC150" s="14">
        <f>+IFERROR((VLOOKUP($A150,Grade!$L$6:$BL$1000,Grade!AL$2,0))," ")</f>
        <v>340.74</v>
      </c>
      <c r="AD150" s="19">
        <f t="shared" si="14"/>
        <v>4055.54</v>
      </c>
      <c r="AE150" s="13">
        <f>+IFERROR((VLOOKUP($A150,Grade!$L$6:$BL$1000,Grade!AM$2,0))," ")</f>
        <v>15</v>
      </c>
      <c r="AF150" s="13">
        <f>+IFERROR((VLOOKUP($A150,Grade!$L$6:$BL$1000,Grade!AN$2,0))," ")</f>
        <v>2</v>
      </c>
      <c r="AG150" s="13">
        <f>+IFERROR((VLOOKUP($A150,Grade!$L$6:$BL$1000,Grade!AO$2,0))," ")</f>
        <v>7</v>
      </c>
      <c r="AH150" s="13">
        <f>+IFERROR((VLOOKUP($A150,Grade!$L$6:$BL$1000,Grade!AP$2,0))," ")</f>
        <v>1</v>
      </c>
      <c r="AI150" s="13">
        <f>+IFERROR((VLOOKUP($A150,Grade!$L$6:$BL$1000,Grade!AQ$2,0))," ")</f>
        <v>6</v>
      </c>
      <c r="AJ150" s="13">
        <f>+IFERROR((VLOOKUP($A150,Grade!$L$6:$BL$1000,Grade!AR$2,0))," ")</f>
        <v>2</v>
      </c>
      <c r="AK150" s="13">
        <f>+IFERROR((VLOOKUP($A150,Grade!$L$6:$BL$1000,Grade!AS$2,0))," ")</f>
        <v>1</v>
      </c>
      <c r="AL150" s="13">
        <f>+IFERROR((VLOOKUP($A150,Grade!$L$6:$BL$1000,Grade!AT$2,0))," ")</f>
        <v>9</v>
      </c>
      <c r="AM150" s="13">
        <f>+IFERROR((VLOOKUP($A150,Grade!$L$6:$BL$1000,Grade!AU$2,0))," ")</f>
        <v>4</v>
      </c>
      <c r="AN150" s="13">
        <f>+IFERROR((VLOOKUP($A150,Grade!$L$6:$BL$1000,Grade!AV$2,0))," ")</f>
        <v>10</v>
      </c>
      <c r="AO150" s="13">
        <f>+IFERROR((VLOOKUP($A150,Grade!$L$6:$BL$1000,Grade!AW$2,0))," ")</f>
        <v>14</v>
      </c>
      <c r="AP150" s="13">
        <f>+IFERROR((VLOOKUP($A150,Grade!$L$6:$BL$1000,Grade!AX$2,0))," ")</f>
        <v>27</v>
      </c>
      <c r="AQ150" s="13">
        <f>+IFERROR((VLOOKUP($A150,Grade!$L$6:$BL$1000,Grade!AY$2,0))," ")</f>
        <v>28</v>
      </c>
      <c r="AR150" s="20">
        <f t="shared" si="15"/>
        <v>126</v>
      </c>
      <c r="AS150" s="14">
        <f>+IFERROR((VLOOKUP($A150,Grade!$L$6:$BL$1000,Grade!AZ$2,0))," ")</f>
        <v>7.5</v>
      </c>
      <c r="AT150" s="14">
        <f>+IFERROR((VLOOKUP($A150,Grade!$L$6:$BL$1000,Grade!BA$2,0))," ")</f>
        <v>2</v>
      </c>
      <c r="AU150" s="14">
        <f>+IFERROR((VLOOKUP($A150,Grade!$L$6:$BL$1000,Grade!BB$2,0))," ")</f>
        <v>7</v>
      </c>
      <c r="AV150" s="14">
        <f>+IFERROR((VLOOKUP($A150,Grade!$L$6:$BL$1000,Grade!BC$2,0))," ")</f>
        <v>1</v>
      </c>
      <c r="AW150" s="14">
        <f>+IFERROR((VLOOKUP($A150,Grade!$L$6:$BL$1000,Grade!BD$2,0))," ")</f>
        <v>6</v>
      </c>
      <c r="AX150" s="14">
        <f>+IFERROR((VLOOKUP($A150,Grade!$L$6:$BL$1000,Grade!BE$2,0))," ")</f>
        <v>2</v>
      </c>
      <c r="AY150" s="14">
        <f>+IFERROR((VLOOKUP($A150,Grade!$L$6:$BL$1000,Grade!BF$2,0))," ")</f>
        <v>0.68</v>
      </c>
      <c r="AZ150" s="14">
        <f>+IFERROR((VLOOKUP($A150,Grade!$L$6:$BL$1000,Grade!BG$2,0))," ")</f>
        <v>7.57</v>
      </c>
      <c r="BA150" s="14">
        <f>+IFERROR((VLOOKUP($A150,Grade!$L$6:$BL$1000,Grade!BH$2,0))," ")</f>
        <v>3.68</v>
      </c>
      <c r="BB150" s="14">
        <f>+IFERROR((VLOOKUP($A150,Grade!$L$6:$BL$1000,Grade!BI$2,0))," ")</f>
        <v>4.3499999999999996</v>
      </c>
      <c r="BC150" s="14">
        <f>+IFERROR((VLOOKUP($A150,Grade!$L$6:$BL$1000,Grade!BJ$2,0))," ")</f>
        <v>3.9</v>
      </c>
      <c r="BD150" s="14">
        <f>+IFERROR((VLOOKUP($A150,Grade!$L$6:$BL$1000,Grade!BK$2,0))," ")</f>
        <v>7.8</v>
      </c>
      <c r="BE150" s="14">
        <f>+IFERROR((VLOOKUP($A150,Grade!$L$6:$BL$1000,Grade!BL$2,0))," ")</f>
        <v>5.85</v>
      </c>
      <c r="BF150" s="19">
        <f t="shared" si="16"/>
        <v>59.33</v>
      </c>
      <c r="BG150" s="13">
        <f>IFERROR((VLOOKUP($A150,Month!$Z$3:$AP$1000,Month!AA$1,0))," ")</f>
        <v>113</v>
      </c>
      <c r="BH150" s="13">
        <f>IFERROR((VLOOKUP($A150,Month!$Z$3:$AP$1000,Month!AB$1,0))," ")</f>
        <v>32</v>
      </c>
      <c r="BI150" s="13">
        <f>IFERROR((VLOOKUP($A150,Month!$Z$3:$AP$1000,Month!AC$1,0))," ")</f>
        <v>120</v>
      </c>
      <c r="BJ150" s="13">
        <f>IFERROR((VLOOKUP($A150,Month!$Z$3:$AP$1000,Month!AD$1,0))," ")</f>
        <v>0</v>
      </c>
      <c r="BK150" s="13">
        <f>IFERROR((VLOOKUP($A150,Month!$Z$3:$AP$1000,Month!AE$1,0))," ")</f>
        <v>0</v>
      </c>
      <c r="BL150" s="13">
        <f>IFERROR((VLOOKUP($A150,Month!$Z$3:$AP$1000,Month!AF$1,0))," ")</f>
        <v>0</v>
      </c>
      <c r="BM150" s="13">
        <f>IFERROR((VLOOKUP($A150,Month!$Z$3:$AP$1000,Month!AG$1,0))," ")</f>
        <v>249.8</v>
      </c>
      <c r="BN150" s="13">
        <f>IFERROR((VLOOKUP($A150,Month!$Z$3:$AP$1000,Month!AH$1,0))," ")</f>
        <v>0</v>
      </c>
      <c r="BO150" s="13">
        <f>IFERROR((VLOOKUP($A150,Month!$Z$3:$AP$1000,Month!AI$1,0))," ")</f>
        <v>20.57</v>
      </c>
      <c r="BP150" s="13">
        <f>IFERROR((VLOOKUP($A150,Month!$Z$3:$AP$1000,Month!AJ$1,0))," ")</f>
        <v>0</v>
      </c>
      <c r="BQ150" s="13">
        <f>IFERROR((VLOOKUP($A150,Month!$Z$3:$AP$1000,Month!AK$1,0))," ")</f>
        <v>0</v>
      </c>
      <c r="BR150" s="13">
        <f>IFERROR((VLOOKUP($A150,Month!$Z$3:$AP$1000,Month!AL$1,0))," ")</f>
        <v>0</v>
      </c>
      <c r="BS150" s="13">
        <f>IFERROR((VLOOKUP($A150,Month!$Z$3:$AP$1000,Month!AM$1,0))," ")</f>
        <v>31</v>
      </c>
      <c r="BT150" s="13">
        <f>IFERROR((VLOOKUP($A150,Month!$Z$3:$AP$1000,Month!AP$1,0))," ")</f>
        <v>351</v>
      </c>
    </row>
    <row r="151" spans="1:72" s="2" customFormat="1" x14ac:dyDescent="0.25">
      <c r="A151" s="12" t="s">
        <v>599</v>
      </c>
      <c r="B151" s="12" t="s">
        <v>600</v>
      </c>
      <c r="C151" s="13">
        <f>+IFERROR((VLOOKUP($A151,Grade!$L$6:$BL$1000,Grade!M$2,0))," ")</f>
        <v>131</v>
      </c>
      <c r="D151" s="13">
        <f>+IFERROR((VLOOKUP($A151,Grade!$L$6:$BL$1000,Grade!N$2,0))," ")</f>
        <v>155</v>
      </c>
      <c r="E151" s="13">
        <f>+IFERROR((VLOOKUP($A151,Grade!$L$6:$BL$1000,Grade!O$2,0))," ")</f>
        <v>135</v>
      </c>
      <c r="F151" s="13">
        <f>+IFERROR((VLOOKUP($A151,Grade!$L$6:$BL$1000,Grade!P$2,0))," ")</f>
        <v>146</v>
      </c>
      <c r="G151" s="13">
        <f>+IFERROR((VLOOKUP($A151,Grade!$L$6:$BL$1000,Grade!Q$2,0))," ")</f>
        <v>160</v>
      </c>
      <c r="H151" s="13">
        <f>+IFERROR((VLOOKUP($A151,Grade!$L$6:$BL$1000,Grade!R$2,0))," ")</f>
        <v>161</v>
      </c>
      <c r="I151" s="13">
        <f>+IFERROR((VLOOKUP($A151,Grade!$L$6:$BL$1000,Grade!S$2,0))," ")</f>
        <v>169</v>
      </c>
      <c r="J151" s="13">
        <f>+IFERROR((VLOOKUP($A151,Grade!$L$6:$BL$1000,Grade!T$2,0))," ")</f>
        <v>151</v>
      </c>
      <c r="K151" s="13">
        <f>+IFERROR((VLOOKUP($A151,Grade!$L$6:$BL$1000,Grade!U$2,0))," ")</f>
        <v>161</v>
      </c>
      <c r="L151" s="13">
        <f>+IFERROR((VLOOKUP($A151,Grade!$L$6:$BL$1000,Grade!V$2,0))," ")</f>
        <v>138</v>
      </c>
      <c r="M151" s="13">
        <f>+IFERROR((VLOOKUP($A151,Grade!$L$6:$BL$1000,Grade!W$2,0))," ")</f>
        <v>113</v>
      </c>
      <c r="N151" s="13">
        <f>+IFERROR((VLOOKUP($A151,Grade!$L$6:$BL$1000,Grade!X$2,0))," ")</f>
        <v>98</v>
      </c>
      <c r="O151" s="13">
        <f>+IFERROR((VLOOKUP($A151,Grade!$L$6:$BL$1000,Grade!Y$2,0))," ")</f>
        <v>78</v>
      </c>
      <c r="P151" s="20">
        <f t="shared" si="13"/>
        <v>1796</v>
      </c>
      <c r="Q151" s="14">
        <f>+IFERROR((VLOOKUP($A151,Grade!$L$6:$BL$1000,Grade!Z$2,0))," ")</f>
        <v>131</v>
      </c>
      <c r="R151" s="14">
        <f>+IFERROR((VLOOKUP($A151,Grade!$L$6:$BL$1000,Grade!AA$2,0))," ")</f>
        <v>154.5</v>
      </c>
      <c r="S151" s="14">
        <f>+IFERROR((VLOOKUP($A151,Grade!$L$6:$BL$1000,Grade!AB$2,0))," ")</f>
        <v>135</v>
      </c>
      <c r="T151" s="14">
        <f>+IFERROR((VLOOKUP($A151,Grade!$L$6:$BL$1000,Grade!AC$2,0))," ")</f>
        <v>146</v>
      </c>
      <c r="U151" s="14">
        <f>+IFERROR((VLOOKUP($A151,Grade!$L$6:$BL$1000,Grade!AD$2,0))," ")</f>
        <v>160</v>
      </c>
      <c r="V151" s="14">
        <f>+IFERROR((VLOOKUP($A151,Grade!$L$6:$BL$1000,Grade!AE$2,0))," ")</f>
        <v>160.9</v>
      </c>
      <c r="W151" s="14">
        <f>+IFERROR((VLOOKUP($A151,Grade!$L$6:$BL$1000,Grade!AF$2,0))," ")</f>
        <v>168.8</v>
      </c>
      <c r="X151" s="14">
        <f>+IFERROR((VLOOKUP($A151,Grade!$L$6:$BL$1000,Grade!AG$2,0))," ")</f>
        <v>150.72</v>
      </c>
      <c r="Y151" s="14">
        <f>+IFERROR((VLOOKUP($A151,Grade!$L$6:$BL$1000,Grade!AH$2,0))," ")</f>
        <v>160.80000000000001</v>
      </c>
      <c r="Z151" s="14">
        <f>+IFERROR((VLOOKUP($A151,Grade!$L$6:$BL$1000,Grade!AI$2,0))," ")</f>
        <v>138</v>
      </c>
      <c r="AA151" s="14">
        <f>+IFERROR((VLOOKUP($A151,Grade!$L$6:$BL$1000,Grade!AJ$2,0))," ")</f>
        <v>112.72</v>
      </c>
      <c r="AB151" s="14">
        <f>+IFERROR((VLOOKUP($A151,Grade!$L$6:$BL$1000,Grade!AK$2,0))," ")</f>
        <v>88.38</v>
      </c>
      <c r="AC151" s="14">
        <f>+IFERROR((VLOOKUP($A151,Grade!$L$6:$BL$1000,Grade!AL$2,0))," ")</f>
        <v>62.15</v>
      </c>
      <c r="AD151" s="19">
        <f t="shared" si="14"/>
        <v>1768.9700000000003</v>
      </c>
      <c r="AE151" s="13">
        <f>+IFERROR((VLOOKUP($A151,Grade!$L$6:$BL$1000,Grade!AM$2,0))," ")</f>
        <v>40</v>
      </c>
      <c r="AF151" s="13">
        <f>+IFERROR((VLOOKUP($A151,Grade!$L$6:$BL$1000,Grade!AN$2,0))," ")</f>
        <v>36</v>
      </c>
      <c r="AG151" s="13">
        <f>+IFERROR((VLOOKUP($A151,Grade!$L$6:$BL$1000,Grade!AO$2,0))," ")</f>
        <v>44</v>
      </c>
      <c r="AH151" s="13">
        <f>+IFERROR((VLOOKUP($A151,Grade!$L$6:$BL$1000,Grade!AP$2,0))," ")</f>
        <v>45</v>
      </c>
      <c r="AI151" s="13">
        <f>+IFERROR((VLOOKUP($A151,Grade!$L$6:$BL$1000,Grade!AQ$2,0))," ")</f>
        <v>56</v>
      </c>
      <c r="AJ151" s="13">
        <f>+IFERROR((VLOOKUP($A151,Grade!$L$6:$BL$1000,Grade!AR$2,0))," ")</f>
        <v>42</v>
      </c>
      <c r="AK151" s="13">
        <f>+IFERROR((VLOOKUP($A151,Grade!$L$6:$BL$1000,Grade!AS$2,0))," ")</f>
        <v>50</v>
      </c>
      <c r="AL151" s="13">
        <f>+IFERROR((VLOOKUP($A151,Grade!$L$6:$BL$1000,Grade!AT$2,0))," ")</f>
        <v>36</v>
      </c>
      <c r="AM151" s="13">
        <f>+IFERROR((VLOOKUP($A151,Grade!$L$6:$BL$1000,Grade!AU$2,0))," ")</f>
        <v>37</v>
      </c>
      <c r="AN151" s="13">
        <f>+IFERROR((VLOOKUP($A151,Grade!$L$6:$BL$1000,Grade!AV$2,0))," ")</f>
        <v>0</v>
      </c>
      <c r="AO151" s="13">
        <f>+IFERROR((VLOOKUP($A151,Grade!$L$6:$BL$1000,Grade!AW$2,0))," ")</f>
        <v>0</v>
      </c>
      <c r="AP151" s="13">
        <f>+IFERROR((VLOOKUP($A151,Grade!$L$6:$BL$1000,Grade!AX$2,0))," ")</f>
        <v>0</v>
      </c>
      <c r="AQ151" s="13">
        <f>+IFERROR((VLOOKUP($A151,Grade!$L$6:$BL$1000,Grade!AY$2,0))," ")</f>
        <v>0</v>
      </c>
      <c r="AR151" s="20">
        <f t="shared" si="15"/>
        <v>386</v>
      </c>
      <c r="AS151" s="14">
        <f>+IFERROR((VLOOKUP($A151,Grade!$L$6:$BL$1000,Grade!AZ$2,0))," ")</f>
        <v>40</v>
      </c>
      <c r="AT151" s="14">
        <f>+IFERROR((VLOOKUP($A151,Grade!$L$6:$BL$1000,Grade!BA$2,0))," ")</f>
        <v>36</v>
      </c>
      <c r="AU151" s="14">
        <f>+IFERROR((VLOOKUP($A151,Grade!$L$6:$BL$1000,Grade!BB$2,0))," ")</f>
        <v>44</v>
      </c>
      <c r="AV151" s="14">
        <f>+IFERROR((VLOOKUP($A151,Grade!$L$6:$BL$1000,Grade!BC$2,0))," ")</f>
        <v>45</v>
      </c>
      <c r="AW151" s="14">
        <f>+IFERROR((VLOOKUP($A151,Grade!$L$6:$BL$1000,Grade!BD$2,0))," ")</f>
        <v>56</v>
      </c>
      <c r="AX151" s="14">
        <f>+IFERROR((VLOOKUP($A151,Grade!$L$6:$BL$1000,Grade!BE$2,0))," ")</f>
        <v>41.9</v>
      </c>
      <c r="AY151" s="14">
        <f>+IFERROR((VLOOKUP($A151,Grade!$L$6:$BL$1000,Grade!BF$2,0))," ")</f>
        <v>49.8</v>
      </c>
      <c r="AZ151" s="14">
        <f>+IFERROR((VLOOKUP($A151,Grade!$L$6:$BL$1000,Grade!BG$2,0))," ")</f>
        <v>35.72</v>
      </c>
      <c r="BA151" s="14">
        <f>+IFERROR((VLOOKUP($A151,Grade!$L$6:$BL$1000,Grade!BH$2,0))," ")</f>
        <v>36.799999999999997</v>
      </c>
      <c r="BB151" s="14">
        <f>+IFERROR((VLOOKUP($A151,Grade!$L$6:$BL$1000,Grade!BI$2,0))," ")</f>
        <v>0</v>
      </c>
      <c r="BC151" s="14">
        <f>+IFERROR((VLOOKUP($A151,Grade!$L$6:$BL$1000,Grade!BJ$2,0))," ")</f>
        <v>0</v>
      </c>
      <c r="BD151" s="14">
        <f>+IFERROR((VLOOKUP($A151,Grade!$L$6:$BL$1000,Grade!BK$2,0))," ")</f>
        <v>0</v>
      </c>
      <c r="BE151" s="14">
        <f>+IFERROR((VLOOKUP($A151,Grade!$L$6:$BL$1000,Grade!BL$2,0))," ")</f>
        <v>0</v>
      </c>
      <c r="BF151" s="19">
        <f t="shared" si="16"/>
        <v>385.21999999999997</v>
      </c>
      <c r="BG151" s="13">
        <f>IFERROR((VLOOKUP($A151,Month!$Z$3:$AP$1000,Month!AA$1,0))," ")</f>
        <v>118</v>
      </c>
      <c r="BH151" s="13">
        <f>IFERROR((VLOOKUP($A151,Month!$Z$3:$AP$1000,Month!AB$1,0))," ")</f>
        <v>66</v>
      </c>
      <c r="BI151" s="13">
        <f>IFERROR((VLOOKUP($A151,Month!$Z$3:$AP$1000,Month!AC$1,0))," ")</f>
        <v>10</v>
      </c>
      <c r="BJ151" s="13">
        <f>IFERROR((VLOOKUP($A151,Month!$Z$3:$AP$1000,Month!AD$1,0))," ")</f>
        <v>6</v>
      </c>
      <c r="BK151" s="13">
        <f>IFERROR((VLOOKUP($A151,Month!$Z$3:$AP$1000,Month!AE$1,0))," ")</f>
        <v>5</v>
      </c>
      <c r="BL151" s="13">
        <f>IFERROR((VLOOKUP($A151,Month!$Z$3:$AP$1000,Month!AF$1,0))," ")</f>
        <v>1</v>
      </c>
      <c r="BM151" s="13">
        <f>IFERROR((VLOOKUP($A151,Month!$Z$3:$AP$1000,Month!AG$1,0))," ")</f>
        <v>22.68</v>
      </c>
      <c r="BN151" s="13">
        <f>IFERROR((VLOOKUP($A151,Month!$Z$3:$AP$1000,Month!AH$1,0))," ")</f>
        <v>0</v>
      </c>
      <c r="BO151" s="13">
        <f>IFERROR((VLOOKUP($A151,Month!$Z$3:$AP$1000,Month!AI$1,0))," ")</f>
        <v>0</v>
      </c>
      <c r="BP151" s="13">
        <f>IFERROR((VLOOKUP($A151,Month!$Z$3:$AP$1000,Month!AJ$1,0))," ")</f>
        <v>0</v>
      </c>
      <c r="BQ151" s="13">
        <f>IFERROR((VLOOKUP($A151,Month!$Z$3:$AP$1000,Month!AK$1,0))," ")</f>
        <v>0</v>
      </c>
      <c r="BR151" s="13">
        <f>IFERROR((VLOOKUP($A151,Month!$Z$3:$AP$1000,Month!AL$1,0))," ")</f>
        <v>0</v>
      </c>
      <c r="BS151" s="13">
        <f>IFERROR((VLOOKUP($A151,Month!$Z$3:$AP$1000,Month!AM$1,0))," ")</f>
        <v>23</v>
      </c>
      <c r="BT151" s="13">
        <f>IFERROR((VLOOKUP($A151,Month!$Z$3:$AP$1000,Month!AP$1,0))," ")</f>
        <v>181</v>
      </c>
    </row>
    <row r="152" spans="1:72" s="2" customFormat="1" x14ac:dyDescent="0.25">
      <c r="A152" s="12" t="s">
        <v>379</v>
      </c>
      <c r="B152" s="12" t="s">
        <v>380</v>
      </c>
      <c r="C152" s="13">
        <f>+IFERROR((VLOOKUP($A152,Grade!$L$6:$BL$1000,Grade!M$2,0))," ")</f>
        <v>49</v>
      </c>
      <c r="D152" s="13">
        <f>+IFERROR((VLOOKUP($A152,Grade!$L$6:$BL$1000,Grade!N$2,0))," ")</f>
        <v>55</v>
      </c>
      <c r="E152" s="13">
        <f>+IFERROR((VLOOKUP($A152,Grade!$L$6:$BL$1000,Grade!O$2,0))," ")</f>
        <v>52</v>
      </c>
      <c r="F152" s="13">
        <f>+IFERROR((VLOOKUP($A152,Grade!$L$6:$BL$1000,Grade!P$2,0))," ")</f>
        <v>62</v>
      </c>
      <c r="G152" s="13">
        <f>+IFERROR((VLOOKUP($A152,Grade!$L$6:$BL$1000,Grade!Q$2,0))," ")</f>
        <v>51</v>
      </c>
      <c r="H152" s="13">
        <f>+IFERROR((VLOOKUP($A152,Grade!$L$6:$BL$1000,Grade!R$2,0))," ")</f>
        <v>51</v>
      </c>
      <c r="I152" s="13">
        <f>+IFERROR((VLOOKUP($A152,Grade!$L$6:$BL$1000,Grade!S$2,0))," ")</f>
        <v>50</v>
      </c>
      <c r="J152" s="13">
        <f>+IFERROR((VLOOKUP($A152,Grade!$L$6:$BL$1000,Grade!T$2,0))," ")</f>
        <v>49</v>
      </c>
      <c r="K152" s="13">
        <f>+IFERROR((VLOOKUP($A152,Grade!$L$6:$BL$1000,Grade!U$2,0))," ")</f>
        <v>61</v>
      </c>
      <c r="L152" s="13">
        <f>+IFERROR((VLOOKUP($A152,Grade!$L$6:$BL$1000,Grade!V$2,0))," ")</f>
        <v>43</v>
      </c>
      <c r="M152" s="13">
        <f>+IFERROR((VLOOKUP($A152,Grade!$L$6:$BL$1000,Grade!W$2,0))," ")</f>
        <v>55</v>
      </c>
      <c r="N152" s="13">
        <f>+IFERROR((VLOOKUP($A152,Grade!$L$6:$BL$1000,Grade!X$2,0))," ")</f>
        <v>55</v>
      </c>
      <c r="O152" s="13">
        <f>+IFERROR((VLOOKUP($A152,Grade!$L$6:$BL$1000,Grade!Y$2,0))," ")</f>
        <v>43</v>
      </c>
      <c r="P152" s="20">
        <f t="shared" si="13"/>
        <v>676</v>
      </c>
      <c r="Q152" s="14">
        <f>+IFERROR((VLOOKUP($A152,Grade!$L$6:$BL$1000,Grade!Z$2,0))," ")</f>
        <v>45.5</v>
      </c>
      <c r="R152" s="14">
        <f>+IFERROR((VLOOKUP($A152,Grade!$L$6:$BL$1000,Grade!AA$2,0))," ")</f>
        <v>54.5</v>
      </c>
      <c r="S152" s="14">
        <f>+IFERROR((VLOOKUP($A152,Grade!$L$6:$BL$1000,Grade!AB$2,0))," ")</f>
        <v>51.5</v>
      </c>
      <c r="T152" s="14">
        <f>+IFERROR((VLOOKUP($A152,Grade!$L$6:$BL$1000,Grade!AC$2,0))," ")</f>
        <v>61.5</v>
      </c>
      <c r="U152" s="14">
        <f>+IFERROR((VLOOKUP($A152,Grade!$L$6:$BL$1000,Grade!AD$2,0))," ")</f>
        <v>49</v>
      </c>
      <c r="V152" s="14">
        <f>+IFERROR((VLOOKUP($A152,Grade!$L$6:$BL$1000,Grade!AE$2,0))," ")</f>
        <v>49.75</v>
      </c>
      <c r="W152" s="14">
        <f>+IFERROR((VLOOKUP($A152,Grade!$L$6:$BL$1000,Grade!AF$2,0))," ")</f>
        <v>49.5</v>
      </c>
      <c r="X152" s="14">
        <f>+IFERROR((VLOOKUP($A152,Grade!$L$6:$BL$1000,Grade!AG$2,0))," ")</f>
        <v>47.89</v>
      </c>
      <c r="Y152" s="14">
        <f>+IFERROR((VLOOKUP($A152,Grade!$L$6:$BL$1000,Grade!AH$2,0))," ")</f>
        <v>59.01</v>
      </c>
      <c r="Z152" s="14">
        <f>+IFERROR((VLOOKUP($A152,Grade!$L$6:$BL$1000,Grade!AI$2,0))," ")</f>
        <v>41.52</v>
      </c>
      <c r="AA152" s="14">
        <f>+IFERROR((VLOOKUP($A152,Grade!$L$6:$BL$1000,Grade!AJ$2,0))," ")</f>
        <v>53.52</v>
      </c>
      <c r="AB152" s="14">
        <f>+IFERROR((VLOOKUP($A152,Grade!$L$6:$BL$1000,Grade!AK$2,0))," ")</f>
        <v>52.71</v>
      </c>
      <c r="AC152" s="14">
        <f>+IFERROR((VLOOKUP($A152,Grade!$L$6:$BL$1000,Grade!AL$2,0))," ")</f>
        <v>42.04</v>
      </c>
      <c r="AD152" s="19">
        <f t="shared" si="14"/>
        <v>657.93999999999994</v>
      </c>
      <c r="AE152" s="13">
        <f>+IFERROR((VLOOKUP($A152,Grade!$L$6:$BL$1000,Grade!AM$2,0))," ")</f>
        <v>7</v>
      </c>
      <c r="AF152" s="13">
        <f>+IFERROR((VLOOKUP($A152,Grade!$L$6:$BL$1000,Grade!AN$2,0))," ")</f>
        <v>11</v>
      </c>
      <c r="AG152" s="13">
        <f>+IFERROR((VLOOKUP($A152,Grade!$L$6:$BL$1000,Grade!AO$2,0))," ")</f>
        <v>4</v>
      </c>
      <c r="AH152" s="13">
        <f>+IFERROR((VLOOKUP($A152,Grade!$L$6:$BL$1000,Grade!AP$2,0))," ")</f>
        <v>6</v>
      </c>
      <c r="AI152" s="13">
        <f>+IFERROR((VLOOKUP($A152,Grade!$L$6:$BL$1000,Grade!AQ$2,0))," ")</f>
        <v>8</v>
      </c>
      <c r="AJ152" s="13">
        <f>+IFERROR((VLOOKUP($A152,Grade!$L$6:$BL$1000,Grade!AR$2,0))," ")</f>
        <v>8</v>
      </c>
      <c r="AK152" s="13">
        <f>+IFERROR((VLOOKUP($A152,Grade!$L$6:$BL$1000,Grade!AS$2,0))," ")</f>
        <v>4</v>
      </c>
      <c r="AL152" s="13">
        <f>+IFERROR((VLOOKUP($A152,Grade!$L$6:$BL$1000,Grade!AT$2,0))," ")</f>
        <v>3</v>
      </c>
      <c r="AM152" s="13">
        <f>+IFERROR((VLOOKUP($A152,Grade!$L$6:$BL$1000,Grade!AU$2,0))," ")</f>
        <v>5</v>
      </c>
      <c r="AN152" s="13">
        <f>+IFERROR((VLOOKUP($A152,Grade!$L$6:$BL$1000,Grade!AV$2,0))," ")</f>
        <v>4</v>
      </c>
      <c r="AO152" s="13">
        <f>+IFERROR((VLOOKUP($A152,Grade!$L$6:$BL$1000,Grade!AW$2,0))," ")</f>
        <v>6</v>
      </c>
      <c r="AP152" s="13">
        <f>+IFERROR((VLOOKUP($A152,Grade!$L$6:$BL$1000,Grade!AX$2,0))," ")</f>
        <v>13</v>
      </c>
      <c r="AQ152" s="13">
        <f>+IFERROR((VLOOKUP($A152,Grade!$L$6:$BL$1000,Grade!AY$2,0))," ")</f>
        <v>9</v>
      </c>
      <c r="AR152" s="20">
        <f t="shared" si="15"/>
        <v>88</v>
      </c>
      <c r="AS152" s="14">
        <f>+IFERROR((VLOOKUP($A152,Grade!$L$6:$BL$1000,Grade!AZ$2,0))," ")</f>
        <v>3.5</v>
      </c>
      <c r="AT152" s="14">
        <f>+IFERROR((VLOOKUP($A152,Grade!$L$6:$BL$1000,Grade!BA$2,0))," ")</f>
        <v>10.5</v>
      </c>
      <c r="AU152" s="14">
        <f>+IFERROR((VLOOKUP($A152,Grade!$L$6:$BL$1000,Grade!BB$2,0))," ")</f>
        <v>3.5</v>
      </c>
      <c r="AV152" s="14">
        <f>+IFERROR((VLOOKUP($A152,Grade!$L$6:$BL$1000,Grade!BC$2,0))," ")</f>
        <v>5.5</v>
      </c>
      <c r="AW152" s="14">
        <f>+IFERROR((VLOOKUP($A152,Grade!$L$6:$BL$1000,Grade!BD$2,0))," ")</f>
        <v>6</v>
      </c>
      <c r="AX152" s="14">
        <f>+IFERROR((VLOOKUP($A152,Grade!$L$6:$BL$1000,Grade!BE$2,0))," ")</f>
        <v>6.75</v>
      </c>
      <c r="AY152" s="14">
        <f>+IFERROR((VLOOKUP($A152,Grade!$L$6:$BL$1000,Grade!BF$2,0))," ")</f>
        <v>3.5</v>
      </c>
      <c r="AZ152" s="14">
        <f>+IFERROR((VLOOKUP($A152,Grade!$L$6:$BL$1000,Grade!BG$2,0))," ")</f>
        <v>3</v>
      </c>
      <c r="BA152" s="14">
        <f>+IFERROR((VLOOKUP($A152,Grade!$L$6:$BL$1000,Grade!BH$2,0))," ")</f>
        <v>3.75</v>
      </c>
      <c r="BB152" s="14">
        <f>+IFERROR((VLOOKUP($A152,Grade!$L$6:$BL$1000,Grade!BI$2,0))," ")</f>
        <v>4</v>
      </c>
      <c r="BC152" s="14">
        <f>+IFERROR((VLOOKUP($A152,Grade!$L$6:$BL$1000,Grade!BJ$2,0))," ")</f>
        <v>6</v>
      </c>
      <c r="BD152" s="14">
        <f>+IFERROR((VLOOKUP($A152,Grade!$L$6:$BL$1000,Grade!BK$2,0))," ")</f>
        <v>13</v>
      </c>
      <c r="BE152" s="14">
        <f>+IFERROR((VLOOKUP($A152,Grade!$L$6:$BL$1000,Grade!BL$2,0))," ")</f>
        <v>9</v>
      </c>
      <c r="BF152" s="19">
        <f t="shared" si="16"/>
        <v>78</v>
      </c>
      <c r="BG152" s="13">
        <f>IFERROR((VLOOKUP($A152,Month!$Z$3:$AP$1000,Month!AA$1,0))," ")</f>
        <v>13</v>
      </c>
      <c r="BH152" s="13">
        <f>IFERROR((VLOOKUP($A152,Month!$Z$3:$AP$1000,Month!AB$1,0))," ")</f>
        <v>0</v>
      </c>
      <c r="BI152" s="13">
        <f>IFERROR((VLOOKUP($A152,Month!$Z$3:$AP$1000,Month!AC$1,0))," ")</f>
        <v>3</v>
      </c>
      <c r="BJ152" s="13">
        <f>IFERROR((VLOOKUP($A152,Month!$Z$3:$AP$1000,Month!AD$1,0))," ")</f>
        <v>0</v>
      </c>
      <c r="BK152" s="13">
        <f>IFERROR((VLOOKUP($A152,Month!$Z$3:$AP$1000,Month!AE$1,0))," ")</f>
        <v>0</v>
      </c>
      <c r="BL152" s="13">
        <f>IFERROR((VLOOKUP($A152,Month!$Z$3:$AP$1000,Month!AF$1,0))," ")</f>
        <v>0</v>
      </c>
      <c r="BM152" s="13">
        <f>IFERROR((VLOOKUP($A152,Month!$Z$3:$AP$1000,Month!AG$1,0))," ")</f>
        <v>35.1</v>
      </c>
      <c r="BN152" s="13">
        <f>IFERROR((VLOOKUP($A152,Month!$Z$3:$AP$1000,Month!AH$1,0))," ")</f>
        <v>0</v>
      </c>
      <c r="BO152" s="13">
        <f>IFERROR((VLOOKUP($A152,Month!$Z$3:$AP$1000,Month!AI$1,0))," ")</f>
        <v>0</v>
      </c>
      <c r="BP152" s="13">
        <f>IFERROR((VLOOKUP($A152,Month!$Z$3:$AP$1000,Month!AJ$1,0))," ")</f>
        <v>0</v>
      </c>
      <c r="BQ152" s="13">
        <f>IFERROR((VLOOKUP($A152,Month!$Z$3:$AP$1000,Month!AK$1,0))," ")</f>
        <v>0</v>
      </c>
      <c r="BR152" s="13">
        <f>IFERROR((VLOOKUP($A152,Month!$Z$3:$AP$1000,Month!AL$1,0))," ")</f>
        <v>0</v>
      </c>
      <c r="BS152" s="13">
        <f>IFERROR((VLOOKUP($A152,Month!$Z$3:$AP$1000,Month!AM$1,0))," ")</f>
        <v>0</v>
      </c>
      <c r="BT152" s="13">
        <f>IFERROR((VLOOKUP($A152,Month!$Z$3:$AP$1000,Month!AP$1,0))," ")</f>
        <v>0</v>
      </c>
    </row>
    <row r="153" spans="1:72" s="2" customFormat="1" x14ac:dyDescent="0.25">
      <c r="A153" s="12" t="s">
        <v>467</v>
      </c>
      <c r="B153" s="12" t="s">
        <v>468</v>
      </c>
      <c r="C153" s="13">
        <f>+IFERROR((VLOOKUP($A153,Grade!$L$6:$BL$1000,Grade!M$2,0))," ")</f>
        <v>1</v>
      </c>
      <c r="D153" s="13">
        <f>+IFERROR((VLOOKUP($A153,Grade!$L$6:$BL$1000,Grade!N$2,0))," ")</f>
        <v>6</v>
      </c>
      <c r="E153" s="13">
        <f>+IFERROR((VLOOKUP($A153,Grade!$L$6:$BL$1000,Grade!O$2,0))," ")</f>
        <v>2</v>
      </c>
      <c r="F153" s="13">
        <f>+IFERROR((VLOOKUP($A153,Grade!$L$6:$BL$1000,Grade!P$2,0))," ")</f>
        <v>4</v>
      </c>
      <c r="G153" s="13">
        <f>+IFERROR((VLOOKUP($A153,Grade!$L$6:$BL$1000,Grade!Q$2,0))," ")</f>
        <v>4</v>
      </c>
      <c r="H153" s="13">
        <f>+IFERROR((VLOOKUP($A153,Grade!$L$6:$BL$1000,Grade!R$2,0))," ")</f>
        <v>5</v>
      </c>
      <c r="I153" s="13">
        <f>+IFERROR((VLOOKUP($A153,Grade!$L$6:$BL$1000,Grade!S$2,0))," ")</f>
        <v>5</v>
      </c>
      <c r="J153" s="13">
        <f>+IFERROR((VLOOKUP($A153,Grade!$L$6:$BL$1000,Grade!T$2,0))," ")</f>
        <v>5</v>
      </c>
      <c r="K153" s="13">
        <f>+IFERROR((VLOOKUP($A153,Grade!$L$6:$BL$1000,Grade!U$2,0))," ")</f>
        <v>2</v>
      </c>
      <c r="L153" s="13">
        <f>+IFERROR((VLOOKUP($A153,Grade!$L$6:$BL$1000,Grade!V$2,0))," ")</f>
        <v>0</v>
      </c>
      <c r="M153" s="13">
        <f>+IFERROR((VLOOKUP($A153,Grade!$L$6:$BL$1000,Grade!W$2,0))," ")</f>
        <v>3</v>
      </c>
      <c r="N153" s="13">
        <f>+IFERROR((VLOOKUP($A153,Grade!$L$6:$BL$1000,Grade!X$2,0))," ")</f>
        <v>3</v>
      </c>
      <c r="O153" s="13">
        <f>+IFERROR((VLOOKUP($A153,Grade!$L$6:$BL$1000,Grade!Y$2,0))," ")</f>
        <v>3</v>
      </c>
      <c r="P153" s="20">
        <f t="shared" si="13"/>
        <v>43</v>
      </c>
      <c r="Q153" s="14">
        <f>+IFERROR((VLOOKUP($A153,Grade!$L$6:$BL$1000,Grade!Z$2,0))," ")</f>
        <v>1</v>
      </c>
      <c r="R153" s="14">
        <f>+IFERROR((VLOOKUP($A153,Grade!$L$6:$BL$1000,Grade!AA$2,0))," ")</f>
        <v>6</v>
      </c>
      <c r="S153" s="14">
        <f>+IFERROR((VLOOKUP($A153,Grade!$L$6:$BL$1000,Grade!AB$2,0))," ")</f>
        <v>2</v>
      </c>
      <c r="T153" s="14">
        <f>+IFERROR((VLOOKUP($A153,Grade!$L$6:$BL$1000,Grade!AC$2,0))," ")</f>
        <v>4</v>
      </c>
      <c r="U153" s="14">
        <f>+IFERROR((VLOOKUP($A153,Grade!$L$6:$BL$1000,Grade!AD$2,0))," ")</f>
        <v>4</v>
      </c>
      <c r="V153" s="14">
        <f>+IFERROR((VLOOKUP($A153,Grade!$L$6:$BL$1000,Grade!AE$2,0))," ")</f>
        <v>5</v>
      </c>
      <c r="W153" s="14">
        <f>+IFERROR((VLOOKUP($A153,Grade!$L$6:$BL$1000,Grade!AF$2,0))," ")</f>
        <v>5</v>
      </c>
      <c r="X153" s="14">
        <f>+IFERROR((VLOOKUP($A153,Grade!$L$6:$BL$1000,Grade!AG$2,0))," ")</f>
        <v>5</v>
      </c>
      <c r="Y153" s="14">
        <f>+IFERROR((VLOOKUP($A153,Grade!$L$6:$BL$1000,Grade!AH$2,0))," ")</f>
        <v>2</v>
      </c>
      <c r="Z153" s="14">
        <f>+IFERROR((VLOOKUP($A153,Grade!$L$6:$BL$1000,Grade!AI$2,0))," ")</f>
        <v>0</v>
      </c>
      <c r="AA153" s="14">
        <f>+IFERROR((VLOOKUP($A153,Grade!$L$6:$BL$1000,Grade!AJ$2,0))," ")</f>
        <v>3</v>
      </c>
      <c r="AB153" s="14">
        <f>+IFERROR((VLOOKUP($A153,Grade!$L$6:$BL$1000,Grade!AK$2,0))," ")</f>
        <v>2.8</v>
      </c>
      <c r="AC153" s="14">
        <f>+IFERROR((VLOOKUP($A153,Grade!$L$6:$BL$1000,Grade!AL$2,0))," ")</f>
        <v>2.8</v>
      </c>
      <c r="AD153" s="19">
        <f t="shared" si="14"/>
        <v>42.599999999999994</v>
      </c>
      <c r="AE153" s="13">
        <f>+IFERROR((VLOOKUP($A153,Grade!$L$6:$BL$1000,Grade!AM$2,0))," ")</f>
        <v>0</v>
      </c>
      <c r="AF153" s="13">
        <f>+IFERROR((VLOOKUP($A153,Grade!$L$6:$BL$1000,Grade!AN$2,0))," ")</f>
        <v>0</v>
      </c>
      <c r="AG153" s="13">
        <f>+IFERROR((VLOOKUP($A153,Grade!$L$6:$BL$1000,Grade!AO$2,0))," ")</f>
        <v>0</v>
      </c>
      <c r="AH153" s="13">
        <f>+IFERROR((VLOOKUP($A153,Grade!$L$6:$BL$1000,Grade!AP$2,0))," ")</f>
        <v>0</v>
      </c>
      <c r="AI153" s="13">
        <f>+IFERROR((VLOOKUP($A153,Grade!$L$6:$BL$1000,Grade!AQ$2,0))," ")</f>
        <v>0</v>
      </c>
      <c r="AJ153" s="13">
        <f>+IFERROR((VLOOKUP($A153,Grade!$L$6:$BL$1000,Grade!AR$2,0))," ")</f>
        <v>0</v>
      </c>
      <c r="AK153" s="13">
        <f>+IFERROR((VLOOKUP($A153,Grade!$L$6:$BL$1000,Grade!AS$2,0))," ")</f>
        <v>0</v>
      </c>
      <c r="AL153" s="13">
        <f>+IFERROR((VLOOKUP($A153,Grade!$L$6:$BL$1000,Grade!AT$2,0))," ")</f>
        <v>0</v>
      </c>
      <c r="AM153" s="13">
        <f>+IFERROR((VLOOKUP($A153,Grade!$L$6:$BL$1000,Grade!AU$2,0))," ")</f>
        <v>0</v>
      </c>
      <c r="AN153" s="13">
        <f>+IFERROR((VLOOKUP($A153,Grade!$L$6:$BL$1000,Grade!AV$2,0))," ")</f>
        <v>0</v>
      </c>
      <c r="AO153" s="13">
        <f>+IFERROR((VLOOKUP($A153,Grade!$L$6:$BL$1000,Grade!AW$2,0))," ")</f>
        <v>0</v>
      </c>
      <c r="AP153" s="13">
        <f>+IFERROR((VLOOKUP($A153,Grade!$L$6:$BL$1000,Grade!AX$2,0))," ")</f>
        <v>0</v>
      </c>
      <c r="AQ153" s="13">
        <f>+IFERROR((VLOOKUP($A153,Grade!$L$6:$BL$1000,Grade!AY$2,0))," ")</f>
        <v>0</v>
      </c>
      <c r="AR153" s="20">
        <f t="shared" si="15"/>
        <v>0</v>
      </c>
      <c r="AS153" s="14">
        <f>+IFERROR((VLOOKUP($A153,Grade!$L$6:$BL$1000,Grade!AZ$2,0))," ")</f>
        <v>0</v>
      </c>
      <c r="AT153" s="14">
        <f>+IFERROR((VLOOKUP($A153,Grade!$L$6:$BL$1000,Grade!BA$2,0))," ")</f>
        <v>0</v>
      </c>
      <c r="AU153" s="14">
        <f>+IFERROR((VLOOKUP($A153,Grade!$L$6:$BL$1000,Grade!BB$2,0))," ")</f>
        <v>0</v>
      </c>
      <c r="AV153" s="14">
        <f>+IFERROR((VLOOKUP($A153,Grade!$L$6:$BL$1000,Grade!BC$2,0))," ")</f>
        <v>0</v>
      </c>
      <c r="AW153" s="14">
        <f>+IFERROR((VLOOKUP($A153,Grade!$L$6:$BL$1000,Grade!BD$2,0))," ")</f>
        <v>0</v>
      </c>
      <c r="AX153" s="14">
        <f>+IFERROR((VLOOKUP($A153,Grade!$L$6:$BL$1000,Grade!BE$2,0))," ")</f>
        <v>0</v>
      </c>
      <c r="AY153" s="14">
        <f>+IFERROR((VLOOKUP($A153,Grade!$L$6:$BL$1000,Grade!BF$2,0))," ")</f>
        <v>0</v>
      </c>
      <c r="AZ153" s="14">
        <f>+IFERROR((VLOOKUP($A153,Grade!$L$6:$BL$1000,Grade!BG$2,0))," ")</f>
        <v>0</v>
      </c>
      <c r="BA153" s="14">
        <f>+IFERROR((VLOOKUP($A153,Grade!$L$6:$BL$1000,Grade!BH$2,0))," ")</f>
        <v>0</v>
      </c>
      <c r="BB153" s="14">
        <f>+IFERROR((VLOOKUP($A153,Grade!$L$6:$BL$1000,Grade!BI$2,0))," ")</f>
        <v>0</v>
      </c>
      <c r="BC153" s="14">
        <f>+IFERROR((VLOOKUP($A153,Grade!$L$6:$BL$1000,Grade!BJ$2,0))," ")</f>
        <v>0</v>
      </c>
      <c r="BD153" s="14">
        <f>+IFERROR((VLOOKUP($A153,Grade!$L$6:$BL$1000,Grade!BK$2,0))," ")</f>
        <v>0</v>
      </c>
      <c r="BE153" s="14">
        <f>+IFERROR((VLOOKUP($A153,Grade!$L$6:$BL$1000,Grade!BL$2,0))," ")</f>
        <v>0</v>
      </c>
      <c r="BF153" s="19">
        <f t="shared" si="16"/>
        <v>0</v>
      </c>
      <c r="BG153" s="13" t="str">
        <f>IFERROR((VLOOKUP($A153,Month!$Z$3:$AP$1000,Month!AA$1,0))," ")</f>
        <v xml:space="preserve"> </v>
      </c>
      <c r="BH153" s="13" t="str">
        <f>IFERROR((VLOOKUP($A153,Month!$Z$3:$AP$1000,Month!AB$1,0))," ")</f>
        <v xml:space="preserve"> </v>
      </c>
      <c r="BI153" s="13" t="str">
        <f>IFERROR((VLOOKUP($A153,Month!$Z$3:$AP$1000,Month!AC$1,0))," ")</f>
        <v xml:space="preserve"> </v>
      </c>
      <c r="BJ153" s="13" t="str">
        <f>IFERROR((VLOOKUP($A153,Month!$Z$3:$AP$1000,Month!AD$1,0))," ")</f>
        <v xml:space="preserve"> </v>
      </c>
      <c r="BK153" s="13" t="str">
        <f>IFERROR((VLOOKUP($A153,Month!$Z$3:$AP$1000,Month!AE$1,0))," ")</f>
        <v xml:space="preserve"> </v>
      </c>
      <c r="BL153" s="13" t="str">
        <f>IFERROR((VLOOKUP($A153,Month!$Z$3:$AP$1000,Month!AF$1,0))," ")</f>
        <v xml:space="preserve"> </v>
      </c>
      <c r="BM153" s="13" t="str">
        <f>IFERROR((VLOOKUP($A153,Month!$Z$3:$AP$1000,Month!AG$1,0))," ")</f>
        <v xml:space="preserve"> </v>
      </c>
      <c r="BN153" s="13" t="str">
        <f>IFERROR((VLOOKUP($A153,Month!$Z$3:$AP$1000,Month!AH$1,0))," ")</f>
        <v xml:space="preserve"> </v>
      </c>
      <c r="BO153" s="13" t="str">
        <f>IFERROR((VLOOKUP($A153,Month!$Z$3:$AP$1000,Month!AI$1,0))," ")</f>
        <v xml:space="preserve"> </v>
      </c>
      <c r="BP153" s="13" t="str">
        <f>IFERROR((VLOOKUP($A153,Month!$Z$3:$AP$1000,Month!AJ$1,0))," ")</f>
        <v xml:space="preserve"> </v>
      </c>
      <c r="BQ153" s="13" t="str">
        <f>IFERROR((VLOOKUP($A153,Month!$Z$3:$AP$1000,Month!AK$1,0))," ")</f>
        <v xml:space="preserve"> </v>
      </c>
      <c r="BR153" s="13" t="str">
        <f>IFERROR((VLOOKUP($A153,Month!$Z$3:$AP$1000,Month!AL$1,0))," ")</f>
        <v xml:space="preserve"> </v>
      </c>
      <c r="BS153" s="13" t="str">
        <f>IFERROR((VLOOKUP($A153,Month!$Z$3:$AP$1000,Month!AM$1,0))," ")</f>
        <v xml:space="preserve"> </v>
      </c>
      <c r="BT153" s="13" t="str">
        <f>IFERROR((VLOOKUP($A153,Month!$Z$3:$AP$1000,Month!AP$1,0))," ")</f>
        <v xml:space="preserve"> </v>
      </c>
    </row>
    <row r="154" spans="1:72" s="2" customFormat="1" x14ac:dyDescent="0.25">
      <c r="A154" s="12" t="s">
        <v>485</v>
      </c>
      <c r="B154" s="12" t="s">
        <v>486</v>
      </c>
      <c r="C154" s="13">
        <f>+IFERROR((VLOOKUP($A154,Grade!$L$6:$BL$1000,Grade!M$2,0))," ")</f>
        <v>331</v>
      </c>
      <c r="D154" s="13">
        <f>+IFERROR((VLOOKUP($A154,Grade!$L$6:$BL$1000,Grade!N$2,0))," ")</f>
        <v>421</v>
      </c>
      <c r="E154" s="13">
        <f>+IFERROR((VLOOKUP($A154,Grade!$L$6:$BL$1000,Grade!O$2,0))," ")</f>
        <v>446</v>
      </c>
      <c r="F154" s="13">
        <f>+IFERROR((VLOOKUP($A154,Grade!$L$6:$BL$1000,Grade!P$2,0))," ")</f>
        <v>408</v>
      </c>
      <c r="G154" s="13">
        <f>+IFERROR((VLOOKUP($A154,Grade!$L$6:$BL$1000,Grade!Q$2,0))," ")</f>
        <v>421</v>
      </c>
      <c r="H154" s="13">
        <f>+IFERROR((VLOOKUP($A154,Grade!$L$6:$BL$1000,Grade!R$2,0))," ")</f>
        <v>421</v>
      </c>
      <c r="I154" s="13">
        <f>+IFERROR((VLOOKUP($A154,Grade!$L$6:$BL$1000,Grade!S$2,0))," ")</f>
        <v>453</v>
      </c>
      <c r="J154" s="13">
        <f>+IFERROR((VLOOKUP($A154,Grade!$L$6:$BL$1000,Grade!T$2,0))," ")</f>
        <v>465</v>
      </c>
      <c r="K154" s="13">
        <f>+IFERROR((VLOOKUP($A154,Grade!$L$6:$BL$1000,Grade!U$2,0))," ")</f>
        <v>496</v>
      </c>
      <c r="L154" s="13">
        <f>+IFERROR((VLOOKUP($A154,Grade!$L$6:$BL$1000,Grade!V$2,0))," ")</f>
        <v>464</v>
      </c>
      <c r="M154" s="13">
        <f>+IFERROR((VLOOKUP($A154,Grade!$L$6:$BL$1000,Grade!W$2,0))," ")</f>
        <v>486</v>
      </c>
      <c r="N154" s="13">
        <f>+IFERROR((VLOOKUP($A154,Grade!$L$6:$BL$1000,Grade!X$2,0))," ")</f>
        <v>396</v>
      </c>
      <c r="O154" s="13">
        <f>+IFERROR((VLOOKUP($A154,Grade!$L$6:$BL$1000,Grade!Y$2,0))," ")</f>
        <v>417</v>
      </c>
      <c r="P154" s="20">
        <f t="shared" si="13"/>
        <v>5625</v>
      </c>
      <c r="Q154" s="14">
        <f>+IFERROR((VLOOKUP($A154,Grade!$L$6:$BL$1000,Grade!Z$2,0))," ")</f>
        <v>325.5</v>
      </c>
      <c r="R154" s="14">
        <f>+IFERROR((VLOOKUP($A154,Grade!$L$6:$BL$1000,Grade!AA$2,0))," ")</f>
        <v>418.8</v>
      </c>
      <c r="S154" s="14">
        <f>+IFERROR((VLOOKUP($A154,Grade!$L$6:$BL$1000,Grade!AB$2,0))," ")</f>
        <v>442.2</v>
      </c>
      <c r="T154" s="14">
        <f>+IFERROR((VLOOKUP($A154,Grade!$L$6:$BL$1000,Grade!AC$2,0))," ")</f>
        <v>402.79</v>
      </c>
      <c r="U154" s="14">
        <f>+IFERROR((VLOOKUP($A154,Grade!$L$6:$BL$1000,Grade!AD$2,0))," ")</f>
        <v>417.6</v>
      </c>
      <c r="V154" s="14">
        <f>+IFERROR((VLOOKUP($A154,Grade!$L$6:$BL$1000,Grade!AE$2,0))," ")</f>
        <v>417.19</v>
      </c>
      <c r="W154" s="14">
        <f>+IFERROR((VLOOKUP($A154,Grade!$L$6:$BL$1000,Grade!AF$2,0))," ")</f>
        <v>448.94</v>
      </c>
      <c r="X154" s="14">
        <f>+IFERROR((VLOOKUP($A154,Grade!$L$6:$BL$1000,Grade!AG$2,0))," ")</f>
        <v>456.96</v>
      </c>
      <c r="Y154" s="14">
        <f>+IFERROR((VLOOKUP($A154,Grade!$L$6:$BL$1000,Grade!AH$2,0))," ")</f>
        <v>490.63</v>
      </c>
      <c r="Z154" s="14">
        <f>+IFERROR((VLOOKUP($A154,Grade!$L$6:$BL$1000,Grade!AI$2,0))," ")</f>
        <v>458.43</v>
      </c>
      <c r="AA154" s="14">
        <f>+IFERROR((VLOOKUP($A154,Grade!$L$6:$BL$1000,Grade!AJ$2,0))," ")</f>
        <v>477.65</v>
      </c>
      <c r="AB154" s="14">
        <f>+IFERROR((VLOOKUP($A154,Grade!$L$6:$BL$1000,Grade!AK$2,0))," ")</f>
        <v>347.94</v>
      </c>
      <c r="AC154" s="14">
        <f>+IFERROR((VLOOKUP($A154,Grade!$L$6:$BL$1000,Grade!AL$2,0))," ")</f>
        <v>369.78</v>
      </c>
      <c r="AD154" s="19">
        <f t="shared" si="14"/>
        <v>5474.4099999999989</v>
      </c>
      <c r="AE154" s="13">
        <f>+IFERROR((VLOOKUP($A154,Grade!$L$6:$BL$1000,Grade!AM$2,0))," ")</f>
        <v>0</v>
      </c>
      <c r="AF154" s="13">
        <f>+IFERROR((VLOOKUP($A154,Grade!$L$6:$BL$1000,Grade!AN$2,0))," ")</f>
        <v>0</v>
      </c>
      <c r="AG154" s="13">
        <f>+IFERROR((VLOOKUP($A154,Grade!$L$6:$BL$1000,Grade!AO$2,0))," ")</f>
        <v>0</v>
      </c>
      <c r="AH154" s="13">
        <f>+IFERROR((VLOOKUP($A154,Grade!$L$6:$BL$1000,Grade!AP$2,0))," ")</f>
        <v>0</v>
      </c>
      <c r="AI154" s="13">
        <f>+IFERROR((VLOOKUP($A154,Grade!$L$6:$BL$1000,Grade!AQ$2,0))," ")</f>
        <v>0</v>
      </c>
      <c r="AJ154" s="13">
        <f>+IFERROR((VLOOKUP($A154,Grade!$L$6:$BL$1000,Grade!AR$2,0))," ")</f>
        <v>0</v>
      </c>
      <c r="AK154" s="13">
        <f>+IFERROR((VLOOKUP($A154,Grade!$L$6:$BL$1000,Grade!AS$2,0))," ")</f>
        <v>0</v>
      </c>
      <c r="AL154" s="13">
        <f>+IFERROR((VLOOKUP($A154,Grade!$L$6:$BL$1000,Grade!AT$2,0))," ")</f>
        <v>0</v>
      </c>
      <c r="AM154" s="13">
        <f>+IFERROR((VLOOKUP($A154,Grade!$L$6:$BL$1000,Grade!AU$2,0))," ")</f>
        <v>0</v>
      </c>
      <c r="AN154" s="13">
        <f>+IFERROR((VLOOKUP($A154,Grade!$L$6:$BL$1000,Grade!AV$2,0))," ")</f>
        <v>0</v>
      </c>
      <c r="AO154" s="13">
        <f>+IFERROR((VLOOKUP($A154,Grade!$L$6:$BL$1000,Grade!AW$2,0))," ")</f>
        <v>0</v>
      </c>
      <c r="AP154" s="13">
        <f>+IFERROR((VLOOKUP($A154,Grade!$L$6:$BL$1000,Grade!AX$2,0))," ")</f>
        <v>0</v>
      </c>
      <c r="AQ154" s="13">
        <f>+IFERROR((VLOOKUP($A154,Grade!$L$6:$BL$1000,Grade!AY$2,0))," ")</f>
        <v>0</v>
      </c>
      <c r="AR154" s="20">
        <f t="shared" si="15"/>
        <v>0</v>
      </c>
      <c r="AS154" s="14">
        <f>+IFERROR((VLOOKUP($A154,Grade!$L$6:$BL$1000,Grade!AZ$2,0))," ")</f>
        <v>0</v>
      </c>
      <c r="AT154" s="14">
        <f>+IFERROR((VLOOKUP($A154,Grade!$L$6:$BL$1000,Grade!BA$2,0))," ")</f>
        <v>0</v>
      </c>
      <c r="AU154" s="14">
        <f>+IFERROR((VLOOKUP($A154,Grade!$L$6:$BL$1000,Grade!BB$2,0))," ")</f>
        <v>0</v>
      </c>
      <c r="AV154" s="14">
        <f>+IFERROR((VLOOKUP($A154,Grade!$L$6:$BL$1000,Grade!BC$2,0))," ")</f>
        <v>0</v>
      </c>
      <c r="AW154" s="14">
        <f>+IFERROR((VLOOKUP($A154,Grade!$L$6:$BL$1000,Grade!BD$2,0))," ")</f>
        <v>0</v>
      </c>
      <c r="AX154" s="14">
        <f>+IFERROR((VLOOKUP($A154,Grade!$L$6:$BL$1000,Grade!BE$2,0))," ")</f>
        <v>0</v>
      </c>
      <c r="AY154" s="14">
        <f>+IFERROR((VLOOKUP($A154,Grade!$L$6:$BL$1000,Grade!BF$2,0))," ")</f>
        <v>0</v>
      </c>
      <c r="AZ154" s="14">
        <f>+IFERROR((VLOOKUP($A154,Grade!$L$6:$BL$1000,Grade!BG$2,0))," ")</f>
        <v>0</v>
      </c>
      <c r="BA154" s="14">
        <f>+IFERROR((VLOOKUP($A154,Grade!$L$6:$BL$1000,Grade!BH$2,0))," ")</f>
        <v>0</v>
      </c>
      <c r="BB154" s="14">
        <f>+IFERROR((VLOOKUP($A154,Grade!$L$6:$BL$1000,Grade!BI$2,0))," ")</f>
        <v>0</v>
      </c>
      <c r="BC154" s="14">
        <f>+IFERROR((VLOOKUP($A154,Grade!$L$6:$BL$1000,Grade!BJ$2,0))," ")</f>
        <v>0</v>
      </c>
      <c r="BD154" s="14">
        <f>+IFERROR((VLOOKUP($A154,Grade!$L$6:$BL$1000,Grade!BK$2,0))," ")</f>
        <v>0</v>
      </c>
      <c r="BE154" s="14">
        <f>+IFERROR((VLOOKUP($A154,Grade!$L$6:$BL$1000,Grade!BL$2,0))," ")</f>
        <v>0</v>
      </c>
      <c r="BF154" s="19">
        <f t="shared" si="16"/>
        <v>0</v>
      </c>
      <c r="BG154" s="13">
        <f>IFERROR((VLOOKUP($A154,Month!$Z$3:$AP$1000,Month!AA$1,0))," ")</f>
        <v>640</v>
      </c>
      <c r="BH154" s="13">
        <f>IFERROR((VLOOKUP($A154,Month!$Z$3:$AP$1000,Month!AB$1,0))," ")</f>
        <v>202</v>
      </c>
      <c r="BI154" s="13">
        <f>IFERROR((VLOOKUP($A154,Month!$Z$3:$AP$1000,Month!AC$1,0))," ")</f>
        <v>55</v>
      </c>
      <c r="BJ154" s="13">
        <f>IFERROR((VLOOKUP($A154,Month!$Z$3:$AP$1000,Month!AD$1,0))," ")</f>
        <v>0</v>
      </c>
      <c r="BK154" s="13">
        <f>IFERROR((VLOOKUP($A154,Month!$Z$3:$AP$1000,Month!AE$1,0))," ")</f>
        <v>0</v>
      </c>
      <c r="BL154" s="13">
        <f>IFERROR((VLOOKUP($A154,Month!$Z$3:$AP$1000,Month!AF$1,0))," ")</f>
        <v>0</v>
      </c>
      <c r="BM154" s="13">
        <f>IFERROR((VLOOKUP($A154,Month!$Z$3:$AP$1000,Month!AG$1,0))," ")</f>
        <v>272.89</v>
      </c>
      <c r="BN154" s="13">
        <f>IFERROR((VLOOKUP($A154,Month!$Z$3:$AP$1000,Month!AH$1,0))," ")</f>
        <v>0</v>
      </c>
      <c r="BO154" s="13">
        <f>IFERROR((VLOOKUP($A154,Month!$Z$3:$AP$1000,Month!AI$1,0))," ")</f>
        <v>81.86</v>
      </c>
      <c r="BP154" s="13">
        <f>IFERROR((VLOOKUP($A154,Month!$Z$3:$AP$1000,Month!AJ$1,0))," ")</f>
        <v>0</v>
      </c>
      <c r="BQ154" s="13">
        <f>IFERROR((VLOOKUP($A154,Month!$Z$3:$AP$1000,Month!AK$1,0))," ")</f>
        <v>0</v>
      </c>
      <c r="BR154" s="13">
        <f>IFERROR((VLOOKUP($A154,Month!$Z$3:$AP$1000,Month!AL$1,0))," ")</f>
        <v>0</v>
      </c>
      <c r="BS154" s="13">
        <f>IFERROR((VLOOKUP($A154,Month!$Z$3:$AP$1000,Month!AM$1,0))," ")</f>
        <v>47</v>
      </c>
      <c r="BT154" s="13">
        <f>IFERROR((VLOOKUP($A154,Month!$Z$3:$AP$1000,Month!AP$1,0))," ")</f>
        <v>735</v>
      </c>
    </row>
    <row r="155" spans="1:72" s="2" customFormat="1" x14ac:dyDescent="0.25">
      <c r="A155" s="12" t="s">
        <v>183</v>
      </c>
      <c r="B155" s="12" t="s">
        <v>184</v>
      </c>
      <c r="C155" s="13">
        <f>+IFERROR((VLOOKUP($A155,Grade!$L$6:$BL$1000,Grade!M$2,0))," ")</f>
        <v>91</v>
      </c>
      <c r="D155" s="13">
        <f>+IFERROR((VLOOKUP($A155,Grade!$L$6:$BL$1000,Grade!N$2,0))," ")</f>
        <v>79</v>
      </c>
      <c r="E155" s="13">
        <f>+IFERROR((VLOOKUP($A155,Grade!$L$6:$BL$1000,Grade!O$2,0))," ")</f>
        <v>89</v>
      </c>
      <c r="F155" s="13">
        <f>+IFERROR((VLOOKUP($A155,Grade!$L$6:$BL$1000,Grade!P$2,0))," ")</f>
        <v>101</v>
      </c>
      <c r="G155" s="13">
        <f>+IFERROR((VLOOKUP($A155,Grade!$L$6:$BL$1000,Grade!Q$2,0))," ")</f>
        <v>115</v>
      </c>
      <c r="H155" s="13">
        <f>+IFERROR((VLOOKUP($A155,Grade!$L$6:$BL$1000,Grade!R$2,0))," ")</f>
        <v>108</v>
      </c>
      <c r="I155" s="13">
        <f>+IFERROR((VLOOKUP($A155,Grade!$L$6:$BL$1000,Grade!S$2,0))," ")</f>
        <v>101</v>
      </c>
      <c r="J155" s="13">
        <f>+IFERROR((VLOOKUP($A155,Grade!$L$6:$BL$1000,Grade!T$2,0))," ")</f>
        <v>120</v>
      </c>
      <c r="K155" s="13">
        <f>+IFERROR((VLOOKUP($A155,Grade!$L$6:$BL$1000,Grade!U$2,0))," ")</f>
        <v>129</v>
      </c>
      <c r="L155" s="13">
        <f>+IFERROR((VLOOKUP($A155,Grade!$L$6:$BL$1000,Grade!V$2,0))," ")</f>
        <v>98</v>
      </c>
      <c r="M155" s="13">
        <f>+IFERROR((VLOOKUP($A155,Grade!$L$6:$BL$1000,Grade!W$2,0))," ")</f>
        <v>117</v>
      </c>
      <c r="N155" s="13">
        <f>+IFERROR((VLOOKUP($A155,Grade!$L$6:$BL$1000,Grade!X$2,0))," ")</f>
        <v>106</v>
      </c>
      <c r="O155" s="13">
        <f>+IFERROR((VLOOKUP($A155,Grade!$L$6:$BL$1000,Grade!Y$2,0))," ")</f>
        <v>118</v>
      </c>
      <c r="P155" s="20">
        <f t="shared" si="13"/>
        <v>1372</v>
      </c>
      <c r="Q155" s="14">
        <f>+IFERROR((VLOOKUP($A155,Grade!$L$6:$BL$1000,Grade!Z$2,0))," ")</f>
        <v>91</v>
      </c>
      <c r="R155" s="14">
        <f>+IFERROR((VLOOKUP($A155,Grade!$L$6:$BL$1000,Grade!AA$2,0))," ")</f>
        <v>78.12</v>
      </c>
      <c r="S155" s="14">
        <f>+IFERROR((VLOOKUP($A155,Grade!$L$6:$BL$1000,Grade!AB$2,0))," ")</f>
        <v>89</v>
      </c>
      <c r="T155" s="14">
        <f>+IFERROR((VLOOKUP($A155,Grade!$L$6:$BL$1000,Grade!AC$2,0))," ")</f>
        <v>101</v>
      </c>
      <c r="U155" s="14">
        <f>+IFERROR((VLOOKUP($A155,Grade!$L$6:$BL$1000,Grade!AD$2,0))," ")</f>
        <v>114.63</v>
      </c>
      <c r="V155" s="14">
        <f>+IFERROR((VLOOKUP($A155,Grade!$L$6:$BL$1000,Grade!AE$2,0))," ")</f>
        <v>108</v>
      </c>
      <c r="W155" s="14">
        <f>+IFERROR((VLOOKUP($A155,Grade!$L$6:$BL$1000,Grade!AF$2,0))," ")</f>
        <v>101</v>
      </c>
      <c r="X155" s="14">
        <f>+IFERROR((VLOOKUP($A155,Grade!$L$6:$BL$1000,Grade!AG$2,0))," ")</f>
        <v>119.8</v>
      </c>
      <c r="Y155" s="14">
        <f>+IFERROR((VLOOKUP($A155,Grade!$L$6:$BL$1000,Grade!AH$2,0))," ")</f>
        <v>127.44</v>
      </c>
      <c r="Z155" s="14">
        <f>+IFERROR((VLOOKUP($A155,Grade!$L$6:$BL$1000,Grade!AI$2,0))," ")</f>
        <v>97.06</v>
      </c>
      <c r="AA155" s="14">
        <f>+IFERROR((VLOOKUP($A155,Grade!$L$6:$BL$1000,Grade!AJ$2,0))," ")</f>
        <v>116.72</v>
      </c>
      <c r="AB155" s="14">
        <f>+IFERROR((VLOOKUP($A155,Grade!$L$6:$BL$1000,Grade!AK$2,0))," ")</f>
        <v>78.900000000000006</v>
      </c>
      <c r="AC155" s="14">
        <f>+IFERROR((VLOOKUP($A155,Grade!$L$6:$BL$1000,Grade!AL$2,0))," ")</f>
        <v>76.099999999999994</v>
      </c>
      <c r="AD155" s="19">
        <f t="shared" si="14"/>
        <v>1298.77</v>
      </c>
      <c r="AE155" s="13">
        <f>+IFERROR((VLOOKUP($A155,Grade!$L$6:$BL$1000,Grade!AM$2,0))," ")</f>
        <v>0</v>
      </c>
      <c r="AF155" s="13">
        <f>+IFERROR((VLOOKUP($A155,Grade!$L$6:$BL$1000,Grade!AN$2,0))," ")</f>
        <v>0</v>
      </c>
      <c r="AG155" s="13">
        <f>+IFERROR((VLOOKUP($A155,Grade!$L$6:$BL$1000,Grade!AO$2,0))," ")</f>
        <v>0</v>
      </c>
      <c r="AH155" s="13">
        <f>+IFERROR((VLOOKUP($A155,Grade!$L$6:$BL$1000,Grade!AP$2,0))," ")</f>
        <v>0</v>
      </c>
      <c r="AI155" s="13">
        <f>+IFERROR((VLOOKUP($A155,Grade!$L$6:$BL$1000,Grade!AQ$2,0))," ")</f>
        <v>0</v>
      </c>
      <c r="AJ155" s="13">
        <f>+IFERROR((VLOOKUP($A155,Grade!$L$6:$BL$1000,Grade!AR$2,0))," ")</f>
        <v>0</v>
      </c>
      <c r="AK155" s="13">
        <f>+IFERROR((VLOOKUP($A155,Grade!$L$6:$BL$1000,Grade!AS$2,0))," ")</f>
        <v>0</v>
      </c>
      <c r="AL155" s="13">
        <f>+IFERROR((VLOOKUP($A155,Grade!$L$6:$BL$1000,Grade!AT$2,0))," ")</f>
        <v>0</v>
      </c>
      <c r="AM155" s="13">
        <f>+IFERROR((VLOOKUP($A155,Grade!$L$6:$BL$1000,Grade!AU$2,0))," ")</f>
        <v>0</v>
      </c>
      <c r="AN155" s="13">
        <f>+IFERROR((VLOOKUP($A155,Grade!$L$6:$BL$1000,Grade!AV$2,0))," ")</f>
        <v>0</v>
      </c>
      <c r="AO155" s="13">
        <f>+IFERROR((VLOOKUP($A155,Grade!$L$6:$BL$1000,Grade!AW$2,0))," ")</f>
        <v>0</v>
      </c>
      <c r="AP155" s="13">
        <f>+IFERROR((VLOOKUP($A155,Grade!$L$6:$BL$1000,Grade!AX$2,0))," ")</f>
        <v>0</v>
      </c>
      <c r="AQ155" s="13">
        <f>+IFERROR((VLOOKUP($A155,Grade!$L$6:$BL$1000,Grade!AY$2,0))," ")</f>
        <v>0</v>
      </c>
      <c r="AR155" s="20">
        <f t="shared" si="15"/>
        <v>0</v>
      </c>
      <c r="AS155" s="14">
        <f>+IFERROR((VLOOKUP($A155,Grade!$L$6:$BL$1000,Grade!AZ$2,0))," ")</f>
        <v>0</v>
      </c>
      <c r="AT155" s="14">
        <f>+IFERROR((VLOOKUP($A155,Grade!$L$6:$BL$1000,Grade!BA$2,0))," ")</f>
        <v>0</v>
      </c>
      <c r="AU155" s="14">
        <f>+IFERROR((VLOOKUP($A155,Grade!$L$6:$BL$1000,Grade!BB$2,0))," ")</f>
        <v>0</v>
      </c>
      <c r="AV155" s="14">
        <f>+IFERROR((VLOOKUP($A155,Grade!$L$6:$BL$1000,Grade!BC$2,0))," ")</f>
        <v>0</v>
      </c>
      <c r="AW155" s="14">
        <f>+IFERROR((VLOOKUP($A155,Grade!$L$6:$BL$1000,Grade!BD$2,0))," ")</f>
        <v>0</v>
      </c>
      <c r="AX155" s="14">
        <f>+IFERROR((VLOOKUP($A155,Grade!$L$6:$BL$1000,Grade!BE$2,0))," ")</f>
        <v>0</v>
      </c>
      <c r="AY155" s="14">
        <f>+IFERROR((VLOOKUP($A155,Grade!$L$6:$BL$1000,Grade!BF$2,0))," ")</f>
        <v>0</v>
      </c>
      <c r="AZ155" s="14">
        <f>+IFERROR((VLOOKUP($A155,Grade!$L$6:$BL$1000,Grade!BG$2,0))," ")</f>
        <v>0</v>
      </c>
      <c r="BA155" s="14">
        <f>+IFERROR((VLOOKUP($A155,Grade!$L$6:$BL$1000,Grade!BH$2,0))," ")</f>
        <v>0</v>
      </c>
      <c r="BB155" s="14">
        <f>+IFERROR((VLOOKUP($A155,Grade!$L$6:$BL$1000,Grade!BI$2,0))," ")</f>
        <v>0</v>
      </c>
      <c r="BC155" s="14">
        <f>+IFERROR((VLOOKUP($A155,Grade!$L$6:$BL$1000,Grade!BJ$2,0))," ")</f>
        <v>0</v>
      </c>
      <c r="BD155" s="14">
        <f>+IFERROR((VLOOKUP($A155,Grade!$L$6:$BL$1000,Grade!BK$2,0))," ")</f>
        <v>0</v>
      </c>
      <c r="BE155" s="14">
        <f>+IFERROR((VLOOKUP($A155,Grade!$L$6:$BL$1000,Grade!BL$2,0))," ")</f>
        <v>0</v>
      </c>
      <c r="BF155" s="19">
        <f t="shared" si="16"/>
        <v>0</v>
      </c>
      <c r="BG155" s="13">
        <f>IFERROR((VLOOKUP($A155,Month!$Z$3:$AP$1000,Month!AA$1,0))," ")</f>
        <v>12</v>
      </c>
      <c r="BH155" s="13">
        <f>IFERROR((VLOOKUP($A155,Month!$Z$3:$AP$1000,Month!AB$1,0))," ")</f>
        <v>8</v>
      </c>
      <c r="BI155" s="13">
        <f>IFERROR((VLOOKUP($A155,Month!$Z$3:$AP$1000,Month!AC$1,0))," ")</f>
        <v>10</v>
      </c>
      <c r="BJ155" s="13">
        <f>IFERROR((VLOOKUP($A155,Month!$Z$3:$AP$1000,Month!AD$1,0))," ")</f>
        <v>6</v>
      </c>
      <c r="BK155" s="13">
        <f>IFERROR((VLOOKUP($A155,Month!$Z$3:$AP$1000,Month!AE$1,0))," ")</f>
        <v>5</v>
      </c>
      <c r="BL155" s="13">
        <f>IFERROR((VLOOKUP($A155,Month!$Z$3:$AP$1000,Month!AF$1,0))," ")</f>
        <v>0</v>
      </c>
      <c r="BM155" s="13">
        <f>IFERROR((VLOOKUP($A155,Month!$Z$3:$AP$1000,Month!AG$1,0))," ")</f>
        <v>82.76</v>
      </c>
      <c r="BN155" s="13">
        <f>IFERROR((VLOOKUP($A155,Month!$Z$3:$AP$1000,Month!AH$1,0))," ")</f>
        <v>0</v>
      </c>
      <c r="BO155" s="13">
        <f>IFERROR((VLOOKUP($A155,Month!$Z$3:$AP$1000,Month!AI$1,0))," ")</f>
        <v>14.76</v>
      </c>
      <c r="BP155" s="13">
        <f>IFERROR((VLOOKUP($A155,Month!$Z$3:$AP$1000,Month!AJ$1,0))," ")</f>
        <v>0</v>
      </c>
      <c r="BQ155" s="13">
        <f>IFERROR((VLOOKUP($A155,Month!$Z$3:$AP$1000,Month!AK$1,0))," ")</f>
        <v>0</v>
      </c>
      <c r="BR155" s="13">
        <f>IFERROR((VLOOKUP($A155,Month!$Z$3:$AP$1000,Month!AL$1,0))," ")</f>
        <v>0</v>
      </c>
      <c r="BS155" s="13">
        <f>IFERROR((VLOOKUP($A155,Month!$Z$3:$AP$1000,Month!AM$1,0))," ")</f>
        <v>12</v>
      </c>
      <c r="BT155" s="13">
        <f>IFERROR((VLOOKUP($A155,Month!$Z$3:$AP$1000,Month!AP$1,0))," ")</f>
        <v>195</v>
      </c>
    </row>
    <row r="156" spans="1:72" s="2" customFormat="1" x14ac:dyDescent="0.25">
      <c r="A156" s="12" t="s">
        <v>319</v>
      </c>
      <c r="B156" s="12" t="s">
        <v>320</v>
      </c>
      <c r="C156" s="13">
        <f>+IFERROR((VLOOKUP($A156,Grade!$L$6:$BL$1000,Grade!M$2,0))," ")</f>
        <v>20</v>
      </c>
      <c r="D156" s="13">
        <f>+IFERROR((VLOOKUP($A156,Grade!$L$6:$BL$1000,Grade!N$2,0))," ")</f>
        <v>34</v>
      </c>
      <c r="E156" s="13">
        <f>+IFERROR((VLOOKUP($A156,Grade!$L$6:$BL$1000,Grade!O$2,0))," ")</f>
        <v>25</v>
      </c>
      <c r="F156" s="13">
        <f>+IFERROR((VLOOKUP($A156,Grade!$L$6:$BL$1000,Grade!P$2,0))," ")</f>
        <v>16</v>
      </c>
      <c r="G156" s="13">
        <f>+IFERROR((VLOOKUP($A156,Grade!$L$6:$BL$1000,Grade!Q$2,0))," ")</f>
        <v>20</v>
      </c>
      <c r="H156" s="13">
        <f>+IFERROR((VLOOKUP($A156,Grade!$L$6:$BL$1000,Grade!R$2,0))," ")</f>
        <v>23</v>
      </c>
      <c r="I156" s="13">
        <f>+IFERROR((VLOOKUP($A156,Grade!$L$6:$BL$1000,Grade!S$2,0))," ")</f>
        <v>26</v>
      </c>
      <c r="J156" s="13">
        <f>+IFERROR((VLOOKUP($A156,Grade!$L$6:$BL$1000,Grade!T$2,0))," ")</f>
        <v>30</v>
      </c>
      <c r="K156" s="13">
        <f>+IFERROR((VLOOKUP($A156,Grade!$L$6:$BL$1000,Grade!U$2,0))," ")</f>
        <v>17</v>
      </c>
      <c r="L156" s="13">
        <f>+IFERROR((VLOOKUP($A156,Grade!$L$6:$BL$1000,Grade!V$2,0))," ")</f>
        <v>22</v>
      </c>
      <c r="M156" s="13">
        <f>+IFERROR((VLOOKUP($A156,Grade!$L$6:$BL$1000,Grade!W$2,0))," ")</f>
        <v>30</v>
      </c>
      <c r="N156" s="13">
        <f>+IFERROR((VLOOKUP($A156,Grade!$L$6:$BL$1000,Grade!X$2,0))," ")</f>
        <v>30</v>
      </c>
      <c r="O156" s="13">
        <f>+IFERROR((VLOOKUP($A156,Grade!$L$6:$BL$1000,Grade!Y$2,0))," ")</f>
        <v>29</v>
      </c>
      <c r="P156" s="20">
        <f t="shared" si="13"/>
        <v>322</v>
      </c>
      <c r="Q156" s="14">
        <f>+IFERROR((VLOOKUP($A156,Grade!$L$6:$BL$1000,Grade!Z$2,0))," ")</f>
        <v>20</v>
      </c>
      <c r="R156" s="14">
        <f>+IFERROR((VLOOKUP($A156,Grade!$L$6:$BL$1000,Grade!AA$2,0))," ")</f>
        <v>34</v>
      </c>
      <c r="S156" s="14">
        <f>+IFERROR((VLOOKUP($A156,Grade!$L$6:$BL$1000,Grade!AB$2,0))," ")</f>
        <v>25</v>
      </c>
      <c r="T156" s="14">
        <f>+IFERROR((VLOOKUP($A156,Grade!$L$6:$BL$1000,Grade!AC$2,0))," ")</f>
        <v>16</v>
      </c>
      <c r="U156" s="14">
        <f>+IFERROR((VLOOKUP($A156,Grade!$L$6:$BL$1000,Grade!AD$2,0))," ")</f>
        <v>20</v>
      </c>
      <c r="V156" s="14">
        <f>+IFERROR((VLOOKUP($A156,Grade!$L$6:$BL$1000,Grade!AE$2,0))," ")</f>
        <v>23</v>
      </c>
      <c r="W156" s="14">
        <f>+IFERROR((VLOOKUP($A156,Grade!$L$6:$BL$1000,Grade!AF$2,0))," ")</f>
        <v>26</v>
      </c>
      <c r="X156" s="14">
        <f>+IFERROR((VLOOKUP($A156,Grade!$L$6:$BL$1000,Grade!AG$2,0))," ")</f>
        <v>30</v>
      </c>
      <c r="Y156" s="14">
        <f>+IFERROR((VLOOKUP($A156,Grade!$L$6:$BL$1000,Grade!AH$2,0))," ")</f>
        <v>17</v>
      </c>
      <c r="Z156" s="14">
        <f>+IFERROR((VLOOKUP($A156,Grade!$L$6:$BL$1000,Grade!AI$2,0))," ")</f>
        <v>22</v>
      </c>
      <c r="AA156" s="14">
        <f>+IFERROR((VLOOKUP($A156,Grade!$L$6:$BL$1000,Grade!AJ$2,0))," ")</f>
        <v>30</v>
      </c>
      <c r="AB156" s="14">
        <f>+IFERROR((VLOOKUP($A156,Grade!$L$6:$BL$1000,Grade!AK$2,0))," ")</f>
        <v>26.01</v>
      </c>
      <c r="AC156" s="14">
        <f>+IFERROR((VLOOKUP($A156,Grade!$L$6:$BL$1000,Grade!AL$2,0))," ")</f>
        <v>21.63</v>
      </c>
      <c r="AD156" s="19">
        <f t="shared" si="14"/>
        <v>310.64</v>
      </c>
      <c r="AE156" s="13">
        <f>+IFERROR((VLOOKUP($A156,Grade!$L$6:$BL$1000,Grade!AM$2,0))," ")</f>
        <v>0</v>
      </c>
      <c r="AF156" s="13">
        <f>+IFERROR((VLOOKUP($A156,Grade!$L$6:$BL$1000,Grade!AN$2,0))," ")</f>
        <v>0</v>
      </c>
      <c r="AG156" s="13">
        <f>+IFERROR((VLOOKUP($A156,Grade!$L$6:$BL$1000,Grade!AO$2,0))," ")</f>
        <v>0</v>
      </c>
      <c r="AH156" s="13">
        <f>+IFERROR((VLOOKUP($A156,Grade!$L$6:$BL$1000,Grade!AP$2,0))," ")</f>
        <v>0</v>
      </c>
      <c r="AI156" s="13">
        <f>+IFERROR((VLOOKUP($A156,Grade!$L$6:$BL$1000,Grade!AQ$2,0))," ")</f>
        <v>0</v>
      </c>
      <c r="AJ156" s="13">
        <f>+IFERROR((VLOOKUP($A156,Grade!$L$6:$BL$1000,Grade!AR$2,0))," ")</f>
        <v>0</v>
      </c>
      <c r="AK156" s="13">
        <f>+IFERROR((VLOOKUP($A156,Grade!$L$6:$BL$1000,Grade!AS$2,0))," ")</f>
        <v>0</v>
      </c>
      <c r="AL156" s="13">
        <f>+IFERROR((VLOOKUP($A156,Grade!$L$6:$BL$1000,Grade!AT$2,0))," ")</f>
        <v>0</v>
      </c>
      <c r="AM156" s="13">
        <f>+IFERROR((VLOOKUP($A156,Grade!$L$6:$BL$1000,Grade!AU$2,0))," ")</f>
        <v>0</v>
      </c>
      <c r="AN156" s="13">
        <f>+IFERROR((VLOOKUP($A156,Grade!$L$6:$BL$1000,Grade!AV$2,0))," ")</f>
        <v>0</v>
      </c>
      <c r="AO156" s="13">
        <f>+IFERROR((VLOOKUP($A156,Grade!$L$6:$BL$1000,Grade!AW$2,0))," ")</f>
        <v>0</v>
      </c>
      <c r="AP156" s="13">
        <f>+IFERROR((VLOOKUP($A156,Grade!$L$6:$BL$1000,Grade!AX$2,0))," ")</f>
        <v>0</v>
      </c>
      <c r="AQ156" s="13">
        <f>+IFERROR((VLOOKUP($A156,Grade!$L$6:$BL$1000,Grade!AY$2,0))," ")</f>
        <v>0</v>
      </c>
      <c r="AR156" s="20">
        <f t="shared" si="15"/>
        <v>0</v>
      </c>
      <c r="AS156" s="14">
        <f>+IFERROR((VLOOKUP($A156,Grade!$L$6:$BL$1000,Grade!AZ$2,0))," ")</f>
        <v>0</v>
      </c>
      <c r="AT156" s="14">
        <f>+IFERROR((VLOOKUP($A156,Grade!$L$6:$BL$1000,Grade!BA$2,0))," ")</f>
        <v>0</v>
      </c>
      <c r="AU156" s="14">
        <f>+IFERROR((VLOOKUP($A156,Grade!$L$6:$BL$1000,Grade!BB$2,0))," ")</f>
        <v>0</v>
      </c>
      <c r="AV156" s="14">
        <f>+IFERROR((VLOOKUP($A156,Grade!$L$6:$BL$1000,Grade!BC$2,0))," ")</f>
        <v>0</v>
      </c>
      <c r="AW156" s="14">
        <f>+IFERROR((VLOOKUP($A156,Grade!$L$6:$BL$1000,Grade!BD$2,0))," ")</f>
        <v>0</v>
      </c>
      <c r="AX156" s="14">
        <f>+IFERROR((VLOOKUP($A156,Grade!$L$6:$BL$1000,Grade!BE$2,0))," ")</f>
        <v>0</v>
      </c>
      <c r="AY156" s="14">
        <f>+IFERROR((VLOOKUP($A156,Grade!$L$6:$BL$1000,Grade!BF$2,0))," ")</f>
        <v>0</v>
      </c>
      <c r="AZ156" s="14">
        <f>+IFERROR((VLOOKUP($A156,Grade!$L$6:$BL$1000,Grade!BG$2,0))," ")</f>
        <v>0</v>
      </c>
      <c r="BA156" s="14">
        <f>+IFERROR((VLOOKUP($A156,Grade!$L$6:$BL$1000,Grade!BH$2,0))," ")</f>
        <v>0</v>
      </c>
      <c r="BB156" s="14">
        <f>+IFERROR((VLOOKUP($A156,Grade!$L$6:$BL$1000,Grade!BI$2,0))," ")</f>
        <v>0</v>
      </c>
      <c r="BC156" s="14">
        <f>+IFERROR((VLOOKUP($A156,Grade!$L$6:$BL$1000,Grade!BJ$2,0))," ")</f>
        <v>0</v>
      </c>
      <c r="BD156" s="14">
        <f>+IFERROR((VLOOKUP($A156,Grade!$L$6:$BL$1000,Grade!BK$2,0))," ")</f>
        <v>0</v>
      </c>
      <c r="BE156" s="14">
        <f>+IFERROR((VLOOKUP($A156,Grade!$L$6:$BL$1000,Grade!BL$2,0))," ")</f>
        <v>0</v>
      </c>
      <c r="BF156" s="19">
        <f t="shared" si="16"/>
        <v>0</v>
      </c>
      <c r="BG156" s="13">
        <f>IFERROR((VLOOKUP($A156,Month!$Z$3:$AP$1000,Month!AA$1,0))," ")</f>
        <v>0</v>
      </c>
      <c r="BH156" s="13">
        <f>IFERROR((VLOOKUP($A156,Month!$Z$3:$AP$1000,Month!AB$1,0))," ")</f>
        <v>0</v>
      </c>
      <c r="BI156" s="13">
        <f>IFERROR((VLOOKUP($A156,Month!$Z$3:$AP$1000,Month!AC$1,0))," ")</f>
        <v>0</v>
      </c>
      <c r="BJ156" s="13">
        <f>IFERROR((VLOOKUP($A156,Month!$Z$3:$AP$1000,Month!AD$1,0))," ")</f>
        <v>2</v>
      </c>
      <c r="BK156" s="13">
        <f>IFERROR((VLOOKUP($A156,Month!$Z$3:$AP$1000,Month!AE$1,0))," ")</f>
        <v>2</v>
      </c>
      <c r="BL156" s="13">
        <f>IFERROR((VLOOKUP($A156,Month!$Z$3:$AP$1000,Month!AF$1,0))," ")</f>
        <v>0</v>
      </c>
      <c r="BM156" s="13">
        <f>IFERROR((VLOOKUP($A156,Month!$Z$3:$AP$1000,Month!AG$1,0))," ")</f>
        <v>0</v>
      </c>
      <c r="BN156" s="13">
        <f>IFERROR((VLOOKUP($A156,Month!$Z$3:$AP$1000,Month!AH$1,0))," ")</f>
        <v>0</v>
      </c>
      <c r="BO156" s="13">
        <f>IFERROR((VLOOKUP($A156,Month!$Z$3:$AP$1000,Month!AI$1,0))," ")</f>
        <v>0</v>
      </c>
      <c r="BP156" s="13">
        <f>IFERROR((VLOOKUP($A156,Month!$Z$3:$AP$1000,Month!AJ$1,0))," ")</f>
        <v>0</v>
      </c>
      <c r="BQ156" s="13">
        <f>IFERROR((VLOOKUP($A156,Month!$Z$3:$AP$1000,Month!AK$1,0))," ")</f>
        <v>0</v>
      </c>
      <c r="BR156" s="13">
        <f>IFERROR((VLOOKUP($A156,Month!$Z$3:$AP$1000,Month!AL$1,0))," ")</f>
        <v>0</v>
      </c>
      <c r="BS156" s="13">
        <f>IFERROR((VLOOKUP($A156,Month!$Z$3:$AP$1000,Month!AM$1,0))," ")</f>
        <v>3</v>
      </c>
      <c r="BT156" s="13">
        <f>IFERROR((VLOOKUP($A156,Month!$Z$3:$AP$1000,Month!AP$1,0))," ")</f>
        <v>45</v>
      </c>
    </row>
    <row r="157" spans="1:72" s="2" customFormat="1" x14ac:dyDescent="0.25">
      <c r="A157" s="12" t="s">
        <v>167</v>
      </c>
      <c r="B157" s="12" t="s">
        <v>168</v>
      </c>
      <c r="C157" s="13">
        <f>+IFERROR((VLOOKUP($A157,Grade!$L$6:$BL$1000,Grade!M$2,0))," ")</f>
        <v>533</v>
      </c>
      <c r="D157" s="13">
        <f>+IFERROR((VLOOKUP($A157,Grade!$L$6:$BL$1000,Grade!N$2,0))," ")</f>
        <v>620</v>
      </c>
      <c r="E157" s="13">
        <f>+IFERROR((VLOOKUP($A157,Grade!$L$6:$BL$1000,Grade!O$2,0))," ")</f>
        <v>634</v>
      </c>
      <c r="F157" s="13">
        <f>+IFERROR((VLOOKUP($A157,Grade!$L$6:$BL$1000,Grade!P$2,0))," ")</f>
        <v>629</v>
      </c>
      <c r="G157" s="13">
        <f>+IFERROR((VLOOKUP($A157,Grade!$L$6:$BL$1000,Grade!Q$2,0))," ")</f>
        <v>652</v>
      </c>
      <c r="H157" s="13">
        <f>+IFERROR((VLOOKUP($A157,Grade!$L$6:$BL$1000,Grade!R$2,0))," ")</f>
        <v>626</v>
      </c>
      <c r="I157" s="13">
        <f>+IFERROR((VLOOKUP($A157,Grade!$L$6:$BL$1000,Grade!S$2,0))," ")</f>
        <v>633</v>
      </c>
      <c r="J157" s="13">
        <f>+IFERROR((VLOOKUP($A157,Grade!$L$6:$BL$1000,Grade!T$2,0))," ")</f>
        <v>669</v>
      </c>
      <c r="K157" s="13">
        <f>+IFERROR((VLOOKUP($A157,Grade!$L$6:$BL$1000,Grade!U$2,0))," ")</f>
        <v>619</v>
      </c>
      <c r="L157" s="13">
        <f>+IFERROR((VLOOKUP($A157,Grade!$L$6:$BL$1000,Grade!V$2,0))," ")</f>
        <v>638</v>
      </c>
      <c r="M157" s="13">
        <f>+IFERROR((VLOOKUP($A157,Grade!$L$6:$BL$1000,Grade!W$2,0))," ")</f>
        <v>648</v>
      </c>
      <c r="N157" s="13">
        <f>+IFERROR((VLOOKUP($A157,Grade!$L$6:$BL$1000,Grade!X$2,0))," ")</f>
        <v>556</v>
      </c>
      <c r="O157" s="13">
        <f>+IFERROR((VLOOKUP($A157,Grade!$L$6:$BL$1000,Grade!Y$2,0))," ")</f>
        <v>508</v>
      </c>
      <c r="P157" s="20">
        <f t="shared" si="13"/>
        <v>7965</v>
      </c>
      <c r="Q157" s="14">
        <f>+IFERROR((VLOOKUP($A157,Grade!$L$6:$BL$1000,Grade!Z$2,0))," ")</f>
        <v>532.04999999999995</v>
      </c>
      <c r="R157" s="14">
        <f>+IFERROR((VLOOKUP($A157,Grade!$L$6:$BL$1000,Grade!AA$2,0))," ")</f>
        <v>617.09</v>
      </c>
      <c r="S157" s="14">
        <f>+IFERROR((VLOOKUP($A157,Grade!$L$6:$BL$1000,Grade!AB$2,0))," ")</f>
        <v>632.04</v>
      </c>
      <c r="T157" s="14">
        <f>+IFERROR((VLOOKUP($A157,Grade!$L$6:$BL$1000,Grade!AC$2,0))," ")</f>
        <v>629</v>
      </c>
      <c r="U157" s="14">
        <f>+IFERROR((VLOOKUP($A157,Grade!$L$6:$BL$1000,Grade!AD$2,0))," ")</f>
        <v>651.66</v>
      </c>
      <c r="V157" s="14">
        <f>+IFERROR((VLOOKUP($A157,Grade!$L$6:$BL$1000,Grade!AE$2,0))," ")</f>
        <v>624.96</v>
      </c>
      <c r="W157" s="14">
        <f>+IFERROR((VLOOKUP($A157,Grade!$L$6:$BL$1000,Grade!AF$2,0))," ")</f>
        <v>632.12</v>
      </c>
      <c r="X157" s="14">
        <f>+IFERROR((VLOOKUP($A157,Grade!$L$6:$BL$1000,Grade!AG$2,0))," ")</f>
        <v>668.12</v>
      </c>
      <c r="Y157" s="14">
        <f>+IFERROR((VLOOKUP($A157,Grade!$L$6:$BL$1000,Grade!AH$2,0))," ")</f>
        <v>617.58000000000004</v>
      </c>
      <c r="Z157" s="14">
        <f>+IFERROR((VLOOKUP($A157,Grade!$L$6:$BL$1000,Grade!AI$2,0))," ")</f>
        <v>631.44999999999993</v>
      </c>
      <c r="AA157" s="14">
        <f>+IFERROR((VLOOKUP($A157,Grade!$L$6:$BL$1000,Grade!AJ$2,0))," ")</f>
        <v>638.68999999999994</v>
      </c>
      <c r="AB157" s="14">
        <f>+IFERROR((VLOOKUP($A157,Grade!$L$6:$BL$1000,Grade!AK$2,0))," ")</f>
        <v>489.99</v>
      </c>
      <c r="AC157" s="14">
        <f>+IFERROR((VLOOKUP($A157,Grade!$L$6:$BL$1000,Grade!AL$2,0))," ")</f>
        <v>404.89000000000004</v>
      </c>
      <c r="AD157" s="19">
        <f t="shared" si="14"/>
        <v>7769.6399999999994</v>
      </c>
      <c r="AE157" s="13">
        <f>+IFERROR((VLOOKUP($A157,Grade!$L$6:$BL$1000,Grade!AM$2,0))," ")</f>
        <v>0</v>
      </c>
      <c r="AF157" s="13">
        <f>+IFERROR((VLOOKUP($A157,Grade!$L$6:$BL$1000,Grade!AN$2,0))," ")</f>
        <v>0</v>
      </c>
      <c r="AG157" s="13">
        <f>+IFERROR((VLOOKUP($A157,Grade!$L$6:$BL$1000,Grade!AO$2,0))," ")</f>
        <v>0</v>
      </c>
      <c r="AH157" s="13">
        <f>+IFERROR((VLOOKUP($A157,Grade!$L$6:$BL$1000,Grade!AP$2,0))," ")</f>
        <v>0</v>
      </c>
      <c r="AI157" s="13">
        <f>+IFERROR((VLOOKUP($A157,Grade!$L$6:$BL$1000,Grade!AQ$2,0))," ")</f>
        <v>0</v>
      </c>
      <c r="AJ157" s="13">
        <f>+IFERROR((VLOOKUP($A157,Grade!$L$6:$BL$1000,Grade!AR$2,0))," ")</f>
        <v>0</v>
      </c>
      <c r="AK157" s="13">
        <f>+IFERROR((VLOOKUP($A157,Grade!$L$6:$BL$1000,Grade!AS$2,0))," ")</f>
        <v>0</v>
      </c>
      <c r="AL157" s="13">
        <f>+IFERROR((VLOOKUP($A157,Grade!$L$6:$BL$1000,Grade!AT$2,0))," ")</f>
        <v>0</v>
      </c>
      <c r="AM157" s="13">
        <f>+IFERROR((VLOOKUP($A157,Grade!$L$6:$BL$1000,Grade!AU$2,0))," ")</f>
        <v>0</v>
      </c>
      <c r="AN157" s="13">
        <f>+IFERROR((VLOOKUP($A157,Grade!$L$6:$BL$1000,Grade!AV$2,0))," ")</f>
        <v>0</v>
      </c>
      <c r="AO157" s="13">
        <f>+IFERROR((VLOOKUP($A157,Grade!$L$6:$BL$1000,Grade!AW$2,0))," ")</f>
        <v>0</v>
      </c>
      <c r="AP157" s="13">
        <f>+IFERROR((VLOOKUP($A157,Grade!$L$6:$BL$1000,Grade!AX$2,0))," ")</f>
        <v>0</v>
      </c>
      <c r="AQ157" s="13">
        <f>+IFERROR((VLOOKUP($A157,Grade!$L$6:$BL$1000,Grade!AY$2,0))," ")</f>
        <v>0</v>
      </c>
      <c r="AR157" s="20">
        <f t="shared" si="15"/>
        <v>0</v>
      </c>
      <c r="AS157" s="14">
        <f>+IFERROR((VLOOKUP($A157,Grade!$L$6:$BL$1000,Grade!AZ$2,0))," ")</f>
        <v>0</v>
      </c>
      <c r="AT157" s="14">
        <f>+IFERROR((VLOOKUP($A157,Grade!$L$6:$BL$1000,Grade!BA$2,0))," ")</f>
        <v>0</v>
      </c>
      <c r="AU157" s="14">
        <f>+IFERROR((VLOOKUP($A157,Grade!$L$6:$BL$1000,Grade!BB$2,0))," ")</f>
        <v>0</v>
      </c>
      <c r="AV157" s="14">
        <f>+IFERROR((VLOOKUP($A157,Grade!$L$6:$BL$1000,Grade!BC$2,0))," ")</f>
        <v>0</v>
      </c>
      <c r="AW157" s="14">
        <f>+IFERROR((VLOOKUP($A157,Grade!$L$6:$BL$1000,Grade!BD$2,0))," ")</f>
        <v>0</v>
      </c>
      <c r="AX157" s="14">
        <f>+IFERROR((VLOOKUP($A157,Grade!$L$6:$BL$1000,Grade!BE$2,0))," ")</f>
        <v>0</v>
      </c>
      <c r="AY157" s="14">
        <f>+IFERROR((VLOOKUP($A157,Grade!$L$6:$BL$1000,Grade!BF$2,0))," ")</f>
        <v>0</v>
      </c>
      <c r="AZ157" s="14">
        <f>+IFERROR((VLOOKUP($A157,Grade!$L$6:$BL$1000,Grade!BG$2,0))," ")</f>
        <v>0</v>
      </c>
      <c r="BA157" s="14">
        <f>+IFERROR((VLOOKUP($A157,Grade!$L$6:$BL$1000,Grade!BH$2,0))," ")</f>
        <v>0</v>
      </c>
      <c r="BB157" s="14">
        <f>+IFERROR((VLOOKUP($A157,Grade!$L$6:$BL$1000,Grade!BI$2,0))," ")</f>
        <v>0</v>
      </c>
      <c r="BC157" s="14">
        <f>+IFERROR((VLOOKUP($A157,Grade!$L$6:$BL$1000,Grade!BJ$2,0))," ")</f>
        <v>0</v>
      </c>
      <c r="BD157" s="14">
        <f>+IFERROR((VLOOKUP($A157,Grade!$L$6:$BL$1000,Grade!BK$2,0))," ")</f>
        <v>0</v>
      </c>
      <c r="BE157" s="14">
        <f>+IFERROR((VLOOKUP($A157,Grade!$L$6:$BL$1000,Grade!BL$2,0))," ")</f>
        <v>0</v>
      </c>
      <c r="BF157" s="19">
        <f t="shared" si="16"/>
        <v>0</v>
      </c>
      <c r="BG157" s="13">
        <f>IFERROR((VLOOKUP($A157,Month!$Z$3:$AP$1000,Month!AA$1,0))," ")</f>
        <v>625</v>
      </c>
      <c r="BH157" s="13">
        <f>IFERROR((VLOOKUP($A157,Month!$Z$3:$AP$1000,Month!AB$1,0))," ")</f>
        <v>442</v>
      </c>
      <c r="BI157" s="13">
        <f>IFERROR((VLOOKUP($A157,Month!$Z$3:$AP$1000,Month!AC$1,0))," ")</f>
        <v>331</v>
      </c>
      <c r="BJ157" s="13">
        <f>IFERROR((VLOOKUP($A157,Month!$Z$3:$AP$1000,Month!AD$1,0))," ")</f>
        <v>122</v>
      </c>
      <c r="BK157" s="13">
        <f>IFERROR((VLOOKUP($A157,Month!$Z$3:$AP$1000,Month!AE$1,0))," ")</f>
        <v>122</v>
      </c>
      <c r="BL157" s="13">
        <f>IFERROR((VLOOKUP($A157,Month!$Z$3:$AP$1000,Month!AF$1,0))," ")</f>
        <v>0</v>
      </c>
      <c r="BM157" s="13">
        <f>IFERROR((VLOOKUP($A157,Month!$Z$3:$AP$1000,Month!AG$1,0))," ")</f>
        <v>224.93</v>
      </c>
      <c r="BN157" s="13">
        <f>IFERROR((VLOOKUP($A157,Month!$Z$3:$AP$1000,Month!AH$1,0))," ")</f>
        <v>0</v>
      </c>
      <c r="BO157" s="13">
        <f>IFERROR((VLOOKUP($A157,Month!$Z$3:$AP$1000,Month!AI$1,0))," ")</f>
        <v>32.93</v>
      </c>
      <c r="BP157" s="13">
        <f>IFERROR((VLOOKUP($A157,Month!$Z$3:$AP$1000,Month!AJ$1,0))," ")</f>
        <v>0</v>
      </c>
      <c r="BQ157" s="13">
        <f>IFERROR((VLOOKUP($A157,Month!$Z$3:$AP$1000,Month!AK$1,0))," ")</f>
        <v>132.74</v>
      </c>
      <c r="BR157" s="13">
        <f>IFERROR((VLOOKUP($A157,Month!$Z$3:$AP$1000,Month!AL$1,0))," ")</f>
        <v>0</v>
      </c>
      <c r="BS157" s="13">
        <f>IFERROR((VLOOKUP($A157,Month!$Z$3:$AP$1000,Month!AM$1,0))," ")</f>
        <v>0</v>
      </c>
      <c r="BT157" s="13">
        <f>IFERROR((VLOOKUP($A157,Month!$Z$3:$AP$1000,Month!AP$1,0))," ")</f>
        <v>1033</v>
      </c>
    </row>
    <row r="158" spans="1:72" s="2" customFormat="1" x14ac:dyDescent="0.25">
      <c r="A158" s="12" t="s">
        <v>317</v>
      </c>
      <c r="B158" s="12" t="s">
        <v>318</v>
      </c>
      <c r="C158" s="13">
        <f>+IFERROR((VLOOKUP($A158,Grade!$L$6:$BL$1000,Grade!M$2,0))," ")</f>
        <v>37</v>
      </c>
      <c r="D158" s="13">
        <f>+IFERROR((VLOOKUP($A158,Grade!$L$6:$BL$1000,Grade!N$2,0))," ")</f>
        <v>49</v>
      </c>
      <c r="E158" s="13">
        <f>+IFERROR((VLOOKUP($A158,Grade!$L$6:$BL$1000,Grade!O$2,0))," ")</f>
        <v>32</v>
      </c>
      <c r="F158" s="13">
        <f>+IFERROR((VLOOKUP($A158,Grade!$L$6:$BL$1000,Grade!P$2,0))," ")</f>
        <v>44</v>
      </c>
      <c r="G158" s="13">
        <f>+IFERROR((VLOOKUP($A158,Grade!$L$6:$BL$1000,Grade!Q$2,0))," ")</f>
        <v>42</v>
      </c>
      <c r="H158" s="13">
        <f>+IFERROR((VLOOKUP($A158,Grade!$L$6:$BL$1000,Grade!R$2,0))," ")</f>
        <v>43</v>
      </c>
      <c r="I158" s="13">
        <f>+IFERROR((VLOOKUP($A158,Grade!$L$6:$BL$1000,Grade!S$2,0))," ")</f>
        <v>41</v>
      </c>
      <c r="J158" s="13">
        <f>+IFERROR((VLOOKUP($A158,Grade!$L$6:$BL$1000,Grade!T$2,0))," ")</f>
        <v>53</v>
      </c>
      <c r="K158" s="13">
        <f>+IFERROR((VLOOKUP($A158,Grade!$L$6:$BL$1000,Grade!U$2,0))," ")</f>
        <v>41</v>
      </c>
      <c r="L158" s="13">
        <f>+IFERROR((VLOOKUP($A158,Grade!$L$6:$BL$1000,Grade!V$2,0))," ")</f>
        <v>47</v>
      </c>
      <c r="M158" s="13">
        <f>+IFERROR((VLOOKUP($A158,Grade!$L$6:$BL$1000,Grade!W$2,0))," ")</f>
        <v>44</v>
      </c>
      <c r="N158" s="13">
        <f>+IFERROR((VLOOKUP($A158,Grade!$L$6:$BL$1000,Grade!X$2,0))," ")</f>
        <v>36</v>
      </c>
      <c r="O158" s="13">
        <f>+IFERROR((VLOOKUP($A158,Grade!$L$6:$BL$1000,Grade!Y$2,0))," ")</f>
        <v>30</v>
      </c>
      <c r="P158" s="20">
        <f t="shared" si="13"/>
        <v>539</v>
      </c>
      <c r="Q158" s="14">
        <f>+IFERROR((VLOOKUP($A158,Grade!$L$6:$BL$1000,Grade!Z$2,0))," ")</f>
        <v>37</v>
      </c>
      <c r="R158" s="14">
        <f>+IFERROR((VLOOKUP($A158,Grade!$L$6:$BL$1000,Grade!AA$2,0))," ")</f>
        <v>49</v>
      </c>
      <c r="S158" s="14">
        <f>+IFERROR((VLOOKUP($A158,Grade!$L$6:$BL$1000,Grade!AB$2,0))," ")</f>
        <v>32</v>
      </c>
      <c r="T158" s="14">
        <f>+IFERROR((VLOOKUP($A158,Grade!$L$6:$BL$1000,Grade!AC$2,0))," ")</f>
        <v>44</v>
      </c>
      <c r="U158" s="14">
        <f>+IFERROR((VLOOKUP($A158,Grade!$L$6:$BL$1000,Grade!AD$2,0))," ")</f>
        <v>42</v>
      </c>
      <c r="V158" s="14">
        <f>+IFERROR((VLOOKUP($A158,Grade!$L$6:$BL$1000,Grade!AE$2,0))," ")</f>
        <v>43</v>
      </c>
      <c r="W158" s="14">
        <f>+IFERROR((VLOOKUP($A158,Grade!$L$6:$BL$1000,Grade!AF$2,0))," ")</f>
        <v>41</v>
      </c>
      <c r="X158" s="14">
        <f>+IFERROR((VLOOKUP($A158,Grade!$L$6:$BL$1000,Grade!AG$2,0))," ")</f>
        <v>52.45</v>
      </c>
      <c r="Y158" s="14">
        <f>+IFERROR((VLOOKUP($A158,Grade!$L$6:$BL$1000,Grade!AH$2,0))," ")</f>
        <v>41</v>
      </c>
      <c r="Z158" s="14">
        <f>+IFERROR((VLOOKUP($A158,Grade!$L$6:$BL$1000,Grade!AI$2,0))," ")</f>
        <v>47</v>
      </c>
      <c r="AA158" s="14">
        <f>+IFERROR((VLOOKUP($A158,Grade!$L$6:$BL$1000,Grade!AJ$2,0))," ")</f>
        <v>44</v>
      </c>
      <c r="AB158" s="14">
        <f>+IFERROR((VLOOKUP($A158,Grade!$L$6:$BL$1000,Grade!AK$2,0))," ")</f>
        <v>34.29</v>
      </c>
      <c r="AC158" s="14">
        <f>+IFERROR((VLOOKUP($A158,Grade!$L$6:$BL$1000,Grade!AL$2,0))," ")</f>
        <v>29.15</v>
      </c>
      <c r="AD158" s="19">
        <f t="shared" si="14"/>
        <v>535.89</v>
      </c>
      <c r="AE158" s="13">
        <f>+IFERROR((VLOOKUP($A158,Grade!$L$6:$BL$1000,Grade!AM$2,0))," ")</f>
        <v>0</v>
      </c>
      <c r="AF158" s="13">
        <f>+IFERROR((VLOOKUP($A158,Grade!$L$6:$BL$1000,Grade!AN$2,0))," ")</f>
        <v>0</v>
      </c>
      <c r="AG158" s="13">
        <f>+IFERROR((VLOOKUP($A158,Grade!$L$6:$BL$1000,Grade!AO$2,0))," ")</f>
        <v>0</v>
      </c>
      <c r="AH158" s="13">
        <f>+IFERROR((VLOOKUP($A158,Grade!$L$6:$BL$1000,Grade!AP$2,0))," ")</f>
        <v>0</v>
      </c>
      <c r="AI158" s="13">
        <f>+IFERROR((VLOOKUP($A158,Grade!$L$6:$BL$1000,Grade!AQ$2,0))," ")</f>
        <v>0</v>
      </c>
      <c r="AJ158" s="13">
        <f>+IFERROR((VLOOKUP($A158,Grade!$L$6:$BL$1000,Grade!AR$2,0))," ")</f>
        <v>0</v>
      </c>
      <c r="AK158" s="13">
        <f>+IFERROR((VLOOKUP($A158,Grade!$L$6:$BL$1000,Grade!AS$2,0))," ")</f>
        <v>0</v>
      </c>
      <c r="AL158" s="13">
        <f>+IFERROR((VLOOKUP($A158,Grade!$L$6:$BL$1000,Grade!AT$2,0))," ")</f>
        <v>0</v>
      </c>
      <c r="AM158" s="13">
        <f>+IFERROR((VLOOKUP($A158,Grade!$L$6:$BL$1000,Grade!AU$2,0))," ")</f>
        <v>0</v>
      </c>
      <c r="AN158" s="13">
        <f>+IFERROR((VLOOKUP($A158,Grade!$L$6:$BL$1000,Grade!AV$2,0))," ")</f>
        <v>0</v>
      </c>
      <c r="AO158" s="13">
        <f>+IFERROR((VLOOKUP($A158,Grade!$L$6:$BL$1000,Grade!AW$2,0))," ")</f>
        <v>0</v>
      </c>
      <c r="AP158" s="13">
        <f>+IFERROR((VLOOKUP($A158,Grade!$L$6:$BL$1000,Grade!AX$2,0))," ")</f>
        <v>5</v>
      </c>
      <c r="AQ158" s="13">
        <f>+IFERROR((VLOOKUP($A158,Grade!$L$6:$BL$1000,Grade!AY$2,0))," ")</f>
        <v>5</v>
      </c>
      <c r="AR158" s="20">
        <f t="shared" si="15"/>
        <v>10</v>
      </c>
      <c r="AS158" s="14">
        <f>+IFERROR((VLOOKUP($A158,Grade!$L$6:$BL$1000,Grade!AZ$2,0))," ")</f>
        <v>0</v>
      </c>
      <c r="AT158" s="14">
        <f>+IFERROR((VLOOKUP($A158,Grade!$L$6:$BL$1000,Grade!BA$2,0))," ")</f>
        <v>0</v>
      </c>
      <c r="AU158" s="14">
        <f>+IFERROR((VLOOKUP($A158,Grade!$L$6:$BL$1000,Grade!BB$2,0))," ")</f>
        <v>0</v>
      </c>
      <c r="AV158" s="14">
        <f>+IFERROR((VLOOKUP($A158,Grade!$L$6:$BL$1000,Grade!BC$2,0))," ")</f>
        <v>0</v>
      </c>
      <c r="AW158" s="14">
        <f>+IFERROR((VLOOKUP($A158,Grade!$L$6:$BL$1000,Grade!BD$2,0))," ")</f>
        <v>0</v>
      </c>
      <c r="AX158" s="14">
        <f>+IFERROR((VLOOKUP($A158,Grade!$L$6:$BL$1000,Grade!BE$2,0))," ")</f>
        <v>0</v>
      </c>
      <c r="AY158" s="14">
        <f>+IFERROR((VLOOKUP($A158,Grade!$L$6:$BL$1000,Grade!BF$2,0))," ")</f>
        <v>0</v>
      </c>
      <c r="AZ158" s="14">
        <f>+IFERROR((VLOOKUP($A158,Grade!$L$6:$BL$1000,Grade!BG$2,0))," ")</f>
        <v>0</v>
      </c>
      <c r="BA158" s="14">
        <f>+IFERROR((VLOOKUP($A158,Grade!$L$6:$BL$1000,Grade!BH$2,0))," ")</f>
        <v>0</v>
      </c>
      <c r="BB158" s="14">
        <f>+IFERROR((VLOOKUP($A158,Grade!$L$6:$BL$1000,Grade!BI$2,0))," ")</f>
        <v>0</v>
      </c>
      <c r="BC158" s="14">
        <f>+IFERROR((VLOOKUP($A158,Grade!$L$6:$BL$1000,Grade!BJ$2,0))," ")</f>
        <v>0</v>
      </c>
      <c r="BD158" s="14">
        <f>+IFERROR((VLOOKUP($A158,Grade!$L$6:$BL$1000,Grade!BK$2,0))," ")</f>
        <v>4.72</v>
      </c>
      <c r="BE158" s="14">
        <f>+IFERROR((VLOOKUP($A158,Grade!$L$6:$BL$1000,Grade!BL$2,0))," ")</f>
        <v>5</v>
      </c>
      <c r="BF158" s="19">
        <f t="shared" si="16"/>
        <v>9.7199999999999989</v>
      </c>
      <c r="BG158" s="13">
        <f>IFERROR((VLOOKUP($A158,Month!$Z$3:$AP$1000,Month!AA$1,0))," ")</f>
        <v>30</v>
      </c>
      <c r="BH158" s="13">
        <f>IFERROR((VLOOKUP($A158,Month!$Z$3:$AP$1000,Month!AB$1,0))," ")</f>
        <v>0</v>
      </c>
      <c r="BI158" s="13">
        <f>IFERROR((VLOOKUP($A158,Month!$Z$3:$AP$1000,Month!AC$1,0))," ")</f>
        <v>0</v>
      </c>
      <c r="BJ158" s="13">
        <f>IFERROR((VLOOKUP($A158,Month!$Z$3:$AP$1000,Month!AD$1,0))," ")</f>
        <v>0</v>
      </c>
      <c r="BK158" s="13">
        <f>IFERROR((VLOOKUP($A158,Month!$Z$3:$AP$1000,Month!AE$1,0))," ")</f>
        <v>0</v>
      </c>
      <c r="BL158" s="13">
        <f>IFERROR((VLOOKUP($A158,Month!$Z$3:$AP$1000,Month!AF$1,0))," ")</f>
        <v>0</v>
      </c>
      <c r="BM158" s="13">
        <f>IFERROR((VLOOKUP($A158,Month!$Z$3:$AP$1000,Month!AG$1,0))," ")</f>
        <v>26.58</v>
      </c>
      <c r="BN158" s="13">
        <f>IFERROR((VLOOKUP($A158,Month!$Z$3:$AP$1000,Month!AH$1,0))," ")</f>
        <v>0</v>
      </c>
      <c r="BO158" s="13">
        <f>IFERROR((VLOOKUP($A158,Month!$Z$3:$AP$1000,Month!AI$1,0))," ")</f>
        <v>13.48</v>
      </c>
      <c r="BP158" s="13">
        <f>IFERROR((VLOOKUP($A158,Month!$Z$3:$AP$1000,Month!AJ$1,0))," ")</f>
        <v>0</v>
      </c>
      <c r="BQ158" s="13">
        <f>IFERROR((VLOOKUP($A158,Month!$Z$3:$AP$1000,Month!AK$1,0))," ")</f>
        <v>0</v>
      </c>
      <c r="BR158" s="13">
        <f>IFERROR((VLOOKUP($A158,Month!$Z$3:$AP$1000,Month!AL$1,0))," ")</f>
        <v>0</v>
      </c>
      <c r="BS158" s="13">
        <f>IFERROR((VLOOKUP($A158,Month!$Z$3:$AP$1000,Month!AM$1,0))," ")</f>
        <v>2</v>
      </c>
      <c r="BT158" s="13">
        <f>IFERROR((VLOOKUP($A158,Month!$Z$3:$AP$1000,Month!AP$1,0))," ")</f>
        <v>90</v>
      </c>
    </row>
    <row r="159" spans="1:72" s="2" customFormat="1" x14ac:dyDescent="0.25">
      <c r="A159" s="12" t="s">
        <v>661</v>
      </c>
      <c r="B159" s="12" t="s">
        <v>662</v>
      </c>
      <c r="C159" s="13">
        <f>+IFERROR((VLOOKUP($A159,Grade!$L$6:$BL$1000,Grade!M$2,0))," ")</f>
        <v>52</v>
      </c>
      <c r="D159" s="13">
        <f>+IFERROR((VLOOKUP($A159,Grade!$L$6:$BL$1000,Grade!N$2,0))," ")</f>
        <v>66</v>
      </c>
      <c r="E159" s="13">
        <f>+IFERROR((VLOOKUP($A159,Grade!$L$6:$BL$1000,Grade!O$2,0))," ")</f>
        <v>60</v>
      </c>
      <c r="F159" s="13">
        <f>+IFERROR((VLOOKUP($A159,Grade!$L$6:$BL$1000,Grade!P$2,0))," ")</f>
        <v>62</v>
      </c>
      <c r="G159" s="13">
        <f>+IFERROR((VLOOKUP($A159,Grade!$L$6:$BL$1000,Grade!Q$2,0))," ")</f>
        <v>66</v>
      </c>
      <c r="H159" s="13">
        <f>+IFERROR((VLOOKUP($A159,Grade!$L$6:$BL$1000,Grade!R$2,0))," ")</f>
        <v>69</v>
      </c>
      <c r="I159" s="13">
        <f>+IFERROR((VLOOKUP($A159,Grade!$L$6:$BL$1000,Grade!S$2,0))," ")</f>
        <v>74</v>
      </c>
      <c r="J159" s="13">
        <f>+IFERROR((VLOOKUP($A159,Grade!$L$6:$BL$1000,Grade!T$2,0))," ")</f>
        <v>62</v>
      </c>
      <c r="K159" s="13">
        <f>+IFERROR((VLOOKUP($A159,Grade!$L$6:$BL$1000,Grade!U$2,0))," ")</f>
        <v>72</v>
      </c>
      <c r="L159" s="13">
        <f>+IFERROR((VLOOKUP($A159,Grade!$L$6:$BL$1000,Grade!V$2,0))," ")</f>
        <v>61</v>
      </c>
      <c r="M159" s="13">
        <f>+IFERROR((VLOOKUP($A159,Grade!$L$6:$BL$1000,Grade!W$2,0))," ")</f>
        <v>48</v>
      </c>
      <c r="N159" s="13">
        <f>+IFERROR((VLOOKUP($A159,Grade!$L$6:$BL$1000,Grade!X$2,0))," ")</f>
        <v>52</v>
      </c>
      <c r="O159" s="13">
        <f>+IFERROR((VLOOKUP($A159,Grade!$L$6:$BL$1000,Grade!Y$2,0))," ")</f>
        <v>46</v>
      </c>
      <c r="P159" s="20">
        <f t="shared" si="13"/>
        <v>790</v>
      </c>
      <c r="Q159" s="14">
        <f>+IFERROR((VLOOKUP($A159,Grade!$L$6:$BL$1000,Grade!Z$2,0))," ")</f>
        <v>52</v>
      </c>
      <c r="R159" s="14">
        <f>+IFERROR((VLOOKUP($A159,Grade!$L$6:$BL$1000,Grade!AA$2,0))," ")</f>
        <v>66</v>
      </c>
      <c r="S159" s="14">
        <f>+IFERROR((VLOOKUP($A159,Grade!$L$6:$BL$1000,Grade!AB$2,0))," ")</f>
        <v>60</v>
      </c>
      <c r="T159" s="14">
        <f>+IFERROR((VLOOKUP($A159,Grade!$L$6:$BL$1000,Grade!AC$2,0))," ")</f>
        <v>62</v>
      </c>
      <c r="U159" s="14">
        <f>+IFERROR((VLOOKUP($A159,Grade!$L$6:$BL$1000,Grade!AD$2,0))," ")</f>
        <v>66</v>
      </c>
      <c r="V159" s="14">
        <f>+IFERROR((VLOOKUP($A159,Grade!$L$6:$BL$1000,Grade!AE$2,0))," ")</f>
        <v>69</v>
      </c>
      <c r="W159" s="14">
        <f>+IFERROR((VLOOKUP($A159,Grade!$L$6:$BL$1000,Grade!AF$2,0))," ")</f>
        <v>74</v>
      </c>
      <c r="X159" s="14">
        <f>+IFERROR((VLOOKUP($A159,Grade!$L$6:$BL$1000,Grade!AG$2,0))," ")</f>
        <v>62</v>
      </c>
      <c r="Y159" s="14">
        <f>+IFERROR((VLOOKUP($A159,Grade!$L$6:$BL$1000,Grade!AH$2,0))," ")</f>
        <v>72</v>
      </c>
      <c r="Z159" s="14">
        <f>+IFERROR((VLOOKUP($A159,Grade!$L$6:$BL$1000,Grade!AI$2,0))," ")</f>
        <v>61</v>
      </c>
      <c r="AA159" s="14">
        <f>+IFERROR((VLOOKUP($A159,Grade!$L$6:$BL$1000,Grade!AJ$2,0))," ")</f>
        <v>48</v>
      </c>
      <c r="AB159" s="14">
        <f>+IFERROR((VLOOKUP($A159,Grade!$L$6:$BL$1000,Grade!AK$2,0))," ")</f>
        <v>51.21</v>
      </c>
      <c r="AC159" s="14">
        <f>+IFERROR((VLOOKUP($A159,Grade!$L$6:$BL$1000,Grade!AL$2,0))," ")</f>
        <v>41.63</v>
      </c>
      <c r="AD159" s="19">
        <f t="shared" si="14"/>
        <v>784.84</v>
      </c>
      <c r="AE159" s="13">
        <f>+IFERROR((VLOOKUP($A159,Grade!$L$6:$BL$1000,Grade!AM$2,0))," ")</f>
        <v>0</v>
      </c>
      <c r="AF159" s="13">
        <f>+IFERROR((VLOOKUP($A159,Grade!$L$6:$BL$1000,Grade!AN$2,0))," ")</f>
        <v>0</v>
      </c>
      <c r="AG159" s="13">
        <f>+IFERROR((VLOOKUP($A159,Grade!$L$6:$BL$1000,Grade!AO$2,0))," ")</f>
        <v>0</v>
      </c>
      <c r="AH159" s="13">
        <f>+IFERROR((VLOOKUP($A159,Grade!$L$6:$BL$1000,Grade!AP$2,0))," ")</f>
        <v>0</v>
      </c>
      <c r="AI159" s="13">
        <f>+IFERROR((VLOOKUP($A159,Grade!$L$6:$BL$1000,Grade!AQ$2,0))," ")</f>
        <v>0</v>
      </c>
      <c r="AJ159" s="13">
        <f>+IFERROR((VLOOKUP($A159,Grade!$L$6:$BL$1000,Grade!AR$2,0))," ")</f>
        <v>0</v>
      </c>
      <c r="AK159" s="13">
        <f>+IFERROR((VLOOKUP($A159,Grade!$L$6:$BL$1000,Grade!AS$2,0))," ")</f>
        <v>0</v>
      </c>
      <c r="AL159" s="13">
        <f>+IFERROR((VLOOKUP($A159,Grade!$L$6:$BL$1000,Grade!AT$2,0))," ")</f>
        <v>0</v>
      </c>
      <c r="AM159" s="13">
        <f>+IFERROR((VLOOKUP($A159,Grade!$L$6:$BL$1000,Grade!AU$2,0))," ")</f>
        <v>0</v>
      </c>
      <c r="AN159" s="13">
        <f>+IFERROR((VLOOKUP($A159,Grade!$L$6:$BL$1000,Grade!AV$2,0))," ")</f>
        <v>0</v>
      </c>
      <c r="AO159" s="13">
        <f>+IFERROR((VLOOKUP($A159,Grade!$L$6:$BL$1000,Grade!AW$2,0))," ")</f>
        <v>0</v>
      </c>
      <c r="AP159" s="13">
        <f>+IFERROR((VLOOKUP($A159,Grade!$L$6:$BL$1000,Grade!AX$2,0))," ")</f>
        <v>0</v>
      </c>
      <c r="AQ159" s="13">
        <f>+IFERROR((VLOOKUP($A159,Grade!$L$6:$BL$1000,Grade!AY$2,0))," ")</f>
        <v>0</v>
      </c>
      <c r="AR159" s="20">
        <f t="shared" si="15"/>
        <v>0</v>
      </c>
      <c r="AS159" s="14">
        <f>+IFERROR((VLOOKUP($A159,Grade!$L$6:$BL$1000,Grade!AZ$2,0))," ")</f>
        <v>0</v>
      </c>
      <c r="AT159" s="14">
        <f>+IFERROR((VLOOKUP($A159,Grade!$L$6:$BL$1000,Grade!BA$2,0))," ")</f>
        <v>0</v>
      </c>
      <c r="AU159" s="14">
        <f>+IFERROR((VLOOKUP($A159,Grade!$L$6:$BL$1000,Grade!BB$2,0))," ")</f>
        <v>0</v>
      </c>
      <c r="AV159" s="14">
        <f>+IFERROR((VLOOKUP($A159,Grade!$L$6:$BL$1000,Grade!BC$2,0))," ")</f>
        <v>0</v>
      </c>
      <c r="AW159" s="14">
        <f>+IFERROR((VLOOKUP($A159,Grade!$L$6:$BL$1000,Grade!BD$2,0))," ")</f>
        <v>0</v>
      </c>
      <c r="AX159" s="14">
        <f>+IFERROR((VLOOKUP($A159,Grade!$L$6:$BL$1000,Grade!BE$2,0))," ")</f>
        <v>0</v>
      </c>
      <c r="AY159" s="14">
        <f>+IFERROR((VLOOKUP($A159,Grade!$L$6:$BL$1000,Grade!BF$2,0))," ")</f>
        <v>0</v>
      </c>
      <c r="AZ159" s="14">
        <f>+IFERROR((VLOOKUP($A159,Grade!$L$6:$BL$1000,Grade!BG$2,0))," ")</f>
        <v>0</v>
      </c>
      <c r="BA159" s="14">
        <f>+IFERROR((VLOOKUP($A159,Grade!$L$6:$BL$1000,Grade!BH$2,0))," ")</f>
        <v>0</v>
      </c>
      <c r="BB159" s="14">
        <f>+IFERROR((VLOOKUP($A159,Grade!$L$6:$BL$1000,Grade!BI$2,0))," ")</f>
        <v>0</v>
      </c>
      <c r="BC159" s="14">
        <f>+IFERROR((VLOOKUP($A159,Grade!$L$6:$BL$1000,Grade!BJ$2,0))," ")</f>
        <v>0</v>
      </c>
      <c r="BD159" s="14">
        <f>+IFERROR((VLOOKUP($A159,Grade!$L$6:$BL$1000,Grade!BK$2,0))," ")</f>
        <v>0</v>
      </c>
      <c r="BE159" s="14">
        <f>+IFERROR((VLOOKUP($A159,Grade!$L$6:$BL$1000,Grade!BL$2,0))," ")</f>
        <v>0</v>
      </c>
      <c r="BF159" s="19">
        <f t="shared" si="16"/>
        <v>0</v>
      </c>
      <c r="BG159" s="13">
        <f>IFERROR((VLOOKUP($A159,Month!$Z$3:$AP$1000,Month!AA$1,0))," ")</f>
        <v>81</v>
      </c>
      <c r="BH159" s="13">
        <f>IFERROR((VLOOKUP($A159,Month!$Z$3:$AP$1000,Month!AB$1,0))," ")</f>
        <v>51</v>
      </c>
      <c r="BI159" s="13">
        <f>IFERROR((VLOOKUP($A159,Month!$Z$3:$AP$1000,Month!AC$1,0))," ")</f>
        <v>15</v>
      </c>
      <c r="BJ159" s="13">
        <f>IFERROR((VLOOKUP($A159,Month!$Z$3:$AP$1000,Month!AD$1,0))," ")</f>
        <v>0</v>
      </c>
      <c r="BK159" s="13">
        <f>IFERROR((VLOOKUP($A159,Month!$Z$3:$AP$1000,Month!AE$1,0))," ")</f>
        <v>0</v>
      </c>
      <c r="BL159" s="13">
        <f>IFERROR((VLOOKUP($A159,Month!$Z$3:$AP$1000,Month!AF$1,0))," ")</f>
        <v>0</v>
      </c>
      <c r="BM159" s="13">
        <f>IFERROR((VLOOKUP($A159,Month!$Z$3:$AP$1000,Month!AG$1,0))," ")</f>
        <v>18.62</v>
      </c>
      <c r="BN159" s="13">
        <f>IFERROR((VLOOKUP($A159,Month!$Z$3:$AP$1000,Month!AH$1,0))," ")</f>
        <v>0</v>
      </c>
      <c r="BO159" s="13">
        <f>IFERROR((VLOOKUP($A159,Month!$Z$3:$AP$1000,Month!AI$1,0))," ")</f>
        <v>1.71</v>
      </c>
      <c r="BP159" s="13">
        <f>IFERROR((VLOOKUP($A159,Month!$Z$3:$AP$1000,Month!AJ$1,0))," ")</f>
        <v>0</v>
      </c>
      <c r="BQ159" s="13">
        <f>IFERROR((VLOOKUP($A159,Month!$Z$3:$AP$1000,Month!AK$1,0))," ")</f>
        <v>0</v>
      </c>
      <c r="BR159" s="13">
        <f>IFERROR((VLOOKUP($A159,Month!$Z$3:$AP$1000,Month!AL$1,0))," ")</f>
        <v>0</v>
      </c>
      <c r="BS159" s="13">
        <f>IFERROR((VLOOKUP($A159,Month!$Z$3:$AP$1000,Month!AM$1,0))," ")</f>
        <v>6</v>
      </c>
      <c r="BT159" s="13">
        <f>IFERROR((VLOOKUP($A159,Month!$Z$3:$AP$1000,Month!AP$1,0))," ")</f>
        <v>102</v>
      </c>
    </row>
    <row r="160" spans="1:72" s="2" customFormat="1" x14ac:dyDescent="0.25">
      <c r="A160" s="12" t="s">
        <v>603</v>
      </c>
      <c r="B160" s="12" t="s">
        <v>604</v>
      </c>
      <c r="C160" s="13">
        <f>+IFERROR((VLOOKUP($A160,Grade!$L$6:$BL$1000,Grade!M$2,0))," ")</f>
        <v>106</v>
      </c>
      <c r="D160" s="13">
        <f>+IFERROR((VLOOKUP($A160,Grade!$L$6:$BL$1000,Grade!N$2,0))," ")</f>
        <v>126</v>
      </c>
      <c r="E160" s="13">
        <f>+IFERROR((VLOOKUP($A160,Grade!$L$6:$BL$1000,Grade!O$2,0))," ")</f>
        <v>130</v>
      </c>
      <c r="F160" s="13">
        <f>+IFERROR((VLOOKUP($A160,Grade!$L$6:$BL$1000,Grade!P$2,0))," ")</f>
        <v>132</v>
      </c>
      <c r="G160" s="13">
        <f>+IFERROR((VLOOKUP($A160,Grade!$L$6:$BL$1000,Grade!Q$2,0))," ")</f>
        <v>126</v>
      </c>
      <c r="H160" s="13">
        <f>+IFERROR((VLOOKUP($A160,Grade!$L$6:$BL$1000,Grade!R$2,0))," ")</f>
        <v>121</v>
      </c>
      <c r="I160" s="13">
        <f>+IFERROR((VLOOKUP($A160,Grade!$L$6:$BL$1000,Grade!S$2,0))," ")</f>
        <v>158</v>
      </c>
      <c r="J160" s="13">
        <f>+IFERROR((VLOOKUP($A160,Grade!$L$6:$BL$1000,Grade!T$2,0))," ")</f>
        <v>142</v>
      </c>
      <c r="K160" s="13">
        <f>+IFERROR((VLOOKUP($A160,Grade!$L$6:$BL$1000,Grade!U$2,0))," ")</f>
        <v>142</v>
      </c>
      <c r="L160" s="13">
        <f>+IFERROR((VLOOKUP($A160,Grade!$L$6:$BL$1000,Grade!V$2,0))," ")</f>
        <v>120</v>
      </c>
      <c r="M160" s="13">
        <f>+IFERROR((VLOOKUP($A160,Grade!$L$6:$BL$1000,Grade!W$2,0))," ")</f>
        <v>146</v>
      </c>
      <c r="N160" s="13">
        <f>+IFERROR((VLOOKUP($A160,Grade!$L$6:$BL$1000,Grade!X$2,0))," ")</f>
        <v>114</v>
      </c>
      <c r="O160" s="13">
        <f>+IFERROR((VLOOKUP($A160,Grade!$L$6:$BL$1000,Grade!Y$2,0))," ")</f>
        <v>112</v>
      </c>
      <c r="P160" s="20">
        <f t="shared" si="13"/>
        <v>1675</v>
      </c>
      <c r="Q160" s="14">
        <f>+IFERROR((VLOOKUP($A160,Grade!$L$6:$BL$1000,Grade!Z$2,0))," ")</f>
        <v>106</v>
      </c>
      <c r="R160" s="14">
        <f>+IFERROR((VLOOKUP($A160,Grade!$L$6:$BL$1000,Grade!AA$2,0))," ")</f>
        <v>126</v>
      </c>
      <c r="S160" s="14">
        <f>+IFERROR((VLOOKUP($A160,Grade!$L$6:$BL$1000,Grade!AB$2,0))," ")</f>
        <v>130</v>
      </c>
      <c r="T160" s="14">
        <f>+IFERROR((VLOOKUP($A160,Grade!$L$6:$BL$1000,Grade!AC$2,0))," ")</f>
        <v>132</v>
      </c>
      <c r="U160" s="14">
        <f>+IFERROR((VLOOKUP($A160,Grade!$L$6:$BL$1000,Grade!AD$2,0))," ")</f>
        <v>126</v>
      </c>
      <c r="V160" s="14">
        <f>+IFERROR((VLOOKUP($A160,Grade!$L$6:$BL$1000,Grade!AE$2,0))," ")</f>
        <v>120.7</v>
      </c>
      <c r="W160" s="14">
        <f>+IFERROR((VLOOKUP($A160,Grade!$L$6:$BL$1000,Grade!AF$2,0))," ")</f>
        <v>158</v>
      </c>
      <c r="X160" s="14">
        <f>+IFERROR((VLOOKUP($A160,Grade!$L$6:$BL$1000,Grade!AG$2,0))," ")</f>
        <v>142</v>
      </c>
      <c r="Y160" s="14">
        <f>+IFERROR((VLOOKUP($A160,Grade!$L$6:$BL$1000,Grade!AH$2,0))," ")</f>
        <v>138.30000000000001</v>
      </c>
      <c r="Z160" s="14">
        <f>+IFERROR((VLOOKUP($A160,Grade!$L$6:$BL$1000,Grade!AI$2,0))," ")</f>
        <v>119.09</v>
      </c>
      <c r="AA160" s="14">
        <f>+IFERROR((VLOOKUP($A160,Grade!$L$6:$BL$1000,Grade!AJ$2,0))," ")</f>
        <v>145.49</v>
      </c>
      <c r="AB160" s="14">
        <f>+IFERROR((VLOOKUP($A160,Grade!$L$6:$BL$1000,Grade!AK$2,0))," ")</f>
        <v>96.47</v>
      </c>
      <c r="AC160" s="14">
        <f>+IFERROR((VLOOKUP($A160,Grade!$L$6:$BL$1000,Grade!AL$2,0))," ")</f>
        <v>102.09</v>
      </c>
      <c r="AD160" s="19">
        <f t="shared" si="14"/>
        <v>1642.1399999999999</v>
      </c>
      <c r="AE160" s="13">
        <f>+IFERROR((VLOOKUP($A160,Grade!$L$6:$BL$1000,Grade!AM$2,0))," ")</f>
        <v>19</v>
      </c>
      <c r="AF160" s="13">
        <f>+IFERROR((VLOOKUP($A160,Grade!$L$6:$BL$1000,Grade!AN$2,0))," ")</f>
        <v>15</v>
      </c>
      <c r="AG160" s="13">
        <f>+IFERROR((VLOOKUP($A160,Grade!$L$6:$BL$1000,Grade!AO$2,0))," ")</f>
        <v>8</v>
      </c>
      <c r="AH160" s="13">
        <f>+IFERROR((VLOOKUP($A160,Grade!$L$6:$BL$1000,Grade!AP$2,0))," ")</f>
        <v>29</v>
      </c>
      <c r="AI160" s="13">
        <f>+IFERROR((VLOOKUP($A160,Grade!$L$6:$BL$1000,Grade!AQ$2,0))," ")</f>
        <v>11</v>
      </c>
      <c r="AJ160" s="13">
        <f>+IFERROR((VLOOKUP($A160,Grade!$L$6:$BL$1000,Grade!AR$2,0))," ")</f>
        <v>13</v>
      </c>
      <c r="AK160" s="13">
        <f>+IFERROR((VLOOKUP($A160,Grade!$L$6:$BL$1000,Grade!AS$2,0))," ")</f>
        <v>9</v>
      </c>
      <c r="AL160" s="13">
        <f>+IFERROR((VLOOKUP($A160,Grade!$L$6:$BL$1000,Grade!AT$2,0))," ")</f>
        <v>12</v>
      </c>
      <c r="AM160" s="13">
        <f>+IFERROR((VLOOKUP($A160,Grade!$L$6:$BL$1000,Grade!AU$2,0))," ")</f>
        <v>8</v>
      </c>
      <c r="AN160" s="13">
        <f>+IFERROR((VLOOKUP($A160,Grade!$L$6:$BL$1000,Grade!AV$2,0))," ")</f>
        <v>0</v>
      </c>
      <c r="AO160" s="13">
        <f>+IFERROR((VLOOKUP($A160,Grade!$L$6:$BL$1000,Grade!AW$2,0))," ")</f>
        <v>0</v>
      </c>
      <c r="AP160" s="13">
        <f>+IFERROR((VLOOKUP($A160,Grade!$L$6:$BL$1000,Grade!AX$2,0))," ")</f>
        <v>0</v>
      </c>
      <c r="AQ160" s="13">
        <f>+IFERROR((VLOOKUP($A160,Grade!$L$6:$BL$1000,Grade!AY$2,0))," ")</f>
        <v>3</v>
      </c>
      <c r="AR160" s="20">
        <f t="shared" si="15"/>
        <v>127</v>
      </c>
      <c r="AS160" s="14">
        <f>+IFERROR((VLOOKUP($A160,Grade!$L$6:$BL$1000,Grade!AZ$2,0))," ")</f>
        <v>18.97</v>
      </c>
      <c r="AT160" s="14">
        <f>+IFERROR((VLOOKUP($A160,Grade!$L$6:$BL$1000,Grade!BA$2,0))," ")</f>
        <v>15</v>
      </c>
      <c r="AU160" s="14">
        <f>+IFERROR((VLOOKUP($A160,Grade!$L$6:$BL$1000,Grade!BB$2,0))," ")</f>
        <v>8</v>
      </c>
      <c r="AV160" s="14">
        <f>+IFERROR((VLOOKUP($A160,Grade!$L$6:$BL$1000,Grade!BC$2,0))," ")</f>
        <v>29</v>
      </c>
      <c r="AW160" s="14">
        <f>+IFERROR((VLOOKUP($A160,Grade!$L$6:$BL$1000,Grade!BD$2,0))," ")</f>
        <v>11</v>
      </c>
      <c r="AX160" s="14">
        <f>+IFERROR((VLOOKUP($A160,Grade!$L$6:$BL$1000,Grade!BE$2,0))," ")</f>
        <v>13</v>
      </c>
      <c r="AY160" s="14">
        <f>+IFERROR((VLOOKUP($A160,Grade!$L$6:$BL$1000,Grade!BF$2,0))," ")</f>
        <v>8.92</v>
      </c>
      <c r="AZ160" s="14">
        <f>+IFERROR((VLOOKUP($A160,Grade!$L$6:$BL$1000,Grade!BG$2,0))," ")</f>
        <v>12</v>
      </c>
      <c r="BA160" s="14">
        <f>+IFERROR((VLOOKUP($A160,Grade!$L$6:$BL$1000,Grade!BH$2,0))," ")</f>
        <v>4.5999999999999996</v>
      </c>
      <c r="BB160" s="14">
        <f>+IFERROR((VLOOKUP($A160,Grade!$L$6:$BL$1000,Grade!BI$2,0))," ")</f>
        <v>0</v>
      </c>
      <c r="BC160" s="14">
        <f>+IFERROR((VLOOKUP($A160,Grade!$L$6:$BL$1000,Grade!BJ$2,0))," ")</f>
        <v>0</v>
      </c>
      <c r="BD160" s="14">
        <f>+IFERROR((VLOOKUP($A160,Grade!$L$6:$BL$1000,Grade!BK$2,0))," ")</f>
        <v>0</v>
      </c>
      <c r="BE160" s="14">
        <f>+IFERROR((VLOOKUP($A160,Grade!$L$6:$BL$1000,Grade!BL$2,0))," ")</f>
        <v>3</v>
      </c>
      <c r="BF160" s="19">
        <f t="shared" si="16"/>
        <v>123.49</v>
      </c>
      <c r="BG160" s="13">
        <f>IFERROR((VLOOKUP($A160,Month!$Z$3:$AP$1000,Month!AA$1,0))," ")</f>
        <v>62</v>
      </c>
      <c r="BH160" s="13">
        <f>IFERROR((VLOOKUP($A160,Month!$Z$3:$AP$1000,Month!AB$1,0))," ")</f>
        <v>38</v>
      </c>
      <c r="BI160" s="13">
        <f>IFERROR((VLOOKUP($A160,Month!$Z$3:$AP$1000,Month!AC$1,0))," ")</f>
        <v>9</v>
      </c>
      <c r="BJ160" s="13">
        <f>IFERROR((VLOOKUP($A160,Month!$Z$3:$AP$1000,Month!AD$1,0))," ")</f>
        <v>14</v>
      </c>
      <c r="BK160" s="13">
        <f>IFERROR((VLOOKUP($A160,Month!$Z$3:$AP$1000,Month!AE$1,0))," ")</f>
        <v>12.34</v>
      </c>
      <c r="BL160" s="13">
        <f>IFERROR((VLOOKUP($A160,Month!$Z$3:$AP$1000,Month!AF$1,0))," ")</f>
        <v>1.66</v>
      </c>
      <c r="BM160" s="13">
        <f>IFERROR((VLOOKUP($A160,Month!$Z$3:$AP$1000,Month!AG$1,0))," ")</f>
        <v>102.12</v>
      </c>
      <c r="BN160" s="13">
        <f>IFERROR((VLOOKUP($A160,Month!$Z$3:$AP$1000,Month!AH$1,0))," ")</f>
        <v>0</v>
      </c>
      <c r="BO160" s="13">
        <f>IFERROR((VLOOKUP($A160,Month!$Z$3:$AP$1000,Month!AI$1,0))," ")</f>
        <v>7.8</v>
      </c>
      <c r="BP160" s="13">
        <f>IFERROR((VLOOKUP($A160,Month!$Z$3:$AP$1000,Month!AJ$1,0))," ")</f>
        <v>0</v>
      </c>
      <c r="BQ160" s="13">
        <f>IFERROR((VLOOKUP($A160,Month!$Z$3:$AP$1000,Month!AK$1,0))," ")</f>
        <v>0</v>
      </c>
      <c r="BR160" s="13">
        <f>IFERROR((VLOOKUP($A160,Month!$Z$3:$AP$1000,Month!AL$1,0))," ")</f>
        <v>0</v>
      </c>
      <c r="BS160" s="13">
        <f>IFERROR((VLOOKUP($A160,Month!$Z$3:$AP$1000,Month!AM$1,0))," ")</f>
        <v>17</v>
      </c>
      <c r="BT160" s="13">
        <f>IFERROR((VLOOKUP($A160,Month!$Z$3:$AP$1000,Month!AP$1,0))," ")</f>
        <v>283</v>
      </c>
    </row>
    <row r="161" spans="1:72" s="2" customFormat="1" x14ac:dyDescent="0.25">
      <c r="A161" s="12" t="s">
        <v>465</v>
      </c>
      <c r="B161" s="12" t="s">
        <v>466</v>
      </c>
      <c r="C161" s="13">
        <f>+IFERROR((VLOOKUP($A161,Grade!$L$6:$BL$1000,Grade!M$2,0))," ")</f>
        <v>8</v>
      </c>
      <c r="D161" s="13">
        <f>+IFERROR((VLOOKUP($A161,Grade!$L$6:$BL$1000,Grade!N$2,0))," ")</f>
        <v>7</v>
      </c>
      <c r="E161" s="13">
        <f>+IFERROR((VLOOKUP($A161,Grade!$L$6:$BL$1000,Grade!O$2,0))," ")</f>
        <v>8</v>
      </c>
      <c r="F161" s="13">
        <f>+IFERROR((VLOOKUP($A161,Grade!$L$6:$BL$1000,Grade!P$2,0))," ")</f>
        <v>9</v>
      </c>
      <c r="G161" s="13">
        <f>+IFERROR((VLOOKUP($A161,Grade!$L$6:$BL$1000,Grade!Q$2,0))," ")</f>
        <v>7</v>
      </c>
      <c r="H161" s="13">
        <f>+IFERROR((VLOOKUP($A161,Grade!$L$6:$BL$1000,Grade!R$2,0))," ")</f>
        <v>8</v>
      </c>
      <c r="I161" s="13">
        <f>+IFERROR((VLOOKUP($A161,Grade!$L$6:$BL$1000,Grade!S$2,0))," ")</f>
        <v>8</v>
      </c>
      <c r="J161" s="13">
        <f>+IFERROR((VLOOKUP($A161,Grade!$L$6:$BL$1000,Grade!T$2,0))," ")</f>
        <v>6</v>
      </c>
      <c r="K161" s="13">
        <f>+IFERROR((VLOOKUP($A161,Grade!$L$6:$BL$1000,Grade!U$2,0))," ")</f>
        <v>7</v>
      </c>
      <c r="L161" s="13">
        <f>+IFERROR((VLOOKUP($A161,Grade!$L$6:$BL$1000,Grade!V$2,0))," ")</f>
        <v>0</v>
      </c>
      <c r="M161" s="13">
        <f>+IFERROR((VLOOKUP($A161,Grade!$L$6:$BL$1000,Grade!W$2,0))," ")</f>
        <v>0</v>
      </c>
      <c r="N161" s="13">
        <f>+IFERROR((VLOOKUP($A161,Grade!$L$6:$BL$1000,Grade!X$2,0))," ")</f>
        <v>0</v>
      </c>
      <c r="O161" s="13">
        <f>+IFERROR((VLOOKUP($A161,Grade!$L$6:$BL$1000,Grade!Y$2,0))," ")</f>
        <v>0</v>
      </c>
      <c r="P161" s="20">
        <f t="shared" si="13"/>
        <v>68</v>
      </c>
      <c r="Q161" s="14">
        <f>+IFERROR((VLOOKUP($A161,Grade!$L$6:$BL$1000,Grade!Z$2,0))," ")</f>
        <v>8</v>
      </c>
      <c r="R161" s="14">
        <f>+IFERROR((VLOOKUP($A161,Grade!$L$6:$BL$1000,Grade!AA$2,0))," ")</f>
        <v>7</v>
      </c>
      <c r="S161" s="14">
        <f>+IFERROR((VLOOKUP($A161,Grade!$L$6:$BL$1000,Grade!AB$2,0))," ")</f>
        <v>8</v>
      </c>
      <c r="T161" s="14">
        <f>+IFERROR((VLOOKUP($A161,Grade!$L$6:$BL$1000,Grade!AC$2,0))," ")</f>
        <v>9</v>
      </c>
      <c r="U161" s="14">
        <f>+IFERROR((VLOOKUP($A161,Grade!$L$6:$BL$1000,Grade!AD$2,0))," ")</f>
        <v>7</v>
      </c>
      <c r="V161" s="14">
        <f>+IFERROR((VLOOKUP($A161,Grade!$L$6:$BL$1000,Grade!AE$2,0))," ")</f>
        <v>8</v>
      </c>
      <c r="W161" s="14">
        <f>+IFERROR((VLOOKUP($A161,Grade!$L$6:$BL$1000,Grade!AF$2,0))," ")</f>
        <v>8</v>
      </c>
      <c r="X161" s="14">
        <f>+IFERROR((VLOOKUP($A161,Grade!$L$6:$BL$1000,Grade!AG$2,0))," ")</f>
        <v>6</v>
      </c>
      <c r="Y161" s="14">
        <f>+IFERROR((VLOOKUP($A161,Grade!$L$6:$BL$1000,Grade!AH$2,0))," ")</f>
        <v>7</v>
      </c>
      <c r="Z161" s="14">
        <f>+IFERROR((VLOOKUP($A161,Grade!$L$6:$BL$1000,Grade!AI$2,0))," ")</f>
        <v>0</v>
      </c>
      <c r="AA161" s="14">
        <f>+IFERROR((VLOOKUP($A161,Grade!$L$6:$BL$1000,Grade!AJ$2,0))," ")</f>
        <v>0</v>
      </c>
      <c r="AB161" s="14">
        <f>+IFERROR((VLOOKUP($A161,Grade!$L$6:$BL$1000,Grade!AK$2,0))," ")</f>
        <v>0</v>
      </c>
      <c r="AC161" s="14">
        <f>+IFERROR((VLOOKUP($A161,Grade!$L$6:$BL$1000,Grade!AL$2,0))," ")</f>
        <v>0</v>
      </c>
      <c r="AD161" s="19">
        <f t="shared" si="14"/>
        <v>68</v>
      </c>
      <c r="AE161" s="13">
        <f>+IFERROR((VLOOKUP($A161,Grade!$L$6:$BL$1000,Grade!AM$2,0))," ")</f>
        <v>0</v>
      </c>
      <c r="AF161" s="13">
        <f>+IFERROR((VLOOKUP($A161,Grade!$L$6:$BL$1000,Grade!AN$2,0))," ")</f>
        <v>0</v>
      </c>
      <c r="AG161" s="13">
        <f>+IFERROR((VLOOKUP($A161,Grade!$L$6:$BL$1000,Grade!AO$2,0))," ")</f>
        <v>0</v>
      </c>
      <c r="AH161" s="13">
        <f>+IFERROR((VLOOKUP($A161,Grade!$L$6:$BL$1000,Grade!AP$2,0))," ")</f>
        <v>0</v>
      </c>
      <c r="AI161" s="13">
        <f>+IFERROR((VLOOKUP($A161,Grade!$L$6:$BL$1000,Grade!AQ$2,0))," ")</f>
        <v>0</v>
      </c>
      <c r="AJ161" s="13">
        <f>+IFERROR((VLOOKUP($A161,Grade!$L$6:$BL$1000,Grade!AR$2,0))," ")</f>
        <v>0</v>
      </c>
      <c r="AK161" s="13">
        <f>+IFERROR((VLOOKUP($A161,Grade!$L$6:$BL$1000,Grade!AS$2,0))," ")</f>
        <v>0</v>
      </c>
      <c r="AL161" s="13">
        <f>+IFERROR((VLOOKUP($A161,Grade!$L$6:$BL$1000,Grade!AT$2,0))," ")</f>
        <v>0</v>
      </c>
      <c r="AM161" s="13">
        <f>+IFERROR((VLOOKUP($A161,Grade!$L$6:$BL$1000,Grade!AU$2,0))," ")</f>
        <v>0</v>
      </c>
      <c r="AN161" s="13">
        <f>+IFERROR((VLOOKUP($A161,Grade!$L$6:$BL$1000,Grade!AV$2,0))," ")</f>
        <v>0</v>
      </c>
      <c r="AO161" s="13">
        <f>+IFERROR((VLOOKUP($A161,Grade!$L$6:$BL$1000,Grade!AW$2,0))," ")</f>
        <v>0</v>
      </c>
      <c r="AP161" s="13">
        <f>+IFERROR((VLOOKUP($A161,Grade!$L$6:$BL$1000,Grade!AX$2,0))," ")</f>
        <v>0</v>
      </c>
      <c r="AQ161" s="13">
        <f>+IFERROR((VLOOKUP($A161,Grade!$L$6:$BL$1000,Grade!AY$2,0))," ")</f>
        <v>0</v>
      </c>
      <c r="AR161" s="20">
        <f t="shared" si="15"/>
        <v>0</v>
      </c>
      <c r="AS161" s="14">
        <f>+IFERROR((VLOOKUP($A161,Grade!$L$6:$BL$1000,Grade!AZ$2,0))," ")</f>
        <v>0</v>
      </c>
      <c r="AT161" s="14">
        <f>+IFERROR((VLOOKUP($A161,Grade!$L$6:$BL$1000,Grade!BA$2,0))," ")</f>
        <v>0</v>
      </c>
      <c r="AU161" s="14">
        <f>+IFERROR((VLOOKUP($A161,Grade!$L$6:$BL$1000,Grade!BB$2,0))," ")</f>
        <v>0</v>
      </c>
      <c r="AV161" s="14">
        <f>+IFERROR((VLOOKUP($A161,Grade!$L$6:$BL$1000,Grade!BC$2,0))," ")</f>
        <v>0</v>
      </c>
      <c r="AW161" s="14">
        <f>+IFERROR((VLOOKUP($A161,Grade!$L$6:$BL$1000,Grade!BD$2,0))," ")</f>
        <v>0</v>
      </c>
      <c r="AX161" s="14">
        <f>+IFERROR((VLOOKUP($A161,Grade!$L$6:$BL$1000,Grade!BE$2,0))," ")</f>
        <v>0</v>
      </c>
      <c r="AY161" s="14">
        <f>+IFERROR((VLOOKUP($A161,Grade!$L$6:$BL$1000,Grade!BF$2,0))," ")</f>
        <v>0</v>
      </c>
      <c r="AZ161" s="14">
        <f>+IFERROR((VLOOKUP($A161,Grade!$L$6:$BL$1000,Grade!BG$2,0))," ")</f>
        <v>0</v>
      </c>
      <c r="BA161" s="14">
        <f>+IFERROR((VLOOKUP($A161,Grade!$L$6:$BL$1000,Grade!BH$2,0))," ")</f>
        <v>0</v>
      </c>
      <c r="BB161" s="14">
        <f>+IFERROR((VLOOKUP($A161,Grade!$L$6:$BL$1000,Grade!BI$2,0))," ")</f>
        <v>0</v>
      </c>
      <c r="BC161" s="14">
        <f>+IFERROR((VLOOKUP($A161,Grade!$L$6:$BL$1000,Grade!BJ$2,0))," ")</f>
        <v>0</v>
      </c>
      <c r="BD161" s="14">
        <f>+IFERROR((VLOOKUP($A161,Grade!$L$6:$BL$1000,Grade!BK$2,0))," ")</f>
        <v>0</v>
      </c>
      <c r="BE161" s="14">
        <f>+IFERROR((VLOOKUP($A161,Grade!$L$6:$BL$1000,Grade!BL$2,0))," ")</f>
        <v>0</v>
      </c>
      <c r="BF161" s="19">
        <f t="shared" si="16"/>
        <v>0</v>
      </c>
      <c r="BG161" s="13" t="str">
        <f>IFERROR((VLOOKUP($A161,Month!$Z$3:$AP$1000,Month!AA$1,0))," ")</f>
        <v xml:space="preserve"> </v>
      </c>
      <c r="BH161" s="13" t="str">
        <f>IFERROR((VLOOKUP($A161,Month!$Z$3:$AP$1000,Month!AB$1,0))," ")</f>
        <v xml:space="preserve"> </v>
      </c>
      <c r="BI161" s="13" t="str">
        <f>IFERROR((VLOOKUP($A161,Month!$Z$3:$AP$1000,Month!AC$1,0))," ")</f>
        <v xml:space="preserve"> </v>
      </c>
      <c r="BJ161" s="13" t="str">
        <f>IFERROR((VLOOKUP($A161,Month!$Z$3:$AP$1000,Month!AD$1,0))," ")</f>
        <v xml:space="preserve"> </v>
      </c>
      <c r="BK161" s="13" t="str">
        <f>IFERROR((VLOOKUP($A161,Month!$Z$3:$AP$1000,Month!AE$1,0))," ")</f>
        <v xml:space="preserve"> </v>
      </c>
      <c r="BL161" s="13" t="str">
        <f>IFERROR((VLOOKUP($A161,Month!$Z$3:$AP$1000,Month!AF$1,0))," ")</f>
        <v xml:space="preserve"> </v>
      </c>
      <c r="BM161" s="13" t="str">
        <f>IFERROR((VLOOKUP($A161,Month!$Z$3:$AP$1000,Month!AG$1,0))," ")</f>
        <v xml:space="preserve"> </v>
      </c>
      <c r="BN161" s="13" t="str">
        <f>IFERROR((VLOOKUP($A161,Month!$Z$3:$AP$1000,Month!AH$1,0))," ")</f>
        <v xml:space="preserve"> </v>
      </c>
      <c r="BO161" s="13" t="str">
        <f>IFERROR((VLOOKUP($A161,Month!$Z$3:$AP$1000,Month!AI$1,0))," ")</f>
        <v xml:space="preserve"> </v>
      </c>
      <c r="BP161" s="13" t="str">
        <f>IFERROR((VLOOKUP($A161,Month!$Z$3:$AP$1000,Month!AJ$1,0))," ")</f>
        <v xml:space="preserve"> </v>
      </c>
      <c r="BQ161" s="13" t="str">
        <f>IFERROR((VLOOKUP($A161,Month!$Z$3:$AP$1000,Month!AK$1,0))," ")</f>
        <v xml:space="preserve"> </v>
      </c>
      <c r="BR161" s="13" t="str">
        <f>IFERROR((VLOOKUP($A161,Month!$Z$3:$AP$1000,Month!AL$1,0))," ")</f>
        <v xml:space="preserve"> </v>
      </c>
      <c r="BS161" s="13" t="str">
        <f>IFERROR((VLOOKUP($A161,Month!$Z$3:$AP$1000,Month!AM$1,0))," ")</f>
        <v xml:space="preserve"> </v>
      </c>
      <c r="BT161" s="13" t="str">
        <f>IFERROR((VLOOKUP($A161,Month!$Z$3:$AP$1000,Month!AP$1,0))," ")</f>
        <v xml:space="preserve"> </v>
      </c>
    </row>
    <row r="162" spans="1:72" s="2" customFormat="1" x14ac:dyDescent="0.25">
      <c r="A162" s="12" t="s">
        <v>461</v>
      </c>
      <c r="B162" s="12" t="s">
        <v>462</v>
      </c>
      <c r="C162" s="13">
        <f>+IFERROR((VLOOKUP($A162,Grade!$L$6:$BL$1000,Grade!M$2,0))," ")</f>
        <v>427</v>
      </c>
      <c r="D162" s="13">
        <f>+IFERROR((VLOOKUP($A162,Grade!$L$6:$BL$1000,Grade!N$2,0))," ")</f>
        <v>488</v>
      </c>
      <c r="E162" s="13">
        <f>+IFERROR((VLOOKUP($A162,Grade!$L$6:$BL$1000,Grade!O$2,0))," ")</f>
        <v>454</v>
      </c>
      <c r="F162" s="13">
        <f>+IFERROR((VLOOKUP($A162,Grade!$L$6:$BL$1000,Grade!P$2,0))," ")</f>
        <v>459</v>
      </c>
      <c r="G162" s="13">
        <f>+IFERROR((VLOOKUP($A162,Grade!$L$6:$BL$1000,Grade!Q$2,0))," ")</f>
        <v>481</v>
      </c>
      <c r="H162" s="13">
        <f>+IFERROR((VLOOKUP($A162,Grade!$L$6:$BL$1000,Grade!R$2,0))," ")</f>
        <v>501</v>
      </c>
      <c r="I162" s="13">
        <f>+IFERROR((VLOOKUP($A162,Grade!$L$6:$BL$1000,Grade!S$2,0))," ")</f>
        <v>513</v>
      </c>
      <c r="J162" s="13">
        <f>+IFERROR((VLOOKUP($A162,Grade!$L$6:$BL$1000,Grade!T$2,0))," ")</f>
        <v>512</v>
      </c>
      <c r="K162" s="13">
        <f>+IFERROR((VLOOKUP($A162,Grade!$L$6:$BL$1000,Grade!U$2,0))," ")</f>
        <v>541</v>
      </c>
      <c r="L162" s="13">
        <f>+IFERROR((VLOOKUP($A162,Grade!$L$6:$BL$1000,Grade!V$2,0))," ")</f>
        <v>543</v>
      </c>
      <c r="M162" s="13">
        <f>+IFERROR((VLOOKUP($A162,Grade!$L$6:$BL$1000,Grade!W$2,0))," ")</f>
        <v>522</v>
      </c>
      <c r="N162" s="13">
        <f>+IFERROR((VLOOKUP($A162,Grade!$L$6:$BL$1000,Grade!X$2,0))," ")</f>
        <v>606</v>
      </c>
      <c r="O162" s="13">
        <f>+IFERROR((VLOOKUP($A162,Grade!$L$6:$BL$1000,Grade!Y$2,0))," ")</f>
        <v>641</v>
      </c>
      <c r="P162" s="20">
        <f t="shared" si="13"/>
        <v>6688</v>
      </c>
      <c r="Q162" s="14">
        <f>+IFERROR((VLOOKUP($A162,Grade!$L$6:$BL$1000,Grade!Z$2,0))," ")</f>
        <v>414.5</v>
      </c>
      <c r="R162" s="14">
        <f>+IFERROR((VLOOKUP($A162,Grade!$L$6:$BL$1000,Grade!AA$2,0))," ")</f>
        <v>483.83</v>
      </c>
      <c r="S162" s="14">
        <f>+IFERROR((VLOOKUP($A162,Grade!$L$6:$BL$1000,Grade!AB$2,0))," ")</f>
        <v>451</v>
      </c>
      <c r="T162" s="14">
        <f>+IFERROR((VLOOKUP($A162,Grade!$L$6:$BL$1000,Grade!AC$2,0))," ")</f>
        <v>454.56</v>
      </c>
      <c r="U162" s="14">
        <f>+IFERROR((VLOOKUP($A162,Grade!$L$6:$BL$1000,Grade!AD$2,0))," ")</f>
        <v>477.32</v>
      </c>
      <c r="V162" s="14">
        <f>+IFERROR((VLOOKUP($A162,Grade!$L$6:$BL$1000,Grade!AE$2,0))," ")</f>
        <v>497.84</v>
      </c>
      <c r="W162" s="14">
        <f>+IFERROR((VLOOKUP($A162,Grade!$L$6:$BL$1000,Grade!AF$2,0))," ")</f>
        <v>511.64</v>
      </c>
      <c r="X162" s="14">
        <f>+IFERROR((VLOOKUP($A162,Grade!$L$6:$BL$1000,Grade!AG$2,0))," ")</f>
        <v>510.71</v>
      </c>
      <c r="Y162" s="14">
        <f>+IFERROR((VLOOKUP($A162,Grade!$L$6:$BL$1000,Grade!AH$2,0))," ")</f>
        <v>537.26</v>
      </c>
      <c r="Z162" s="14">
        <f>+IFERROR((VLOOKUP($A162,Grade!$L$6:$BL$1000,Grade!AI$2,0))," ")</f>
        <v>541.58999999999992</v>
      </c>
      <c r="AA162" s="14">
        <f>+IFERROR((VLOOKUP($A162,Grade!$L$6:$BL$1000,Grade!AJ$2,0))," ")</f>
        <v>517.92000000000007</v>
      </c>
      <c r="AB162" s="14">
        <f>+IFERROR((VLOOKUP($A162,Grade!$L$6:$BL$1000,Grade!AK$2,0))," ")</f>
        <v>512.90000000000009</v>
      </c>
      <c r="AC162" s="14">
        <f>+IFERROR((VLOOKUP($A162,Grade!$L$6:$BL$1000,Grade!AL$2,0))," ")</f>
        <v>539.07999999999993</v>
      </c>
      <c r="AD162" s="19">
        <f t="shared" si="14"/>
        <v>6450.15</v>
      </c>
      <c r="AE162" s="13">
        <f>+IFERROR((VLOOKUP($A162,Grade!$L$6:$BL$1000,Grade!AM$2,0))," ")</f>
        <v>25</v>
      </c>
      <c r="AF162" s="13">
        <f>+IFERROR((VLOOKUP($A162,Grade!$L$6:$BL$1000,Grade!AN$2,0))," ")</f>
        <v>29</v>
      </c>
      <c r="AG162" s="13">
        <f>+IFERROR((VLOOKUP($A162,Grade!$L$6:$BL$1000,Grade!AO$2,0))," ")</f>
        <v>20</v>
      </c>
      <c r="AH162" s="13">
        <f>+IFERROR((VLOOKUP($A162,Grade!$L$6:$BL$1000,Grade!AP$2,0))," ")</f>
        <v>25</v>
      </c>
      <c r="AI162" s="13">
        <f>+IFERROR((VLOOKUP($A162,Grade!$L$6:$BL$1000,Grade!AQ$2,0))," ")</f>
        <v>34</v>
      </c>
      <c r="AJ162" s="13">
        <f>+IFERROR((VLOOKUP($A162,Grade!$L$6:$BL$1000,Grade!AR$2,0))," ")</f>
        <v>29</v>
      </c>
      <c r="AK162" s="13">
        <f>+IFERROR((VLOOKUP($A162,Grade!$L$6:$BL$1000,Grade!AS$2,0))," ")</f>
        <v>28</v>
      </c>
      <c r="AL162" s="13">
        <f>+IFERROR((VLOOKUP($A162,Grade!$L$6:$BL$1000,Grade!AT$2,0))," ")</f>
        <v>27</v>
      </c>
      <c r="AM162" s="13">
        <f>+IFERROR((VLOOKUP($A162,Grade!$L$6:$BL$1000,Grade!AU$2,0))," ")</f>
        <v>33</v>
      </c>
      <c r="AN162" s="13">
        <f>+IFERROR((VLOOKUP($A162,Grade!$L$6:$BL$1000,Grade!AV$2,0))," ")</f>
        <v>25</v>
      </c>
      <c r="AO162" s="13">
        <f>+IFERROR((VLOOKUP($A162,Grade!$L$6:$BL$1000,Grade!AW$2,0))," ")</f>
        <v>27</v>
      </c>
      <c r="AP162" s="13">
        <f>+IFERROR((VLOOKUP($A162,Grade!$L$6:$BL$1000,Grade!AX$2,0))," ")</f>
        <v>14</v>
      </c>
      <c r="AQ162" s="13">
        <f>+IFERROR((VLOOKUP($A162,Grade!$L$6:$BL$1000,Grade!AY$2,0))," ")</f>
        <v>11</v>
      </c>
      <c r="AR162" s="20">
        <f t="shared" si="15"/>
        <v>327</v>
      </c>
      <c r="AS162" s="14">
        <f>+IFERROR((VLOOKUP($A162,Grade!$L$6:$BL$1000,Grade!AZ$2,0))," ")</f>
        <v>12.5</v>
      </c>
      <c r="AT162" s="14">
        <f>+IFERROR((VLOOKUP($A162,Grade!$L$6:$BL$1000,Grade!BA$2,0))," ")</f>
        <v>27.63</v>
      </c>
      <c r="AU162" s="14">
        <f>+IFERROR((VLOOKUP($A162,Grade!$L$6:$BL$1000,Grade!BB$2,0))," ")</f>
        <v>18</v>
      </c>
      <c r="AV162" s="14">
        <f>+IFERROR((VLOOKUP($A162,Grade!$L$6:$BL$1000,Grade!BC$2,0))," ")</f>
        <v>23.41</v>
      </c>
      <c r="AW162" s="14">
        <f>+IFERROR((VLOOKUP($A162,Grade!$L$6:$BL$1000,Grade!BD$2,0))," ")</f>
        <v>31.27</v>
      </c>
      <c r="AX162" s="14">
        <f>+IFERROR((VLOOKUP($A162,Grade!$L$6:$BL$1000,Grade!BE$2,0))," ")</f>
        <v>27.74</v>
      </c>
      <c r="AY162" s="14">
        <f>+IFERROR((VLOOKUP($A162,Grade!$L$6:$BL$1000,Grade!BF$2,0))," ")</f>
        <v>26.88</v>
      </c>
      <c r="AZ162" s="14">
        <f>+IFERROR((VLOOKUP($A162,Grade!$L$6:$BL$1000,Grade!BG$2,0))," ")</f>
        <v>26.28</v>
      </c>
      <c r="BA162" s="14">
        <f>+IFERROR((VLOOKUP($A162,Grade!$L$6:$BL$1000,Grade!BH$2,0))," ")</f>
        <v>31.52</v>
      </c>
      <c r="BB162" s="14">
        <f>+IFERROR((VLOOKUP($A162,Grade!$L$6:$BL$1000,Grade!BI$2,0))," ")</f>
        <v>25</v>
      </c>
      <c r="BC162" s="14">
        <f>+IFERROR((VLOOKUP($A162,Grade!$L$6:$BL$1000,Grade!BJ$2,0))," ")</f>
        <v>26.6</v>
      </c>
      <c r="BD162" s="14">
        <f>+IFERROR((VLOOKUP($A162,Grade!$L$6:$BL$1000,Grade!BK$2,0))," ")</f>
        <v>12.66</v>
      </c>
      <c r="BE162" s="14">
        <f>+IFERROR((VLOOKUP($A162,Grade!$L$6:$BL$1000,Grade!BL$2,0))," ")</f>
        <v>7.15</v>
      </c>
      <c r="BF162" s="19">
        <f t="shared" si="16"/>
        <v>296.64</v>
      </c>
      <c r="BG162" s="13">
        <f>IFERROR((VLOOKUP($A162,Month!$Z$3:$AP$1000,Month!AA$1,0))," ")</f>
        <v>954</v>
      </c>
      <c r="BH162" s="13">
        <f>IFERROR((VLOOKUP($A162,Month!$Z$3:$AP$1000,Month!AB$1,0))," ")</f>
        <v>552</v>
      </c>
      <c r="BI162" s="13">
        <f>IFERROR((VLOOKUP($A162,Month!$Z$3:$AP$1000,Month!AC$1,0))," ")</f>
        <v>294</v>
      </c>
      <c r="BJ162" s="13">
        <f>IFERROR((VLOOKUP($A162,Month!$Z$3:$AP$1000,Month!AD$1,0))," ")</f>
        <v>15</v>
      </c>
      <c r="BK162" s="13">
        <f>IFERROR((VLOOKUP($A162,Month!$Z$3:$AP$1000,Month!AE$1,0))," ")</f>
        <v>14</v>
      </c>
      <c r="BL162" s="13">
        <f>IFERROR((VLOOKUP($A162,Month!$Z$3:$AP$1000,Month!AF$1,0))," ")</f>
        <v>0</v>
      </c>
      <c r="BM162" s="13">
        <f>IFERROR((VLOOKUP($A162,Month!$Z$3:$AP$1000,Month!AG$1,0))," ")</f>
        <v>339.79999999999995</v>
      </c>
      <c r="BN162" s="13">
        <f>IFERROR((VLOOKUP($A162,Month!$Z$3:$AP$1000,Month!AH$1,0))," ")</f>
        <v>0</v>
      </c>
      <c r="BO162" s="13">
        <f>IFERROR((VLOOKUP($A162,Month!$Z$3:$AP$1000,Month!AI$1,0))," ")</f>
        <v>6.63</v>
      </c>
      <c r="BP162" s="13">
        <f>IFERROR((VLOOKUP($A162,Month!$Z$3:$AP$1000,Month!AJ$1,0))," ")</f>
        <v>0</v>
      </c>
      <c r="BQ162" s="13">
        <f>IFERROR((VLOOKUP($A162,Month!$Z$3:$AP$1000,Month!AK$1,0))," ")</f>
        <v>176.95999999999998</v>
      </c>
      <c r="BR162" s="13">
        <f>IFERROR((VLOOKUP($A162,Month!$Z$3:$AP$1000,Month!AL$1,0))," ")</f>
        <v>0</v>
      </c>
      <c r="BS162" s="13">
        <f>IFERROR((VLOOKUP($A162,Month!$Z$3:$AP$1000,Month!AM$1,0))," ")</f>
        <v>88</v>
      </c>
      <c r="BT162" s="13">
        <f>IFERROR((VLOOKUP($A162,Month!$Z$3:$AP$1000,Month!AP$1,0))," ")</f>
        <v>844</v>
      </c>
    </row>
    <row r="163" spans="1:72" s="2" customFormat="1" x14ac:dyDescent="0.25">
      <c r="A163" s="12" t="s">
        <v>257</v>
      </c>
      <c r="B163" s="12" t="s">
        <v>258</v>
      </c>
      <c r="C163" s="13">
        <f>+IFERROR((VLOOKUP($A163,Grade!$L$6:$BL$1000,Grade!M$2,0))," ")</f>
        <v>42</v>
      </c>
      <c r="D163" s="13">
        <f>+IFERROR((VLOOKUP($A163,Grade!$L$6:$BL$1000,Grade!N$2,0))," ")</f>
        <v>39</v>
      </c>
      <c r="E163" s="13">
        <f>+IFERROR((VLOOKUP($A163,Grade!$L$6:$BL$1000,Grade!O$2,0))," ")</f>
        <v>53</v>
      </c>
      <c r="F163" s="13">
        <f>+IFERROR((VLOOKUP($A163,Grade!$L$6:$BL$1000,Grade!P$2,0))," ")</f>
        <v>56</v>
      </c>
      <c r="G163" s="13">
        <f>+IFERROR((VLOOKUP($A163,Grade!$L$6:$BL$1000,Grade!Q$2,0))," ")</f>
        <v>54</v>
      </c>
      <c r="H163" s="13">
        <f>+IFERROR((VLOOKUP($A163,Grade!$L$6:$BL$1000,Grade!R$2,0))," ")</f>
        <v>45</v>
      </c>
      <c r="I163" s="13">
        <f>+IFERROR((VLOOKUP($A163,Grade!$L$6:$BL$1000,Grade!S$2,0))," ")</f>
        <v>46</v>
      </c>
      <c r="J163" s="13">
        <f>+IFERROR((VLOOKUP($A163,Grade!$L$6:$BL$1000,Grade!T$2,0))," ")</f>
        <v>51</v>
      </c>
      <c r="K163" s="13">
        <f>+IFERROR((VLOOKUP($A163,Grade!$L$6:$BL$1000,Grade!U$2,0))," ")</f>
        <v>42</v>
      </c>
      <c r="L163" s="13">
        <f>+IFERROR((VLOOKUP($A163,Grade!$L$6:$BL$1000,Grade!V$2,0))," ")</f>
        <v>36</v>
      </c>
      <c r="M163" s="13">
        <f>+IFERROR((VLOOKUP($A163,Grade!$L$6:$BL$1000,Grade!W$2,0))," ")</f>
        <v>37</v>
      </c>
      <c r="N163" s="13">
        <f>+IFERROR((VLOOKUP($A163,Grade!$L$6:$BL$1000,Grade!X$2,0))," ")</f>
        <v>33</v>
      </c>
      <c r="O163" s="13">
        <f>+IFERROR((VLOOKUP($A163,Grade!$L$6:$BL$1000,Grade!Y$2,0))," ")</f>
        <v>40</v>
      </c>
      <c r="P163" s="20">
        <f t="shared" si="13"/>
        <v>574</v>
      </c>
      <c r="Q163" s="14">
        <f>+IFERROR((VLOOKUP($A163,Grade!$L$6:$BL$1000,Grade!Z$2,0))," ")</f>
        <v>42</v>
      </c>
      <c r="R163" s="14">
        <f>+IFERROR((VLOOKUP($A163,Grade!$L$6:$BL$1000,Grade!AA$2,0))," ")</f>
        <v>39</v>
      </c>
      <c r="S163" s="14">
        <f>+IFERROR((VLOOKUP($A163,Grade!$L$6:$BL$1000,Grade!AB$2,0))," ")</f>
        <v>53</v>
      </c>
      <c r="T163" s="14">
        <f>+IFERROR((VLOOKUP($A163,Grade!$L$6:$BL$1000,Grade!AC$2,0))," ")</f>
        <v>56</v>
      </c>
      <c r="U163" s="14">
        <f>+IFERROR((VLOOKUP($A163,Grade!$L$6:$BL$1000,Grade!AD$2,0))," ")</f>
        <v>54</v>
      </c>
      <c r="V163" s="14">
        <f>+IFERROR((VLOOKUP($A163,Grade!$L$6:$BL$1000,Grade!AE$2,0))," ")</f>
        <v>45</v>
      </c>
      <c r="W163" s="14">
        <f>+IFERROR((VLOOKUP($A163,Grade!$L$6:$BL$1000,Grade!AF$2,0))," ")</f>
        <v>46</v>
      </c>
      <c r="X163" s="14">
        <f>+IFERROR((VLOOKUP($A163,Grade!$L$6:$BL$1000,Grade!AG$2,0))," ")</f>
        <v>51</v>
      </c>
      <c r="Y163" s="14">
        <f>+IFERROR((VLOOKUP($A163,Grade!$L$6:$BL$1000,Grade!AH$2,0))," ")</f>
        <v>42</v>
      </c>
      <c r="Z163" s="14">
        <f>+IFERROR((VLOOKUP($A163,Grade!$L$6:$BL$1000,Grade!AI$2,0))," ")</f>
        <v>36</v>
      </c>
      <c r="AA163" s="14">
        <f>+IFERROR((VLOOKUP($A163,Grade!$L$6:$BL$1000,Grade!AJ$2,0))," ")</f>
        <v>37</v>
      </c>
      <c r="AB163" s="14">
        <f>+IFERROR((VLOOKUP($A163,Grade!$L$6:$BL$1000,Grade!AK$2,0))," ")</f>
        <v>33</v>
      </c>
      <c r="AC163" s="14">
        <f>+IFERROR((VLOOKUP($A163,Grade!$L$6:$BL$1000,Grade!AL$2,0))," ")</f>
        <v>39.950000000000003</v>
      </c>
      <c r="AD163" s="19">
        <f t="shared" si="14"/>
        <v>573.95000000000005</v>
      </c>
      <c r="AE163" s="13">
        <f>+IFERROR((VLOOKUP($A163,Grade!$L$6:$BL$1000,Grade!AM$2,0))," ")</f>
        <v>0</v>
      </c>
      <c r="AF163" s="13">
        <f>+IFERROR((VLOOKUP($A163,Grade!$L$6:$BL$1000,Grade!AN$2,0))," ")</f>
        <v>0</v>
      </c>
      <c r="AG163" s="13">
        <f>+IFERROR((VLOOKUP($A163,Grade!$L$6:$BL$1000,Grade!AO$2,0))," ")</f>
        <v>0</v>
      </c>
      <c r="AH163" s="13">
        <f>+IFERROR((VLOOKUP($A163,Grade!$L$6:$BL$1000,Grade!AP$2,0))," ")</f>
        <v>0</v>
      </c>
      <c r="AI163" s="13">
        <f>+IFERROR((VLOOKUP($A163,Grade!$L$6:$BL$1000,Grade!AQ$2,0))," ")</f>
        <v>0</v>
      </c>
      <c r="AJ163" s="13">
        <f>+IFERROR((VLOOKUP($A163,Grade!$L$6:$BL$1000,Grade!AR$2,0))," ")</f>
        <v>0</v>
      </c>
      <c r="AK163" s="13">
        <f>+IFERROR((VLOOKUP($A163,Grade!$L$6:$BL$1000,Grade!AS$2,0))," ")</f>
        <v>0</v>
      </c>
      <c r="AL163" s="13">
        <f>+IFERROR((VLOOKUP($A163,Grade!$L$6:$BL$1000,Grade!AT$2,0))," ")</f>
        <v>0</v>
      </c>
      <c r="AM163" s="13">
        <f>+IFERROR((VLOOKUP($A163,Grade!$L$6:$BL$1000,Grade!AU$2,0))," ")</f>
        <v>0</v>
      </c>
      <c r="AN163" s="13">
        <f>+IFERROR((VLOOKUP($A163,Grade!$L$6:$BL$1000,Grade!AV$2,0))," ")</f>
        <v>0</v>
      </c>
      <c r="AO163" s="13">
        <f>+IFERROR((VLOOKUP($A163,Grade!$L$6:$BL$1000,Grade!AW$2,0))," ")</f>
        <v>0</v>
      </c>
      <c r="AP163" s="13">
        <f>+IFERROR((VLOOKUP($A163,Grade!$L$6:$BL$1000,Grade!AX$2,0))," ")</f>
        <v>0</v>
      </c>
      <c r="AQ163" s="13">
        <f>+IFERROR((VLOOKUP($A163,Grade!$L$6:$BL$1000,Grade!AY$2,0))," ")</f>
        <v>0</v>
      </c>
      <c r="AR163" s="20">
        <f t="shared" si="15"/>
        <v>0</v>
      </c>
      <c r="AS163" s="14">
        <f>+IFERROR((VLOOKUP($A163,Grade!$L$6:$BL$1000,Grade!AZ$2,0))," ")</f>
        <v>0</v>
      </c>
      <c r="AT163" s="14">
        <f>+IFERROR((VLOOKUP($A163,Grade!$L$6:$BL$1000,Grade!BA$2,0))," ")</f>
        <v>0</v>
      </c>
      <c r="AU163" s="14">
        <f>+IFERROR((VLOOKUP($A163,Grade!$L$6:$BL$1000,Grade!BB$2,0))," ")</f>
        <v>0</v>
      </c>
      <c r="AV163" s="14">
        <f>+IFERROR((VLOOKUP($A163,Grade!$L$6:$BL$1000,Grade!BC$2,0))," ")</f>
        <v>0</v>
      </c>
      <c r="AW163" s="14">
        <f>+IFERROR((VLOOKUP($A163,Grade!$L$6:$BL$1000,Grade!BD$2,0))," ")</f>
        <v>0</v>
      </c>
      <c r="AX163" s="14">
        <f>+IFERROR((VLOOKUP($A163,Grade!$L$6:$BL$1000,Grade!BE$2,0))," ")</f>
        <v>0</v>
      </c>
      <c r="AY163" s="14">
        <f>+IFERROR((VLOOKUP($A163,Grade!$L$6:$BL$1000,Grade!BF$2,0))," ")</f>
        <v>0</v>
      </c>
      <c r="AZ163" s="14">
        <f>+IFERROR((VLOOKUP($A163,Grade!$L$6:$BL$1000,Grade!BG$2,0))," ")</f>
        <v>0</v>
      </c>
      <c r="BA163" s="14">
        <f>+IFERROR((VLOOKUP($A163,Grade!$L$6:$BL$1000,Grade!BH$2,0))," ")</f>
        <v>0</v>
      </c>
      <c r="BB163" s="14">
        <f>+IFERROR((VLOOKUP($A163,Grade!$L$6:$BL$1000,Grade!BI$2,0))," ")</f>
        <v>0</v>
      </c>
      <c r="BC163" s="14">
        <f>+IFERROR((VLOOKUP($A163,Grade!$L$6:$BL$1000,Grade!BJ$2,0))," ")</f>
        <v>0</v>
      </c>
      <c r="BD163" s="14">
        <f>+IFERROR((VLOOKUP($A163,Grade!$L$6:$BL$1000,Grade!BK$2,0))," ")</f>
        <v>0</v>
      </c>
      <c r="BE163" s="14">
        <f>+IFERROR((VLOOKUP($A163,Grade!$L$6:$BL$1000,Grade!BL$2,0))," ")</f>
        <v>0</v>
      </c>
      <c r="BF163" s="19">
        <f t="shared" si="16"/>
        <v>0</v>
      </c>
      <c r="BG163" s="13">
        <f>IFERROR((VLOOKUP($A163,Month!$Z$3:$AP$1000,Month!AA$1,0))," ")</f>
        <v>0</v>
      </c>
      <c r="BH163" s="13">
        <f>IFERROR((VLOOKUP($A163,Month!$Z$3:$AP$1000,Month!AB$1,0))," ")</f>
        <v>0</v>
      </c>
      <c r="BI163" s="13">
        <f>IFERROR((VLOOKUP($A163,Month!$Z$3:$AP$1000,Month!AC$1,0))," ")</f>
        <v>0</v>
      </c>
      <c r="BJ163" s="13">
        <f>IFERROR((VLOOKUP($A163,Month!$Z$3:$AP$1000,Month!AD$1,0))," ")</f>
        <v>0</v>
      </c>
      <c r="BK163" s="13">
        <f>IFERROR((VLOOKUP($A163,Month!$Z$3:$AP$1000,Month!AE$1,0))," ")</f>
        <v>0</v>
      </c>
      <c r="BL163" s="13">
        <f>IFERROR((VLOOKUP($A163,Month!$Z$3:$AP$1000,Month!AF$1,0))," ")</f>
        <v>0</v>
      </c>
      <c r="BM163" s="13">
        <f>IFERROR((VLOOKUP($A163,Month!$Z$3:$AP$1000,Month!AG$1,0))," ")</f>
        <v>13.65</v>
      </c>
      <c r="BN163" s="13">
        <f>IFERROR((VLOOKUP($A163,Month!$Z$3:$AP$1000,Month!AH$1,0))," ")</f>
        <v>0</v>
      </c>
      <c r="BO163" s="13">
        <f>IFERROR((VLOOKUP($A163,Month!$Z$3:$AP$1000,Month!AI$1,0))," ")</f>
        <v>0</v>
      </c>
      <c r="BP163" s="13">
        <f>IFERROR((VLOOKUP($A163,Month!$Z$3:$AP$1000,Month!AJ$1,0))," ")</f>
        <v>0</v>
      </c>
      <c r="BQ163" s="13">
        <f>IFERROR((VLOOKUP($A163,Month!$Z$3:$AP$1000,Month!AK$1,0))," ")</f>
        <v>0</v>
      </c>
      <c r="BR163" s="13">
        <f>IFERROR((VLOOKUP($A163,Month!$Z$3:$AP$1000,Month!AL$1,0))," ")</f>
        <v>0</v>
      </c>
      <c r="BS163" s="13">
        <f>IFERROR((VLOOKUP($A163,Month!$Z$3:$AP$1000,Month!AM$1,0))," ")</f>
        <v>0</v>
      </c>
      <c r="BT163" s="13">
        <f>IFERROR((VLOOKUP($A163,Month!$Z$3:$AP$1000,Month!AP$1,0))," ")</f>
        <v>0</v>
      </c>
    </row>
    <row r="164" spans="1:72" s="2" customFormat="1" x14ac:dyDescent="0.25">
      <c r="A164" s="12" t="s">
        <v>475</v>
      </c>
      <c r="B164" s="12" t="s">
        <v>476</v>
      </c>
      <c r="C164" s="13">
        <f>+IFERROR((VLOOKUP($A164,Grade!$L$6:$BL$1000,Grade!M$2,0))," ")</f>
        <v>930</v>
      </c>
      <c r="D164" s="13">
        <f>+IFERROR((VLOOKUP($A164,Grade!$L$6:$BL$1000,Grade!N$2,0))," ")</f>
        <v>1146</v>
      </c>
      <c r="E164" s="13">
        <f>+IFERROR((VLOOKUP($A164,Grade!$L$6:$BL$1000,Grade!O$2,0))," ")</f>
        <v>1114</v>
      </c>
      <c r="F164" s="13">
        <f>+IFERROR((VLOOKUP($A164,Grade!$L$6:$BL$1000,Grade!P$2,0))," ")</f>
        <v>1106</v>
      </c>
      <c r="G164" s="13">
        <f>+IFERROR((VLOOKUP($A164,Grade!$L$6:$BL$1000,Grade!Q$2,0))," ")</f>
        <v>1115</v>
      </c>
      <c r="H164" s="13">
        <f>+IFERROR((VLOOKUP($A164,Grade!$L$6:$BL$1000,Grade!R$2,0))," ")</f>
        <v>1105</v>
      </c>
      <c r="I164" s="13">
        <f>+IFERROR((VLOOKUP($A164,Grade!$L$6:$BL$1000,Grade!S$2,0))," ")</f>
        <v>1167</v>
      </c>
      <c r="J164" s="13">
        <f>+IFERROR((VLOOKUP($A164,Grade!$L$6:$BL$1000,Grade!T$2,0))," ")</f>
        <v>1181</v>
      </c>
      <c r="K164" s="13">
        <f>+IFERROR((VLOOKUP($A164,Grade!$L$6:$BL$1000,Grade!U$2,0))," ")</f>
        <v>1233</v>
      </c>
      <c r="L164" s="13">
        <f>+IFERROR((VLOOKUP($A164,Grade!$L$6:$BL$1000,Grade!V$2,0))," ")</f>
        <v>1131</v>
      </c>
      <c r="M164" s="13">
        <f>+IFERROR((VLOOKUP($A164,Grade!$L$6:$BL$1000,Grade!W$2,0))," ")</f>
        <v>1161</v>
      </c>
      <c r="N164" s="13">
        <f>+IFERROR((VLOOKUP($A164,Grade!$L$6:$BL$1000,Grade!X$2,0))," ")</f>
        <v>1460</v>
      </c>
      <c r="O164" s="13">
        <f>+IFERROR((VLOOKUP($A164,Grade!$L$6:$BL$1000,Grade!Y$2,0))," ")</f>
        <v>1472</v>
      </c>
      <c r="P164" s="20">
        <f t="shared" si="13"/>
        <v>15321</v>
      </c>
      <c r="Q164" s="14">
        <f>+IFERROR((VLOOKUP($A164,Grade!$L$6:$BL$1000,Grade!Z$2,0))," ")</f>
        <v>930</v>
      </c>
      <c r="R164" s="14">
        <f>+IFERROR((VLOOKUP($A164,Grade!$L$6:$BL$1000,Grade!AA$2,0))," ")</f>
        <v>1146</v>
      </c>
      <c r="S164" s="14">
        <f>+IFERROR((VLOOKUP($A164,Grade!$L$6:$BL$1000,Grade!AB$2,0))," ")</f>
        <v>1114</v>
      </c>
      <c r="T164" s="14">
        <f>+IFERROR((VLOOKUP($A164,Grade!$L$6:$BL$1000,Grade!AC$2,0))," ")</f>
        <v>1106</v>
      </c>
      <c r="U164" s="14">
        <f>+IFERROR((VLOOKUP($A164,Grade!$L$6:$BL$1000,Grade!AD$2,0))," ")</f>
        <v>1115</v>
      </c>
      <c r="V164" s="14">
        <f>+IFERROR((VLOOKUP($A164,Grade!$L$6:$BL$1000,Grade!AE$2,0))," ")</f>
        <v>1104.8</v>
      </c>
      <c r="W164" s="14">
        <f>+IFERROR((VLOOKUP($A164,Grade!$L$6:$BL$1000,Grade!AF$2,0))," ")</f>
        <v>1167</v>
      </c>
      <c r="X164" s="14">
        <f>+IFERROR((VLOOKUP($A164,Grade!$L$6:$BL$1000,Grade!AG$2,0))," ")</f>
        <v>1180.3800000000001</v>
      </c>
      <c r="Y164" s="14">
        <f>+IFERROR((VLOOKUP($A164,Grade!$L$6:$BL$1000,Grade!AH$2,0))," ")</f>
        <v>1232.3499999999999</v>
      </c>
      <c r="Z164" s="14">
        <f>+IFERROR((VLOOKUP($A164,Grade!$L$6:$BL$1000,Grade!AI$2,0))," ")</f>
        <v>1130.3599999999999</v>
      </c>
      <c r="AA164" s="14">
        <f>+IFERROR((VLOOKUP($A164,Grade!$L$6:$BL$1000,Grade!AJ$2,0))," ")</f>
        <v>1158.3999999999999</v>
      </c>
      <c r="AB164" s="14">
        <f>+IFERROR((VLOOKUP($A164,Grade!$L$6:$BL$1000,Grade!AK$2,0))," ")</f>
        <v>1247.21</v>
      </c>
      <c r="AC164" s="14">
        <f>+IFERROR((VLOOKUP($A164,Grade!$L$6:$BL$1000,Grade!AL$2,0))," ")</f>
        <v>1208.7599999999998</v>
      </c>
      <c r="AD164" s="19">
        <f t="shared" si="14"/>
        <v>14840.26</v>
      </c>
      <c r="AE164" s="13">
        <f>+IFERROR((VLOOKUP($A164,Grade!$L$6:$BL$1000,Grade!AM$2,0))," ")</f>
        <v>0</v>
      </c>
      <c r="AF164" s="13">
        <f>+IFERROR((VLOOKUP($A164,Grade!$L$6:$BL$1000,Grade!AN$2,0))," ")</f>
        <v>0</v>
      </c>
      <c r="AG164" s="13">
        <f>+IFERROR((VLOOKUP($A164,Grade!$L$6:$BL$1000,Grade!AO$2,0))," ")</f>
        <v>0</v>
      </c>
      <c r="AH164" s="13">
        <f>+IFERROR((VLOOKUP($A164,Grade!$L$6:$BL$1000,Grade!AP$2,0))," ")</f>
        <v>0</v>
      </c>
      <c r="AI164" s="13">
        <f>+IFERROR((VLOOKUP($A164,Grade!$L$6:$BL$1000,Grade!AQ$2,0))," ")</f>
        <v>0</v>
      </c>
      <c r="AJ164" s="13">
        <f>+IFERROR((VLOOKUP($A164,Grade!$L$6:$BL$1000,Grade!AR$2,0))," ")</f>
        <v>0</v>
      </c>
      <c r="AK164" s="13">
        <f>+IFERROR((VLOOKUP($A164,Grade!$L$6:$BL$1000,Grade!AS$2,0))," ")</f>
        <v>0</v>
      </c>
      <c r="AL164" s="13">
        <f>+IFERROR((VLOOKUP($A164,Grade!$L$6:$BL$1000,Grade!AT$2,0))," ")</f>
        <v>0</v>
      </c>
      <c r="AM164" s="13">
        <f>+IFERROR((VLOOKUP($A164,Grade!$L$6:$BL$1000,Grade!AU$2,0))," ")</f>
        <v>0</v>
      </c>
      <c r="AN164" s="13">
        <f>+IFERROR((VLOOKUP($A164,Grade!$L$6:$BL$1000,Grade!AV$2,0))," ")</f>
        <v>0</v>
      </c>
      <c r="AO164" s="13">
        <f>+IFERROR((VLOOKUP($A164,Grade!$L$6:$BL$1000,Grade!AW$2,0))," ")</f>
        <v>0</v>
      </c>
      <c r="AP164" s="13">
        <f>+IFERROR((VLOOKUP($A164,Grade!$L$6:$BL$1000,Grade!AX$2,0))," ")</f>
        <v>0</v>
      </c>
      <c r="AQ164" s="13">
        <f>+IFERROR((VLOOKUP($A164,Grade!$L$6:$BL$1000,Grade!AY$2,0))," ")</f>
        <v>0</v>
      </c>
      <c r="AR164" s="20">
        <f t="shared" si="15"/>
        <v>0</v>
      </c>
      <c r="AS164" s="14">
        <f>+IFERROR((VLOOKUP($A164,Grade!$L$6:$BL$1000,Grade!AZ$2,0))," ")</f>
        <v>0</v>
      </c>
      <c r="AT164" s="14">
        <f>+IFERROR((VLOOKUP($A164,Grade!$L$6:$BL$1000,Grade!BA$2,0))," ")</f>
        <v>0</v>
      </c>
      <c r="AU164" s="14">
        <f>+IFERROR((VLOOKUP($A164,Grade!$L$6:$BL$1000,Grade!BB$2,0))," ")</f>
        <v>0</v>
      </c>
      <c r="AV164" s="14">
        <f>+IFERROR((VLOOKUP($A164,Grade!$L$6:$BL$1000,Grade!BC$2,0))," ")</f>
        <v>0</v>
      </c>
      <c r="AW164" s="14">
        <f>+IFERROR((VLOOKUP($A164,Grade!$L$6:$BL$1000,Grade!BD$2,0))," ")</f>
        <v>0</v>
      </c>
      <c r="AX164" s="14">
        <f>+IFERROR((VLOOKUP($A164,Grade!$L$6:$BL$1000,Grade!BE$2,0))," ")</f>
        <v>0</v>
      </c>
      <c r="AY164" s="14">
        <f>+IFERROR((VLOOKUP($A164,Grade!$L$6:$BL$1000,Grade!BF$2,0))," ")</f>
        <v>0</v>
      </c>
      <c r="AZ164" s="14">
        <f>+IFERROR((VLOOKUP($A164,Grade!$L$6:$BL$1000,Grade!BG$2,0))," ")</f>
        <v>0</v>
      </c>
      <c r="BA164" s="14">
        <f>+IFERROR((VLOOKUP($A164,Grade!$L$6:$BL$1000,Grade!BH$2,0))," ")</f>
        <v>0</v>
      </c>
      <c r="BB164" s="14">
        <f>+IFERROR((VLOOKUP($A164,Grade!$L$6:$BL$1000,Grade!BI$2,0))," ")</f>
        <v>0</v>
      </c>
      <c r="BC164" s="14">
        <f>+IFERROR((VLOOKUP($A164,Grade!$L$6:$BL$1000,Grade!BJ$2,0))," ")</f>
        <v>0</v>
      </c>
      <c r="BD164" s="14">
        <f>+IFERROR((VLOOKUP($A164,Grade!$L$6:$BL$1000,Grade!BK$2,0))," ")</f>
        <v>0</v>
      </c>
      <c r="BE164" s="14">
        <f>+IFERROR((VLOOKUP($A164,Grade!$L$6:$BL$1000,Grade!BL$2,0))," ")</f>
        <v>0</v>
      </c>
      <c r="BF164" s="19">
        <f t="shared" si="16"/>
        <v>0</v>
      </c>
      <c r="BG164" s="13">
        <f>IFERROR((VLOOKUP($A164,Month!$Z$3:$AP$1000,Month!AA$1,0))," ")</f>
        <v>1692</v>
      </c>
      <c r="BH164" s="13">
        <f>IFERROR((VLOOKUP($A164,Month!$Z$3:$AP$1000,Month!AB$1,0))," ")</f>
        <v>816</v>
      </c>
      <c r="BI164" s="13">
        <f>IFERROR((VLOOKUP($A164,Month!$Z$3:$AP$1000,Month!AC$1,0))," ")</f>
        <v>835</v>
      </c>
      <c r="BJ164" s="13">
        <f>IFERROR((VLOOKUP($A164,Month!$Z$3:$AP$1000,Month!AD$1,0))," ")</f>
        <v>30</v>
      </c>
      <c r="BK164" s="13">
        <f>IFERROR((VLOOKUP($A164,Month!$Z$3:$AP$1000,Month!AE$1,0))," ")</f>
        <v>30</v>
      </c>
      <c r="BL164" s="13">
        <f>IFERROR((VLOOKUP($A164,Month!$Z$3:$AP$1000,Month!AF$1,0))," ")</f>
        <v>0</v>
      </c>
      <c r="BM164" s="13">
        <f>IFERROR((VLOOKUP($A164,Month!$Z$3:$AP$1000,Month!AG$1,0))," ")</f>
        <v>511.65</v>
      </c>
      <c r="BN164" s="13">
        <f>IFERROR((VLOOKUP($A164,Month!$Z$3:$AP$1000,Month!AH$1,0))," ")</f>
        <v>0</v>
      </c>
      <c r="BO164" s="13">
        <f>IFERROR((VLOOKUP($A164,Month!$Z$3:$AP$1000,Month!AI$1,0))," ")</f>
        <v>146.41</v>
      </c>
      <c r="BP164" s="13">
        <f>IFERROR((VLOOKUP($A164,Month!$Z$3:$AP$1000,Month!AJ$1,0))," ")</f>
        <v>0</v>
      </c>
      <c r="BQ164" s="13">
        <f>IFERROR((VLOOKUP($A164,Month!$Z$3:$AP$1000,Month!AK$1,0))," ")</f>
        <v>530.66000000000008</v>
      </c>
      <c r="BR164" s="13">
        <f>IFERROR((VLOOKUP($A164,Month!$Z$3:$AP$1000,Month!AL$1,0))," ")</f>
        <v>0</v>
      </c>
      <c r="BS164" s="13">
        <f>IFERROR((VLOOKUP($A164,Month!$Z$3:$AP$1000,Month!AM$1,0))," ")</f>
        <v>142</v>
      </c>
      <c r="BT164" s="13">
        <f>IFERROR((VLOOKUP($A164,Month!$Z$3:$AP$1000,Month!AP$1,0))," ")</f>
        <v>1942</v>
      </c>
    </row>
    <row r="165" spans="1:72" s="2" customFormat="1" x14ac:dyDescent="0.25">
      <c r="A165" s="12" t="s">
        <v>635</v>
      </c>
      <c r="B165" s="12" t="s">
        <v>636</v>
      </c>
      <c r="C165" s="13">
        <f>+IFERROR((VLOOKUP($A165,Grade!$L$6:$BL$1000,Grade!M$2,0))," ")</f>
        <v>82</v>
      </c>
      <c r="D165" s="13">
        <f>+IFERROR((VLOOKUP($A165,Grade!$L$6:$BL$1000,Grade!N$2,0))," ")</f>
        <v>93</v>
      </c>
      <c r="E165" s="13">
        <f>+IFERROR((VLOOKUP($A165,Grade!$L$6:$BL$1000,Grade!O$2,0))," ")</f>
        <v>100</v>
      </c>
      <c r="F165" s="13">
        <f>+IFERROR((VLOOKUP($A165,Grade!$L$6:$BL$1000,Grade!P$2,0))," ")</f>
        <v>82</v>
      </c>
      <c r="G165" s="13">
        <f>+IFERROR((VLOOKUP($A165,Grade!$L$6:$BL$1000,Grade!Q$2,0))," ")</f>
        <v>108</v>
      </c>
      <c r="H165" s="13">
        <f>+IFERROR((VLOOKUP($A165,Grade!$L$6:$BL$1000,Grade!R$2,0))," ")</f>
        <v>95</v>
      </c>
      <c r="I165" s="13">
        <f>+IFERROR((VLOOKUP($A165,Grade!$L$6:$BL$1000,Grade!S$2,0))," ")</f>
        <v>95</v>
      </c>
      <c r="J165" s="13">
        <f>+IFERROR((VLOOKUP($A165,Grade!$L$6:$BL$1000,Grade!T$2,0))," ")</f>
        <v>98</v>
      </c>
      <c r="K165" s="13">
        <f>+IFERROR((VLOOKUP($A165,Grade!$L$6:$BL$1000,Grade!U$2,0))," ")</f>
        <v>90</v>
      </c>
      <c r="L165" s="13">
        <f>+IFERROR((VLOOKUP($A165,Grade!$L$6:$BL$1000,Grade!V$2,0))," ")</f>
        <v>97</v>
      </c>
      <c r="M165" s="13">
        <f>+IFERROR((VLOOKUP($A165,Grade!$L$6:$BL$1000,Grade!W$2,0))," ")</f>
        <v>99</v>
      </c>
      <c r="N165" s="13">
        <f>+IFERROR((VLOOKUP($A165,Grade!$L$6:$BL$1000,Grade!X$2,0))," ")</f>
        <v>85</v>
      </c>
      <c r="O165" s="13">
        <f>+IFERROR((VLOOKUP($A165,Grade!$L$6:$BL$1000,Grade!Y$2,0))," ")</f>
        <v>79</v>
      </c>
      <c r="P165" s="20">
        <f t="shared" si="13"/>
        <v>1203</v>
      </c>
      <c r="Q165" s="14">
        <f>+IFERROR((VLOOKUP($A165,Grade!$L$6:$BL$1000,Grade!Z$2,0))," ")</f>
        <v>82</v>
      </c>
      <c r="R165" s="14">
        <f>+IFERROR((VLOOKUP($A165,Grade!$L$6:$BL$1000,Grade!AA$2,0))," ")</f>
        <v>92.03</v>
      </c>
      <c r="S165" s="14">
        <f>+IFERROR((VLOOKUP($A165,Grade!$L$6:$BL$1000,Grade!AB$2,0))," ")</f>
        <v>99.8</v>
      </c>
      <c r="T165" s="14">
        <f>+IFERROR((VLOOKUP($A165,Grade!$L$6:$BL$1000,Grade!AC$2,0))," ")</f>
        <v>82</v>
      </c>
      <c r="U165" s="14">
        <f>+IFERROR((VLOOKUP($A165,Grade!$L$6:$BL$1000,Grade!AD$2,0))," ")</f>
        <v>106.84</v>
      </c>
      <c r="V165" s="14">
        <f>+IFERROR((VLOOKUP($A165,Grade!$L$6:$BL$1000,Grade!AE$2,0))," ")</f>
        <v>95</v>
      </c>
      <c r="W165" s="14">
        <f>+IFERROR((VLOOKUP($A165,Grade!$L$6:$BL$1000,Grade!AF$2,0))," ")</f>
        <v>94.56</v>
      </c>
      <c r="X165" s="14">
        <f>+IFERROR((VLOOKUP($A165,Grade!$L$6:$BL$1000,Grade!AG$2,0))," ")</f>
        <v>96.36</v>
      </c>
      <c r="Y165" s="14">
        <f>+IFERROR((VLOOKUP($A165,Grade!$L$6:$BL$1000,Grade!AH$2,0))," ")</f>
        <v>89.18</v>
      </c>
      <c r="Z165" s="14">
        <f>+IFERROR((VLOOKUP($A165,Grade!$L$6:$BL$1000,Grade!AI$2,0))," ")</f>
        <v>96.2</v>
      </c>
      <c r="AA165" s="14">
        <f>+IFERROR((VLOOKUP($A165,Grade!$L$6:$BL$1000,Grade!AJ$2,0))," ")</f>
        <v>99</v>
      </c>
      <c r="AB165" s="14">
        <f>+IFERROR((VLOOKUP($A165,Grade!$L$6:$BL$1000,Grade!AK$2,0))," ")</f>
        <v>76.180000000000007</v>
      </c>
      <c r="AC165" s="14">
        <f>+IFERROR((VLOOKUP($A165,Grade!$L$6:$BL$1000,Grade!AL$2,0))," ")</f>
        <v>73.83</v>
      </c>
      <c r="AD165" s="19">
        <f t="shared" si="14"/>
        <v>1182.98</v>
      </c>
      <c r="AE165" s="13">
        <f>+IFERROR((VLOOKUP($A165,Grade!$L$6:$BL$1000,Grade!AM$2,0))," ")</f>
        <v>0</v>
      </c>
      <c r="AF165" s="13">
        <f>+IFERROR((VLOOKUP($A165,Grade!$L$6:$BL$1000,Grade!AN$2,0))," ")</f>
        <v>0</v>
      </c>
      <c r="AG165" s="13">
        <f>+IFERROR((VLOOKUP($A165,Grade!$L$6:$BL$1000,Grade!AO$2,0))," ")</f>
        <v>1</v>
      </c>
      <c r="AH165" s="13">
        <f>+IFERROR((VLOOKUP($A165,Grade!$L$6:$BL$1000,Grade!AP$2,0))," ")</f>
        <v>0</v>
      </c>
      <c r="AI165" s="13">
        <f>+IFERROR((VLOOKUP($A165,Grade!$L$6:$BL$1000,Grade!AQ$2,0))," ")</f>
        <v>2</v>
      </c>
      <c r="AJ165" s="13">
        <f>+IFERROR((VLOOKUP($A165,Grade!$L$6:$BL$1000,Grade!AR$2,0))," ")</f>
        <v>1</v>
      </c>
      <c r="AK165" s="13">
        <f>+IFERROR((VLOOKUP($A165,Grade!$L$6:$BL$1000,Grade!AS$2,0))," ")</f>
        <v>3</v>
      </c>
      <c r="AL165" s="13">
        <f>+IFERROR((VLOOKUP($A165,Grade!$L$6:$BL$1000,Grade!AT$2,0))," ")</f>
        <v>4</v>
      </c>
      <c r="AM165" s="13">
        <f>+IFERROR((VLOOKUP($A165,Grade!$L$6:$BL$1000,Grade!AU$2,0))," ")</f>
        <v>3</v>
      </c>
      <c r="AN165" s="13">
        <f>+IFERROR((VLOOKUP($A165,Grade!$L$6:$BL$1000,Grade!AV$2,0))," ")</f>
        <v>1</v>
      </c>
      <c r="AO165" s="13">
        <f>+IFERROR((VLOOKUP($A165,Grade!$L$6:$BL$1000,Grade!AW$2,0))," ")</f>
        <v>9</v>
      </c>
      <c r="AP165" s="13">
        <f>+IFERROR((VLOOKUP($A165,Grade!$L$6:$BL$1000,Grade!AX$2,0))," ")</f>
        <v>4</v>
      </c>
      <c r="AQ165" s="13">
        <f>+IFERROR((VLOOKUP($A165,Grade!$L$6:$BL$1000,Grade!AY$2,0))," ")</f>
        <v>6</v>
      </c>
      <c r="AR165" s="20">
        <f t="shared" si="15"/>
        <v>34</v>
      </c>
      <c r="AS165" s="14">
        <f>+IFERROR((VLOOKUP($A165,Grade!$L$6:$BL$1000,Grade!AZ$2,0))," ")</f>
        <v>0</v>
      </c>
      <c r="AT165" s="14">
        <f>+IFERROR((VLOOKUP($A165,Grade!$L$6:$BL$1000,Grade!BA$2,0))," ")</f>
        <v>0</v>
      </c>
      <c r="AU165" s="14">
        <f>+IFERROR((VLOOKUP($A165,Grade!$L$6:$BL$1000,Grade!BB$2,0))," ")</f>
        <v>1</v>
      </c>
      <c r="AV165" s="14">
        <f>+IFERROR((VLOOKUP($A165,Grade!$L$6:$BL$1000,Grade!BC$2,0))," ")</f>
        <v>0</v>
      </c>
      <c r="AW165" s="14">
        <f>+IFERROR((VLOOKUP($A165,Grade!$L$6:$BL$1000,Grade!BD$2,0))," ")</f>
        <v>2</v>
      </c>
      <c r="AX165" s="14">
        <f>+IFERROR((VLOOKUP($A165,Grade!$L$6:$BL$1000,Grade!BE$2,0))," ")</f>
        <v>1</v>
      </c>
      <c r="AY165" s="14">
        <f>+IFERROR((VLOOKUP($A165,Grade!$L$6:$BL$1000,Grade!BF$2,0))," ")</f>
        <v>3</v>
      </c>
      <c r="AZ165" s="14">
        <f>+IFERROR((VLOOKUP($A165,Grade!$L$6:$BL$1000,Grade!BG$2,0))," ")</f>
        <v>4</v>
      </c>
      <c r="BA165" s="14">
        <f>+IFERROR((VLOOKUP($A165,Grade!$L$6:$BL$1000,Grade!BH$2,0))," ")</f>
        <v>3</v>
      </c>
      <c r="BB165" s="14">
        <f>+IFERROR((VLOOKUP($A165,Grade!$L$6:$BL$1000,Grade!BI$2,0))," ")</f>
        <v>1</v>
      </c>
      <c r="BC165" s="14">
        <f>+IFERROR((VLOOKUP($A165,Grade!$L$6:$BL$1000,Grade!BJ$2,0))," ")</f>
        <v>8.4</v>
      </c>
      <c r="BD165" s="14">
        <f>+IFERROR((VLOOKUP($A165,Grade!$L$6:$BL$1000,Grade!BK$2,0))," ")</f>
        <v>4</v>
      </c>
      <c r="BE165" s="14">
        <f>+IFERROR((VLOOKUP($A165,Grade!$L$6:$BL$1000,Grade!BL$2,0))," ")</f>
        <v>6</v>
      </c>
      <c r="BF165" s="19">
        <f t="shared" si="16"/>
        <v>33.4</v>
      </c>
      <c r="BG165" s="13">
        <f>IFERROR((VLOOKUP($A165,Month!$Z$3:$AP$1000,Month!AA$1,0))," ")</f>
        <v>42</v>
      </c>
      <c r="BH165" s="13">
        <f>IFERROR((VLOOKUP($A165,Month!$Z$3:$AP$1000,Month!AB$1,0))," ")</f>
        <v>31</v>
      </c>
      <c r="BI165" s="13">
        <f>IFERROR((VLOOKUP($A165,Month!$Z$3:$AP$1000,Month!AC$1,0))," ")</f>
        <v>31</v>
      </c>
      <c r="BJ165" s="13">
        <f>IFERROR((VLOOKUP($A165,Month!$Z$3:$AP$1000,Month!AD$1,0))," ")</f>
        <v>1</v>
      </c>
      <c r="BK165" s="13">
        <f>IFERROR((VLOOKUP($A165,Month!$Z$3:$AP$1000,Month!AE$1,0))," ")</f>
        <v>1</v>
      </c>
      <c r="BL165" s="13">
        <f>IFERROR((VLOOKUP($A165,Month!$Z$3:$AP$1000,Month!AF$1,0))," ")</f>
        <v>0</v>
      </c>
      <c r="BM165" s="13">
        <f>IFERROR((VLOOKUP($A165,Month!$Z$3:$AP$1000,Month!AG$1,0))," ")</f>
        <v>57.98</v>
      </c>
      <c r="BN165" s="13">
        <f>IFERROR((VLOOKUP($A165,Month!$Z$3:$AP$1000,Month!AH$1,0))," ")</f>
        <v>0</v>
      </c>
      <c r="BO165" s="13">
        <f>IFERROR((VLOOKUP($A165,Month!$Z$3:$AP$1000,Month!AI$1,0))," ")</f>
        <v>15.12</v>
      </c>
      <c r="BP165" s="13">
        <f>IFERROR((VLOOKUP($A165,Month!$Z$3:$AP$1000,Month!AJ$1,0))," ")</f>
        <v>0</v>
      </c>
      <c r="BQ165" s="13">
        <f>IFERROR((VLOOKUP($A165,Month!$Z$3:$AP$1000,Month!AK$1,0))," ")</f>
        <v>0</v>
      </c>
      <c r="BR165" s="13">
        <f>IFERROR((VLOOKUP($A165,Month!$Z$3:$AP$1000,Month!AL$1,0))," ")</f>
        <v>0</v>
      </c>
      <c r="BS165" s="13">
        <f>IFERROR((VLOOKUP($A165,Month!$Z$3:$AP$1000,Month!AM$1,0))," ")</f>
        <v>9</v>
      </c>
      <c r="BT165" s="13">
        <f>IFERROR((VLOOKUP($A165,Month!$Z$3:$AP$1000,Month!AP$1,0))," ")</f>
        <v>149</v>
      </c>
    </row>
    <row r="166" spans="1:72" s="2" customFormat="1" x14ac:dyDescent="0.25">
      <c r="A166" s="12" t="s">
        <v>313</v>
      </c>
      <c r="B166" s="12" t="s">
        <v>314</v>
      </c>
      <c r="C166" s="13">
        <f>+IFERROR((VLOOKUP($A166,Grade!$L$6:$BL$1000,Grade!M$2,0))," ")</f>
        <v>41</v>
      </c>
      <c r="D166" s="13">
        <f>+IFERROR((VLOOKUP($A166,Grade!$L$6:$BL$1000,Grade!N$2,0))," ")</f>
        <v>46</v>
      </c>
      <c r="E166" s="13">
        <f>+IFERROR((VLOOKUP($A166,Grade!$L$6:$BL$1000,Grade!O$2,0))," ")</f>
        <v>49</v>
      </c>
      <c r="F166" s="13">
        <f>+IFERROR((VLOOKUP($A166,Grade!$L$6:$BL$1000,Grade!P$2,0))," ")</f>
        <v>50</v>
      </c>
      <c r="G166" s="13">
        <f>+IFERROR((VLOOKUP($A166,Grade!$L$6:$BL$1000,Grade!Q$2,0))," ")</f>
        <v>55</v>
      </c>
      <c r="H166" s="13">
        <f>+IFERROR((VLOOKUP($A166,Grade!$L$6:$BL$1000,Grade!R$2,0))," ")</f>
        <v>61</v>
      </c>
      <c r="I166" s="13">
        <f>+IFERROR((VLOOKUP($A166,Grade!$L$6:$BL$1000,Grade!S$2,0))," ")</f>
        <v>76</v>
      </c>
      <c r="J166" s="13">
        <f>+IFERROR((VLOOKUP($A166,Grade!$L$6:$BL$1000,Grade!T$2,0))," ")</f>
        <v>77</v>
      </c>
      <c r="K166" s="13">
        <f>+IFERROR((VLOOKUP($A166,Grade!$L$6:$BL$1000,Grade!U$2,0))," ")</f>
        <v>68</v>
      </c>
      <c r="L166" s="13">
        <f>+IFERROR((VLOOKUP($A166,Grade!$L$6:$BL$1000,Grade!V$2,0))," ")</f>
        <v>78</v>
      </c>
      <c r="M166" s="13">
        <f>+IFERROR((VLOOKUP($A166,Grade!$L$6:$BL$1000,Grade!W$2,0))," ")</f>
        <v>63</v>
      </c>
      <c r="N166" s="13">
        <f>+IFERROR((VLOOKUP($A166,Grade!$L$6:$BL$1000,Grade!X$2,0))," ")</f>
        <v>46</v>
      </c>
      <c r="O166" s="13">
        <f>+IFERROR((VLOOKUP($A166,Grade!$L$6:$BL$1000,Grade!Y$2,0))," ")</f>
        <v>38</v>
      </c>
      <c r="P166" s="20">
        <f t="shared" si="13"/>
        <v>748</v>
      </c>
      <c r="Q166" s="14">
        <f>+IFERROR((VLOOKUP($A166,Grade!$L$6:$BL$1000,Grade!Z$2,0))," ")</f>
        <v>41</v>
      </c>
      <c r="R166" s="14">
        <f>+IFERROR((VLOOKUP($A166,Grade!$L$6:$BL$1000,Grade!AA$2,0))," ")</f>
        <v>46</v>
      </c>
      <c r="S166" s="14">
        <f>+IFERROR((VLOOKUP($A166,Grade!$L$6:$BL$1000,Grade!AB$2,0))," ")</f>
        <v>49</v>
      </c>
      <c r="T166" s="14">
        <f>+IFERROR((VLOOKUP($A166,Grade!$L$6:$BL$1000,Grade!AC$2,0))," ")</f>
        <v>50</v>
      </c>
      <c r="U166" s="14">
        <f>+IFERROR((VLOOKUP($A166,Grade!$L$6:$BL$1000,Grade!AD$2,0))," ")</f>
        <v>55</v>
      </c>
      <c r="V166" s="14">
        <f>+IFERROR((VLOOKUP($A166,Grade!$L$6:$BL$1000,Grade!AE$2,0))," ")</f>
        <v>61</v>
      </c>
      <c r="W166" s="14">
        <f>+IFERROR((VLOOKUP($A166,Grade!$L$6:$BL$1000,Grade!AF$2,0))," ")</f>
        <v>76</v>
      </c>
      <c r="X166" s="14">
        <f>+IFERROR((VLOOKUP($A166,Grade!$L$6:$BL$1000,Grade!AG$2,0))," ")</f>
        <v>77</v>
      </c>
      <c r="Y166" s="14">
        <f>+IFERROR((VLOOKUP($A166,Grade!$L$6:$BL$1000,Grade!AH$2,0))," ")</f>
        <v>68</v>
      </c>
      <c r="Z166" s="14">
        <f>+IFERROR((VLOOKUP($A166,Grade!$L$6:$BL$1000,Grade!AI$2,0))," ")</f>
        <v>77.900000000000006</v>
      </c>
      <c r="AA166" s="14">
        <f>+IFERROR((VLOOKUP($A166,Grade!$L$6:$BL$1000,Grade!AJ$2,0))," ")</f>
        <v>62.9</v>
      </c>
      <c r="AB166" s="14">
        <f>+IFERROR((VLOOKUP($A166,Grade!$L$6:$BL$1000,Grade!AK$2,0))," ")</f>
        <v>40.479999999999997</v>
      </c>
      <c r="AC166" s="14">
        <f>+IFERROR((VLOOKUP($A166,Grade!$L$6:$BL$1000,Grade!AL$2,0))," ")</f>
        <v>34.840000000000003</v>
      </c>
      <c r="AD166" s="19">
        <f t="shared" si="14"/>
        <v>739.12</v>
      </c>
      <c r="AE166" s="13">
        <f>+IFERROR((VLOOKUP($A166,Grade!$L$6:$BL$1000,Grade!AM$2,0))," ")</f>
        <v>0</v>
      </c>
      <c r="AF166" s="13">
        <f>+IFERROR((VLOOKUP($A166,Grade!$L$6:$BL$1000,Grade!AN$2,0))," ")</f>
        <v>0</v>
      </c>
      <c r="AG166" s="13">
        <f>+IFERROR((VLOOKUP($A166,Grade!$L$6:$BL$1000,Grade!AO$2,0))," ")</f>
        <v>0</v>
      </c>
      <c r="AH166" s="13">
        <f>+IFERROR((VLOOKUP($A166,Grade!$L$6:$BL$1000,Grade!AP$2,0))," ")</f>
        <v>0</v>
      </c>
      <c r="AI166" s="13">
        <f>+IFERROR((VLOOKUP($A166,Grade!$L$6:$BL$1000,Grade!AQ$2,0))," ")</f>
        <v>0</v>
      </c>
      <c r="AJ166" s="13">
        <f>+IFERROR((VLOOKUP($A166,Grade!$L$6:$BL$1000,Grade!AR$2,0))," ")</f>
        <v>0</v>
      </c>
      <c r="AK166" s="13">
        <f>+IFERROR((VLOOKUP($A166,Grade!$L$6:$BL$1000,Grade!AS$2,0))," ")</f>
        <v>0</v>
      </c>
      <c r="AL166" s="13">
        <f>+IFERROR((VLOOKUP($A166,Grade!$L$6:$BL$1000,Grade!AT$2,0))," ")</f>
        <v>0</v>
      </c>
      <c r="AM166" s="13">
        <f>+IFERROR((VLOOKUP($A166,Grade!$L$6:$BL$1000,Grade!AU$2,0))," ")</f>
        <v>0</v>
      </c>
      <c r="AN166" s="13">
        <f>+IFERROR((VLOOKUP($A166,Grade!$L$6:$BL$1000,Grade!AV$2,0))," ")</f>
        <v>0</v>
      </c>
      <c r="AO166" s="13">
        <f>+IFERROR((VLOOKUP($A166,Grade!$L$6:$BL$1000,Grade!AW$2,0))," ")</f>
        <v>0</v>
      </c>
      <c r="AP166" s="13">
        <f>+IFERROR((VLOOKUP($A166,Grade!$L$6:$BL$1000,Grade!AX$2,0))," ")</f>
        <v>0</v>
      </c>
      <c r="AQ166" s="13">
        <f>+IFERROR((VLOOKUP($A166,Grade!$L$6:$BL$1000,Grade!AY$2,0))," ")</f>
        <v>0</v>
      </c>
      <c r="AR166" s="20">
        <f t="shared" si="15"/>
        <v>0</v>
      </c>
      <c r="AS166" s="14">
        <f>+IFERROR((VLOOKUP($A166,Grade!$L$6:$BL$1000,Grade!AZ$2,0))," ")</f>
        <v>0</v>
      </c>
      <c r="AT166" s="14">
        <f>+IFERROR((VLOOKUP($A166,Grade!$L$6:$BL$1000,Grade!BA$2,0))," ")</f>
        <v>0</v>
      </c>
      <c r="AU166" s="14">
        <f>+IFERROR((VLOOKUP($A166,Grade!$L$6:$BL$1000,Grade!BB$2,0))," ")</f>
        <v>0</v>
      </c>
      <c r="AV166" s="14">
        <f>+IFERROR((VLOOKUP($A166,Grade!$L$6:$BL$1000,Grade!BC$2,0))," ")</f>
        <v>0</v>
      </c>
      <c r="AW166" s="14">
        <f>+IFERROR((VLOOKUP($A166,Grade!$L$6:$BL$1000,Grade!BD$2,0))," ")</f>
        <v>0</v>
      </c>
      <c r="AX166" s="14">
        <f>+IFERROR((VLOOKUP($A166,Grade!$L$6:$BL$1000,Grade!BE$2,0))," ")</f>
        <v>0</v>
      </c>
      <c r="AY166" s="14">
        <f>+IFERROR((VLOOKUP($A166,Grade!$L$6:$BL$1000,Grade!BF$2,0))," ")</f>
        <v>0</v>
      </c>
      <c r="AZ166" s="14">
        <f>+IFERROR((VLOOKUP($A166,Grade!$L$6:$BL$1000,Grade!BG$2,0))," ")</f>
        <v>0</v>
      </c>
      <c r="BA166" s="14">
        <f>+IFERROR((VLOOKUP($A166,Grade!$L$6:$BL$1000,Grade!BH$2,0))," ")</f>
        <v>0</v>
      </c>
      <c r="BB166" s="14">
        <f>+IFERROR((VLOOKUP($A166,Grade!$L$6:$BL$1000,Grade!BI$2,0))," ")</f>
        <v>0</v>
      </c>
      <c r="BC166" s="14">
        <f>+IFERROR((VLOOKUP($A166,Grade!$L$6:$BL$1000,Grade!BJ$2,0))," ")</f>
        <v>0</v>
      </c>
      <c r="BD166" s="14">
        <f>+IFERROR((VLOOKUP($A166,Grade!$L$6:$BL$1000,Grade!BK$2,0))," ")</f>
        <v>0</v>
      </c>
      <c r="BE166" s="14">
        <f>+IFERROR((VLOOKUP($A166,Grade!$L$6:$BL$1000,Grade!BL$2,0))," ")</f>
        <v>0</v>
      </c>
      <c r="BF166" s="19">
        <f t="shared" si="16"/>
        <v>0</v>
      </c>
      <c r="BG166" s="13">
        <f>IFERROR((VLOOKUP($A166,Month!$Z$3:$AP$1000,Month!AA$1,0))," ")</f>
        <v>15</v>
      </c>
      <c r="BH166" s="13">
        <f>IFERROR((VLOOKUP($A166,Month!$Z$3:$AP$1000,Month!AB$1,0))," ")</f>
        <v>5</v>
      </c>
      <c r="BI166" s="13">
        <f>IFERROR((VLOOKUP($A166,Month!$Z$3:$AP$1000,Month!AC$1,0))," ")</f>
        <v>9</v>
      </c>
      <c r="BJ166" s="13">
        <f>IFERROR((VLOOKUP($A166,Month!$Z$3:$AP$1000,Month!AD$1,0))," ")</f>
        <v>3</v>
      </c>
      <c r="BK166" s="13">
        <f>IFERROR((VLOOKUP($A166,Month!$Z$3:$AP$1000,Month!AE$1,0))," ")</f>
        <v>3</v>
      </c>
      <c r="BL166" s="13">
        <f>IFERROR((VLOOKUP($A166,Month!$Z$3:$AP$1000,Month!AF$1,0))," ")</f>
        <v>0</v>
      </c>
      <c r="BM166" s="13">
        <f>IFERROR((VLOOKUP($A166,Month!$Z$3:$AP$1000,Month!AG$1,0))," ")</f>
        <v>72.72</v>
      </c>
      <c r="BN166" s="13">
        <f>IFERROR((VLOOKUP($A166,Month!$Z$3:$AP$1000,Month!AH$1,0))," ")</f>
        <v>0</v>
      </c>
      <c r="BO166" s="13">
        <f>IFERROR((VLOOKUP($A166,Month!$Z$3:$AP$1000,Month!AI$1,0))," ")</f>
        <v>41.22</v>
      </c>
      <c r="BP166" s="13">
        <f>IFERROR((VLOOKUP($A166,Month!$Z$3:$AP$1000,Month!AJ$1,0))," ")</f>
        <v>0</v>
      </c>
      <c r="BQ166" s="13">
        <f>IFERROR((VLOOKUP($A166,Month!$Z$3:$AP$1000,Month!AK$1,0))," ")</f>
        <v>0</v>
      </c>
      <c r="BR166" s="13">
        <f>IFERROR((VLOOKUP($A166,Month!$Z$3:$AP$1000,Month!AL$1,0))," ")</f>
        <v>0</v>
      </c>
      <c r="BS166" s="13">
        <f>IFERROR((VLOOKUP($A166,Month!$Z$3:$AP$1000,Month!AM$1,0))," ")</f>
        <v>6</v>
      </c>
      <c r="BT166" s="13">
        <f>IFERROR((VLOOKUP($A166,Month!$Z$3:$AP$1000,Month!AP$1,0))," ")</f>
        <v>79</v>
      </c>
    </row>
    <row r="167" spans="1:72" s="2" customFormat="1" x14ac:dyDescent="0.25">
      <c r="A167" s="12" t="s">
        <v>391</v>
      </c>
      <c r="B167" s="12" t="s">
        <v>392</v>
      </c>
      <c r="C167" s="13">
        <f>+IFERROR((VLOOKUP($A167,Grade!$L$6:$BL$1000,Grade!M$2,0))," ")</f>
        <v>17</v>
      </c>
      <c r="D167" s="13">
        <f>+IFERROR((VLOOKUP($A167,Grade!$L$6:$BL$1000,Grade!N$2,0))," ")</f>
        <v>16</v>
      </c>
      <c r="E167" s="13">
        <f>+IFERROR((VLOOKUP($A167,Grade!$L$6:$BL$1000,Grade!O$2,0))," ")</f>
        <v>24</v>
      </c>
      <c r="F167" s="13">
        <f>+IFERROR((VLOOKUP($A167,Grade!$L$6:$BL$1000,Grade!P$2,0))," ")</f>
        <v>19</v>
      </c>
      <c r="G167" s="13">
        <f>+IFERROR((VLOOKUP($A167,Grade!$L$6:$BL$1000,Grade!Q$2,0))," ")</f>
        <v>26</v>
      </c>
      <c r="H167" s="13">
        <f>+IFERROR((VLOOKUP($A167,Grade!$L$6:$BL$1000,Grade!R$2,0))," ")</f>
        <v>29</v>
      </c>
      <c r="I167" s="13">
        <f>+IFERROR((VLOOKUP($A167,Grade!$L$6:$BL$1000,Grade!S$2,0))," ")</f>
        <v>28</v>
      </c>
      <c r="J167" s="13">
        <f>+IFERROR((VLOOKUP($A167,Grade!$L$6:$BL$1000,Grade!T$2,0))," ")</f>
        <v>34</v>
      </c>
      <c r="K167" s="13">
        <f>+IFERROR((VLOOKUP($A167,Grade!$L$6:$BL$1000,Grade!U$2,0))," ")</f>
        <v>17</v>
      </c>
      <c r="L167" s="13">
        <f>+IFERROR((VLOOKUP($A167,Grade!$L$6:$BL$1000,Grade!V$2,0))," ")</f>
        <v>28</v>
      </c>
      <c r="M167" s="13">
        <f>+IFERROR((VLOOKUP($A167,Grade!$L$6:$BL$1000,Grade!W$2,0))," ")</f>
        <v>26</v>
      </c>
      <c r="N167" s="13">
        <f>+IFERROR((VLOOKUP($A167,Grade!$L$6:$BL$1000,Grade!X$2,0))," ")</f>
        <v>20</v>
      </c>
      <c r="O167" s="13">
        <f>+IFERROR((VLOOKUP($A167,Grade!$L$6:$BL$1000,Grade!Y$2,0))," ")</f>
        <v>19</v>
      </c>
      <c r="P167" s="20">
        <f t="shared" si="13"/>
        <v>303</v>
      </c>
      <c r="Q167" s="14">
        <f>+IFERROR((VLOOKUP($A167,Grade!$L$6:$BL$1000,Grade!Z$2,0))," ")</f>
        <v>17</v>
      </c>
      <c r="R167" s="14">
        <f>+IFERROR((VLOOKUP($A167,Grade!$L$6:$BL$1000,Grade!AA$2,0))," ")</f>
        <v>16</v>
      </c>
      <c r="S167" s="14">
        <f>+IFERROR((VLOOKUP($A167,Grade!$L$6:$BL$1000,Grade!AB$2,0))," ")</f>
        <v>24</v>
      </c>
      <c r="T167" s="14">
        <f>+IFERROR((VLOOKUP($A167,Grade!$L$6:$BL$1000,Grade!AC$2,0))," ")</f>
        <v>19</v>
      </c>
      <c r="U167" s="14">
        <f>+IFERROR((VLOOKUP($A167,Grade!$L$6:$BL$1000,Grade!AD$2,0))," ")</f>
        <v>26</v>
      </c>
      <c r="V167" s="14">
        <f>+IFERROR((VLOOKUP($A167,Grade!$L$6:$BL$1000,Grade!AE$2,0))," ")</f>
        <v>29</v>
      </c>
      <c r="W167" s="14">
        <f>+IFERROR((VLOOKUP($A167,Grade!$L$6:$BL$1000,Grade!AF$2,0))," ")</f>
        <v>28</v>
      </c>
      <c r="X167" s="14">
        <f>+IFERROR((VLOOKUP($A167,Grade!$L$6:$BL$1000,Grade!AG$2,0))," ")</f>
        <v>34</v>
      </c>
      <c r="Y167" s="14">
        <f>+IFERROR((VLOOKUP($A167,Grade!$L$6:$BL$1000,Grade!AH$2,0))," ")</f>
        <v>17</v>
      </c>
      <c r="Z167" s="14">
        <f>+IFERROR((VLOOKUP($A167,Grade!$L$6:$BL$1000,Grade!AI$2,0))," ")</f>
        <v>28</v>
      </c>
      <c r="AA167" s="14">
        <f>+IFERROR((VLOOKUP($A167,Grade!$L$6:$BL$1000,Grade!AJ$2,0))," ")</f>
        <v>26</v>
      </c>
      <c r="AB167" s="14">
        <f>+IFERROR((VLOOKUP($A167,Grade!$L$6:$BL$1000,Grade!AK$2,0))," ")</f>
        <v>16.14</v>
      </c>
      <c r="AC167" s="14">
        <f>+IFERROR((VLOOKUP($A167,Grade!$L$6:$BL$1000,Grade!AL$2,0))," ")</f>
        <v>17.11</v>
      </c>
      <c r="AD167" s="19">
        <f t="shared" si="14"/>
        <v>297.25</v>
      </c>
      <c r="AE167" s="13">
        <f>+IFERROR((VLOOKUP($A167,Grade!$L$6:$BL$1000,Grade!AM$2,0))," ")</f>
        <v>0</v>
      </c>
      <c r="AF167" s="13">
        <f>+IFERROR((VLOOKUP($A167,Grade!$L$6:$BL$1000,Grade!AN$2,0))," ")</f>
        <v>0</v>
      </c>
      <c r="AG167" s="13">
        <f>+IFERROR((VLOOKUP($A167,Grade!$L$6:$BL$1000,Grade!AO$2,0))," ")</f>
        <v>0</v>
      </c>
      <c r="AH167" s="13">
        <f>+IFERROR((VLOOKUP($A167,Grade!$L$6:$BL$1000,Grade!AP$2,0))," ")</f>
        <v>0</v>
      </c>
      <c r="AI167" s="13">
        <f>+IFERROR((VLOOKUP($A167,Grade!$L$6:$BL$1000,Grade!AQ$2,0))," ")</f>
        <v>0</v>
      </c>
      <c r="AJ167" s="13">
        <f>+IFERROR((VLOOKUP($A167,Grade!$L$6:$BL$1000,Grade!AR$2,0))," ")</f>
        <v>0</v>
      </c>
      <c r="AK167" s="13">
        <f>+IFERROR((VLOOKUP($A167,Grade!$L$6:$BL$1000,Grade!AS$2,0))," ")</f>
        <v>0</v>
      </c>
      <c r="AL167" s="13">
        <f>+IFERROR((VLOOKUP($A167,Grade!$L$6:$BL$1000,Grade!AT$2,0))," ")</f>
        <v>0</v>
      </c>
      <c r="AM167" s="13">
        <f>+IFERROR((VLOOKUP($A167,Grade!$L$6:$BL$1000,Grade!AU$2,0))," ")</f>
        <v>0</v>
      </c>
      <c r="AN167" s="13">
        <f>+IFERROR((VLOOKUP($A167,Grade!$L$6:$BL$1000,Grade!AV$2,0))," ")</f>
        <v>0</v>
      </c>
      <c r="AO167" s="13">
        <f>+IFERROR((VLOOKUP($A167,Grade!$L$6:$BL$1000,Grade!AW$2,0))," ")</f>
        <v>0</v>
      </c>
      <c r="AP167" s="13">
        <f>+IFERROR((VLOOKUP($A167,Grade!$L$6:$BL$1000,Grade!AX$2,0))," ")</f>
        <v>0</v>
      </c>
      <c r="AQ167" s="13">
        <f>+IFERROR((VLOOKUP($A167,Grade!$L$6:$BL$1000,Grade!AY$2,0))," ")</f>
        <v>0</v>
      </c>
      <c r="AR167" s="20">
        <f t="shared" si="15"/>
        <v>0</v>
      </c>
      <c r="AS167" s="14">
        <f>+IFERROR((VLOOKUP($A167,Grade!$L$6:$BL$1000,Grade!AZ$2,0))," ")</f>
        <v>0</v>
      </c>
      <c r="AT167" s="14">
        <f>+IFERROR((VLOOKUP($A167,Grade!$L$6:$BL$1000,Grade!BA$2,0))," ")</f>
        <v>0</v>
      </c>
      <c r="AU167" s="14">
        <f>+IFERROR((VLOOKUP($A167,Grade!$L$6:$BL$1000,Grade!BB$2,0))," ")</f>
        <v>0</v>
      </c>
      <c r="AV167" s="14">
        <f>+IFERROR((VLOOKUP($A167,Grade!$L$6:$BL$1000,Grade!BC$2,0))," ")</f>
        <v>0</v>
      </c>
      <c r="AW167" s="14">
        <f>+IFERROR((VLOOKUP($A167,Grade!$L$6:$BL$1000,Grade!BD$2,0))," ")</f>
        <v>0</v>
      </c>
      <c r="AX167" s="14">
        <f>+IFERROR((VLOOKUP($A167,Grade!$L$6:$BL$1000,Grade!BE$2,0))," ")</f>
        <v>0</v>
      </c>
      <c r="AY167" s="14">
        <f>+IFERROR((VLOOKUP($A167,Grade!$L$6:$BL$1000,Grade!BF$2,0))," ")</f>
        <v>0</v>
      </c>
      <c r="AZ167" s="14">
        <f>+IFERROR((VLOOKUP($A167,Grade!$L$6:$BL$1000,Grade!BG$2,0))," ")</f>
        <v>0</v>
      </c>
      <c r="BA167" s="14">
        <f>+IFERROR((VLOOKUP($A167,Grade!$L$6:$BL$1000,Grade!BH$2,0))," ")</f>
        <v>0</v>
      </c>
      <c r="BB167" s="14">
        <f>+IFERROR((VLOOKUP($A167,Grade!$L$6:$BL$1000,Grade!BI$2,0))," ")</f>
        <v>0</v>
      </c>
      <c r="BC167" s="14">
        <f>+IFERROR((VLOOKUP($A167,Grade!$L$6:$BL$1000,Grade!BJ$2,0))," ")</f>
        <v>0</v>
      </c>
      <c r="BD167" s="14">
        <f>+IFERROR((VLOOKUP($A167,Grade!$L$6:$BL$1000,Grade!BK$2,0))," ")</f>
        <v>0</v>
      </c>
      <c r="BE167" s="14">
        <f>+IFERROR((VLOOKUP($A167,Grade!$L$6:$BL$1000,Grade!BL$2,0))," ")</f>
        <v>0</v>
      </c>
      <c r="BF167" s="19">
        <f t="shared" si="16"/>
        <v>0</v>
      </c>
      <c r="BG167" s="13">
        <f>IFERROR((VLOOKUP($A167,Month!$Z$3:$AP$1000,Month!AA$1,0))," ")</f>
        <v>3</v>
      </c>
      <c r="BH167" s="13">
        <f>IFERROR((VLOOKUP($A167,Month!$Z$3:$AP$1000,Month!AB$1,0))," ")</f>
        <v>19</v>
      </c>
      <c r="BI167" s="13">
        <f>IFERROR((VLOOKUP($A167,Month!$Z$3:$AP$1000,Month!AC$1,0))," ")</f>
        <v>0</v>
      </c>
      <c r="BJ167" s="13">
        <f>IFERROR((VLOOKUP($A167,Month!$Z$3:$AP$1000,Month!AD$1,0))," ")</f>
        <v>0</v>
      </c>
      <c r="BK167" s="13">
        <f>IFERROR((VLOOKUP($A167,Month!$Z$3:$AP$1000,Month!AE$1,0))," ")</f>
        <v>0</v>
      </c>
      <c r="BL167" s="13">
        <f>IFERROR((VLOOKUP($A167,Month!$Z$3:$AP$1000,Month!AF$1,0))," ")</f>
        <v>0</v>
      </c>
      <c r="BM167" s="13">
        <f>IFERROR((VLOOKUP($A167,Month!$Z$3:$AP$1000,Month!AG$1,0))," ")</f>
        <v>10.71</v>
      </c>
      <c r="BN167" s="13">
        <f>IFERROR((VLOOKUP($A167,Month!$Z$3:$AP$1000,Month!AH$1,0))," ")</f>
        <v>0</v>
      </c>
      <c r="BO167" s="13">
        <f>IFERROR((VLOOKUP($A167,Month!$Z$3:$AP$1000,Month!AI$1,0))," ")</f>
        <v>0</v>
      </c>
      <c r="BP167" s="13">
        <f>IFERROR((VLOOKUP($A167,Month!$Z$3:$AP$1000,Month!AJ$1,0))," ")</f>
        <v>0</v>
      </c>
      <c r="BQ167" s="13">
        <f>IFERROR((VLOOKUP($A167,Month!$Z$3:$AP$1000,Month!AK$1,0))," ")</f>
        <v>0</v>
      </c>
      <c r="BR167" s="13">
        <f>IFERROR((VLOOKUP($A167,Month!$Z$3:$AP$1000,Month!AL$1,0))," ")</f>
        <v>0</v>
      </c>
      <c r="BS167" s="13">
        <f>IFERROR((VLOOKUP($A167,Month!$Z$3:$AP$1000,Month!AM$1,0))," ")</f>
        <v>0</v>
      </c>
      <c r="BT167" s="13">
        <f>IFERROR((VLOOKUP($A167,Month!$Z$3:$AP$1000,Month!AP$1,0))," ")</f>
        <v>0</v>
      </c>
    </row>
    <row r="168" spans="1:72" s="2" customFormat="1" x14ac:dyDescent="0.25">
      <c r="A168" s="12" t="s">
        <v>369</v>
      </c>
      <c r="B168" s="12" t="s">
        <v>370</v>
      </c>
      <c r="C168" s="13">
        <f>+IFERROR((VLOOKUP($A168,Grade!$L$6:$BL$1000,Grade!M$2,0))," ")</f>
        <v>9</v>
      </c>
      <c r="D168" s="13">
        <f>+IFERROR((VLOOKUP($A168,Grade!$L$6:$BL$1000,Grade!N$2,0))," ")</f>
        <v>15</v>
      </c>
      <c r="E168" s="13">
        <f>+IFERROR((VLOOKUP($A168,Grade!$L$6:$BL$1000,Grade!O$2,0))," ")</f>
        <v>18</v>
      </c>
      <c r="F168" s="13">
        <f>+IFERROR((VLOOKUP($A168,Grade!$L$6:$BL$1000,Grade!P$2,0))," ")</f>
        <v>14</v>
      </c>
      <c r="G168" s="13">
        <f>+IFERROR((VLOOKUP($A168,Grade!$L$6:$BL$1000,Grade!Q$2,0))," ")</f>
        <v>18</v>
      </c>
      <c r="H168" s="13">
        <f>+IFERROR((VLOOKUP($A168,Grade!$L$6:$BL$1000,Grade!R$2,0))," ")</f>
        <v>12</v>
      </c>
      <c r="I168" s="13">
        <f>+IFERROR((VLOOKUP($A168,Grade!$L$6:$BL$1000,Grade!S$2,0))," ")</f>
        <v>15</v>
      </c>
      <c r="J168" s="13">
        <f>+IFERROR((VLOOKUP($A168,Grade!$L$6:$BL$1000,Grade!T$2,0))," ")</f>
        <v>15</v>
      </c>
      <c r="K168" s="13">
        <f>+IFERROR((VLOOKUP($A168,Grade!$L$6:$BL$1000,Grade!U$2,0))," ")</f>
        <v>15</v>
      </c>
      <c r="L168" s="13">
        <f>+IFERROR((VLOOKUP($A168,Grade!$L$6:$BL$1000,Grade!V$2,0))," ")</f>
        <v>0</v>
      </c>
      <c r="M168" s="13">
        <f>+IFERROR((VLOOKUP($A168,Grade!$L$6:$BL$1000,Grade!W$2,0))," ")</f>
        <v>0</v>
      </c>
      <c r="N168" s="13">
        <f>+IFERROR((VLOOKUP($A168,Grade!$L$6:$BL$1000,Grade!X$2,0))," ")</f>
        <v>0</v>
      </c>
      <c r="O168" s="13">
        <f>+IFERROR((VLOOKUP($A168,Grade!$L$6:$BL$1000,Grade!Y$2,0))," ")</f>
        <v>0</v>
      </c>
      <c r="P168" s="20">
        <f t="shared" si="13"/>
        <v>131</v>
      </c>
      <c r="Q168" s="14">
        <f>+IFERROR((VLOOKUP($A168,Grade!$L$6:$BL$1000,Grade!Z$2,0))," ")</f>
        <v>9</v>
      </c>
      <c r="R168" s="14">
        <f>+IFERROR((VLOOKUP($A168,Grade!$L$6:$BL$1000,Grade!AA$2,0))," ")</f>
        <v>15</v>
      </c>
      <c r="S168" s="14">
        <f>+IFERROR((VLOOKUP($A168,Grade!$L$6:$BL$1000,Grade!AB$2,0))," ")</f>
        <v>18</v>
      </c>
      <c r="T168" s="14">
        <f>+IFERROR((VLOOKUP($A168,Grade!$L$6:$BL$1000,Grade!AC$2,0))," ")</f>
        <v>14</v>
      </c>
      <c r="U168" s="14">
        <f>+IFERROR((VLOOKUP($A168,Grade!$L$6:$BL$1000,Grade!AD$2,0))," ")</f>
        <v>18</v>
      </c>
      <c r="V168" s="14">
        <f>+IFERROR((VLOOKUP($A168,Grade!$L$6:$BL$1000,Grade!AE$2,0))," ")</f>
        <v>12</v>
      </c>
      <c r="W168" s="14">
        <f>+IFERROR((VLOOKUP($A168,Grade!$L$6:$BL$1000,Grade!AF$2,0))," ")</f>
        <v>15</v>
      </c>
      <c r="X168" s="14">
        <f>+IFERROR((VLOOKUP($A168,Grade!$L$6:$BL$1000,Grade!AG$2,0))," ")</f>
        <v>15</v>
      </c>
      <c r="Y168" s="14">
        <f>+IFERROR((VLOOKUP($A168,Grade!$L$6:$BL$1000,Grade!AH$2,0))," ")</f>
        <v>15</v>
      </c>
      <c r="Z168" s="14">
        <f>+IFERROR((VLOOKUP($A168,Grade!$L$6:$BL$1000,Grade!AI$2,0))," ")</f>
        <v>0</v>
      </c>
      <c r="AA168" s="14">
        <f>+IFERROR((VLOOKUP($A168,Grade!$L$6:$BL$1000,Grade!AJ$2,0))," ")</f>
        <v>0</v>
      </c>
      <c r="AB168" s="14">
        <f>+IFERROR((VLOOKUP($A168,Grade!$L$6:$BL$1000,Grade!AK$2,0))," ")</f>
        <v>0</v>
      </c>
      <c r="AC168" s="14">
        <f>+IFERROR((VLOOKUP($A168,Grade!$L$6:$BL$1000,Grade!AL$2,0))," ")</f>
        <v>0</v>
      </c>
      <c r="AD168" s="19">
        <f t="shared" si="14"/>
        <v>131</v>
      </c>
      <c r="AE168" s="13">
        <f>+IFERROR((VLOOKUP($A168,Grade!$L$6:$BL$1000,Grade!AM$2,0))," ")</f>
        <v>0</v>
      </c>
      <c r="AF168" s="13">
        <f>+IFERROR((VLOOKUP($A168,Grade!$L$6:$BL$1000,Grade!AN$2,0))," ")</f>
        <v>0</v>
      </c>
      <c r="AG168" s="13">
        <f>+IFERROR((VLOOKUP($A168,Grade!$L$6:$BL$1000,Grade!AO$2,0))," ")</f>
        <v>0</v>
      </c>
      <c r="AH168" s="13">
        <f>+IFERROR((VLOOKUP($A168,Grade!$L$6:$BL$1000,Grade!AP$2,0))," ")</f>
        <v>0</v>
      </c>
      <c r="AI168" s="13">
        <f>+IFERROR((VLOOKUP($A168,Grade!$L$6:$BL$1000,Grade!AQ$2,0))," ")</f>
        <v>0</v>
      </c>
      <c r="AJ168" s="13">
        <f>+IFERROR((VLOOKUP($A168,Grade!$L$6:$BL$1000,Grade!AR$2,0))," ")</f>
        <v>0</v>
      </c>
      <c r="AK168" s="13">
        <f>+IFERROR((VLOOKUP($A168,Grade!$L$6:$BL$1000,Grade!AS$2,0))," ")</f>
        <v>0</v>
      </c>
      <c r="AL168" s="13">
        <f>+IFERROR((VLOOKUP($A168,Grade!$L$6:$BL$1000,Grade!AT$2,0))," ")</f>
        <v>0</v>
      </c>
      <c r="AM168" s="13">
        <f>+IFERROR((VLOOKUP($A168,Grade!$L$6:$BL$1000,Grade!AU$2,0))," ")</f>
        <v>0</v>
      </c>
      <c r="AN168" s="13">
        <f>+IFERROR((VLOOKUP($A168,Grade!$L$6:$BL$1000,Grade!AV$2,0))," ")</f>
        <v>0</v>
      </c>
      <c r="AO168" s="13">
        <f>+IFERROR((VLOOKUP($A168,Grade!$L$6:$BL$1000,Grade!AW$2,0))," ")</f>
        <v>0</v>
      </c>
      <c r="AP168" s="13">
        <f>+IFERROR((VLOOKUP($A168,Grade!$L$6:$BL$1000,Grade!AX$2,0))," ")</f>
        <v>0</v>
      </c>
      <c r="AQ168" s="13">
        <f>+IFERROR((VLOOKUP($A168,Grade!$L$6:$BL$1000,Grade!AY$2,0))," ")</f>
        <v>0</v>
      </c>
      <c r="AR168" s="20">
        <f t="shared" si="15"/>
        <v>0</v>
      </c>
      <c r="AS168" s="14">
        <f>+IFERROR((VLOOKUP($A168,Grade!$L$6:$BL$1000,Grade!AZ$2,0))," ")</f>
        <v>0</v>
      </c>
      <c r="AT168" s="14">
        <f>+IFERROR((VLOOKUP($A168,Grade!$L$6:$BL$1000,Grade!BA$2,0))," ")</f>
        <v>0</v>
      </c>
      <c r="AU168" s="14">
        <f>+IFERROR((VLOOKUP($A168,Grade!$L$6:$BL$1000,Grade!BB$2,0))," ")</f>
        <v>0</v>
      </c>
      <c r="AV168" s="14">
        <f>+IFERROR((VLOOKUP($A168,Grade!$L$6:$BL$1000,Grade!BC$2,0))," ")</f>
        <v>0</v>
      </c>
      <c r="AW168" s="14">
        <f>+IFERROR((VLOOKUP($A168,Grade!$L$6:$BL$1000,Grade!BD$2,0))," ")</f>
        <v>0</v>
      </c>
      <c r="AX168" s="14">
        <f>+IFERROR((VLOOKUP($A168,Grade!$L$6:$BL$1000,Grade!BE$2,0))," ")</f>
        <v>0</v>
      </c>
      <c r="AY168" s="14">
        <f>+IFERROR((VLOOKUP($A168,Grade!$L$6:$BL$1000,Grade!BF$2,0))," ")</f>
        <v>0</v>
      </c>
      <c r="AZ168" s="14">
        <f>+IFERROR((VLOOKUP($A168,Grade!$L$6:$BL$1000,Grade!BG$2,0))," ")</f>
        <v>0</v>
      </c>
      <c r="BA168" s="14">
        <f>+IFERROR((VLOOKUP($A168,Grade!$L$6:$BL$1000,Grade!BH$2,0))," ")</f>
        <v>0</v>
      </c>
      <c r="BB168" s="14">
        <f>+IFERROR((VLOOKUP($A168,Grade!$L$6:$BL$1000,Grade!BI$2,0))," ")</f>
        <v>0</v>
      </c>
      <c r="BC168" s="14">
        <f>+IFERROR((VLOOKUP($A168,Grade!$L$6:$BL$1000,Grade!BJ$2,0))," ")</f>
        <v>0</v>
      </c>
      <c r="BD168" s="14">
        <f>+IFERROR((VLOOKUP($A168,Grade!$L$6:$BL$1000,Grade!BK$2,0))," ")</f>
        <v>0</v>
      </c>
      <c r="BE168" s="14">
        <f>+IFERROR((VLOOKUP($A168,Grade!$L$6:$BL$1000,Grade!BL$2,0))," ")</f>
        <v>0</v>
      </c>
      <c r="BF168" s="19">
        <f t="shared" si="16"/>
        <v>0</v>
      </c>
      <c r="BG168" s="13">
        <f>IFERROR((VLOOKUP($A168,Month!$Z$3:$AP$1000,Month!AA$1,0))," ")</f>
        <v>0</v>
      </c>
      <c r="BH168" s="13">
        <f>IFERROR((VLOOKUP($A168,Month!$Z$3:$AP$1000,Month!AB$1,0))," ")</f>
        <v>0</v>
      </c>
      <c r="BI168" s="13">
        <f>IFERROR((VLOOKUP($A168,Month!$Z$3:$AP$1000,Month!AC$1,0))," ")</f>
        <v>0</v>
      </c>
      <c r="BJ168" s="13">
        <f>IFERROR((VLOOKUP($A168,Month!$Z$3:$AP$1000,Month!AD$1,0))," ")</f>
        <v>0</v>
      </c>
      <c r="BK168" s="13">
        <f>IFERROR((VLOOKUP($A168,Month!$Z$3:$AP$1000,Month!AE$1,0))," ")</f>
        <v>0</v>
      </c>
      <c r="BL168" s="13">
        <f>IFERROR((VLOOKUP($A168,Month!$Z$3:$AP$1000,Month!AF$1,0))," ")</f>
        <v>0</v>
      </c>
      <c r="BM168" s="13">
        <f>IFERROR((VLOOKUP($A168,Month!$Z$3:$AP$1000,Month!AG$1,0))," ")</f>
        <v>0</v>
      </c>
      <c r="BN168" s="13">
        <f>IFERROR((VLOOKUP($A168,Month!$Z$3:$AP$1000,Month!AH$1,0))," ")</f>
        <v>0</v>
      </c>
      <c r="BO168" s="13">
        <f>IFERROR((VLOOKUP($A168,Month!$Z$3:$AP$1000,Month!AI$1,0))," ")</f>
        <v>0</v>
      </c>
      <c r="BP168" s="13">
        <f>IFERROR((VLOOKUP($A168,Month!$Z$3:$AP$1000,Month!AJ$1,0))," ")</f>
        <v>0</v>
      </c>
      <c r="BQ168" s="13">
        <f>IFERROR((VLOOKUP($A168,Month!$Z$3:$AP$1000,Month!AK$1,0))," ")</f>
        <v>0</v>
      </c>
      <c r="BR168" s="13">
        <f>IFERROR((VLOOKUP($A168,Month!$Z$3:$AP$1000,Month!AL$1,0))," ")</f>
        <v>0</v>
      </c>
      <c r="BS168" s="13">
        <f>IFERROR((VLOOKUP($A168,Month!$Z$3:$AP$1000,Month!AM$1,0))," ")</f>
        <v>4</v>
      </c>
      <c r="BT168" s="13">
        <f>IFERROR((VLOOKUP($A168,Month!$Z$3:$AP$1000,Month!AP$1,0))," ")</f>
        <v>29</v>
      </c>
    </row>
    <row r="169" spans="1:72" s="2" customFormat="1" x14ac:dyDescent="0.25">
      <c r="A169" s="12" t="s">
        <v>397</v>
      </c>
      <c r="B169" s="12" t="s">
        <v>398</v>
      </c>
      <c r="C169" s="13">
        <f>+IFERROR((VLOOKUP($A169,Grade!$L$6:$BL$1000,Grade!M$2,0))," ")</f>
        <v>47</v>
      </c>
      <c r="D169" s="13">
        <f>+IFERROR((VLOOKUP($A169,Grade!$L$6:$BL$1000,Grade!N$2,0))," ")</f>
        <v>67</v>
      </c>
      <c r="E169" s="13">
        <f>+IFERROR((VLOOKUP($A169,Grade!$L$6:$BL$1000,Grade!O$2,0))," ")</f>
        <v>60</v>
      </c>
      <c r="F169" s="13">
        <f>+IFERROR((VLOOKUP($A169,Grade!$L$6:$BL$1000,Grade!P$2,0))," ")</f>
        <v>61</v>
      </c>
      <c r="G169" s="13">
        <f>+IFERROR((VLOOKUP($A169,Grade!$L$6:$BL$1000,Grade!Q$2,0))," ")</f>
        <v>62</v>
      </c>
      <c r="H169" s="13">
        <f>+IFERROR((VLOOKUP($A169,Grade!$L$6:$BL$1000,Grade!R$2,0))," ")</f>
        <v>74</v>
      </c>
      <c r="I169" s="13">
        <f>+IFERROR((VLOOKUP($A169,Grade!$L$6:$BL$1000,Grade!S$2,0))," ")</f>
        <v>64</v>
      </c>
      <c r="J169" s="13">
        <f>+IFERROR((VLOOKUP($A169,Grade!$L$6:$BL$1000,Grade!T$2,0))," ")</f>
        <v>77</v>
      </c>
      <c r="K169" s="13">
        <f>+IFERROR((VLOOKUP($A169,Grade!$L$6:$BL$1000,Grade!U$2,0))," ")</f>
        <v>74</v>
      </c>
      <c r="L169" s="13">
        <f>+IFERROR((VLOOKUP($A169,Grade!$L$6:$BL$1000,Grade!V$2,0))," ")</f>
        <v>89</v>
      </c>
      <c r="M169" s="13">
        <f>+IFERROR((VLOOKUP($A169,Grade!$L$6:$BL$1000,Grade!W$2,0))," ")</f>
        <v>86</v>
      </c>
      <c r="N169" s="13">
        <f>+IFERROR((VLOOKUP($A169,Grade!$L$6:$BL$1000,Grade!X$2,0))," ")</f>
        <v>96</v>
      </c>
      <c r="O169" s="13">
        <f>+IFERROR((VLOOKUP($A169,Grade!$L$6:$BL$1000,Grade!Y$2,0))," ")</f>
        <v>101</v>
      </c>
      <c r="P169" s="20">
        <f t="shared" si="13"/>
        <v>958</v>
      </c>
      <c r="Q169" s="14">
        <f>+IFERROR((VLOOKUP($A169,Grade!$L$6:$BL$1000,Grade!Z$2,0))," ")</f>
        <v>47</v>
      </c>
      <c r="R169" s="14">
        <f>+IFERROR((VLOOKUP($A169,Grade!$L$6:$BL$1000,Grade!AA$2,0))," ")</f>
        <v>67</v>
      </c>
      <c r="S169" s="14">
        <f>+IFERROR((VLOOKUP($A169,Grade!$L$6:$BL$1000,Grade!AB$2,0))," ")</f>
        <v>60</v>
      </c>
      <c r="T169" s="14">
        <f>+IFERROR((VLOOKUP($A169,Grade!$L$6:$BL$1000,Grade!AC$2,0))," ")</f>
        <v>61</v>
      </c>
      <c r="U169" s="14">
        <f>+IFERROR((VLOOKUP($A169,Grade!$L$6:$BL$1000,Grade!AD$2,0))," ")</f>
        <v>62</v>
      </c>
      <c r="V169" s="14">
        <f>+IFERROR((VLOOKUP($A169,Grade!$L$6:$BL$1000,Grade!AE$2,0))," ")</f>
        <v>74</v>
      </c>
      <c r="W169" s="14">
        <f>+IFERROR((VLOOKUP($A169,Grade!$L$6:$BL$1000,Grade!AF$2,0))," ")</f>
        <v>63.15</v>
      </c>
      <c r="X169" s="14">
        <f>+IFERROR((VLOOKUP($A169,Grade!$L$6:$BL$1000,Grade!AG$2,0))," ")</f>
        <v>77</v>
      </c>
      <c r="Y169" s="14">
        <f>+IFERROR((VLOOKUP($A169,Grade!$L$6:$BL$1000,Grade!AH$2,0))," ")</f>
        <v>74</v>
      </c>
      <c r="Z169" s="14">
        <f>+IFERROR((VLOOKUP($A169,Grade!$L$6:$BL$1000,Grade!AI$2,0))," ")</f>
        <v>89</v>
      </c>
      <c r="AA169" s="14">
        <f>+IFERROR((VLOOKUP($A169,Grade!$L$6:$BL$1000,Grade!AJ$2,0))," ")</f>
        <v>86</v>
      </c>
      <c r="AB169" s="14">
        <f>+IFERROR((VLOOKUP($A169,Grade!$L$6:$BL$1000,Grade!AK$2,0))," ")</f>
        <v>84.57</v>
      </c>
      <c r="AC169" s="14">
        <f>+IFERROR((VLOOKUP($A169,Grade!$L$6:$BL$1000,Grade!AL$2,0))," ")</f>
        <v>93.96</v>
      </c>
      <c r="AD169" s="19">
        <f t="shared" si="14"/>
        <v>938.68000000000006</v>
      </c>
      <c r="AE169" s="13">
        <f>+IFERROR((VLOOKUP($A169,Grade!$L$6:$BL$1000,Grade!AM$2,0))," ")</f>
        <v>0</v>
      </c>
      <c r="AF169" s="13">
        <f>+IFERROR((VLOOKUP($A169,Grade!$L$6:$BL$1000,Grade!AN$2,0))," ")</f>
        <v>0</v>
      </c>
      <c r="AG169" s="13">
        <f>+IFERROR((VLOOKUP($A169,Grade!$L$6:$BL$1000,Grade!AO$2,0))," ")</f>
        <v>0</v>
      </c>
      <c r="AH169" s="13">
        <f>+IFERROR((VLOOKUP($A169,Grade!$L$6:$BL$1000,Grade!AP$2,0))," ")</f>
        <v>0</v>
      </c>
      <c r="AI169" s="13">
        <f>+IFERROR((VLOOKUP($A169,Grade!$L$6:$BL$1000,Grade!AQ$2,0))," ")</f>
        <v>0</v>
      </c>
      <c r="AJ169" s="13">
        <f>+IFERROR((VLOOKUP($A169,Grade!$L$6:$BL$1000,Grade!AR$2,0))," ")</f>
        <v>0</v>
      </c>
      <c r="AK169" s="13">
        <f>+IFERROR((VLOOKUP($A169,Grade!$L$6:$BL$1000,Grade!AS$2,0))," ")</f>
        <v>0</v>
      </c>
      <c r="AL169" s="13">
        <f>+IFERROR((VLOOKUP($A169,Grade!$L$6:$BL$1000,Grade!AT$2,0))," ")</f>
        <v>0</v>
      </c>
      <c r="AM169" s="13">
        <f>+IFERROR((VLOOKUP($A169,Grade!$L$6:$BL$1000,Grade!AU$2,0))," ")</f>
        <v>0</v>
      </c>
      <c r="AN169" s="13">
        <f>+IFERROR((VLOOKUP($A169,Grade!$L$6:$BL$1000,Grade!AV$2,0))," ")</f>
        <v>0</v>
      </c>
      <c r="AO169" s="13">
        <f>+IFERROR((VLOOKUP($A169,Grade!$L$6:$BL$1000,Grade!AW$2,0))," ")</f>
        <v>4</v>
      </c>
      <c r="AP169" s="13">
        <f>+IFERROR((VLOOKUP($A169,Grade!$L$6:$BL$1000,Grade!AX$2,0))," ")</f>
        <v>6</v>
      </c>
      <c r="AQ169" s="13">
        <f>+IFERROR((VLOOKUP($A169,Grade!$L$6:$BL$1000,Grade!AY$2,0))," ")</f>
        <v>16</v>
      </c>
      <c r="AR169" s="20">
        <f t="shared" si="15"/>
        <v>26</v>
      </c>
      <c r="AS169" s="14">
        <f>+IFERROR((VLOOKUP($A169,Grade!$L$6:$BL$1000,Grade!AZ$2,0))," ")</f>
        <v>0</v>
      </c>
      <c r="AT169" s="14">
        <f>+IFERROR((VLOOKUP($A169,Grade!$L$6:$BL$1000,Grade!BA$2,0))," ")</f>
        <v>0</v>
      </c>
      <c r="AU169" s="14">
        <f>+IFERROR((VLOOKUP($A169,Grade!$L$6:$BL$1000,Grade!BB$2,0))," ")</f>
        <v>0</v>
      </c>
      <c r="AV169" s="14">
        <f>+IFERROR((VLOOKUP($A169,Grade!$L$6:$BL$1000,Grade!BC$2,0))," ")</f>
        <v>0</v>
      </c>
      <c r="AW169" s="14">
        <f>+IFERROR((VLOOKUP($A169,Grade!$L$6:$BL$1000,Grade!BD$2,0))," ")</f>
        <v>0</v>
      </c>
      <c r="AX169" s="14">
        <f>+IFERROR((VLOOKUP($A169,Grade!$L$6:$BL$1000,Grade!BE$2,0))," ")</f>
        <v>0</v>
      </c>
      <c r="AY169" s="14">
        <f>+IFERROR((VLOOKUP($A169,Grade!$L$6:$BL$1000,Grade!BF$2,0))," ")</f>
        <v>0</v>
      </c>
      <c r="AZ169" s="14">
        <f>+IFERROR((VLOOKUP($A169,Grade!$L$6:$BL$1000,Grade!BG$2,0))," ")</f>
        <v>0</v>
      </c>
      <c r="BA169" s="14">
        <f>+IFERROR((VLOOKUP($A169,Grade!$L$6:$BL$1000,Grade!BH$2,0))," ")</f>
        <v>0</v>
      </c>
      <c r="BB169" s="14">
        <f>+IFERROR((VLOOKUP($A169,Grade!$L$6:$BL$1000,Grade!BI$2,0))," ")</f>
        <v>0</v>
      </c>
      <c r="BC169" s="14">
        <f>+IFERROR((VLOOKUP($A169,Grade!$L$6:$BL$1000,Grade!BJ$2,0))," ")</f>
        <v>3.78</v>
      </c>
      <c r="BD169" s="14">
        <f>+IFERROR((VLOOKUP($A169,Grade!$L$6:$BL$1000,Grade!BK$2,0))," ")</f>
        <v>6</v>
      </c>
      <c r="BE169" s="14">
        <f>+IFERROR((VLOOKUP($A169,Grade!$L$6:$BL$1000,Grade!BL$2,0))," ")</f>
        <v>16</v>
      </c>
      <c r="BF169" s="19">
        <f t="shared" si="16"/>
        <v>25.78</v>
      </c>
      <c r="BG169" s="13">
        <f>IFERROR((VLOOKUP($A169,Month!$Z$3:$AP$1000,Month!AA$1,0))," ")</f>
        <v>0</v>
      </c>
      <c r="BH169" s="13">
        <f>IFERROR((VLOOKUP($A169,Month!$Z$3:$AP$1000,Month!AB$1,0))," ")</f>
        <v>0</v>
      </c>
      <c r="BI169" s="13">
        <f>IFERROR((VLOOKUP($A169,Month!$Z$3:$AP$1000,Month!AC$1,0))," ")</f>
        <v>0</v>
      </c>
      <c r="BJ169" s="13">
        <f>IFERROR((VLOOKUP($A169,Month!$Z$3:$AP$1000,Month!AD$1,0))," ")</f>
        <v>0</v>
      </c>
      <c r="BK169" s="13">
        <f>IFERROR((VLOOKUP($A169,Month!$Z$3:$AP$1000,Month!AE$1,0))," ")</f>
        <v>0</v>
      </c>
      <c r="BL169" s="13">
        <f>IFERROR((VLOOKUP($A169,Month!$Z$3:$AP$1000,Month!AF$1,0))," ")</f>
        <v>0</v>
      </c>
      <c r="BM169" s="13">
        <f>IFERROR((VLOOKUP($A169,Month!$Z$3:$AP$1000,Month!AG$1,0))," ")</f>
        <v>81.56</v>
      </c>
      <c r="BN169" s="13">
        <f>IFERROR((VLOOKUP($A169,Month!$Z$3:$AP$1000,Month!AH$1,0))," ")</f>
        <v>0</v>
      </c>
      <c r="BO169" s="13">
        <f>IFERROR((VLOOKUP($A169,Month!$Z$3:$AP$1000,Month!AI$1,0))," ")</f>
        <v>27.68</v>
      </c>
      <c r="BP169" s="13">
        <f>IFERROR((VLOOKUP($A169,Month!$Z$3:$AP$1000,Month!AJ$1,0))," ")</f>
        <v>0</v>
      </c>
      <c r="BQ169" s="13">
        <f>IFERROR((VLOOKUP($A169,Month!$Z$3:$AP$1000,Month!AK$1,0))," ")</f>
        <v>0</v>
      </c>
      <c r="BR169" s="13">
        <f>IFERROR((VLOOKUP($A169,Month!$Z$3:$AP$1000,Month!AL$1,0))," ")</f>
        <v>0</v>
      </c>
      <c r="BS169" s="13">
        <f>IFERROR((VLOOKUP($A169,Month!$Z$3:$AP$1000,Month!AM$1,0))," ")</f>
        <v>8</v>
      </c>
      <c r="BT169" s="13">
        <f>IFERROR((VLOOKUP($A169,Month!$Z$3:$AP$1000,Month!AP$1,0))," ")</f>
        <v>147</v>
      </c>
    </row>
    <row r="170" spans="1:72" s="2" customFormat="1" x14ac:dyDescent="0.25">
      <c r="A170" s="12" t="s">
        <v>505</v>
      </c>
      <c r="B170" s="12" t="s">
        <v>506</v>
      </c>
      <c r="C170" s="13">
        <f>+IFERROR((VLOOKUP($A170,Grade!$L$6:$BL$1000,Grade!M$2,0))," ")</f>
        <v>79</v>
      </c>
      <c r="D170" s="13">
        <f>+IFERROR((VLOOKUP($A170,Grade!$L$6:$BL$1000,Grade!N$2,0))," ")</f>
        <v>77</v>
      </c>
      <c r="E170" s="13">
        <f>+IFERROR((VLOOKUP($A170,Grade!$L$6:$BL$1000,Grade!O$2,0))," ")</f>
        <v>75</v>
      </c>
      <c r="F170" s="13">
        <f>+IFERROR((VLOOKUP($A170,Grade!$L$6:$BL$1000,Grade!P$2,0))," ")</f>
        <v>98</v>
      </c>
      <c r="G170" s="13">
        <f>+IFERROR((VLOOKUP($A170,Grade!$L$6:$BL$1000,Grade!Q$2,0))," ")</f>
        <v>90</v>
      </c>
      <c r="H170" s="13">
        <f>+IFERROR((VLOOKUP($A170,Grade!$L$6:$BL$1000,Grade!R$2,0))," ")</f>
        <v>97</v>
      </c>
      <c r="I170" s="13">
        <f>+IFERROR((VLOOKUP($A170,Grade!$L$6:$BL$1000,Grade!S$2,0))," ")</f>
        <v>109</v>
      </c>
      <c r="J170" s="13">
        <f>+IFERROR((VLOOKUP($A170,Grade!$L$6:$BL$1000,Grade!T$2,0))," ")</f>
        <v>102</v>
      </c>
      <c r="K170" s="13">
        <f>+IFERROR((VLOOKUP($A170,Grade!$L$6:$BL$1000,Grade!U$2,0))," ")</f>
        <v>113</v>
      </c>
      <c r="L170" s="13">
        <f>+IFERROR((VLOOKUP($A170,Grade!$L$6:$BL$1000,Grade!V$2,0))," ")</f>
        <v>118</v>
      </c>
      <c r="M170" s="13">
        <f>+IFERROR((VLOOKUP($A170,Grade!$L$6:$BL$1000,Grade!W$2,0))," ")</f>
        <v>112</v>
      </c>
      <c r="N170" s="13">
        <f>+IFERROR((VLOOKUP($A170,Grade!$L$6:$BL$1000,Grade!X$2,0))," ")</f>
        <v>111</v>
      </c>
      <c r="O170" s="13">
        <f>+IFERROR((VLOOKUP($A170,Grade!$L$6:$BL$1000,Grade!Y$2,0))," ")</f>
        <v>91</v>
      </c>
      <c r="P170" s="20">
        <f t="shared" si="13"/>
        <v>1272</v>
      </c>
      <c r="Q170" s="14">
        <f>+IFERROR((VLOOKUP($A170,Grade!$L$6:$BL$1000,Grade!Z$2,0))," ")</f>
        <v>79</v>
      </c>
      <c r="R170" s="14">
        <f>+IFERROR((VLOOKUP($A170,Grade!$L$6:$BL$1000,Grade!AA$2,0))," ")</f>
        <v>77</v>
      </c>
      <c r="S170" s="14">
        <f>+IFERROR((VLOOKUP($A170,Grade!$L$6:$BL$1000,Grade!AB$2,0))," ")</f>
        <v>75</v>
      </c>
      <c r="T170" s="14">
        <f>+IFERROR((VLOOKUP($A170,Grade!$L$6:$BL$1000,Grade!AC$2,0))," ")</f>
        <v>98</v>
      </c>
      <c r="U170" s="14">
        <f>+IFERROR((VLOOKUP($A170,Grade!$L$6:$BL$1000,Grade!AD$2,0))," ")</f>
        <v>89.73</v>
      </c>
      <c r="V170" s="14">
        <f>+IFERROR((VLOOKUP($A170,Grade!$L$6:$BL$1000,Grade!AE$2,0))," ")</f>
        <v>97</v>
      </c>
      <c r="W170" s="14">
        <f>+IFERROR((VLOOKUP($A170,Grade!$L$6:$BL$1000,Grade!AF$2,0))," ")</f>
        <v>109</v>
      </c>
      <c r="X170" s="14">
        <f>+IFERROR((VLOOKUP($A170,Grade!$L$6:$BL$1000,Grade!AG$2,0))," ")</f>
        <v>102</v>
      </c>
      <c r="Y170" s="14">
        <f>+IFERROR((VLOOKUP($A170,Grade!$L$6:$BL$1000,Grade!AH$2,0))," ")</f>
        <v>112.33</v>
      </c>
      <c r="Z170" s="14">
        <f>+IFERROR((VLOOKUP($A170,Grade!$L$6:$BL$1000,Grade!AI$2,0))," ")</f>
        <v>118</v>
      </c>
      <c r="AA170" s="14">
        <f>+IFERROR((VLOOKUP($A170,Grade!$L$6:$BL$1000,Grade!AJ$2,0))," ")</f>
        <v>112</v>
      </c>
      <c r="AB170" s="14">
        <f>+IFERROR((VLOOKUP($A170,Grade!$L$6:$BL$1000,Grade!AK$2,0))," ")</f>
        <v>102.33</v>
      </c>
      <c r="AC170" s="14">
        <f>+IFERROR((VLOOKUP($A170,Grade!$L$6:$BL$1000,Grade!AL$2,0))," ")</f>
        <v>82.9</v>
      </c>
      <c r="AD170" s="19">
        <f t="shared" si="14"/>
        <v>1254.29</v>
      </c>
      <c r="AE170" s="13">
        <f>+IFERROR((VLOOKUP($A170,Grade!$L$6:$BL$1000,Grade!AM$2,0))," ")</f>
        <v>0</v>
      </c>
      <c r="AF170" s="13">
        <f>+IFERROR((VLOOKUP($A170,Grade!$L$6:$BL$1000,Grade!AN$2,0))," ")</f>
        <v>0</v>
      </c>
      <c r="AG170" s="13">
        <f>+IFERROR((VLOOKUP($A170,Grade!$L$6:$BL$1000,Grade!AO$2,0))," ")</f>
        <v>0</v>
      </c>
      <c r="AH170" s="13">
        <f>+IFERROR((VLOOKUP($A170,Grade!$L$6:$BL$1000,Grade!AP$2,0))," ")</f>
        <v>0</v>
      </c>
      <c r="AI170" s="13">
        <f>+IFERROR((VLOOKUP($A170,Grade!$L$6:$BL$1000,Grade!AQ$2,0))," ")</f>
        <v>0</v>
      </c>
      <c r="AJ170" s="13">
        <f>+IFERROR((VLOOKUP($A170,Grade!$L$6:$BL$1000,Grade!AR$2,0))," ")</f>
        <v>0</v>
      </c>
      <c r="AK170" s="13">
        <f>+IFERROR((VLOOKUP($A170,Grade!$L$6:$BL$1000,Grade!AS$2,0))," ")</f>
        <v>0</v>
      </c>
      <c r="AL170" s="13">
        <f>+IFERROR((VLOOKUP($A170,Grade!$L$6:$BL$1000,Grade!AT$2,0))," ")</f>
        <v>0</v>
      </c>
      <c r="AM170" s="13">
        <f>+IFERROR((VLOOKUP($A170,Grade!$L$6:$BL$1000,Grade!AU$2,0))," ")</f>
        <v>0</v>
      </c>
      <c r="AN170" s="13">
        <f>+IFERROR((VLOOKUP($A170,Grade!$L$6:$BL$1000,Grade!AV$2,0))," ")</f>
        <v>0</v>
      </c>
      <c r="AO170" s="13">
        <f>+IFERROR((VLOOKUP($A170,Grade!$L$6:$BL$1000,Grade!AW$2,0))," ")</f>
        <v>0</v>
      </c>
      <c r="AP170" s="13">
        <f>+IFERROR((VLOOKUP($A170,Grade!$L$6:$BL$1000,Grade!AX$2,0))," ")</f>
        <v>0</v>
      </c>
      <c r="AQ170" s="13">
        <f>+IFERROR((VLOOKUP($A170,Grade!$L$6:$BL$1000,Grade!AY$2,0))," ")</f>
        <v>0</v>
      </c>
      <c r="AR170" s="20">
        <f t="shared" si="15"/>
        <v>0</v>
      </c>
      <c r="AS170" s="14">
        <f>+IFERROR((VLOOKUP($A170,Grade!$L$6:$BL$1000,Grade!AZ$2,0))," ")</f>
        <v>0</v>
      </c>
      <c r="AT170" s="14">
        <f>+IFERROR((VLOOKUP($A170,Grade!$L$6:$BL$1000,Grade!BA$2,0))," ")</f>
        <v>0</v>
      </c>
      <c r="AU170" s="14">
        <f>+IFERROR((VLOOKUP($A170,Grade!$L$6:$BL$1000,Grade!BB$2,0))," ")</f>
        <v>0</v>
      </c>
      <c r="AV170" s="14">
        <f>+IFERROR((VLOOKUP($A170,Grade!$L$6:$BL$1000,Grade!BC$2,0))," ")</f>
        <v>0</v>
      </c>
      <c r="AW170" s="14">
        <f>+IFERROR((VLOOKUP($A170,Grade!$L$6:$BL$1000,Grade!BD$2,0))," ")</f>
        <v>0</v>
      </c>
      <c r="AX170" s="14">
        <f>+IFERROR((VLOOKUP($A170,Grade!$L$6:$BL$1000,Grade!BE$2,0))," ")</f>
        <v>0</v>
      </c>
      <c r="AY170" s="14">
        <f>+IFERROR((VLOOKUP($A170,Grade!$L$6:$BL$1000,Grade!BF$2,0))," ")</f>
        <v>0</v>
      </c>
      <c r="AZ170" s="14">
        <f>+IFERROR((VLOOKUP($A170,Grade!$L$6:$BL$1000,Grade!BG$2,0))," ")</f>
        <v>0</v>
      </c>
      <c r="BA170" s="14">
        <f>+IFERROR((VLOOKUP($A170,Grade!$L$6:$BL$1000,Grade!BH$2,0))," ")</f>
        <v>0</v>
      </c>
      <c r="BB170" s="14">
        <f>+IFERROR((VLOOKUP($A170,Grade!$L$6:$BL$1000,Grade!BI$2,0))," ")</f>
        <v>0</v>
      </c>
      <c r="BC170" s="14">
        <f>+IFERROR((VLOOKUP($A170,Grade!$L$6:$BL$1000,Grade!BJ$2,0))," ")</f>
        <v>0</v>
      </c>
      <c r="BD170" s="14">
        <f>+IFERROR((VLOOKUP($A170,Grade!$L$6:$BL$1000,Grade!BK$2,0))," ")</f>
        <v>0</v>
      </c>
      <c r="BE170" s="14">
        <f>+IFERROR((VLOOKUP($A170,Grade!$L$6:$BL$1000,Grade!BL$2,0))," ")</f>
        <v>0</v>
      </c>
      <c r="BF170" s="19">
        <f t="shared" si="16"/>
        <v>0</v>
      </c>
      <c r="BG170" s="13">
        <f>IFERROR((VLOOKUP($A170,Month!$Z$3:$AP$1000,Month!AA$1,0))," ")</f>
        <v>0</v>
      </c>
      <c r="BH170" s="13">
        <f>IFERROR((VLOOKUP($A170,Month!$Z$3:$AP$1000,Month!AB$1,0))," ")</f>
        <v>0</v>
      </c>
      <c r="BI170" s="13">
        <f>IFERROR((VLOOKUP($A170,Month!$Z$3:$AP$1000,Month!AC$1,0))," ")</f>
        <v>0</v>
      </c>
      <c r="BJ170" s="13">
        <f>IFERROR((VLOOKUP($A170,Month!$Z$3:$AP$1000,Month!AD$1,0))," ")</f>
        <v>2</v>
      </c>
      <c r="BK170" s="13">
        <f>IFERROR((VLOOKUP($A170,Month!$Z$3:$AP$1000,Month!AE$1,0))," ")</f>
        <v>2</v>
      </c>
      <c r="BL170" s="13">
        <f>IFERROR((VLOOKUP($A170,Month!$Z$3:$AP$1000,Month!AF$1,0))," ")</f>
        <v>0</v>
      </c>
      <c r="BM170" s="13">
        <f>IFERROR((VLOOKUP($A170,Month!$Z$3:$AP$1000,Month!AG$1,0))," ")</f>
        <v>42</v>
      </c>
      <c r="BN170" s="13">
        <f>IFERROR((VLOOKUP($A170,Month!$Z$3:$AP$1000,Month!AH$1,0))," ")</f>
        <v>0</v>
      </c>
      <c r="BO170" s="13">
        <f>IFERROR((VLOOKUP($A170,Month!$Z$3:$AP$1000,Month!AI$1,0))," ")</f>
        <v>0</v>
      </c>
      <c r="BP170" s="13">
        <f>IFERROR((VLOOKUP($A170,Month!$Z$3:$AP$1000,Month!AJ$1,0))," ")</f>
        <v>0</v>
      </c>
      <c r="BQ170" s="13">
        <f>IFERROR((VLOOKUP($A170,Month!$Z$3:$AP$1000,Month!AK$1,0))," ")</f>
        <v>0</v>
      </c>
      <c r="BR170" s="13">
        <f>IFERROR((VLOOKUP($A170,Month!$Z$3:$AP$1000,Month!AL$1,0))," ")</f>
        <v>0</v>
      </c>
      <c r="BS170" s="13">
        <f>IFERROR((VLOOKUP($A170,Month!$Z$3:$AP$1000,Month!AM$1,0))," ")</f>
        <v>4</v>
      </c>
      <c r="BT170" s="13">
        <f>IFERROR((VLOOKUP($A170,Month!$Z$3:$AP$1000,Month!AP$1,0))," ")</f>
        <v>170</v>
      </c>
    </row>
    <row r="171" spans="1:72" s="2" customFormat="1" x14ac:dyDescent="0.25">
      <c r="A171" s="12" t="s">
        <v>601</v>
      </c>
      <c r="B171" s="12" t="s">
        <v>602</v>
      </c>
      <c r="C171" s="13">
        <f>+IFERROR((VLOOKUP($A171,Grade!$L$6:$BL$1000,Grade!M$2,0))," ")</f>
        <v>144</v>
      </c>
      <c r="D171" s="13">
        <f>+IFERROR((VLOOKUP($A171,Grade!$L$6:$BL$1000,Grade!N$2,0))," ")</f>
        <v>173</v>
      </c>
      <c r="E171" s="13">
        <f>+IFERROR((VLOOKUP($A171,Grade!$L$6:$BL$1000,Grade!O$2,0))," ")</f>
        <v>144</v>
      </c>
      <c r="F171" s="13">
        <f>+IFERROR((VLOOKUP($A171,Grade!$L$6:$BL$1000,Grade!P$2,0))," ")</f>
        <v>169</v>
      </c>
      <c r="G171" s="13">
        <f>+IFERROR((VLOOKUP($A171,Grade!$L$6:$BL$1000,Grade!Q$2,0))," ")</f>
        <v>158</v>
      </c>
      <c r="H171" s="13">
        <f>+IFERROR((VLOOKUP($A171,Grade!$L$6:$BL$1000,Grade!R$2,0))," ")</f>
        <v>155</v>
      </c>
      <c r="I171" s="13">
        <f>+IFERROR((VLOOKUP($A171,Grade!$L$6:$BL$1000,Grade!S$2,0))," ")</f>
        <v>149</v>
      </c>
      <c r="J171" s="13">
        <f>+IFERROR((VLOOKUP($A171,Grade!$L$6:$BL$1000,Grade!T$2,0))," ")</f>
        <v>153</v>
      </c>
      <c r="K171" s="13">
        <f>+IFERROR((VLOOKUP($A171,Grade!$L$6:$BL$1000,Grade!U$2,0))," ")</f>
        <v>130</v>
      </c>
      <c r="L171" s="13">
        <f>+IFERROR((VLOOKUP($A171,Grade!$L$6:$BL$1000,Grade!V$2,0))," ")</f>
        <v>128</v>
      </c>
      <c r="M171" s="13">
        <f>+IFERROR((VLOOKUP($A171,Grade!$L$6:$BL$1000,Grade!W$2,0))," ")</f>
        <v>123</v>
      </c>
      <c r="N171" s="13">
        <f>+IFERROR((VLOOKUP($A171,Grade!$L$6:$BL$1000,Grade!X$2,0))," ")</f>
        <v>100</v>
      </c>
      <c r="O171" s="13">
        <f>+IFERROR((VLOOKUP($A171,Grade!$L$6:$BL$1000,Grade!Y$2,0))," ")</f>
        <v>113</v>
      </c>
      <c r="P171" s="20">
        <f t="shared" si="13"/>
        <v>1839</v>
      </c>
      <c r="Q171" s="14">
        <f>+IFERROR((VLOOKUP($A171,Grade!$L$6:$BL$1000,Grade!Z$2,0))," ")</f>
        <v>144</v>
      </c>
      <c r="R171" s="14">
        <f>+IFERROR((VLOOKUP($A171,Grade!$L$6:$BL$1000,Grade!AA$2,0))," ")</f>
        <v>172.01</v>
      </c>
      <c r="S171" s="14">
        <f>+IFERROR((VLOOKUP($A171,Grade!$L$6:$BL$1000,Grade!AB$2,0))," ")</f>
        <v>144</v>
      </c>
      <c r="T171" s="14">
        <f>+IFERROR((VLOOKUP($A171,Grade!$L$6:$BL$1000,Grade!AC$2,0))," ")</f>
        <v>168.5</v>
      </c>
      <c r="U171" s="14">
        <f>+IFERROR((VLOOKUP($A171,Grade!$L$6:$BL$1000,Grade!AD$2,0))," ")</f>
        <v>157.54</v>
      </c>
      <c r="V171" s="14">
        <f>+IFERROR((VLOOKUP($A171,Grade!$L$6:$BL$1000,Grade!AE$2,0))," ")</f>
        <v>154.01</v>
      </c>
      <c r="W171" s="14">
        <f>+IFERROR((VLOOKUP($A171,Grade!$L$6:$BL$1000,Grade!AF$2,0))," ")</f>
        <v>149</v>
      </c>
      <c r="X171" s="14">
        <f>+IFERROR((VLOOKUP($A171,Grade!$L$6:$BL$1000,Grade!AG$2,0))," ")</f>
        <v>152.08000000000001</v>
      </c>
      <c r="Y171" s="14">
        <f>+IFERROR((VLOOKUP($A171,Grade!$L$6:$BL$1000,Grade!AH$2,0))," ")</f>
        <v>130</v>
      </c>
      <c r="Z171" s="14">
        <f>+IFERROR((VLOOKUP($A171,Grade!$L$6:$BL$1000,Grade!AI$2,0))," ")</f>
        <v>128</v>
      </c>
      <c r="AA171" s="14">
        <f>+IFERROR((VLOOKUP($A171,Grade!$L$6:$BL$1000,Grade!AJ$2,0))," ")</f>
        <v>122.56</v>
      </c>
      <c r="AB171" s="14">
        <f>+IFERROR((VLOOKUP($A171,Grade!$L$6:$BL$1000,Grade!AK$2,0))," ")</f>
        <v>95.76</v>
      </c>
      <c r="AC171" s="14">
        <f>+IFERROR((VLOOKUP($A171,Grade!$L$6:$BL$1000,Grade!AL$2,0))," ")</f>
        <v>103.9</v>
      </c>
      <c r="AD171" s="19">
        <f t="shared" si="14"/>
        <v>1821.36</v>
      </c>
      <c r="AE171" s="13">
        <f>+IFERROR((VLOOKUP($A171,Grade!$L$6:$BL$1000,Grade!AM$2,0))," ")</f>
        <v>0</v>
      </c>
      <c r="AF171" s="13">
        <f>+IFERROR((VLOOKUP($A171,Grade!$L$6:$BL$1000,Grade!AN$2,0))," ")</f>
        <v>0</v>
      </c>
      <c r="AG171" s="13">
        <f>+IFERROR((VLOOKUP($A171,Grade!$L$6:$BL$1000,Grade!AO$2,0))," ")</f>
        <v>0</v>
      </c>
      <c r="AH171" s="13">
        <f>+IFERROR((VLOOKUP($A171,Grade!$L$6:$BL$1000,Grade!AP$2,0))," ")</f>
        <v>0</v>
      </c>
      <c r="AI171" s="13">
        <f>+IFERROR((VLOOKUP($A171,Grade!$L$6:$BL$1000,Grade!AQ$2,0))," ")</f>
        <v>0</v>
      </c>
      <c r="AJ171" s="13">
        <f>+IFERROR((VLOOKUP($A171,Grade!$L$6:$BL$1000,Grade!AR$2,0))," ")</f>
        <v>0</v>
      </c>
      <c r="AK171" s="13">
        <f>+IFERROR((VLOOKUP($A171,Grade!$L$6:$BL$1000,Grade!AS$2,0))," ")</f>
        <v>0</v>
      </c>
      <c r="AL171" s="13">
        <f>+IFERROR((VLOOKUP($A171,Grade!$L$6:$BL$1000,Grade!AT$2,0))," ")</f>
        <v>0</v>
      </c>
      <c r="AM171" s="13">
        <f>+IFERROR((VLOOKUP($A171,Grade!$L$6:$BL$1000,Grade!AU$2,0))," ")</f>
        <v>0</v>
      </c>
      <c r="AN171" s="13">
        <f>+IFERROR((VLOOKUP($A171,Grade!$L$6:$BL$1000,Grade!AV$2,0))," ")</f>
        <v>0</v>
      </c>
      <c r="AO171" s="13">
        <f>+IFERROR((VLOOKUP($A171,Grade!$L$6:$BL$1000,Grade!AW$2,0))," ")</f>
        <v>0</v>
      </c>
      <c r="AP171" s="13">
        <f>+IFERROR((VLOOKUP($A171,Grade!$L$6:$BL$1000,Grade!AX$2,0))," ")</f>
        <v>0</v>
      </c>
      <c r="AQ171" s="13">
        <f>+IFERROR((VLOOKUP($A171,Grade!$L$6:$BL$1000,Grade!AY$2,0))," ")</f>
        <v>0</v>
      </c>
      <c r="AR171" s="20">
        <f t="shared" si="15"/>
        <v>0</v>
      </c>
      <c r="AS171" s="14">
        <f>+IFERROR((VLOOKUP($A171,Grade!$L$6:$BL$1000,Grade!AZ$2,0))," ")</f>
        <v>0</v>
      </c>
      <c r="AT171" s="14">
        <f>+IFERROR((VLOOKUP($A171,Grade!$L$6:$BL$1000,Grade!BA$2,0))," ")</f>
        <v>0</v>
      </c>
      <c r="AU171" s="14">
        <f>+IFERROR((VLOOKUP($A171,Grade!$L$6:$BL$1000,Grade!BB$2,0))," ")</f>
        <v>0</v>
      </c>
      <c r="AV171" s="14">
        <f>+IFERROR((VLOOKUP($A171,Grade!$L$6:$BL$1000,Grade!BC$2,0))," ")</f>
        <v>0</v>
      </c>
      <c r="AW171" s="14">
        <f>+IFERROR((VLOOKUP($A171,Grade!$L$6:$BL$1000,Grade!BD$2,0))," ")</f>
        <v>0</v>
      </c>
      <c r="AX171" s="14">
        <f>+IFERROR((VLOOKUP($A171,Grade!$L$6:$BL$1000,Grade!BE$2,0))," ")</f>
        <v>0</v>
      </c>
      <c r="AY171" s="14">
        <f>+IFERROR((VLOOKUP($A171,Grade!$L$6:$BL$1000,Grade!BF$2,0))," ")</f>
        <v>0</v>
      </c>
      <c r="AZ171" s="14">
        <f>+IFERROR((VLOOKUP($A171,Grade!$L$6:$BL$1000,Grade!BG$2,0))," ")</f>
        <v>0</v>
      </c>
      <c r="BA171" s="14">
        <f>+IFERROR((VLOOKUP($A171,Grade!$L$6:$BL$1000,Grade!BH$2,0))," ")</f>
        <v>0</v>
      </c>
      <c r="BB171" s="14">
        <f>+IFERROR((VLOOKUP($A171,Grade!$L$6:$BL$1000,Grade!BI$2,0))," ")</f>
        <v>0</v>
      </c>
      <c r="BC171" s="14">
        <f>+IFERROR((VLOOKUP($A171,Grade!$L$6:$BL$1000,Grade!BJ$2,0))," ")</f>
        <v>0</v>
      </c>
      <c r="BD171" s="14">
        <f>+IFERROR((VLOOKUP($A171,Grade!$L$6:$BL$1000,Grade!BK$2,0))," ")</f>
        <v>0</v>
      </c>
      <c r="BE171" s="14">
        <f>+IFERROR((VLOOKUP($A171,Grade!$L$6:$BL$1000,Grade!BL$2,0))," ")</f>
        <v>0</v>
      </c>
      <c r="BF171" s="19">
        <f t="shared" si="16"/>
        <v>0</v>
      </c>
      <c r="BG171" s="13">
        <f>IFERROR((VLOOKUP($A171,Month!$Z$3:$AP$1000,Month!AA$1,0))," ")</f>
        <v>147</v>
      </c>
      <c r="BH171" s="13">
        <f>IFERROR((VLOOKUP($A171,Month!$Z$3:$AP$1000,Month!AB$1,0))," ")</f>
        <v>83</v>
      </c>
      <c r="BI171" s="13">
        <f>IFERROR((VLOOKUP($A171,Month!$Z$3:$AP$1000,Month!AC$1,0))," ")</f>
        <v>53</v>
      </c>
      <c r="BJ171" s="13">
        <f>IFERROR((VLOOKUP($A171,Month!$Z$3:$AP$1000,Month!AD$1,0))," ")</f>
        <v>8</v>
      </c>
      <c r="BK171" s="13">
        <f>IFERROR((VLOOKUP($A171,Month!$Z$3:$AP$1000,Month!AE$1,0))," ")</f>
        <v>7</v>
      </c>
      <c r="BL171" s="13">
        <f>IFERROR((VLOOKUP($A171,Month!$Z$3:$AP$1000,Month!AF$1,0))," ")</f>
        <v>1</v>
      </c>
      <c r="BM171" s="13">
        <f>IFERROR((VLOOKUP($A171,Month!$Z$3:$AP$1000,Month!AG$1,0))," ")</f>
        <v>75.959999999999994</v>
      </c>
      <c r="BN171" s="13">
        <f>IFERROR((VLOOKUP($A171,Month!$Z$3:$AP$1000,Month!AH$1,0))," ")</f>
        <v>0</v>
      </c>
      <c r="BO171" s="13">
        <f>IFERROR((VLOOKUP($A171,Month!$Z$3:$AP$1000,Month!AI$1,0))," ")</f>
        <v>0</v>
      </c>
      <c r="BP171" s="13">
        <f>IFERROR((VLOOKUP($A171,Month!$Z$3:$AP$1000,Month!AJ$1,0))," ")</f>
        <v>0</v>
      </c>
      <c r="BQ171" s="13">
        <f>IFERROR((VLOOKUP($A171,Month!$Z$3:$AP$1000,Month!AK$1,0))," ")</f>
        <v>0</v>
      </c>
      <c r="BR171" s="13">
        <f>IFERROR((VLOOKUP($A171,Month!$Z$3:$AP$1000,Month!AL$1,0))," ")</f>
        <v>0</v>
      </c>
      <c r="BS171" s="13">
        <f>IFERROR((VLOOKUP($A171,Month!$Z$3:$AP$1000,Month!AM$1,0))," ")</f>
        <v>23</v>
      </c>
      <c r="BT171" s="13">
        <f>IFERROR((VLOOKUP($A171,Month!$Z$3:$AP$1000,Month!AP$1,0))," ")</f>
        <v>318</v>
      </c>
    </row>
    <row r="172" spans="1:72" s="2" customFormat="1" x14ac:dyDescent="0.25">
      <c r="A172" s="12" t="s">
        <v>179</v>
      </c>
      <c r="B172" s="12" t="s">
        <v>180</v>
      </c>
      <c r="C172" s="13">
        <f>+IFERROR((VLOOKUP($A172,Grade!$L$6:$BL$1000,Grade!M$2,0))," ")</f>
        <v>88</v>
      </c>
      <c r="D172" s="13">
        <f>+IFERROR((VLOOKUP($A172,Grade!$L$6:$BL$1000,Grade!N$2,0))," ")</f>
        <v>41</v>
      </c>
      <c r="E172" s="13">
        <f>+IFERROR((VLOOKUP($A172,Grade!$L$6:$BL$1000,Grade!O$2,0))," ")</f>
        <v>64</v>
      </c>
      <c r="F172" s="13">
        <f>+IFERROR((VLOOKUP($A172,Grade!$L$6:$BL$1000,Grade!P$2,0))," ")</f>
        <v>67</v>
      </c>
      <c r="G172" s="13">
        <f>+IFERROR((VLOOKUP($A172,Grade!$L$6:$BL$1000,Grade!Q$2,0))," ")</f>
        <v>51</v>
      </c>
      <c r="H172" s="13">
        <f>+IFERROR((VLOOKUP($A172,Grade!$L$6:$BL$1000,Grade!R$2,0))," ")</f>
        <v>82</v>
      </c>
      <c r="I172" s="13">
        <f>+IFERROR((VLOOKUP($A172,Grade!$L$6:$BL$1000,Grade!S$2,0))," ")</f>
        <v>57</v>
      </c>
      <c r="J172" s="13">
        <f>+IFERROR((VLOOKUP($A172,Grade!$L$6:$BL$1000,Grade!T$2,0))," ")</f>
        <v>49</v>
      </c>
      <c r="K172" s="13">
        <f>+IFERROR((VLOOKUP($A172,Grade!$L$6:$BL$1000,Grade!U$2,0))," ")</f>
        <v>56</v>
      </c>
      <c r="L172" s="13">
        <f>+IFERROR((VLOOKUP($A172,Grade!$L$6:$BL$1000,Grade!V$2,0))," ")</f>
        <v>47</v>
      </c>
      <c r="M172" s="13">
        <f>+IFERROR((VLOOKUP($A172,Grade!$L$6:$BL$1000,Grade!W$2,0))," ")</f>
        <v>42</v>
      </c>
      <c r="N172" s="13">
        <f>+IFERROR((VLOOKUP($A172,Grade!$L$6:$BL$1000,Grade!X$2,0))," ")</f>
        <v>51</v>
      </c>
      <c r="O172" s="13">
        <f>+IFERROR((VLOOKUP($A172,Grade!$L$6:$BL$1000,Grade!Y$2,0))," ")</f>
        <v>53</v>
      </c>
      <c r="P172" s="20">
        <f t="shared" si="13"/>
        <v>748</v>
      </c>
      <c r="Q172" s="14">
        <f>+IFERROR((VLOOKUP($A172,Grade!$L$6:$BL$1000,Grade!Z$2,0))," ")</f>
        <v>88</v>
      </c>
      <c r="R172" s="14">
        <f>+IFERROR((VLOOKUP($A172,Grade!$L$6:$BL$1000,Grade!AA$2,0))," ")</f>
        <v>41</v>
      </c>
      <c r="S172" s="14">
        <f>+IFERROR((VLOOKUP($A172,Grade!$L$6:$BL$1000,Grade!AB$2,0))," ")</f>
        <v>64</v>
      </c>
      <c r="T172" s="14">
        <f>+IFERROR((VLOOKUP($A172,Grade!$L$6:$BL$1000,Grade!AC$2,0))," ")</f>
        <v>67</v>
      </c>
      <c r="U172" s="14">
        <f>+IFERROR((VLOOKUP($A172,Grade!$L$6:$BL$1000,Grade!AD$2,0))," ")</f>
        <v>51</v>
      </c>
      <c r="V172" s="14">
        <f>+IFERROR((VLOOKUP($A172,Grade!$L$6:$BL$1000,Grade!AE$2,0))," ")</f>
        <v>82</v>
      </c>
      <c r="W172" s="14">
        <f>+IFERROR((VLOOKUP($A172,Grade!$L$6:$BL$1000,Grade!AF$2,0))," ")</f>
        <v>56.77</v>
      </c>
      <c r="X172" s="14">
        <f>+IFERROR((VLOOKUP($A172,Grade!$L$6:$BL$1000,Grade!AG$2,0))," ")</f>
        <v>49</v>
      </c>
      <c r="Y172" s="14">
        <f>+IFERROR((VLOOKUP($A172,Grade!$L$6:$BL$1000,Grade!AH$2,0))," ")</f>
        <v>56</v>
      </c>
      <c r="Z172" s="14">
        <f>+IFERROR((VLOOKUP($A172,Grade!$L$6:$BL$1000,Grade!AI$2,0))," ")</f>
        <v>47</v>
      </c>
      <c r="AA172" s="14">
        <f>+IFERROR((VLOOKUP($A172,Grade!$L$6:$BL$1000,Grade!AJ$2,0))," ")</f>
        <v>42</v>
      </c>
      <c r="AB172" s="14">
        <f>+IFERROR((VLOOKUP($A172,Grade!$L$6:$BL$1000,Grade!AK$2,0))," ")</f>
        <v>45.43</v>
      </c>
      <c r="AC172" s="14">
        <f>+IFERROR((VLOOKUP($A172,Grade!$L$6:$BL$1000,Grade!AL$2,0))," ")</f>
        <v>44.95</v>
      </c>
      <c r="AD172" s="19">
        <f t="shared" si="14"/>
        <v>734.15</v>
      </c>
      <c r="AE172" s="13">
        <f>+IFERROR((VLOOKUP($A172,Grade!$L$6:$BL$1000,Grade!AM$2,0))," ")</f>
        <v>0</v>
      </c>
      <c r="AF172" s="13">
        <f>+IFERROR((VLOOKUP($A172,Grade!$L$6:$BL$1000,Grade!AN$2,0))," ")</f>
        <v>0</v>
      </c>
      <c r="AG172" s="13">
        <f>+IFERROR((VLOOKUP($A172,Grade!$L$6:$BL$1000,Grade!AO$2,0))," ")</f>
        <v>0</v>
      </c>
      <c r="AH172" s="13">
        <f>+IFERROR((VLOOKUP($A172,Grade!$L$6:$BL$1000,Grade!AP$2,0))," ")</f>
        <v>0</v>
      </c>
      <c r="AI172" s="13">
        <f>+IFERROR((VLOOKUP($A172,Grade!$L$6:$BL$1000,Grade!AQ$2,0))," ")</f>
        <v>0</v>
      </c>
      <c r="AJ172" s="13">
        <f>+IFERROR((VLOOKUP($A172,Grade!$L$6:$BL$1000,Grade!AR$2,0))," ")</f>
        <v>0</v>
      </c>
      <c r="AK172" s="13">
        <f>+IFERROR((VLOOKUP($A172,Grade!$L$6:$BL$1000,Grade!AS$2,0))," ")</f>
        <v>0</v>
      </c>
      <c r="AL172" s="13">
        <f>+IFERROR((VLOOKUP($A172,Grade!$L$6:$BL$1000,Grade!AT$2,0))," ")</f>
        <v>0</v>
      </c>
      <c r="AM172" s="13">
        <f>+IFERROR((VLOOKUP($A172,Grade!$L$6:$BL$1000,Grade!AU$2,0))," ")</f>
        <v>0</v>
      </c>
      <c r="AN172" s="13">
        <f>+IFERROR((VLOOKUP($A172,Grade!$L$6:$BL$1000,Grade!AV$2,0))," ")</f>
        <v>0</v>
      </c>
      <c r="AO172" s="13">
        <f>+IFERROR((VLOOKUP($A172,Grade!$L$6:$BL$1000,Grade!AW$2,0))," ")</f>
        <v>0</v>
      </c>
      <c r="AP172" s="13">
        <f>+IFERROR((VLOOKUP($A172,Grade!$L$6:$BL$1000,Grade!AX$2,0))," ")</f>
        <v>0</v>
      </c>
      <c r="AQ172" s="13">
        <f>+IFERROR((VLOOKUP($A172,Grade!$L$6:$BL$1000,Grade!AY$2,0))," ")</f>
        <v>0</v>
      </c>
      <c r="AR172" s="20">
        <f t="shared" si="15"/>
        <v>0</v>
      </c>
      <c r="AS172" s="14">
        <f>+IFERROR((VLOOKUP($A172,Grade!$L$6:$BL$1000,Grade!AZ$2,0))," ")</f>
        <v>0</v>
      </c>
      <c r="AT172" s="14">
        <f>+IFERROR((VLOOKUP($A172,Grade!$L$6:$BL$1000,Grade!BA$2,0))," ")</f>
        <v>0</v>
      </c>
      <c r="AU172" s="14">
        <f>+IFERROR((VLOOKUP($A172,Grade!$L$6:$BL$1000,Grade!BB$2,0))," ")</f>
        <v>0</v>
      </c>
      <c r="AV172" s="14">
        <f>+IFERROR((VLOOKUP($A172,Grade!$L$6:$BL$1000,Grade!BC$2,0))," ")</f>
        <v>0</v>
      </c>
      <c r="AW172" s="14">
        <f>+IFERROR((VLOOKUP($A172,Grade!$L$6:$BL$1000,Grade!BD$2,0))," ")</f>
        <v>0</v>
      </c>
      <c r="AX172" s="14">
        <f>+IFERROR((VLOOKUP($A172,Grade!$L$6:$BL$1000,Grade!BE$2,0))," ")</f>
        <v>0</v>
      </c>
      <c r="AY172" s="14">
        <f>+IFERROR((VLOOKUP($A172,Grade!$L$6:$BL$1000,Grade!BF$2,0))," ")</f>
        <v>0</v>
      </c>
      <c r="AZ172" s="14">
        <f>+IFERROR((VLOOKUP($A172,Grade!$L$6:$BL$1000,Grade!BG$2,0))," ")</f>
        <v>0</v>
      </c>
      <c r="BA172" s="14">
        <f>+IFERROR((VLOOKUP($A172,Grade!$L$6:$BL$1000,Grade!BH$2,0))," ")</f>
        <v>0</v>
      </c>
      <c r="BB172" s="14">
        <f>+IFERROR((VLOOKUP($A172,Grade!$L$6:$BL$1000,Grade!BI$2,0))," ")</f>
        <v>0</v>
      </c>
      <c r="BC172" s="14">
        <f>+IFERROR((VLOOKUP($A172,Grade!$L$6:$BL$1000,Grade!BJ$2,0))," ")</f>
        <v>0</v>
      </c>
      <c r="BD172" s="14">
        <f>+IFERROR((VLOOKUP($A172,Grade!$L$6:$BL$1000,Grade!BK$2,0))," ")</f>
        <v>0</v>
      </c>
      <c r="BE172" s="14">
        <f>+IFERROR((VLOOKUP($A172,Grade!$L$6:$BL$1000,Grade!BL$2,0))," ")</f>
        <v>0</v>
      </c>
      <c r="BF172" s="19">
        <f t="shared" si="16"/>
        <v>0</v>
      </c>
      <c r="BG172" s="13">
        <f>IFERROR((VLOOKUP($A172,Month!$Z$3:$AP$1000,Month!AA$1,0))," ")</f>
        <v>8</v>
      </c>
      <c r="BH172" s="13">
        <f>IFERROR((VLOOKUP($A172,Month!$Z$3:$AP$1000,Month!AB$1,0))," ")</f>
        <v>5</v>
      </c>
      <c r="BI172" s="13">
        <f>IFERROR((VLOOKUP($A172,Month!$Z$3:$AP$1000,Month!AC$1,0))," ")</f>
        <v>7</v>
      </c>
      <c r="BJ172" s="13">
        <f>IFERROR((VLOOKUP($A172,Month!$Z$3:$AP$1000,Month!AD$1,0))," ")</f>
        <v>1</v>
      </c>
      <c r="BK172" s="13">
        <f>IFERROR((VLOOKUP($A172,Month!$Z$3:$AP$1000,Month!AE$1,0))," ")</f>
        <v>1</v>
      </c>
      <c r="BL172" s="13">
        <f>IFERROR((VLOOKUP($A172,Month!$Z$3:$AP$1000,Month!AF$1,0))," ")</f>
        <v>0</v>
      </c>
      <c r="BM172" s="13">
        <f>IFERROR((VLOOKUP($A172,Month!$Z$3:$AP$1000,Month!AG$1,0))," ")</f>
        <v>31.05</v>
      </c>
      <c r="BN172" s="13">
        <f>IFERROR((VLOOKUP($A172,Month!$Z$3:$AP$1000,Month!AH$1,0))," ")</f>
        <v>0</v>
      </c>
      <c r="BO172" s="13">
        <f>IFERROR((VLOOKUP($A172,Month!$Z$3:$AP$1000,Month!AI$1,0))," ")</f>
        <v>5.85</v>
      </c>
      <c r="BP172" s="13">
        <f>IFERROR((VLOOKUP($A172,Month!$Z$3:$AP$1000,Month!AJ$1,0))," ")</f>
        <v>0</v>
      </c>
      <c r="BQ172" s="13">
        <f>IFERROR((VLOOKUP($A172,Month!$Z$3:$AP$1000,Month!AK$1,0))," ")</f>
        <v>0</v>
      </c>
      <c r="BR172" s="13">
        <f>IFERROR((VLOOKUP($A172,Month!$Z$3:$AP$1000,Month!AL$1,0))," ")</f>
        <v>0</v>
      </c>
      <c r="BS172" s="13">
        <f>IFERROR((VLOOKUP($A172,Month!$Z$3:$AP$1000,Month!AM$1,0))," ")</f>
        <v>0</v>
      </c>
      <c r="BT172" s="13">
        <f>IFERROR((VLOOKUP($A172,Month!$Z$3:$AP$1000,Month!AP$1,0))," ")</f>
        <v>120</v>
      </c>
    </row>
    <row r="173" spans="1:72" s="2" customFormat="1" x14ac:dyDescent="0.25">
      <c r="A173" s="12" t="s">
        <v>147</v>
      </c>
      <c r="B173" s="12" t="s">
        <v>148</v>
      </c>
      <c r="C173" s="13">
        <f>+IFERROR((VLOOKUP($A173,Grade!$L$6:$BL$1000,Grade!M$2,0))," ")</f>
        <v>131</v>
      </c>
      <c r="D173" s="13">
        <f>+IFERROR((VLOOKUP($A173,Grade!$L$6:$BL$1000,Grade!N$2,0))," ")</f>
        <v>132</v>
      </c>
      <c r="E173" s="13">
        <f>+IFERROR((VLOOKUP($A173,Grade!$L$6:$BL$1000,Grade!O$2,0))," ")</f>
        <v>160</v>
      </c>
      <c r="F173" s="13">
        <f>+IFERROR((VLOOKUP($A173,Grade!$L$6:$BL$1000,Grade!P$2,0))," ")</f>
        <v>155</v>
      </c>
      <c r="G173" s="13">
        <f>+IFERROR((VLOOKUP($A173,Grade!$L$6:$BL$1000,Grade!Q$2,0))," ")</f>
        <v>144</v>
      </c>
      <c r="H173" s="13">
        <f>+IFERROR((VLOOKUP($A173,Grade!$L$6:$BL$1000,Grade!R$2,0))," ")</f>
        <v>149</v>
      </c>
      <c r="I173" s="13">
        <f>+IFERROR((VLOOKUP($A173,Grade!$L$6:$BL$1000,Grade!S$2,0))," ")</f>
        <v>155</v>
      </c>
      <c r="J173" s="13">
        <f>+IFERROR((VLOOKUP($A173,Grade!$L$6:$BL$1000,Grade!T$2,0))," ")</f>
        <v>161</v>
      </c>
      <c r="K173" s="13">
        <f>+IFERROR((VLOOKUP($A173,Grade!$L$6:$BL$1000,Grade!U$2,0))," ")</f>
        <v>167</v>
      </c>
      <c r="L173" s="13">
        <f>+IFERROR((VLOOKUP($A173,Grade!$L$6:$BL$1000,Grade!V$2,0))," ")</f>
        <v>158</v>
      </c>
      <c r="M173" s="13">
        <f>+IFERROR((VLOOKUP($A173,Grade!$L$6:$BL$1000,Grade!W$2,0))," ")</f>
        <v>182</v>
      </c>
      <c r="N173" s="13">
        <f>+IFERROR((VLOOKUP($A173,Grade!$L$6:$BL$1000,Grade!X$2,0))," ")</f>
        <v>179</v>
      </c>
      <c r="O173" s="13">
        <f>+IFERROR((VLOOKUP($A173,Grade!$L$6:$BL$1000,Grade!Y$2,0))," ")</f>
        <v>155</v>
      </c>
      <c r="P173" s="20">
        <f t="shared" si="13"/>
        <v>2028</v>
      </c>
      <c r="Q173" s="14">
        <f>+IFERROR((VLOOKUP($A173,Grade!$L$6:$BL$1000,Grade!Z$2,0))," ")</f>
        <v>131</v>
      </c>
      <c r="R173" s="14">
        <f>+IFERROR((VLOOKUP($A173,Grade!$L$6:$BL$1000,Grade!AA$2,0))," ")</f>
        <v>130.55000000000001</v>
      </c>
      <c r="S173" s="14">
        <f>+IFERROR((VLOOKUP($A173,Grade!$L$6:$BL$1000,Grade!AB$2,0))," ")</f>
        <v>158.57</v>
      </c>
      <c r="T173" s="14">
        <f>+IFERROR((VLOOKUP($A173,Grade!$L$6:$BL$1000,Grade!AC$2,0))," ")</f>
        <v>153.83000000000001</v>
      </c>
      <c r="U173" s="14">
        <f>+IFERROR((VLOOKUP($A173,Grade!$L$6:$BL$1000,Grade!AD$2,0))," ")</f>
        <v>142.08000000000001</v>
      </c>
      <c r="V173" s="14">
        <f>+IFERROR((VLOOKUP($A173,Grade!$L$6:$BL$1000,Grade!AE$2,0))," ")</f>
        <v>148.5</v>
      </c>
      <c r="W173" s="14">
        <f>+IFERROR((VLOOKUP($A173,Grade!$L$6:$BL$1000,Grade!AF$2,0))," ")</f>
        <v>155</v>
      </c>
      <c r="X173" s="14">
        <f>+IFERROR((VLOOKUP($A173,Grade!$L$6:$BL$1000,Grade!AG$2,0))," ")</f>
        <v>160.6</v>
      </c>
      <c r="Y173" s="14">
        <f>+IFERROR((VLOOKUP($A173,Grade!$L$6:$BL$1000,Grade!AH$2,0))," ")</f>
        <v>167</v>
      </c>
      <c r="Z173" s="14">
        <f>+IFERROR((VLOOKUP($A173,Grade!$L$6:$BL$1000,Grade!AI$2,0))," ")</f>
        <v>157.56</v>
      </c>
      <c r="AA173" s="14">
        <f>+IFERROR((VLOOKUP($A173,Grade!$L$6:$BL$1000,Grade!AJ$2,0))," ")</f>
        <v>180.29</v>
      </c>
      <c r="AB173" s="14">
        <f>+IFERROR((VLOOKUP($A173,Grade!$L$6:$BL$1000,Grade!AK$2,0))," ")</f>
        <v>150.15</v>
      </c>
      <c r="AC173" s="14">
        <f>+IFERROR((VLOOKUP($A173,Grade!$L$6:$BL$1000,Grade!AL$2,0))," ")</f>
        <v>132.43</v>
      </c>
      <c r="AD173" s="19">
        <f t="shared" si="14"/>
        <v>1967.5600000000002</v>
      </c>
      <c r="AE173" s="13">
        <f>+IFERROR((VLOOKUP($A173,Grade!$L$6:$BL$1000,Grade!AM$2,0))," ")</f>
        <v>6</v>
      </c>
      <c r="AF173" s="13">
        <f>+IFERROR((VLOOKUP($A173,Grade!$L$6:$BL$1000,Grade!AN$2,0))," ")</f>
        <v>14</v>
      </c>
      <c r="AG173" s="13">
        <f>+IFERROR((VLOOKUP($A173,Grade!$L$6:$BL$1000,Grade!AO$2,0))," ")</f>
        <v>7</v>
      </c>
      <c r="AH173" s="13">
        <f>+IFERROR((VLOOKUP($A173,Grade!$L$6:$BL$1000,Grade!AP$2,0))," ")</f>
        <v>12</v>
      </c>
      <c r="AI173" s="13">
        <f>+IFERROR((VLOOKUP($A173,Grade!$L$6:$BL$1000,Grade!AQ$2,0))," ")</f>
        <v>6</v>
      </c>
      <c r="AJ173" s="13">
        <f>+IFERROR((VLOOKUP($A173,Grade!$L$6:$BL$1000,Grade!AR$2,0))," ")</f>
        <v>11</v>
      </c>
      <c r="AK173" s="13">
        <f>+IFERROR((VLOOKUP($A173,Grade!$L$6:$BL$1000,Grade!AS$2,0))," ")</f>
        <v>9</v>
      </c>
      <c r="AL173" s="13">
        <f>+IFERROR((VLOOKUP($A173,Grade!$L$6:$BL$1000,Grade!AT$2,0))," ")</f>
        <v>1</v>
      </c>
      <c r="AM173" s="13">
        <f>+IFERROR((VLOOKUP($A173,Grade!$L$6:$BL$1000,Grade!AU$2,0))," ")</f>
        <v>2</v>
      </c>
      <c r="AN173" s="13">
        <f>+IFERROR((VLOOKUP($A173,Grade!$L$6:$BL$1000,Grade!AV$2,0))," ")</f>
        <v>5</v>
      </c>
      <c r="AO173" s="13">
        <f>+IFERROR((VLOOKUP($A173,Grade!$L$6:$BL$1000,Grade!AW$2,0))," ")</f>
        <v>3</v>
      </c>
      <c r="AP173" s="13">
        <f>+IFERROR((VLOOKUP($A173,Grade!$L$6:$BL$1000,Grade!AX$2,0))," ")</f>
        <v>4</v>
      </c>
      <c r="AQ173" s="13">
        <f>+IFERROR((VLOOKUP($A173,Grade!$L$6:$BL$1000,Grade!AY$2,0))," ")</f>
        <v>0</v>
      </c>
      <c r="AR173" s="20">
        <f t="shared" si="15"/>
        <v>80</v>
      </c>
      <c r="AS173" s="14">
        <f>+IFERROR((VLOOKUP($A173,Grade!$L$6:$BL$1000,Grade!AZ$2,0))," ")</f>
        <v>6</v>
      </c>
      <c r="AT173" s="14">
        <f>+IFERROR((VLOOKUP($A173,Grade!$L$6:$BL$1000,Grade!BA$2,0))," ")</f>
        <v>12.55</v>
      </c>
      <c r="AU173" s="14">
        <f>+IFERROR((VLOOKUP($A173,Grade!$L$6:$BL$1000,Grade!BB$2,0))," ")</f>
        <v>5.57</v>
      </c>
      <c r="AV173" s="14">
        <f>+IFERROR((VLOOKUP($A173,Grade!$L$6:$BL$1000,Grade!BC$2,0))," ")</f>
        <v>10.83</v>
      </c>
      <c r="AW173" s="14">
        <f>+IFERROR((VLOOKUP($A173,Grade!$L$6:$BL$1000,Grade!BD$2,0))," ")</f>
        <v>4.08</v>
      </c>
      <c r="AX173" s="14">
        <f>+IFERROR((VLOOKUP($A173,Grade!$L$6:$BL$1000,Grade!BE$2,0))," ")</f>
        <v>10.5</v>
      </c>
      <c r="AY173" s="14">
        <f>+IFERROR((VLOOKUP($A173,Grade!$L$6:$BL$1000,Grade!BF$2,0))," ")</f>
        <v>9</v>
      </c>
      <c r="AZ173" s="14">
        <f>+IFERROR((VLOOKUP($A173,Grade!$L$6:$BL$1000,Grade!BG$2,0))," ")</f>
        <v>1</v>
      </c>
      <c r="BA173" s="14">
        <f>+IFERROR((VLOOKUP($A173,Grade!$L$6:$BL$1000,Grade!BH$2,0))," ")</f>
        <v>2</v>
      </c>
      <c r="BB173" s="14">
        <f>+IFERROR((VLOOKUP($A173,Grade!$L$6:$BL$1000,Grade!BI$2,0))," ")</f>
        <v>5</v>
      </c>
      <c r="BC173" s="14">
        <f>+IFERROR((VLOOKUP($A173,Grade!$L$6:$BL$1000,Grade!BJ$2,0))," ")</f>
        <v>3</v>
      </c>
      <c r="BD173" s="14">
        <f>+IFERROR((VLOOKUP($A173,Grade!$L$6:$BL$1000,Grade!BK$2,0))," ")</f>
        <v>4</v>
      </c>
      <c r="BE173" s="14">
        <f>+IFERROR((VLOOKUP($A173,Grade!$L$6:$BL$1000,Grade!BL$2,0))," ")</f>
        <v>0</v>
      </c>
      <c r="BF173" s="19">
        <f t="shared" si="16"/>
        <v>73.53</v>
      </c>
      <c r="BG173" s="13">
        <f>IFERROR((VLOOKUP($A173,Month!$Z$3:$AP$1000,Month!AA$1,0))," ")</f>
        <v>406</v>
      </c>
      <c r="BH173" s="13">
        <f>IFERROR((VLOOKUP($A173,Month!$Z$3:$AP$1000,Month!AB$1,0))," ")</f>
        <v>275</v>
      </c>
      <c r="BI173" s="13">
        <f>IFERROR((VLOOKUP($A173,Month!$Z$3:$AP$1000,Month!AC$1,0))," ")</f>
        <v>91</v>
      </c>
      <c r="BJ173" s="13">
        <f>IFERROR((VLOOKUP($A173,Month!$Z$3:$AP$1000,Month!AD$1,0))," ")</f>
        <v>15</v>
      </c>
      <c r="BK173" s="13">
        <f>IFERROR((VLOOKUP($A173,Month!$Z$3:$AP$1000,Month!AE$1,0))," ")</f>
        <v>15</v>
      </c>
      <c r="BL173" s="13">
        <f>IFERROR((VLOOKUP($A173,Month!$Z$3:$AP$1000,Month!AF$1,0))," ")</f>
        <v>0</v>
      </c>
      <c r="BM173" s="13">
        <f>IFERROR((VLOOKUP($A173,Month!$Z$3:$AP$1000,Month!AG$1,0))," ")</f>
        <v>103.2</v>
      </c>
      <c r="BN173" s="13">
        <f>IFERROR((VLOOKUP($A173,Month!$Z$3:$AP$1000,Month!AH$1,0))," ")</f>
        <v>0</v>
      </c>
      <c r="BO173" s="13">
        <f>IFERROR((VLOOKUP($A173,Month!$Z$3:$AP$1000,Month!AI$1,0))," ")</f>
        <v>3.75</v>
      </c>
      <c r="BP173" s="13">
        <f>IFERROR((VLOOKUP($A173,Month!$Z$3:$AP$1000,Month!AJ$1,0))," ")</f>
        <v>0</v>
      </c>
      <c r="BQ173" s="13">
        <f>IFERROR((VLOOKUP($A173,Month!$Z$3:$AP$1000,Month!AK$1,0))," ")</f>
        <v>0</v>
      </c>
      <c r="BR173" s="13">
        <f>IFERROR((VLOOKUP($A173,Month!$Z$3:$AP$1000,Month!AL$1,0))," ")</f>
        <v>0</v>
      </c>
      <c r="BS173" s="13">
        <f>IFERROR((VLOOKUP($A173,Month!$Z$3:$AP$1000,Month!AM$1,0))," ")</f>
        <v>18</v>
      </c>
      <c r="BT173" s="13">
        <f>IFERROR((VLOOKUP($A173,Month!$Z$3:$AP$1000,Month!AP$1,0))," ")</f>
        <v>282</v>
      </c>
    </row>
    <row r="174" spans="1:72" s="2" customFormat="1" x14ac:dyDescent="0.25">
      <c r="A174" s="12" t="s">
        <v>273</v>
      </c>
      <c r="B174" s="12" t="s">
        <v>274</v>
      </c>
      <c r="C174" s="13">
        <f>+IFERROR((VLOOKUP($A174,Grade!$L$6:$BL$1000,Grade!M$2,0))," ")</f>
        <v>309</v>
      </c>
      <c r="D174" s="13">
        <f>+IFERROR((VLOOKUP($A174,Grade!$L$6:$BL$1000,Grade!N$2,0))," ")</f>
        <v>395</v>
      </c>
      <c r="E174" s="13">
        <f>+IFERROR((VLOOKUP($A174,Grade!$L$6:$BL$1000,Grade!O$2,0))," ")</f>
        <v>389</v>
      </c>
      <c r="F174" s="13">
        <f>+IFERROR((VLOOKUP($A174,Grade!$L$6:$BL$1000,Grade!P$2,0))," ")</f>
        <v>410</v>
      </c>
      <c r="G174" s="13">
        <f>+IFERROR((VLOOKUP($A174,Grade!$L$6:$BL$1000,Grade!Q$2,0))," ")</f>
        <v>428</v>
      </c>
      <c r="H174" s="13">
        <f>+IFERROR((VLOOKUP($A174,Grade!$L$6:$BL$1000,Grade!R$2,0))," ")</f>
        <v>427</v>
      </c>
      <c r="I174" s="13">
        <f>+IFERROR((VLOOKUP($A174,Grade!$L$6:$BL$1000,Grade!S$2,0))," ")</f>
        <v>412</v>
      </c>
      <c r="J174" s="13">
        <f>+IFERROR((VLOOKUP($A174,Grade!$L$6:$BL$1000,Grade!T$2,0))," ")</f>
        <v>429</v>
      </c>
      <c r="K174" s="13">
        <f>+IFERROR((VLOOKUP($A174,Grade!$L$6:$BL$1000,Grade!U$2,0))," ")</f>
        <v>428</v>
      </c>
      <c r="L174" s="13">
        <f>+IFERROR((VLOOKUP($A174,Grade!$L$6:$BL$1000,Grade!V$2,0))," ")</f>
        <v>472</v>
      </c>
      <c r="M174" s="13">
        <f>+IFERROR((VLOOKUP($A174,Grade!$L$6:$BL$1000,Grade!W$2,0))," ")</f>
        <v>433</v>
      </c>
      <c r="N174" s="13">
        <f>+IFERROR((VLOOKUP($A174,Grade!$L$6:$BL$1000,Grade!X$2,0))," ")</f>
        <v>362</v>
      </c>
      <c r="O174" s="13">
        <f>+IFERROR((VLOOKUP($A174,Grade!$L$6:$BL$1000,Grade!Y$2,0))," ")</f>
        <v>371</v>
      </c>
      <c r="P174" s="20">
        <f t="shared" si="13"/>
        <v>5265</v>
      </c>
      <c r="Q174" s="14">
        <f>+IFERROR((VLOOKUP($A174,Grade!$L$6:$BL$1000,Grade!Z$2,0))," ")</f>
        <v>307.04000000000002</v>
      </c>
      <c r="R174" s="14">
        <f>+IFERROR((VLOOKUP($A174,Grade!$L$6:$BL$1000,Grade!AA$2,0))," ")</f>
        <v>391.74</v>
      </c>
      <c r="S174" s="14">
        <f>+IFERROR((VLOOKUP($A174,Grade!$L$6:$BL$1000,Grade!AB$2,0))," ")</f>
        <v>386.08</v>
      </c>
      <c r="T174" s="14">
        <f>+IFERROR((VLOOKUP($A174,Grade!$L$6:$BL$1000,Grade!AC$2,0))," ")</f>
        <v>406.98</v>
      </c>
      <c r="U174" s="14">
        <f>+IFERROR((VLOOKUP($A174,Grade!$L$6:$BL$1000,Grade!AD$2,0))," ")</f>
        <v>427.12</v>
      </c>
      <c r="V174" s="14">
        <f>+IFERROR((VLOOKUP($A174,Grade!$L$6:$BL$1000,Grade!AE$2,0))," ")</f>
        <v>423.8</v>
      </c>
      <c r="W174" s="14">
        <f>+IFERROR((VLOOKUP($A174,Grade!$L$6:$BL$1000,Grade!AF$2,0))," ")</f>
        <v>412</v>
      </c>
      <c r="X174" s="14">
        <f>+IFERROR((VLOOKUP($A174,Grade!$L$6:$BL$1000,Grade!AG$2,0))," ")</f>
        <v>428.06</v>
      </c>
      <c r="Y174" s="14">
        <f>+IFERROR((VLOOKUP($A174,Grade!$L$6:$BL$1000,Grade!AH$2,0))," ")</f>
        <v>425.84</v>
      </c>
      <c r="Z174" s="14">
        <f>+IFERROR((VLOOKUP($A174,Grade!$L$6:$BL$1000,Grade!AI$2,0))," ")</f>
        <v>472.04</v>
      </c>
      <c r="AA174" s="14">
        <f>+IFERROR((VLOOKUP($A174,Grade!$L$6:$BL$1000,Grade!AJ$2,0))," ")</f>
        <v>430.59</v>
      </c>
      <c r="AB174" s="14">
        <f>+IFERROR((VLOOKUP($A174,Grade!$L$6:$BL$1000,Grade!AK$2,0))," ")</f>
        <v>340.01</v>
      </c>
      <c r="AC174" s="14">
        <f>+IFERROR((VLOOKUP($A174,Grade!$L$6:$BL$1000,Grade!AL$2,0))," ")</f>
        <v>343.67</v>
      </c>
      <c r="AD174" s="19">
        <f t="shared" si="14"/>
        <v>5194.97</v>
      </c>
      <c r="AE174" s="13">
        <f>+IFERROR((VLOOKUP($A174,Grade!$L$6:$BL$1000,Grade!AM$2,0))," ")</f>
        <v>4</v>
      </c>
      <c r="AF174" s="13">
        <f>+IFERROR((VLOOKUP($A174,Grade!$L$6:$BL$1000,Grade!AN$2,0))," ")</f>
        <v>3</v>
      </c>
      <c r="AG174" s="13">
        <f>+IFERROR((VLOOKUP($A174,Grade!$L$6:$BL$1000,Grade!AO$2,0))," ")</f>
        <v>3</v>
      </c>
      <c r="AH174" s="13">
        <f>+IFERROR((VLOOKUP($A174,Grade!$L$6:$BL$1000,Grade!AP$2,0))," ")</f>
        <v>8</v>
      </c>
      <c r="AI174" s="13">
        <f>+IFERROR((VLOOKUP($A174,Grade!$L$6:$BL$1000,Grade!AQ$2,0))," ")</f>
        <v>3</v>
      </c>
      <c r="AJ174" s="13">
        <f>+IFERROR((VLOOKUP($A174,Grade!$L$6:$BL$1000,Grade!AR$2,0))," ")</f>
        <v>4</v>
      </c>
      <c r="AK174" s="13">
        <f>+IFERROR((VLOOKUP($A174,Grade!$L$6:$BL$1000,Grade!AS$2,0))," ")</f>
        <v>3</v>
      </c>
      <c r="AL174" s="13">
        <f>+IFERROR((VLOOKUP($A174,Grade!$L$6:$BL$1000,Grade!AT$2,0))," ")</f>
        <v>7</v>
      </c>
      <c r="AM174" s="13">
        <f>+IFERROR((VLOOKUP($A174,Grade!$L$6:$BL$1000,Grade!AU$2,0))," ")</f>
        <v>11</v>
      </c>
      <c r="AN174" s="13">
        <f>+IFERROR((VLOOKUP($A174,Grade!$L$6:$BL$1000,Grade!AV$2,0))," ")</f>
        <v>5</v>
      </c>
      <c r="AO174" s="13">
        <f>+IFERROR((VLOOKUP($A174,Grade!$L$6:$BL$1000,Grade!AW$2,0))," ")</f>
        <v>12</v>
      </c>
      <c r="AP174" s="13">
        <f>+IFERROR((VLOOKUP($A174,Grade!$L$6:$BL$1000,Grade!AX$2,0))," ")</f>
        <v>6</v>
      </c>
      <c r="AQ174" s="13">
        <f>+IFERROR((VLOOKUP($A174,Grade!$L$6:$BL$1000,Grade!AY$2,0))," ")</f>
        <v>20</v>
      </c>
      <c r="AR174" s="20">
        <f t="shared" si="15"/>
        <v>89</v>
      </c>
      <c r="AS174" s="14">
        <f>+IFERROR((VLOOKUP($A174,Grade!$L$6:$BL$1000,Grade!AZ$2,0))," ")</f>
        <v>4</v>
      </c>
      <c r="AT174" s="14">
        <f>+IFERROR((VLOOKUP($A174,Grade!$L$6:$BL$1000,Grade!BA$2,0))," ")</f>
        <v>2.68</v>
      </c>
      <c r="AU174" s="14">
        <f>+IFERROR((VLOOKUP($A174,Grade!$L$6:$BL$1000,Grade!BB$2,0))," ")</f>
        <v>3</v>
      </c>
      <c r="AV174" s="14">
        <f>+IFERROR((VLOOKUP($A174,Grade!$L$6:$BL$1000,Grade!BC$2,0))," ")</f>
        <v>5.68</v>
      </c>
      <c r="AW174" s="14">
        <f>+IFERROR((VLOOKUP($A174,Grade!$L$6:$BL$1000,Grade!BD$2,0))," ")</f>
        <v>1</v>
      </c>
      <c r="AX174" s="14">
        <f>+IFERROR((VLOOKUP($A174,Grade!$L$6:$BL$1000,Grade!BE$2,0))," ")</f>
        <v>3.68</v>
      </c>
      <c r="AY174" s="14">
        <f>+IFERROR((VLOOKUP($A174,Grade!$L$6:$BL$1000,Grade!BF$2,0))," ")</f>
        <v>1</v>
      </c>
      <c r="AZ174" s="14">
        <f>+IFERROR((VLOOKUP($A174,Grade!$L$6:$BL$1000,Grade!BG$2,0))," ")</f>
        <v>4.0599999999999996</v>
      </c>
      <c r="BA174" s="14">
        <f>+IFERROR((VLOOKUP($A174,Grade!$L$6:$BL$1000,Grade!BH$2,0))," ")</f>
        <v>7.05</v>
      </c>
      <c r="BB174" s="14">
        <f>+IFERROR((VLOOKUP($A174,Grade!$L$6:$BL$1000,Grade!BI$2,0))," ")</f>
        <v>4.68</v>
      </c>
      <c r="BC174" s="14">
        <f>+IFERROR((VLOOKUP($A174,Grade!$L$6:$BL$1000,Grade!BJ$2,0))," ")</f>
        <v>8.1300000000000008</v>
      </c>
      <c r="BD174" s="14">
        <f>+IFERROR((VLOOKUP($A174,Grade!$L$6:$BL$1000,Grade!BK$2,0))," ")</f>
        <v>4.67</v>
      </c>
      <c r="BE174" s="14">
        <f>+IFERROR((VLOOKUP($A174,Grade!$L$6:$BL$1000,Grade!BL$2,0))," ")</f>
        <v>13.98</v>
      </c>
      <c r="BF174" s="19">
        <f t="shared" si="16"/>
        <v>63.61</v>
      </c>
      <c r="BG174" s="13">
        <f>IFERROR((VLOOKUP($A174,Month!$Z$3:$AP$1000,Month!AA$1,0))," ")</f>
        <v>149</v>
      </c>
      <c r="BH174" s="13">
        <f>IFERROR((VLOOKUP($A174,Month!$Z$3:$AP$1000,Month!AB$1,0))," ")</f>
        <v>64</v>
      </c>
      <c r="BI174" s="13">
        <f>IFERROR((VLOOKUP($A174,Month!$Z$3:$AP$1000,Month!AC$1,0))," ")</f>
        <v>43</v>
      </c>
      <c r="BJ174" s="13">
        <f>IFERROR((VLOOKUP($A174,Month!$Z$3:$AP$1000,Month!AD$1,0))," ")</f>
        <v>0</v>
      </c>
      <c r="BK174" s="13">
        <f>IFERROR((VLOOKUP($A174,Month!$Z$3:$AP$1000,Month!AE$1,0))," ")</f>
        <v>0</v>
      </c>
      <c r="BL174" s="13">
        <f>IFERROR((VLOOKUP($A174,Month!$Z$3:$AP$1000,Month!AF$1,0))," ")</f>
        <v>0</v>
      </c>
      <c r="BM174" s="13">
        <f>IFERROR((VLOOKUP($A174,Month!$Z$3:$AP$1000,Month!AG$1,0))," ")</f>
        <v>265.06</v>
      </c>
      <c r="BN174" s="13">
        <f>IFERROR((VLOOKUP($A174,Month!$Z$3:$AP$1000,Month!AH$1,0))," ")</f>
        <v>0</v>
      </c>
      <c r="BO174" s="13">
        <f>IFERROR((VLOOKUP($A174,Month!$Z$3:$AP$1000,Month!AI$1,0))," ")</f>
        <v>89.08</v>
      </c>
      <c r="BP174" s="13">
        <f>IFERROR((VLOOKUP($A174,Month!$Z$3:$AP$1000,Month!AJ$1,0))," ")</f>
        <v>0</v>
      </c>
      <c r="BQ174" s="13">
        <f>IFERROR((VLOOKUP($A174,Month!$Z$3:$AP$1000,Month!AK$1,0))," ")</f>
        <v>0</v>
      </c>
      <c r="BR174" s="13">
        <f>IFERROR((VLOOKUP($A174,Month!$Z$3:$AP$1000,Month!AL$1,0))," ")</f>
        <v>0</v>
      </c>
      <c r="BS174" s="13">
        <f>IFERROR((VLOOKUP($A174,Month!$Z$3:$AP$1000,Month!AM$1,0))," ")</f>
        <v>72</v>
      </c>
      <c r="BT174" s="13">
        <f>IFERROR((VLOOKUP($A174,Month!$Z$3:$AP$1000,Month!AP$1,0))," ")</f>
        <v>715</v>
      </c>
    </row>
    <row r="175" spans="1:72" s="2" customFormat="1" x14ac:dyDescent="0.25">
      <c r="A175" s="12" t="s">
        <v>365</v>
      </c>
      <c r="B175" s="12" t="s">
        <v>366</v>
      </c>
      <c r="C175" s="13">
        <f>+IFERROR((VLOOKUP($A175,Grade!$L$6:$BL$1000,Grade!M$2,0))," ")</f>
        <v>152</v>
      </c>
      <c r="D175" s="13">
        <f>+IFERROR((VLOOKUP($A175,Grade!$L$6:$BL$1000,Grade!N$2,0))," ")</f>
        <v>167</v>
      </c>
      <c r="E175" s="13">
        <f>+IFERROR((VLOOKUP($A175,Grade!$L$6:$BL$1000,Grade!O$2,0))," ")</f>
        <v>178</v>
      </c>
      <c r="F175" s="13">
        <f>+IFERROR((VLOOKUP($A175,Grade!$L$6:$BL$1000,Grade!P$2,0))," ")</f>
        <v>163</v>
      </c>
      <c r="G175" s="13">
        <f>+IFERROR((VLOOKUP($A175,Grade!$L$6:$BL$1000,Grade!Q$2,0))," ")</f>
        <v>150</v>
      </c>
      <c r="H175" s="13">
        <f>+IFERROR((VLOOKUP($A175,Grade!$L$6:$BL$1000,Grade!R$2,0))," ")</f>
        <v>136</v>
      </c>
      <c r="I175" s="13">
        <f>+IFERROR((VLOOKUP($A175,Grade!$L$6:$BL$1000,Grade!S$2,0))," ")</f>
        <v>175</v>
      </c>
      <c r="J175" s="13">
        <f>+IFERROR((VLOOKUP($A175,Grade!$L$6:$BL$1000,Grade!T$2,0))," ")</f>
        <v>162</v>
      </c>
      <c r="K175" s="13">
        <f>+IFERROR((VLOOKUP($A175,Grade!$L$6:$BL$1000,Grade!U$2,0))," ")</f>
        <v>174</v>
      </c>
      <c r="L175" s="13">
        <f>+IFERROR((VLOOKUP($A175,Grade!$L$6:$BL$1000,Grade!V$2,0))," ")</f>
        <v>183</v>
      </c>
      <c r="M175" s="13">
        <f>+IFERROR((VLOOKUP($A175,Grade!$L$6:$BL$1000,Grade!W$2,0))," ")</f>
        <v>218</v>
      </c>
      <c r="N175" s="13">
        <f>+IFERROR((VLOOKUP($A175,Grade!$L$6:$BL$1000,Grade!X$2,0))," ")</f>
        <v>175</v>
      </c>
      <c r="O175" s="13">
        <f>+IFERROR((VLOOKUP($A175,Grade!$L$6:$BL$1000,Grade!Y$2,0))," ")</f>
        <v>195</v>
      </c>
      <c r="P175" s="20">
        <f t="shared" si="13"/>
        <v>2228</v>
      </c>
      <c r="Q175" s="14">
        <f>+IFERROR((VLOOKUP($A175,Grade!$L$6:$BL$1000,Grade!Z$2,0))," ")</f>
        <v>152</v>
      </c>
      <c r="R175" s="14">
        <f>+IFERROR((VLOOKUP($A175,Grade!$L$6:$BL$1000,Grade!AA$2,0))," ")</f>
        <v>166.04</v>
      </c>
      <c r="S175" s="14">
        <f>+IFERROR((VLOOKUP($A175,Grade!$L$6:$BL$1000,Grade!AB$2,0))," ")</f>
        <v>178</v>
      </c>
      <c r="T175" s="14">
        <f>+IFERROR((VLOOKUP($A175,Grade!$L$6:$BL$1000,Grade!AC$2,0))," ")</f>
        <v>163</v>
      </c>
      <c r="U175" s="14">
        <f>+IFERROR((VLOOKUP($A175,Grade!$L$6:$BL$1000,Grade!AD$2,0))," ")</f>
        <v>150</v>
      </c>
      <c r="V175" s="14">
        <f>+IFERROR((VLOOKUP($A175,Grade!$L$6:$BL$1000,Grade!AE$2,0))," ")</f>
        <v>136</v>
      </c>
      <c r="W175" s="14">
        <f>+IFERROR((VLOOKUP($A175,Grade!$L$6:$BL$1000,Grade!AF$2,0))," ")</f>
        <v>175</v>
      </c>
      <c r="X175" s="14">
        <f>+IFERROR((VLOOKUP($A175,Grade!$L$6:$BL$1000,Grade!AG$2,0))," ")</f>
        <v>162</v>
      </c>
      <c r="Y175" s="14">
        <f>+IFERROR((VLOOKUP($A175,Grade!$L$6:$BL$1000,Grade!AH$2,0))," ")</f>
        <v>174</v>
      </c>
      <c r="Z175" s="14">
        <f>+IFERROR((VLOOKUP($A175,Grade!$L$6:$BL$1000,Grade!AI$2,0))," ")</f>
        <v>180.06</v>
      </c>
      <c r="AA175" s="14">
        <f>+IFERROR((VLOOKUP($A175,Grade!$L$6:$BL$1000,Grade!AJ$2,0))," ")</f>
        <v>213.1</v>
      </c>
      <c r="AB175" s="14">
        <f>+IFERROR((VLOOKUP($A175,Grade!$L$6:$BL$1000,Grade!AK$2,0))," ")</f>
        <v>161.31</v>
      </c>
      <c r="AC175" s="14">
        <f>+IFERROR((VLOOKUP($A175,Grade!$L$6:$BL$1000,Grade!AL$2,0))," ")</f>
        <v>182.86</v>
      </c>
      <c r="AD175" s="19">
        <f t="shared" si="14"/>
        <v>2193.37</v>
      </c>
      <c r="AE175" s="13">
        <f>+IFERROR((VLOOKUP($A175,Grade!$L$6:$BL$1000,Grade!AM$2,0))," ")</f>
        <v>0</v>
      </c>
      <c r="AF175" s="13">
        <f>+IFERROR((VLOOKUP($A175,Grade!$L$6:$BL$1000,Grade!AN$2,0))," ")</f>
        <v>0</v>
      </c>
      <c r="AG175" s="13">
        <f>+IFERROR((VLOOKUP($A175,Grade!$L$6:$BL$1000,Grade!AO$2,0))," ")</f>
        <v>0</v>
      </c>
      <c r="AH175" s="13">
        <f>+IFERROR((VLOOKUP($A175,Grade!$L$6:$BL$1000,Grade!AP$2,0))," ")</f>
        <v>0</v>
      </c>
      <c r="AI175" s="13">
        <f>+IFERROR((VLOOKUP($A175,Grade!$L$6:$BL$1000,Grade!AQ$2,0))," ")</f>
        <v>0</v>
      </c>
      <c r="AJ175" s="13">
        <f>+IFERROR((VLOOKUP($A175,Grade!$L$6:$BL$1000,Grade!AR$2,0))," ")</f>
        <v>0</v>
      </c>
      <c r="AK175" s="13">
        <f>+IFERROR((VLOOKUP($A175,Grade!$L$6:$BL$1000,Grade!AS$2,0))," ")</f>
        <v>0</v>
      </c>
      <c r="AL175" s="13">
        <f>+IFERROR((VLOOKUP($A175,Grade!$L$6:$BL$1000,Grade!AT$2,0))," ")</f>
        <v>0</v>
      </c>
      <c r="AM175" s="13">
        <f>+IFERROR((VLOOKUP($A175,Grade!$L$6:$BL$1000,Grade!AU$2,0))," ")</f>
        <v>0</v>
      </c>
      <c r="AN175" s="13">
        <f>+IFERROR((VLOOKUP($A175,Grade!$L$6:$BL$1000,Grade!AV$2,0))," ")</f>
        <v>2</v>
      </c>
      <c r="AO175" s="13">
        <f>+IFERROR((VLOOKUP($A175,Grade!$L$6:$BL$1000,Grade!AW$2,0))," ")</f>
        <v>5</v>
      </c>
      <c r="AP175" s="13">
        <f>+IFERROR((VLOOKUP($A175,Grade!$L$6:$BL$1000,Grade!AX$2,0))," ")</f>
        <v>9</v>
      </c>
      <c r="AQ175" s="13">
        <f>+IFERROR((VLOOKUP($A175,Grade!$L$6:$BL$1000,Grade!AY$2,0))," ")</f>
        <v>31</v>
      </c>
      <c r="AR175" s="20">
        <f t="shared" si="15"/>
        <v>47</v>
      </c>
      <c r="AS175" s="14">
        <f>+IFERROR((VLOOKUP($A175,Grade!$L$6:$BL$1000,Grade!AZ$2,0))," ")</f>
        <v>0</v>
      </c>
      <c r="AT175" s="14">
        <f>+IFERROR((VLOOKUP($A175,Grade!$L$6:$BL$1000,Grade!BA$2,0))," ")</f>
        <v>0</v>
      </c>
      <c r="AU175" s="14">
        <f>+IFERROR((VLOOKUP($A175,Grade!$L$6:$BL$1000,Grade!BB$2,0))," ")</f>
        <v>0</v>
      </c>
      <c r="AV175" s="14">
        <f>+IFERROR((VLOOKUP($A175,Grade!$L$6:$BL$1000,Grade!BC$2,0))," ")</f>
        <v>0</v>
      </c>
      <c r="AW175" s="14">
        <f>+IFERROR((VLOOKUP($A175,Grade!$L$6:$BL$1000,Grade!BD$2,0))," ")</f>
        <v>0</v>
      </c>
      <c r="AX175" s="14">
        <f>+IFERROR((VLOOKUP($A175,Grade!$L$6:$BL$1000,Grade!BE$2,0))," ")</f>
        <v>0</v>
      </c>
      <c r="AY175" s="14">
        <f>+IFERROR((VLOOKUP($A175,Grade!$L$6:$BL$1000,Grade!BF$2,0))," ")</f>
        <v>0</v>
      </c>
      <c r="AZ175" s="14">
        <f>+IFERROR((VLOOKUP($A175,Grade!$L$6:$BL$1000,Grade!BG$2,0))," ")</f>
        <v>0</v>
      </c>
      <c r="BA175" s="14">
        <f>+IFERROR((VLOOKUP($A175,Grade!$L$6:$BL$1000,Grade!BH$2,0))," ")</f>
        <v>0</v>
      </c>
      <c r="BB175" s="14">
        <f>+IFERROR((VLOOKUP($A175,Grade!$L$6:$BL$1000,Grade!BI$2,0))," ")</f>
        <v>2</v>
      </c>
      <c r="BC175" s="14">
        <f>+IFERROR((VLOOKUP($A175,Grade!$L$6:$BL$1000,Grade!BJ$2,0))," ")</f>
        <v>4.5999999999999996</v>
      </c>
      <c r="BD175" s="14">
        <f>+IFERROR((VLOOKUP($A175,Grade!$L$6:$BL$1000,Grade!BK$2,0))," ")</f>
        <v>9</v>
      </c>
      <c r="BE175" s="14">
        <f>+IFERROR((VLOOKUP($A175,Grade!$L$6:$BL$1000,Grade!BL$2,0))," ")</f>
        <v>29.8</v>
      </c>
      <c r="BF175" s="19">
        <f t="shared" si="16"/>
        <v>45.4</v>
      </c>
      <c r="BG175" s="13">
        <f>IFERROR((VLOOKUP($A175,Month!$Z$3:$AP$1000,Month!AA$1,0))," ")</f>
        <v>149</v>
      </c>
      <c r="BH175" s="13">
        <f>IFERROR((VLOOKUP($A175,Month!$Z$3:$AP$1000,Month!AB$1,0))," ")</f>
        <v>117</v>
      </c>
      <c r="BI175" s="13">
        <f>IFERROR((VLOOKUP($A175,Month!$Z$3:$AP$1000,Month!AC$1,0))," ")</f>
        <v>28</v>
      </c>
      <c r="BJ175" s="13">
        <f>IFERROR((VLOOKUP($A175,Month!$Z$3:$AP$1000,Month!AD$1,0))," ")</f>
        <v>0</v>
      </c>
      <c r="BK175" s="13">
        <f>IFERROR((VLOOKUP($A175,Month!$Z$3:$AP$1000,Month!AE$1,0))," ")</f>
        <v>0</v>
      </c>
      <c r="BL175" s="13">
        <f>IFERROR((VLOOKUP($A175,Month!$Z$3:$AP$1000,Month!AF$1,0))," ")</f>
        <v>0</v>
      </c>
      <c r="BM175" s="13">
        <f>IFERROR((VLOOKUP($A175,Month!$Z$3:$AP$1000,Month!AG$1,0))," ")</f>
        <v>115.17</v>
      </c>
      <c r="BN175" s="13">
        <f>IFERROR((VLOOKUP($A175,Month!$Z$3:$AP$1000,Month!AH$1,0))," ")</f>
        <v>0</v>
      </c>
      <c r="BO175" s="13">
        <f>IFERROR((VLOOKUP($A175,Month!$Z$3:$AP$1000,Month!AI$1,0))," ")</f>
        <v>81.27</v>
      </c>
      <c r="BP175" s="13">
        <f>IFERROR((VLOOKUP($A175,Month!$Z$3:$AP$1000,Month!AJ$1,0))," ")</f>
        <v>0</v>
      </c>
      <c r="BQ175" s="13">
        <f>IFERROR((VLOOKUP($A175,Month!$Z$3:$AP$1000,Month!AK$1,0))," ")</f>
        <v>0</v>
      </c>
      <c r="BR175" s="13">
        <f>IFERROR((VLOOKUP($A175,Month!$Z$3:$AP$1000,Month!AL$1,0))," ")</f>
        <v>0</v>
      </c>
      <c r="BS175" s="13">
        <f>IFERROR((VLOOKUP($A175,Month!$Z$3:$AP$1000,Month!AM$1,0))," ")</f>
        <v>35</v>
      </c>
      <c r="BT175" s="13">
        <f>IFERROR((VLOOKUP($A175,Month!$Z$3:$AP$1000,Month!AP$1,0))," ")</f>
        <v>330</v>
      </c>
    </row>
    <row r="176" spans="1:72" s="2" customFormat="1" x14ac:dyDescent="0.25">
      <c r="A176" s="12" t="s">
        <v>395</v>
      </c>
      <c r="B176" s="12" t="s">
        <v>396</v>
      </c>
      <c r="C176" s="13">
        <f>+IFERROR((VLOOKUP($A176,Grade!$L$6:$BL$1000,Grade!M$2,0))," ")</f>
        <v>9</v>
      </c>
      <c r="D176" s="13">
        <f>+IFERROR((VLOOKUP($A176,Grade!$L$6:$BL$1000,Grade!N$2,0))," ")</f>
        <v>5</v>
      </c>
      <c r="E176" s="13">
        <f>+IFERROR((VLOOKUP($A176,Grade!$L$6:$BL$1000,Grade!O$2,0))," ")</f>
        <v>7</v>
      </c>
      <c r="F176" s="13">
        <f>+IFERROR((VLOOKUP($A176,Grade!$L$6:$BL$1000,Grade!P$2,0))," ")</f>
        <v>3</v>
      </c>
      <c r="G176" s="13">
        <f>+IFERROR((VLOOKUP($A176,Grade!$L$6:$BL$1000,Grade!Q$2,0))," ")</f>
        <v>3</v>
      </c>
      <c r="H176" s="13">
        <f>+IFERROR((VLOOKUP($A176,Grade!$L$6:$BL$1000,Grade!R$2,0))," ")</f>
        <v>5</v>
      </c>
      <c r="I176" s="13">
        <f>+IFERROR((VLOOKUP($A176,Grade!$L$6:$BL$1000,Grade!S$2,0))," ")</f>
        <v>8</v>
      </c>
      <c r="J176" s="13">
        <f>+IFERROR((VLOOKUP($A176,Grade!$L$6:$BL$1000,Grade!T$2,0))," ")</f>
        <v>5</v>
      </c>
      <c r="K176" s="13">
        <f>+IFERROR((VLOOKUP($A176,Grade!$L$6:$BL$1000,Grade!U$2,0))," ")</f>
        <v>5</v>
      </c>
      <c r="L176" s="13">
        <f>+IFERROR((VLOOKUP($A176,Grade!$L$6:$BL$1000,Grade!V$2,0))," ")</f>
        <v>5</v>
      </c>
      <c r="M176" s="13">
        <f>+IFERROR((VLOOKUP($A176,Grade!$L$6:$BL$1000,Grade!W$2,0))," ")</f>
        <v>7</v>
      </c>
      <c r="N176" s="13">
        <f>+IFERROR((VLOOKUP($A176,Grade!$L$6:$BL$1000,Grade!X$2,0))," ")</f>
        <v>6</v>
      </c>
      <c r="O176" s="13">
        <f>+IFERROR((VLOOKUP($A176,Grade!$L$6:$BL$1000,Grade!Y$2,0))," ")</f>
        <v>2</v>
      </c>
      <c r="P176" s="20">
        <f t="shared" si="13"/>
        <v>70</v>
      </c>
      <c r="Q176" s="14">
        <f>+IFERROR((VLOOKUP($A176,Grade!$L$6:$BL$1000,Grade!Z$2,0))," ")</f>
        <v>9</v>
      </c>
      <c r="R176" s="14">
        <f>+IFERROR((VLOOKUP($A176,Grade!$L$6:$BL$1000,Grade!AA$2,0))," ")</f>
        <v>5</v>
      </c>
      <c r="S176" s="14">
        <f>+IFERROR((VLOOKUP($A176,Grade!$L$6:$BL$1000,Grade!AB$2,0))," ")</f>
        <v>7</v>
      </c>
      <c r="T176" s="14">
        <f>+IFERROR((VLOOKUP($A176,Grade!$L$6:$BL$1000,Grade!AC$2,0))," ")</f>
        <v>3</v>
      </c>
      <c r="U176" s="14">
        <f>+IFERROR((VLOOKUP($A176,Grade!$L$6:$BL$1000,Grade!AD$2,0))," ")</f>
        <v>3</v>
      </c>
      <c r="V176" s="14">
        <f>+IFERROR((VLOOKUP($A176,Grade!$L$6:$BL$1000,Grade!AE$2,0))," ")</f>
        <v>5</v>
      </c>
      <c r="W176" s="14">
        <f>+IFERROR((VLOOKUP($A176,Grade!$L$6:$BL$1000,Grade!AF$2,0))," ")</f>
        <v>8</v>
      </c>
      <c r="X176" s="14">
        <f>+IFERROR((VLOOKUP($A176,Grade!$L$6:$BL$1000,Grade!AG$2,0))," ")</f>
        <v>5</v>
      </c>
      <c r="Y176" s="14">
        <f>+IFERROR((VLOOKUP($A176,Grade!$L$6:$BL$1000,Grade!AH$2,0))," ")</f>
        <v>5</v>
      </c>
      <c r="Z176" s="14">
        <f>+IFERROR((VLOOKUP($A176,Grade!$L$6:$BL$1000,Grade!AI$2,0))," ")</f>
        <v>5</v>
      </c>
      <c r="AA176" s="14">
        <f>+IFERROR((VLOOKUP($A176,Grade!$L$6:$BL$1000,Grade!AJ$2,0))," ")</f>
        <v>7</v>
      </c>
      <c r="AB176" s="14">
        <f>+IFERROR((VLOOKUP($A176,Grade!$L$6:$BL$1000,Grade!AK$2,0))," ")</f>
        <v>6</v>
      </c>
      <c r="AC176" s="14">
        <f>+IFERROR((VLOOKUP($A176,Grade!$L$6:$BL$1000,Grade!AL$2,0))," ")</f>
        <v>2</v>
      </c>
      <c r="AD176" s="19">
        <f t="shared" si="14"/>
        <v>70</v>
      </c>
      <c r="AE176" s="13">
        <f>+IFERROR((VLOOKUP($A176,Grade!$L$6:$BL$1000,Grade!AM$2,0))," ")</f>
        <v>0</v>
      </c>
      <c r="AF176" s="13">
        <f>+IFERROR((VLOOKUP($A176,Grade!$L$6:$BL$1000,Grade!AN$2,0))," ")</f>
        <v>0</v>
      </c>
      <c r="AG176" s="13">
        <f>+IFERROR((VLOOKUP($A176,Grade!$L$6:$BL$1000,Grade!AO$2,0))," ")</f>
        <v>0</v>
      </c>
      <c r="AH176" s="13">
        <f>+IFERROR((VLOOKUP($A176,Grade!$L$6:$BL$1000,Grade!AP$2,0))," ")</f>
        <v>0</v>
      </c>
      <c r="AI176" s="13">
        <f>+IFERROR((VLOOKUP($A176,Grade!$L$6:$BL$1000,Grade!AQ$2,0))," ")</f>
        <v>0</v>
      </c>
      <c r="AJ176" s="13">
        <f>+IFERROR((VLOOKUP($A176,Grade!$L$6:$BL$1000,Grade!AR$2,0))," ")</f>
        <v>0</v>
      </c>
      <c r="AK176" s="13">
        <f>+IFERROR((VLOOKUP($A176,Grade!$L$6:$BL$1000,Grade!AS$2,0))," ")</f>
        <v>0</v>
      </c>
      <c r="AL176" s="13">
        <f>+IFERROR((VLOOKUP($A176,Grade!$L$6:$BL$1000,Grade!AT$2,0))," ")</f>
        <v>0</v>
      </c>
      <c r="AM176" s="13">
        <f>+IFERROR((VLOOKUP($A176,Grade!$L$6:$BL$1000,Grade!AU$2,0))," ")</f>
        <v>0</v>
      </c>
      <c r="AN176" s="13">
        <f>+IFERROR((VLOOKUP($A176,Grade!$L$6:$BL$1000,Grade!AV$2,0))," ")</f>
        <v>0</v>
      </c>
      <c r="AO176" s="13">
        <f>+IFERROR((VLOOKUP($A176,Grade!$L$6:$BL$1000,Grade!AW$2,0))," ")</f>
        <v>0</v>
      </c>
      <c r="AP176" s="13">
        <f>+IFERROR((VLOOKUP($A176,Grade!$L$6:$BL$1000,Grade!AX$2,0))," ")</f>
        <v>0</v>
      </c>
      <c r="AQ176" s="13">
        <f>+IFERROR((VLOOKUP($A176,Grade!$L$6:$BL$1000,Grade!AY$2,0))," ")</f>
        <v>0</v>
      </c>
      <c r="AR176" s="20">
        <f t="shared" si="15"/>
        <v>0</v>
      </c>
      <c r="AS176" s="14">
        <f>+IFERROR((VLOOKUP($A176,Grade!$L$6:$BL$1000,Grade!AZ$2,0))," ")</f>
        <v>0</v>
      </c>
      <c r="AT176" s="14">
        <f>+IFERROR((VLOOKUP($A176,Grade!$L$6:$BL$1000,Grade!BA$2,0))," ")</f>
        <v>0</v>
      </c>
      <c r="AU176" s="14">
        <f>+IFERROR((VLOOKUP($A176,Grade!$L$6:$BL$1000,Grade!BB$2,0))," ")</f>
        <v>0</v>
      </c>
      <c r="AV176" s="14">
        <f>+IFERROR((VLOOKUP($A176,Grade!$L$6:$BL$1000,Grade!BC$2,0))," ")</f>
        <v>0</v>
      </c>
      <c r="AW176" s="14">
        <f>+IFERROR((VLOOKUP($A176,Grade!$L$6:$BL$1000,Grade!BD$2,0))," ")</f>
        <v>0</v>
      </c>
      <c r="AX176" s="14">
        <f>+IFERROR((VLOOKUP($A176,Grade!$L$6:$BL$1000,Grade!BE$2,0))," ")</f>
        <v>0</v>
      </c>
      <c r="AY176" s="14">
        <f>+IFERROR((VLOOKUP($A176,Grade!$L$6:$BL$1000,Grade!BF$2,0))," ")</f>
        <v>0</v>
      </c>
      <c r="AZ176" s="14">
        <f>+IFERROR((VLOOKUP($A176,Grade!$L$6:$BL$1000,Grade!BG$2,0))," ")</f>
        <v>0</v>
      </c>
      <c r="BA176" s="14">
        <f>+IFERROR((VLOOKUP($A176,Grade!$L$6:$BL$1000,Grade!BH$2,0))," ")</f>
        <v>0</v>
      </c>
      <c r="BB176" s="14">
        <f>+IFERROR((VLOOKUP($A176,Grade!$L$6:$BL$1000,Grade!BI$2,0))," ")</f>
        <v>0</v>
      </c>
      <c r="BC176" s="14">
        <f>+IFERROR((VLOOKUP($A176,Grade!$L$6:$BL$1000,Grade!BJ$2,0))," ")</f>
        <v>0</v>
      </c>
      <c r="BD176" s="14">
        <f>+IFERROR((VLOOKUP($A176,Grade!$L$6:$BL$1000,Grade!BK$2,0))," ")</f>
        <v>0</v>
      </c>
      <c r="BE176" s="14">
        <f>+IFERROR((VLOOKUP($A176,Grade!$L$6:$BL$1000,Grade!BL$2,0))," ")</f>
        <v>0</v>
      </c>
      <c r="BF176" s="19">
        <f t="shared" si="16"/>
        <v>0</v>
      </c>
      <c r="BG176" s="13">
        <f>IFERROR((VLOOKUP($A176,Month!$Z$3:$AP$1000,Month!AA$1,0))," ")</f>
        <v>0</v>
      </c>
      <c r="BH176" s="13">
        <f>IFERROR((VLOOKUP($A176,Month!$Z$3:$AP$1000,Month!AB$1,0))," ")</f>
        <v>0</v>
      </c>
      <c r="BI176" s="13">
        <f>IFERROR((VLOOKUP($A176,Month!$Z$3:$AP$1000,Month!AC$1,0))," ")</f>
        <v>0</v>
      </c>
      <c r="BJ176" s="13">
        <f>IFERROR((VLOOKUP($A176,Month!$Z$3:$AP$1000,Month!AD$1,0))," ")</f>
        <v>0</v>
      </c>
      <c r="BK176" s="13">
        <f>IFERROR((VLOOKUP($A176,Month!$Z$3:$AP$1000,Month!AE$1,0))," ")</f>
        <v>0</v>
      </c>
      <c r="BL176" s="13">
        <f>IFERROR((VLOOKUP($A176,Month!$Z$3:$AP$1000,Month!AF$1,0))," ")</f>
        <v>0</v>
      </c>
      <c r="BM176" s="13">
        <f>IFERROR((VLOOKUP($A176,Month!$Z$3:$AP$1000,Month!AG$1,0))," ")</f>
        <v>0</v>
      </c>
      <c r="BN176" s="13">
        <f>IFERROR((VLOOKUP($A176,Month!$Z$3:$AP$1000,Month!AH$1,0))," ")</f>
        <v>0</v>
      </c>
      <c r="BO176" s="13">
        <f>IFERROR((VLOOKUP($A176,Month!$Z$3:$AP$1000,Month!AI$1,0))," ")</f>
        <v>0</v>
      </c>
      <c r="BP176" s="13">
        <f>IFERROR((VLOOKUP($A176,Month!$Z$3:$AP$1000,Month!AJ$1,0))," ")</f>
        <v>0</v>
      </c>
      <c r="BQ176" s="13">
        <f>IFERROR((VLOOKUP($A176,Month!$Z$3:$AP$1000,Month!AK$1,0))," ")</f>
        <v>0</v>
      </c>
      <c r="BR176" s="13">
        <f>IFERROR((VLOOKUP($A176,Month!$Z$3:$AP$1000,Month!AL$1,0))," ")</f>
        <v>0</v>
      </c>
      <c r="BS176" s="13">
        <f>IFERROR((VLOOKUP($A176,Month!$Z$3:$AP$1000,Month!AM$1,0))," ")</f>
        <v>0</v>
      </c>
      <c r="BT176" s="13">
        <f>IFERROR((VLOOKUP($A176,Month!$Z$3:$AP$1000,Month!AP$1,0))," ")</f>
        <v>7</v>
      </c>
    </row>
    <row r="177" spans="1:72" s="2" customFormat="1" x14ac:dyDescent="0.25">
      <c r="A177" s="12" t="s">
        <v>557</v>
      </c>
      <c r="B177" s="12" t="s">
        <v>558</v>
      </c>
      <c r="C177" s="13">
        <f>+IFERROR((VLOOKUP($A177,Grade!$L$6:$BL$1000,Grade!M$2,0))," ")</f>
        <v>987</v>
      </c>
      <c r="D177" s="13">
        <f>+IFERROR((VLOOKUP($A177,Grade!$L$6:$BL$1000,Grade!N$2,0))," ")</f>
        <v>1156</v>
      </c>
      <c r="E177" s="13">
        <f>+IFERROR((VLOOKUP($A177,Grade!$L$6:$BL$1000,Grade!O$2,0))," ")</f>
        <v>1103</v>
      </c>
      <c r="F177" s="13">
        <f>+IFERROR((VLOOKUP($A177,Grade!$L$6:$BL$1000,Grade!P$2,0))," ")</f>
        <v>1105</v>
      </c>
      <c r="G177" s="13">
        <f>+IFERROR((VLOOKUP($A177,Grade!$L$6:$BL$1000,Grade!Q$2,0))," ")</f>
        <v>1128</v>
      </c>
      <c r="H177" s="13">
        <f>+IFERROR((VLOOKUP($A177,Grade!$L$6:$BL$1000,Grade!R$2,0))," ")</f>
        <v>1112</v>
      </c>
      <c r="I177" s="13">
        <f>+IFERROR((VLOOKUP($A177,Grade!$L$6:$BL$1000,Grade!S$2,0))," ")</f>
        <v>1150</v>
      </c>
      <c r="J177" s="13">
        <f>+IFERROR((VLOOKUP($A177,Grade!$L$6:$BL$1000,Grade!T$2,0))," ")</f>
        <v>1169</v>
      </c>
      <c r="K177" s="13">
        <f>+IFERROR((VLOOKUP($A177,Grade!$L$6:$BL$1000,Grade!U$2,0))," ")</f>
        <v>1213</v>
      </c>
      <c r="L177" s="13">
        <f>+IFERROR((VLOOKUP($A177,Grade!$L$6:$BL$1000,Grade!V$2,0))," ")</f>
        <v>1129</v>
      </c>
      <c r="M177" s="13">
        <f>+IFERROR((VLOOKUP($A177,Grade!$L$6:$BL$1000,Grade!W$2,0))," ")</f>
        <v>1099</v>
      </c>
      <c r="N177" s="13">
        <f>+IFERROR((VLOOKUP($A177,Grade!$L$6:$BL$1000,Grade!X$2,0))," ")</f>
        <v>1047</v>
      </c>
      <c r="O177" s="13">
        <f>+IFERROR((VLOOKUP($A177,Grade!$L$6:$BL$1000,Grade!Y$2,0))," ")</f>
        <v>1019</v>
      </c>
      <c r="P177" s="20">
        <f t="shared" si="13"/>
        <v>14417</v>
      </c>
      <c r="Q177" s="14">
        <f>+IFERROR((VLOOKUP($A177,Grade!$L$6:$BL$1000,Grade!Z$2,0))," ")</f>
        <v>986.02</v>
      </c>
      <c r="R177" s="14">
        <f>+IFERROR((VLOOKUP($A177,Grade!$L$6:$BL$1000,Grade!AA$2,0))," ")</f>
        <v>1153.8</v>
      </c>
      <c r="S177" s="14">
        <f>+IFERROR((VLOOKUP($A177,Grade!$L$6:$BL$1000,Grade!AB$2,0))," ")</f>
        <v>1101.0999999999999</v>
      </c>
      <c r="T177" s="14">
        <f>+IFERROR((VLOOKUP($A177,Grade!$L$6:$BL$1000,Grade!AC$2,0))," ")</f>
        <v>1101.31</v>
      </c>
      <c r="U177" s="14">
        <f>+IFERROR((VLOOKUP($A177,Grade!$L$6:$BL$1000,Grade!AD$2,0))," ")</f>
        <v>1125.58</v>
      </c>
      <c r="V177" s="14">
        <f>+IFERROR((VLOOKUP($A177,Grade!$L$6:$BL$1000,Grade!AE$2,0))," ")</f>
        <v>1110.24</v>
      </c>
      <c r="W177" s="14">
        <f>+IFERROR((VLOOKUP($A177,Grade!$L$6:$BL$1000,Grade!AF$2,0))," ")</f>
        <v>1148.9000000000001</v>
      </c>
      <c r="X177" s="14">
        <f>+IFERROR((VLOOKUP($A177,Grade!$L$6:$BL$1000,Grade!AG$2,0))," ")</f>
        <v>1165.54</v>
      </c>
      <c r="Y177" s="14">
        <f>+IFERROR((VLOOKUP($A177,Grade!$L$6:$BL$1000,Grade!AH$2,0))," ")</f>
        <v>1207.48</v>
      </c>
      <c r="Z177" s="14">
        <f>+IFERROR((VLOOKUP($A177,Grade!$L$6:$BL$1000,Grade!AI$2,0))," ")</f>
        <v>1127.8</v>
      </c>
      <c r="AA177" s="14">
        <f>+IFERROR((VLOOKUP($A177,Grade!$L$6:$BL$1000,Grade!AJ$2,0))," ")</f>
        <v>1095.56</v>
      </c>
      <c r="AB177" s="14">
        <f>+IFERROR((VLOOKUP($A177,Grade!$L$6:$BL$1000,Grade!AK$2,0))," ")</f>
        <v>886.24</v>
      </c>
      <c r="AC177" s="14">
        <f>+IFERROR((VLOOKUP($A177,Grade!$L$6:$BL$1000,Grade!AL$2,0))," ")</f>
        <v>889.72</v>
      </c>
      <c r="AD177" s="19">
        <f t="shared" si="14"/>
        <v>14099.289999999995</v>
      </c>
      <c r="AE177" s="13">
        <f>+IFERROR((VLOOKUP($A177,Grade!$L$6:$BL$1000,Grade!AM$2,0))," ")</f>
        <v>0</v>
      </c>
      <c r="AF177" s="13">
        <f>+IFERROR((VLOOKUP($A177,Grade!$L$6:$BL$1000,Grade!AN$2,0))," ")</f>
        <v>0</v>
      </c>
      <c r="AG177" s="13">
        <f>+IFERROR((VLOOKUP($A177,Grade!$L$6:$BL$1000,Grade!AO$2,0))," ")</f>
        <v>0</v>
      </c>
      <c r="AH177" s="13">
        <f>+IFERROR((VLOOKUP($A177,Grade!$L$6:$BL$1000,Grade!AP$2,0))," ")</f>
        <v>0</v>
      </c>
      <c r="AI177" s="13">
        <f>+IFERROR((VLOOKUP($A177,Grade!$L$6:$BL$1000,Grade!AQ$2,0))," ")</f>
        <v>0</v>
      </c>
      <c r="AJ177" s="13">
        <f>+IFERROR((VLOOKUP($A177,Grade!$L$6:$BL$1000,Grade!AR$2,0))," ")</f>
        <v>0</v>
      </c>
      <c r="AK177" s="13">
        <f>+IFERROR((VLOOKUP($A177,Grade!$L$6:$BL$1000,Grade!AS$2,0))," ")</f>
        <v>0</v>
      </c>
      <c r="AL177" s="13">
        <f>+IFERROR((VLOOKUP($A177,Grade!$L$6:$BL$1000,Grade!AT$2,0))," ")</f>
        <v>0</v>
      </c>
      <c r="AM177" s="13">
        <f>+IFERROR((VLOOKUP($A177,Grade!$L$6:$BL$1000,Grade!AU$2,0))," ")</f>
        <v>0</v>
      </c>
      <c r="AN177" s="13">
        <f>+IFERROR((VLOOKUP($A177,Grade!$L$6:$BL$1000,Grade!AV$2,0))," ")</f>
        <v>0</v>
      </c>
      <c r="AO177" s="13">
        <f>+IFERROR((VLOOKUP($A177,Grade!$L$6:$BL$1000,Grade!AW$2,0))," ")</f>
        <v>0</v>
      </c>
      <c r="AP177" s="13">
        <f>+IFERROR((VLOOKUP($A177,Grade!$L$6:$BL$1000,Grade!AX$2,0))," ")</f>
        <v>0</v>
      </c>
      <c r="AQ177" s="13">
        <f>+IFERROR((VLOOKUP($A177,Grade!$L$6:$BL$1000,Grade!AY$2,0))," ")</f>
        <v>0</v>
      </c>
      <c r="AR177" s="20">
        <f t="shared" si="15"/>
        <v>0</v>
      </c>
      <c r="AS177" s="14">
        <f>+IFERROR((VLOOKUP($A177,Grade!$L$6:$BL$1000,Grade!AZ$2,0))," ")</f>
        <v>0</v>
      </c>
      <c r="AT177" s="14">
        <f>+IFERROR((VLOOKUP($A177,Grade!$L$6:$BL$1000,Grade!BA$2,0))," ")</f>
        <v>0</v>
      </c>
      <c r="AU177" s="14">
        <f>+IFERROR((VLOOKUP($A177,Grade!$L$6:$BL$1000,Grade!BB$2,0))," ")</f>
        <v>0</v>
      </c>
      <c r="AV177" s="14">
        <f>+IFERROR((VLOOKUP($A177,Grade!$L$6:$BL$1000,Grade!BC$2,0))," ")</f>
        <v>0</v>
      </c>
      <c r="AW177" s="14">
        <f>+IFERROR((VLOOKUP($A177,Grade!$L$6:$BL$1000,Grade!BD$2,0))," ")</f>
        <v>0</v>
      </c>
      <c r="AX177" s="14">
        <f>+IFERROR((VLOOKUP($A177,Grade!$L$6:$BL$1000,Grade!BE$2,0))," ")</f>
        <v>0</v>
      </c>
      <c r="AY177" s="14">
        <f>+IFERROR((VLOOKUP($A177,Grade!$L$6:$BL$1000,Grade!BF$2,0))," ")</f>
        <v>0</v>
      </c>
      <c r="AZ177" s="14">
        <f>+IFERROR((VLOOKUP($A177,Grade!$L$6:$BL$1000,Grade!BG$2,0))," ")</f>
        <v>0</v>
      </c>
      <c r="BA177" s="14">
        <f>+IFERROR((VLOOKUP($A177,Grade!$L$6:$BL$1000,Grade!BH$2,0))," ")</f>
        <v>0</v>
      </c>
      <c r="BB177" s="14">
        <f>+IFERROR((VLOOKUP($A177,Grade!$L$6:$BL$1000,Grade!BI$2,0))," ")</f>
        <v>0</v>
      </c>
      <c r="BC177" s="14">
        <f>+IFERROR((VLOOKUP($A177,Grade!$L$6:$BL$1000,Grade!BJ$2,0))," ")</f>
        <v>0</v>
      </c>
      <c r="BD177" s="14">
        <f>+IFERROR((VLOOKUP($A177,Grade!$L$6:$BL$1000,Grade!BK$2,0))," ")</f>
        <v>0</v>
      </c>
      <c r="BE177" s="14">
        <f>+IFERROR((VLOOKUP($A177,Grade!$L$6:$BL$1000,Grade!BL$2,0))," ")</f>
        <v>0</v>
      </c>
      <c r="BF177" s="19">
        <f t="shared" si="16"/>
        <v>0</v>
      </c>
      <c r="BG177" s="13">
        <f>IFERROR((VLOOKUP($A177,Month!$Z$3:$AP$1000,Month!AA$1,0))," ")</f>
        <v>428</v>
      </c>
      <c r="BH177" s="13">
        <f>IFERROR((VLOOKUP($A177,Month!$Z$3:$AP$1000,Month!AB$1,0))," ")</f>
        <v>223</v>
      </c>
      <c r="BI177" s="13">
        <f>IFERROR((VLOOKUP($A177,Month!$Z$3:$AP$1000,Month!AC$1,0))," ")</f>
        <v>217</v>
      </c>
      <c r="BJ177" s="13">
        <f>IFERROR((VLOOKUP($A177,Month!$Z$3:$AP$1000,Month!AD$1,0))," ")</f>
        <v>27</v>
      </c>
      <c r="BK177" s="13">
        <f>IFERROR((VLOOKUP($A177,Month!$Z$3:$AP$1000,Month!AE$1,0))," ")</f>
        <v>27</v>
      </c>
      <c r="BL177" s="13">
        <f>IFERROR((VLOOKUP($A177,Month!$Z$3:$AP$1000,Month!AF$1,0))," ")</f>
        <v>0</v>
      </c>
      <c r="BM177" s="13">
        <f>IFERROR((VLOOKUP($A177,Month!$Z$3:$AP$1000,Month!AG$1,0))," ")</f>
        <v>817.6</v>
      </c>
      <c r="BN177" s="13">
        <f>IFERROR((VLOOKUP($A177,Month!$Z$3:$AP$1000,Month!AH$1,0))," ")</f>
        <v>0</v>
      </c>
      <c r="BO177" s="13">
        <f>IFERROR((VLOOKUP($A177,Month!$Z$3:$AP$1000,Month!AI$1,0))," ")</f>
        <v>255.04</v>
      </c>
      <c r="BP177" s="13">
        <f>IFERROR((VLOOKUP($A177,Month!$Z$3:$AP$1000,Month!AJ$1,0))," ")</f>
        <v>0</v>
      </c>
      <c r="BQ177" s="13">
        <f>IFERROR((VLOOKUP($A177,Month!$Z$3:$AP$1000,Month!AK$1,0))," ")</f>
        <v>0</v>
      </c>
      <c r="BR177" s="13">
        <f>IFERROR((VLOOKUP($A177,Month!$Z$3:$AP$1000,Month!AL$1,0))," ")</f>
        <v>0</v>
      </c>
      <c r="BS177" s="13">
        <f>IFERROR((VLOOKUP($A177,Month!$Z$3:$AP$1000,Month!AM$1,0))," ")</f>
        <v>214</v>
      </c>
      <c r="BT177" s="13">
        <f>IFERROR((VLOOKUP($A177,Month!$Z$3:$AP$1000,Month!AP$1,0))," ")</f>
        <v>1917</v>
      </c>
    </row>
    <row r="178" spans="1:72" s="2" customFormat="1" x14ac:dyDescent="0.25">
      <c r="A178" s="12" t="s">
        <v>551</v>
      </c>
      <c r="B178" s="12" t="s">
        <v>552</v>
      </c>
      <c r="C178" s="13">
        <f>+IFERROR((VLOOKUP($A178,Grade!$L$6:$BL$1000,Grade!M$2,0))," ")</f>
        <v>26</v>
      </c>
      <c r="D178" s="13">
        <f>+IFERROR((VLOOKUP($A178,Grade!$L$6:$BL$1000,Grade!N$2,0))," ")</f>
        <v>25</v>
      </c>
      <c r="E178" s="13">
        <f>+IFERROR((VLOOKUP($A178,Grade!$L$6:$BL$1000,Grade!O$2,0))," ")</f>
        <v>30</v>
      </c>
      <c r="F178" s="13">
        <f>+IFERROR((VLOOKUP($A178,Grade!$L$6:$BL$1000,Grade!P$2,0))," ")</f>
        <v>32</v>
      </c>
      <c r="G178" s="13">
        <f>+IFERROR((VLOOKUP($A178,Grade!$L$6:$BL$1000,Grade!Q$2,0))," ")</f>
        <v>24</v>
      </c>
      <c r="H178" s="13">
        <f>+IFERROR((VLOOKUP($A178,Grade!$L$6:$BL$1000,Grade!R$2,0))," ")</f>
        <v>28</v>
      </c>
      <c r="I178" s="13">
        <f>+IFERROR((VLOOKUP($A178,Grade!$L$6:$BL$1000,Grade!S$2,0))," ")</f>
        <v>18</v>
      </c>
      <c r="J178" s="13">
        <f>+IFERROR((VLOOKUP($A178,Grade!$L$6:$BL$1000,Grade!T$2,0))," ")</f>
        <v>25</v>
      </c>
      <c r="K178" s="13">
        <f>+IFERROR((VLOOKUP($A178,Grade!$L$6:$BL$1000,Grade!U$2,0))," ")</f>
        <v>23</v>
      </c>
      <c r="L178" s="13">
        <f>+IFERROR((VLOOKUP($A178,Grade!$L$6:$BL$1000,Grade!V$2,0))," ")</f>
        <v>8</v>
      </c>
      <c r="M178" s="13">
        <f>+IFERROR((VLOOKUP($A178,Grade!$L$6:$BL$1000,Grade!W$2,0))," ")</f>
        <v>16</v>
      </c>
      <c r="N178" s="13">
        <f>+IFERROR((VLOOKUP($A178,Grade!$L$6:$BL$1000,Grade!X$2,0))," ")</f>
        <v>13</v>
      </c>
      <c r="O178" s="13">
        <f>+IFERROR((VLOOKUP($A178,Grade!$L$6:$BL$1000,Grade!Y$2,0))," ")</f>
        <v>9</v>
      </c>
      <c r="P178" s="20">
        <f t="shared" si="13"/>
        <v>277</v>
      </c>
      <c r="Q178" s="14">
        <f>+IFERROR((VLOOKUP($A178,Grade!$L$6:$BL$1000,Grade!Z$2,0))," ")</f>
        <v>18.059999999999999</v>
      </c>
      <c r="R178" s="14">
        <f>+IFERROR((VLOOKUP($A178,Grade!$L$6:$BL$1000,Grade!AA$2,0))," ")</f>
        <v>24.6</v>
      </c>
      <c r="S178" s="14">
        <f>+IFERROR((VLOOKUP($A178,Grade!$L$6:$BL$1000,Grade!AB$2,0))," ")</f>
        <v>29.28</v>
      </c>
      <c r="T178" s="14">
        <f>+IFERROR((VLOOKUP($A178,Grade!$L$6:$BL$1000,Grade!AC$2,0))," ")</f>
        <v>30.2</v>
      </c>
      <c r="U178" s="14">
        <f>+IFERROR((VLOOKUP($A178,Grade!$L$6:$BL$1000,Grade!AD$2,0))," ")</f>
        <v>23.3</v>
      </c>
      <c r="V178" s="14">
        <f>+IFERROR((VLOOKUP($A178,Grade!$L$6:$BL$1000,Grade!AE$2,0))," ")</f>
        <v>26.38</v>
      </c>
      <c r="W178" s="14">
        <f>+IFERROR((VLOOKUP($A178,Grade!$L$6:$BL$1000,Grade!AF$2,0))," ")</f>
        <v>16.7</v>
      </c>
      <c r="X178" s="14">
        <f>+IFERROR((VLOOKUP($A178,Grade!$L$6:$BL$1000,Grade!AG$2,0))," ")</f>
        <v>23.5</v>
      </c>
      <c r="Y178" s="14">
        <f>+IFERROR((VLOOKUP($A178,Grade!$L$6:$BL$1000,Grade!AH$2,0))," ")</f>
        <v>22.8</v>
      </c>
      <c r="Z178" s="14">
        <f>+IFERROR((VLOOKUP($A178,Grade!$L$6:$BL$1000,Grade!AI$2,0))," ")</f>
        <v>8</v>
      </c>
      <c r="AA178" s="14">
        <f>+IFERROR((VLOOKUP($A178,Grade!$L$6:$BL$1000,Grade!AJ$2,0))," ")</f>
        <v>15.38</v>
      </c>
      <c r="AB178" s="14">
        <f>+IFERROR((VLOOKUP($A178,Grade!$L$6:$BL$1000,Grade!AK$2,0))," ")</f>
        <v>13</v>
      </c>
      <c r="AC178" s="14">
        <f>+IFERROR((VLOOKUP($A178,Grade!$L$6:$BL$1000,Grade!AL$2,0))," ")</f>
        <v>7.6</v>
      </c>
      <c r="AD178" s="19">
        <f t="shared" si="14"/>
        <v>258.8</v>
      </c>
      <c r="AE178" s="13">
        <f>+IFERROR((VLOOKUP($A178,Grade!$L$6:$BL$1000,Grade!AM$2,0))," ")</f>
        <v>16</v>
      </c>
      <c r="AF178" s="13">
        <f>+IFERROR((VLOOKUP($A178,Grade!$L$6:$BL$1000,Grade!AN$2,0))," ")</f>
        <v>14</v>
      </c>
      <c r="AG178" s="13">
        <f>+IFERROR((VLOOKUP($A178,Grade!$L$6:$BL$1000,Grade!AO$2,0))," ")</f>
        <v>21</v>
      </c>
      <c r="AH178" s="13">
        <f>+IFERROR((VLOOKUP($A178,Grade!$L$6:$BL$1000,Grade!AP$2,0))," ")</f>
        <v>15</v>
      </c>
      <c r="AI178" s="13">
        <f>+IFERROR((VLOOKUP($A178,Grade!$L$6:$BL$1000,Grade!AQ$2,0))," ")</f>
        <v>15</v>
      </c>
      <c r="AJ178" s="13">
        <f>+IFERROR((VLOOKUP($A178,Grade!$L$6:$BL$1000,Grade!AR$2,0))," ")</f>
        <v>16</v>
      </c>
      <c r="AK178" s="13">
        <f>+IFERROR((VLOOKUP($A178,Grade!$L$6:$BL$1000,Grade!AS$2,0))," ")</f>
        <v>10</v>
      </c>
      <c r="AL178" s="13">
        <f>+IFERROR((VLOOKUP($A178,Grade!$L$6:$BL$1000,Grade!AT$2,0))," ")</f>
        <v>13</v>
      </c>
      <c r="AM178" s="13">
        <f>+IFERROR((VLOOKUP($A178,Grade!$L$6:$BL$1000,Grade!AU$2,0))," ")</f>
        <v>6</v>
      </c>
      <c r="AN178" s="13">
        <f>+IFERROR((VLOOKUP($A178,Grade!$L$6:$BL$1000,Grade!AV$2,0))," ")</f>
        <v>0</v>
      </c>
      <c r="AO178" s="13">
        <f>+IFERROR((VLOOKUP($A178,Grade!$L$6:$BL$1000,Grade!AW$2,0))," ")</f>
        <v>3</v>
      </c>
      <c r="AP178" s="13">
        <f>+IFERROR((VLOOKUP($A178,Grade!$L$6:$BL$1000,Grade!AX$2,0))," ")</f>
        <v>0</v>
      </c>
      <c r="AQ178" s="13">
        <f>+IFERROR((VLOOKUP($A178,Grade!$L$6:$BL$1000,Grade!AY$2,0))," ")</f>
        <v>1</v>
      </c>
      <c r="AR178" s="20">
        <f t="shared" si="15"/>
        <v>130</v>
      </c>
      <c r="AS178" s="14">
        <f>+IFERROR((VLOOKUP($A178,Grade!$L$6:$BL$1000,Grade!AZ$2,0))," ")</f>
        <v>8</v>
      </c>
      <c r="AT178" s="14">
        <f>+IFERROR((VLOOKUP($A178,Grade!$L$6:$BL$1000,Grade!BA$2,0))," ")</f>
        <v>13.6</v>
      </c>
      <c r="AU178" s="14">
        <f>+IFERROR((VLOOKUP($A178,Grade!$L$6:$BL$1000,Grade!BB$2,0))," ")</f>
        <v>20.22</v>
      </c>
      <c r="AV178" s="14">
        <f>+IFERROR((VLOOKUP($A178,Grade!$L$6:$BL$1000,Grade!BC$2,0))," ")</f>
        <v>13.2</v>
      </c>
      <c r="AW178" s="14">
        <f>+IFERROR((VLOOKUP($A178,Grade!$L$6:$BL$1000,Grade!BD$2,0))," ")</f>
        <v>14.3</v>
      </c>
      <c r="AX178" s="14">
        <f>+IFERROR((VLOOKUP($A178,Grade!$L$6:$BL$1000,Grade!BE$2,0))," ")</f>
        <v>14.38</v>
      </c>
      <c r="AY178" s="14">
        <f>+IFERROR((VLOOKUP($A178,Grade!$L$6:$BL$1000,Grade!BF$2,0))," ")</f>
        <v>8.6999999999999993</v>
      </c>
      <c r="AZ178" s="14">
        <f>+IFERROR((VLOOKUP($A178,Grade!$L$6:$BL$1000,Grade!BG$2,0))," ")</f>
        <v>11.48</v>
      </c>
      <c r="BA178" s="14">
        <f>+IFERROR((VLOOKUP($A178,Grade!$L$6:$BL$1000,Grade!BH$2,0))," ")</f>
        <v>5.8</v>
      </c>
      <c r="BB178" s="14">
        <f>+IFERROR((VLOOKUP($A178,Grade!$L$6:$BL$1000,Grade!BI$2,0))," ")</f>
        <v>0</v>
      </c>
      <c r="BC178" s="14">
        <f>+IFERROR((VLOOKUP($A178,Grade!$L$6:$BL$1000,Grade!BJ$2,0))," ")</f>
        <v>2.38</v>
      </c>
      <c r="BD178" s="14">
        <f>+IFERROR((VLOOKUP($A178,Grade!$L$6:$BL$1000,Grade!BK$2,0))," ")</f>
        <v>0</v>
      </c>
      <c r="BE178" s="14">
        <f>+IFERROR((VLOOKUP($A178,Grade!$L$6:$BL$1000,Grade!BL$2,0))," ")</f>
        <v>1</v>
      </c>
      <c r="BF178" s="19">
        <f t="shared" si="16"/>
        <v>113.05999999999999</v>
      </c>
      <c r="BG178" s="13">
        <f>IFERROR((VLOOKUP($A178,Month!$Z$3:$AP$1000,Month!AA$1,0))," ")</f>
        <v>0</v>
      </c>
      <c r="BH178" s="13">
        <f>IFERROR((VLOOKUP($A178,Month!$Z$3:$AP$1000,Month!AB$1,0))," ")</f>
        <v>0</v>
      </c>
      <c r="BI178" s="13">
        <f>IFERROR((VLOOKUP($A178,Month!$Z$3:$AP$1000,Month!AC$1,0))," ")</f>
        <v>0</v>
      </c>
      <c r="BJ178" s="13">
        <f>IFERROR((VLOOKUP($A178,Month!$Z$3:$AP$1000,Month!AD$1,0))," ")</f>
        <v>0</v>
      </c>
      <c r="BK178" s="13">
        <f>IFERROR((VLOOKUP($A178,Month!$Z$3:$AP$1000,Month!AE$1,0))," ")</f>
        <v>0</v>
      </c>
      <c r="BL178" s="13">
        <f>IFERROR((VLOOKUP($A178,Month!$Z$3:$AP$1000,Month!AF$1,0))," ")</f>
        <v>0</v>
      </c>
      <c r="BM178" s="13">
        <f>IFERROR((VLOOKUP($A178,Month!$Z$3:$AP$1000,Month!AG$1,0))," ")</f>
        <v>3.8</v>
      </c>
      <c r="BN178" s="13">
        <f>IFERROR((VLOOKUP($A178,Month!$Z$3:$AP$1000,Month!AH$1,0))," ")</f>
        <v>0</v>
      </c>
      <c r="BO178" s="13">
        <f>IFERROR((VLOOKUP($A178,Month!$Z$3:$AP$1000,Month!AI$1,0))," ")</f>
        <v>0</v>
      </c>
      <c r="BP178" s="13">
        <f>IFERROR((VLOOKUP($A178,Month!$Z$3:$AP$1000,Month!AJ$1,0))," ")</f>
        <v>0</v>
      </c>
      <c r="BQ178" s="13">
        <f>IFERROR((VLOOKUP($A178,Month!$Z$3:$AP$1000,Month!AK$1,0))," ")</f>
        <v>0</v>
      </c>
      <c r="BR178" s="13">
        <f>IFERROR((VLOOKUP($A178,Month!$Z$3:$AP$1000,Month!AL$1,0))," ")</f>
        <v>0</v>
      </c>
      <c r="BS178" s="13">
        <f>IFERROR((VLOOKUP($A178,Month!$Z$3:$AP$1000,Month!AM$1,0))," ")</f>
        <v>1</v>
      </c>
      <c r="BT178" s="13">
        <f>IFERROR((VLOOKUP($A178,Month!$Z$3:$AP$1000,Month!AP$1,0))," ")</f>
        <v>25</v>
      </c>
    </row>
    <row r="179" spans="1:72" s="2" customFormat="1" x14ac:dyDescent="0.25">
      <c r="A179" s="12" t="s">
        <v>253</v>
      </c>
      <c r="B179" s="12" t="s">
        <v>254</v>
      </c>
      <c r="C179" s="13">
        <f>+IFERROR((VLOOKUP($A179,Grade!$L$6:$BL$1000,Grade!M$2,0))," ")</f>
        <v>1543</v>
      </c>
      <c r="D179" s="13">
        <f>+IFERROR((VLOOKUP($A179,Grade!$L$6:$BL$1000,Grade!N$2,0))," ")</f>
        <v>1750</v>
      </c>
      <c r="E179" s="13">
        <f>+IFERROR((VLOOKUP($A179,Grade!$L$6:$BL$1000,Grade!O$2,0))," ")</f>
        <v>1816</v>
      </c>
      <c r="F179" s="13">
        <f>+IFERROR((VLOOKUP($A179,Grade!$L$6:$BL$1000,Grade!P$2,0))," ")</f>
        <v>1784</v>
      </c>
      <c r="G179" s="13">
        <f>+IFERROR((VLOOKUP($A179,Grade!$L$6:$BL$1000,Grade!Q$2,0))," ")</f>
        <v>1767</v>
      </c>
      <c r="H179" s="13">
        <f>+IFERROR((VLOOKUP($A179,Grade!$L$6:$BL$1000,Grade!R$2,0))," ")</f>
        <v>1861</v>
      </c>
      <c r="I179" s="13">
        <f>+IFERROR((VLOOKUP($A179,Grade!$L$6:$BL$1000,Grade!S$2,0))," ")</f>
        <v>1776</v>
      </c>
      <c r="J179" s="13">
        <f>+IFERROR((VLOOKUP($A179,Grade!$L$6:$BL$1000,Grade!T$2,0))," ")</f>
        <v>1848</v>
      </c>
      <c r="K179" s="13">
        <f>+IFERROR((VLOOKUP($A179,Grade!$L$6:$BL$1000,Grade!U$2,0))," ")</f>
        <v>1764</v>
      </c>
      <c r="L179" s="13">
        <f>+IFERROR((VLOOKUP($A179,Grade!$L$6:$BL$1000,Grade!V$2,0))," ")</f>
        <v>1867</v>
      </c>
      <c r="M179" s="13">
        <f>+IFERROR((VLOOKUP($A179,Grade!$L$6:$BL$1000,Grade!W$2,0))," ")</f>
        <v>1767</v>
      </c>
      <c r="N179" s="13">
        <f>+IFERROR((VLOOKUP($A179,Grade!$L$6:$BL$1000,Grade!X$2,0))," ")</f>
        <v>1600</v>
      </c>
      <c r="O179" s="13">
        <f>+IFERROR((VLOOKUP($A179,Grade!$L$6:$BL$1000,Grade!Y$2,0))," ")</f>
        <v>1602</v>
      </c>
      <c r="P179" s="20">
        <f t="shared" si="13"/>
        <v>22745</v>
      </c>
      <c r="Q179" s="14">
        <f>+IFERROR((VLOOKUP($A179,Grade!$L$6:$BL$1000,Grade!Z$2,0))," ")</f>
        <v>1539.15</v>
      </c>
      <c r="R179" s="14">
        <f>+IFERROR((VLOOKUP($A179,Grade!$L$6:$BL$1000,Grade!AA$2,0))," ")</f>
        <v>1746.12</v>
      </c>
      <c r="S179" s="14">
        <f>+IFERROR((VLOOKUP($A179,Grade!$L$6:$BL$1000,Grade!AB$2,0))," ")</f>
        <v>1810.17</v>
      </c>
      <c r="T179" s="14">
        <f>+IFERROR((VLOOKUP($A179,Grade!$L$6:$BL$1000,Grade!AC$2,0))," ")</f>
        <v>1781.2</v>
      </c>
      <c r="U179" s="14">
        <f>+IFERROR((VLOOKUP($A179,Grade!$L$6:$BL$1000,Grade!AD$2,0))," ")</f>
        <v>1762.36</v>
      </c>
      <c r="V179" s="14">
        <f>+IFERROR((VLOOKUP($A179,Grade!$L$6:$BL$1000,Grade!AE$2,0))," ")</f>
        <v>1859.24</v>
      </c>
      <c r="W179" s="14">
        <f>+IFERROR((VLOOKUP($A179,Grade!$L$6:$BL$1000,Grade!AF$2,0))," ")</f>
        <v>1771.46</v>
      </c>
      <c r="X179" s="14">
        <f>+IFERROR((VLOOKUP($A179,Grade!$L$6:$BL$1000,Grade!AG$2,0))," ")</f>
        <v>1846.59</v>
      </c>
      <c r="Y179" s="14">
        <f>+IFERROR((VLOOKUP($A179,Grade!$L$6:$BL$1000,Grade!AH$2,0))," ")</f>
        <v>1760.09</v>
      </c>
      <c r="Z179" s="14">
        <f>+IFERROR((VLOOKUP($A179,Grade!$L$6:$BL$1000,Grade!AI$2,0))," ")</f>
        <v>1861.51</v>
      </c>
      <c r="AA179" s="14">
        <f>+IFERROR((VLOOKUP($A179,Grade!$L$6:$BL$1000,Grade!AJ$2,0))," ")</f>
        <v>1761.64</v>
      </c>
      <c r="AB179" s="14">
        <f>+IFERROR((VLOOKUP($A179,Grade!$L$6:$BL$1000,Grade!AK$2,0))," ")</f>
        <v>1460.89</v>
      </c>
      <c r="AC179" s="14">
        <f>+IFERROR((VLOOKUP($A179,Grade!$L$6:$BL$1000,Grade!AL$2,0))," ")</f>
        <v>1414.05</v>
      </c>
      <c r="AD179" s="19">
        <f t="shared" si="14"/>
        <v>22374.469999999998</v>
      </c>
      <c r="AE179" s="13">
        <f>+IFERROR((VLOOKUP($A179,Grade!$L$6:$BL$1000,Grade!AM$2,0))," ")</f>
        <v>37</v>
      </c>
      <c r="AF179" s="13">
        <f>+IFERROR((VLOOKUP($A179,Grade!$L$6:$BL$1000,Grade!AN$2,0))," ")</f>
        <v>36</v>
      </c>
      <c r="AG179" s="13">
        <f>+IFERROR((VLOOKUP($A179,Grade!$L$6:$BL$1000,Grade!AO$2,0))," ")</f>
        <v>40</v>
      </c>
      <c r="AH179" s="13">
        <f>+IFERROR((VLOOKUP($A179,Grade!$L$6:$BL$1000,Grade!AP$2,0))," ")</f>
        <v>37</v>
      </c>
      <c r="AI179" s="13">
        <f>+IFERROR((VLOOKUP($A179,Grade!$L$6:$BL$1000,Grade!AQ$2,0))," ")</f>
        <v>34</v>
      </c>
      <c r="AJ179" s="13">
        <f>+IFERROR((VLOOKUP($A179,Grade!$L$6:$BL$1000,Grade!AR$2,0))," ")</f>
        <v>31</v>
      </c>
      <c r="AK179" s="13">
        <f>+IFERROR((VLOOKUP($A179,Grade!$L$6:$BL$1000,Grade!AS$2,0))," ")</f>
        <v>14</v>
      </c>
      <c r="AL179" s="13">
        <f>+IFERROR((VLOOKUP($A179,Grade!$L$6:$BL$1000,Grade!AT$2,0))," ")</f>
        <v>16</v>
      </c>
      <c r="AM179" s="13">
        <f>+IFERROR((VLOOKUP($A179,Grade!$L$6:$BL$1000,Grade!AU$2,0))," ")</f>
        <v>10</v>
      </c>
      <c r="AN179" s="13">
        <f>+IFERROR((VLOOKUP($A179,Grade!$L$6:$BL$1000,Grade!AV$2,0))," ")</f>
        <v>10</v>
      </c>
      <c r="AO179" s="13">
        <f>+IFERROR((VLOOKUP($A179,Grade!$L$6:$BL$1000,Grade!AW$2,0))," ")</f>
        <v>9</v>
      </c>
      <c r="AP179" s="13">
        <f>+IFERROR((VLOOKUP($A179,Grade!$L$6:$BL$1000,Grade!AX$2,0))," ")</f>
        <v>21</v>
      </c>
      <c r="AQ179" s="13">
        <f>+IFERROR((VLOOKUP($A179,Grade!$L$6:$BL$1000,Grade!AY$2,0))," ")</f>
        <v>42</v>
      </c>
      <c r="AR179" s="20">
        <f t="shared" si="15"/>
        <v>337</v>
      </c>
      <c r="AS179" s="14">
        <f>+IFERROR((VLOOKUP($A179,Grade!$L$6:$BL$1000,Grade!AZ$2,0))," ")</f>
        <v>37</v>
      </c>
      <c r="AT179" s="14">
        <f>+IFERROR((VLOOKUP($A179,Grade!$L$6:$BL$1000,Grade!BA$2,0))," ")</f>
        <v>36</v>
      </c>
      <c r="AU179" s="14">
        <f>+IFERROR((VLOOKUP($A179,Grade!$L$6:$BL$1000,Grade!BB$2,0))," ")</f>
        <v>40</v>
      </c>
      <c r="AV179" s="14">
        <f>+IFERROR((VLOOKUP($A179,Grade!$L$6:$BL$1000,Grade!BC$2,0))," ")</f>
        <v>37</v>
      </c>
      <c r="AW179" s="14">
        <f>+IFERROR((VLOOKUP($A179,Grade!$L$6:$BL$1000,Grade!BD$2,0))," ")</f>
        <v>34</v>
      </c>
      <c r="AX179" s="14">
        <f>+IFERROR((VLOOKUP($A179,Grade!$L$6:$BL$1000,Grade!BE$2,0))," ")</f>
        <v>31</v>
      </c>
      <c r="AY179" s="14">
        <f>+IFERROR((VLOOKUP($A179,Grade!$L$6:$BL$1000,Grade!BF$2,0))," ")</f>
        <v>12.94</v>
      </c>
      <c r="AZ179" s="14">
        <f>+IFERROR((VLOOKUP($A179,Grade!$L$6:$BL$1000,Grade!BG$2,0))," ")</f>
        <v>15.32</v>
      </c>
      <c r="BA179" s="14">
        <f>+IFERROR((VLOOKUP($A179,Grade!$L$6:$BL$1000,Grade!BH$2,0))," ")</f>
        <v>10</v>
      </c>
      <c r="BB179" s="14">
        <f>+IFERROR((VLOOKUP($A179,Grade!$L$6:$BL$1000,Grade!BI$2,0))," ")</f>
        <v>10</v>
      </c>
      <c r="BC179" s="14">
        <f>+IFERROR((VLOOKUP($A179,Grade!$L$6:$BL$1000,Grade!BJ$2,0))," ")</f>
        <v>8.6999999999999993</v>
      </c>
      <c r="BD179" s="14">
        <f>+IFERROR((VLOOKUP($A179,Grade!$L$6:$BL$1000,Grade!BK$2,0))," ")</f>
        <v>20.14</v>
      </c>
      <c r="BE179" s="14">
        <f>+IFERROR((VLOOKUP($A179,Grade!$L$6:$BL$1000,Grade!BL$2,0))," ")</f>
        <v>41.35</v>
      </c>
      <c r="BF179" s="19">
        <f t="shared" si="16"/>
        <v>333.45</v>
      </c>
      <c r="BG179" s="13">
        <f>IFERROR((VLOOKUP($A179,Month!$Z$3:$AP$1000,Month!AA$1,0))," ")</f>
        <v>1654</v>
      </c>
      <c r="BH179" s="13">
        <f>IFERROR((VLOOKUP($A179,Month!$Z$3:$AP$1000,Month!AB$1,0))," ")</f>
        <v>490</v>
      </c>
      <c r="BI179" s="13">
        <f>IFERROR((VLOOKUP($A179,Month!$Z$3:$AP$1000,Month!AC$1,0))," ")</f>
        <v>669</v>
      </c>
      <c r="BJ179" s="13">
        <f>IFERROR((VLOOKUP($A179,Month!$Z$3:$AP$1000,Month!AD$1,0))," ")</f>
        <v>20</v>
      </c>
      <c r="BK179" s="13">
        <f>IFERROR((VLOOKUP($A179,Month!$Z$3:$AP$1000,Month!AE$1,0))," ")</f>
        <v>20</v>
      </c>
      <c r="BL179" s="13">
        <f>IFERROR((VLOOKUP($A179,Month!$Z$3:$AP$1000,Month!AF$1,0))," ")</f>
        <v>0</v>
      </c>
      <c r="BM179" s="13">
        <f>IFERROR((VLOOKUP($A179,Month!$Z$3:$AP$1000,Month!AG$1,0))," ")</f>
        <v>855.06</v>
      </c>
      <c r="BN179" s="13">
        <f>IFERROR((VLOOKUP($A179,Month!$Z$3:$AP$1000,Month!AH$1,0))," ")</f>
        <v>0</v>
      </c>
      <c r="BO179" s="13">
        <f>IFERROR((VLOOKUP($A179,Month!$Z$3:$AP$1000,Month!AI$1,0))," ")</f>
        <v>200.67</v>
      </c>
      <c r="BP179" s="13">
        <f>IFERROR((VLOOKUP($A179,Month!$Z$3:$AP$1000,Month!AJ$1,0))," ")</f>
        <v>0</v>
      </c>
      <c r="BQ179" s="13">
        <f>IFERROR((VLOOKUP($A179,Month!$Z$3:$AP$1000,Month!AK$1,0))," ")</f>
        <v>0</v>
      </c>
      <c r="BR179" s="13">
        <f>IFERROR((VLOOKUP($A179,Month!$Z$3:$AP$1000,Month!AL$1,0))," ")</f>
        <v>0</v>
      </c>
      <c r="BS179" s="13">
        <f>IFERROR((VLOOKUP($A179,Month!$Z$3:$AP$1000,Month!AM$1,0))," ")</f>
        <v>170</v>
      </c>
      <c r="BT179" s="13">
        <f>IFERROR((VLOOKUP($A179,Month!$Z$3:$AP$1000,Month!AP$1,0))," ")</f>
        <v>2508</v>
      </c>
    </row>
    <row r="180" spans="1:72" s="2" customFormat="1" x14ac:dyDescent="0.25">
      <c r="A180" s="12" t="s">
        <v>201</v>
      </c>
      <c r="B180" s="12" t="s">
        <v>202</v>
      </c>
      <c r="C180" s="13">
        <f>+IFERROR((VLOOKUP($A180,Grade!$L$6:$BL$1000,Grade!M$2,0))," ")</f>
        <v>438</v>
      </c>
      <c r="D180" s="13">
        <f>+IFERROR((VLOOKUP($A180,Grade!$L$6:$BL$1000,Grade!N$2,0))," ")</f>
        <v>495</v>
      </c>
      <c r="E180" s="13">
        <f>+IFERROR((VLOOKUP($A180,Grade!$L$6:$BL$1000,Grade!O$2,0))," ")</f>
        <v>439</v>
      </c>
      <c r="F180" s="13">
        <f>+IFERROR((VLOOKUP($A180,Grade!$L$6:$BL$1000,Grade!P$2,0))," ")</f>
        <v>449</v>
      </c>
      <c r="G180" s="13">
        <f>+IFERROR((VLOOKUP($A180,Grade!$L$6:$BL$1000,Grade!Q$2,0))," ")</f>
        <v>454</v>
      </c>
      <c r="H180" s="13">
        <f>+IFERROR((VLOOKUP($A180,Grade!$L$6:$BL$1000,Grade!R$2,0))," ")</f>
        <v>441</v>
      </c>
      <c r="I180" s="13">
        <f>+IFERROR((VLOOKUP($A180,Grade!$L$6:$BL$1000,Grade!S$2,0))," ")</f>
        <v>411</v>
      </c>
      <c r="J180" s="13">
        <f>+IFERROR((VLOOKUP($A180,Grade!$L$6:$BL$1000,Grade!T$2,0))," ")</f>
        <v>453</v>
      </c>
      <c r="K180" s="13">
        <f>+IFERROR((VLOOKUP($A180,Grade!$L$6:$BL$1000,Grade!U$2,0))," ")</f>
        <v>443</v>
      </c>
      <c r="L180" s="13">
        <f>+IFERROR((VLOOKUP($A180,Grade!$L$6:$BL$1000,Grade!V$2,0))," ")</f>
        <v>425</v>
      </c>
      <c r="M180" s="13">
        <f>+IFERROR((VLOOKUP($A180,Grade!$L$6:$BL$1000,Grade!W$2,0))," ")</f>
        <v>397</v>
      </c>
      <c r="N180" s="13">
        <f>+IFERROR((VLOOKUP($A180,Grade!$L$6:$BL$1000,Grade!X$2,0))," ")</f>
        <v>397</v>
      </c>
      <c r="O180" s="13">
        <f>+IFERROR((VLOOKUP($A180,Grade!$L$6:$BL$1000,Grade!Y$2,0))," ")</f>
        <v>367</v>
      </c>
      <c r="P180" s="20">
        <f t="shared" si="13"/>
        <v>5609</v>
      </c>
      <c r="Q180" s="14">
        <f>+IFERROR((VLOOKUP($A180,Grade!$L$6:$BL$1000,Grade!Z$2,0))," ")</f>
        <v>423.49</v>
      </c>
      <c r="R180" s="14">
        <f>+IFERROR((VLOOKUP($A180,Grade!$L$6:$BL$1000,Grade!AA$2,0))," ")</f>
        <v>484.63</v>
      </c>
      <c r="S180" s="14">
        <f>+IFERROR((VLOOKUP($A180,Grade!$L$6:$BL$1000,Grade!AB$2,0))," ")</f>
        <v>428.1</v>
      </c>
      <c r="T180" s="14">
        <f>+IFERROR((VLOOKUP($A180,Grade!$L$6:$BL$1000,Grade!AC$2,0))," ")</f>
        <v>441.2</v>
      </c>
      <c r="U180" s="14">
        <f>+IFERROR((VLOOKUP($A180,Grade!$L$6:$BL$1000,Grade!AD$2,0))," ")</f>
        <v>448.25</v>
      </c>
      <c r="V180" s="14">
        <f>+IFERROR((VLOOKUP($A180,Grade!$L$6:$BL$1000,Grade!AE$2,0))," ")</f>
        <v>430.36</v>
      </c>
      <c r="W180" s="14">
        <f>+IFERROR((VLOOKUP($A180,Grade!$L$6:$BL$1000,Grade!AF$2,0))," ")</f>
        <v>402.44</v>
      </c>
      <c r="X180" s="14">
        <f>+IFERROR((VLOOKUP($A180,Grade!$L$6:$BL$1000,Grade!AG$2,0))," ")</f>
        <v>446.6</v>
      </c>
      <c r="Y180" s="14">
        <f>+IFERROR((VLOOKUP($A180,Grade!$L$6:$BL$1000,Grade!AH$2,0))," ")</f>
        <v>438.23</v>
      </c>
      <c r="Z180" s="14">
        <f>+IFERROR((VLOOKUP($A180,Grade!$L$6:$BL$1000,Grade!AI$2,0))," ")</f>
        <v>421.57</v>
      </c>
      <c r="AA180" s="14">
        <f>+IFERROR((VLOOKUP($A180,Grade!$L$6:$BL$1000,Grade!AJ$2,0))," ")</f>
        <v>393.29</v>
      </c>
      <c r="AB180" s="14">
        <f>+IFERROR((VLOOKUP($A180,Grade!$L$6:$BL$1000,Grade!AK$2,0))," ")</f>
        <v>377.14</v>
      </c>
      <c r="AC180" s="14">
        <f>+IFERROR((VLOOKUP($A180,Grade!$L$6:$BL$1000,Grade!AL$2,0))," ")</f>
        <v>350.14</v>
      </c>
      <c r="AD180" s="19">
        <f t="shared" si="14"/>
        <v>5485.4400000000005</v>
      </c>
      <c r="AE180" s="13">
        <f>+IFERROR((VLOOKUP($A180,Grade!$L$6:$BL$1000,Grade!AM$2,0))," ")</f>
        <v>26</v>
      </c>
      <c r="AF180" s="13">
        <f>+IFERROR((VLOOKUP($A180,Grade!$L$6:$BL$1000,Grade!AN$2,0))," ")</f>
        <v>37</v>
      </c>
      <c r="AG180" s="13">
        <f>+IFERROR((VLOOKUP($A180,Grade!$L$6:$BL$1000,Grade!AO$2,0))," ")</f>
        <v>29</v>
      </c>
      <c r="AH180" s="13">
        <f>+IFERROR((VLOOKUP($A180,Grade!$L$6:$BL$1000,Grade!AP$2,0))," ")</f>
        <v>30</v>
      </c>
      <c r="AI180" s="13">
        <f>+IFERROR((VLOOKUP($A180,Grade!$L$6:$BL$1000,Grade!AQ$2,0))," ")</f>
        <v>24</v>
      </c>
      <c r="AJ180" s="13">
        <f>+IFERROR((VLOOKUP($A180,Grade!$L$6:$BL$1000,Grade!AR$2,0))," ")</f>
        <v>32</v>
      </c>
      <c r="AK180" s="13">
        <f>+IFERROR((VLOOKUP($A180,Grade!$L$6:$BL$1000,Grade!AS$2,0))," ")</f>
        <v>41</v>
      </c>
      <c r="AL180" s="13">
        <f>+IFERROR((VLOOKUP($A180,Grade!$L$6:$BL$1000,Grade!AT$2,0))," ")</f>
        <v>35</v>
      </c>
      <c r="AM180" s="13">
        <f>+IFERROR((VLOOKUP($A180,Grade!$L$6:$BL$1000,Grade!AU$2,0))," ")</f>
        <v>30</v>
      </c>
      <c r="AN180" s="13">
        <f>+IFERROR((VLOOKUP($A180,Grade!$L$6:$BL$1000,Grade!AV$2,0))," ")</f>
        <v>26</v>
      </c>
      <c r="AO180" s="13">
        <f>+IFERROR((VLOOKUP($A180,Grade!$L$6:$BL$1000,Grade!AW$2,0))," ")</f>
        <v>21</v>
      </c>
      <c r="AP180" s="13">
        <f>+IFERROR((VLOOKUP($A180,Grade!$L$6:$BL$1000,Grade!AX$2,0))," ")</f>
        <v>15</v>
      </c>
      <c r="AQ180" s="13">
        <f>+IFERROR((VLOOKUP($A180,Grade!$L$6:$BL$1000,Grade!AY$2,0))," ")</f>
        <v>8</v>
      </c>
      <c r="AR180" s="20">
        <f t="shared" si="15"/>
        <v>354</v>
      </c>
      <c r="AS180" s="14">
        <f>+IFERROR((VLOOKUP($A180,Grade!$L$6:$BL$1000,Grade!AZ$2,0))," ")</f>
        <v>12.47</v>
      </c>
      <c r="AT180" s="14">
        <f>+IFERROR((VLOOKUP($A180,Grade!$L$6:$BL$1000,Grade!BA$2,0))," ")</f>
        <v>26.59</v>
      </c>
      <c r="AU180" s="14">
        <f>+IFERROR((VLOOKUP($A180,Grade!$L$6:$BL$1000,Grade!BB$2,0))," ")</f>
        <v>18.18</v>
      </c>
      <c r="AV180" s="14">
        <f>+IFERROR((VLOOKUP($A180,Grade!$L$6:$BL$1000,Grade!BC$2,0))," ")</f>
        <v>22.2</v>
      </c>
      <c r="AW180" s="14">
        <f>+IFERROR((VLOOKUP($A180,Grade!$L$6:$BL$1000,Grade!BD$2,0))," ")</f>
        <v>17.84</v>
      </c>
      <c r="AX180" s="14">
        <f>+IFERROR((VLOOKUP($A180,Grade!$L$6:$BL$1000,Grade!BE$2,0))," ")</f>
        <v>23.08</v>
      </c>
      <c r="AY180" s="14">
        <f>+IFERROR((VLOOKUP($A180,Grade!$L$6:$BL$1000,Grade!BF$2,0))," ")</f>
        <v>32.54</v>
      </c>
      <c r="AZ180" s="14">
        <f>+IFERROR((VLOOKUP($A180,Grade!$L$6:$BL$1000,Grade!BG$2,0))," ")</f>
        <v>23.97</v>
      </c>
      <c r="BA180" s="14">
        <f>+IFERROR((VLOOKUP($A180,Grade!$L$6:$BL$1000,Grade!BH$2,0))," ")</f>
        <v>23.56</v>
      </c>
      <c r="BB180" s="14">
        <f>+IFERROR((VLOOKUP($A180,Grade!$L$6:$BL$1000,Grade!BI$2,0))," ")</f>
        <v>22.54</v>
      </c>
      <c r="BC180" s="14">
        <f>+IFERROR((VLOOKUP($A180,Grade!$L$6:$BL$1000,Grade!BJ$2,0))," ")</f>
        <v>14.67</v>
      </c>
      <c r="BD180" s="14">
        <f>+IFERROR((VLOOKUP($A180,Grade!$L$6:$BL$1000,Grade!BK$2,0))," ")</f>
        <v>5.65</v>
      </c>
      <c r="BE180" s="14">
        <f>+IFERROR((VLOOKUP($A180,Grade!$L$6:$BL$1000,Grade!BL$2,0))," ")</f>
        <v>1.53</v>
      </c>
      <c r="BF180" s="19">
        <f t="shared" si="16"/>
        <v>244.82</v>
      </c>
      <c r="BG180" s="13">
        <f>IFERROR((VLOOKUP($A180,Month!$Z$3:$AP$1000,Month!AA$1,0))," ")</f>
        <v>82</v>
      </c>
      <c r="BH180" s="13">
        <f>IFERROR((VLOOKUP($A180,Month!$Z$3:$AP$1000,Month!AB$1,0))," ")</f>
        <v>81</v>
      </c>
      <c r="BI180" s="13">
        <f>IFERROR((VLOOKUP($A180,Month!$Z$3:$AP$1000,Month!AC$1,0))," ")</f>
        <v>51</v>
      </c>
      <c r="BJ180" s="13">
        <f>IFERROR((VLOOKUP($A180,Month!$Z$3:$AP$1000,Month!AD$1,0))," ")</f>
        <v>14</v>
      </c>
      <c r="BK180" s="13">
        <f>IFERROR((VLOOKUP($A180,Month!$Z$3:$AP$1000,Month!AE$1,0))," ")</f>
        <v>14</v>
      </c>
      <c r="BL180" s="13">
        <f>IFERROR((VLOOKUP($A180,Month!$Z$3:$AP$1000,Month!AF$1,0))," ")</f>
        <v>0</v>
      </c>
      <c r="BM180" s="13">
        <f>IFERROR((VLOOKUP($A180,Month!$Z$3:$AP$1000,Month!AG$1,0))," ")</f>
        <v>315.89999999999998</v>
      </c>
      <c r="BN180" s="13">
        <f>IFERROR((VLOOKUP($A180,Month!$Z$3:$AP$1000,Month!AH$1,0))," ")</f>
        <v>0</v>
      </c>
      <c r="BO180" s="13">
        <f>IFERROR((VLOOKUP($A180,Month!$Z$3:$AP$1000,Month!AI$1,0))," ")</f>
        <v>45.3</v>
      </c>
      <c r="BP180" s="13">
        <f>IFERROR((VLOOKUP($A180,Month!$Z$3:$AP$1000,Month!AJ$1,0))," ")</f>
        <v>0</v>
      </c>
      <c r="BQ180" s="13">
        <f>IFERROR((VLOOKUP($A180,Month!$Z$3:$AP$1000,Month!AK$1,0))," ")</f>
        <v>0</v>
      </c>
      <c r="BR180" s="13">
        <f>IFERROR((VLOOKUP($A180,Month!$Z$3:$AP$1000,Month!AL$1,0))," ")</f>
        <v>0</v>
      </c>
      <c r="BS180" s="13">
        <f>IFERROR((VLOOKUP($A180,Month!$Z$3:$AP$1000,Month!AM$1,0))," ")</f>
        <v>99</v>
      </c>
      <c r="BT180" s="13">
        <f>IFERROR((VLOOKUP($A180,Month!$Z$3:$AP$1000,Month!AP$1,0))," ")</f>
        <v>814</v>
      </c>
    </row>
    <row r="181" spans="1:72" s="2" customFormat="1" x14ac:dyDescent="0.25">
      <c r="A181" s="12" t="s">
        <v>631</v>
      </c>
      <c r="B181" s="12" t="s">
        <v>632</v>
      </c>
      <c r="C181" s="13">
        <f>+IFERROR((VLOOKUP($A181,Grade!$L$6:$BL$1000,Grade!M$2,0))," ")</f>
        <v>8</v>
      </c>
      <c r="D181" s="13">
        <f>+IFERROR((VLOOKUP($A181,Grade!$L$6:$BL$1000,Grade!N$2,0))," ")</f>
        <v>14</v>
      </c>
      <c r="E181" s="13">
        <f>+IFERROR((VLOOKUP($A181,Grade!$L$6:$BL$1000,Grade!O$2,0))," ")</f>
        <v>7</v>
      </c>
      <c r="F181" s="13">
        <f>+IFERROR((VLOOKUP($A181,Grade!$L$6:$BL$1000,Grade!P$2,0))," ")</f>
        <v>10</v>
      </c>
      <c r="G181" s="13">
        <f>+IFERROR((VLOOKUP($A181,Grade!$L$6:$BL$1000,Grade!Q$2,0))," ")</f>
        <v>11</v>
      </c>
      <c r="H181" s="13">
        <f>+IFERROR((VLOOKUP($A181,Grade!$L$6:$BL$1000,Grade!R$2,0))," ")</f>
        <v>10</v>
      </c>
      <c r="I181" s="13">
        <f>+IFERROR((VLOOKUP($A181,Grade!$L$6:$BL$1000,Grade!S$2,0))," ")</f>
        <v>10</v>
      </c>
      <c r="J181" s="13">
        <f>+IFERROR((VLOOKUP($A181,Grade!$L$6:$BL$1000,Grade!T$2,0))," ")</f>
        <v>10</v>
      </c>
      <c r="K181" s="13">
        <f>+IFERROR((VLOOKUP($A181,Grade!$L$6:$BL$1000,Grade!U$2,0))," ")</f>
        <v>10</v>
      </c>
      <c r="L181" s="13">
        <f>+IFERROR((VLOOKUP($A181,Grade!$L$6:$BL$1000,Grade!V$2,0))," ")</f>
        <v>11</v>
      </c>
      <c r="M181" s="13">
        <f>+IFERROR((VLOOKUP($A181,Grade!$L$6:$BL$1000,Grade!W$2,0))," ")</f>
        <v>13</v>
      </c>
      <c r="N181" s="13">
        <f>+IFERROR((VLOOKUP($A181,Grade!$L$6:$BL$1000,Grade!X$2,0))," ")</f>
        <v>12</v>
      </c>
      <c r="O181" s="13">
        <f>+IFERROR((VLOOKUP($A181,Grade!$L$6:$BL$1000,Grade!Y$2,0))," ")</f>
        <v>9</v>
      </c>
      <c r="P181" s="20">
        <f t="shared" si="13"/>
        <v>135</v>
      </c>
      <c r="Q181" s="14">
        <f>+IFERROR((VLOOKUP($A181,Grade!$L$6:$BL$1000,Grade!Z$2,0))," ")</f>
        <v>8</v>
      </c>
      <c r="R181" s="14">
        <f>+IFERROR((VLOOKUP($A181,Grade!$L$6:$BL$1000,Grade!AA$2,0))," ")</f>
        <v>14</v>
      </c>
      <c r="S181" s="14">
        <f>+IFERROR((VLOOKUP($A181,Grade!$L$6:$BL$1000,Grade!AB$2,0))," ")</f>
        <v>7</v>
      </c>
      <c r="T181" s="14">
        <f>+IFERROR((VLOOKUP($A181,Grade!$L$6:$BL$1000,Grade!AC$2,0))," ")</f>
        <v>10</v>
      </c>
      <c r="U181" s="14">
        <f>+IFERROR((VLOOKUP($A181,Grade!$L$6:$BL$1000,Grade!AD$2,0))," ")</f>
        <v>11</v>
      </c>
      <c r="V181" s="14">
        <f>+IFERROR((VLOOKUP($A181,Grade!$L$6:$BL$1000,Grade!AE$2,0))," ")</f>
        <v>10</v>
      </c>
      <c r="W181" s="14">
        <f>+IFERROR((VLOOKUP($A181,Grade!$L$6:$BL$1000,Grade!AF$2,0))," ")</f>
        <v>10</v>
      </c>
      <c r="X181" s="14">
        <f>+IFERROR((VLOOKUP($A181,Grade!$L$6:$BL$1000,Grade!AG$2,0))," ")</f>
        <v>10</v>
      </c>
      <c r="Y181" s="14">
        <f>+IFERROR((VLOOKUP($A181,Grade!$L$6:$BL$1000,Grade!AH$2,0))," ")</f>
        <v>9.64</v>
      </c>
      <c r="Z181" s="14">
        <f>+IFERROR((VLOOKUP($A181,Grade!$L$6:$BL$1000,Grade!AI$2,0))," ")</f>
        <v>11</v>
      </c>
      <c r="AA181" s="14">
        <f>+IFERROR((VLOOKUP($A181,Grade!$L$6:$BL$1000,Grade!AJ$2,0))," ")</f>
        <v>12.21</v>
      </c>
      <c r="AB181" s="14">
        <f>+IFERROR((VLOOKUP($A181,Grade!$L$6:$BL$1000,Grade!AK$2,0))," ")</f>
        <v>10.39</v>
      </c>
      <c r="AC181" s="14">
        <f>+IFERROR((VLOOKUP($A181,Grade!$L$6:$BL$1000,Grade!AL$2,0))," ")</f>
        <v>7.5</v>
      </c>
      <c r="AD181" s="19">
        <f t="shared" si="14"/>
        <v>130.74</v>
      </c>
      <c r="AE181" s="13">
        <f>+IFERROR((VLOOKUP($A181,Grade!$L$6:$BL$1000,Grade!AM$2,0))," ")</f>
        <v>0</v>
      </c>
      <c r="AF181" s="13">
        <f>+IFERROR((VLOOKUP($A181,Grade!$L$6:$BL$1000,Grade!AN$2,0))," ")</f>
        <v>0</v>
      </c>
      <c r="AG181" s="13">
        <f>+IFERROR((VLOOKUP($A181,Grade!$L$6:$BL$1000,Grade!AO$2,0))," ")</f>
        <v>0</v>
      </c>
      <c r="AH181" s="13">
        <f>+IFERROR((VLOOKUP($A181,Grade!$L$6:$BL$1000,Grade!AP$2,0))," ")</f>
        <v>0</v>
      </c>
      <c r="AI181" s="13">
        <f>+IFERROR((VLOOKUP($A181,Grade!$L$6:$BL$1000,Grade!AQ$2,0))," ")</f>
        <v>0</v>
      </c>
      <c r="AJ181" s="13">
        <f>+IFERROR((VLOOKUP($A181,Grade!$L$6:$BL$1000,Grade!AR$2,0))," ")</f>
        <v>0</v>
      </c>
      <c r="AK181" s="13">
        <f>+IFERROR((VLOOKUP($A181,Grade!$L$6:$BL$1000,Grade!AS$2,0))," ")</f>
        <v>0</v>
      </c>
      <c r="AL181" s="13">
        <f>+IFERROR((VLOOKUP($A181,Grade!$L$6:$BL$1000,Grade!AT$2,0))," ")</f>
        <v>0</v>
      </c>
      <c r="AM181" s="13">
        <f>+IFERROR((VLOOKUP($A181,Grade!$L$6:$BL$1000,Grade!AU$2,0))," ")</f>
        <v>0</v>
      </c>
      <c r="AN181" s="13">
        <f>+IFERROR((VLOOKUP($A181,Grade!$L$6:$BL$1000,Grade!AV$2,0))," ")</f>
        <v>0</v>
      </c>
      <c r="AO181" s="13">
        <f>+IFERROR((VLOOKUP($A181,Grade!$L$6:$BL$1000,Grade!AW$2,0))," ")</f>
        <v>0</v>
      </c>
      <c r="AP181" s="13">
        <f>+IFERROR((VLOOKUP($A181,Grade!$L$6:$BL$1000,Grade!AX$2,0))," ")</f>
        <v>0</v>
      </c>
      <c r="AQ181" s="13">
        <f>+IFERROR((VLOOKUP($A181,Grade!$L$6:$BL$1000,Grade!AY$2,0))," ")</f>
        <v>0</v>
      </c>
      <c r="AR181" s="20">
        <f t="shared" si="15"/>
        <v>0</v>
      </c>
      <c r="AS181" s="14">
        <f>+IFERROR((VLOOKUP($A181,Grade!$L$6:$BL$1000,Grade!AZ$2,0))," ")</f>
        <v>0</v>
      </c>
      <c r="AT181" s="14">
        <f>+IFERROR((VLOOKUP($A181,Grade!$L$6:$BL$1000,Grade!BA$2,0))," ")</f>
        <v>0</v>
      </c>
      <c r="AU181" s="14">
        <f>+IFERROR((VLOOKUP($A181,Grade!$L$6:$BL$1000,Grade!BB$2,0))," ")</f>
        <v>0</v>
      </c>
      <c r="AV181" s="14">
        <f>+IFERROR((VLOOKUP($A181,Grade!$L$6:$BL$1000,Grade!BC$2,0))," ")</f>
        <v>0</v>
      </c>
      <c r="AW181" s="14">
        <f>+IFERROR((VLOOKUP($A181,Grade!$L$6:$BL$1000,Grade!BD$2,0))," ")</f>
        <v>0</v>
      </c>
      <c r="AX181" s="14">
        <f>+IFERROR((VLOOKUP($A181,Grade!$L$6:$BL$1000,Grade!BE$2,0))," ")</f>
        <v>0</v>
      </c>
      <c r="AY181" s="14">
        <f>+IFERROR((VLOOKUP($A181,Grade!$L$6:$BL$1000,Grade!BF$2,0))," ")</f>
        <v>0</v>
      </c>
      <c r="AZ181" s="14">
        <f>+IFERROR((VLOOKUP($A181,Grade!$L$6:$BL$1000,Grade!BG$2,0))," ")</f>
        <v>0</v>
      </c>
      <c r="BA181" s="14">
        <f>+IFERROR((VLOOKUP($A181,Grade!$L$6:$BL$1000,Grade!BH$2,0))," ")</f>
        <v>0</v>
      </c>
      <c r="BB181" s="14">
        <f>+IFERROR((VLOOKUP($A181,Grade!$L$6:$BL$1000,Grade!BI$2,0))," ")</f>
        <v>0</v>
      </c>
      <c r="BC181" s="14">
        <f>+IFERROR((VLOOKUP($A181,Grade!$L$6:$BL$1000,Grade!BJ$2,0))," ")</f>
        <v>0</v>
      </c>
      <c r="BD181" s="14">
        <f>+IFERROR((VLOOKUP($A181,Grade!$L$6:$BL$1000,Grade!BK$2,0))," ")</f>
        <v>0</v>
      </c>
      <c r="BE181" s="14">
        <f>+IFERROR((VLOOKUP($A181,Grade!$L$6:$BL$1000,Grade!BL$2,0))," ")</f>
        <v>0</v>
      </c>
      <c r="BF181" s="19">
        <f t="shared" si="16"/>
        <v>0</v>
      </c>
      <c r="BG181" s="13">
        <f>IFERROR((VLOOKUP($A181,Month!$Z$3:$AP$1000,Month!AA$1,0))," ")</f>
        <v>0</v>
      </c>
      <c r="BH181" s="13">
        <f>IFERROR((VLOOKUP($A181,Month!$Z$3:$AP$1000,Month!AB$1,0))," ")</f>
        <v>0</v>
      </c>
      <c r="BI181" s="13">
        <f>IFERROR((VLOOKUP($A181,Month!$Z$3:$AP$1000,Month!AC$1,0))," ")</f>
        <v>0</v>
      </c>
      <c r="BJ181" s="13">
        <f>IFERROR((VLOOKUP($A181,Month!$Z$3:$AP$1000,Month!AD$1,0))," ")</f>
        <v>0</v>
      </c>
      <c r="BK181" s="13">
        <f>IFERROR((VLOOKUP($A181,Month!$Z$3:$AP$1000,Month!AE$1,0))," ")</f>
        <v>0</v>
      </c>
      <c r="BL181" s="13">
        <f>IFERROR((VLOOKUP($A181,Month!$Z$3:$AP$1000,Month!AF$1,0))," ")</f>
        <v>0</v>
      </c>
      <c r="BM181" s="13">
        <f>IFERROR((VLOOKUP($A181,Month!$Z$3:$AP$1000,Month!AG$1,0))," ")</f>
        <v>9.44</v>
      </c>
      <c r="BN181" s="13">
        <f>IFERROR((VLOOKUP($A181,Month!$Z$3:$AP$1000,Month!AH$1,0))," ")</f>
        <v>0</v>
      </c>
      <c r="BO181" s="13">
        <f>IFERROR((VLOOKUP($A181,Month!$Z$3:$AP$1000,Month!AI$1,0))," ")</f>
        <v>1.44</v>
      </c>
      <c r="BP181" s="13">
        <f>IFERROR((VLOOKUP($A181,Month!$Z$3:$AP$1000,Month!AJ$1,0))," ")</f>
        <v>0</v>
      </c>
      <c r="BQ181" s="13">
        <f>IFERROR((VLOOKUP($A181,Month!$Z$3:$AP$1000,Month!AK$1,0))," ")</f>
        <v>0</v>
      </c>
      <c r="BR181" s="13">
        <f>IFERROR((VLOOKUP($A181,Month!$Z$3:$AP$1000,Month!AL$1,0))," ")</f>
        <v>0</v>
      </c>
      <c r="BS181" s="13">
        <f>IFERROR((VLOOKUP($A181,Month!$Z$3:$AP$1000,Month!AM$1,0))," ")</f>
        <v>0</v>
      </c>
      <c r="BT181" s="13">
        <f>IFERROR((VLOOKUP($A181,Month!$Z$3:$AP$1000,Month!AP$1,0))," ")</f>
        <v>10</v>
      </c>
    </row>
    <row r="182" spans="1:72" s="2" customFormat="1" x14ac:dyDescent="0.25">
      <c r="A182" s="12" t="s">
        <v>199</v>
      </c>
      <c r="B182" s="12" t="s">
        <v>200</v>
      </c>
      <c r="C182" s="13">
        <f>+IFERROR((VLOOKUP($A182,Grade!$L$6:$BL$1000,Grade!M$2,0))," ")</f>
        <v>25</v>
      </c>
      <c r="D182" s="13">
        <f>+IFERROR((VLOOKUP($A182,Grade!$L$6:$BL$1000,Grade!N$2,0))," ")</f>
        <v>18</v>
      </c>
      <c r="E182" s="13">
        <f>+IFERROR((VLOOKUP($A182,Grade!$L$6:$BL$1000,Grade!O$2,0))," ")</f>
        <v>16</v>
      </c>
      <c r="F182" s="13">
        <f>+IFERROR((VLOOKUP($A182,Grade!$L$6:$BL$1000,Grade!P$2,0))," ")</f>
        <v>25</v>
      </c>
      <c r="G182" s="13">
        <f>+IFERROR((VLOOKUP($A182,Grade!$L$6:$BL$1000,Grade!Q$2,0))," ")</f>
        <v>23</v>
      </c>
      <c r="H182" s="13">
        <f>+IFERROR((VLOOKUP($A182,Grade!$L$6:$BL$1000,Grade!R$2,0))," ")</f>
        <v>23</v>
      </c>
      <c r="I182" s="13">
        <f>+IFERROR((VLOOKUP($A182,Grade!$L$6:$BL$1000,Grade!S$2,0))," ")</f>
        <v>16</v>
      </c>
      <c r="J182" s="13">
        <f>+IFERROR((VLOOKUP($A182,Grade!$L$6:$BL$1000,Grade!T$2,0))," ")</f>
        <v>19</v>
      </c>
      <c r="K182" s="13">
        <f>+IFERROR((VLOOKUP($A182,Grade!$L$6:$BL$1000,Grade!U$2,0))," ")</f>
        <v>29</v>
      </c>
      <c r="L182" s="13">
        <f>+IFERROR((VLOOKUP($A182,Grade!$L$6:$BL$1000,Grade!V$2,0))," ")</f>
        <v>28</v>
      </c>
      <c r="M182" s="13">
        <f>+IFERROR((VLOOKUP($A182,Grade!$L$6:$BL$1000,Grade!W$2,0))," ")</f>
        <v>31</v>
      </c>
      <c r="N182" s="13">
        <f>+IFERROR((VLOOKUP($A182,Grade!$L$6:$BL$1000,Grade!X$2,0))," ")</f>
        <v>19</v>
      </c>
      <c r="O182" s="13">
        <f>+IFERROR((VLOOKUP($A182,Grade!$L$6:$BL$1000,Grade!Y$2,0))," ")</f>
        <v>14</v>
      </c>
      <c r="P182" s="20">
        <f t="shared" si="13"/>
        <v>286</v>
      </c>
      <c r="Q182" s="14">
        <f>+IFERROR((VLOOKUP($A182,Grade!$L$6:$BL$1000,Grade!Z$2,0))," ")</f>
        <v>25</v>
      </c>
      <c r="R182" s="14">
        <f>+IFERROR((VLOOKUP($A182,Grade!$L$6:$BL$1000,Grade!AA$2,0))," ")</f>
        <v>18</v>
      </c>
      <c r="S182" s="14">
        <f>+IFERROR((VLOOKUP($A182,Grade!$L$6:$BL$1000,Grade!AB$2,0))," ")</f>
        <v>16</v>
      </c>
      <c r="T182" s="14">
        <f>+IFERROR((VLOOKUP($A182,Grade!$L$6:$BL$1000,Grade!AC$2,0))," ")</f>
        <v>25</v>
      </c>
      <c r="U182" s="14">
        <f>+IFERROR((VLOOKUP($A182,Grade!$L$6:$BL$1000,Grade!AD$2,0))," ")</f>
        <v>23</v>
      </c>
      <c r="V182" s="14">
        <f>+IFERROR((VLOOKUP($A182,Grade!$L$6:$BL$1000,Grade!AE$2,0))," ")</f>
        <v>23</v>
      </c>
      <c r="W182" s="14">
        <f>+IFERROR((VLOOKUP($A182,Grade!$L$6:$BL$1000,Grade!AF$2,0))," ")</f>
        <v>16</v>
      </c>
      <c r="X182" s="14">
        <f>+IFERROR((VLOOKUP($A182,Grade!$L$6:$BL$1000,Grade!AG$2,0))," ")</f>
        <v>19</v>
      </c>
      <c r="Y182" s="14">
        <f>+IFERROR((VLOOKUP($A182,Grade!$L$6:$BL$1000,Grade!AH$2,0))," ")</f>
        <v>29</v>
      </c>
      <c r="Z182" s="14">
        <f>+IFERROR((VLOOKUP($A182,Grade!$L$6:$BL$1000,Grade!AI$2,0))," ")</f>
        <v>28</v>
      </c>
      <c r="AA182" s="14">
        <f>+IFERROR((VLOOKUP($A182,Grade!$L$6:$BL$1000,Grade!AJ$2,0))," ")</f>
        <v>31</v>
      </c>
      <c r="AB182" s="14">
        <f>+IFERROR((VLOOKUP($A182,Grade!$L$6:$BL$1000,Grade!AK$2,0))," ")</f>
        <v>18.079999999999998</v>
      </c>
      <c r="AC182" s="14">
        <f>+IFERROR((VLOOKUP($A182,Grade!$L$6:$BL$1000,Grade!AL$2,0))," ")</f>
        <v>13.8</v>
      </c>
      <c r="AD182" s="19">
        <f t="shared" si="14"/>
        <v>284.88</v>
      </c>
      <c r="AE182" s="13">
        <f>+IFERROR((VLOOKUP($A182,Grade!$L$6:$BL$1000,Grade!AM$2,0))," ")</f>
        <v>0</v>
      </c>
      <c r="AF182" s="13">
        <f>+IFERROR((VLOOKUP($A182,Grade!$L$6:$BL$1000,Grade!AN$2,0))," ")</f>
        <v>0</v>
      </c>
      <c r="AG182" s="13">
        <f>+IFERROR((VLOOKUP($A182,Grade!$L$6:$BL$1000,Grade!AO$2,0))," ")</f>
        <v>0</v>
      </c>
      <c r="AH182" s="13">
        <f>+IFERROR((VLOOKUP($A182,Grade!$L$6:$BL$1000,Grade!AP$2,0))," ")</f>
        <v>0</v>
      </c>
      <c r="AI182" s="13">
        <f>+IFERROR((VLOOKUP($A182,Grade!$L$6:$BL$1000,Grade!AQ$2,0))," ")</f>
        <v>1</v>
      </c>
      <c r="AJ182" s="13">
        <f>+IFERROR((VLOOKUP($A182,Grade!$L$6:$BL$1000,Grade!AR$2,0))," ")</f>
        <v>0</v>
      </c>
      <c r="AK182" s="13">
        <f>+IFERROR((VLOOKUP($A182,Grade!$L$6:$BL$1000,Grade!AS$2,0))," ")</f>
        <v>1</v>
      </c>
      <c r="AL182" s="13">
        <f>+IFERROR((VLOOKUP($A182,Grade!$L$6:$BL$1000,Grade!AT$2,0))," ")</f>
        <v>3</v>
      </c>
      <c r="AM182" s="13">
        <f>+IFERROR((VLOOKUP($A182,Grade!$L$6:$BL$1000,Grade!AU$2,0))," ")</f>
        <v>2</v>
      </c>
      <c r="AN182" s="13">
        <f>+IFERROR((VLOOKUP($A182,Grade!$L$6:$BL$1000,Grade!AV$2,0))," ")</f>
        <v>2</v>
      </c>
      <c r="AO182" s="13">
        <f>+IFERROR((VLOOKUP($A182,Grade!$L$6:$BL$1000,Grade!AW$2,0))," ")</f>
        <v>2</v>
      </c>
      <c r="AP182" s="13">
        <f>+IFERROR((VLOOKUP($A182,Grade!$L$6:$BL$1000,Grade!AX$2,0))," ")</f>
        <v>3</v>
      </c>
      <c r="AQ182" s="13">
        <f>+IFERROR((VLOOKUP($A182,Grade!$L$6:$BL$1000,Grade!AY$2,0))," ")</f>
        <v>2</v>
      </c>
      <c r="AR182" s="20">
        <f t="shared" si="15"/>
        <v>16</v>
      </c>
      <c r="AS182" s="14">
        <f>+IFERROR((VLOOKUP($A182,Grade!$L$6:$BL$1000,Grade!AZ$2,0))," ")</f>
        <v>0</v>
      </c>
      <c r="AT182" s="14">
        <f>+IFERROR((VLOOKUP($A182,Grade!$L$6:$BL$1000,Grade!BA$2,0))," ")</f>
        <v>0</v>
      </c>
      <c r="AU182" s="14">
        <f>+IFERROR((VLOOKUP($A182,Grade!$L$6:$BL$1000,Grade!BB$2,0))," ")</f>
        <v>0</v>
      </c>
      <c r="AV182" s="14">
        <f>+IFERROR((VLOOKUP($A182,Grade!$L$6:$BL$1000,Grade!BC$2,0))," ")</f>
        <v>0</v>
      </c>
      <c r="AW182" s="14">
        <f>+IFERROR((VLOOKUP($A182,Grade!$L$6:$BL$1000,Grade!BD$2,0))," ")</f>
        <v>1</v>
      </c>
      <c r="AX182" s="14">
        <f>+IFERROR((VLOOKUP($A182,Grade!$L$6:$BL$1000,Grade!BE$2,0))," ")</f>
        <v>0</v>
      </c>
      <c r="AY182" s="14">
        <f>+IFERROR((VLOOKUP($A182,Grade!$L$6:$BL$1000,Grade!BF$2,0))," ")</f>
        <v>0.85</v>
      </c>
      <c r="AZ182" s="14">
        <f>+IFERROR((VLOOKUP($A182,Grade!$L$6:$BL$1000,Grade!BG$2,0))," ")</f>
        <v>3</v>
      </c>
      <c r="BA182" s="14">
        <f>+IFERROR((VLOOKUP($A182,Grade!$L$6:$BL$1000,Grade!BH$2,0))," ")</f>
        <v>2</v>
      </c>
      <c r="BB182" s="14">
        <f>+IFERROR((VLOOKUP($A182,Grade!$L$6:$BL$1000,Grade!BI$2,0))," ")</f>
        <v>2</v>
      </c>
      <c r="BC182" s="14">
        <f>+IFERROR((VLOOKUP($A182,Grade!$L$6:$BL$1000,Grade!BJ$2,0))," ")</f>
        <v>2</v>
      </c>
      <c r="BD182" s="14">
        <f>+IFERROR((VLOOKUP($A182,Grade!$L$6:$BL$1000,Grade!BK$2,0))," ")</f>
        <v>3</v>
      </c>
      <c r="BE182" s="14">
        <f>+IFERROR((VLOOKUP($A182,Grade!$L$6:$BL$1000,Grade!BL$2,0))," ")</f>
        <v>2</v>
      </c>
      <c r="BF182" s="19">
        <f t="shared" si="16"/>
        <v>15.85</v>
      </c>
      <c r="BG182" s="13">
        <f>IFERROR((VLOOKUP($A182,Month!$Z$3:$AP$1000,Month!AA$1,0))," ")</f>
        <v>1</v>
      </c>
      <c r="BH182" s="13">
        <f>IFERROR((VLOOKUP($A182,Month!$Z$3:$AP$1000,Month!AB$1,0))," ")</f>
        <v>1</v>
      </c>
      <c r="BI182" s="13">
        <f>IFERROR((VLOOKUP($A182,Month!$Z$3:$AP$1000,Month!AC$1,0))," ")</f>
        <v>0</v>
      </c>
      <c r="BJ182" s="13">
        <f>IFERROR((VLOOKUP($A182,Month!$Z$3:$AP$1000,Month!AD$1,0))," ")</f>
        <v>0</v>
      </c>
      <c r="BK182" s="13">
        <f>IFERROR((VLOOKUP($A182,Month!$Z$3:$AP$1000,Month!AE$1,0))," ")</f>
        <v>0</v>
      </c>
      <c r="BL182" s="13">
        <f>IFERROR((VLOOKUP($A182,Month!$Z$3:$AP$1000,Month!AF$1,0))," ")</f>
        <v>0</v>
      </c>
      <c r="BM182" s="13">
        <f>IFERROR((VLOOKUP($A182,Month!$Z$3:$AP$1000,Month!AG$1,0))," ")</f>
        <v>16.170000000000002</v>
      </c>
      <c r="BN182" s="13">
        <f>IFERROR((VLOOKUP($A182,Month!$Z$3:$AP$1000,Month!AH$1,0))," ")</f>
        <v>0</v>
      </c>
      <c r="BO182" s="13">
        <f>IFERROR((VLOOKUP($A182,Month!$Z$3:$AP$1000,Month!AI$1,0))," ")</f>
        <v>24.48</v>
      </c>
      <c r="BP182" s="13">
        <f>IFERROR((VLOOKUP($A182,Month!$Z$3:$AP$1000,Month!AJ$1,0))," ")</f>
        <v>0</v>
      </c>
      <c r="BQ182" s="13">
        <f>IFERROR((VLOOKUP($A182,Month!$Z$3:$AP$1000,Month!AK$1,0))," ")</f>
        <v>0</v>
      </c>
      <c r="BR182" s="13">
        <f>IFERROR((VLOOKUP($A182,Month!$Z$3:$AP$1000,Month!AL$1,0))," ")</f>
        <v>0</v>
      </c>
      <c r="BS182" s="13">
        <f>IFERROR((VLOOKUP($A182,Month!$Z$3:$AP$1000,Month!AM$1,0))," ")</f>
        <v>4</v>
      </c>
      <c r="BT182" s="13">
        <f>IFERROR((VLOOKUP($A182,Month!$Z$3:$AP$1000,Month!AP$1,0))," ")</f>
        <v>50</v>
      </c>
    </row>
    <row r="183" spans="1:72" s="2" customFormat="1" x14ac:dyDescent="0.25">
      <c r="A183" s="12" t="s">
        <v>385</v>
      </c>
      <c r="B183" s="12" t="s">
        <v>386</v>
      </c>
      <c r="C183" s="13">
        <f>+IFERROR((VLOOKUP($A183,Grade!$L$6:$BL$1000,Grade!M$2,0))," ")</f>
        <v>67</v>
      </c>
      <c r="D183" s="13">
        <f>+IFERROR((VLOOKUP($A183,Grade!$L$6:$BL$1000,Grade!N$2,0))," ")</f>
        <v>62</v>
      </c>
      <c r="E183" s="13">
        <f>+IFERROR((VLOOKUP($A183,Grade!$L$6:$BL$1000,Grade!O$2,0))," ")</f>
        <v>57</v>
      </c>
      <c r="F183" s="13">
        <f>+IFERROR((VLOOKUP($A183,Grade!$L$6:$BL$1000,Grade!P$2,0))," ")</f>
        <v>68</v>
      </c>
      <c r="G183" s="13">
        <f>+IFERROR((VLOOKUP($A183,Grade!$L$6:$BL$1000,Grade!Q$2,0))," ")</f>
        <v>78</v>
      </c>
      <c r="H183" s="13">
        <f>+IFERROR((VLOOKUP($A183,Grade!$L$6:$BL$1000,Grade!R$2,0))," ")</f>
        <v>75</v>
      </c>
      <c r="I183" s="13">
        <f>+IFERROR((VLOOKUP($A183,Grade!$L$6:$BL$1000,Grade!S$2,0))," ")</f>
        <v>79</v>
      </c>
      <c r="J183" s="13">
        <f>+IFERROR((VLOOKUP($A183,Grade!$L$6:$BL$1000,Grade!T$2,0))," ")</f>
        <v>74</v>
      </c>
      <c r="K183" s="13">
        <f>+IFERROR((VLOOKUP($A183,Grade!$L$6:$BL$1000,Grade!U$2,0))," ")</f>
        <v>88</v>
      </c>
      <c r="L183" s="13">
        <f>+IFERROR((VLOOKUP($A183,Grade!$L$6:$BL$1000,Grade!V$2,0))," ")</f>
        <v>86</v>
      </c>
      <c r="M183" s="13">
        <f>+IFERROR((VLOOKUP($A183,Grade!$L$6:$BL$1000,Grade!W$2,0))," ")</f>
        <v>92</v>
      </c>
      <c r="N183" s="13">
        <f>+IFERROR((VLOOKUP($A183,Grade!$L$6:$BL$1000,Grade!X$2,0))," ")</f>
        <v>88</v>
      </c>
      <c r="O183" s="13">
        <f>+IFERROR((VLOOKUP($A183,Grade!$L$6:$BL$1000,Grade!Y$2,0))," ")</f>
        <v>70</v>
      </c>
      <c r="P183" s="20">
        <f t="shared" si="13"/>
        <v>984</v>
      </c>
      <c r="Q183" s="14">
        <f>+IFERROR((VLOOKUP($A183,Grade!$L$6:$BL$1000,Grade!Z$2,0))," ")</f>
        <v>67</v>
      </c>
      <c r="R183" s="14">
        <f>+IFERROR((VLOOKUP($A183,Grade!$L$6:$BL$1000,Grade!AA$2,0))," ")</f>
        <v>62</v>
      </c>
      <c r="S183" s="14">
        <f>+IFERROR((VLOOKUP($A183,Grade!$L$6:$BL$1000,Grade!AB$2,0))," ")</f>
        <v>56.57</v>
      </c>
      <c r="T183" s="14">
        <f>+IFERROR((VLOOKUP($A183,Grade!$L$6:$BL$1000,Grade!AC$2,0))," ")</f>
        <v>68</v>
      </c>
      <c r="U183" s="14">
        <f>+IFERROR((VLOOKUP($A183,Grade!$L$6:$BL$1000,Grade!AD$2,0))," ")</f>
        <v>77.5</v>
      </c>
      <c r="V183" s="14">
        <f>+IFERROR((VLOOKUP($A183,Grade!$L$6:$BL$1000,Grade!AE$2,0))," ")</f>
        <v>75</v>
      </c>
      <c r="W183" s="14">
        <f>+IFERROR((VLOOKUP($A183,Grade!$L$6:$BL$1000,Grade!AF$2,0))," ")</f>
        <v>79</v>
      </c>
      <c r="X183" s="14">
        <f>+IFERROR((VLOOKUP($A183,Grade!$L$6:$BL$1000,Grade!AG$2,0))," ")</f>
        <v>74</v>
      </c>
      <c r="Y183" s="14">
        <f>+IFERROR((VLOOKUP($A183,Grade!$L$6:$BL$1000,Grade!AH$2,0))," ")</f>
        <v>87.18</v>
      </c>
      <c r="Z183" s="14">
        <f>+IFERROR((VLOOKUP($A183,Grade!$L$6:$BL$1000,Grade!AI$2,0))," ")</f>
        <v>86</v>
      </c>
      <c r="AA183" s="14">
        <f>+IFERROR((VLOOKUP($A183,Grade!$L$6:$BL$1000,Grade!AJ$2,0))," ")</f>
        <v>92</v>
      </c>
      <c r="AB183" s="14">
        <f>+IFERROR((VLOOKUP($A183,Grade!$L$6:$BL$1000,Grade!AK$2,0))," ")</f>
        <v>85.17</v>
      </c>
      <c r="AC183" s="14">
        <f>+IFERROR((VLOOKUP($A183,Grade!$L$6:$BL$1000,Grade!AL$2,0))," ")</f>
        <v>69.2</v>
      </c>
      <c r="AD183" s="19">
        <f t="shared" si="14"/>
        <v>978.62</v>
      </c>
      <c r="AE183" s="13">
        <f>+IFERROR((VLOOKUP($A183,Grade!$L$6:$BL$1000,Grade!AM$2,0))," ")</f>
        <v>0</v>
      </c>
      <c r="AF183" s="13">
        <f>+IFERROR((VLOOKUP($A183,Grade!$L$6:$BL$1000,Grade!AN$2,0))," ")</f>
        <v>0</v>
      </c>
      <c r="AG183" s="13">
        <f>+IFERROR((VLOOKUP($A183,Grade!$L$6:$BL$1000,Grade!AO$2,0))," ")</f>
        <v>0</v>
      </c>
      <c r="AH183" s="13">
        <f>+IFERROR((VLOOKUP($A183,Grade!$L$6:$BL$1000,Grade!AP$2,0))," ")</f>
        <v>0</v>
      </c>
      <c r="AI183" s="13">
        <f>+IFERROR((VLOOKUP($A183,Grade!$L$6:$BL$1000,Grade!AQ$2,0))," ")</f>
        <v>0</v>
      </c>
      <c r="AJ183" s="13">
        <f>+IFERROR((VLOOKUP($A183,Grade!$L$6:$BL$1000,Grade!AR$2,0))," ")</f>
        <v>0</v>
      </c>
      <c r="AK183" s="13">
        <f>+IFERROR((VLOOKUP($A183,Grade!$L$6:$BL$1000,Grade!AS$2,0))," ")</f>
        <v>1</v>
      </c>
      <c r="AL183" s="13">
        <f>+IFERROR((VLOOKUP($A183,Grade!$L$6:$BL$1000,Grade!AT$2,0))," ")</f>
        <v>2</v>
      </c>
      <c r="AM183" s="13">
        <f>+IFERROR((VLOOKUP($A183,Grade!$L$6:$BL$1000,Grade!AU$2,0))," ")</f>
        <v>4</v>
      </c>
      <c r="AN183" s="13">
        <f>+IFERROR((VLOOKUP($A183,Grade!$L$6:$BL$1000,Grade!AV$2,0))," ")</f>
        <v>3</v>
      </c>
      <c r="AO183" s="13">
        <f>+IFERROR((VLOOKUP($A183,Grade!$L$6:$BL$1000,Grade!AW$2,0))," ")</f>
        <v>10</v>
      </c>
      <c r="AP183" s="13">
        <f>+IFERROR((VLOOKUP($A183,Grade!$L$6:$BL$1000,Grade!AX$2,0))," ")</f>
        <v>6</v>
      </c>
      <c r="AQ183" s="13">
        <f>+IFERROR((VLOOKUP($A183,Grade!$L$6:$BL$1000,Grade!AY$2,0))," ")</f>
        <v>13</v>
      </c>
      <c r="AR183" s="20">
        <f t="shared" si="15"/>
        <v>39</v>
      </c>
      <c r="AS183" s="14">
        <f>+IFERROR((VLOOKUP($A183,Grade!$L$6:$BL$1000,Grade!AZ$2,0))," ")</f>
        <v>0</v>
      </c>
      <c r="AT183" s="14">
        <f>+IFERROR((VLOOKUP($A183,Grade!$L$6:$BL$1000,Grade!BA$2,0))," ")</f>
        <v>0</v>
      </c>
      <c r="AU183" s="14">
        <f>+IFERROR((VLOOKUP($A183,Grade!$L$6:$BL$1000,Grade!BB$2,0))," ")</f>
        <v>0</v>
      </c>
      <c r="AV183" s="14">
        <f>+IFERROR((VLOOKUP($A183,Grade!$L$6:$BL$1000,Grade!BC$2,0))," ")</f>
        <v>0</v>
      </c>
      <c r="AW183" s="14">
        <f>+IFERROR((VLOOKUP($A183,Grade!$L$6:$BL$1000,Grade!BD$2,0))," ")</f>
        <v>0</v>
      </c>
      <c r="AX183" s="14">
        <f>+IFERROR((VLOOKUP($A183,Grade!$L$6:$BL$1000,Grade!BE$2,0))," ")</f>
        <v>0</v>
      </c>
      <c r="AY183" s="14">
        <f>+IFERROR((VLOOKUP($A183,Grade!$L$6:$BL$1000,Grade!BF$2,0))," ")</f>
        <v>1</v>
      </c>
      <c r="AZ183" s="14">
        <f>+IFERROR((VLOOKUP($A183,Grade!$L$6:$BL$1000,Grade!BG$2,0))," ")</f>
        <v>2</v>
      </c>
      <c r="BA183" s="14">
        <f>+IFERROR((VLOOKUP($A183,Grade!$L$6:$BL$1000,Grade!BH$2,0))," ")</f>
        <v>3.18</v>
      </c>
      <c r="BB183" s="14">
        <f>+IFERROR((VLOOKUP($A183,Grade!$L$6:$BL$1000,Grade!BI$2,0))," ")</f>
        <v>3</v>
      </c>
      <c r="BC183" s="14">
        <f>+IFERROR((VLOOKUP($A183,Grade!$L$6:$BL$1000,Grade!BJ$2,0))," ")</f>
        <v>10</v>
      </c>
      <c r="BD183" s="14">
        <f>+IFERROR((VLOOKUP($A183,Grade!$L$6:$BL$1000,Grade!BK$2,0))," ")</f>
        <v>6</v>
      </c>
      <c r="BE183" s="14">
        <f>+IFERROR((VLOOKUP($A183,Grade!$L$6:$BL$1000,Grade!BL$2,0))," ")</f>
        <v>13</v>
      </c>
      <c r="BF183" s="19">
        <f t="shared" si="16"/>
        <v>38.18</v>
      </c>
      <c r="BG183" s="13">
        <f>IFERROR((VLOOKUP($A183,Month!$Z$3:$AP$1000,Month!AA$1,0))," ")</f>
        <v>18</v>
      </c>
      <c r="BH183" s="13">
        <f>IFERROR((VLOOKUP($A183,Month!$Z$3:$AP$1000,Month!AB$1,0))," ")</f>
        <v>19</v>
      </c>
      <c r="BI183" s="13">
        <f>IFERROR((VLOOKUP($A183,Month!$Z$3:$AP$1000,Month!AC$1,0))," ")</f>
        <v>4</v>
      </c>
      <c r="BJ183" s="13">
        <f>IFERROR((VLOOKUP($A183,Month!$Z$3:$AP$1000,Month!AD$1,0))," ")</f>
        <v>6</v>
      </c>
      <c r="BK183" s="13">
        <f>IFERROR((VLOOKUP($A183,Month!$Z$3:$AP$1000,Month!AE$1,0))," ")</f>
        <v>6</v>
      </c>
      <c r="BL183" s="13">
        <f>IFERROR((VLOOKUP($A183,Month!$Z$3:$AP$1000,Month!AF$1,0))," ")</f>
        <v>0</v>
      </c>
      <c r="BM183" s="13">
        <f>IFERROR((VLOOKUP($A183,Month!$Z$3:$AP$1000,Month!AG$1,0))," ")</f>
        <v>79.319999999999993</v>
      </c>
      <c r="BN183" s="13">
        <f>IFERROR((VLOOKUP($A183,Month!$Z$3:$AP$1000,Month!AH$1,0))," ")</f>
        <v>0</v>
      </c>
      <c r="BO183" s="13">
        <f>IFERROR((VLOOKUP($A183,Month!$Z$3:$AP$1000,Month!AI$1,0))," ")</f>
        <v>0</v>
      </c>
      <c r="BP183" s="13">
        <f>IFERROR((VLOOKUP($A183,Month!$Z$3:$AP$1000,Month!AJ$1,0))," ")</f>
        <v>0</v>
      </c>
      <c r="BQ183" s="13">
        <f>IFERROR((VLOOKUP($A183,Month!$Z$3:$AP$1000,Month!AK$1,0))," ")</f>
        <v>0</v>
      </c>
      <c r="BR183" s="13">
        <f>IFERROR((VLOOKUP($A183,Month!$Z$3:$AP$1000,Month!AL$1,0))," ")</f>
        <v>0</v>
      </c>
      <c r="BS183" s="13">
        <f>IFERROR((VLOOKUP($A183,Month!$Z$3:$AP$1000,Month!AM$1,0))," ")</f>
        <v>0</v>
      </c>
      <c r="BT183" s="13">
        <f>IFERROR((VLOOKUP($A183,Month!$Z$3:$AP$1000,Month!AP$1,0))," ")</f>
        <v>0</v>
      </c>
    </row>
    <row r="184" spans="1:72" s="2" customFormat="1" x14ac:dyDescent="0.25">
      <c r="A184" s="12" t="s">
        <v>197</v>
      </c>
      <c r="B184" s="12" t="s">
        <v>198</v>
      </c>
      <c r="C184" s="13">
        <f>+IFERROR((VLOOKUP($A184,Grade!$L$6:$BL$1000,Grade!M$2,0))," ")</f>
        <v>38</v>
      </c>
      <c r="D184" s="13">
        <f>+IFERROR((VLOOKUP($A184,Grade!$L$6:$BL$1000,Grade!N$2,0))," ")</f>
        <v>57</v>
      </c>
      <c r="E184" s="13">
        <f>+IFERROR((VLOOKUP($A184,Grade!$L$6:$BL$1000,Grade!O$2,0))," ")</f>
        <v>47</v>
      </c>
      <c r="F184" s="13">
        <f>+IFERROR((VLOOKUP($A184,Grade!$L$6:$BL$1000,Grade!P$2,0))," ")</f>
        <v>35</v>
      </c>
      <c r="G184" s="13">
        <f>+IFERROR((VLOOKUP($A184,Grade!$L$6:$BL$1000,Grade!Q$2,0))," ")</f>
        <v>57</v>
      </c>
      <c r="H184" s="13">
        <f>+IFERROR((VLOOKUP($A184,Grade!$L$6:$BL$1000,Grade!R$2,0))," ")</f>
        <v>38</v>
      </c>
      <c r="I184" s="13">
        <f>+IFERROR((VLOOKUP($A184,Grade!$L$6:$BL$1000,Grade!S$2,0))," ")</f>
        <v>46</v>
      </c>
      <c r="J184" s="13">
        <f>+IFERROR((VLOOKUP($A184,Grade!$L$6:$BL$1000,Grade!T$2,0))," ")</f>
        <v>45</v>
      </c>
      <c r="K184" s="13">
        <f>+IFERROR((VLOOKUP($A184,Grade!$L$6:$BL$1000,Grade!U$2,0))," ")</f>
        <v>56</v>
      </c>
      <c r="L184" s="13">
        <f>+IFERROR((VLOOKUP($A184,Grade!$L$6:$BL$1000,Grade!V$2,0))," ")</f>
        <v>53</v>
      </c>
      <c r="M184" s="13">
        <f>+IFERROR((VLOOKUP($A184,Grade!$L$6:$BL$1000,Grade!W$2,0))," ")</f>
        <v>39</v>
      </c>
      <c r="N184" s="13">
        <f>+IFERROR((VLOOKUP($A184,Grade!$L$6:$BL$1000,Grade!X$2,0))," ")</f>
        <v>30</v>
      </c>
      <c r="O184" s="13">
        <f>+IFERROR((VLOOKUP($A184,Grade!$L$6:$BL$1000,Grade!Y$2,0))," ")</f>
        <v>43</v>
      </c>
      <c r="P184" s="20">
        <f t="shared" si="13"/>
        <v>584</v>
      </c>
      <c r="Q184" s="14">
        <f>+IFERROR((VLOOKUP($A184,Grade!$L$6:$BL$1000,Grade!Z$2,0))," ")</f>
        <v>38</v>
      </c>
      <c r="R184" s="14">
        <f>+IFERROR((VLOOKUP($A184,Grade!$L$6:$BL$1000,Grade!AA$2,0))," ")</f>
        <v>57</v>
      </c>
      <c r="S184" s="14">
        <f>+IFERROR((VLOOKUP($A184,Grade!$L$6:$BL$1000,Grade!AB$2,0))," ")</f>
        <v>47</v>
      </c>
      <c r="T184" s="14">
        <f>+IFERROR((VLOOKUP($A184,Grade!$L$6:$BL$1000,Grade!AC$2,0))," ")</f>
        <v>35</v>
      </c>
      <c r="U184" s="14">
        <f>+IFERROR((VLOOKUP($A184,Grade!$L$6:$BL$1000,Grade!AD$2,0))," ")</f>
        <v>57</v>
      </c>
      <c r="V184" s="14">
        <f>+IFERROR((VLOOKUP($A184,Grade!$L$6:$BL$1000,Grade!AE$2,0))," ")</f>
        <v>38</v>
      </c>
      <c r="W184" s="14">
        <f>+IFERROR((VLOOKUP($A184,Grade!$L$6:$BL$1000,Grade!AF$2,0))," ")</f>
        <v>46</v>
      </c>
      <c r="X184" s="14">
        <f>+IFERROR((VLOOKUP($A184,Grade!$L$6:$BL$1000,Grade!AG$2,0))," ")</f>
        <v>44.92</v>
      </c>
      <c r="Y184" s="14">
        <f>+IFERROR((VLOOKUP($A184,Grade!$L$6:$BL$1000,Grade!AH$2,0))," ")</f>
        <v>56</v>
      </c>
      <c r="Z184" s="14">
        <f>+IFERROR((VLOOKUP($A184,Grade!$L$6:$BL$1000,Grade!AI$2,0))," ")</f>
        <v>52.96</v>
      </c>
      <c r="AA184" s="14">
        <f>+IFERROR((VLOOKUP($A184,Grade!$L$6:$BL$1000,Grade!AJ$2,0))," ")</f>
        <v>38.96</v>
      </c>
      <c r="AB184" s="14">
        <f>+IFERROR((VLOOKUP($A184,Grade!$L$6:$BL$1000,Grade!AK$2,0))," ")</f>
        <v>27.32</v>
      </c>
      <c r="AC184" s="14">
        <f>+IFERROR((VLOOKUP($A184,Grade!$L$6:$BL$1000,Grade!AL$2,0))," ")</f>
        <v>38.840000000000003</v>
      </c>
      <c r="AD184" s="19">
        <f t="shared" si="14"/>
        <v>577</v>
      </c>
      <c r="AE184" s="13">
        <f>+IFERROR((VLOOKUP($A184,Grade!$L$6:$BL$1000,Grade!AM$2,0))," ")</f>
        <v>0</v>
      </c>
      <c r="AF184" s="13">
        <f>+IFERROR((VLOOKUP($A184,Grade!$L$6:$BL$1000,Grade!AN$2,0))," ")</f>
        <v>0</v>
      </c>
      <c r="AG184" s="13">
        <f>+IFERROR((VLOOKUP($A184,Grade!$L$6:$BL$1000,Grade!AO$2,0))," ")</f>
        <v>0</v>
      </c>
      <c r="AH184" s="13">
        <f>+IFERROR((VLOOKUP($A184,Grade!$L$6:$BL$1000,Grade!AP$2,0))," ")</f>
        <v>0</v>
      </c>
      <c r="AI184" s="13">
        <f>+IFERROR((VLOOKUP($A184,Grade!$L$6:$BL$1000,Grade!AQ$2,0))," ")</f>
        <v>0</v>
      </c>
      <c r="AJ184" s="13">
        <f>+IFERROR((VLOOKUP($A184,Grade!$L$6:$BL$1000,Grade!AR$2,0))," ")</f>
        <v>0</v>
      </c>
      <c r="AK184" s="13">
        <f>+IFERROR((VLOOKUP($A184,Grade!$L$6:$BL$1000,Grade!AS$2,0))," ")</f>
        <v>0</v>
      </c>
      <c r="AL184" s="13">
        <f>+IFERROR((VLOOKUP($A184,Grade!$L$6:$BL$1000,Grade!AT$2,0))," ")</f>
        <v>0</v>
      </c>
      <c r="AM184" s="13">
        <f>+IFERROR((VLOOKUP($A184,Grade!$L$6:$BL$1000,Grade!AU$2,0))," ")</f>
        <v>0</v>
      </c>
      <c r="AN184" s="13">
        <f>+IFERROR((VLOOKUP($A184,Grade!$L$6:$BL$1000,Grade!AV$2,0))," ")</f>
        <v>0</v>
      </c>
      <c r="AO184" s="13">
        <f>+IFERROR((VLOOKUP($A184,Grade!$L$6:$BL$1000,Grade!AW$2,0))," ")</f>
        <v>0</v>
      </c>
      <c r="AP184" s="13">
        <f>+IFERROR((VLOOKUP($A184,Grade!$L$6:$BL$1000,Grade!AX$2,0))," ")</f>
        <v>0</v>
      </c>
      <c r="AQ184" s="13">
        <f>+IFERROR((VLOOKUP($A184,Grade!$L$6:$BL$1000,Grade!AY$2,0))," ")</f>
        <v>0</v>
      </c>
      <c r="AR184" s="20">
        <f t="shared" si="15"/>
        <v>0</v>
      </c>
      <c r="AS184" s="14">
        <f>+IFERROR((VLOOKUP($A184,Grade!$L$6:$BL$1000,Grade!AZ$2,0))," ")</f>
        <v>0</v>
      </c>
      <c r="AT184" s="14">
        <f>+IFERROR((VLOOKUP($A184,Grade!$L$6:$BL$1000,Grade!BA$2,0))," ")</f>
        <v>0</v>
      </c>
      <c r="AU184" s="14">
        <f>+IFERROR((VLOOKUP($A184,Grade!$L$6:$BL$1000,Grade!BB$2,0))," ")</f>
        <v>0</v>
      </c>
      <c r="AV184" s="14">
        <f>+IFERROR((VLOOKUP($A184,Grade!$L$6:$BL$1000,Grade!BC$2,0))," ")</f>
        <v>0</v>
      </c>
      <c r="AW184" s="14">
        <f>+IFERROR((VLOOKUP($A184,Grade!$L$6:$BL$1000,Grade!BD$2,0))," ")</f>
        <v>0</v>
      </c>
      <c r="AX184" s="14">
        <f>+IFERROR((VLOOKUP($A184,Grade!$L$6:$BL$1000,Grade!BE$2,0))," ")</f>
        <v>0</v>
      </c>
      <c r="AY184" s="14">
        <f>+IFERROR((VLOOKUP($A184,Grade!$L$6:$BL$1000,Grade!BF$2,0))," ")</f>
        <v>0</v>
      </c>
      <c r="AZ184" s="14">
        <f>+IFERROR((VLOOKUP($A184,Grade!$L$6:$BL$1000,Grade!BG$2,0))," ")</f>
        <v>0</v>
      </c>
      <c r="BA184" s="14">
        <f>+IFERROR((VLOOKUP($A184,Grade!$L$6:$BL$1000,Grade!BH$2,0))," ")</f>
        <v>0</v>
      </c>
      <c r="BB184" s="14">
        <f>+IFERROR((VLOOKUP($A184,Grade!$L$6:$BL$1000,Grade!BI$2,0))," ")</f>
        <v>0</v>
      </c>
      <c r="BC184" s="14">
        <f>+IFERROR((VLOOKUP($A184,Grade!$L$6:$BL$1000,Grade!BJ$2,0))," ")</f>
        <v>0</v>
      </c>
      <c r="BD184" s="14">
        <f>+IFERROR((VLOOKUP($A184,Grade!$L$6:$BL$1000,Grade!BK$2,0))," ")</f>
        <v>0</v>
      </c>
      <c r="BE184" s="14">
        <f>+IFERROR((VLOOKUP($A184,Grade!$L$6:$BL$1000,Grade!BL$2,0))," ")</f>
        <v>0</v>
      </c>
      <c r="BF184" s="19">
        <f t="shared" si="16"/>
        <v>0</v>
      </c>
      <c r="BG184" s="13">
        <f>IFERROR((VLOOKUP($A184,Month!$Z$3:$AP$1000,Month!AA$1,0))," ")</f>
        <v>35</v>
      </c>
      <c r="BH184" s="13">
        <f>IFERROR((VLOOKUP($A184,Month!$Z$3:$AP$1000,Month!AB$1,0))," ")</f>
        <v>20</v>
      </c>
      <c r="BI184" s="13">
        <f>IFERROR((VLOOKUP($A184,Month!$Z$3:$AP$1000,Month!AC$1,0))," ")</f>
        <v>4</v>
      </c>
      <c r="BJ184" s="13">
        <f>IFERROR((VLOOKUP($A184,Month!$Z$3:$AP$1000,Month!AD$1,0))," ")</f>
        <v>0</v>
      </c>
      <c r="BK184" s="13">
        <f>IFERROR((VLOOKUP($A184,Month!$Z$3:$AP$1000,Month!AE$1,0))," ")</f>
        <v>0</v>
      </c>
      <c r="BL184" s="13">
        <f>IFERROR((VLOOKUP($A184,Month!$Z$3:$AP$1000,Month!AF$1,0))," ")</f>
        <v>0</v>
      </c>
      <c r="BM184" s="13">
        <f>IFERROR((VLOOKUP($A184,Month!$Z$3:$AP$1000,Month!AG$1,0))," ")</f>
        <v>19.920000000000002</v>
      </c>
      <c r="BN184" s="13">
        <f>IFERROR((VLOOKUP($A184,Month!$Z$3:$AP$1000,Month!AH$1,0))," ")</f>
        <v>0</v>
      </c>
      <c r="BO184" s="13">
        <f>IFERROR((VLOOKUP($A184,Month!$Z$3:$AP$1000,Month!AI$1,0))," ")</f>
        <v>12.24</v>
      </c>
      <c r="BP184" s="13">
        <f>IFERROR((VLOOKUP($A184,Month!$Z$3:$AP$1000,Month!AJ$1,0))," ")</f>
        <v>0</v>
      </c>
      <c r="BQ184" s="13">
        <f>IFERROR((VLOOKUP($A184,Month!$Z$3:$AP$1000,Month!AK$1,0))," ")</f>
        <v>0</v>
      </c>
      <c r="BR184" s="13">
        <f>IFERROR((VLOOKUP($A184,Month!$Z$3:$AP$1000,Month!AL$1,0))," ")</f>
        <v>0</v>
      </c>
      <c r="BS184" s="13">
        <f>IFERROR((VLOOKUP($A184,Month!$Z$3:$AP$1000,Month!AM$1,0))," ")</f>
        <v>7</v>
      </c>
      <c r="BT184" s="13">
        <f>IFERROR((VLOOKUP($A184,Month!$Z$3:$AP$1000,Month!AP$1,0))," ")</f>
        <v>76</v>
      </c>
    </row>
    <row r="185" spans="1:72" s="2" customFormat="1" x14ac:dyDescent="0.25">
      <c r="A185" s="12" t="s">
        <v>347</v>
      </c>
      <c r="B185" s="12" t="s">
        <v>348</v>
      </c>
      <c r="C185" s="13">
        <f>+IFERROR((VLOOKUP($A185,Grade!$L$6:$BL$1000,Grade!M$2,0))," ")</f>
        <v>14</v>
      </c>
      <c r="D185" s="13">
        <f>+IFERROR((VLOOKUP($A185,Grade!$L$6:$BL$1000,Grade!N$2,0))," ")</f>
        <v>14</v>
      </c>
      <c r="E185" s="13">
        <f>+IFERROR((VLOOKUP($A185,Grade!$L$6:$BL$1000,Grade!O$2,0))," ")</f>
        <v>10</v>
      </c>
      <c r="F185" s="13">
        <f>+IFERROR((VLOOKUP($A185,Grade!$L$6:$BL$1000,Grade!P$2,0))," ")</f>
        <v>17</v>
      </c>
      <c r="G185" s="13">
        <f>+IFERROR((VLOOKUP($A185,Grade!$L$6:$BL$1000,Grade!Q$2,0))," ")</f>
        <v>15</v>
      </c>
      <c r="H185" s="13">
        <f>+IFERROR((VLOOKUP($A185,Grade!$L$6:$BL$1000,Grade!R$2,0))," ")</f>
        <v>14</v>
      </c>
      <c r="I185" s="13">
        <f>+IFERROR((VLOOKUP($A185,Grade!$L$6:$BL$1000,Grade!S$2,0))," ")</f>
        <v>15</v>
      </c>
      <c r="J185" s="13">
        <f>+IFERROR((VLOOKUP($A185,Grade!$L$6:$BL$1000,Grade!T$2,0))," ")</f>
        <v>15</v>
      </c>
      <c r="K185" s="13">
        <f>+IFERROR((VLOOKUP($A185,Grade!$L$6:$BL$1000,Grade!U$2,0))," ")</f>
        <v>17</v>
      </c>
      <c r="L185" s="13">
        <f>+IFERROR((VLOOKUP($A185,Grade!$L$6:$BL$1000,Grade!V$2,0))," ")</f>
        <v>21</v>
      </c>
      <c r="M185" s="13">
        <f>+IFERROR((VLOOKUP($A185,Grade!$L$6:$BL$1000,Grade!W$2,0))," ")</f>
        <v>19</v>
      </c>
      <c r="N185" s="13">
        <f>+IFERROR((VLOOKUP($A185,Grade!$L$6:$BL$1000,Grade!X$2,0))," ")</f>
        <v>17</v>
      </c>
      <c r="O185" s="13">
        <f>+IFERROR((VLOOKUP($A185,Grade!$L$6:$BL$1000,Grade!Y$2,0))," ")</f>
        <v>16</v>
      </c>
      <c r="P185" s="20">
        <f t="shared" si="13"/>
        <v>204</v>
      </c>
      <c r="Q185" s="14">
        <f>+IFERROR((VLOOKUP($A185,Grade!$L$6:$BL$1000,Grade!Z$2,0))," ")</f>
        <v>14</v>
      </c>
      <c r="R185" s="14">
        <f>+IFERROR((VLOOKUP($A185,Grade!$L$6:$BL$1000,Grade!AA$2,0))," ")</f>
        <v>14</v>
      </c>
      <c r="S185" s="14">
        <f>+IFERROR((VLOOKUP($A185,Grade!$L$6:$BL$1000,Grade!AB$2,0))," ")</f>
        <v>10</v>
      </c>
      <c r="T185" s="14">
        <f>+IFERROR((VLOOKUP($A185,Grade!$L$6:$BL$1000,Grade!AC$2,0))," ")</f>
        <v>17</v>
      </c>
      <c r="U185" s="14">
        <f>+IFERROR((VLOOKUP($A185,Grade!$L$6:$BL$1000,Grade!AD$2,0))," ")</f>
        <v>15</v>
      </c>
      <c r="V185" s="14">
        <f>+IFERROR((VLOOKUP($A185,Grade!$L$6:$BL$1000,Grade!AE$2,0))," ")</f>
        <v>14</v>
      </c>
      <c r="W185" s="14">
        <f>+IFERROR((VLOOKUP($A185,Grade!$L$6:$BL$1000,Grade!AF$2,0))," ")</f>
        <v>15</v>
      </c>
      <c r="X185" s="14">
        <f>+IFERROR((VLOOKUP($A185,Grade!$L$6:$BL$1000,Grade!AG$2,0))," ")</f>
        <v>15</v>
      </c>
      <c r="Y185" s="14">
        <f>+IFERROR((VLOOKUP($A185,Grade!$L$6:$BL$1000,Grade!AH$2,0))," ")</f>
        <v>17</v>
      </c>
      <c r="Z185" s="14">
        <f>+IFERROR((VLOOKUP($A185,Grade!$L$6:$BL$1000,Grade!AI$2,0))," ")</f>
        <v>21</v>
      </c>
      <c r="AA185" s="14">
        <f>+IFERROR((VLOOKUP($A185,Grade!$L$6:$BL$1000,Grade!AJ$2,0))," ")</f>
        <v>19</v>
      </c>
      <c r="AB185" s="14">
        <f>+IFERROR((VLOOKUP($A185,Grade!$L$6:$BL$1000,Grade!AK$2,0))," ")</f>
        <v>16.8</v>
      </c>
      <c r="AC185" s="14">
        <f>+IFERROR((VLOOKUP($A185,Grade!$L$6:$BL$1000,Grade!AL$2,0))," ")</f>
        <v>12.71</v>
      </c>
      <c r="AD185" s="19">
        <f t="shared" si="14"/>
        <v>200.51000000000002</v>
      </c>
      <c r="AE185" s="13">
        <f>+IFERROR((VLOOKUP($A185,Grade!$L$6:$BL$1000,Grade!AM$2,0))," ")</f>
        <v>0</v>
      </c>
      <c r="AF185" s="13">
        <f>+IFERROR((VLOOKUP($A185,Grade!$L$6:$BL$1000,Grade!AN$2,0))," ")</f>
        <v>0</v>
      </c>
      <c r="AG185" s="13">
        <f>+IFERROR((VLOOKUP($A185,Grade!$L$6:$BL$1000,Grade!AO$2,0))," ")</f>
        <v>0</v>
      </c>
      <c r="AH185" s="13">
        <f>+IFERROR((VLOOKUP($A185,Grade!$L$6:$BL$1000,Grade!AP$2,0))," ")</f>
        <v>0</v>
      </c>
      <c r="AI185" s="13">
        <f>+IFERROR((VLOOKUP($A185,Grade!$L$6:$BL$1000,Grade!AQ$2,0))," ")</f>
        <v>0</v>
      </c>
      <c r="AJ185" s="13">
        <f>+IFERROR((VLOOKUP($A185,Grade!$L$6:$BL$1000,Grade!AR$2,0))," ")</f>
        <v>0</v>
      </c>
      <c r="AK185" s="13">
        <f>+IFERROR((VLOOKUP($A185,Grade!$L$6:$BL$1000,Grade!AS$2,0))," ")</f>
        <v>0</v>
      </c>
      <c r="AL185" s="13">
        <f>+IFERROR((VLOOKUP($A185,Grade!$L$6:$BL$1000,Grade!AT$2,0))," ")</f>
        <v>0</v>
      </c>
      <c r="AM185" s="13">
        <f>+IFERROR((VLOOKUP($A185,Grade!$L$6:$BL$1000,Grade!AU$2,0))," ")</f>
        <v>0</v>
      </c>
      <c r="AN185" s="13">
        <f>+IFERROR((VLOOKUP($A185,Grade!$L$6:$BL$1000,Grade!AV$2,0))," ")</f>
        <v>0</v>
      </c>
      <c r="AO185" s="13">
        <f>+IFERROR((VLOOKUP($A185,Grade!$L$6:$BL$1000,Grade!AW$2,0))," ")</f>
        <v>0</v>
      </c>
      <c r="AP185" s="13">
        <f>+IFERROR((VLOOKUP($A185,Grade!$L$6:$BL$1000,Grade!AX$2,0))," ")</f>
        <v>0</v>
      </c>
      <c r="AQ185" s="13">
        <f>+IFERROR((VLOOKUP($A185,Grade!$L$6:$BL$1000,Grade!AY$2,0))," ")</f>
        <v>0</v>
      </c>
      <c r="AR185" s="20">
        <f t="shared" si="15"/>
        <v>0</v>
      </c>
      <c r="AS185" s="14">
        <f>+IFERROR((VLOOKUP($A185,Grade!$L$6:$BL$1000,Grade!AZ$2,0))," ")</f>
        <v>0</v>
      </c>
      <c r="AT185" s="14">
        <f>+IFERROR((VLOOKUP($A185,Grade!$L$6:$BL$1000,Grade!BA$2,0))," ")</f>
        <v>0</v>
      </c>
      <c r="AU185" s="14">
        <f>+IFERROR((VLOOKUP($A185,Grade!$L$6:$BL$1000,Grade!BB$2,0))," ")</f>
        <v>0</v>
      </c>
      <c r="AV185" s="14">
        <f>+IFERROR((VLOOKUP($A185,Grade!$L$6:$BL$1000,Grade!BC$2,0))," ")</f>
        <v>0</v>
      </c>
      <c r="AW185" s="14">
        <f>+IFERROR((VLOOKUP($A185,Grade!$L$6:$BL$1000,Grade!BD$2,0))," ")</f>
        <v>0</v>
      </c>
      <c r="AX185" s="14">
        <f>+IFERROR((VLOOKUP($A185,Grade!$L$6:$BL$1000,Grade!BE$2,0))," ")</f>
        <v>0</v>
      </c>
      <c r="AY185" s="14">
        <f>+IFERROR((VLOOKUP($A185,Grade!$L$6:$BL$1000,Grade!BF$2,0))," ")</f>
        <v>0</v>
      </c>
      <c r="AZ185" s="14">
        <f>+IFERROR((VLOOKUP($A185,Grade!$L$6:$BL$1000,Grade!BG$2,0))," ")</f>
        <v>0</v>
      </c>
      <c r="BA185" s="14">
        <f>+IFERROR((VLOOKUP($A185,Grade!$L$6:$BL$1000,Grade!BH$2,0))," ")</f>
        <v>0</v>
      </c>
      <c r="BB185" s="14">
        <f>+IFERROR((VLOOKUP($A185,Grade!$L$6:$BL$1000,Grade!BI$2,0))," ")</f>
        <v>0</v>
      </c>
      <c r="BC185" s="14">
        <f>+IFERROR((VLOOKUP($A185,Grade!$L$6:$BL$1000,Grade!BJ$2,0))," ")</f>
        <v>0</v>
      </c>
      <c r="BD185" s="14">
        <f>+IFERROR((VLOOKUP($A185,Grade!$L$6:$BL$1000,Grade!BK$2,0))," ")</f>
        <v>0</v>
      </c>
      <c r="BE185" s="14">
        <f>+IFERROR((VLOOKUP($A185,Grade!$L$6:$BL$1000,Grade!BL$2,0))," ")</f>
        <v>0</v>
      </c>
      <c r="BF185" s="19">
        <f t="shared" si="16"/>
        <v>0</v>
      </c>
      <c r="BG185" s="13">
        <f>IFERROR((VLOOKUP($A185,Month!$Z$3:$AP$1000,Month!AA$1,0))," ")</f>
        <v>0</v>
      </c>
      <c r="BH185" s="13">
        <f>IFERROR((VLOOKUP($A185,Month!$Z$3:$AP$1000,Month!AB$1,0))," ")</f>
        <v>0</v>
      </c>
      <c r="BI185" s="13">
        <f>IFERROR((VLOOKUP($A185,Month!$Z$3:$AP$1000,Month!AC$1,0))," ")</f>
        <v>0</v>
      </c>
      <c r="BJ185" s="13">
        <f>IFERROR((VLOOKUP($A185,Month!$Z$3:$AP$1000,Month!AD$1,0))," ")</f>
        <v>0</v>
      </c>
      <c r="BK185" s="13">
        <f>IFERROR((VLOOKUP($A185,Month!$Z$3:$AP$1000,Month!AE$1,0))," ")</f>
        <v>0</v>
      </c>
      <c r="BL185" s="13">
        <f>IFERROR((VLOOKUP($A185,Month!$Z$3:$AP$1000,Month!AF$1,0))," ")</f>
        <v>0</v>
      </c>
      <c r="BM185" s="13">
        <f>IFERROR((VLOOKUP($A185,Month!$Z$3:$AP$1000,Month!AG$1,0))," ")</f>
        <v>15.46</v>
      </c>
      <c r="BN185" s="13">
        <f>IFERROR((VLOOKUP($A185,Month!$Z$3:$AP$1000,Month!AH$1,0))," ")</f>
        <v>0</v>
      </c>
      <c r="BO185" s="13">
        <f>IFERROR((VLOOKUP($A185,Month!$Z$3:$AP$1000,Month!AI$1,0))," ")</f>
        <v>0</v>
      </c>
      <c r="BP185" s="13">
        <f>IFERROR((VLOOKUP($A185,Month!$Z$3:$AP$1000,Month!AJ$1,0))," ")</f>
        <v>0</v>
      </c>
      <c r="BQ185" s="13">
        <f>IFERROR((VLOOKUP($A185,Month!$Z$3:$AP$1000,Month!AK$1,0))," ")</f>
        <v>0</v>
      </c>
      <c r="BR185" s="13">
        <f>IFERROR((VLOOKUP($A185,Month!$Z$3:$AP$1000,Month!AL$1,0))," ")</f>
        <v>0</v>
      </c>
      <c r="BS185" s="13">
        <f>IFERROR((VLOOKUP($A185,Month!$Z$3:$AP$1000,Month!AM$1,0))," ")</f>
        <v>1</v>
      </c>
      <c r="BT185" s="13">
        <f>IFERROR((VLOOKUP($A185,Month!$Z$3:$AP$1000,Month!AP$1,0))," ")</f>
        <v>22</v>
      </c>
    </row>
    <row r="186" spans="1:72" s="2" customFormat="1" x14ac:dyDescent="0.25">
      <c r="A186" s="12" t="s">
        <v>373</v>
      </c>
      <c r="B186" s="12" t="s">
        <v>374</v>
      </c>
      <c r="C186" s="13">
        <f>+IFERROR((VLOOKUP($A186,Grade!$L$6:$BL$1000,Grade!M$2,0))," ")</f>
        <v>62</v>
      </c>
      <c r="D186" s="13">
        <f>+IFERROR((VLOOKUP($A186,Grade!$L$6:$BL$1000,Grade!N$2,0))," ")</f>
        <v>66</v>
      </c>
      <c r="E186" s="13">
        <f>+IFERROR((VLOOKUP($A186,Grade!$L$6:$BL$1000,Grade!O$2,0))," ")</f>
        <v>83</v>
      </c>
      <c r="F186" s="13">
        <f>+IFERROR((VLOOKUP($A186,Grade!$L$6:$BL$1000,Grade!P$2,0))," ")</f>
        <v>85</v>
      </c>
      <c r="G186" s="13">
        <f>+IFERROR((VLOOKUP($A186,Grade!$L$6:$BL$1000,Grade!Q$2,0))," ")</f>
        <v>58</v>
      </c>
      <c r="H186" s="13">
        <f>+IFERROR((VLOOKUP($A186,Grade!$L$6:$BL$1000,Grade!R$2,0))," ")</f>
        <v>87</v>
      </c>
      <c r="I186" s="13">
        <f>+IFERROR((VLOOKUP($A186,Grade!$L$6:$BL$1000,Grade!S$2,0))," ")</f>
        <v>70</v>
      </c>
      <c r="J186" s="13">
        <f>+IFERROR((VLOOKUP($A186,Grade!$L$6:$BL$1000,Grade!T$2,0))," ")</f>
        <v>93</v>
      </c>
      <c r="K186" s="13">
        <f>+IFERROR((VLOOKUP($A186,Grade!$L$6:$BL$1000,Grade!U$2,0))," ")</f>
        <v>106</v>
      </c>
      <c r="L186" s="13">
        <f>+IFERROR((VLOOKUP($A186,Grade!$L$6:$BL$1000,Grade!V$2,0))," ")</f>
        <v>84</v>
      </c>
      <c r="M186" s="13">
        <f>+IFERROR((VLOOKUP($A186,Grade!$L$6:$BL$1000,Grade!W$2,0))," ")</f>
        <v>99</v>
      </c>
      <c r="N186" s="13">
        <f>+IFERROR((VLOOKUP($A186,Grade!$L$6:$BL$1000,Grade!X$2,0))," ")</f>
        <v>89</v>
      </c>
      <c r="O186" s="13">
        <f>+IFERROR((VLOOKUP($A186,Grade!$L$6:$BL$1000,Grade!Y$2,0))," ")</f>
        <v>96</v>
      </c>
      <c r="P186" s="20">
        <f t="shared" si="13"/>
        <v>1078</v>
      </c>
      <c r="Q186" s="14">
        <f>+IFERROR((VLOOKUP($A186,Grade!$L$6:$BL$1000,Grade!Z$2,0))," ")</f>
        <v>62</v>
      </c>
      <c r="R186" s="14">
        <f>+IFERROR((VLOOKUP($A186,Grade!$L$6:$BL$1000,Grade!AA$2,0))," ")</f>
        <v>66</v>
      </c>
      <c r="S186" s="14">
        <f>+IFERROR((VLOOKUP($A186,Grade!$L$6:$BL$1000,Grade!AB$2,0))," ")</f>
        <v>83</v>
      </c>
      <c r="T186" s="14">
        <f>+IFERROR((VLOOKUP($A186,Grade!$L$6:$BL$1000,Grade!AC$2,0))," ")</f>
        <v>85</v>
      </c>
      <c r="U186" s="14">
        <f>+IFERROR((VLOOKUP($A186,Grade!$L$6:$BL$1000,Grade!AD$2,0))," ")</f>
        <v>58</v>
      </c>
      <c r="V186" s="14">
        <f>+IFERROR((VLOOKUP($A186,Grade!$L$6:$BL$1000,Grade!AE$2,0))," ")</f>
        <v>87</v>
      </c>
      <c r="W186" s="14">
        <f>+IFERROR((VLOOKUP($A186,Grade!$L$6:$BL$1000,Grade!AF$2,0))," ")</f>
        <v>70</v>
      </c>
      <c r="X186" s="14">
        <f>+IFERROR((VLOOKUP($A186,Grade!$L$6:$BL$1000,Grade!AG$2,0))," ")</f>
        <v>93</v>
      </c>
      <c r="Y186" s="14">
        <f>+IFERROR((VLOOKUP($A186,Grade!$L$6:$BL$1000,Grade!AH$2,0))," ")</f>
        <v>106</v>
      </c>
      <c r="Z186" s="14">
        <f>+IFERROR((VLOOKUP($A186,Grade!$L$6:$BL$1000,Grade!AI$2,0))," ")</f>
        <v>84</v>
      </c>
      <c r="AA186" s="14">
        <f>+IFERROR((VLOOKUP($A186,Grade!$L$6:$BL$1000,Grade!AJ$2,0))," ")</f>
        <v>99</v>
      </c>
      <c r="AB186" s="14">
        <f>+IFERROR((VLOOKUP($A186,Grade!$L$6:$BL$1000,Grade!AK$2,0))," ")</f>
        <v>71.56</v>
      </c>
      <c r="AC186" s="14">
        <f>+IFERROR((VLOOKUP($A186,Grade!$L$6:$BL$1000,Grade!AL$2,0))," ")</f>
        <v>81.61</v>
      </c>
      <c r="AD186" s="19">
        <f t="shared" si="14"/>
        <v>1046.1699999999998</v>
      </c>
      <c r="AE186" s="13">
        <f>+IFERROR((VLOOKUP($A186,Grade!$L$6:$BL$1000,Grade!AM$2,0))," ")</f>
        <v>0</v>
      </c>
      <c r="AF186" s="13">
        <f>+IFERROR((VLOOKUP($A186,Grade!$L$6:$BL$1000,Grade!AN$2,0))," ")</f>
        <v>0</v>
      </c>
      <c r="AG186" s="13">
        <f>+IFERROR((VLOOKUP($A186,Grade!$L$6:$BL$1000,Grade!AO$2,0))," ")</f>
        <v>0</v>
      </c>
      <c r="AH186" s="13">
        <f>+IFERROR((VLOOKUP($A186,Grade!$L$6:$BL$1000,Grade!AP$2,0))," ")</f>
        <v>0</v>
      </c>
      <c r="AI186" s="13">
        <f>+IFERROR((VLOOKUP($A186,Grade!$L$6:$BL$1000,Grade!AQ$2,0))," ")</f>
        <v>0</v>
      </c>
      <c r="AJ186" s="13">
        <f>+IFERROR((VLOOKUP($A186,Grade!$L$6:$BL$1000,Grade!AR$2,0))," ")</f>
        <v>0</v>
      </c>
      <c r="AK186" s="13">
        <f>+IFERROR((VLOOKUP($A186,Grade!$L$6:$BL$1000,Grade!AS$2,0))," ")</f>
        <v>0</v>
      </c>
      <c r="AL186" s="13">
        <f>+IFERROR((VLOOKUP($A186,Grade!$L$6:$BL$1000,Grade!AT$2,0))," ")</f>
        <v>1</v>
      </c>
      <c r="AM186" s="13">
        <f>+IFERROR((VLOOKUP($A186,Grade!$L$6:$BL$1000,Grade!AU$2,0))," ")</f>
        <v>3</v>
      </c>
      <c r="AN186" s="13">
        <f>+IFERROR((VLOOKUP($A186,Grade!$L$6:$BL$1000,Grade!AV$2,0))," ")</f>
        <v>2</v>
      </c>
      <c r="AO186" s="13">
        <f>+IFERROR((VLOOKUP($A186,Grade!$L$6:$BL$1000,Grade!AW$2,0))," ")</f>
        <v>10</v>
      </c>
      <c r="AP186" s="13">
        <f>+IFERROR((VLOOKUP($A186,Grade!$L$6:$BL$1000,Grade!AX$2,0))," ")</f>
        <v>16</v>
      </c>
      <c r="AQ186" s="13">
        <f>+IFERROR((VLOOKUP($A186,Grade!$L$6:$BL$1000,Grade!AY$2,0))," ")</f>
        <v>28</v>
      </c>
      <c r="AR186" s="20">
        <f t="shared" si="15"/>
        <v>60</v>
      </c>
      <c r="AS186" s="14">
        <f>+IFERROR((VLOOKUP($A186,Grade!$L$6:$BL$1000,Grade!AZ$2,0))," ")</f>
        <v>0</v>
      </c>
      <c r="AT186" s="14">
        <f>+IFERROR((VLOOKUP($A186,Grade!$L$6:$BL$1000,Grade!BA$2,0))," ")</f>
        <v>0</v>
      </c>
      <c r="AU186" s="14">
        <f>+IFERROR((VLOOKUP($A186,Grade!$L$6:$BL$1000,Grade!BB$2,0))," ")</f>
        <v>0</v>
      </c>
      <c r="AV186" s="14">
        <f>+IFERROR((VLOOKUP($A186,Grade!$L$6:$BL$1000,Grade!BC$2,0))," ")</f>
        <v>0</v>
      </c>
      <c r="AW186" s="14">
        <f>+IFERROR((VLOOKUP($A186,Grade!$L$6:$BL$1000,Grade!BD$2,0))," ")</f>
        <v>0</v>
      </c>
      <c r="AX186" s="14">
        <f>+IFERROR((VLOOKUP($A186,Grade!$L$6:$BL$1000,Grade!BE$2,0))," ")</f>
        <v>0</v>
      </c>
      <c r="AY186" s="14">
        <f>+IFERROR((VLOOKUP($A186,Grade!$L$6:$BL$1000,Grade!BF$2,0))," ")</f>
        <v>0</v>
      </c>
      <c r="AZ186" s="14">
        <f>+IFERROR((VLOOKUP($A186,Grade!$L$6:$BL$1000,Grade!BG$2,0))," ")</f>
        <v>1</v>
      </c>
      <c r="BA186" s="14">
        <f>+IFERROR((VLOOKUP($A186,Grade!$L$6:$BL$1000,Grade!BH$2,0))," ")</f>
        <v>3</v>
      </c>
      <c r="BB186" s="14">
        <f>+IFERROR((VLOOKUP($A186,Grade!$L$6:$BL$1000,Grade!BI$2,0))," ")</f>
        <v>2</v>
      </c>
      <c r="BC186" s="14">
        <f>+IFERROR((VLOOKUP($A186,Grade!$L$6:$BL$1000,Grade!BJ$2,0))," ")</f>
        <v>10</v>
      </c>
      <c r="BD186" s="14">
        <f>+IFERROR((VLOOKUP($A186,Grade!$L$6:$BL$1000,Grade!BK$2,0))," ")</f>
        <v>16</v>
      </c>
      <c r="BE186" s="14">
        <f>+IFERROR((VLOOKUP($A186,Grade!$L$6:$BL$1000,Grade!BL$2,0))," ")</f>
        <v>27.48</v>
      </c>
      <c r="BF186" s="19">
        <f t="shared" si="16"/>
        <v>59.480000000000004</v>
      </c>
      <c r="BG186" s="13">
        <f>IFERROR((VLOOKUP($A186,Month!$Z$3:$AP$1000,Month!AA$1,0))," ")</f>
        <v>55</v>
      </c>
      <c r="BH186" s="13">
        <f>IFERROR((VLOOKUP($A186,Month!$Z$3:$AP$1000,Month!AB$1,0))," ")</f>
        <v>34</v>
      </c>
      <c r="BI186" s="13">
        <f>IFERROR((VLOOKUP($A186,Month!$Z$3:$AP$1000,Month!AC$1,0))," ")</f>
        <v>28</v>
      </c>
      <c r="BJ186" s="13">
        <f>IFERROR((VLOOKUP($A186,Month!$Z$3:$AP$1000,Month!AD$1,0))," ")</f>
        <v>0</v>
      </c>
      <c r="BK186" s="13">
        <f>IFERROR((VLOOKUP($A186,Month!$Z$3:$AP$1000,Month!AE$1,0))," ")</f>
        <v>0</v>
      </c>
      <c r="BL186" s="13">
        <f>IFERROR((VLOOKUP($A186,Month!$Z$3:$AP$1000,Month!AF$1,0))," ")</f>
        <v>0</v>
      </c>
      <c r="BM186" s="13">
        <f>IFERROR((VLOOKUP($A186,Month!$Z$3:$AP$1000,Month!AG$1,0))," ")</f>
        <v>56.16</v>
      </c>
      <c r="BN186" s="13">
        <f>IFERROR((VLOOKUP($A186,Month!$Z$3:$AP$1000,Month!AH$1,0))," ")</f>
        <v>0</v>
      </c>
      <c r="BO186" s="13">
        <f>IFERROR((VLOOKUP($A186,Month!$Z$3:$AP$1000,Month!AI$1,0))," ")</f>
        <v>0</v>
      </c>
      <c r="BP186" s="13">
        <f>IFERROR((VLOOKUP($A186,Month!$Z$3:$AP$1000,Month!AJ$1,0))," ")</f>
        <v>0</v>
      </c>
      <c r="BQ186" s="13">
        <f>IFERROR((VLOOKUP($A186,Month!$Z$3:$AP$1000,Month!AK$1,0))," ")</f>
        <v>0</v>
      </c>
      <c r="BR186" s="13">
        <f>IFERROR((VLOOKUP($A186,Month!$Z$3:$AP$1000,Month!AL$1,0))," ")</f>
        <v>0</v>
      </c>
      <c r="BS186" s="13">
        <f>IFERROR((VLOOKUP($A186,Month!$Z$3:$AP$1000,Month!AM$1,0))," ")</f>
        <v>8</v>
      </c>
      <c r="BT186" s="13">
        <f>IFERROR((VLOOKUP($A186,Month!$Z$3:$AP$1000,Month!AP$1,0))," ")</f>
        <v>154</v>
      </c>
    </row>
    <row r="187" spans="1:72" s="2" customFormat="1" x14ac:dyDescent="0.25">
      <c r="A187" s="12" t="s">
        <v>561</v>
      </c>
      <c r="B187" s="12" t="s">
        <v>562</v>
      </c>
      <c r="C187" s="13">
        <f>+IFERROR((VLOOKUP($A187,Grade!$L$6:$BL$1000,Grade!M$2,0))," ")</f>
        <v>569</v>
      </c>
      <c r="D187" s="13">
        <f>+IFERROR((VLOOKUP($A187,Grade!$L$6:$BL$1000,Grade!N$2,0))," ")</f>
        <v>694</v>
      </c>
      <c r="E187" s="13">
        <f>+IFERROR((VLOOKUP($A187,Grade!$L$6:$BL$1000,Grade!O$2,0))," ")</f>
        <v>675</v>
      </c>
      <c r="F187" s="13">
        <f>+IFERROR((VLOOKUP($A187,Grade!$L$6:$BL$1000,Grade!P$2,0))," ")</f>
        <v>749</v>
      </c>
      <c r="G187" s="13">
        <f>+IFERROR((VLOOKUP($A187,Grade!$L$6:$BL$1000,Grade!Q$2,0))," ")</f>
        <v>651</v>
      </c>
      <c r="H187" s="13">
        <f>+IFERROR((VLOOKUP($A187,Grade!$L$6:$BL$1000,Grade!R$2,0))," ")</f>
        <v>707</v>
      </c>
      <c r="I187" s="13">
        <f>+IFERROR((VLOOKUP($A187,Grade!$L$6:$BL$1000,Grade!S$2,0))," ")</f>
        <v>757</v>
      </c>
      <c r="J187" s="13">
        <f>+IFERROR((VLOOKUP($A187,Grade!$L$6:$BL$1000,Grade!T$2,0))," ")</f>
        <v>733</v>
      </c>
      <c r="K187" s="13">
        <f>+IFERROR((VLOOKUP($A187,Grade!$L$6:$BL$1000,Grade!U$2,0))," ")</f>
        <v>757</v>
      </c>
      <c r="L187" s="13">
        <f>+IFERROR((VLOOKUP($A187,Grade!$L$6:$BL$1000,Grade!V$2,0))," ")</f>
        <v>865</v>
      </c>
      <c r="M187" s="13">
        <f>+IFERROR((VLOOKUP($A187,Grade!$L$6:$BL$1000,Grade!W$2,0))," ")</f>
        <v>908</v>
      </c>
      <c r="N187" s="13">
        <f>+IFERROR((VLOOKUP($A187,Grade!$L$6:$BL$1000,Grade!X$2,0))," ")</f>
        <v>813</v>
      </c>
      <c r="O187" s="13">
        <f>+IFERROR((VLOOKUP($A187,Grade!$L$6:$BL$1000,Grade!Y$2,0))," ")</f>
        <v>767</v>
      </c>
      <c r="P187" s="20">
        <f t="shared" si="13"/>
        <v>9645</v>
      </c>
      <c r="Q187" s="14">
        <f>+IFERROR((VLOOKUP($A187,Grade!$L$6:$BL$1000,Grade!Z$2,0))," ")</f>
        <v>559.26</v>
      </c>
      <c r="R187" s="14">
        <f>+IFERROR((VLOOKUP($A187,Grade!$L$6:$BL$1000,Grade!AA$2,0))," ")</f>
        <v>686.2</v>
      </c>
      <c r="S187" s="14">
        <f>+IFERROR((VLOOKUP($A187,Grade!$L$6:$BL$1000,Grade!AB$2,0))," ")</f>
        <v>667.1</v>
      </c>
      <c r="T187" s="14">
        <f>+IFERROR((VLOOKUP($A187,Grade!$L$6:$BL$1000,Grade!AC$2,0))," ")</f>
        <v>740.85</v>
      </c>
      <c r="U187" s="14">
        <f>+IFERROR((VLOOKUP($A187,Grade!$L$6:$BL$1000,Grade!AD$2,0))," ")</f>
        <v>644.79999999999995</v>
      </c>
      <c r="V187" s="14">
        <f>+IFERROR((VLOOKUP($A187,Grade!$L$6:$BL$1000,Grade!AE$2,0))," ")</f>
        <v>698.04</v>
      </c>
      <c r="W187" s="14">
        <f>+IFERROR((VLOOKUP($A187,Grade!$L$6:$BL$1000,Grade!AF$2,0))," ")</f>
        <v>743.08</v>
      </c>
      <c r="X187" s="14">
        <f>+IFERROR((VLOOKUP($A187,Grade!$L$6:$BL$1000,Grade!AG$2,0))," ")</f>
        <v>722.41</v>
      </c>
      <c r="Y187" s="14">
        <f>+IFERROR((VLOOKUP($A187,Grade!$L$6:$BL$1000,Grade!AH$2,0))," ")</f>
        <v>745.94</v>
      </c>
      <c r="Z187" s="14">
        <f>+IFERROR((VLOOKUP($A187,Grade!$L$6:$BL$1000,Grade!AI$2,0))," ")</f>
        <v>861.39</v>
      </c>
      <c r="AA187" s="14">
        <f>+IFERROR((VLOOKUP($A187,Grade!$L$6:$BL$1000,Grade!AJ$2,0))," ")</f>
        <v>903.99</v>
      </c>
      <c r="AB187" s="14">
        <f>+IFERROR((VLOOKUP($A187,Grade!$L$6:$BL$1000,Grade!AK$2,0))," ")</f>
        <v>700</v>
      </c>
      <c r="AC187" s="14">
        <f>+IFERROR((VLOOKUP($A187,Grade!$L$6:$BL$1000,Grade!AL$2,0))," ")</f>
        <v>655.17999999999995</v>
      </c>
      <c r="AD187" s="19">
        <f t="shared" si="14"/>
        <v>9328.2400000000016</v>
      </c>
      <c r="AE187" s="13">
        <f>+IFERROR((VLOOKUP($A187,Grade!$L$6:$BL$1000,Grade!AM$2,0))," ")</f>
        <v>44</v>
      </c>
      <c r="AF187" s="13">
        <f>+IFERROR((VLOOKUP($A187,Grade!$L$6:$BL$1000,Grade!AN$2,0))," ")</f>
        <v>55</v>
      </c>
      <c r="AG187" s="13">
        <f>+IFERROR((VLOOKUP($A187,Grade!$L$6:$BL$1000,Grade!AO$2,0))," ")</f>
        <v>57</v>
      </c>
      <c r="AH187" s="13">
        <f>+IFERROR((VLOOKUP($A187,Grade!$L$6:$BL$1000,Grade!AP$2,0))," ")</f>
        <v>47</v>
      </c>
      <c r="AI187" s="13">
        <f>+IFERROR((VLOOKUP($A187,Grade!$L$6:$BL$1000,Grade!AQ$2,0))," ")</f>
        <v>49</v>
      </c>
      <c r="AJ187" s="13">
        <f>+IFERROR((VLOOKUP($A187,Grade!$L$6:$BL$1000,Grade!AR$2,0))," ")</f>
        <v>56</v>
      </c>
      <c r="AK187" s="13">
        <f>+IFERROR((VLOOKUP($A187,Grade!$L$6:$BL$1000,Grade!AS$2,0))," ")</f>
        <v>47</v>
      </c>
      <c r="AL187" s="13">
        <f>+IFERROR((VLOOKUP($A187,Grade!$L$6:$BL$1000,Grade!AT$2,0))," ")</f>
        <v>42</v>
      </c>
      <c r="AM187" s="13">
        <f>+IFERROR((VLOOKUP($A187,Grade!$L$6:$BL$1000,Grade!AU$2,0))," ")</f>
        <v>59</v>
      </c>
      <c r="AN187" s="13">
        <f>+IFERROR((VLOOKUP($A187,Grade!$L$6:$BL$1000,Grade!AV$2,0))," ")</f>
        <v>42</v>
      </c>
      <c r="AO187" s="13">
        <f>+IFERROR((VLOOKUP($A187,Grade!$L$6:$BL$1000,Grade!AW$2,0))," ")</f>
        <v>65</v>
      </c>
      <c r="AP187" s="13">
        <f>+IFERROR((VLOOKUP($A187,Grade!$L$6:$BL$1000,Grade!AX$2,0))," ")</f>
        <v>67</v>
      </c>
      <c r="AQ187" s="13">
        <f>+IFERROR((VLOOKUP($A187,Grade!$L$6:$BL$1000,Grade!AY$2,0))," ")</f>
        <v>70</v>
      </c>
      <c r="AR187" s="20">
        <f t="shared" si="15"/>
        <v>700</v>
      </c>
      <c r="AS187" s="14">
        <f>+IFERROR((VLOOKUP($A187,Grade!$L$6:$BL$1000,Grade!AZ$2,0))," ")</f>
        <v>35.1</v>
      </c>
      <c r="AT187" s="14">
        <f>+IFERROR((VLOOKUP($A187,Grade!$L$6:$BL$1000,Grade!BA$2,0))," ")</f>
        <v>48.45</v>
      </c>
      <c r="AU187" s="14">
        <f>+IFERROR((VLOOKUP($A187,Grade!$L$6:$BL$1000,Grade!BB$2,0))," ")</f>
        <v>48.6</v>
      </c>
      <c r="AV187" s="14">
        <f>+IFERROR((VLOOKUP($A187,Grade!$L$6:$BL$1000,Grade!BC$2,0))," ")</f>
        <v>39.85</v>
      </c>
      <c r="AW187" s="14">
        <f>+IFERROR((VLOOKUP($A187,Grade!$L$6:$BL$1000,Grade!BD$2,0))," ")</f>
        <v>43.15</v>
      </c>
      <c r="AX187" s="14">
        <f>+IFERROR((VLOOKUP($A187,Grade!$L$6:$BL$1000,Grade!BE$2,0))," ")</f>
        <v>47.6</v>
      </c>
      <c r="AY187" s="14">
        <f>+IFERROR((VLOOKUP($A187,Grade!$L$6:$BL$1000,Grade!BF$2,0))," ")</f>
        <v>37.01</v>
      </c>
      <c r="AZ187" s="14">
        <f>+IFERROR((VLOOKUP($A187,Grade!$L$6:$BL$1000,Grade!BG$2,0))," ")</f>
        <v>34.81</v>
      </c>
      <c r="BA187" s="14">
        <f>+IFERROR((VLOOKUP($A187,Grade!$L$6:$BL$1000,Grade!BH$2,0))," ")</f>
        <v>52.81</v>
      </c>
      <c r="BB187" s="14">
        <f>+IFERROR((VLOOKUP($A187,Grade!$L$6:$BL$1000,Grade!BI$2,0))," ")</f>
        <v>40.6</v>
      </c>
      <c r="BC187" s="14">
        <f>+IFERROR((VLOOKUP($A187,Grade!$L$6:$BL$1000,Grade!BJ$2,0))," ")</f>
        <v>62.65</v>
      </c>
      <c r="BD187" s="14">
        <f>+IFERROR((VLOOKUP($A187,Grade!$L$6:$BL$1000,Grade!BK$2,0))," ")</f>
        <v>55.65</v>
      </c>
      <c r="BE187" s="14">
        <f>+IFERROR((VLOOKUP($A187,Grade!$L$6:$BL$1000,Grade!BL$2,0))," ")</f>
        <v>53.03</v>
      </c>
      <c r="BF187" s="19">
        <f t="shared" si="16"/>
        <v>599.30999999999995</v>
      </c>
      <c r="BG187" s="13">
        <f>IFERROR((VLOOKUP($A187,Month!$Z$3:$AP$1000,Month!AA$1,0))," ")</f>
        <v>147</v>
      </c>
      <c r="BH187" s="13">
        <f>IFERROR((VLOOKUP($A187,Month!$Z$3:$AP$1000,Month!AB$1,0))," ")</f>
        <v>91</v>
      </c>
      <c r="BI187" s="13">
        <f>IFERROR((VLOOKUP($A187,Month!$Z$3:$AP$1000,Month!AC$1,0))," ")</f>
        <v>110</v>
      </c>
      <c r="BJ187" s="13">
        <f>IFERROR((VLOOKUP($A187,Month!$Z$3:$AP$1000,Month!AD$1,0))," ")</f>
        <v>0</v>
      </c>
      <c r="BK187" s="13">
        <f>IFERROR((VLOOKUP($A187,Month!$Z$3:$AP$1000,Month!AE$1,0))," ")</f>
        <v>0</v>
      </c>
      <c r="BL187" s="13">
        <f>IFERROR((VLOOKUP($A187,Month!$Z$3:$AP$1000,Month!AF$1,0))," ")</f>
        <v>0</v>
      </c>
      <c r="BM187" s="13">
        <f>IFERROR((VLOOKUP($A187,Month!$Z$3:$AP$1000,Month!AG$1,0))," ")</f>
        <v>675.94</v>
      </c>
      <c r="BN187" s="13">
        <f>IFERROR((VLOOKUP($A187,Month!$Z$3:$AP$1000,Month!AH$1,0))," ")</f>
        <v>0</v>
      </c>
      <c r="BO187" s="13">
        <f>IFERROR((VLOOKUP($A187,Month!$Z$3:$AP$1000,Month!AI$1,0))," ")</f>
        <v>141.19999999999999</v>
      </c>
      <c r="BP187" s="13">
        <f>IFERROR((VLOOKUP($A187,Month!$Z$3:$AP$1000,Month!AJ$1,0))," ")</f>
        <v>0</v>
      </c>
      <c r="BQ187" s="13">
        <f>IFERROR((VLOOKUP($A187,Month!$Z$3:$AP$1000,Month!AK$1,0))," ")</f>
        <v>0</v>
      </c>
      <c r="BR187" s="13">
        <f>IFERROR((VLOOKUP($A187,Month!$Z$3:$AP$1000,Month!AL$1,0))," ")</f>
        <v>0</v>
      </c>
      <c r="BS187" s="13">
        <f>IFERROR((VLOOKUP($A187,Month!$Z$3:$AP$1000,Month!AM$1,0))," ")</f>
        <v>53</v>
      </c>
      <c r="BT187" s="13">
        <f>IFERROR((VLOOKUP($A187,Month!$Z$3:$AP$1000,Month!AP$1,0))," ")</f>
        <v>826</v>
      </c>
    </row>
    <row r="188" spans="1:72" s="2" customFormat="1" x14ac:dyDescent="0.25">
      <c r="A188" s="12" t="s">
        <v>371</v>
      </c>
      <c r="B188" s="12" t="s">
        <v>372</v>
      </c>
      <c r="C188" s="13">
        <f>+IFERROR((VLOOKUP($A188,Grade!$L$6:$BL$1000,Grade!M$2,0))," ")</f>
        <v>488</v>
      </c>
      <c r="D188" s="13">
        <f>+IFERROR((VLOOKUP($A188,Grade!$L$6:$BL$1000,Grade!N$2,0))," ")</f>
        <v>554</v>
      </c>
      <c r="E188" s="13">
        <f>+IFERROR((VLOOKUP($A188,Grade!$L$6:$BL$1000,Grade!O$2,0))," ")</f>
        <v>555</v>
      </c>
      <c r="F188" s="13">
        <f>+IFERROR((VLOOKUP($A188,Grade!$L$6:$BL$1000,Grade!P$2,0))," ")</f>
        <v>604</v>
      </c>
      <c r="G188" s="13">
        <f>+IFERROR((VLOOKUP($A188,Grade!$L$6:$BL$1000,Grade!Q$2,0))," ")</f>
        <v>590</v>
      </c>
      <c r="H188" s="13">
        <f>+IFERROR((VLOOKUP($A188,Grade!$L$6:$BL$1000,Grade!R$2,0))," ")</f>
        <v>655</v>
      </c>
      <c r="I188" s="13">
        <f>+IFERROR((VLOOKUP($A188,Grade!$L$6:$BL$1000,Grade!S$2,0))," ")</f>
        <v>783</v>
      </c>
      <c r="J188" s="13">
        <f>+IFERROR((VLOOKUP($A188,Grade!$L$6:$BL$1000,Grade!T$2,0))," ")</f>
        <v>918</v>
      </c>
      <c r="K188" s="13">
        <f>+IFERROR((VLOOKUP($A188,Grade!$L$6:$BL$1000,Grade!U$2,0))," ")</f>
        <v>910</v>
      </c>
      <c r="L188" s="13">
        <f>+IFERROR((VLOOKUP($A188,Grade!$L$6:$BL$1000,Grade!V$2,0))," ")</f>
        <v>785</v>
      </c>
      <c r="M188" s="13">
        <f>+IFERROR((VLOOKUP($A188,Grade!$L$6:$BL$1000,Grade!W$2,0))," ")</f>
        <v>652</v>
      </c>
      <c r="N188" s="13">
        <f>+IFERROR((VLOOKUP($A188,Grade!$L$6:$BL$1000,Grade!X$2,0))," ")</f>
        <v>429</v>
      </c>
      <c r="O188" s="13">
        <f>+IFERROR((VLOOKUP($A188,Grade!$L$6:$BL$1000,Grade!Y$2,0))," ")</f>
        <v>321</v>
      </c>
      <c r="P188" s="20">
        <f t="shared" si="13"/>
        <v>8244</v>
      </c>
      <c r="Q188" s="14">
        <f>+IFERROR((VLOOKUP($A188,Grade!$L$6:$BL$1000,Grade!Z$2,0))," ")</f>
        <v>308.5</v>
      </c>
      <c r="R188" s="14">
        <f>+IFERROR((VLOOKUP($A188,Grade!$L$6:$BL$1000,Grade!AA$2,0))," ")</f>
        <v>553.5</v>
      </c>
      <c r="S188" s="14">
        <f>+IFERROR((VLOOKUP($A188,Grade!$L$6:$BL$1000,Grade!AB$2,0))," ")</f>
        <v>550.5</v>
      </c>
      <c r="T188" s="14">
        <f>+IFERROR((VLOOKUP($A188,Grade!$L$6:$BL$1000,Grade!AC$2,0))," ")</f>
        <v>601.75</v>
      </c>
      <c r="U188" s="14">
        <f>+IFERROR((VLOOKUP($A188,Grade!$L$6:$BL$1000,Grade!AD$2,0))," ")</f>
        <v>583.93999999999994</v>
      </c>
      <c r="V188" s="14">
        <f>+IFERROR((VLOOKUP($A188,Grade!$L$6:$BL$1000,Grade!AE$2,0))," ")</f>
        <v>648.46</v>
      </c>
      <c r="W188" s="14">
        <f>+IFERROR((VLOOKUP($A188,Grade!$L$6:$BL$1000,Grade!AF$2,0))," ")</f>
        <v>778.78000000000009</v>
      </c>
      <c r="X188" s="14">
        <f>+IFERROR((VLOOKUP($A188,Grade!$L$6:$BL$1000,Grade!AG$2,0))," ")</f>
        <v>916.33</v>
      </c>
      <c r="Y188" s="14">
        <f>+IFERROR((VLOOKUP($A188,Grade!$L$6:$BL$1000,Grade!AH$2,0))," ")</f>
        <v>906.18000000000006</v>
      </c>
      <c r="Z188" s="14">
        <f>+IFERROR((VLOOKUP($A188,Grade!$L$6:$BL$1000,Grade!AI$2,0))," ")</f>
        <v>781.53000000000009</v>
      </c>
      <c r="AA188" s="14">
        <f>+IFERROR((VLOOKUP($A188,Grade!$L$6:$BL$1000,Grade!AJ$2,0))," ")</f>
        <v>642.98</v>
      </c>
      <c r="AB188" s="14">
        <f>+IFERROR((VLOOKUP($A188,Grade!$L$6:$BL$1000,Grade!AK$2,0))," ")</f>
        <v>391.28</v>
      </c>
      <c r="AC188" s="14">
        <f>+IFERROR((VLOOKUP($A188,Grade!$L$6:$BL$1000,Grade!AL$2,0))," ")</f>
        <v>295.64</v>
      </c>
      <c r="AD188" s="19">
        <f t="shared" si="14"/>
        <v>7959.3700000000008</v>
      </c>
      <c r="AE188" s="13">
        <f>+IFERROR((VLOOKUP($A188,Grade!$L$6:$BL$1000,Grade!AM$2,0))," ")</f>
        <v>359</v>
      </c>
      <c r="AF188" s="13">
        <f>+IFERROR((VLOOKUP($A188,Grade!$L$6:$BL$1000,Grade!AN$2,0))," ")</f>
        <v>430</v>
      </c>
      <c r="AG188" s="13">
        <f>+IFERROR((VLOOKUP($A188,Grade!$L$6:$BL$1000,Grade!AO$2,0))," ")</f>
        <v>425</v>
      </c>
      <c r="AH188" s="13">
        <f>+IFERROR((VLOOKUP($A188,Grade!$L$6:$BL$1000,Grade!AP$2,0))," ")</f>
        <v>461</v>
      </c>
      <c r="AI188" s="13">
        <f>+IFERROR((VLOOKUP($A188,Grade!$L$6:$BL$1000,Grade!AQ$2,0))," ")</f>
        <v>465</v>
      </c>
      <c r="AJ188" s="13">
        <f>+IFERROR((VLOOKUP($A188,Grade!$L$6:$BL$1000,Grade!AR$2,0))," ")</f>
        <v>515</v>
      </c>
      <c r="AK188" s="13">
        <f>+IFERROR((VLOOKUP($A188,Grade!$L$6:$BL$1000,Grade!AS$2,0))," ")</f>
        <v>669</v>
      </c>
      <c r="AL188" s="13">
        <f>+IFERROR((VLOOKUP($A188,Grade!$L$6:$BL$1000,Grade!AT$2,0))," ")</f>
        <v>777</v>
      </c>
      <c r="AM188" s="13">
        <f>+IFERROR((VLOOKUP($A188,Grade!$L$6:$BL$1000,Grade!AU$2,0))," ")</f>
        <v>784</v>
      </c>
      <c r="AN188" s="13">
        <f>+IFERROR((VLOOKUP($A188,Grade!$L$6:$BL$1000,Grade!AV$2,0))," ")</f>
        <v>640</v>
      </c>
      <c r="AO188" s="13">
        <f>+IFERROR((VLOOKUP($A188,Grade!$L$6:$BL$1000,Grade!AW$2,0))," ")</f>
        <v>535</v>
      </c>
      <c r="AP188" s="13">
        <f>+IFERROR((VLOOKUP($A188,Grade!$L$6:$BL$1000,Grade!AX$2,0))," ")</f>
        <v>328</v>
      </c>
      <c r="AQ188" s="13">
        <f>+IFERROR((VLOOKUP($A188,Grade!$L$6:$BL$1000,Grade!AY$2,0))," ")</f>
        <v>248</v>
      </c>
      <c r="AR188" s="20">
        <f t="shared" si="15"/>
        <v>6636</v>
      </c>
      <c r="AS188" s="14">
        <f>+IFERROR((VLOOKUP($A188,Grade!$L$6:$BL$1000,Grade!AZ$2,0))," ")</f>
        <v>179.5</v>
      </c>
      <c r="AT188" s="14">
        <f>+IFERROR((VLOOKUP($A188,Grade!$L$6:$BL$1000,Grade!BA$2,0))," ")</f>
        <v>429.5</v>
      </c>
      <c r="AU188" s="14">
        <f>+IFERROR((VLOOKUP($A188,Grade!$L$6:$BL$1000,Grade!BB$2,0))," ")</f>
        <v>420.5</v>
      </c>
      <c r="AV188" s="14">
        <f>+IFERROR((VLOOKUP($A188,Grade!$L$6:$BL$1000,Grade!BC$2,0))," ")</f>
        <v>458.75</v>
      </c>
      <c r="AW188" s="14">
        <f>+IFERROR((VLOOKUP($A188,Grade!$L$6:$BL$1000,Grade!BD$2,0))," ")</f>
        <v>460.84000000000003</v>
      </c>
      <c r="AX188" s="14">
        <f>+IFERROR((VLOOKUP($A188,Grade!$L$6:$BL$1000,Grade!BE$2,0))," ")</f>
        <v>508.96</v>
      </c>
      <c r="AY188" s="14">
        <f>+IFERROR((VLOOKUP($A188,Grade!$L$6:$BL$1000,Grade!BF$2,0))," ")</f>
        <v>665.46000000000015</v>
      </c>
      <c r="AZ188" s="14">
        <f>+IFERROR((VLOOKUP($A188,Grade!$L$6:$BL$1000,Grade!BG$2,0))," ")</f>
        <v>774.2</v>
      </c>
      <c r="BA188" s="14">
        <f>+IFERROR((VLOOKUP($A188,Grade!$L$6:$BL$1000,Grade!BH$2,0))," ")</f>
        <v>780.94</v>
      </c>
      <c r="BB188" s="14">
        <f>+IFERROR((VLOOKUP($A188,Grade!$L$6:$BL$1000,Grade!BI$2,0))," ")</f>
        <v>636.63</v>
      </c>
      <c r="BC188" s="14">
        <f>+IFERROR((VLOOKUP($A188,Grade!$L$6:$BL$1000,Grade!BJ$2,0))," ")</f>
        <v>528.37000000000012</v>
      </c>
      <c r="BD188" s="14">
        <f>+IFERROR((VLOOKUP($A188,Grade!$L$6:$BL$1000,Grade!BK$2,0))," ")</f>
        <v>307.33</v>
      </c>
      <c r="BE188" s="14">
        <f>+IFERROR((VLOOKUP($A188,Grade!$L$6:$BL$1000,Grade!BL$2,0))," ")</f>
        <v>224.63</v>
      </c>
      <c r="BF188" s="19">
        <f t="shared" si="16"/>
        <v>6375.61</v>
      </c>
      <c r="BG188" s="13">
        <f>IFERROR((VLOOKUP($A188,Month!$Z$3:$AP$1000,Month!AA$1,0))," ")</f>
        <v>110</v>
      </c>
      <c r="BH188" s="13">
        <f>IFERROR((VLOOKUP($A188,Month!$Z$3:$AP$1000,Month!AB$1,0))," ")</f>
        <v>78</v>
      </c>
      <c r="BI188" s="13">
        <f>IFERROR((VLOOKUP($A188,Month!$Z$3:$AP$1000,Month!AC$1,0))," ")</f>
        <v>44</v>
      </c>
      <c r="BJ188" s="13">
        <f>IFERROR((VLOOKUP($A188,Month!$Z$3:$AP$1000,Month!AD$1,0))," ")</f>
        <v>0</v>
      </c>
      <c r="BK188" s="13">
        <f>IFERROR((VLOOKUP($A188,Month!$Z$3:$AP$1000,Month!AE$1,0))," ")</f>
        <v>0</v>
      </c>
      <c r="BL188" s="13">
        <f>IFERROR((VLOOKUP($A188,Month!$Z$3:$AP$1000,Month!AF$1,0))," ")</f>
        <v>0</v>
      </c>
      <c r="BM188" s="13">
        <f>IFERROR((VLOOKUP($A188,Month!$Z$3:$AP$1000,Month!AG$1,0))," ")</f>
        <v>115.64</v>
      </c>
      <c r="BN188" s="13">
        <f>IFERROR((VLOOKUP($A188,Month!$Z$3:$AP$1000,Month!AH$1,0))," ")</f>
        <v>0</v>
      </c>
      <c r="BO188" s="13">
        <f>IFERROR((VLOOKUP($A188,Month!$Z$3:$AP$1000,Month!AI$1,0))," ")</f>
        <v>10.89</v>
      </c>
      <c r="BP188" s="13">
        <f>IFERROR((VLOOKUP($A188,Month!$Z$3:$AP$1000,Month!AJ$1,0))," ")</f>
        <v>0</v>
      </c>
      <c r="BQ188" s="13">
        <f>IFERROR((VLOOKUP($A188,Month!$Z$3:$AP$1000,Month!AK$1,0))," ")</f>
        <v>0</v>
      </c>
      <c r="BR188" s="13">
        <f>IFERROR((VLOOKUP($A188,Month!$Z$3:$AP$1000,Month!AL$1,0))," ")</f>
        <v>0</v>
      </c>
      <c r="BS188" s="13">
        <f>IFERROR((VLOOKUP($A188,Month!$Z$3:$AP$1000,Month!AM$1,0))," ")</f>
        <v>23</v>
      </c>
      <c r="BT188" s="13">
        <f>IFERROR((VLOOKUP($A188,Month!$Z$3:$AP$1000,Month!AP$1,0))," ")</f>
        <v>845</v>
      </c>
    </row>
    <row r="189" spans="1:72" s="2" customFormat="1" x14ac:dyDescent="0.25">
      <c r="A189" s="12" t="s">
        <v>329</v>
      </c>
      <c r="B189" s="12" t="s">
        <v>330</v>
      </c>
      <c r="C189" s="13">
        <f>+IFERROR((VLOOKUP($A189,Grade!$L$6:$BL$1000,Grade!M$2,0))," ")</f>
        <v>50</v>
      </c>
      <c r="D189" s="13">
        <f>+IFERROR((VLOOKUP($A189,Grade!$L$6:$BL$1000,Grade!N$2,0))," ")</f>
        <v>54</v>
      </c>
      <c r="E189" s="13">
        <f>+IFERROR((VLOOKUP($A189,Grade!$L$6:$BL$1000,Grade!O$2,0))," ")</f>
        <v>60</v>
      </c>
      <c r="F189" s="13">
        <f>+IFERROR((VLOOKUP($A189,Grade!$L$6:$BL$1000,Grade!P$2,0))," ")</f>
        <v>54</v>
      </c>
      <c r="G189" s="13">
        <f>+IFERROR((VLOOKUP($A189,Grade!$L$6:$BL$1000,Grade!Q$2,0))," ")</f>
        <v>63</v>
      </c>
      <c r="H189" s="13">
        <f>+IFERROR((VLOOKUP($A189,Grade!$L$6:$BL$1000,Grade!R$2,0))," ")</f>
        <v>59</v>
      </c>
      <c r="I189" s="13">
        <f>+IFERROR((VLOOKUP($A189,Grade!$L$6:$BL$1000,Grade!S$2,0))," ")</f>
        <v>60</v>
      </c>
      <c r="J189" s="13">
        <f>+IFERROR((VLOOKUP($A189,Grade!$L$6:$BL$1000,Grade!T$2,0))," ")</f>
        <v>68</v>
      </c>
      <c r="K189" s="13">
        <f>+IFERROR((VLOOKUP($A189,Grade!$L$6:$BL$1000,Grade!U$2,0))," ")</f>
        <v>74</v>
      </c>
      <c r="L189" s="13">
        <f>+IFERROR((VLOOKUP($A189,Grade!$L$6:$BL$1000,Grade!V$2,0))," ")</f>
        <v>70</v>
      </c>
      <c r="M189" s="13">
        <f>+IFERROR((VLOOKUP($A189,Grade!$L$6:$BL$1000,Grade!W$2,0))," ")</f>
        <v>46</v>
      </c>
      <c r="N189" s="13">
        <f>+IFERROR((VLOOKUP($A189,Grade!$L$6:$BL$1000,Grade!X$2,0))," ")</f>
        <v>74</v>
      </c>
      <c r="O189" s="13">
        <f>+IFERROR((VLOOKUP($A189,Grade!$L$6:$BL$1000,Grade!Y$2,0))," ")</f>
        <v>40</v>
      </c>
      <c r="P189" s="20">
        <f t="shared" si="13"/>
        <v>772</v>
      </c>
      <c r="Q189" s="14">
        <f>+IFERROR((VLOOKUP($A189,Grade!$L$6:$BL$1000,Grade!Z$2,0))," ")</f>
        <v>50</v>
      </c>
      <c r="R189" s="14">
        <f>+IFERROR((VLOOKUP($A189,Grade!$L$6:$BL$1000,Grade!AA$2,0))," ")</f>
        <v>54</v>
      </c>
      <c r="S189" s="14">
        <f>+IFERROR((VLOOKUP($A189,Grade!$L$6:$BL$1000,Grade!AB$2,0))," ")</f>
        <v>60</v>
      </c>
      <c r="T189" s="14">
        <f>+IFERROR((VLOOKUP($A189,Grade!$L$6:$BL$1000,Grade!AC$2,0))," ")</f>
        <v>54</v>
      </c>
      <c r="U189" s="14">
        <f>+IFERROR((VLOOKUP($A189,Grade!$L$6:$BL$1000,Grade!AD$2,0))," ")</f>
        <v>63</v>
      </c>
      <c r="V189" s="14">
        <f>+IFERROR((VLOOKUP($A189,Grade!$L$6:$BL$1000,Grade!AE$2,0))," ")</f>
        <v>59</v>
      </c>
      <c r="W189" s="14">
        <f>+IFERROR((VLOOKUP($A189,Grade!$L$6:$BL$1000,Grade!AF$2,0))," ")</f>
        <v>60</v>
      </c>
      <c r="X189" s="14">
        <f>+IFERROR((VLOOKUP($A189,Grade!$L$6:$BL$1000,Grade!AG$2,0))," ")</f>
        <v>66.64</v>
      </c>
      <c r="Y189" s="14">
        <f>+IFERROR((VLOOKUP($A189,Grade!$L$6:$BL$1000,Grade!AH$2,0))," ")</f>
        <v>74</v>
      </c>
      <c r="Z189" s="14">
        <f>+IFERROR((VLOOKUP($A189,Grade!$L$6:$BL$1000,Grade!AI$2,0))," ")</f>
        <v>69.34</v>
      </c>
      <c r="AA189" s="14">
        <f>+IFERROR((VLOOKUP($A189,Grade!$L$6:$BL$1000,Grade!AJ$2,0))," ")</f>
        <v>46</v>
      </c>
      <c r="AB189" s="14">
        <f>+IFERROR((VLOOKUP($A189,Grade!$L$6:$BL$1000,Grade!AK$2,0))," ")</f>
        <v>64.28</v>
      </c>
      <c r="AC189" s="14">
        <f>+IFERROR((VLOOKUP($A189,Grade!$L$6:$BL$1000,Grade!AL$2,0))," ")</f>
        <v>36.92</v>
      </c>
      <c r="AD189" s="19">
        <f t="shared" si="14"/>
        <v>757.18</v>
      </c>
      <c r="AE189" s="13">
        <f>+IFERROR((VLOOKUP($A189,Grade!$L$6:$BL$1000,Grade!AM$2,0))," ")</f>
        <v>0</v>
      </c>
      <c r="AF189" s="13">
        <f>+IFERROR((VLOOKUP($A189,Grade!$L$6:$BL$1000,Grade!AN$2,0))," ")</f>
        <v>0</v>
      </c>
      <c r="AG189" s="13">
        <f>+IFERROR((VLOOKUP($A189,Grade!$L$6:$BL$1000,Grade!AO$2,0))," ")</f>
        <v>0</v>
      </c>
      <c r="AH189" s="13">
        <f>+IFERROR((VLOOKUP($A189,Grade!$L$6:$BL$1000,Grade!AP$2,0))," ")</f>
        <v>0</v>
      </c>
      <c r="AI189" s="13">
        <f>+IFERROR((VLOOKUP($A189,Grade!$L$6:$BL$1000,Grade!AQ$2,0))," ")</f>
        <v>0</v>
      </c>
      <c r="AJ189" s="13">
        <f>+IFERROR((VLOOKUP($A189,Grade!$L$6:$BL$1000,Grade!AR$2,0))," ")</f>
        <v>0</v>
      </c>
      <c r="AK189" s="13">
        <f>+IFERROR((VLOOKUP($A189,Grade!$L$6:$BL$1000,Grade!AS$2,0))," ")</f>
        <v>0</v>
      </c>
      <c r="AL189" s="13">
        <f>+IFERROR((VLOOKUP($A189,Grade!$L$6:$BL$1000,Grade!AT$2,0))," ")</f>
        <v>0</v>
      </c>
      <c r="AM189" s="13">
        <f>+IFERROR((VLOOKUP($A189,Grade!$L$6:$BL$1000,Grade!AU$2,0))," ")</f>
        <v>0</v>
      </c>
      <c r="AN189" s="13">
        <f>+IFERROR((VLOOKUP($A189,Grade!$L$6:$BL$1000,Grade!AV$2,0))," ")</f>
        <v>0</v>
      </c>
      <c r="AO189" s="13">
        <f>+IFERROR((VLOOKUP($A189,Grade!$L$6:$BL$1000,Grade!AW$2,0))," ")</f>
        <v>0</v>
      </c>
      <c r="AP189" s="13">
        <f>+IFERROR((VLOOKUP($A189,Grade!$L$6:$BL$1000,Grade!AX$2,0))," ")</f>
        <v>0</v>
      </c>
      <c r="AQ189" s="13">
        <f>+IFERROR((VLOOKUP($A189,Grade!$L$6:$BL$1000,Grade!AY$2,0))," ")</f>
        <v>0</v>
      </c>
      <c r="AR189" s="20">
        <f t="shared" si="15"/>
        <v>0</v>
      </c>
      <c r="AS189" s="14">
        <f>+IFERROR((VLOOKUP($A189,Grade!$L$6:$BL$1000,Grade!AZ$2,0))," ")</f>
        <v>0</v>
      </c>
      <c r="AT189" s="14">
        <f>+IFERROR((VLOOKUP($A189,Grade!$L$6:$BL$1000,Grade!BA$2,0))," ")</f>
        <v>0</v>
      </c>
      <c r="AU189" s="14">
        <f>+IFERROR((VLOOKUP($A189,Grade!$L$6:$BL$1000,Grade!BB$2,0))," ")</f>
        <v>0</v>
      </c>
      <c r="AV189" s="14">
        <f>+IFERROR((VLOOKUP($A189,Grade!$L$6:$BL$1000,Grade!BC$2,0))," ")</f>
        <v>0</v>
      </c>
      <c r="AW189" s="14">
        <f>+IFERROR((VLOOKUP($A189,Grade!$L$6:$BL$1000,Grade!BD$2,0))," ")</f>
        <v>0</v>
      </c>
      <c r="AX189" s="14">
        <f>+IFERROR((VLOOKUP($A189,Grade!$L$6:$BL$1000,Grade!BE$2,0))," ")</f>
        <v>0</v>
      </c>
      <c r="AY189" s="14">
        <f>+IFERROR((VLOOKUP($A189,Grade!$L$6:$BL$1000,Grade!BF$2,0))," ")</f>
        <v>0</v>
      </c>
      <c r="AZ189" s="14">
        <f>+IFERROR((VLOOKUP($A189,Grade!$L$6:$BL$1000,Grade!BG$2,0))," ")</f>
        <v>0</v>
      </c>
      <c r="BA189" s="14">
        <f>+IFERROR((VLOOKUP($A189,Grade!$L$6:$BL$1000,Grade!BH$2,0))," ")</f>
        <v>0</v>
      </c>
      <c r="BB189" s="14">
        <f>+IFERROR((VLOOKUP($A189,Grade!$L$6:$BL$1000,Grade!BI$2,0))," ")</f>
        <v>0</v>
      </c>
      <c r="BC189" s="14">
        <f>+IFERROR((VLOOKUP($A189,Grade!$L$6:$BL$1000,Grade!BJ$2,0))," ")</f>
        <v>0</v>
      </c>
      <c r="BD189" s="14">
        <f>+IFERROR((VLOOKUP($A189,Grade!$L$6:$BL$1000,Grade!BK$2,0))," ")</f>
        <v>0</v>
      </c>
      <c r="BE189" s="14">
        <f>+IFERROR((VLOOKUP($A189,Grade!$L$6:$BL$1000,Grade!BL$2,0))," ")</f>
        <v>0</v>
      </c>
      <c r="BF189" s="19">
        <f t="shared" si="16"/>
        <v>0</v>
      </c>
      <c r="BG189" s="13">
        <f>IFERROR((VLOOKUP($A189,Month!$Z$3:$AP$1000,Month!AA$1,0))," ")</f>
        <v>12</v>
      </c>
      <c r="BH189" s="13">
        <f>IFERROR((VLOOKUP($A189,Month!$Z$3:$AP$1000,Month!AB$1,0))," ")</f>
        <v>12</v>
      </c>
      <c r="BI189" s="13">
        <f>IFERROR((VLOOKUP($A189,Month!$Z$3:$AP$1000,Month!AC$1,0))," ")</f>
        <v>7</v>
      </c>
      <c r="BJ189" s="13">
        <f>IFERROR((VLOOKUP($A189,Month!$Z$3:$AP$1000,Month!AD$1,0))," ")</f>
        <v>4</v>
      </c>
      <c r="BK189" s="13">
        <f>IFERROR((VLOOKUP($A189,Month!$Z$3:$AP$1000,Month!AE$1,0))," ")</f>
        <v>2</v>
      </c>
      <c r="BL189" s="13">
        <f>IFERROR((VLOOKUP($A189,Month!$Z$3:$AP$1000,Month!AF$1,0))," ")</f>
        <v>0</v>
      </c>
      <c r="BM189" s="13">
        <f>IFERROR((VLOOKUP($A189,Month!$Z$3:$AP$1000,Month!AG$1,0))," ")</f>
        <v>97.63</v>
      </c>
      <c r="BN189" s="13">
        <f>IFERROR((VLOOKUP($A189,Month!$Z$3:$AP$1000,Month!AH$1,0))," ")</f>
        <v>0</v>
      </c>
      <c r="BO189" s="13">
        <f>IFERROR((VLOOKUP($A189,Month!$Z$3:$AP$1000,Month!AI$1,0))," ")</f>
        <v>13.6</v>
      </c>
      <c r="BP189" s="13">
        <f>IFERROR((VLOOKUP($A189,Month!$Z$3:$AP$1000,Month!AJ$1,0))," ")</f>
        <v>0</v>
      </c>
      <c r="BQ189" s="13">
        <f>IFERROR((VLOOKUP($A189,Month!$Z$3:$AP$1000,Month!AK$1,0))," ")</f>
        <v>0</v>
      </c>
      <c r="BR189" s="13">
        <f>IFERROR((VLOOKUP($A189,Month!$Z$3:$AP$1000,Month!AL$1,0))," ")</f>
        <v>0</v>
      </c>
      <c r="BS189" s="13">
        <f>IFERROR((VLOOKUP($A189,Month!$Z$3:$AP$1000,Month!AM$1,0))," ")</f>
        <v>0</v>
      </c>
      <c r="BT189" s="13">
        <f>IFERROR((VLOOKUP($A189,Month!$Z$3:$AP$1000,Month!AP$1,0))," ")</f>
        <v>124</v>
      </c>
    </row>
    <row r="190" spans="1:72" s="2" customFormat="1" x14ac:dyDescent="0.25">
      <c r="A190" s="12" t="s">
        <v>531</v>
      </c>
      <c r="B190" s="12" t="s">
        <v>532</v>
      </c>
      <c r="C190" s="13">
        <f>+IFERROR((VLOOKUP($A190,Grade!$L$6:$BL$1000,Grade!M$2,0))," ")</f>
        <v>5</v>
      </c>
      <c r="D190" s="13">
        <f>+IFERROR((VLOOKUP($A190,Grade!$L$6:$BL$1000,Grade!N$2,0))," ")</f>
        <v>4</v>
      </c>
      <c r="E190" s="13">
        <f>+IFERROR((VLOOKUP($A190,Grade!$L$6:$BL$1000,Grade!O$2,0))," ")</f>
        <v>3</v>
      </c>
      <c r="F190" s="13">
        <f>+IFERROR((VLOOKUP($A190,Grade!$L$6:$BL$1000,Grade!P$2,0))," ")</f>
        <v>4</v>
      </c>
      <c r="G190" s="13">
        <f>+IFERROR((VLOOKUP($A190,Grade!$L$6:$BL$1000,Grade!Q$2,0))," ")</f>
        <v>8</v>
      </c>
      <c r="H190" s="13">
        <f>+IFERROR((VLOOKUP($A190,Grade!$L$6:$BL$1000,Grade!R$2,0))," ")</f>
        <v>3</v>
      </c>
      <c r="I190" s="13">
        <f>+IFERROR((VLOOKUP($A190,Grade!$L$6:$BL$1000,Grade!S$2,0))," ")</f>
        <v>5</v>
      </c>
      <c r="J190" s="13">
        <f>+IFERROR((VLOOKUP($A190,Grade!$L$6:$BL$1000,Grade!T$2,0))," ")</f>
        <v>4</v>
      </c>
      <c r="K190" s="13">
        <f>+IFERROR((VLOOKUP($A190,Grade!$L$6:$BL$1000,Grade!U$2,0))," ")</f>
        <v>3</v>
      </c>
      <c r="L190" s="13">
        <f>+IFERROR((VLOOKUP($A190,Grade!$L$6:$BL$1000,Grade!V$2,0))," ")</f>
        <v>0</v>
      </c>
      <c r="M190" s="13">
        <f>+IFERROR((VLOOKUP($A190,Grade!$L$6:$BL$1000,Grade!W$2,0))," ")</f>
        <v>0</v>
      </c>
      <c r="N190" s="13">
        <f>+IFERROR((VLOOKUP($A190,Grade!$L$6:$BL$1000,Grade!X$2,0))," ")</f>
        <v>0</v>
      </c>
      <c r="O190" s="13">
        <f>+IFERROR((VLOOKUP($A190,Grade!$L$6:$BL$1000,Grade!Y$2,0))," ")</f>
        <v>0</v>
      </c>
      <c r="P190" s="20">
        <f t="shared" si="13"/>
        <v>39</v>
      </c>
      <c r="Q190" s="14">
        <f>+IFERROR((VLOOKUP($A190,Grade!$L$6:$BL$1000,Grade!Z$2,0))," ")</f>
        <v>5</v>
      </c>
      <c r="R190" s="14">
        <f>+IFERROR((VLOOKUP($A190,Grade!$L$6:$BL$1000,Grade!AA$2,0))," ")</f>
        <v>4</v>
      </c>
      <c r="S190" s="14">
        <f>+IFERROR((VLOOKUP($A190,Grade!$L$6:$BL$1000,Grade!AB$2,0))," ")</f>
        <v>3</v>
      </c>
      <c r="T190" s="14">
        <f>+IFERROR((VLOOKUP($A190,Grade!$L$6:$BL$1000,Grade!AC$2,0))," ")</f>
        <v>4</v>
      </c>
      <c r="U190" s="14">
        <f>+IFERROR((VLOOKUP($A190,Grade!$L$6:$BL$1000,Grade!AD$2,0))," ")</f>
        <v>8</v>
      </c>
      <c r="V190" s="14">
        <f>+IFERROR((VLOOKUP($A190,Grade!$L$6:$BL$1000,Grade!AE$2,0))," ")</f>
        <v>3</v>
      </c>
      <c r="W190" s="14">
        <f>+IFERROR((VLOOKUP($A190,Grade!$L$6:$BL$1000,Grade!AF$2,0))," ")</f>
        <v>5</v>
      </c>
      <c r="X190" s="14">
        <f>+IFERROR((VLOOKUP($A190,Grade!$L$6:$BL$1000,Grade!AG$2,0))," ")</f>
        <v>4</v>
      </c>
      <c r="Y190" s="14">
        <f>+IFERROR((VLOOKUP($A190,Grade!$L$6:$BL$1000,Grade!AH$2,0))," ")</f>
        <v>3</v>
      </c>
      <c r="Z190" s="14">
        <f>+IFERROR((VLOOKUP($A190,Grade!$L$6:$BL$1000,Grade!AI$2,0))," ")</f>
        <v>0</v>
      </c>
      <c r="AA190" s="14">
        <f>+IFERROR((VLOOKUP($A190,Grade!$L$6:$BL$1000,Grade!AJ$2,0))," ")</f>
        <v>0</v>
      </c>
      <c r="AB190" s="14">
        <f>+IFERROR((VLOOKUP($A190,Grade!$L$6:$BL$1000,Grade!AK$2,0))," ")</f>
        <v>0</v>
      </c>
      <c r="AC190" s="14">
        <f>+IFERROR((VLOOKUP($A190,Grade!$L$6:$BL$1000,Grade!AL$2,0))," ")</f>
        <v>0</v>
      </c>
      <c r="AD190" s="19">
        <f t="shared" si="14"/>
        <v>39</v>
      </c>
      <c r="AE190" s="13">
        <f>+IFERROR((VLOOKUP($A190,Grade!$L$6:$BL$1000,Grade!AM$2,0))," ")</f>
        <v>0</v>
      </c>
      <c r="AF190" s="13">
        <f>+IFERROR((VLOOKUP($A190,Grade!$L$6:$BL$1000,Grade!AN$2,0))," ")</f>
        <v>0</v>
      </c>
      <c r="AG190" s="13">
        <f>+IFERROR((VLOOKUP($A190,Grade!$L$6:$BL$1000,Grade!AO$2,0))," ")</f>
        <v>0</v>
      </c>
      <c r="AH190" s="13">
        <f>+IFERROR((VLOOKUP($A190,Grade!$L$6:$BL$1000,Grade!AP$2,0))," ")</f>
        <v>0</v>
      </c>
      <c r="AI190" s="13">
        <f>+IFERROR((VLOOKUP($A190,Grade!$L$6:$BL$1000,Grade!AQ$2,0))," ")</f>
        <v>0</v>
      </c>
      <c r="AJ190" s="13">
        <f>+IFERROR((VLOOKUP($A190,Grade!$L$6:$BL$1000,Grade!AR$2,0))," ")</f>
        <v>0</v>
      </c>
      <c r="AK190" s="13">
        <f>+IFERROR((VLOOKUP($A190,Grade!$L$6:$BL$1000,Grade!AS$2,0))," ")</f>
        <v>0</v>
      </c>
      <c r="AL190" s="13">
        <f>+IFERROR((VLOOKUP($A190,Grade!$L$6:$BL$1000,Grade!AT$2,0))," ")</f>
        <v>0</v>
      </c>
      <c r="AM190" s="13">
        <f>+IFERROR((VLOOKUP($A190,Grade!$L$6:$BL$1000,Grade!AU$2,0))," ")</f>
        <v>0</v>
      </c>
      <c r="AN190" s="13">
        <f>+IFERROR((VLOOKUP($A190,Grade!$L$6:$BL$1000,Grade!AV$2,0))," ")</f>
        <v>0</v>
      </c>
      <c r="AO190" s="13">
        <f>+IFERROR((VLOOKUP($A190,Grade!$L$6:$BL$1000,Grade!AW$2,0))," ")</f>
        <v>0</v>
      </c>
      <c r="AP190" s="13">
        <f>+IFERROR((VLOOKUP($A190,Grade!$L$6:$BL$1000,Grade!AX$2,0))," ")</f>
        <v>0</v>
      </c>
      <c r="AQ190" s="13">
        <f>+IFERROR((VLOOKUP($A190,Grade!$L$6:$BL$1000,Grade!AY$2,0))," ")</f>
        <v>0</v>
      </c>
      <c r="AR190" s="20">
        <f t="shared" si="15"/>
        <v>0</v>
      </c>
      <c r="AS190" s="14">
        <f>+IFERROR((VLOOKUP($A190,Grade!$L$6:$BL$1000,Grade!AZ$2,0))," ")</f>
        <v>0</v>
      </c>
      <c r="AT190" s="14">
        <f>+IFERROR((VLOOKUP($A190,Grade!$L$6:$BL$1000,Grade!BA$2,0))," ")</f>
        <v>0</v>
      </c>
      <c r="AU190" s="14">
        <f>+IFERROR((VLOOKUP($A190,Grade!$L$6:$BL$1000,Grade!BB$2,0))," ")</f>
        <v>0</v>
      </c>
      <c r="AV190" s="14">
        <f>+IFERROR((VLOOKUP($A190,Grade!$L$6:$BL$1000,Grade!BC$2,0))," ")</f>
        <v>0</v>
      </c>
      <c r="AW190" s="14">
        <f>+IFERROR((VLOOKUP($A190,Grade!$L$6:$BL$1000,Grade!BD$2,0))," ")</f>
        <v>0</v>
      </c>
      <c r="AX190" s="14">
        <f>+IFERROR((VLOOKUP($A190,Grade!$L$6:$BL$1000,Grade!BE$2,0))," ")</f>
        <v>0</v>
      </c>
      <c r="AY190" s="14">
        <f>+IFERROR((VLOOKUP($A190,Grade!$L$6:$BL$1000,Grade!BF$2,0))," ")</f>
        <v>0</v>
      </c>
      <c r="AZ190" s="14">
        <f>+IFERROR((VLOOKUP($A190,Grade!$L$6:$BL$1000,Grade!BG$2,0))," ")</f>
        <v>0</v>
      </c>
      <c r="BA190" s="14">
        <f>+IFERROR((VLOOKUP($A190,Grade!$L$6:$BL$1000,Grade!BH$2,0))," ")</f>
        <v>0</v>
      </c>
      <c r="BB190" s="14">
        <f>+IFERROR((VLOOKUP($A190,Grade!$L$6:$BL$1000,Grade!BI$2,0))," ")</f>
        <v>0</v>
      </c>
      <c r="BC190" s="14">
        <f>+IFERROR((VLOOKUP($A190,Grade!$L$6:$BL$1000,Grade!BJ$2,0))," ")</f>
        <v>0</v>
      </c>
      <c r="BD190" s="14">
        <f>+IFERROR((VLOOKUP($A190,Grade!$L$6:$BL$1000,Grade!BK$2,0))," ")</f>
        <v>0</v>
      </c>
      <c r="BE190" s="14">
        <f>+IFERROR((VLOOKUP($A190,Grade!$L$6:$BL$1000,Grade!BL$2,0))," ")</f>
        <v>0</v>
      </c>
      <c r="BF190" s="19">
        <f t="shared" si="16"/>
        <v>0</v>
      </c>
      <c r="BG190" s="13">
        <f>IFERROR((VLOOKUP($A190,Month!$Z$3:$AP$1000,Month!AA$1,0))," ")</f>
        <v>0</v>
      </c>
      <c r="BH190" s="13">
        <f>IFERROR((VLOOKUP($A190,Month!$Z$3:$AP$1000,Month!AB$1,0))," ")</f>
        <v>0</v>
      </c>
      <c r="BI190" s="13">
        <f>IFERROR((VLOOKUP($A190,Month!$Z$3:$AP$1000,Month!AC$1,0))," ")</f>
        <v>0</v>
      </c>
      <c r="BJ190" s="13">
        <f>IFERROR((VLOOKUP($A190,Month!$Z$3:$AP$1000,Month!AD$1,0))," ")</f>
        <v>0</v>
      </c>
      <c r="BK190" s="13">
        <f>IFERROR((VLOOKUP($A190,Month!$Z$3:$AP$1000,Month!AE$1,0))," ")</f>
        <v>0</v>
      </c>
      <c r="BL190" s="13">
        <f>IFERROR((VLOOKUP($A190,Month!$Z$3:$AP$1000,Month!AF$1,0))," ")</f>
        <v>0</v>
      </c>
      <c r="BM190" s="13">
        <f>IFERROR((VLOOKUP($A190,Month!$Z$3:$AP$1000,Month!AG$1,0))," ")</f>
        <v>0</v>
      </c>
      <c r="BN190" s="13">
        <f>IFERROR((VLOOKUP($A190,Month!$Z$3:$AP$1000,Month!AH$1,0))," ")</f>
        <v>0</v>
      </c>
      <c r="BO190" s="13">
        <f>IFERROR((VLOOKUP($A190,Month!$Z$3:$AP$1000,Month!AI$1,0))," ")</f>
        <v>0</v>
      </c>
      <c r="BP190" s="13">
        <f>IFERROR((VLOOKUP($A190,Month!$Z$3:$AP$1000,Month!AJ$1,0))," ")</f>
        <v>0</v>
      </c>
      <c r="BQ190" s="13">
        <f>IFERROR((VLOOKUP($A190,Month!$Z$3:$AP$1000,Month!AK$1,0))," ")</f>
        <v>0</v>
      </c>
      <c r="BR190" s="13">
        <f>IFERROR((VLOOKUP($A190,Month!$Z$3:$AP$1000,Month!AL$1,0))," ")</f>
        <v>0</v>
      </c>
      <c r="BS190" s="13">
        <f>IFERROR((VLOOKUP($A190,Month!$Z$3:$AP$1000,Month!AM$1,0))," ")</f>
        <v>0</v>
      </c>
      <c r="BT190" s="13">
        <f>IFERROR((VLOOKUP($A190,Month!$Z$3:$AP$1000,Month!AP$1,0))," ")</f>
        <v>3</v>
      </c>
    </row>
    <row r="191" spans="1:72" s="2" customFormat="1" x14ac:dyDescent="0.25">
      <c r="A191" s="12" t="s">
        <v>443</v>
      </c>
      <c r="B191" s="12" t="s">
        <v>444</v>
      </c>
      <c r="C191" s="13">
        <f>+IFERROR((VLOOKUP($A191,Grade!$L$6:$BL$1000,Grade!M$2,0))," ")</f>
        <v>33</v>
      </c>
      <c r="D191" s="13">
        <f>+IFERROR((VLOOKUP($A191,Grade!$L$6:$BL$1000,Grade!N$2,0))," ")</f>
        <v>56</v>
      </c>
      <c r="E191" s="13">
        <f>+IFERROR((VLOOKUP($A191,Grade!$L$6:$BL$1000,Grade!O$2,0))," ")</f>
        <v>64</v>
      </c>
      <c r="F191" s="13">
        <f>+IFERROR((VLOOKUP($A191,Grade!$L$6:$BL$1000,Grade!P$2,0))," ")</f>
        <v>59</v>
      </c>
      <c r="G191" s="13">
        <f>+IFERROR((VLOOKUP($A191,Grade!$L$6:$BL$1000,Grade!Q$2,0))," ")</f>
        <v>65</v>
      </c>
      <c r="H191" s="13">
        <f>+IFERROR((VLOOKUP($A191,Grade!$L$6:$BL$1000,Grade!R$2,0))," ")</f>
        <v>64</v>
      </c>
      <c r="I191" s="13">
        <f>+IFERROR((VLOOKUP($A191,Grade!$L$6:$BL$1000,Grade!S$2,0))," ")</f>
        <v>90</v>
      </c>
      <c r="J191" s="13">
        <f>+IFERROR((VLOOKUP($A191,Grade!$L$6:$BL$1000,Grade!T$2,0))," ")</f>
        <v>58</v>
      </c>
      <c r="K191" s="13">
        <f>+IFERROR((VLOOKUP($A191,Grade!$L$6:$BL$1000,Grade!U$2,0))," ")</f>
        <v>88</v>
      </c>
      <c r="L191" s="13">
        <f>+IFERROR((VLOOKUP($A191,Grade!$L$6:$BL$1000,Grade!V$2,0))," ")</f>
        <v>55</v>
      </c>
      <c r="M191" s="13">
        <f>+IFERROR((VLOOKUP($A191,Grade!$L$6:$BL$1000,Grade!W$2,0))," ")</f>
        <v>54</v>
      </c>
      <c r="N191" s="13">
        <f>+IFERROR((VLOOKUP($A191,Grade!$L$6:$BL$1000,Grade!X$2,0))," ")</f>
        <v>40</v>
      </c>
      <c r="O191" s="13">
        <f>+IFERROR((VLOOKUP($A191,Grade!$L$6:$BL$1000,Grade!Y$2,0))," ")</f>
        <v>41</v>
      </c>
      <c r="P191" s="20">
        <f t="shared" si="13"/>
        <v>767</v>
      </c>
      <c r="Q191" s="14">
        <f>+IFERROR((VLOOKUP($A191,Grade!$L$6:$BL$1000,Grade!Z$2,0))," ")</f>
        <v>23.5</v>
      </c>
      <c r="R191" s="14">
        <f>+IFERROR((VLOOKUP($A191,Grade!$L$6:$BL$1000,Grade!AA$2,0))," ")</f>
        <v>56</v>
      </c>
      <c r="S191" s="14">
        <f>+IFERROR((VLOOKUP($A191,Grade!$L$6:$BL$1000,Grade!AB$2,0))," ")</f>
        <v>63.02</v>
      </c>
      <c r="T191" s="14">
        <f>+IFERROR((VLOOKUP($A191,Grade!$L$6:$BL$1000,Grade!AC$2,0))," ")</f>
        <v>57.04</v>
      </c>
      <c r="U191" s="14">
        <f>+IFERROR((VLOOKUP($A191,Grade!$L$6:$BL$1000,Grade!AD$2,0))," ")</f>
        <v>63.79</v>
      </c>
      <c r="V191" s="14">
        <f>+IFERROR((VLOOKUP($A191,Grade!$L$6:$BL$1000,Grade!AE$2,0))," ")</f>
        <v>64</v>
      </c>
      <c r="W191" s="14">
        <f>+IFERROR((VLOOKUP($A191,Grade!$L$6:$BL$1000,Grade!AF$2,0))," ")</f>
        <v>89.4</v>
      </c>
      <c r="X191" s="14">
        <f>+IFERROR((VLOOKUP($A191,Grade!$L$6:$BL$1000,Grade!AG$2,0))," ")</f>
        <v>56.82</v>
      </c>
      <c r="Y191" s="14">
        <f>+IFERROR((VLOOKUP($A191,Grade!$L$6:$BL$1000,Grade!AH$2,0))," ")</f>
        <v>86.14</v>
      </c>
      <c r="Z191" s="14">
        <f>+IFERROR((VLOOKUP($A191,Grade!$L$6:$BL$1000,Grade!AI$2,0))," ")</f>
        <v>55</v>
      </c>
      <c r="AA191" s="14">
        <f>+IFERROR((VLOOKUP($A191,Grade!$L$6:$BL$1000,Grade!AJ$2,0))," ")</f>
        <v>53.82</v>
      </c>
      <c r="AB191" s="14">
        <f>+IFERROR((VLOOKUP($A191,Grade!$L$6:$BL$1000,Grade!AK$2,0))," ")</f>
        <v>39.78</v>
      </c>
      <c r="AC191" s="14">
        <f>+IFERROR((VLOOKUP($A191,Grade!$L$6:$BL$1000,Grade!AL$2,0))," ")</f>
        <v>37.44</v>
      </c>
      <c r="AD191" s="19">
        <f t="shared" si="14"/>
        <v>745.75</v>
      </c>
      <c r="AE191" s="13">
        <f>+IFERROR((VLOOKUP($A191,Grade!$L$6:$BL$1000,Grade!AM$2,0))," ")</f>
        <v>0</v>
      </c>
      <c r="AF191" s="13">
        <f>+IFERROR((VLOOKUP($A191,Grade!$L$6:$BL$1000,Grade!AN$2,0))," ")</f>
        <v>0</v>
      </c>
      <c r="AG191" s="13">
        <f>+IFERROR((VLOOKUP($A191,Grade!$L$6:$BL$1000,Grade!AO$2,0))," ")</f>
        <v>0</v>
      </c>
      <c r="AH191" s="13">
        <f>+IFERROR((VLOOKUP($A191,Grade!$L$6:$BL$1000,Grade!AP$2,0))," ")</f>
        <v>0</v>
      </c>
      <c r="AI191" s="13">
        <f>+IFERROR((VLOOKUP($A191,Grade!$L$6:$BL$1000,Grade!AQ$2,0))," ")</f>
        <v>0</v>
      </c>
      <c r="AJ191" s="13">
        <f>+IFERROR((VLOOKUP($A191,Grade!$L$6:$BL$1000,Grade!AR$2,0))," ")</f>
        <v>0</v>
      </c>
      <c r="AK191" s="13">
        <f>+IFERROR((VLOOKUP($A191,Grade!$L$6:$BL$1000,Grade!AS$2,0))," ")</f>
        <v>0</v>
      </c>
      <c r="AL191" s="13">
        <f>+IFERROR((VLOOKUP($A191,Grade!$L$6:$BL$1000,Grade!AT$2,0))," ")</f>
        <v>0</v>
      </c>
      <c r="AM191" s="13">
        <f>+IFERROR((VLOOKUP($A191,Grade!$L$6:$BL$1000,Grade!AU$2,0))," ")</f>
        <v>0</v>
      </c>
      <c r="AN191" s="13">
        <f>+IFERROR((VLOOKUP($A191,Grade!$L$6:$BL$1000,Grade!AV$2,0))," ")</f>
        <v>0</v>
      </c>
      <c r="AO191" s="13">
        <f>+IFERROR((VLOOKUP($A191,Grade!$L$6:$BL$1000,Grade!AW$2,0))," ")</f>
        <v>0</v>
      </c>
      <c r="AP191" s="13">
        <f>+IFERROR((VLOOKUP($A191,Grade!$L$6:$BL$1000,Grade!AX$2,0))," ")</f>
        <v>0</v>
      </c>
      <c r="AQ191" s="13">
        <f>+IFERROR((VLOOKUP($A191,Grade!$L$6:$BL$1000,Grade!AY$2,0))," ")</f>
        <v>0</v>
      </c>
      <c r="AR191" s="20">
        <f t="shared" si="15"/>
        <v>0</v>
      </c>
      <c r="AS191" s="14">
        <f>+IFERROR((VLOOKUP($A191,Grade!$L$6:$BL$1000,Grade!AZ$2,0))," ")</f>
        <v>0</v>
      </c>
      <c r="AT191" s="14">
        <f>+IFERROR((VLOOKUP($A191,Grade!$L$6:$BL$1000,Grade!BA$2,0))," ")</f>
        <v>0</v>
      </c>
      <c r="AU191" s="14">
        <f>+IFERROR((VLOOKUP($A191,Grade!$L$6:$BL$1000,Grade!BB$2,0))," ")</f>
        <v>0</v>
      </c>
      <c r="AV191" s="14">
        <f>+IFERROR((VLOOKUP($A191,Grade!$L$6:$BL$1000,Grade!BC$2,0))," ")</f>
        <v>0</v>
      </c>
      <c r="AW191" s="14">
        <f>+IFERROR((VLOOKUP($A191,Grade!$L$6:$BL$1000,Grade!BD$2,0))," ")</f>
        <v>0</v>
      </c>
      <c r="AX191" s="14">
        <f>+IFERROR((VLOOKUP($A191,Grade!$L$6:$BL$1000,Grade!BE$2,0))," ")</f>
        <v>0</v>
      </c>
      <c r="AY191" s="14">
        <f>+IFERROR((VLOOKUP($A191,Grade!$L$6:$BL$1000,Grade!BF$2,0))," ")</f>
        <v>0</v>
      </c>
      <c r="AZ191" s="14">
        <f>+IFERROR((VLOOKUP($A191,Grade!$L$6:$BL$1000,Grade!BG$2,0))," ")</f>
        <v>0</v>
      </c>
      <c r="BA191" s="14">
        <f>+IFERROR((VLOOKUP($A191,Grade!$L$6:$BL$1000,Grade!BH$2,0))," ")</f>
        <v>0</v>
      </c>
      <c r="BB191" s="14">
        <f>+IFERROR((VLOOKUP($A191,Grade!$L$6:$BL$1000,Grade!BI$2,0))," ")</f>
        <v>0</v>
      </c>
      <c r="BC191" s="14">
        <f>+IFERROR((VLOOKUP($A191,Grade!$L$6:$BL$1000,Grade!BJ$2,0))," ")</f>
        <v>0</v>
      </c>
      <c r="BD191" s="14">
        <f>+IFERROR((VLOOKUP($A191,Grade!$L$6:$BL$1000,Grade!BK$2,0))," ")</f>
        <v>0</v>
      </c>
      <c r="BE191" s="14">
        <f>+IFERROR((VLOOKUP($A191,Grade!$L$6:$BL$1000,Grade!BL$2,0))," ")</f>
        <v>0</v>
      </c>
      <c r="BF191" s="19">
        <f t="shared" si="16"/>
        <v>0</v>
      </c>
      <c r="BG191" s="13">
        <f>IFERROR((VLOOKUP($A191,Month!$Z$3:$AP$1000,Month!AA$1,0))," ")</f>
        <v>21</v>
      </c>
      <c r="BH191" s="13">
        <f>IFERROR((VLOOKUP($A191,Month!$Z$3:$AP$1000,Month!AB$1,0))," ")</f>
        <v>12</v>
      </c>
      <c r="BI191" s="13">
        <f>IFERROR((VLOOKUP($A191,Month!$Z$3:$AP$1000,Month!AC$1,0))," ")</f>
        <v>7</v>
      </c>
      <c r="BJ191" s="13">
        <f>IFERROR((VLOOKUP($A191,Month!$Z$3:$AP$1000,Month!AD$1,0))," ")</f>
        <v>0</v>
      </c>
      <c r="BK191" s="13">
        <f>IFERROR((VLOOKUP($A191,Month!$Z$3:$AP$1000,Month!AE$1,0))," ")</f>
        <v>0</v>
      </c>
      <c r="BL191" s="13">
        <f>IFERROR((VLOOKUP($A191,Month!$Z$3:$AP$1000,Month!AF$1,0))," ")</f>
        <v>0</v>
      </c>
      <c r="BM191" s="13">
        <f>IFERROR((VLOOKUP($A191,Month!$Z$3:$AP$1000,Month!AG$1,0))," ")</f>
        <v>4.16</v>
      </c>
      <c r="BN191" s="13">
        <f>IFERROR((VLOOKUP($A191,Month!$Z$3:$AP$1000,Month!AH$1,0))," ")</f>
        <v>0</v>
      </c>
      <c r="BO191" s="13">
        <f>IFERROR((VLOOKUP($A191,Month!$Z$3:$AP$1000,Month!AI$1,0))," ")</f>
        <v>0</v>
      </c>
      <c r="BP191" s="13">
        <f>IFERROR((VLOOKUP($A191,Month!$Z$3:$AP$1000,Month!AJ$1,0))," ")</f>
        <v>0</v>
      </c>
      <c r="BQ191" s="13">
        <f>IFERROR((VLOOKUP($A191,Month!$Z$3:$AP$1000,Month!AK$1,0))," ")</f>
        <v>0</v>
      </c>
      <c r="BR191" s="13">
        <f>IFERROR((VLOOKUP($A191,Month!$Z$3:$AP$1000,Month!AL$1,0))," ")</f>
        <v>0</v>
      </c>
      <c r="BS191" s="13">
        <f>IFERROR((VLOOKUP($A191,Month!$Z$3:$AP$1000,Month!AM$1,0))," ")</f>
        <v>7</v>
      </c>
      <c r="BT191" s="13">
        <f>IFERROR((VLOOKUP($A191,Month!$Z$3:$AP$1000,Month!AP$1,0))," ")</f>
        <v>77</v>
      </c>
    </row>
    <row r="192" spans="1:72" s="2" customFormat="1" x14ac:dyDescent="0.25">
      <c r="A192" s="12" t="s">
        <v>501</v>
      </c>
      <c r="B192" s="12" t="s">
        <v>502</v>
      </c>
      <c r="C192" s="13">
        <f>+IFERROR((VLOOKUP($A192,Grade!$L$6:$BL$1000,Grade!M$2,0))," ")</f>
        <v>8</v>
      </c>
      <c r="D192" s="13">
        <f>+IFERROR((VLOOKUP($A192,Grade!$L$6:$BL$1000,Grade!N$2,0))," ")</f>
        <v>14</v>
      </c>
      <c r="E192" s="13">
        <f>+IFERROR((VLOOKUP($A192,Grade!$L$6:$BL$1000,Grade!O$2,0))," ")</f>
        <v>12</v>
      </c>
      <c r="F192" s="13">
        <f>+IFERROR((VLOOKUP($A192,Grade!$L$6:$BL$1000,Grade!P$2,0))," ")</f>
        <v>8</v>
      </c>
      <c r="G192" s="13">
        <f>+IFERROR((VLOOKUP($A192,Grade!$L$6:$BL$1000,Grade!Q$2,0))," ")</f>
        <v>8</v>
      </c>
      <c r="H192" s="13">
        <f>+IFERROR((VLOOKUP($A192,Grade!$L$6:$BL$1000,Grade!R$2,0))," ")</f>
        <v>9</v>
      </c>
      <c r="I192" s="13">
        <f>+IFERROR((VLOOKUP($A192,Grade!$L$6:$BL$1000,Grade!S$2,0))," ")</f>
        <v>10</v>
      </c>
      <c r="J192" s="13">
        <f>+IFERROR((VLOOKUP($A192,Grade!$L$6:$BL$1000,Grade!T$2,0))," ")</f>
        <v>8</v>
      </c>
      <c r="K192" s="13">
        <f>+IFERROR((VLOOKUP($A192,Grade!$L$6:$BL$1000,Grade!U$2,0))," ")</f>
        <v>0</v>
      </c>
      <c r="L192" s="13">
        <f>+IFERROR((VLOOKUP($A192,Grade!$L$6:$BL$1000,Grade!V$2,0))," ")</f>
        <v>0</v>
      </c>
      <c r="M192" s="13">
        <f>+IFERROR((VLOOKUP($A192,Grade!$L$6:$BL$1000,Grade!W$2,0))," ")</f>
        <v>0</v>
      </c>
      <c r="N192" s="13">
        <f>+IFERROR((VLOOKUP($A192,Grade!$L$6:$BL$1000,Grade!X$2,0))," ")</f>
        <v>0</v>
      </c>
      <c r="O192" s="13">
        <f>+IFERROR((VLOOKUP($A192,Grade!$L$6:$BL$1000,Grade!Y$2,0))," ")</f>
        <v>0</v>
      </c>
      <c r="P192" s="20">
        <f t="shared" si="13"/>
        <v>77</v>
      </c>
      <c r="Q192" s="14">
        <f>+IFERROR((VLOOKUP($A192,Grade!$L$6:$BL$1000,Grade!Z$2,0))," ")</f>
        <v>8</v>
      </c>
      <c r="R192" s="14">
        <f>+IFERROR((VLOOKUP($A192,Grade!$L$6:$BL$1000,Grade!AA$2,0))," ")</f>
        <v>14</v>
      </c>
      <c r="S192" s="14">
        <f>+IFERROR((VLOOKUP($A192,Grade!$L$6:$BL$1000,Grade!AB$2,0))," ")</f>
        <v>12</v>
      </c>
      <c r="T192" s="14">
        <f>+IFERROR((VLOOKUP($A192,Grade!$L$6:$BL$1000,Grade!AC$2,0))," ")</f>
        <v>8</v>
      </c>
      <c r="U192" s="14">
        <f>+IFERROR((VLOOKUP($A192,Grade!$L$6:$BL$1000,Grade!AD$2,0))," ")</f>
        <v>8</v>
      </c>
      <c r="V192" s="14">
        <f>+IFERROR((VLOOKUP($A192,Grade!$L$6:$BL$1000,Grade!AE$2,0))," ")</f>
        <v>9</v>
      </c>
      <c r="W192" s="14">
        <f>+IFERROR((VLOOKUP($A192,Grade!$L$6:$BL$1000,Grade!AF$2,0))," ")</f>
        <v>10</v>
      </c>
      <c r="X192" s="14">
        <f>+IFERROR((VLOOKUP($A192,Grade!$L$6:$BL$1000,Grade!AG$2,0))," ")</f>
        <v>8</v>
      </c>
      <c r="Y192" s="14">
        <f>+IFERROR((VLOOKUP($A192,Grade!$L$6:$BL$1000,Grade!AH$2,0))," ")</f>
        <v>0</v>
      </c>
      <c r="Z192" s="14">
        <f>+IFERROR((VLOOKUP($A192,Grade!$L$6:$BL$1000,Grade!AI$2,0))," ")</f>
        <v>0</v>
      </c>
      <c r="AA192" s="14">
        <f>+IFERROR((VLOOKUP($A192,Grade!$L$6:$BL$1000,Grade!AJ$2,0))," ")</f>
        <v>0</v>
      </c>
      <c r="AB192" s="14">
        <f>+IFERROR((VLOOKUP($A192,Grade!$L$6:$BL$1000,Grade!AK$2,0))," ")</f>
        <v>0</v>
      </c>
      <c r="AC192" s="14">
        <f>+IFERROR((VLOOKUP($A192,Grade!$L$6:$BL$1000,Grade!AL$2,0))," ")</f>
        <v>0</v>
      </c>
      <c r="AD192" s="19">
        <f t="shared" si="14"/>
        <v>77</v>
      </c>
      <c r="AE192" s="13">
        <f>+IFERROR((VLOOKUP($A192,Grade!$L$6:$BL$1000,Grade!AM$2,0))," ")</f>
        <v>0</v>
      </c>
      <c r="AF192" s="13">
        <f>+IFERROR((VLOOKUP($A192,Grade!$L$6:$BL$1000,Grade!AN$2,0))," ")</f>
        <v>0</v>
      </c>
      <c r="AG192" s="13">
        <f>+IFERROR((VLOOKUP($A192,Grade!$L$6:$BL$1000,Grade!AO$2,0))," ")</f>
        <v>0</v>
      </c>
      <c r="AH192" s="13">
        <f>+IFERROR((VLOOKUP($A192,Grade!$L$6:$BL$1000,Grade!AP$2,0))," ")</f>
        <v>0</v>
      </c>
      <c r="AI192" s="13">
        <f>+IFERROR((VLOOKUP($A192,Grade!$L$6:$BL$1000,Grade!AQ$2,0))," ")</f>
        <v>0</v>
      </c>
      <c r="AJ192" s="13">
        <f>+IFERROR((VLOOKUP($A192,Grade!$L$6:$BL$1000,Grade!AR$2,0))," ")</f>
        <v>0</v>
      </c>
      <c r="AK192" s="13">
        <f>+IFERROR((VLOOKUP($A192,Grade!$L$6:$BL$1000,Grade!AS$2,0))," ")</f>
        <v>0</v>
      </c>
      <c r="AL192" s="13">
        <f>+IFERROR((VLOOKUP($A192,Grade!$L$6:$BL$1000,Grade!AT$2,0))," ")</f>
        <v>0</v>
      </c>
      <c r="AM192" s="13">
        <f>+IFERROR((VLOOKUP($A192,Grade!$L$6:$BL$1000,Grade!AU$2,0))," ")</f>
        <v>0</v>
      </c>
      <c r="AN192" s="13">
        <f>+IFERROR((VLOOKUP($A192,Grade!$L$6:$BL$1000,Grade!AV$2,0))," ")</f>
        <v>0</v>
      </c>
      <c r="AO192" s="13">
        <f>+IFERROR((VLOOKUP($A192,Grade!$L$6:$BL$1000,Grade!AW$2,0))," ")</f>
        <v>0</v>
      </c>
      <c r="AP192" s="13">
        <f>+IFERROR((VLOOKUP($A192,Grade!$L$6:$BL$1000,Grade!AX$2,0))," ")</f>
        <v>0</v>
      </c>
      <c r="AQ192" s="13">
        <f>+IFERROR((VLOOKUP($A192,Grade!$L$6:$BL$1000,Grade!AY$2,0))," ")</f>
        <v>0</v>
      </c>
      <c r="AR192" s="20">
        <f t="shared" si="15"/>
        <v>0</v>
      </c>
      <c r="AS192" s="14">
        <f>+IFERROR((VLOOKUP($A192,Grade!$L$6:$BL$1000,Grade!AZ$2,0))," ")</f>
        <v>0</v>
      </c>
      <c r="AT192" s="14">
        <f>+IFERROR((VLOOKUP($A192,Grade!$L$6:$BL$1000,Grade!BA$2,0))," ")</f>
        <v>0</v>
      </c>
      <c r="AU192" s="14">
        <f>+IFERROR((VLOOKUP($A192,Grade!$L$6:$BL$1000,Grade!BB$2,0))," ")</f>
        <v>0</v>
      </c>
      <c r="AV192" s="14">
        <f>+IFERROR((VLOOKUP($A192,Grade!$L$6:$BL$1000,Grade!BC$2,0))," ")</f>
        <v>0</v>
      </c>
      <c r="AW192" s="14">
        <f>+IFERROR((VLOOKUP($A192,Grade!$L$6:$BL$1000,Grade!BD$2,0))," ")</f>
        <v>0</v>
      </c>
      <c r="AX192" s="14">
        <f>+IFERROR((VLOOKUP($A192,Grade!$L$6:$BL$1000,Grade!BE$2,0))," ")</f>
        <v>0</v>
      </c>
      <c r="AY192" s="14">
        <f>+IFERROR((VLOOKUP($A192,Grade!$L$6:$BL$1000,Grade!BF$2,0))," ")</f>
        <v>0</v>
      </c>
      <c r="AZ192" s="14">
        <f>+IFERROR((VLOOKUP($A192,Grade!$L$6:$BL$1000,Grade!BG$2,0))," ")</f>
        <v>0</v>
      </c>
      <c r="BA192" s="14">
        <f>+IFERROR((VLOOKUP($A192,Grade!$L$6:$BL$1000,Grade!BH$2,0))," ")</f>
        <v>0</v>
      </c>
      <c r="BB192" s="14">
        <f>+IFERROR((VLOOKUP($A192,Grade!$L$6:$BL$1000,Grade!BI$2,0))," ")</f>
        <v>0</v>
      </c>
      <c r="BC192" s="14">
        <f>+IFERROR((VLOOKUP($A192,Grade!$L$6:$BL$1000,Grade!BJ$2,0))," ")</f>
        <v>0</v>
      </c>
      <c r="BD192" s="14">
        <f>+IFERROR((VLOOKUP($A192,Grade!$L$6:$BL$1000,Grade!BK$2,0))," ")</f>
        <v>0</v>
      </c>
      <c r="BE192" s="14">
        <f>+IFERROR((VLOOKUP($A192,Grade!$L$6:$BL$1000,Grade!BL$2,0))," ")</f>
        <v>0</v>
      </c>
      <c r="BF192" s="19">
        <f t="shared" si="16"/>
        <v>0</v>
      </c>
      <c r="BG192" s="13">
        <f>IFERROR((VLOOKUP($A192,Month!$Z$3:$AP$1000,Month!AA$1,0))," ")</f>
        <v>0</v>
      </c>
      <c r="BH192" s="13">
        <f>IFERROR((VLOOKUP($A192,Month!$Z$3:$AP$1000,Month!AB$1,0))," ")</f>
        <v>0</v>
      </c>
      <c r="BI192" s="13">
        <f>IFERROR((VLOOKUP($A192,Month!$Z$3:$AP$1000,Month!AC$1,0))," ")</f>
        <v>0</v>
      </c>
      <c r="BJ192" s="13">
        <f>IFERROR((VLOOKUP($A192,Month!$Z$3:$AP$1000,Month!AD$1,0))," ")</f>
        <v>0</v>
      </c>
      <c r="BK192" s="13">
        <f>IFERROR((VLOOKUP($A192,Month!$Z$3:$AP$1000,Month!AE$1,0))," ")</f>
        <v>0</v>
      </c>
      <c r="BL192" s="13">
        <f>IFERROR((VLOOKUP($A192,Month!$Z$3:$AP$1000,Month!AF$1,0))," ")</f>
        <v>0</v>
      </c>
      <c r="BM192" s="13">
        <f>IFERROR((VLOOKUP($A192,Month!$Z$3:$AP$1000,Month!AG$1,0))," ")</f>
        <v>0</v>
      </c>
      <c r="BN192" s="13">
        <f>IFERROR((VLOOKUP($A192,Month!$Z$3:$AP$1000,Month!AH$1,0))," ")</f>
        <v>0</v>
      </c>
      <c r="BO192" s="13">
        <f>IFERROR((VLOOKUP($A192,Month!$Z$3:$AP$1000,Month!AI$1,0))," ")</f>
        <v>0</v>
      </c>
      <c r="BP192" s="13">
        <f>IFERROR((VLOOKUP($A192,Month!$Z$3:$AP$1000,Month!AJ$1,0))," ")</f>
        <v>0</v>
      </c>
      <c r="BQ192" s="13">
        <f>IFERROR((VLOOKUP($A192,Month!$Z$3:$AP$1000,Month!AK$1,0))," ")</f>
        <v>0</v>
      </c>
      <c r="BR192" s="13">
        <f>IFERROR((VLOOKUP($A192,Month!$Z$3:$AP$1000,Month!AL$1,0))," ")</f>
        <v>0</v>
      </c>
      <c r="BS192" s="13">
        <f>IFERROR((VLOOKUP($A192,Month!$Z$3:$AP$1000,Month!AM$1,0))," ")</f>
        <v>0</v>
      </c>
      <c r="BT192" s="13">
        <f>IFERROR((VLOOKUP($A192,Month!$Z$3:$AP$1000,Month!AP$1,0))," ")</f>
        <v>8</v>
      </c>
    </row>
    <row r="193" spans="1:72" s="2" customFormat="1" x14ac:dyDescent="0.25">
      <c r="A193" s="12" t="s">
        <v>139</v>
      </c>
      <c r="B193" s="12" t="s">
        <v>140</v>
      </c>
      <c r="C193" s="13">
        <f>+IFERROR((VLOOKUP($A193,Grade!$L$6:$BL$1000,Grade!M$2,0))," ")</f>
        <v>5</v>
      </c>
      <c r="D193" s="13">
        <f>+IFERROR((VLOOKUP($A193,Grade!$L$6:$BL$1000,Grade!N$2,0))," ")</f>
        <v>6</v>
      </c>
      <c r="E193" s="13">
        <f>+IFERROR((VLOOKUP($A193,Grade!$L$6:$BL$1000,Grade!O$2,0))," ")</f>
        <v>4</v>
      </c>
      <c r="F193" s="13">
        <f>+IFERROR((VLOOKUP($A193,Grade!$L$6:$BL$1000,Grade!P$2,0))," ")</f>
        <v>5</v>
      </c>
      <c r="G193" s="13">
        <f>+IFERROR((VLOOKUP($A193,Grade!$L$6:$BL$1000,Grade!Q$2,0))," ")</f>
        <v>4</v>
      </c>
      <c r="H193" s="13">
        <f>+IFERROR((VLOOKUP($A193,Grade!$L$6:$BL$1000,Grade!R$2,0))," ")</f>
        <v>6</v>
      </c>
      <c r="I193" s="13">
        <f>+IFERROR((VLOOKUP($A193,Grade!$L$6:$BL$1000,Grade!S$2,0))," ")</f>
        <v>3</v>
      </c>
      <c r="J193" s="13">
        <f>+IFERROR((VLOOKUP($A193,Grade!$L$6:$BL$1000,Grade!T$2,0))," ")</f>
        <v>4</v>
      </c>
      <c r="K193" s="13">
        <f>+IFERROR((VLOOKUP($A193,Grade!$L$6:$BL$1000,Grade!U$2,0))," ")</f>
        <v>9</v>
      </c>
      <c r="L193" s="13">
        <f>+IFERROR((VLOOKUP($A193,Grade!$L$6:$BL$1000,Grade!V$2,0))," ")</f>
        <v>0</v>
      </c>
      <c r="M193" s="13">
        <f>+IFERROR((VLOOKUP($A193,Grade!$L$6:$BL$1000,Grade!W$2,0))," ")</f>
        <v>0</v>
      </c>
      <c r="N193" s="13">
        <f>+IFERROR((VLOOKUP($A193,Grade!$L$6:$BL$1000,Grade!X$2,0))," ")</f>
        <v>0</v>
      </c>
      <c r="O193" s="13">
        <f>+IFERROR((VLOOKUP($A193,Grade!$L$6:$BL$1000,Grade!Y$2,0))," ")</f>
        <v>0</v>
      </c>
      <c r="P193" s="20">
        <f t="shared" si="13"/>
        <v>46</v>
      </c>
      <c r="Q193" s="14">
        <f>+IFERROR((VLOOKUP($A193,Grade!$L$6:$BL$1000,Grade!Z$2,0))," ")</f>
        <v>5</v>
      </c>
      <c r="R193" s="14">
        <f>+IFERROR((VLOOKUP($A193,Grade!$L$6:$BL$1000,Grade!AA$2,0))," ")</f>
        <v>6</v>
      </c>
      <c r="S193" s="14">
        <f>+IFERROR((VLOOKUP($A193,Grade!$L$6:$BL$1000,Grade!AB$2,0))," ")</f>
        <v>4</v>
      </c>
      <c r="T193" s="14">
        <f>+IFERROR((VLOOKUP($A193,Grade!$L$6:$BL$1000,Grade!AC$2,0))," ")</f>
        <v>5</v>
      </c>
      <c r="U193" s="14">
        <f>+IFERROR((VLOOKUP($A193,Grade!$L$6:$BL$1000,Grade!AD$2,0))," ")</f>
        <v>4</v>
      </c>
      <c r="V193" s="14">
        <f>+IFERROR((VLOOKUP($A193,Grade!$L$6:$BL$1000,Grade!AE$2,0))," ")</f>
        <v>6</v>
      </c>
      <c r="W193" s="14">
        <f>+IFERROR((VLOOKUP($A193,Grade!$L$6:$BL$1000,Grade!AF$2,0))," ")</f>
        <v>3</v>
      </c>
      <c r="X193" s="14">
        <f>+IFERROR((VLOOKUP($A193,Grade!$L$6:$BL$1000,Grade!AG$2,0))," ")</f>
        <v>4</v>
      </c>
      <c r="Y193" s="14">
        <f>+IFERROR((VLOOKUP($A193,Grade!$L$6:$BL$1000,Grade!AH$2,0))," ")</f>
        <v>9</v>
      </c>
      <c r="Z193" s="14">
        <f>+IFERROR((VLOOKUP($A193,Grade!$L$6:$BL$1000,Grade!AI$2,0))," ")</f>
        <v>0</v>
      </c>
      <c r="AA193" s="14">
        <f>+IFERROR((VLOOKUP($A193,Grade!$L$6:$BL$1000,Grade!AJ$2,0))," ")</f>
        <v>0</v>
      </c>
      <c r="AB193" s="14">
        <f>+IFERROR((VLOOKUP($A193,Grade!$L$6:$BL$1000,Grade!AK$2,0))," ")</f>
        <v>0</v>
      </c>
      <c r="AC193" s="14">
        <f>+IFERROR((VLOOKUP($A193,Grade!$L$6:$BL$1000,Grade!AL$2,0))," ")</f>
        <v>0</v>
      </c>
      <c r="AD193" s="19">
        <f t="shared" si="14"/>
        <v>46</v>
      </c>
      <c r="AE193" s="13">
        <f>+IFERROR((VLOOKUP($A193,Grade!$L$6:$BL$1000,Grade!AM$2,0))," ")</f>
        <v>0</v>
      </c>
      <c r="AF193" s="13">
        <f>+IFERROR((VLOOKUP($A193,Grade!$L$6:$BL$1000,Grade!AN$2,0))," ")</f>
        <v>0</v>
      </c>
      <c r="AG193" s="13">
        <f>+IFERROR((VLOOKUP($A193,Grade!$L$6:$BL$1000,Grade!AO$2,0))," ")</f>
        <v>0</v>
      </c>
      <c r="AH193" s="13">
        <f>+IFERROR((VLOOKUP($A193,Grade!$L$6:$BL$1000,Grade!AP$2,0))," ")</f>
        <v>0</v>
      </c>
      <c r="AI193" s="13">
        <f>+IFERROR((VLOOKUP($A193,Grade!$L$6:$BL$1000,Grade!AQ$2,0))," ")</f>
        <v>0</v>
      </c>
      <c r="AJ193" s="13">
        <f>+IFERROR((VLOOKUP($A193,Grade!$L$6:$BL$1000,Grade!AR$2,0))," ")</f>
        <v>0</v>
      </c>
      <c r="AK193" s="13">
        <f>+IFERROR((VLOOKUP($A193,Grade!$L$6:$BL$1000,Grade!AS$2,0))," ")</f>
        <v>0</v>
      </c>
      <c r="AL193" s="13">
        <f>+IFERROR((VLOOKUP($A193,Grade!$L$6:$BL$1000,Grade!AT$2,0))," ")</f>
        <v>0</v>
      </c>
      <c r="AM193" s="13">
        <f>+IFERROR((VLOOKUP($A193,Grade!$L$6:$BL$1000,Grade!AU$2,0))," ")</f>
        <v>0</v>
      </c>
      <c r="AN193" s="13">
        <f>+IFERROR((VLOOKUP($A193,Grade!$L$6:$BL$1000,Grade!AV$2,0))," ")</f>
        <v>0</v>
      </c>
      <c r="AO193" s="13">
        <f>+IFERROR((VLOOKUP($A193,Grade!$L$6:$BL$1000,Grade!AW$2,0))," ")</f>
        <v>0</v>
      </c>
      <c r="AP193" s="13">
        <f>+IFERROR((VLOOKUP($A193,Grade!$L$6:$BL$1000,Grade!AX$2,0))," ")</f>
        <v>0</v>
      </c>
      <c r="AQ193" s="13">
        <f>+IFERROR((VLOOKUP($A193,Grade!$L$6:$BL$1000,Grade!AY$2,0))," ")</f>
        <v>0</v>
      </c>
      <c r="AR193" s="20">
        <f t="shared" si="15"/>
        <v>0</v>
      </c>
      <c r="AS193" s="14">
        <f>+IFERROR((VLOOKUP($A193,Grade!$L$6:$BL$1000,Grade!AZ$2,0))," ")</f>
        <v>0</v>
      </c>
      <c r="AT193" s="14">
        <f>+IFERROR((VLOOKUP($A193,Grade!$L$6:$BL$1000,Grade!BA$2,0))," ")</f>
        <v>0</v>
      </c>
      <c r="AU193" s="14">
        <f>+IFERROR((VLOOKUP($A193,Grade!$L$6:$BL$1000,Grade!BB$2,0))," ")</f>
        <v>0</v>
      </c>
      <c r="AV193" s="14">
        <f>+IFERROR((VLOOKUP($A193,Grade!$L$6:$BL$1000,Grade!BC$2,0))," ")</f>
        <v>0</v>
      </c>
      <c r="AW193" s="14">
        <f>+IFERROR((VLOOKUP($A193,Grade!$L$6:$BL$1000,Grade!BD$2,0))," ")</f>
        <v>0</v>
      </c>
      <c r="AX193" s="14">
        <f>+IFERROR((VLOOKUP($A193,Grade!$L$6:$BL$1000,Grade!BE$2,0))," ")</f>
        <v>0</v>
      </c>
      <c r="AY193" s="14">
        <f>+IFERROR((VLOOKUP($A193,Grade!$L$6:$BL$1000,Grade!BF$2,0))," ")</f>
        <v>0</v>
      </c>
      <c r="AZ193" s="14">
        <f>+IFERROR((VLOOKUP($A193,Grade!$L$6:$BL$1000,Grade!BG$2,0))," ")</f>
        <v>0</v>
      </c>
      <c r="BA193" s="14">
        <f>+IFERROR((VLOOKUP($A193,Grade!$L$6:$BL$1000,Grade!BH$2,0))," ")</f>
        <v>0</v>
      </c>
      <c r="BB193" s="14">
        <f>+IFERROR((VLOOKUP($A193,Grade!$L$6:$BL$1000,Grade!BI$2,0))," ")</f>
        <v>0</v>
      </c>
      <c r="BC193" s="14">
        <f>+IFERROR((VLOOKUP($A193,Grade!$L$6:$BL$1000,Grade!BJ$2,0))," ")</f>
        <v>0</v>
      </c>
      <c r="BD193" s="14">
        <f>+IFERROR((VLOOKUP($A193,Grade!$L$6:$BL$1000,Grade!BK$2,0))," ")</f>
        <v>0</v>
      </c>
      <c r="BE193" s="14">
        <f>+IFERROR((VLOOKUP($A193,Grade!$L$6:$BL$1000,Grade!BL$2,0))," ")</f>
        <v>0</v>
      </c>
      <c r="BF193" s="19">
        <f t="shared" si="16"/>
        <v>0</v>
      </c>
      <c r="BG193" s="13">
        <f>IFERROR((VLOOKUP($A193,Month!$Z$3:$AP$1000,Month!AA$1,0))," ")</f>
        <v>0</v>
      </c>
      <c r="BH193" s="13">
        <f>IFERROR((VLOOKUP($A193,Month!$Z$3:$AP$1000,Month!AB$1,0))," ")</f>
        <v>0</v>
      </c>
      <c r="BI193" s="13">
        <f>IFERROR((VLOOKUP($A193,Month!$Z$3:$AP$1000,Month!AC$1,0))," ")</f>
        <v>0</v>
      </c>
      <c r="BJ193" s="13">
        <f>IFERROR((VLOOKUP($A193,Month!$Z$3:$AP$1000,Month!AD$1,0))," ")</f>
        <v>0</v>
      </c>
      <c r="BK193" s="13">
        <f>IFERROR((VLOOKUP($A193,Month!$Z$3:$AP$1000,Month!AE$1,0))," ")</f>
        <v>0</v>
      </c>
      <c r="BL193" s="13">
        <f>IFERROR((VLOOKUP($A193,Month!$Z$3:$AP$1000,Month!AF$1,0))," ")</f>
        <v>0</v>
      </c>
      <c r="BM193" s="13">
        <f>IFERROR((VLOOKUP($A193,Month!$Z$3:$AP$1000,Month!AG$1,0))," ")</f>
        <v>0</v>
      </c>
      <c r="BN193" s="13">
        <f>IFERROR((VLOOKUP($A193,Month!$Z$3:$AP$1000,Month!AH$1,0))," ")</f>
        <v>0</v>
      </c>
      <c r="BO193" s="13">
        <f>IFERROR((VLOOKUP($A193,Month!$Z$3:$AP$1000,Month!AI$1,0))," ")</f>
        <v>0</v>
      </c>
      <c r="BP193" s="13">
        <f>IFERROR((VLOOKUP($A193,Month!$Z$3:$AP$1000,Month!AJ$1,0))," ")</f>
        <v>0</v>
      </c>
      <c r="BQ193" s="13">
        <f>IFERROR((VLOOKUP($A193,Month!$Z$3:$AP$1000,Month!AK$1,0))," ")</f>
        <v>0</v>
      </c>
      <c r="BR193" s="13">
        <f>IFERROR((VLOOKUP($A193,Month!$Z$3:$AP$1000,Month!AL$1,0))," ")</f>
        <v>0</v>
      </c>
      <c r="BS193" s="13">
        <f>IFERROR((VLOOKUP($A193,Month!$Z$3:$AP$1000,Month!AM$1,0))," ")</f>
        <v>0</v>
      </c>
      <c r="BT193" s="13">
        <f>IFERROR((VLOOKUP($A193,Month!$Z$3:$AP$1000,Month!AP$1,0))," ")</f>
        <v>7</v>
      </c>
    </row>
    <row r="194" spans="1:72" s="2" customFormat="1" x14ac:dyDescent="0.25">
      <c r="A194" s="12" t="s">
        <v>123</v>
      </c>
      <c r="B194" s="12" t="s">
        <v>124</v>
      </c>
      <c r="C194" s="13">
        <f>+IFERROR((VLOOKUP($A194,Grade!$L$6:$BL$1000,Grade!M$2,0))," ")</f>
        <v>12</v>
      </c>
      <c r="D194" s="13">
        <f>+IFERROR((VLOOKUP($A194,Grade!$L$6:$BL$1000,Grade!N$2,0))," ")</f>
        <v>17</v>
      </c>
      <c r="E194" s="13">
        <f>+IFERROR((VLOOKUP($A194,Grade!$L$6:$BL$1000,Grade!O$2,0))," ")</f>
        <v>23</v>
      </c>
      <c r="F194" s="13">
        <f>+IFERROR((VLOOKUP($A194,Grade!$L$6:$BL$1000,Grade!P$2,0))," ")</f>
        <v>16</v>
      </c>
      <c r="G194" s="13">
        <f>+IFERROR((VLOOKUP($A194,Grade!$L$6:$BL$1000,Grade!Q$2,0))," ")</f>
        <v>18</v>
      </c>
      <c r="H194" s="13">
        <f>+IFERROR((VLOOKUP($A194,Grade!$L$6:$BL$1000,Grade!R$2,0))," ")</f>
        <v>20</v>
      </c>
      <c r="I194" s="13">
        <f>+IFERROR((VLOOKUP($A194,Grade!$L$6:$BL$1000,Grade!S$2,0))," ")</f>
        <v>15</v>
      </c>
      <c r="J194" s="13">
        <f>+IFERROR((VLOOKUP($A194,Grade!$L$6:$BL$1000,Grade!T$2,0))," ")</f>
        <v>22</v>
      </c>
      <c r="K194" s="13">
        <f>+IFERROR((VLOOKUP($A194,Grade!$L$6:$BL$1000,Grade!U$2,0))," ")</f>
        <v>13</v>
      </c>
      <c r="L194" s="13">
        <f>+IFERROR((VLOOKUP($A194,Grade!$L$6:$BL$1000,Grade!V$2,0))," ")</f>
        <v>0</v>
      </c>
      <c r="M194" s="13">
        <f>+IFERROR((VLOOKUP($A194,Grade!$L$6:$BL$1000,Grade!W$2,0))," ")</f>
        <v>0</v>
      </c>
      <c r="N194" s="13">
        <f>+IFERROR((VLOOKUP($A194,Grade!$L$6:$BL$1000,Grade!X$2,0))," ")</f>
        <v>0</v>
      </c>
      <c r="O194" s="13">
        <f>+IFERROR((VLOOKUP($A194,Grade!$L$6:$BL$1000,Grade!Y$2,0))," ")</f>
        <v>0</v>
      </c>
      <c r="P194" s="20">
        <f t="shared" si="13"/>
        <v>156</v>
      </c>
      <c r="Q194" s="14">
        <f>+IFERROR((VLOOKUP($A194,Grade!$L$6:$BL$1000,Grade!Z$2,0))," ")</f>
        <v>12</v>
      </c>
      <c r="R194" s="14">
        <f>+IFERROR((VLOOKUP($A194,Grade!$L$6:$BL$1000,Grade!AA$2,0))," ")</f>
        <v>17</v>
      </c>
      <c r="S194" s="14">
        <f>+IFERROR((VLOOKUP($A194,Grade!$L$6:$BL$1000,Grade!AB$2,0))," ")</f>
        <v>23</v>
      </c>
      <c r="T194" s="14">
        <f>+IFERROR((VLOOKUP($A194,Grade!$L$6:$BL$1000,Grade!AC$2,0))," ")</f>
        <v>16</v>
      </c>
      <c r="U194" s="14">
        <f>+IFERROR((VLOOKUP($A194,Grade!$L$6:$BL$1000,Grade!AD$2,0))," ")</f>
        <v>18</v>
      </c>
      <c r="V194" s="14">
        <f>+IFERROR((VLOOKUP($A194,Grade!$L$6:$BL$1000,Grade!AE$2,0))," ")</f>
        <v>20</v>
      </c>
      <c r="W194" s="14">
        <f>+IFERROR((VLOOKUP($A194,Grade!$L$6:$BL$1000,Grade!AF$2,0))," ")</f>
        <v>15</v>
      </c>
      <c r="X194" s="14">
        <f>+IFERROR((VLOOKUP($A194,Grade!$L$6:$BL$1000,Grade!AG$2,0))," ")</f>
        <v>22</v>
      </c>
      <c r="Y194" s="14">
        <f>+IFERROR((VLOOKUP($A194,Grade!$L$6:$BL$1000,Grade!AH$2,0))," ")</f>
        <v>13</v>
      </c>
      <c r="Z194" s="14">
        <f>+IFERROR((VLOOKUP($A194,Grade!$L$6:$BL$1000,Grade!AI$2,0))," ")</f>
        <v>0</v>
      </c>
      <c r="AA194" s="14">
        <f>+IFERROR((VLOOKUP($A194,Grade!$L$6:$BL$1000,Grade!AJ$2,0))," ")</f>
        <v>0</v>
      </c>
      <c r="AB194" s="14">
        <f>+IFERROR((VLOOKUP($A194,Grade!$L$6:$BL$1000,Grade!AK$2,0))," ")</f>
        <v>0</v>
      </c>
      <c r="AC194" s="14">
        <f>+IFERROR((VLOOKUP($A194,Grade!$L$6:$BL$1000,Grade!AL$2,0))," ")</f>
        <v>0</v>
      </c>
      <c r="AD194" s="19">
        <f t="shared" si="14"/>
        <v>156</v>
      </c>
      <c r="AE194" s="13">
        <f>+IFERROR((VLOOKUP($A194,Grade!$L$6:$BL$1000,Grade!AM$2,0))," ")</f>
        <v>0</v>
      </c>
      <c r="AF194" s="13">
        <f>+IFERROR((VLOOKUP($A194,Grade!$L$6:$BL$1000,Grade!AN$2,0))," ")</f>
        <v>0</v>
      </c>
      <c r="AG194" s="13">
        <f>+IFERROR((VLOOKUP($A194,Grade!$L$6:$BL$1000,Grade!AO$2,0))," ")</f>
        <v>0</v>
      </c>
      <c r="AH194" s="13">
        <f>+IFERROR((VLOOKUP($A194,Grade!$L$6:$BL$1000,Grade!AP$2,0))," ")</f>
        <v>0</v>
      </c>
      <c r="AI194" s="13">
        <f>+IFERROR((VLOOKUP($A194,Grade!$L$6:$BL$1000,Grade!AQ$2,0))," ")</f>
        <v>0</v>
      </c>
      <c r="AJ194" s="13">
        <f>+IFERROR((VLOOKUP($A194,Grade!$L$6:$BL$1000,Grade!AR$2,0))," ")</f>
        <v>0</v>
      </c>
      <c r="AK194" s="13">
        <f>+IFERROR((VLOOKUP($A194,Grade!$L$6:$BL$1000,Grade!AS$2,0))," ")</f>
        <v>0</v>
      </c>
      <c r="AL194" s="13">
        <f>+IFERROR((VLOOKUP($A194,Grade!$L$6:$BL$1000,Grade!AT$2,0))," ")</f>
        <v>0</v>
      </c>
      <c r="AM194" s="13">
        <f>+IFERROR((VLOOKUP($A194,Grade!$L$6:$BL$1000,Grade!AU$2,0))," ")</f>
        <v>0</v>
      </c>
      <c r="AN194" s="13">
        <f>+IFERROR((VLOOKUP($A194,Grade!$L$6:$BL$1000,Grade!AV$2,0))," ")</f>
        <v>0</v>
      </c>
      <c r="AO194" s="13">
        <f>+IFERROR((VLOOKUP($A194,Grade!$L$6:$BL$1000,Grade!AW$2,0))," ")</f>
        <v>0</v>
      </c>
      <c r="AP194" s="13">
        <f>+IFERROR((VLOOKUP($A194,Grade!$L$6:$BL$1000,Grade!AX$2,0))," ")</f>
        <v>0</v>
      </c>
      <c r="AQ194" s="13">
        <f>+IFERROR((VLOOKUP($A194,Grade!$L$6:$BL$1000,Grade!AY$2,0))," ")</f>
        <v>0</v>
      </c>
      <c r="AR194" s="20">
        <f t="shared" si="15"/>
        <v>0</v>
      </c>
      <c r="AS194" s="14">
        <f>+IFERROR((VLOOKUP($A194,Grade!$L$6:$BL$1000,Grade!AZ$2,0))," ")</f>
        <v>0</v>
      </c>
      <c r="AT194" s="14">
        <f>+IFERROR((VLOOKUP($A194,Grade!$L$6:$BL$1000,Grade!BA$2,0))," ")</f>
        <v>0</v>
      </c>
      <c r="AU194" s="14">
        <f>+IFERROR((VLOOKUP($A194,Grade!$L$6:$BL$1000,Grade!BB$2,0))," ")</f>
        <v>0</v>
      </c>
      <c r="AV194" s="14">
        <f>+IFERROR((VLOOKUP($A194,Grade!$L$6:$BL$1000,Grade!BC$2,0))," ")</f>
        <v>0</v>
      </c>
      <c r="AW194" s="14">
        <f>+IFERROR((VLOOKUP($A194,Grade!$L$6:$BL$1000,Grade!BD$2,0))," ")</f>
        <v>0</v>
      </c>
      <c r="AX194" s="14">
        <f>+IFERROR((VLOOKUP($A194,Grade!$L$6:$BL$1000,Grade!BE$2,0))," ")</f>
        <v>0</v>
      </c>
      <c r="AY194" s="14">
        <f>+IFERROR((VLOOKUP($A194,Grade!$L$6:$BL$1000,Grade!BF$2,0))," ")</f>
        <v>0</v>
      </c>
      <c r="AZ194" s="14">
        <f>+IFERROR((VLOOKUP($A194,Grade!$L$6:$BL$1000,Grade!BG$2,0))," ")</f>
        <v>0</v>
      </c>
      <c r="BA194" s="14">
        <f>+IFERROR((VLOOKUP($A194,Grade!$L$6:$BL$1000,Grade!BH$2,0))," ")</f>
        <v>0</v>
      </c>
      <c r="BB194" s="14">
        <f>+IFERROR((VLOOKUP($A194,Grade!$L$6:$BL$1000,Grade!BI$2,0))," ")</f>
        <v>0</v>
      </c>
      <c r="BC194" s="14">
        <f>+IFERROR((VLOOKUP($A194,Grade!$L$6:$BL$1000,Grade!BJ$2,0))," ")</f>
        <v>0</v>
      </c>
      <c r="BD194" s="14">
        <f>+IFERROR((VLOOKUP($A194,Grade!$L$6:$BL$1000,Grade!BK$2,0))," ")</f>
        <v>0</v>
      </c>
      <c r="BE194" s="14">
        <f>+IFERROR((VLOOKUP($A194,Grade!$L$6:$BL$1000,Grade!BL$2,0))," ")</f>
        <v>0</v>
      </c>
      <c r="BF194" s="19">
        <f t="shared" si="16"/>
        <v>0</v>
      </c>
      <c r="BG194" s="13">
        <f>IFERROR((VLOOKUP($A194,Month!$Z$3:$AP$1000,Month!AA$1,0))," ")</f>
        <v>55</v>
      </c>
      <c r="BH194" s="13">
        <f>IFERROR((VLOOKUP($A194,Month!$Z$3:$AP$1000,Month!AB$1,0))," ")</f>
        <v>9</v>
      </c>
      <c r="BI194" s="13">
        <f>IFERROR((VLOOKUP($A194,Month!$Z$3:$AP$1000,Month!AC$1,0))," ")</f>
        <v>18</v>
      </c>
      <c r="BJ194" s="13">
        <f>IFERROR((VLOOKUP($A194,Month!$Z$3:$AP$1000,Month!AD$1,0))," ")</f>
        <v>0</v>
      </c>
      <c r="BK194" s="13">
        <f>IFERROR((VLOOKUP($A194,Month!$Z$3:$AP$1000,Month!AE$1,0))," ")</f>
        <v>0</v>
      </c>
      <c r="BL194" s="13">
        <f>IFERROR((VLOOKUP($A194,Month!$Z$3:$AP$1000,Month!AF$1,0))," ")</f>
        <v>0</v>
      </c>
      <c r="BM194" s="13">
        <f>IFERROR((VLOOKUP($A194,Month!$Z$3:$AP$1000,Month!AG$1,0))," ")</f>
        <v>0</v>
      </c>
      <c r="BN194" s="13">
        <f>IFERROR((VLOOKUP($A194,Month!$Z$3:$AP$1000,Month!AH$1,0))," ")</f>
        <v>0</v>
      </c>
      <c r="BO194" s="13">
        <f>IFERROR((VLOOKUP($A194,Month!$Z$3:$AP$1000,Month!AI$1,0))," ")</f>
        <v>0</v>
      </c>
      <c r="BP194" s="13">
        <f>IFERROR((VLOOKUP($A194,Month!$Z$3:$AP$1000,Month!AJ$1,0))," ")</f>
        <v>0</v>
      </c>
      <c r="BQ194" s="13">
        <f>IFERROR((VLOOKUP($A194,Month!$Z$3:$AP$1000,Month!AK$1,0))," ")</f>
        <v>0</v>
      </c>
      <c r="BR194" s="13">
        <f>IFERROR((VLOOKUP($A194,Month!$Z$3:$AP$1000,Month!AL$1,0))," ")</f>
        <v>0</v>
      </c>
      <c r="BS194" s="13">
        <f>IFERROR((VLOOKUP($A194,Month!$Z$3:$AP$1000,Month!AM$1,0))," ")</f>
        <v>0</v>
      </c>
      <c r="BT194" s="13">
        <f>IFERROR((VLOOKUP($A194,Month!$Z$3:$AP$1000,Month!AP$1,0))," ")</f>
        <v>0</v>
      </c>
    </row>
    <row r="195" spans="1:72" s="2" customFormat="1" x14ac:dyDescent="0.25">
      <c r="A195" s="12" t="s">
        <v>383</v>
      </c>
      <c r="B195" s="12" t="s">
        <v>384</v>
      </c>
      <c r="C195" s="13">
        <f>+IFERROR((VLOOKUP($A195,Grade!$L$6:$BL$1000,Grade!M$2,0))," ")</f>
        <v>33</v>
      </c>
      <c r="D195" s="13">
        <f>+IFERROR((VLOOKUP($A195,Grade!$L$6:$BL$1000,Grade!N$2,0))," ")</f>
        <v>37</v>
      </c>
      <c r="E195" s="13">
        <f>+IFERROR((VLOOKUP($A195,Grade!$L$6:$BL$1000,Grade!O$2,0))," ")</f>
        <v>41</v>
      </c>
      <c r="F195" s="13">
        <f>+IFERROR((VLOOKUP($A195,Grade!$L$6:$BL$1000,Grade!P$2,0))," ")</f>
        <v>37</v>
      </c>
      <c r="G195" s="13">
        <f>+IFERROR((VLOOKUP($A195,Grade!$L$6:$BL$1000,Grade!Q$2,0))," ")</f>
        <v>39</v>
      </c>
      <c r="H195" s="13">
        <f>+IFERROR((VLOOKUP($A195,Grade!$L$6:$BL$1000,Grade!R$2,0))," ")</f>
        <v>42</v>
      </c>
      <c r="I195" s="13">
        <f>+IFERROR((VLOOKUP($A195,Grade!$L$6:$BL$1000,Grade!S$2,0))," ")</f>
        <v>47</v>
      </c>
      <c r="J195" s="13">
        <f>+IFERROR((VLOOKUP($A195,Grade!$L$6:$BL$1000,Grade!T$2,0))," ")</f>
        <v>37</v>
      </c>
      <c r="K195" s="13">
        <f>+IFERROR((VLOOKUP($A195,Grade!$L$6:$BL$1000,Grade!U$2,0))," ")</f>
        <v>45</v>
      </c>
      <c r="L195" s="13">
        <f>+IFERROR((VLOOKUP($A195,Grade!$L$6:$BL$1000,Grade!V$2,0))," ")</f>
        <v>48</v>
      </c>
      <c r="M195" s="13">
        <f>+IFERROR((VLOOKUP($A195,Grade!$L$6:$BL$1000,Grade!W$2,0))," ")</f>
        <v>49</v>
      </c>
      <c r="N195" s="13">
        <f>+IFERROR((VLOOKUP($A195,Grade!$L$6:$BL$1000,Grade!X$2,0))," ")</f>
        <v>31</v>
      </c>
      <c r="O195" s="13">
        <f>+IFERROR((VLOOKUP($A195,Grade!$L$6:$BL$1000,Grade!Y$2,0))," ")</f>
        <v>40</v>
      </c>
      <c r="P195" s="20">
        <f t="shared" si="13"/>
        <v>526</v>
      </c>
      <c r="Q195" s="14">
        <f>+IFERROR((VLOOKUP($A195,Grade!$L$6:$BL$1000,Grade!Z$2,0))," ")</f>
        <v>33</v>
      </c>
      <c r="R195" s="14">
        <f>+IFERROR((VLOOKUP($A195,Grade!$L$6:$BL$1000,Grade!AA$2,0))," ")</f>
        <v>37</v>
      </c>
      <c r="S195" s="14">
        <f>+IFERROR((VLOOKUP($A195,Grade!$L$6:$BL$1000,Grade!AB$2,0))," ")</f>
        <v>41</v>
      </c>
      <c r="T195" s="14">
        <f>+IFERROR((VLOOKUP($A195,Grade!$L$6:$BL$1000,Grade!AC$2,0))," ")</f>
        <v>37</v>
      </c>
      <c r="U195" s="14">
        <f>+IFERROR((VLOOKUP($A195,Grade!$L$6:$BL$1000,Grade!AD$2,0))," ")</f>
        <v>38.590000000000003</v>
      </c>
      <c r="V195" s="14">
        <f>+IFERROR((VLOOKUP($A195,Grade!$L$6:$BL$1000,Grade!AE$2,0))," ")</f>
        <v>42</v>
      </c>
      <c r="W195" s="14">
        <f>+IFERROR((VLOOKUP($A195,Grade!$L$6:$BL$1000,Grade!AF$2,0))," ")</f>
        <v>47</v>
      </c>
      <c r="X195" s="14">
        <f>+IFERROR((VLOOKUP($A195,Grade!$L$6:$BL$1000,Grade!AG$2,0))," ")</f>
        <v>37</v>
      </c>
      <c r="Y195" s="14">
        <f>+IFERROR((VLOOKUP($A195,Grade!$L$6:$BL$1000,Grade!AH$2,0))," ")</f>
        <v>45</v>
      </c>
      <c r="Z195" s="14">
        <f>+IFERROR((VLOOKUP($A195,Grade!$L$6:$BL$1000,Grade!AI$2,0))," ")</f>
        <v>48</v>
      </c>
      <c r="AA195" s="14">
        <f>+IFERROR((VLOOKUP($A195,Grade!$L$6:$BL$1000,Grade!AJ$2,0))," ")</f>
        <v>49</v>
      </c>
      <c r="AB195" s="14">
        <f>+IFERROR((VLOOKUP($A195,Grade!$L$6:$BL$1000,Grade!AK$2,0))," ")</f>
        <v>26.12</v>
      </c>
      <c r="AC195" s="14">
        <f>+IFERROR((VLOOKUP($A195,Grade!$L$6:$BL$1000,Grade!AL$2,0))," ")</f>
        <v>36.97</v>
      </c>
      <c r="AD195" s="19">
        <f t="shared" si="14"/>
        <v>517.68000000000006</v>
      </c>
      <c r="AE195" s="13">
        <f>+IFERROR((VLOOKUP($A195,Grade!$L$6:$BL$1000,Grade!AM$2,0))," ")</f>
        <v>0</v>
      </c>
      <c r="AF195" s="13">
        <f>+IFERROR((VLOOKUP($A195,Grade!$L$6:$BL$1000,Grade!AN$2,0))," ")</f>
        <v>0</v>
      </c>
      <c r="AG195" s="13">
        <f>+IFERROR((VLOOKUP($A195,Grade!$L$6:$BL$1000,Grade!AO$2,0))," ")</f>
        <v>0</v>
      </c>
      <c r="AH195" s="13">
        <f>+IFERROR((VLOOKUP($A195,Grade!$L$6:$BL$1000,Grade!AP$2,0))," ")</f>
        <v>1</v>
      </c>
      <c r="AI195" s="13">
        <f>+IFERROR((VLOOKUP($A195,Grade!$L$6:$BL$1000,Grade!AQ$2,0))," ")</f>
        <v>0</v>
      </c>
      <c r="AJ195" s="13">
        <f>+IFERROR((VLOOKUP($A195,Grade!$L$6:$BL$1000,Grade!AR$2,0))," ")</f>
        <v>1</v>
      </c>
      <c r="AK195" s="13">
        <f>+IFERROR((VLOOKUP($A195,Grade!$L$6:$BL$1000,Grade!AS$2,0))," ")</f>
        <v>2</v>
      </c>
      <c r="AL195" s="13">
        <f>+IFERROR((VLOOKUP($A195,Grade!$L$6:$BL$1000,Grade!AT$2,0))," ")</f>
        <v>0</v>
      </c>
      <c r="AM195" s="13">
        <f>+IFERROR((VLOOKUP($A195,Grade!$L$6:$BL$1000,Grade!AU$2,0))," ")</f>
        <v>3</v>
      </c>
      <c r="AN195" s="13">
        <f>+IFERROR((VLOOKUP($A195,Grade!$L$6:$BL$1000,Grade!AV$2,0))," ")</f>
        <v>5</v>
      </c>
      <c r="AO195" s="13">
        <f>+IFERROR((VLOOKUP($A195,Grade!$L$6:$BL$1000,Grade!AW$2,0))," ")</f>
        <v>5</v>
      </c>
      <c r="AP195" s="13">
        <f>+IFERROR((VLOOKUP($A195,Grade!$L$6:$BL$1000,Grade!AX$2,0))," ")</f>
        <v>1</v>
      </c>
      <c r="AQ195" s="13">
        <f>+IFERROR((VLOOKUP($A195,Grade!$L$6:$BL$1000,Grade!AY$2,0))," ")</f>
        <v>5</v>
      </c>
      <c r="AR195" s="20">
        <f t="shared" si="15"/>
        <v>23</v>
      </c>
      <c r="AS195" s="14">
        <f>+IFERROR((VLOOKUP($A195,Grade!$L$6:$BL$1000,Grade!AZ$2,0))," ")</f>
        <v>0</v>
      </c>
      <c r="AT195" s="14">
        <f>+IFERROR((VLOOKUP($A195,Grade!$L$6:$BL$1000,Grade!BA$2,0))," ")</f>
        <v>0</v>
      </c>
      <c r="AU195" s="14">
        <f>+IFERROR((VLOOKUP($A195,Grade!$L$6:$BL$1000,Grade!BB$2,0))," ")</f>
        <v>0</v>
      </c>
      <c r="AV195" s="14">
        <f>+IFERROR((VLOOKUP($A195,Grade!$L$6:$BL$1000,Grade!BC$2,0))," ")</f>
        <v>1</v>
      </c>
      <c r="AW195" s="14">
        <f>+IFERROR((VLOOKUP($A195,Grade!$L$6:$BL$1000,Grade!BD$2,0))," ")</f>
        <v>0</v>
      </c>
      <c r="AX195" s="14">
        <f>+IFERROR((VLOOKUP($A195,Grade!$L$6:$BL$1000,Grade!BE$2,0))," ")</f>
        <v>1</v>
      </c>
      <c r="AY195" s="14">
        <f>+IFERROR((VLOOKUP($A195,Grade!$L$6:$BL$1000,Grade!BF$2,0))," ")</f>
        <v>2</v>
      </c>
      <c r="AZ195" s="14">
        <f>+IFERROR((VLOOKUP($A195,Grade!$L$6:$BL$1000,Grade!BG$2,0))," ")</f>
        <v>0</v>
      </c>
      <c r="BA195" s="14">
        <f>+IFERROR((VLOOKUP($A195,Grade!$L$6:$BL$1000,Grade!BH$2,0))," ")</f>
        <v>3</v>
      </c>
      <c r="BB195" s="14">
        <f>+IFERROR((VLOOKUP($A195,Grade!$L$6:$BL$1000,Grade!BI$2,0))," ")</f>
        <v>5</v>
      </c>
      <c r="BC195" s="14">
        <f>+IFERROR((VLOOKUP($A195,Grade!$L$6:$BL$1000,Grade!BJ$2,0))," ")</f>
        <v>5</v>
      </c>
      <c r="BD195" s="14">
        <f>+IFERROR((VLOOKUP($A195,Grade!$L$6:$BL$1000,Grade!BK$2,0))," ")</f>
        <v>1</v>
      </c>
      <c r="BE195" s="14">
        <f>+IFERROR((VLOOKUP($A195,Grade!$L$6:$BL$1000,Grade!BL$2,0))," ")</f>
        <v>5</v>
      </c>
      <c r="BF195" s="19">
        <f t="shared" si="16"/>
        <v>23</v>
      </c>
      <c r="BG195" s="13">
        <f>IFERROR((VLOOKUP($A195,Month!$Z$3:$AP$1000,Month!AA$1,0))," ")</f>
        <v>39</v>
      </c>
      <c r="BH195" s="13">
        <f>IFERROR((VLOOKUP($A195,Month!$Z$3:$AP$1000,Month!AB$1,0))," ")</f>
        <v>26</v>
      </c>
      <c r="BI195" s="13">
        <f>IFERROR((VLOOKUP($A195,Month!$Z$3:$AP$1000,Month!AC$1,0))," ")</f>
        <v>12</v>
      </c>
      <c r="BJ195" s="13">
        <f>IFERROR((VLOOKUP($A195,Month!$Z$3:$AP$1000,Month!AD$1,0))," ")</f>
        <v>0</v>
      </c>
      <c r="BK195" s="13">
        <f>IFERROR((VLOOKUP($A195,Month!$Z$3:$AP$1000,Month!AE$1,0))," ")</f>
        <v>0</v>
      </c>
      <c r="BL195" s="13">
        <f>IFERROR((VLOOKUP($A195,Month!$Z$3:$AP$1000,Month!AF$1,0))," ")</f>
        <v>0</v>
      </c>
      <c r="BM195" s="13">
        <f>IFERROR((VLOOKUP($A195,Month!$Z$3:$AP$1000,Month!AG$1,0))," ")</f>
        <v>38.020000000000003</v>
      </c>
      <c r="BN195" s="13">
        <f>IFERROR((VLOOKUP($A195,Month!$Z$3:$AP$1000,Month!AH$1,0))," ")</f>
        <v>0</v>
      </c>
      <c r="BO195" s="13">
        <f>IFERROR((VLOOKUP($A195,Month!$Z$3:$AP$1000,Month!AI$1,0))," ")</f>
        <v>0</v>
      </c>
      <c r="BP195" s="13">
        <f>IFERROR((VLOOKUP($A195,Month!$Z$3:$AP$1000,Month!AJ$1,0))," ")</f>
        <v>0</v>
      </c>
      <c r="BQ195" s="13">
        <f>IFERROR((VLOOKUP($A195,Month!$Z$3:$AP$1000,Month!AK$1,0))," ")</f>
        <v>0</v>
      </c>
      <c r="BR195" s="13">
        <f>IFERROR((VLOOKUP($A195,Month!$Z$3:$AP$1000,Month!AL$1,0))," ")</f>
        <v>0</v>
      </c>
      <c r="BS195" s="13">
        <f>IFERROR((VLOOKUP($A195,Month!$Z$3:$AP$1000,Month!AM$1,0))," ")</f>
        <v>3</v>
      </c>
      <c r="BT195" s="13">
        <f>IFERROR((VLOOKUP($A195,Month!$Z$3:$AP$1000,Month!AP$1,0))," ")</f>
        <v>80</v>
      </c>
    </row>
    <row r="196" spans="1:72" s="2" customFormat="1" x14ac:dyDescent="0.25">
      <c r="A196" s="12" t="s">
        <v>417</v>
      </c>
      <c r="B196" s="12" t="s">
        <v>418</v>
      </c>
      <c r="C196" s="13">
        <f>+IFERROR((VLOOKUP($A196,Grade!$L$6:$BL$1000,Grade!M$2,0))," ")</f>
        <v>136</v>
      </c>
      <c r="D196" s="13">
        <f>+IFERROR((VLOOKUP($A196,Grade!$L$6:$BL$1000,Grade!N$2,0))," ")</f>
        <v>189</v>
      </c>
      <c r="E196" s="13">
        <f>+IFERROR((VLOOKUP($A196,Grade!$L$6:$BL$1000,Grade!O$2,0))," ")</f>
        <v>156</v>
      </c>
      <c r="F196" s="13">
        <f>+IFERROR((VLOOKUP($A196,Grade!$L$6:$BL$1000,Grade!P$2,0))," ")</f>
        <v>192</v>
      </c>
      <c r="G196" s="13">
        <f>+IFERROR((VLOOKUP($A196,Grade!$L$6:$BL$1000,Grade!Q$2,0))," ")</f>
        <v>186</v>
      </c>
      <c r="H196" s="13">
        <f>+IFERROR((VLOOKUP($A196,Grade!$L$6:$BL$1000,Grade!R$2,0))," ")</f>
        <v>193</v>
      </c>
      <c r="I196" s="13">
        <f>+IFERROR((VLOOKUP($A196,Grade!$L$6:$BL$1000,Grade!S$2,0))," ")</f>
        <v>210</v>
      </c>
      <c r="J196" s="13">
        <f>+IFERROR((VLOOKUP($A196,Grade!$L$6:$BL$1000,Grade!T$2,0))," ")</f>
        <v>227</v>
      </c>
      <c r="K196" s="13">
        <f>+IFERROR((VLOOKUP($A196,Grade!$L$6:$BL$1000,Grade!U$2,0))," ")</f>
        <v>227</v>
      </c>
      <c r="L196" s="13">
        <f>+IFERROR((VLOOKUP($A196,Grade!$L$6:$BL$1000,Grade!V$2,0))," ")</f>
        <v>228</v>
      </c>
      <c r="M196" s="13">
        <f>+IFERROR((VLOOKUP($A196,Grade!$L$6:$BL$1000,Grade!W$2,0))," ")</f>
        <v>206</v>
      </c>
      <c r="N196" s="13">
        <f>+IFERROR((VLOOKUP($A196,Grade!$L$6:$BL$1000,Grade!X$2,0))," ")</f>
        <v>200</v>
      </c>
      <c r="O196" s="13">
        <f>+IFERROR((VLOOKUP($A196,Grade!$L$6:$BL$1000,Grade!Y$2,0))," ")</f>
        <v>191</v>
      </c>
      <c r="P196" s="20">
        <f t="shared" ref="P196:P260" si="17">SUM(C196:O196)</f>
        <v>2541</v>
      </c>
      <c r="Q196" s="14">
        <f>+IFERROR((VLOOKUP($A196,Grade!$L$6:$BL$1000,Grade!Z$2,0))," ")</f>
        <v>135.04</v>
      </c>
      <c r="R196" s="14">
        <f>+IFERROR((VLOOKUP($A196,Grade!$L$6:$BL$1000,Grade!AA$2,0))," ")</f>
        <v>187.31</v>
      </c>
      <c r="S196" s="14">
        <f>+IFERROR((VLOOKUP($A196,Grade!$L$6:$BL$1000,Grade!AB$2,0))," ")</f>
        <v>154.12</v>
      </c>
      <c r="T196" s="14">
        <f>+IFERROR((VLOOKUP($A196,Grade!$L$6:$BL$1000,Grade!AC$2,0))," ")</f>
        <v>190.24</v>
      </c>
      <c r="U196" s="14">
        <f>+IFERROR((VLOOKUP($A196,Grade!$L$6:$BL$1000,Grade!AD$2,0))," ")</f>
        <v>185.01</v>
      </c>
      <c r="V196" s="14">
        <f>+IFERROR((VLOOKUP($A196,Grade!$L$6:$BL$1000,Grade!AE$2,0))," ")</f>
        <v>191.06</v>
      </c>
      <c r="W196" s="14">
        <f>+IFERROR((VLOOKUP($A196,Grade!$L$6:$BL$1000,Grade!AF$2,0))," ")</f>
        <v>209</v>
      </c>
      <c r="X196" s="14">
        <f>+IFERROR((VLOOKUP($A196,Grade!$L$6:$BL$1000,Grade!AG$2,0))," ")</f>
        <v>226.68</v>
      </c>
      <c r="Y196" s="14">
        <f>+IFERROR((VLOOKUP($A196,Grade!$L$6:$BL$1000,Grade!AH$2,0))," ")</f>
        <v>224.87</v>
      </c>
      <c r="Z196" s="14">
        <f>+IFERROR((VLOOKUP($A196,Grade!$L$6:$BL$1000,Grade!AI$2,0))," ")</f>
        <v>227</v>
      </c>
      <c r="AA196" s="14">
        <f>+IFERROR((VLOOKUP($A196,Grade!$L$6:$BL$1000,Grade!AJ$2,0))," ")</f>
        <v>204.17</v>
      </c>
      <c r="AB196" s="14">
        <f>+IFERROR((VLOOKUP($A196,Grade!$L$6:$BL$1000,Grade!AK$2,0))," ")</f>
        <v>179.04</v>
      </c>
      <c r="AC196" s="14">
        <f>+IFERROR((VLOOKUP($A196,Grade!$L$6:$BL$1000,Grade!AL$2,0))," ")</f>
        <v>177.35</v>
      </c>
      <c r="AD196" s="19">
        <f t="shared" ref="AD196:AD260" si="18">SUM(Q196:AC196)</f>
        <v>2490.89</v>
      </c>
      <c r="AE196" s="13">
        <f>+IFERROR((VLOOKUP($A196,Grade!$L$6:$BL$1000,Grade!AM$2,0))," ")</f>
        <v>21</v>
      </c>
      <c r="AF196" s="13">
        <f>+IFERROR((VLOOKUP($A196,Grade!$L$6:$BL$1000,Grade!AN$2,0))," ")</f>
        <v>36</v>
      </c>
      <c r="AG196" s="13">
        <f>+IFERROR((VLOOKUP($A196,Grade!$L$6:$BL$1000,Grade!AO$2,0))," ")</f>
        <v>27</v>
      </c>
      <c r="AH196" s="13">
        <f>+IFERROR((VLOOKUP($A196,Grade!$L$6:$BL$1000,Grade!AP$2,0))," ")</f>
        <v>25</v>
      </c>
      <c r="AI196" s="13">
        <f>+IFERROR((VLOOKUP($A196,Grade!$L$6:$BL$1000,Grade!AQ$2,0))," ")</f>
        <v>18</v>
      </c>
      <c r="AJ196" s="13">
        <f>+IFERROR((VLOOKUP($A196,Grade!$L$6:$BL$1000,Grade!AR$2,0))," ")</f>
        <v>23</v>
      </c>
      <c r="AK196" s="13">
        <f>+IFERROR((VLOOKUP($A196,Grade!$L$6:$BL$1000,Grade!AS$2,0))," ")</f>
        <v>12</v>
      </c>
      <c r="AL196" s="13">
        <f>+IFERROR((VLOOKUP($A196,Grade!$L$6:$BL$1000,Grade!AT$2,0))," ")</f>
        <v>24</v>
      </c>
      <c r="AM196" s="13">
        <f>+IFERROR((VLOOKUP($A196,Grade!$L$6:$BL$1000,Grade!AU$2,0))," ")</f>
        <v>25</v>
      </c>
      <c r="AN196" s="13">
        <f>+IFERROR((VLOOKUP($A196,Grade!$L$6:$BL$1000,Grade!AV$2,0))," ")</f>
        <v>23</v>
      </c>
      <c r="AO196" s="13">
        <f>+IFERROR((VLOOKUP($A196,Grade!$L$6:$BL$1000,Grade!AW$2,0))," ")</f>
        <v>32</v>
      </c>
      <c r="AP196" s="13">
        <f>+IFERROR((VLOOKUP($A196,Grade!$L$6:$BL$1000,Grade!AX$2,0))," ")</f>
        <v>27</v>
      </c>
      <c r="AQ196" s="13">
        <f>+IFERROR((VLOOKUP($A196,Grade!$L$6:$BL$1000,Grade!AY$2,0))," ")</f>
        <v>50</v>
      </c>
      <c r="AR196" s="20">
        <f t="shared" ref="AR196:AR260" si="19">SUM(AE196:AQ196)</f>
        <v>343</v>
      </c>
      <c r="AS196" s="14">
        <f>+IFERROR((VLOOKUP($A196,Grade!$L$6:$BL$1000,Grade!AZ$2,0))," ")</f>
        <v>21</v>
      </c>
      <c r="AT196" s="14">
        <f>+IFERROR((VLOOKUP($A196,Grade!$L$6:$BL$1000,Grade!BA$2,0))," ")</f>
        <v>36</v>
      </c>
      <c r="AU196" s="14">
        <f>+IFERROR((VLOOKUP($A196,Grade!$L$6:$BL$1000,Grade!BB$2,0))," ")</f>
        <v>27</v>
      </c>
      <c r="AV196" s="14">
        <f>+IFERROR((VLOOKUP($A196,Grade!$L$6:$BL$1000,Grade!BC$2,0))," ")</f>
        <v>25</v>
      </c>
      <c r="AW196" s="14">
        <f>+IFERROR((VLOOKUP($A196,Grade!$L$6:$BL$1000,Grade!BD$2,0))," ")</f>
        <v>18</v>
      </c>
      <c r="AX196" s="14">
        <f>+IFERROR((VLOOKUP($A196,Grade!$L$6:$BL$1000,Grade!BE$2,0))," ")</f>
        <v>23</v>
      </c>
      <c r="AY196" s="14">
        <f>+IFERROR((VLOOKUP($A196,Grade!$L$6:$BL$1000,Grade!BF$2,0))," ")</f>
        <v>12</v>
      </c>
      <c r="AZ196" s="14">
        <f>+IFERROR((VLOOKUP($A196,Grade!$L$6:$BL$1000,Grade!BG$2,0))," ")</f>
        <v>24</v>
      </c>
      <c r="BA196" s="14">
        <f>+IFERROR((VLOOKUP($A196,Grade!$L$6:$BL$1000,Grade!BH$2,0))," ")</f>
        <v>24.66</v>
      </c>
      <c r="BB196" s="14">
        <f>+IFERROR((VLOOKUP($A196,Grade!$L$6:$BL$1000,Grade!BI$2,0))," ")</f>
        <v>21.64</v>
      </c>
      <c r="BC196" s="14">
        <f>+IFERROR((VLOOKUP($A196,Grade!$L$6:$BL$1000,Grade!BJ$2,0))," ")</f>
        <v>31.62</v>
      </c>
      <c r="BD196" s="14">
        <f>+IFERROR((VLOOKUP($A196,Grade!$L$6:$BL$1000,Grade!BK$2,0))," ")</f>
        <v>25.86</v>
      </c>
      <c r="BE196" s="14">
        <f>+IFERROR((VLOOKUP($A196,Grade!$L$6:$BL$1000,Grade!BL$2,0))," ")</f>
        <v>50</v>
      </c>
      <c r="BF196" s="19">
        <f t="shared" ref="BF196:BF260" si="20">SUM(AS196:BE196)</f>
        <v>339.78000000000003</v>
      </c>
      <c r="BG196" s="13">
        <f>IFERROR((VLOOKUP($A196,Month!$Z$3:$AP$1000,Month!AA$1,0))," ")</f>
        <v>32</v>
      </c>
      <c r="BH196" s="13">
        <f>IFERROR((VLOOKUP($A196,Month!$Z$3:$AP$1000,Month!AB$1,0))," ")</f>
        <v>21</v>
      </c>
      <c r="BI196" s="13">
        <f>IFERROR((VLOOKUP($A196,Month!$Z$3:$AP$1000,Month!AC$1,0))," ")</f>
        <v>16</v>
      </c>
      <c r="BJ196" s="13">
        <f>IFERROR((VLOOKUP($A196,Month!$Z$3:$AP$1000,Month!AD$1,0))," ")</f>
        <v>0</v>
      </c>
      <c r="BK196" s="13">
        <f>IFERROR((VLOOKUP($A196,Month!$Z$3:$AP$1000,Month!AE$1,0))," ")</f>
        <v>0</v>
      </c>
      <c r="BL196" s="13">
        <f>IFERROR((VLOOKUP($A196,Month!$Z$3:$AP$1000,Month!AF$1,0))," ")</f>
        <v>0</v>
      </c>
      <c r="BM196" s="13">
        <f>IFERROR((VLOOKUP($A196,Month!$Z$3:$AP$1000,Month!AG$1,0))," ")</f>
        <v>180.24</v>
      </c>
      <c r="BN196" s="13">
        <f>IFERROR((VLOOKUP($A196,Month!$Z$3:$AP$1000,Month!AH$1,0))," ")</f>
        <v>0</v>
      </c>
      <c r="BO196" s="13">
        <f>IFERROR((VLOOKUP($A196,Month!$Z$3:$AP$1000,Month!AI$1,0))," ")</f>
        <v>58.48</v>
      </c>
      <c r="BP196" s="13">
        <f>IFERROR((VLOOKUP($A196,Month!$Z$3:$AP$1000,Month!AJ$1,0))," ")</f>
        <v>0</v>
      </c>
      <c r="BQ196" s="13">
        <f>IFERROR((VLOOKUP($A196,Month!$Z$3:$AP$1000,Month!AK$1,0))," ")</f>
        <v>0</v>
      </c>
      <c r="BR196" s="13">
        <f>IFERROR((VLOOKUP($A196,Month!$Z$3:$AP$1000,Month!AL$1,0))," ")</f>
        <v>0</v>
      </c>
      <c r="BS196" s="13">
        <f>IFERROR((VLOOKUP($A196,Month!$Z$3:$AP$1000,Month!AM$1,0))," ")</f>
        <v>31</v>
      </c>
      <c r="BT196" s="13">
        <f>IFERROR((VLOOKUP($A196,Month!$Z$3:$AP$1000,Month!AP$1,0))," ")</f>
        <v>373</v>
      </c>
    </row>
    <row r="197" spans="1:72" s="2" customFormat="1" x14ac:dyDescent="0.25">
      <c r="A197" s="12" t="s">
        <v>41</v>
      </c>
      <c r="B197" s="12" t="s">
        <v>42</v>
      </c>
      <c r="C197" s="13">
        <f>+IFERROR((VLOOKUP($A197,Grade!$L$6:$BL$1000,Grade!M$2,0))," ")</f>
        <v>303</v>
      </c>
      <c r="D197" s="13">
        <f>+IFERROR((VLOOKUP($A197,Grade!$L$6:$BL$1000,Grade!N$2,0))," ")</f>
        <v>335</v>
      </c>
      <c r="E197" s="13">
        <f>+IFERROR((VLOOKUP($A197,Grade!$L$6:$BL$1000,Grade!O$2,0))," ")</f>
        <v>349</v>
      </c>
      <c r="F197" s="13">
        <f>+IFERROR((VLOOKUP($A197,Grade!$L$6:$BL$1000,Grade!P$2,0))," ")</f>
        <v>334</v>
      </c>
      <c r="G197" s="13">
        <f>+IFERROR((VLOOKUP($A197,Grade!$L$6:$BL$1000,Grade!Q$2,0))," ")</f>
        <v>367</v>
      </c>
      <c r="H197" s="13">
        <f>+IFERROR((VLOOKUP($A197,Grade!$L$6:$BL$1000,Grade!R$2,0))," ")</f>
        <v>376</v>
      </c>
      <c r="I197" s="13">
        <f>+IFERROR((VLOOKUP($A197,Grade!$L$6:$BL$1000,Grade!S$2,0))," ")</f>
        <v>347</v>
      </c>
      <c r="J197" s="13">
        <f>+IFERROR((VLOOKUP($A197,Grade!$L$6:$BL$1000,Grade!T$2,0))," ")</f>
        <v>397</v>
      </c>
      <c r="K197" s="13">
        <f>+IFERROR((VLOOKUP($A197,Grade!$L$6:$BL$1000,Grade!U$2,0))," ")</f>
        <v>360</v>
      </c>
      <c r="L197" s="13">
        <f>+IFERROR((VLOOKUP($A197,Grade!$L$6:$BL$1000,Grade!V$2,0))," ")</f>
        <v>346</v>
      </c>
      <c r="M197" s="13">
        <f>+IFERROR((VLOOKUP($A197,Grade!$L$6:$BL$1000,Grade!W$2,0))," ")</f>
        <v>347</v>
      </c>
      <c r="N197" s="13">
        <f>+IFERROR((VLOOKUP($A197,Grade!$L$6:$BL$1000,Grade!X$2,0))," ")</f>
        <v>306</v>
      </c>
      <c r="O197" s="13">
        <f>+IFERROR((VLOOKUP($A197,Grade!$L$6:$BL$1000,Grade!Y$2,0))," ")</f>
        <v>316</v>
      </c>
      <c r="P197" s="20">
        <f t="shared" si="17"/>
        <v>4483</v>
      </c>
      <c r="Q197" s="14">
        <f>+IFERROR((VLOOKUP($A197,Grade!$L$6:$BL$1000,Grade!Z$2,0))," ")</f>
        <v>303</v>
      </c>
      <c r="R197" s="14">
        <f>+IFERROR((VLOOKUP($A197,Grade!$L$6:$BL$1000,Grade!AA$2,0))," ")</f>
        <v>335</v>
      </c>
      <c r="S197" s="14">
        <f>+IFERROR((VLOOKUP($A197,Grade!$L$6:$BL$1000,Grade!AB$2,0))," ")</f>
        <v>349</v>
      </c>
      <c r="T197" s="14">
        <f>+IFERROR((VLOOKUP($A197,Grade!$L$6:$BL$1000,Grade!AC$2,0))," ")</f>
        <v>334</v>
      </c>
      <c r="U197" s="14">
        <f>+IFERROR((VLOOKUP($A197,Grade!$L$6:$BL$1000,Grade!AD$2,0))," ")</f>
        <v>367</v>
      </c>
      <c r="V197" s="14">
        <f>+IFERROR((VLOOKUP($A197,Grade!$L$6:$BL$1000,Grade!AE$2,0))," ")</f>
        <v>375.06</v>
      </c>
      <c r="W197" s="14">
        <f>+IFERROR((VLOOKUP($A197,Grade!$L$6:$BL$1000,Grade!AF$2,0))," ")</f>
        <v>347</v>
      </c>
      <c r="X197" s="14">
        <f>+IFERROR((VLOOKUP($A197,Grade!$L$6:$BL$1000,Grade!AG$2,0))," ")</f>
        <v>395.96</v>
      </c>
      <c r="Y197" s="14">
        <f>+IFERROR((VLOOKUP($A197,Grade!$L$6:$BL$1000,Grade!AH$2,0))," ")</f>
        <v>359.61</v>
      </c>
      <c r="Z197" s="14">
        <f>+IFERROR((VLOOKUP($A197,Grade!$L$6:$BL$1000,Grade!AI$2,0))," ")</f>
        <v>345.38</v>
      </c>
      <c r="AA197" s="14">
        <f>+IFERROR((VLOOKUP($A197,Grade!$L$6:$BL$1000,Grade!AJ$2,0))," ")</f>
        <v>346.1</v>
      </c>
      <c r="AB197" s="14">
        <f>+IFERROR((VLOOKUP($A197,Grade!$L$6:$BL$1000,Grade!AK$2,0))," ")</f>
        <v>270.41000000000003</v>
      </c>
      <c r="AC197" s="14">
        <f>+IFERROR((VLOOKUP($A197,Grade!$L$6:$BL$1000,Grade!AL$2,0))," ")</f>
        <v>282.2</v>
      </c>
      <c r="AD197" s="19">
        <f t="shared" si="18"/>
        <v>4409.72</v>
      </c>
      <c r="AE197" s="13">
        <f>+IFERROR((VLOOKUP($A197,Grade!$L$6:$BL$1000,Grade!AM$2,0))," ")</f>
        <v>0</v>
      </c>
      <c r="AF197" s="13">
        <f>+IFERROR((VLOOKUP($A197,Grade!$L$6:$BL$1000,Grade!AN$2,0))," ")</f>
        <v>0</v>
      </c>
      <c r="AG197" s="13">
        <f>+IFERROR((VLOOKUP($A197,Grade!$L$6:$BL$1000,Grade!AO$2,0))," ")</f>
        <v>0</v>
      </c>
      <c r="AH197" s="13">
        <f>+IFERROR((VLOOKUP($A197,Grade!$L$6:$BL$1000,Grade!AP$2,0))," ")</f>
        <v>0</v>
      </c>
      <c r="AI197" s="13">
        <f>+IFERROR((VLOOKUP($A197,Grade!$L$6:$BL$1000,Grade!AQ$2,0))," ")</f>
        <v>0</v>
      </c>
      <c r="AJ197" s="13">
        <f>+IFERROR((VLOOKUP($A197,Grade!$L$6:$BL$1000,Grade!AR$2,0))," ")</f>
        <v>0</v>
      </c>
      <c r="AK197" s="13">
        <f>+IFERROR((VLOOKUP($A197,Grade!$L$6:$BL$1000,Grade!AS$2,0))," ")</f>
        <v>0</v>
      </c>
      <c r="AL197" s="13">
        <f>+IFERROR((VLOOKUP($A197,Grade!$L$6:$BL$1000,Grade!AT$2,0))," ")</f>
        <v>0</v>
      </c>
      <c r="AM197" s="13">
        <f>+IFERROR((VLOOKUP($A197,Grade!$L$6:$BL$1000,Grade!AU$2,0))," ")</f>
        <v>0</v>
      </c>
      <c r="AN197" s="13">
        <f>+IFERROR((VLOOKUP($A197,Grade!$L$6:$BL$1000,Grade!AV$2,0))," ")</f>
        <v>0</v>
      </c>
      <c r="AO197" s="13">
        <f>+IFERROR((VLOOKUP($A197,Grade!$L$6:$BL$1000,Grade!AW$2,0))," ")</f>
        <v>6</v>
      </c>
      <c r="AP197" s="13">
        <f>+IFERROR((VLOOKUP($A197,Grade!$L$6:$BL$1000,Grade!AX$2,0))," ")</f>
        <v>6</v>
      </c>
      <c r="AQ197" s="13">
        <f>+IFERROR((VLOOKUP($A197,Grade!$L$6:$BL$1000,Grade!AY$2,0))," ")</f>
        <v>13</v>
      </c>
      <c r="AR197" s="20">
        <f t="shared" si="19"/>
        <v>25</v>
      </c>
      <c r="AS197" s="14">
        <f>+IFERROR((VLOOKUP($A197,Grade!$L$6:$BL$1000,Grade!AZ$2,0))," ")</f>
        <v>0</v>
      </c>
      <c r="AT197" s="14">
        <f>+IFERROR((VLOOKUP($A197,Grade!$L$6:$BL$1000,Grade!BA$2,0))," ")</f>
        <v>0</v>
      </c>
      <c r="AU197" s="14">
        <f>+IFERROR((VLOOKUP($A197,Grade!$L$6:$BL$1000,Grade!BB$2,0))," ")</f>
        <v>0</v>
      </c>
      <c r="AV197" s="14">
        <f>+IFERROR((VLOOKUP($A197,Grade!$L$6:$BL$1000,Grade!BC$2,0))," ")</f>
        <v>0</v>
      </c>
      <c r="AW197" s="14">
        <f>+IFERROR((VLOOKUP($A197,Grade!$L$6:$BL$1000,Grade!BD$2,0))," ")</f>
        <v>0</v>
      </c>
      <c r="AX197" s="14">
        <f>+IFERROR((VLOOKUP($A197,Grade!$L$6:$BL$1000,Grade!BE$2,0))," ")</f>
        <v>0</v>
      </c>
      <c r="AY197" s="14">
        <f>+IFERROR((VLOOKUP($A197,Grade!$L$6:$BL$1000,Grade!BF$2,0))," ")</f>
        <v>0</v>
      </c>
      <c r="AZ197" s="14">
        <f>+IFERROR((VLOOKUP($A197,Grade!$L$6:$BL$1000,Grade!BG$2,0))," ")</f>
        <v>0</v>
      </c>
      <c r="BA197" s="14">
        <f>+IFERROR((VLOOKUP($A197,Grade!$L$6:$BL$1000,Grade!BH$2,0))," ")</f>
        <v>0</v>
      </c>
      <c r="BB197" s="14">
        <f>+IFERROR((VLOOKUP($A197,Grade!$L$6:$BL$1000,Grade!BI$2,0))," ")</f>
        <v>0</v>
      </c>
      <c r="BC197" s="14">
        <f>+IFERROR((VLOOKUP($A197,Grade!$L$6:$BL$1000,Grade!BJ$2,0))," ")</f>
        <v>6</v>
      </c>
      <c r="BD197" s="14">
        <f>+IFERROR((VLOOKUP($A197,Grade!$L$6:$BL$1000,Grade!BK$2,0))," ")</f>
        <v>6</v>
      </c>
      <c r="BE197" s="14">
        <f>+IFERROR((VLOOKUP($A197,Grade!$L$6:$BL$1000,Grade!BL$2,0))," ")</f>
        <v>12.12</v>
      </c>
      <c r="BF197" s="19">
        <f t="shared" si="20"/>
        <v>24.119999999999997</v>
      </c>
      <c r="BG197" s="13">
        <f>IFERROR((VLOOKUP($A197,Month!$Z$3:$AP$1000,Month!AA$1,0))," ")</f>
        <v>0</v>
      </c>
      <c r="BH197" s="13">
        <f>IFERROR((VLOOKUP($A197,Month!$Z$3:$AP$1000,Month!AB$1,0))," ")</f>
        <v>0</v>
      </c>
      <c r="BI197" s="13">
        <f>IFERROR((VLOOKUP($A197,Month!$Z$3:$AP$1000,Month!AC$1,0))," ")</f>
        <v>305</v>
      </c>
      <c r="BJ197" s="13">
        <f>IFERROR((VLOOKUP($A197,Month!$Z$3:$AP$1000,Month!AD$1,0))," ")</f>
        <v>8</v>
      </c>
      <c r="BK197" s="13">
        <f>IFERROR((VLOOKUP($A197,Month!$Z$3:$AP$1000,Month!AE$1,0))," ")</f>
        <v>8</v>
      </c>
      <c r="BL197" s="13">
        <f>IFERROR((VLOOKUP($A197,Month!$Z$3:$AP$1000,Month!AF$1,0))," ")</f>
        <v>0</v>
      </c>
      <c r="BM197" s="13">
        <f>IFERROR((VLOOKUP($A197,Month!$Z$3:$AP$1000,Month!AG$1,0))," ")</f>
        <v>223.42</v>
      </c>
      <c r="BN197" s="13">
        <f>IFERROR((VLOOKUP($A197,Month!$Z$3:$AP$1000,Month!AH$1,0))," ")</f>
        <v>0</v>
      </c>
      <c r="BO197" s="13">
        <f>IFERROR((VLOOKUP($A197,Month!$Z$3:$AP$1000,Month!AI$1,0))," ")</f>
        <v>13.53</v>
      </c>
      <c r="BP197" s="13">
        <f>IFERROR((VLOOKUP($A197,Month!$Z$3:$AP$1000,Month!AJ$1,0))," ")</f>
        <v>0</v>
      </c>
      <c r="BQ197" s="13">
        <f>IFERROR((VLOOKUP($A197,Month!$Z$3:$AP$1000,Month!AK$1,0))," ")</f>
        <v>0</v>
      </c>
      <c r="BR197" s="13">
        <f>IFERROR((VLOOKUP($A197,Month!$Z$3:$AP$1000,Month!AL$1,0))," ")</f>
        <v>0</v>
      </c>
      <c r="BS197" s="13">
        <f>IFERROR((VLOOKUP($A197,Month!$Z$3:$AP$1000,Month!AM$1,0))," ")</f>
        <v>35</v>
      </c>
      <c r="BT197" s="13">
        <f>IFERROR((VLOOKUP($A197,Month!$Z$3:$AP$1000,Month!AP$1,0))," ")</f>
        <v>579</v>
      </c>
    </row>
    <row r="198" spans="1:72" s="2" customFormat="1" x14ac:dyDescent="0.25">
      <c r="A198" s="12" t="s">
        <v>127</v>
      </c>
      <c r="B198" s="12" t="s">
        <v>128</v>
      </c>
      <c r="C198" s="13">
        <f>+IFERROR((VLOOKUP($A198,Grade!$L$6:$BL$1000,Grade!M$2,0))," ")</f>
        <v>6</v>
      </c>
      <c r="D198" s="13">
        <f>+IFERROR((VLOOKUP($A198,Grade!$L$6:$BL$1000,Grade!N$2,0))," ")</f>
        <v>4</v>
      </c>
      <c r="E198" s="13">
        <f>+IFERROR((VLOOKUP($A198,Grade!$L$6:$BL$1000,Grade!O$2,0))," ")</f>
        <v>4</v>
      </c>
      <c r="F198" s="13">
        <f>+IFERROR((VLOOKUP($A198,Grade!$L$6:$BL$1000,Grade!P$2,0))," ")</f>
        <v>2</v>
      </c>
      <c r="G198" s="13">
        <f>+IFERROR((VLOOKUP($A198,Grade!$L$6:$BL$1000,Grade!Q$2,0))," ")</f>
        <v>6</v>
      </c>
      <c r="H198" s="13">
        <f>+IFERROR((VLOOKUP($A198,Grade!$L$6:$BL$1000,Grade!R$2,0))," ")</f>
        <v>4</v>
      </c>
      <c r="I198" s="13">
        <f>+IFERROR((VLOOKUP($A198,Grade!$L$6:$BL$1000,Grade!S$2,0))," ")</f>
        <v>4</v>
      </c>
      <c r="J198" s="13">
        <f>+IFERROR((VLOOKUP($A198,Grade!$L$6:$BL$1000,Grade!T$2,0))," ")</f>
        <v>0</v>
      </c>
      <c r="K198" s="13">
        <f>+IFERROR((VLOOKUP($A198,Grade!$L$6:$BL$1000,Grade!U$2,0))," ")</f>
        <v>0</v>
      </c>
      <c r="L198" s="13">
        <f>+IFERROR((VLOOKUP($A198,Grade!$L$6:$BL$1000,Grade!V$2,0))," ")</f>
        <v>0</v>
      </c>
      <c r="M198" s="13">
        <f>+IFERROR((VLOOKUP($A198,Grade!$L$6:$BL$1000,Grade!W$2,0))," ")</f>
        <v>0</v>
      </c>
      <c r="N198" s="13">
        <f>+IFERROR((VLOOKUP($A198,Grade!$L$6:$BL$1000,Grade!X$2,0))," ")</f>
        <v>0</v>
      </c>
      <c r="O198" s="13">
        <f>+IFERROR((VLOOKUP($A198,Grade!$L$6:$BL$1000,Grade!Y$2,0))," ")</f>
        <v>0</v>
      </c>
      <c r="P198" s="20">
        <f t="shared" si="17"/>
        <v>30</v>
      </c>
      <c r="Q198" s="14">
        <f>+IFERROR((VLOOKUP($A198,Grade!$L$6:$BL$1000,Grade!Z$2,0))," ")</f>
        <v>6</v>
      </c>
      <c r="R198" s="14">
        <f>+IFERROR((VLOOKUP($A198,Grade!$L$6:$BL$1000,Grade!AA$2,0))," ")</f>
        <v>4</v>
      </c>
      <c r="S198" s="14">
        <f>+IFERROR((VLOOKUP($A198,Grade!$L$6:$BL$1000,Grade!AB$2,0))," ")</f>
        <v>4</v>
      </c>
      <c r="T198" s="14">
        <f>+IFERROR((VLOOKUP($A198,Grade!$L$6:$BL$1000,Grade!AC$2,0))," ")</f>
        <v>2</v>
      </c>
      <c r="U198" s="14">
        <f>+IFERROR((VLOOKUP($A198,Grade!$L$6:$BL$1000,Grade!AD$2,0))," ")</f>
        <v>6</v>
      </c>
      <c r="V198" s="14">
        <f>+IFERROR((VLOOKUP($A198,Grade!$L$6:$BL$1000,Grade!AE$2,0))," ")</f>
        <v>4</v>
      </c>
      <c r="W198" s="14">
        <f>+IFERROR((VLOOKUP($A198,Grade!$L$6:$BL$1000,Grade!AF$2,0))," ")</f>
        <v>4</v>
      </c>
      <c r="X198" s="14">
        <f>+IFERROR((VLOOKUP($A198,Grade!$L$6:$BL$1000,Grade!AG$2,0))," ")</f>
        <v>0</v>
      </c>
      <c r="Y198" s="14">
        <f>+IFERROR((VLOOKUP($A198,Grade!$L$6:$BL$1000,Grade!AH$2,0))," ")</f>
        <v>0</v>
      </c>
      <c r="Z198" s="14">
        <f>+IFERROR((VLOOKUP($A198,Grade!$L$6:$BL$1000,Grade!AI$2,0))," ")</f>
        <v>0</v>
      </c>
      <c r="AA198" s="14">
        <f>+IFERROR((VLOOKUP($A198,Grade!$L$6:$BL$1000,Grade!AJ$2,0))," ")</f>
        <v>0</v>
      </c>
      <c r="AB198" s="14">
        <f>+IFERROR((VLOOKUP($A198,Grade!$L$6:$BL$1000,Grade!AK$2,0))," ")</f>
        <v>0</v>
      </c>
      <c r="AC198" s="14">
        <f>+IFERROR((VLOOKUP($A198,Grade!$L$6:$BL$1000,Grade!AL$2,0))," ")</f>
        <v>0</v>
      </c>
      <c r="AD198" s="19">
        <f t="shared" si="18"/>
        <v>30</v>
      </c>
      <c r="AE198" s="13">
        <f>+IFERROR((VLOOKUP($A198,Grade!$L$6:$BL$1000,Grade!AM$2,0))," ")</f>
        <v>0</v>
      </c>
      <c r="AF198" s="13">
        <f>+IFERROR((VLOOKUP($A198,Grade!$L$6:$BL$1000,Grade!AN$2,0))," ")</f>
        <v>0</v>
      </c>
      <c r="AG198" s="13">
        <f>+IFERROR((VLOOKUP($A198,Grade!$L$6:$BL$1000,Grade!AO$2,0))," ")</f>
        <v>0</v>
      </c>
      <c r="AH198" s="13">
        <f>+IFERROR((VLOOKUP($A198,Grade!$L$6:$BL$1000,Grade!AP$2,0))," ")</f>
        <v>0</v>
      </c>
      <c r="AI198" s="13">
        <f>+IFERROR((VLOOKUP($A198,Grade!$L$6:$BL$1000,Grade!AQ$2,0))," ")</f>
        <v>0</v>
      </c>
      <c r="AJ198" s="13">
        <f>+IFERROR((VLOOKUP($A198,Grade!$L$6:$BL$1000,Grade!AR$2,0))," ")</f>
        <v>0</v>
      </c>
      <c r="AK198" s="13">
        <f>+IFERROR((VLOOKUP($A198,Grade!$L$6:$BL$1000,Grade!AS$2,0))," ")</f>
        <v>0</v>
      </c>
      <c r="AL198" s="13">
        <f>+IFERROR((VLOOKUP($A198,Grade!$L$6:$BL$1000,Grade!AT$2,0))," ")</f>
        <v>0</v>
      </c>
      <c r="AM198" s="13">
        <f>+IFERROR((VLOOKUP($A198,Grade!$L$6:$BL$1000,Grade!AU$2,0))," ")</f>
        <v>0</v>
      </c>
      <c r="AN198" s="13">
        <f>+IFERROR((VLOOKUP($A198,Grade!$L$6:$BL$1000,Grade!AV$2,0))," ")</f>
        <v>0</v>
      </c>
      <c r="AO198" s="13">
        <f>+IFERROR((VLOOKUP($A198,Grade!$L$6:$BL$1000,Grade!AW$2,0))," ")</f>
        <v>0</v>
      </c>
      <c r="AP198" s="13">
        <f>+IFERROR((VLOOKUP($A198,Grade!$L$6:$BL$1000,Grade!AX$2,0))," ")</f>
        <v>0</v>
      </c>
      <c r="AQ198" s="13">
        <f>+IFERROR((VLOOKUP($A198,Grade!$L$6:$BL$1000,Grade!AY$2,0))," ")</f>
        <v>0</v>
      </c>
      <c r="AR198" s="20">
        <f t="shared" si="19"/>
        <v>0</v>
      </c>
      <c r="AS198" s="14">
        <f>+IFERROR((VLOOKUP($A198,Grade!$L$6:$BL$1000,Grade!AZ$2,0))," ")</f>
        <v>0</v>
      </c>
      <c r="AT198" s="14">
        <f>+IFERROR((VLOOKUP($A198,Grade!$L$6:$BL$1000,Grade!BA$2,0))," ")</f>
        <v>0</v>
      </c>
      <c r="AU198" s="14">
        <f>+IFERROR((VLOOKUP($A198,Grade!$L$6:$BL$1000,Grade!BB$2,0))," ")</f>
        <v>0</v>
      </c>
      <c r="AV198" s="14">
        <f>+IFERROR((VLOOKUP($A198,Grade!$L$6:$BL$1000,Grade!BC$2,0))," ")</f>
        <v>0</v>
      </c>
      <c r="AW198" s="14">
        <f>+IFERROR((VLOOKUP($A198,Grade!$L$6:$BL$1000,Grade!BD$2,0))," ")</f>
        <v>0</v>
      </c>
      <c r="AX198" s="14">
        <f>+IFERROR((VLOOKUP($A198,Grade!$L$6:$BL$1000,Grade!BE$2,0))," ")</f>
        <v>0</v>
      </c>
      <c r="AY198" s="14">
        <f>+IFERROR((VLOOKUP($A198,Grade!$L$6:$BL$1000,Grade!BF$2,0))," ")</f>
        <v>0</v>
      </c>
      <c r="AZ198" s="14">
        <f>+IFERROR((VLOOKUP($A198,Grade!$L$6:$BL$1000,Grade!BG$2,0))," ")</f>
        <v>0</v>
      </c>
      <c r="BA198" s="14">
        <f>+IFERROR((VLOOKUP($A198,Grade!$L$6:$BL$1000,Grade!BH$2,0))," ")</f>
        <v>0</v>
      </c>
      <c r="BB198" s="14">
        <f>+IFERROR((VLOOKUP($A198,Grade!$L$6:$BL$1000,Grade!BI$2,0))," ")</f>
        <v>0</v>
      </c>
      <c r="BC198" s="14">
        <f>+IFERROR((VLOOKUP($A198,Grade!$L$6:$BL$1000,Grade!BJ$2,0))," ")</f>
        <v>0</v>
      </c>
      <c r="BD198" s="14">
        <f>+IFERROR((VLOOKUP($A198,Grade!$L$6:$BL$1000,Grade!BK$2,0))," ")</f>
        <v>0</v>
      </c>
      <c r="BE198" s="14">
        <f>+IFERROR((VLOOKUP($A198,Grade!$L$6:$BL$1000,Grade!BL$2,0))," ")</f>
        <v>0</v>
      </c>
      <c r="BF198" s="19">
        <f t="shared" si="20"/>
        <v>0</v>
      </c>
      <c r="BG198" s="13">
        <f>IFERROR((VLOOKUP($A198,Month!$Z$3:$AP$1000,Month!AA$1,0))," ")</f>
        <v>10</v>
      </c>
      <c r="BH198" s="13">
        <f>IFERROR((VLOOKUP($A198,Month!$Z$3:$AP$1000,Month!AB$1,0))," ")</f>
        <v>0</v>
      </c>
      <c r="BI198" s="13">
        <f>IFERROR((VLOOKUP($A198,Month!$Z$3:$AP$1000,Month!AC$1,0))," ")</f>
        <v>4</v>
      </c>
      <c r="BJ198" s="13">
        <f>IFERROR((VLOOKUP($A198,Month!$Z$3:$AP$1000,Month!AD$1,0))," ")</f>
        <v>0</v>
      </c>
      <c r="BK198" s="13">
        <f>IFERROR((VLOOKUP($A198,Month!$Z$3:$AP$1000,Month!AE$1,0))," ")</f>
        <v>0</v>
      </c>
      <c r="BL198" s="13">
        <f>IFERROR((VLOOKUP($A198,Month!$Z$3:$AP$1000,Month!AF$1,0))," ")</f>
        <v>0</v>
      </c>
      <c r="BM198" s="13">
        <f>IFERROR((VLOOKUP($A198,Month!$Z$3:$AP$1000,Month!AG$1,0))," ")</f>
        <v>0</v>
      </c>
      <c r="BN198" s="13">
        <f>IFERROR((VLOOKUP($A198,Month!$Z$3:$AP$1000,Month!AH$1,0))," ")</f>
        <v>0</v>
      </c>
      <c r="BO198" s="13">
        <f>IFERROR((VLOOKUP($A198,Month!$Z$3:$AP$1000,Month!AI$1,0))," ")</f>
        <v>0</v>
      </c>
      <c r="BP198" s="13">
        <f>IFERROR((VLOOKUP($A198,Month!$Z$3:$AP$1000,Month!AJ$1,0))," ")</f>
        <v>0</v>
      </c>
      <c r="BQ198" s="13">
        <f>IFERROR((VLOOKUP($A198,Month!$Z$3:$AP$1000,Month!AK$1,0))," ")</f>
        <v>0</v>
      </c>
      <c r="BR198" s="13">
        <f>IFERROR((VLOOKUP($A198,Month!$Z$3:$AP$1000,Month!AL$1,0))," ")</f>
        <v>0</v>
      </c>
      <c r="BS198" s="13">
        <f>IFERROR((VLOOKUP($A198,Month!$Z$3:$AP$1000,Month!AM$1,0))," ")</f>
        <v>0</v>
      </c>
      <c r="BT198" s="13">
        <f>IFERROR((VLOOKUP($A198,Month!$Z$3:$AP$1000,Month!AP$1,0))," ")</f>
        <v>5</v>
      </c>
    </row>
    <row r="199" spans="1:72" s="2" customFormat="1" x14ac:dyDescent="0.25">
      <c r="A199" s="12" t="s">
        <v>617</v>
      </c>
      <c r="B199" s="12" t="s">
        <v>618</v>
      </c>
      <c r="C199" s="13">
        <f>+IFERROR((VLOOKUP($A199,Grade!$L$6:$BL$1000,Grade!M$2,0))," ")</f>
        <v>10</v>
      </c>
      <c r="D199" s="13">
        <f>+IFERROR((VLOOKUP($A199,Grade!$L$6:$BL$1000,Grade!N$2,0))," ")</f>
        <v>14</v>
      </c>
      <c r="E199" s="13">
        <f>+IFERROR((VLOOKUP($A199,Grade!$L$6:$BL$1000,Grade!O$2,0))," ")</f>
        <v>11</v>
      </c>
      <c r="F199" s="13">
        <f>+IFERROR((VLOOKUP($A199,Grade!$L$6:$BL$1000,Grade!P$2,0))," ")</f>
        <v>10</v>
      </c>
      <c r="G199" s="13">
        <f>+IFERROR((VLOOKUP($A199,Grade!$L$6:$BL$1000,Grade!Q$2,0))," ")</f>
        <v>10</v>
      </c>
      <c r="H199" s="13">
        <f>+IFERROR((VLOOKUP($A199,Grade!$L$6:$BL$1000,Grade!R$2,0))," ")</f>
        <v>15</v>
      </c>
      <c r="I199" s="13">
        <f>+IFERROR((VLOOKUP($A199,Grade!$L$6:$BL$1000,Grade!S$2,0))," ")</f>
        <v>8</v>
      </c>
      <c r="J199" s="13">
        <f>+IFERROR((VLOOKUP($A199,Grade!$L$6:$BL$1000,Grade!T$2,0))," ")</f>
        <v>11</v>
      </c>
      <c r="K199" s="13">
        <f>+IFERROR((VLOOKUP($A199,Grade!$L$6:$BL$1000,Grade!U$2,0))," ")</f>
        <v>10</v>
      </c>
      <c r="L199" s="13">
        <f>+IFERROR((VLOOKUP($A199,Grade!$L$6:$BL$1000,Grade!V$2,0))," ")</f>
        <v>14</v>
      </c>
      <c r="M199" s="13">
        <f>+IFERROR((VLOOKUP($A199,Grade!$L$6:$BL$1000,Grade!W$2,0))," ")</f>
        <v>15</v>
      </c>
      <c r="N199" s="13">
        <f>+IFERROR((VLOOKUP($A199,Grade!$L$6:$BL$1000,Grade!X$2,0))," ")</f>
        <v>13</v>
      </c>
      <c r="O199" s="13">
        <f>+IFERROR((VLOOKUP($A199,Grade!$L$6:$BL$1000,Grade!Y$2,0))," ")</f>
        <v>18</v>
      </c>
      <c r="P199" s="20">
        <f t="shared" si="17"/>
        <v>159</v>
      </c>
      <c r="Q199" s="14">
        <f>+IFERROR((VLOOKUP($A199,Grade!$L$6:$BL$1000,Grade!Z$2,0))," ")</f>
        <v>9.5</v>
      </c>
      <c r="R199" s="14">
        <f>+IFERROR((VLOOKUP($A199,Grade!$L$6:$BL$1000,Grade!AA$2,0))," ")</f>
        <v>14</v>
      </c>
      <c r="S199" s="14">
        <f>+IFERROR((VLOOKUP($A199,Grade!$L$6:$BL$1000,Grade!AB$2,0))," ")</f>
        <v>11</v>
      </c>
      <c r="T199" s="14">
        <f>+IFERROR((VLOOKUP($A199,Grade!$L$6:$BL$1000,Grade!AC$2,0))," ")</f>
        <v>10</v>
      </c>
      <c r="U199" s="14">
        <f>+IFERROR((VLOOKUP($A199,Grade!$L$6:$BL$1000,Grade!AD$2,0))," ")</f>
        <v>10</v>
      </c>
      <c r="V199" s="14">
        <f>+IFERROR((VLOOKUP($A199,Grade!$L$6:$BL$1000,Grade!AE$2,0))," ")</f>
        <v>15</v>
      </c>
      <c r="W199" s="14">
        <f>+IFERROR((VLOOKUP($A199,Grade!$L$6:$BL$1000,Grade!AF$2,0))," ")</f>
        <v>8</v>
      </c>
      <c r="X199" s="14">
        <f>+IFERROR((VLOOKUP($A199,Grade!$L$6:$BL$1000,Grade!AG$2,0))," ")</f>
        <v>11</v>
      </c>
      <c r="Y199" s="14">
        <f>+IFERROR((VLOOKUP($A199,Grade!$L$6:$BL$1000,Grade!AH$2,0))," ")</f>
        <v>10</v>
      </c>
      <c r="Z199" s="14">
        <f>+IFERROR((VLOOKUP($A199,Grade!$L$6:$BL$1000,Grade!AI$2,0))," ")</f>
        <v>13.28</v>
      </c>
      <c r="AA199" s="14">
        <f>+IFERROR((VLOOKUP($A199,Grade!$L$6:$BL$1000,Grade!AJ$2,0))," ")</f>
        <v>14.25</v>
      </c>
      <c r="AB199" s="14">
        <f>+IFERROR((VLOOKUP($A199,Grade!$L$6:$BL$1000,Grade!AK$2,0))," ")</f>
        <v>12.66</v>
      </c>
      <c r="AC199" s="14">
        <f>+IFERROR((VLOOKUP($A199,Grade!$L$6:$BL$1000,Grade!AL$2,0))," ")</f>
        <v>16.829999999999998</v>
      </c>
      <c r="AD199" s="19">
        <f t="shared" si="18"/>
        <v>155.51999999999998</v>
      </c>
      <c r="AE199" s="13">
        <f>+IFERROR((VLOOKUP($A199,Grade!$L$6:$BL$1000,Grade!AM$2,0))," ")</f>
        <v>0</v>
      </c>
      <c r="AF199" s="13">
        <f>+IFERROR((VLOOKUP($A199,Grade!$L$6:$BL$1000,Grade!AN$2,0))," ")</f>
        <v>0</v>
      </c>
      <c r="AG199" s="13">
        <f>+IFERROR((VLOOKUP($A199,Grade!$L$6:$BL$1000,Grade!AO$2,0))," ")</f>
        <v>0</v>
      </c>
      <c r="AH199" s="13">
        <f>+IFERROR((VLOOKUP($A199,Grade!$L$6:$BL$1000,Grade!AP$2,0))," ")</f>
        <v>0</v>
      </c>
      <c r="AI199" s="13">
        <f>+IFERROR((VLOOKUP($A199,Grade!$L$6:$BL$1000,Grade!AQ$2,0))," ")</f>
        <v>0</v>
      </c>
      <c r="AJ199" s="13">
        <f>+IFERROR((VLOOKUP($A199,Grade!$L$6:$BL$1000,Grade!AR$2,0))," ")</f>
        <v>0</v>
      </c>
      <c r="AK199" s="13">
        <f>+IFERROR((VLOOKUP($A199,Grade!$L$6:$BL$1000,Grade!AS$2,0))," ")</f>
        <v>0</v>
      </c>
      <c r="AL199" s="13">
        <f>+IFERROR((VLOOKUP($A199,Grade!$L$6:$BL$1000,Grade!AT$2,0))," ")</f>
        <v>0</v>
      </c>
      <c r="AM199" s="13">
        <f>+IFERROR((VLOOKUP($A199,Grade!$L$6:$BL$1000,Grade!AU$2,0))," ")</f>
        <v>0</v>
      </c>
      <c r="AN199" s="13">
        <f>+IFERROR((VLOOKUP($A199,Grade!$L$6:$BL$1000,Grade!AV$2,0))," ")</f>
        <v>0</v>
      </c>
      <c r="AO199" s="13">
        <f>+IFERROR((VLOOKUP($A199,Grade!$L$6:$BL$1000,Grade!AW$2,0))," ")</f>
        <v>0</v>
      </c>
      <c r="AP199" s="13">
        <f>+IFERROR((VLOOKUP($A199,Grade!$L$6:$BL$1000,Grade!AX$2,0))," ")</f>
        <v>0</v>
      </c>
      <c r="AQ199" s="13">
        <f>+IFERROR((VLOOKUP($A199,Grade!$L$6:$BL$1000,Grade!AY$2,0))," ")</f>
        <v>0</v>
      </c>
      <c r="AR199" s="20">
        <f t="shared" si="19"/>
        <v>0</v>
      </c>
      <c r="AS199" s="14">
        <f>+IFERROR((VLOOKUP($A199,Grade!$L$6:$BL$1000,Grade!AZ$2,0))," ")</f>
        <v>0</v>
      </c>
      <c r="AT199" s="14">
        <f>+IFERROR((VLOOKUP($A199,Grade!$L$6:$BL$1000,Grade!BA$2,0))," ")</f>
        <v>0</v>
      </c>
      <c r="AU199" s="14">
        <f>+IFERROR((VLOOKUP($A199,Grade!$L$6:$BL$1000,Grade!BB$2,0))," ")</f>
        <v>0</v>
      </c>
      <c r="AV199" s="14">
        <f>+IFERROR((VLOOKUP($A199,Grade!$L$6:$BL$1000,Grade!BC$2,0))," ")</f>
        <v>0</v>
      </c>
      <c r="AW199" s="14">
        <f>+IFERROR((VLOOKUP($A199,Grade!$L$6:$BL$1000,Grade!BD$2,0))," ")</f>
        <v>0</v>
      </c>
      <c r="AX199" s="14">
        <f>+IFERROR((VLOOKUP($A199,Grade!$L$6:$BL$1000,Grade!BE$2,0))," ")</f>
        <v>0</v>
      </c>
      <c r="AY199" s="14">
        <f>+IFERROR((VLOOKUP($A199,Grade!$L$6:$BL$1000,Grade!BF$2,0))," ")</f>
        <v>0</v>
      </c>
      <c r="AZ199" s="14">
        <f>+IFERROR((VLOOKUP($A199,Grade!$L$6:$BL$1000,Grade!BG$2,0))," ")</f>
        <v>0</v>
      </c>
      <c r="BA199" s="14">
        <f>+IFERROR((VLOOKUP($A199,Grade!$L$6:$BL$1000,Grade!BH$2,0))," ")</f>
        <v>0</v>
      </c>
      <c r="BB199" s="14">
        <f>+IFERROR((VLOOKUP($A199,Grade!$L$6:$BL$1000,Grade!BI$2,0))," ")</f>
        <v>0</v>
      </c>
      <c r="BC199" s="14">
        <f>+IFERROR((VLOOKUP($A199,Grade!$L$6:$BL$1000,Grade!BJ$2,0))," ")</f>
        <v>0</v>
      </c>
      <c r="BD199" s="14">
        <f>+IFERROR((VLOOKUP($A199,Grade!$L$6:$BL$1000,Grade!BK$2,0))," ")</f>
        <v>0</v>
      </c>
      <c r="BE199" s="14">
        <f>+IFERROR((VLOOKUP($A199,Grade!$L$6:$BL$1000,Grade!BL$2,0))," ")</f>
        <v>0</v>
      </c>
      <c r="BF199" s="19">
        <f t="shared" si="20"/>
        <v>0</v>
      </c>
      <c r="BG199" s="13">
        <f>IFERROR((VLOOKUP($A199,Month!$Z$3:$AP$1000,Month!AA$1,0))," ")</f>
        <v>0</v>
      </c>
      <c r="BH199" s="13">
        <f>IFERROR((VLOOKUP($A199,Month!$Z$3:$AP$1000,Month!AB$1,0))," ")</f>
        <v>0</v>
      </c>
      <c r="BI199" s="13">
        <f>IFERROR((VLOOKUP($A199,Month!$Z$3:$AP$1000,Month!AC$1,0))," ")</f>
        <v>0</v>
      </c>
      <c r="BJ199" s="13">
        <f>IFERROR((VLOOKUP($A199,Month!$Z$3:$AP$1000,Month!AD$1,0))," ")</f>
        <v>0</v>
      </c>
      <c r="BK199" s="13">
        <f>IFERROR((VLOOKUP($A199,Month!$Z$3:$AP$1000,Month!AE$1,0))," ")</f>
        <v>0</v>
      </c>
      <c r="BL199" s="13">
        <f>IFERROR((VLOOKUP($A199,Month!$Z$3:$AP$1000,Month!AF$1,0))," ")</f>
        <v>0</v>
      </c>
      <c r="BM199" s="13">
        <f>IFERROR((VLOOKUP($A199,Month!$Z$3:$AP$1000,Month!AG$1,0))," ")</f>
        <v>13.02</v>
      </c>
      <c r="BN199" s="13">
        <f>IFERROR((VLOOKUP($A199,Month!$Z$3:$AP$1000,Month!AH$1,0))," ")</f>
        <v>0</v>
      </c>
      <c r="BO199" s="13">
        <f>IFERROR((VLOOKUP($A199,Month!$Z$3:$AP$1000,Month!AI$1,0))," ")</f>
        <v>0</v>
      </c>
      <c r="BP199" s="13">
        <f>IFERROR((VLOOKUP($A199,Month!$Z$3:$AP$1000,Month!AJ$1,0))," ")</f>
        <v>0</v>
      </c>
      <c r="BQ199" s="13">
        <f>IFERROR((VLOOKUP($A199,Month!$Z$3:$AP$1000,Month!AK$1,0))," ")</f>
        <v>0</v>
      </c>
      <c r="BR199" s="13">
        <f>IFERROR((VLOOKUP($A199,Month!$Z$3:$AP$1000,Month!AL$1,0))," ")</f>
        <v>0</v>
      </c>
      <c r="BS199" s="13">
        <f>IFERROR((VLOOKUP($A199,Month!$Z$3:$AP$1000,Month!AM$1,0))," ")</f>
        <v>1</v>
      </c>
      <c r="BT199" s="13">
        <f>IFERROR((VLOOKUP($A199,Month!$Z$3:$AP$1000,Month!AP$1,0))," ")</f>
        <v>13</v>
      </c>
    </row>
    <row r="200" spans="1:72" s="2" customFormat="1" x14ac:dyDescent="0.25">
      <c r="A200" s="12" t="s">
        <v>145</v>
      </c>
      <c r="B200" s="12" t="s">
        <v>146</v>
      </c>
      <c r="C200" s="13">
        <f>+IFERROR((VLOOKUP($A200,Grade!$L$6:$BL$1000,Grade!M$2,0))," ")</f>
        <v>1255</v>
      </c>
      <c r="D200" s="13">
        <f>+IFERROR((VLOOKUP($A200,Grade!$L$6:$BL$1000,Grade!N$2,0))," ")</f>
        <v>1328</v>
      </c>
      <c r="E200" s="13">
        <f>+IFERROR((VLOOKUP($A200,Grade!$L$6:$BL$1000,Grade!O$2,0))," ")</f>
        <v>1394</v>
      </c>
      <c r="F200" s="13">
        <f>+IFERROR((VLOOKUP($A200,Grade!$L$6:$BL$1000,Grade!P$2,0))," ")</f>
        <v>1373</v>
      </c>
      <c r="G200" s="13">
        <f>+IFERROR((VLOOKUP($A200,Grade!$L$6:$BL$1000,Grade!Q$2,0))," ")</f>
        <v>1397</v>
      </c>
      <c r="H200" s="13">
        <f>+IFERROR((VLOOKUP($A200,Grade!$L$6:$BL$1000,Grade!R$2,0))," ")</f>
        <v>1444</v>
      </c>
      <c r="I200" s="13">
        <f>+IFERROR((VLOOKUP($A200,Grade!$L$6:$BL$1000,Grade!S$2,0))," ")</f>
        <v>1498</v>
      </c>
      <c r="J200" s="13">
        <f>+IFERROR((VLOOKUP($A200,Grade!$L$6:$BL$1000,Grade!T$2,0))," ")</f>
        <v>1499</v>
      </c>
      <c r="K200" s="13">
        <f>+IFERROR((VLOOKUP($A200,Grade!$L$6:$BL$1000,Grade!U$2,0))," ")</f>
        <v>1468</v>
      </c>
      <c r="L200" s="13">
        <f>+IFERROR((VLOOKUP($A200,Grade!$L$6:$BL$1000,Grade!V$2,0))," ")</f>
        <v>1459</v>
      </c>
      <c r="M200" s="13">
        <f>+IFERROR((VLOOKUP($A200,Grade!$L$6:$BL$1000,Grade!W$2,0))," ")</f>
        <v>1420</v>
      </c>
      <c r="N200" s="13">
        <f>+IFERROR((VLOOKUP($A200,Grade!$L$6:$BL$1000,Grade!X$2,0))," ")</f>
        <v>1310</v>
      </c>
      <c r="O200" s="13">
        <f>+IFERROR((VLOOKUP($A200,Grade!$L$6:$BL$1000,Grade!Y$2,0))," ")</f>
        <v>1460</v>
      </c>
      <c r="P200" s="20">
        <f t="shared" si="17"/>
        <v>18305</v>
      </c>
      <c r="Q200" s="14">
        <f>+IFERROR((VLOOKUP($A200,Grade!$L$6:$BL$1000,Grade!Z$2,0))," ")</f>
        <v>1253.02</v>
      </c>
      <c r="R200" s="14">
        <f>+IFERROR((VLOOKUP($A200,Grade!$L$6:$BL$1000,Grade!AA$2,0))," ")</f>
        <v>1326</v>
      </c>
      <c r="S200" s="14">
        <f>+IFERROR((VLOOKUP($A200,Grade!$L$6:$BL$1000,Grade!AB$2,0))," ")</f>
        <v>1392.25</v>
      </c>
      <c r="T200" s="14">
        <f>+IFERROR((VLOOKUP($A200,Grade!$L$6:$BL$1000,Grade!AC$2,0))," ")</f>
        <v>1369.27</v>
      </c>
      <c r="U200" s="14">
        <f>+IFERROR((VLOOKUP($A200,Grade!$L$6:$BL$1000,Grade!AD$2,0))," ")</f>
        <v>1393.07</v>
      </c>
      <c r="V200" s="14">
        <f>+IFERROR((VLOOKUP($A200,Grade!$L$6:$BL$1000,Grade!AE$2,0))," ")</f>
        <v>1441.25</v>
      </c>
      <c r="W200" s="14">
        <f>+IFERROR((VLOOKUP($A200,Grade!$L$6:$BL$1000,Grade!AF$2,0))," ")</f>
        <v>1492.62</v>
      </c>
      <c r="X200" s="14">
        <f>+IFERROR((VLOOKUP($A200,Grade!$L$6:$BL$1000,Grade!AG$2,0))," ")</f>
        <v>1493.55</v>
      </c>
      <c r="Y200" s="14">
        <f>+IFERROR((VLOOKUP($A200,Grade!$L$6:$BL$1000,Grade!AH$2,0))," ")</f>
        <v>1465.13</v>
      </c>
      <c r="Z200" s="14">
        <f>+IFERROR((VLOOKUP($A200,Grade!$L$6:$BL$1000,Grade!AI$2,0))," ")</f>
        <v>1430.8</v>
      </c>
      <c r="AA200" s="14">
        <f>+IFERROR((VLOOKUP($A200,Grade!$L$6:$BL$1000,Grade!AJ$2,0))," ")</f>
        <v>1389.8</v>
      </c>
      <c r="AB200" s="14">
        <f>+IFERROR((VLOOKUP($A200,Grade!$L$6:$BL$1000,Grade!AK$2,0))," ")</f>
        <v>1032.9000000000001</v>
      </c>
      <c r="AC200" s="14">
        <f>+IFERROR((VLOOKUP($A200,Grade!$L$6:$BL$1000,Grade!AL$2,0))," ")</f>
        <v>1089.5999999999999</v>
      </c>
      <c r="AD200" s="19">
        <f t="shared" si="18"/>
        <v>17569.259999999998</v>
      </c>
      <c r="AE200" s="13">
        <f>+IFERROR((VLOOKUP($A200,Grade!$L$6:$BL$1000,Grade!AM$2,0))," ")</f>
        <v>33</v>
      </c>
      <c r="AF200" s="13">
        <f>+IFERROR((VLOOKUP($A200,Grade!$L$6:$BL$1000,Grade!AN$2,0))," ")</f>
        <v>29</v>
      </c>
      <c r="AG200" s="13">
        <f>+IFERROR((VLOOKUP($A200,Grade!$L$6:$BL$1000,Grade!AO$2,0))," ")</f>
        <v>38</v>
      </c>
      <c r="AH200" s="13">
        <f>+IFERROR((VLOOKUP($A200,Grade!$L$6:$BL$1000,Grade!AP$2,0))," ")</f>
        <v>21</v>
      </c>
      <c r="AI200" s="13">
        <f>+IFERROR((VLOOKUP($A200,Grade!$L$6:$BL$1000,Grade!AQ$2,0))," ")</f>
        <v>26</v>
      </c>
      <c r="AJ200" s="13">
        <f>+IFERROR((VLOOKUP($A200,Grade!$L$6:$BL$1000,Grade!AR$2,0))," ")</f>
        <v>17</v>
      </c>
      <c r="AK200" s="13">
        <f>+IFERROR((VLOOKUP($A200,Grade!$L$6:$BL$1000,Grade!AS$2,0))," ")</f>
        <v>30</v>
      </c>
      <c r="AL200" s="13">
        <f>+IFERROR((VLOOKUP($A200,Grade!$L$6:$BL$1000,Grade!AT$2,0))," ")</f>
        <v>47</v>
      </c>
      <c r="AM200" s="13">
        <f>+IFERROR((VLOOKUP($A200,Grade!$L$6:$BL$1000,Grade!AU$2,0))," ")</f>
        <v>34</v>
      </c>
      <c r="AN200" s="13">
        <f>+IFERROR((VLOOKUP($A200,Grade!$L$6:$BL$1000,Grade!AV$2,0))," ")</f>
        <v>24</v>
      </c>
      <c r="AO200" s="13">
        <f>+IFERROR((VLOOKUP($A200,Grade!$L$6:$BL$1000,Grade!AW$2,0))," ")</f>
        <v>35</v>
      </c>
      <c r="AP200" s="13">
        <f>+IFERROR((VLOOKUP($A200,Grade!$L$6:$BL$1000,Grade!AX$2,0))," ")</f>
        <v>18</v>
      </c>
      <c r="AQ200" s="13">
        <f>+IFERROR((VLOOKUP($A200,Grade!$L$6:$BL$1000,Grade!AY$2,0))," ")</f>
        <v>30</v>
      </c>
      <c r="AR200" s="20">
        <f t="shared" si="19"/>
        <v>382</v>
      </c>
      <c r="AS200" s="14">
        <f>+IFERROR((VLOOKUP($A200,Grade!$L$6:$BL$1000,Grade!AZ$2,0))," ")</f>
        <v>33</v>
      </c>
      <c r="AT200" s="14">
        <f>+IFERROR((VLOOKUP($A200,Grade!$L$6:$BL$1000,Grade!BA$2,0))," ")</f>
        <v>29</v>
      </c>
      <c r="AU200" s="14">
        <f>+IFERROR((VLOOKUP($A200,Grade!$L$6:$BL$1000,Grade!BB$2,0))," ")</f>
        <v>38</v>
      </c>
      <c r="AV200" s="14">
        <f>+IFERROR((VLOOKUP($A200,Grade!$L$6:$BL$1000,Grade!BC$2,0))," ")</f>
        <v>21</v>
      </c>
      <c r="AW200" s="14">
        <f>+IFERROR((VLOOKUP($A200,Grade!$L$6:$BL$1000,Grade!BD$2,0))," ")</f>
        <v>26</v>
      </c>
      <c r="AX200" s="14">
        <f>+IFERROR((VLOOKUP($A200,Grade!$L$6:$BL$1000,Grade!BE$2,0))," ")</f>
        <v>17</v>
      </c>
      <c r="AY200" s="14">
        <f>+IFERROR((VLOOKUP($A200,Grade!$L$6:$BL$1000,Grade!BF$2,0))," ")</f>
        <v>30</v>
      </c>
      <c r="AZ200" s="14">
        <f>+IFERROR((VLOOKUP($A200,Grade!$L$6:$BL$1000,Grade!BG$2,0))," ")</f>
        <v>28.2</v>
      </c>
      <c r="BA200" s="14">
        <f>+IFERROR((VLOOKUP($A200,Grade!$L$6:$BL$1000,Grade!BH$2,0))," ")</f>
        <v>33</v>
      </c>
      <c r="BB200" s="14">
        <f>+IFERROR((VLOOKUP($A200,Grade!$L$6:$BL$1000,Grade!BI$2,0))," ")</f>
        <v>16.399999999999999</v>
      </c>
      <c r="BC200" s="14">
        <f>+IFERROR((VLOOKUP($A200,Grade!$L$6:$BL$1000,Grade!BJ$2,0))," ")</f>
        <v>22</v>
      </c>
      <c r="BD200" s="14">
        <f>+IFERROR((VLOOKUP($A200,Grade!$L$6:$BL$1000,Grade!BK$2,0))," ")</f>
        <v>11.2</v>
      </c>
      <c r="BE200" s="14">
        <f>+IFERROR((VLOOKUP($A200,Grade!$L$6:$BL$1000,Grade!BL$2,0))," ")</f>
        <v>9.1</v>
      </c>
      <c r="BF200" s="19">
        <f t="shared" si="20"/>
        <v>313.89999999999998</v>
      </c>
      <c r="BG200" s="13">
        <f>IFERROR((VLOOKUP($A200,Month!$Z$3:$AP$1000,Month!AA$1,0))," ")</f>
        <v>0</v>
      </c>
      <c r="BH200" s="13">
        <f>IFERROR((VLOOKUP($A200,Month!$Z$3:$AP$1000,Month!AB$1,0))," ")</f>
        <v>0</v>
      </c>
      <c r="BI200" s="13">
        <f>IFERROR((VLOOKUP($A200,Month!$Z$3:$AP$1000,Month!AC$1,0))," ")</f>
        <v>0</v>
      </c>
      <c r="BJ200" s="13">
        <f>IFERROR((VLOOKUP($A200,Month!$Z$3:$AP$1000,Month!AD$1,0))," ")</f>
        <v>18</v>
      </c>
      <c r="BK200" s="13">
        <f>IFERROR((VLOOKUP($A200,Month!$Z$3:$AP$1000,Month!AE$1,0))," ")</f>
        <v>18</v>
      </c>
      <c r="BL200" s="13">
        <f>IFERROR((VLOOKUP($A200,Month!$Z$3:$AP$1000,Month!AF$1,0))," ")</f>
        <v>0</v>
      </c>
      <c r="BM200" s="13">
        <f>IFERROR((VLOOKUP($A200,Month!$Z$3:$AP$1000,Month!AG$1,0))," ")</f>
        <v>645.66</v>
      </c>
      <c r="BN200" s="13">
        <f>IFERROR((VLOOKUP($A200,Month!$Z$3:$AP$1000,Month!AH$1,0))," ")</f>
        <v>0</v>
      </c>
      <c r="BO200" s="13">
        <f>IFERROR((VLOOKUP($A200,Month!$Z$3:$AP$1000,Month!AI$1,0))," ")</f>
        <v>148.68</v>
      </c>
      <c r="BP200" s="13">
        <f>IFERROR((VLOOKUP($A200,Month!$Z$3:$AP$1000,Month!AJ$1,0))," ")</f>
        <v>0</v>
      </c>
      <c r="BQ200" s="13">
        <f>IFERROR((VLOOKUP($A200,Month!$Z$3:$AP$1000,Month!AK$1,0))," ")</f>
        <v>0</v>
      </c>
      <c r="BR200" s="13">
        <f>IFERROR((VLOOKUP($A200,Month!$Z$3:$AP$1000,Month!AL$1,0))," ")</f>
        <v>0</v>
      </c>
      <c r="BS200" s="13">
        <f>IFERROR((VLOOKUP($A200,Month!$Z$3:$AP$1000,Month!AM$1,0))," ")</f>
        <v>135</v>
      </c>
      <c r="BT200" s="13">
        <f>IFERROR((VLOOKUP($A200,Month!$Z$3:$AP$1000,Month!AP$1,0))," ")</f>
        <v>2270</v>
      </c>
    </row>
    <row r="201" spans="1:72" s="2" customFormat="1" x14ac:dyDescent="0.25">
      <c r="A201" s="12" t="s">
        <v>377</v>
      </c>
      <c r="B201" s="12" t="s">
        <v>378</v>
      </c>
      <c r="C201" s="13">
        <f>+IFERROR((VLOOKUP($A201,Grade!$L$6:$BL$1000,Grade!M$2,0))," ")</f>
        <v>23</v>
      </c>
      <c r="D201" s="13">
        <f>+IFERROR((VLOOKUP($A201,Grade!$L$6:$BL$1000,Grade!N$2,0))," ")</f>
        <v>16</v>
      </c>
      <c r="E201" s="13">
        <f>+IFERROR((VLOOKUP($A201,Grade!$L$6:$BL$1000,Grade!O$2,0))," ")</f>
        <v>14</v>
      </c>
      <c r="F201" s="13">
        <f>+IFERROR((VLOOKUP($A201,Grade!$L$6:$BL$1000,Grade!P$2,0))," ")</f>
        <v>18</v>
      </c>
      <c r="G201" s="13">
        <f>+IFERROR((VLOOKUP($A201,Grade!$L$6:$BL$1000,Grade!Q$2,0))," ")</f>
        <v>21</v>
      </c>
      <c r="H201" s="13">
        <f>+IFERROR((VLOOKUP($A201,Grade!$L$6:$BL$1000,Grade!R$2,0))," ")</f>
        <v>27</v>
      </c>
      <c r="I201" s="13">
        <f>+IFERROR((VLOOKUP($A201,Grade!$L$6:$BL$1000,Grade!S$2,0))," ")</f>
        <v>17</v>
      </c>
      <c r="J201" s="13">
        <f>+IFERROR((VLOOKUP($A201,Grade!$L$6:$BL$1000,Grade!T$2,0))," ")</f>
        <v>35</v>
      </c>
      <c r="K201" s="13">
        <f>+IFERROR((VLOOKUP($A201,Grade!$L$6:$BL$1000,Grade!U$2,0))," ")</f>
        <v>21</v>
      </c>
      <c r="L201" s="13">
        <f>+IFERROR((VLOOKUP($A201,Grade!$L$6:$BL$1000,Grade!V$2,0))," ")</f>
        <v>26</v>
      </c>
      <c r="M201" s="13">
        <f>+IFERROR((VLOOKUP($A201,Grade!$L$6:$BL$1000,Grade!W$2,0))," ")</f>
        <v>24</v>
      </c>
      <c r="N201" s="13">
        <f>+IFERROR((VLOOKUP($A201,Grade!$L$6:$BL$1000,Grade!X$2,0))," ")</f>
        <v>21</v>
      </c>
      <c r="O201" s="13">
        <f>+IFERROR((VLOOKUP($A201,Grade!$L$6:$BL$1000,Grade!Y$2,0))," ")</f>
        <v>28</v>
      </c>
      <c r="P201" s="20">
        <f t="shared" si="17"/>
        <v>291</v>
      </c>
      <c r="Q201" s="14">
        <f>+IFERROR((VLOOKUP($A201,Grade!$L$6:$BL$1000,Grade!Z$2,0))," ")</f>
        <v>23</v>
      </c>
      <c r="R201" s="14">
        <f>+IFERROR((VLOOKUP($A201,Grade!$L$6:$BL$1000,Grade!AA$2,0))," ")</f>
        <v>16</v>
      </c>
      <c r="S201" s="14">
        <f>+IFERROR((VLOOKUP($A201,Grade!$L$6:$BL$1000,Grade!AB$2,0))," ")</f>
        <v>14</v>
      </c>
      <c r="T201" s="14">
        <f>+IFERROR((VLOOKUP($A201,Grade!$L$6:$BL$1000,Grade!AC$2,0))," ")</f>
        <v>18</v>
      </c>
      <c r="U201" s="14">
        <f>+IFERROR((VLOOKUP($A201,Grade!$L$6:$BL$1000,Grade!AD$2,0))," ")</f>
        <v>21</v>
      </c>
      <c r="V201" s="14">
        <f>+IFERROR((VLOOKUP($A201,Grade!$L$6:$BL$1000,Grade!AE$2,0))," ")</f>
        <v>27</v>
      </c>
      <c r="W201" s="14">
        <f>+IFERROR((VLOOKUP($A201,Grade!$L$6:$BL$1000,Grade!AF$2,0))," ")</f>
        <v>17</v>
      </c>
      <c r="X201" s="14">
        <f>+IFERROR((VLOOKUP($A201,Grade!$L$6:$BL$1000,Grade!AG$2,0))," ")</f>
        <v>35</v>
      </c>
      <c r="Y201" s="14">
        <f>+IFERROR((VLOOKUP($A201,Grade!$L$6:$BL$1000,Grade!AH$2,0))," ")</f>
        <v>21</v>
      </c>
      <c r="Z201" s="14">
        <f>+IFERROR((VLOOKUP($A201,Grade!$L$6:$BL$1000,Grade!AI$2,0))," ")</f>
        <v>26</v>
      </c>
      <c r="AA201" s="14">
        <f>+IFERROR((VLOOKUP($A201,Grade!$L$6:$BL$1000,Grade!AJ$2,0))," ")</f>
        <v>24</v>
      </c>
      <c r="AB201" s="14">
        <f>+IFERROR((VLOOKUP($A201,Grade!$L$6:$BL$1000,Grade!AK$2,0))," ")</f>
        <v>17.809999999999999</v>
      </c>
      <c r="AC201" s="14">
        <f>+IFERROR((VLOOKUP($A201,Grade!$L$6:$BL$1000,Grade!AL$2,0))," ")</f>
        <v>24.99</v>
      </c>
      <c r="AD201" s="19">
        <f t="shared" si="18"/>
        <v>284.8</v>
      </c>
      <c r="AE201" s="13">
        <f>+IFERROR((VLOOKUP($A201,Grade!$L$6:$BL$1000,Grade!AM$2,0))," ")</f>
        <v>0</v>
      </c>
      <c r="AF201" s="13">
        <f>+IFERROR((VLOOKUP($A201,Grade!$L$6:$BL$1000,Grade!AN$2,0))," ")</f>
        <v>0</v>
      </c>
      <c r="AG201" s="13">
        <f>+IFERROR((VLOOKUP($A201,Grade!$L$6:$BL$1000,Grade!AO$2,0))," ")</f>
        <v>0</v>
      </c>
      <c r="AH201" s="13">
        <f>+IFERROR((VLOOKUP($A201,Grade!$L$6:$BL$1000,Grade!AP$2,0))," ")</f>
        <v>0</v>
      </c>
      <c r="AI201" s="13">
        <f>+IFERROR((VLOOKUP($A201,Grade!$L$6:$BL$1000,Grade!AQ$2,0))," ")</f>
        <v>0</v>
      </c>
      <c r="AJ201" s="13">
        <f>+IFERROR((VLOOKUP($A201,Grade!$L$6:$BL$1000,Grade!AR$2,0))," ")</f>
        <v>0</v>
      </c>
      <c r="AK201" s="13">
        <f>+IFERROR((VLOOKUP($A201,Grade!$L$6:$BL$1000,Grade!AS$2,0))," ")</f>
        <v>0</v>
      </c>
      <c r="AL201" s="13">
        <f>+IFERROR((VLOOKUP($A201,Grade!$L$6:$BL$1000,Grade!AT$2,0))," ")</f>
        <v>0</v>
      </c>
      <c r="AM201" s="13">
        <f>+IFERROR((VLOOKUP($A201,Grade!$L$6:$BL$1000,Grade!AU$2,0))," ")</f>
        <v>0</v>
      </c>
      <c r="AN201" s="13">
        <f>+IFERROR((VLOOKUP($A201,Grade!$L$6:$BL$1000,Grade!AV$2,0))," ")</f>
        <v>0</v>
      </c>
      <c r="AO201" s="13">
        <f>+IFERROR((VLOOKUP($A201,Grade!$L$6:$BL$1000,Grade!AW$2,0))," ")</f>
        <v>0</v>
      </c>
      <c r="AP201" s="13">
        <f>+IFERROR((VLOOKUP($A201,Grade!$L$6:$BL$1000,Grade!AX$2,0))," ")</f>
        <v>0</v>
      </c>
      <c r="AQ201" s="13">
        <f>+IFERROR((VLOOKUP($A201,Grade!$L$6:$BL$1000,Grade!AY$2,0))," ")</f>
        <v>0</v>
      </c>
      <c r="AR201" s="20">
        <f t="shared" si="19"/>
        <v>0</v>
      </c>
      <c r="AS201" s="14">
        <f>+IFERROR((VLOOKUP($A201,Grade!$L$6:$BL$1000,Grade!AZ$2,0))," ")</f>
        <v>0</v>
      </c>
      <c r="AT201" s="14">
        <f>+IFERROR((VLOOKUP($A201,Grade!$L$6:$BL$1000,Grade!BA$2,0))," ")</f>
        <v>0</v>
      </c>
      <c r="AU201" s="14">
        <f>+IFERROR((VLOOKUP($A201,Grade!$L$6:$BL$1000,Grade!BB$2,0))," ")</f>
        <v>0</v>
      </c>
      <c r="AV201" s="14">
        <f>+IFERROR((VLOOKUP($A201,Grade!$L$6:$BL$1000,Grade!BC$2,0))," ")</f>
        <v>0</v>
      </c>
      <c r="AW201" s="14">
        <f>+IFERROR((VLOOKUP($A201,Grade!$L$6:$BL$1000,Grade!BD$2,0))," ")</f>
        <v>0</v>
      </c>
      <c r="AX201" s="14">
        <f>+IFERROR((VLOOKUP($A201,Grade!$L$6:$BL$1000,Grade!BE$2,0))," ")</f>
        <v>0</v>
      </c>
      <c r="AY201" s="14">
        <f>+IFERROR((VLOOKUP($A201,Grade!$L$6:$BL$1000,Grade!BF$2,0))," ")</f>
        <v>0</v>
      </c>
      <c r="AZ201" s="14">
        <f>+IFERROR((VLOOKUP($A201,Grade!$L$6:$BL$1000,Grade!BG$2,0))," ")</f>
        <v>0</v>
      </c>
      <c r="BA201" s="14">
        <f>+IFERROR((VLOOKUP($A201,Grade!$L$6:$BL$1000,Grade!BH$2,0))," ")</f>
        <v>0</v>
      </c>
      <c r="BB201" s="14">
        <f>+IFERROR((VLOOKUP($A201,Grade!$L$6:$BL$1000,Grade!BI$2,0))," ")</f>
        <v>0</v>
      </c>
      <c r="BC201" s="14">
        <f>+IFERROR((VLOOKUP($A201,Grade!$L$6:$BL$1000,Grade!BJ$2,0))," ")</f>
        <v>0</v>
      </c>
      <c r="BD201" s="14">
        <f>+IFERROR((VLOOKUP($A201,Grade!$L$6:$BL$1000,Grade!BK$2,0))," ")</f>
        <v>0</v>
      </c>
      <c r="BE201" s="14">
        <f>+IFERROR((VLOOKUP($A201,Grade!$L$6:$BL$1000,Grade!BL$2,0))," ")</f>
        <v>0</v>
      </c>
      <c r="BF201" s="19">
        <f t="shared" si="20"/>
        <v>0</v>
      </c>
      <c r="BG201" s="13">
        <f>IFERROR((VLOOKUP($A201,Month!$Z$3:$AP$1000,Month!AA$1,0))," ")</f>
        <v>20</v>
      </c>
      <c r="BH201" s="13">
        <f>IFERROR((VLOOKUP($A201,Month!$Z$3:$AP$1000,Month!AB$1,0))," ")</f>
        <v>13</v>
      </c>
      <c r="BI201" s="13">
        <f>IFERROR((VLOOKUP($A201,Month!$Z$3:$AP$1000,Month!AC$1,0))," ")</f>
        <v>12</v>
      </c>
      <c r="BJ201" s="13">
        <f>IFERROR((VLOOKUP($A201,Month!$Z$3:$AP$1000,Month!AD$1,0))," ")</f>
        <v>0</v>
      </c>
      <c r="BK201" s="13">
        <f>IFERROR((VLOOKUP($A201,Month!$Z$3:$AP$1000,Month!AE$1,0))," ")</f>
        <v>0</v>
      </c>
      <c r="BL201" s="13">
        <f>IFERROR((VLOOKUP($A201,Month!$Z$3:$AP$1000,Month!AF$1,0))," ")</f>
        <v>0</v>
      </c>
      <c r="BM201" s="13">
        <f>IFERROR((VLOOKUP($A201,Month!$Z$3:$AP$1000,Month!AG$1,0))," ")</f>
        <v>12.69</v>
      </c>
      <c r="BN201" s="13">
        <f>IFERROR((VLOOKUP($A201,Month!$Z$3:$AP$1000,Month!AH$1,0))," ")</f>
        <v>0</v>
      </c>
      <c r="BO201" s="13">
        <f>IFERROR((VLOOKUP($A201,Month!$Z$3:$AP$1000,Month!AI$1,0))," ")</f>
        <v>0</v>
      </c>
      <c r="BP201" s="13">
        <f>IFERROR((VLOOKUP($A201,Month!$Z$3:$AP$1000,Month!AJ$1,0))," ")</f>
        <v>0</v>
      </c>
      <c r="BQ201" s="13">
        <f>IFERROR((VLOOKUP($A201,Month!$Z$3:$AP$1000,Month!AK$1,0))," ")</f>
        <v>0</v>
      </c>
      <c r="BR201" s="13">
        <f>IFERROR((VLOOKUP($A201,Month!$Z$3:$AP$1000,Month!AL$1,0))," ")</f>
        <v>0</v>
      </c>
      <c r="BS201" s="13">
        <f>IFERROR((VLOOKUP($A201,Month!$Z$3:$AP$1000,Month!AM$1,0))," ")</f>
        <v>3</v>
      </c>
      <c r="BT201" s="13">
        <f>IFERROR((VLOOKUP($A201,Month!$Z$3:$AP$1000,Month!AP$1,0))," ")</f>
        <v>41</v>
      </c>
    </row>
    <row r="202" spans="1:72" s="2" customFormat="1" x14ac:dyDescent="0.25">
      <c r="A202" s="12" t="s">
        <v>53</v>
      </c>
      <c r="B202" s="12" t="s">
        <v>54</v>
      </c>
      <c r="C202" s="13">
        <f>+IFERROR((VLOOKUP($A202,Grade!$L$6:$BL$1000,Grade!M$2,0))," ")</f>
        <v>12</v>
      </c>
      <c r="D202" s="13">
        <f>+IFERROR((VLOOKUP($A202,Grade!$L$6:$BL$1000,Grade!N$2,0))," ")</f>
        <v>17</v>
      </c>
      <c r="E202" s="13">
        <f>+IFERROR((VLOOKUP($A202,Grade!$L$6:$BL$1000,Grade!O$2,0))," ")</f>
        <v>15</v>
      </c>
      <c r="F202" s="13">
        <f>+IFERROR((VLOOKUP($A202,Grade!$L$6:$BL$1000,Grade!P$2,0))," ")</f>
        <v>14</v>
      </c>
      <c r="G202" s="13">
        <f>+IFERROR((VLOOKUP($A202,Grade!$L$6:$BL$1000,Grade!Q$2,0))," ")</f>
        <v>15</v>
      </c>
      <c r="H202" s="13">
        <f>+IFERROR((VLOOKUP($A202,Grade!$L$6:$BL$1000,Grade!R$2,0))," ")</f>
        <v>15</v>
      </c>
      <c r="I202" s="13">
        <f>+IFERROR((VLOOKUP($A202,Grade!$L$6:$BL$1000,Grade!S$2,0))," ")</f>
        <v>18</v>
      </c>
      <c r="J202" s="13">
        <f>+IFERROR((VLOOKUP($A202,Grade!$L$6:$BL$1000,Grade!T$2,0))," ")</f>
        <v>14</v>
      </c>
      <c r="K202" s="13">
        <f>+IFERROR((VLOOKUP($A202,Grade!$L$6:$BL$1000,Grade!U$2,0))," ")</f>
        <v>17</v>
      </c>
      <c r="L202" s="13">
        <f>+IFERROR((VLOOKUP($A202,Grade!$L$6:$BL$1000,Grade!V$2,0))," ")</f>
        <v>0</v>
      </c>
      <c r="M202" s="13">
        <f>+IFERROR((VLOOKUP($A202,Grade!$L$6:$BL$1000,Grade!W$2,0))," ")</f>
        <v>0</v>
      </c>
      <c r="N202" s="13">
        <f>+IFERROR((VLOOKUP($A202,Grade!$L$6:$BL$1000,Grade!X$2,0))," ")</f>
        <v>0</v>
      </c>
      <c r="O202" s="13">
        <f>+IFERROR((VLOOKUP($A202,Grade!$L$6:$BL$1000,Grade!Y$2,0))," ")</f>
        <v>0</v>
      </c>
      <c r="P202" s="20">
        <f t="shared" si="17"/>
        <v>137</v>
      </c>
      <c r="Q202" s="14">
        <f>+IFERROR((VLOOKUP($A202,Grade!$L$6:$BL$1000,Grade!Z$2,0))," ")</f>
        <v>12</v>
      </c>
      <c r="R202" s="14">
        <f>+IFERROR((VLOOKUP($A202,Grade!$L$6:$BL$1000,Grade!AA$2,0))," ")</f>
        <v>17</v>
      </c>
      <c r="S202" s="14">
        <f>+IFERROR((VLOOKUP($A202,Grade!$L$6:$BL$1000,Grade!AB$2,0))," ")</f>
        <v>15</v>
      </c>
      <c r="T202" s="14">
        <f>+IFERROR((VLOOKUP($A202,Grade!$L$6:$BL$1000,Grade!AC$2,0))," ")</f>
        <v>14</v>
      </c>
      <c r="U202" s="14">
        <f>+IFERROR((VLOOKUP($A202,Grade!$L$6:$BL$1000,Grade!AD$2,0))," ")</f>
        <v>15</v>
      </c>
      <c r="V202" s="14">
        <f>+IFERROR((VLOOKUP($A202,Grade!$L$6:$BL$1000,Grade!AE$2,0))," ")</f>
        <v>15</v>
      </c>
      <c r="W202" s="14">
        <f>+IFERROR((VLOOKUP($A202,Grade!$L$6:$BL$1000,Grade!AF$2,0))," ")</f>
        <v>18</v>
      </c>
      <c r="X202" s="14">
        <f>+IFERROR((VLOOKUP($A202,Grade!$L$6:$BL$1000,Grade!AG$2,0))," ")</f>
        <v>14</v>
      </c>
      <c r="Y202" s="14">
        <f>+IFERROR((VLOOKUP($A202,Grade!$L$6:$BL$1000,Grade!AH$2,0))," ")</f>
        <v>17</v>
      </c>
      <c r="Z202" s="14">
        <f>+IFERROR((VLOOKUP($A202,Grade!$L$6:$BL$1000,Grade!AI$2,0))," ")</f>
        <v>0</v>
      </c>
      <c r="AA202" s="14">
        <f>+IFERROR((VLOOKUP($A202,Grade!$L$6:$BL$1000,Grade!AJ$2,0))," ")</f>
        <v>0</v>
      </c>
      <c r="AB202" s="14">
        <f>+IFERROR((VLOOKUP($A202,Grade!$L$6:$BL$1000,Grade!AK$2,0))," ")</f>
        <v>0</v>
      </c>
      <c r="AC202" s="14">
        <f>+IFERROR((VLOOKUP($A202,Grade!$L$6:$BL$1000,Grade!AL$2,0))," ")</f>
        <v>0</v>
      </c>
      <c r="AD202" s="19">
        <f t="shared" si="18"/>
        <v>137</v>
      </c>
      <c r="AE202" s="13">
        <f>+IFERROR((VLOOKUP($A202,Grade!$L$6:$BL$1000,Grade!AM$2,0))," ")</f>
        <v>0</v>
      </c>
      <c r="AF202" s="13">
        <f>+IFERROR((VLOOKUP($A202,Grade!$L$6:$BL$1000,Grade!AN$2,0))," ")</f>
        <v>0</v>
      </c>
      <c r="AG202" s="13">
        <f>+IFERROR((VLOOKUP($A202,Grade!$L$6:$BL$1000,Grade!AO$2,0))," ")</f>
        <v>0</v>
      </c>
      <c r="AH202" s="13">
        <f>+IFERROR((VLOOKUP($A202,Grade!$L$6:$BL$1000,Grade!AP$2,0))," ")</f>
        <v>0</v>
      </c>
      <c r="AI202" s="13">
        <f>+IFERROR((VLOOKUP($A202,Grade!$L$6:$BL$1000,Grade!AQ$2,0))," ")</f>
        <v>0</v>
      </c>
      <c r="AJ202" s="13">
        <f>+IFERROR((VLOOKUP($A202,Grade!$L$6:$BL$1000,Grade!AR$2,0))," ")</f>
        <v>0</v>
      </c>
      <c r="AK202" s="13">
        <f>+IFERROR((VLOOKUP($A202,Grade!$L$6:$BL$1000,Grade!AS$2,0))," ")</f>
        <v>0</v>
      </c>
      <c r="AL202" s="13">
        <f>+IFERROR((VLOOKUP($A202,Grade!$L$6:$BL$1000,Grade!AT$2,0))," ")</f>
        <v>0</v>
      </c>
      <c r="AM202" s="13">
        <f>+IFERROR((VLOOKUP($A202,Grade!$L$6:$BL$1000,Grade!AU$2,0))," ")</f>
        <v>0</v>
      </c>
      <c r="AN202" s="13">
        <f>+IFERROR((VLOOKUP($A202,Grade!$L$6:$BL$1000,Grade!AV$2,0))," ")</f>
        <v>0</v>
      </c>
      <c r="AO202" s="13">
        <f>+IFERROR((VLOOKUP($A202,Grade!$L$6:$BL$1000,Grade!AW$2,0))," ")</f>
        <v>0</v>
      </c>
      <c r="AP202" s="13">
        <f>+IFERROR((VLOOKUP($A202,Grade!$L$6:$BL$1000,Grade!AX$2,0))," ")</f>
        <v>0</v>
      </c>
      <c r="AQ202" s="13">
        <f>+IFERROR((VLOOKUP($A202,Grade!$L$6:$BL$1000,Grade!AY$2,0))," ")</f>
        <v>0</v>
      </c>
      <c r="AR202" s="20">
        <f t="shared" si="19"/>
        <v>0</v>
      </c>
      <c r="AS202" s="14">
        <f>+IFERROR((VLOOKUP($A202,Grade!$L$6:$BL$1000,Grade!AZ$2,0))," ")</f>
        <v>0</v>
      </c>
      <c r="AT202" s="14">
        <f>+IFERROR((VLOOKUP($A202,Grade!$L$6:$BL$1000,Grade!BA$2,0))," ")</f>
        <v>0</v>
      </c>
      <c r="AU202" s="14">
        <f>+IFERROR((VLOOKUP($A202,Grade!$L$6:$BL$1000,Grade!BB$2,0))," ")</f>
        <v>0</v>
      </c>
      <c r="AV202" s="14">
        <f>+IFERROR((VLOOKUP($A202,Grade!$L$6:$BL$1000,Grade!BC$2,0))," ")</f>
        <v>0</v>
      </c>
      <c r="AW202" s="14">
        <f>+IFERROR((VLOOKUP($A202,Grade!$L$6:$BL$1000,Grade!BD$2,0))," ")</f>
        <v>0</v>
      </c>
      <c r="AX202" s="14">
        <f>+IFERROR((VLOOKUP($A202,Grade!$L$6:$BL$1000,Grade!BE$2,0))," ")</f>
        <v>0</v>
      </c>
      <c r="AY202" s="14">
        <f>+IFERROR((VLOOKUP($A202,Grade!$L$6:$BL$1000,Grade!BF$2,0))," ")</f>
        <v>0</v>
      </c>
      <c r="AZ202" s="14">
        <f>+IFERROR((VLOOKUP($A202,Grade!$L$6:$BL$1000,Grade!BG$2,0))," ")</f>
        <v>0</v>
      </c>
      <c r="BA202" s="14">
        <f>+IFERROR((VLOOKUP($A202,Grade!$L$6:$BL$1000,Grade!BH$2,0))," ")</f>
        <v>0</v>
      </c>
      <c r="BB202" s="14">
        <f>+IFERROR((VLOOKUP($A202,Grade!$L$6:$BL$1000,Grade!BI$2,0))," ")</f>
        <v>0</v>
      </c>
      <c r="BC202" s="14">
        <f>+IFERROR((VLOOKUP($A202,Grade!$L$6:$BL$1000,Grade!BJ$2,0))," ")</f>
        <v>0</v>
      </c>
      <c r="BD202" s="14">
        <f>+IFERROR((VLOOKUP($A202,Grade!$L$6:$BL$1000,Grade!BK$2,0))," ")</f>
        <v>0</v>
      </c>
      <c r="BE202" s="14">
        <f>+IFERROR((VLOOKUP($A202,Grade!$L$6:$BL$1000,Grade!BL$2,0))," ")</f>
        <v>0</v>
      </c>
      <c r="BF202" s="19">
        <f t="shared" si="20"/>
        <v>0</v>
      </c>
      <c r="BG202" s="13">
        <f>IFERROR((VLOOKUP($A202,Month!$Z$3:$AP$1000,Month!AA$1,0))," ")</f>
        <v>18</v>
      </c>
      <c r="BH202" s="13">
        <f>IFERROR((VLOOKUP($A202,Month!$Z$3:$AP$1000,Month!AB$1,0))," ")</f>
        <v>6</v>
      </c>
      <c r="BI202" s="13">
        <f>IFERROR((VLOOKUP($A202,Month!$Z$3:$AP$1000,Month!AC$1,0))," ")</f>
        <v>0</v>
      </c>
      <c r="BJ202" s="13">
        <f>IFERROR((VLOOKUP($A202,Month!$Z$3:$AP$1000,Month!AD$1,0))," ")</f>
        <v>0</v>
      </c>
      <c r="BK202" s="13">
        <f>IFERROR((VLOOKUP($A202,Month!$Z$3:$AP$1000,Month!AE$1,0))," ")</f>
        <v>0</v>
      </c>
      <c r="BL202" s="13">
        <f>IFERROR((VLOOKUP($A202,Month!$Z$3:$AP$1000,Month!AF$1,0))," ")</f>
        <v>0</v>
      </c>
      <c r="BM202" s="13">
        <f>IFERROR((VLOOKUP($A202,Month!$Z$3:$AP$1000,Month!AG$1,0))," ")</f>
        <v>0</v>
      </c>
      <c r="BN202" s="13">
        <f>IFERROR((VLOOKUP($A202,Month!$Z$3:$AP$1000,Month!AH$1,0))," ")</f>
        <v>0</v>
      </c>
      <c r="BO202" s="13">
        <f>IFERROR((VLOOKUP($A202,Month!$Z$3:$AP$1000,Month!AI$1,0))," ")</f>
        <v>0</v>
      </c>
      <c r="BP202" s="13">
        <f>IFERROR((VLOOKUP($A202,Month!$Z$3:$AP$1000,Month!AJ$1,0))," ")</f>
        <v>0</v>
      </c>
      <c r="BQ202" s="13">
        <f>IFERROR((VLOOKUP($A202,Month!$Z$3:$AP$1000,Month!AK$1,0))," ")</f>
        <v>0</v>
      </c>
      <c r="BR202" s="13">
        <f>IFERROR((VLOOKUP($A202,Month!$Z$3:$AP$1000,Month!AL$1,0))," ")</f>
        <v>0</v>
      </c>
      <c r="BS202" s="13">
        <f>IFERROR((VLOOKUP($A202,Month!$Z$3:$AP$1000,Month!AM$1,0))," ")</f>
        <v>1</v>
      </c>
      <c r="BT202" s="13">
        <f>IFERROR((VLOOKUP($A202,Month!$Z$3:$AP$1000,Month!AP$1,0))," ")</f>
        <v>21</v>
      </c>
    </row>
    <row r="203" spans="1:72" s="2" customFormat="1" x14ac:dyDescent="0.25">
      <c r="A203" s="12" t="s">
        <v>331</v>
      </c>
      <c r="B203" s="12" t="s">
        <v>332</v>
      </c>
      <c r="C203" s="13">
        <f>+IFERROR((VLOOKUP($A203,Grade!$L$6:$BL$1000,Grade!M$2,0))," ")</f>
        <v>22</v>
      </c>
      <c r="D203" s="13">
        <f>+IFERROR((VLOOKUP($A203,Grade!$L$6:$BL$1000,Grade!N$2,0))," ")</f>
        <v>14</v>
      </c>
      <c r="E203" s="13">
        <f>+IFERROR((VLOOKUP($A203,Grade!$L$6:$BL$1000,Grade!O$2,0))," ")</f>
        <v>17</v>
      </c>
      <c r="F203" s="13">
        <f>+IFERROR((VLOOKUP($A203,Grade!$L$6:$BL$1000,Grade!P$2,0))," ")</f>
        <v>22</v>
      </c>
      <c r="G203" s="13">
        <f>+IFERROR((VLOOKUP($A203,Grade!$L$6:$BL$1000,Grade!Q$2,0))," ")</f>
        <v>14</v>
      </c>
      <c r="H203" s="13">
        <f>+IFERROR((VLOOKUP($A203,Grade!$L$6:$BL$1000,Grade!R$2,0))," ")</f>
        <v>23</v>
      </c>
      <c r="I203" s="13">
        <f>+IFERROR((VLOOKUP($A203,Grade!$L$6:$BL$1000,Grade!S$2,0))," ")</f>
        <v>20</v>
      </c>
      <c r="J203" s="13">
        <f>+IFERROR((VLOOKUP($A203,Grade!$L$6:$BL$1000,Grade!T$2,0))," ")</f>
        <v>21</v>
      </c>
      <c r="K203" s="13">
        <f>+IFERROR((VLOOKUP($A203,Grade!$L$6:$BL$1000,Grade!U$2,0))," ")</f>
        <v>15</v>
      </c>
      <c r="L203" s="13">
        <f>+IFERROR((VLOOKUP($A203,Grade!$L$6:$BL$1000,Grade!V$2,0))," ")</f>
        <v>20</v>
      </c>
      <c r="M203" s="13">
        <f>+IFERROR((VLOOKUP($A203,Grade!$L$6:$BL$1000,Grade!W$2,0))," ")</f>
        <v>19</v>
      </c>
      <c r="N203" s="13">
        <f>+IFERROR((VLOOKUP($A203,Grade!$L$6:$BL$1000,Grade!X$2,0))," ")</f>
        <v>19</v>
      </c>
      <c r="O203" s="13">
        <f>+IFERROR((VLOOKUP($A203,Grade!$L$6:$BL$1000,Grade!Y$2,0))," ")</f>
        <v>20</v>
      </c>
      <c r="P203" s="20">
        <f t="shared" si="17"/>
        <v>246</v>
      </c>
      <c r="Q203" s="14">
        <f>+IFERROR((VLOOKUP($A203,Grade!$L$6:$BL$1000,Grade!Z$2,0))," ")</f>
        <v>22</v>
      </c>
      <c r="R203" s="14">
        <f>+IFERROR((VLOOKUP($A203,Grade!$L$6:$BL$1000,Grade!AA$2,0))," ")</f>
        <v>14</v>
      </c>
      <c r="S203" s="14">
        <f>+IFERROR((VLOOKUP($A203,Grade!$L$6:$BL$1000,Grade!AB$2,0))," ")</f>
        <v>17</v>
      </c>
      <c r="T203" s="14">
        <f>+IFERROR((VLOOKUP($A203,Grade!$L$6:$BL$1000,Grade!AC$2,0))," ")</f>
        <v>21.14</v>
      </c>
      <c r="U203" s="14">
        <f>+IFERROR((VLOOKUP($A203,Grade!$L$6:$BL$1000,Grade!AD$2,0))," ")</f>
        <v>14</v>
      </c>
      <c r="V203" s="14">
        <f>+IFERROR((VLOOKUP($A203,Grade!$L$6:$BL$1000,Grade!AE$2,0))," ")</f>
        <v>23</v>
      </c>
      <c r="W203" s="14">
        <f>+IFERROR((VLOOKUP($A203,Grade!$L$6:$BL$1000,Grade!AF$2,0))," ")</f>
        <v>19.27</v>
      </c>
      <c r="X203" s="14">
        <f>+IFERROR((VLOOKUP($A203,Grade!$L$6:$BL$1000,Grade!AG$2,0))," ")</f>
        <v>21</v>
      </c>
      <c r="Y203" s="14">
        <f>+IFERROR((VLOOKUP($A203,Grade!$L$6:$BL$1000,Grade!AH$2,0))," ")</f>
        <v>13.41</v>
      </c>
      <c r="Z203" s="14">
        <f>+IFERROR((VLOOKUP($A203,Grade!$L$6:$BL$1000,Grade!AI$2,0))," ")</f>
        <v>19.3</v>
      </c>
      <c r="AA203" s="14">
        <f>+IFERROR((VLOOKUP($A203,Grade!$L$6:$BL$1000,Grade!AJ$2,0))," ")</f>
        <v>18.149999999999999</v>
      </c>
      <c r="AB203" s="14">
        <f>+IFERROR((VLOOKUP($A203,Grade!$L$6:$BL$1000,Grade!AK$2,0))," ")</f>
        <v>16.829999999999998</v>
      </c>
      <c r="AC203" s="14">
        <f>+IFERROR((VLOOKUP($A203,Grade!$L$6:$BL$1000,Grade!AL$2,0))," ")</f>
        <v>17.61</v>
      </c>
      <c r="AD203" s="19">
        <f t="shared" si="18"/>
        <v>236.71000000000004</v>
      </c>
      <c r="AE203" s="13">
        <f>+IFERROR((VLOOKUP($A203,Grade!$L$6:$BL$1000,Grade!AM$2,0))," ")</f>
        <v>0</v>
      </c>
      <c r="AF203" s="13">
        <f>+IFERROR((VLOOKUP($A203,Grade!$L$6:$BL$1000,Grade!AN$2,0))," ")</f>
        <v>0</v>
      </c>
      <c r="AG203" s="13">
        <f>+IFERROR((VLOOKUP($A203,Grade!$L$6:$BL$1000,Grade!AO$2,0))," ")</f>
        <v>0</v>
      </c>
      <c r="AH203" s="13">
        <f>+IFERROR((VLOOKUP($A203,Grade!$L$6:$BL$1000,Grade!AP$2,0))," ")</f>
        <v>0</v>
      </c>
      <c r="AI203" s="13">
        <f>+IFERROR((VLOOKUP($A203,Grade!$L$6:$BL$1000,Grade!AQ$2,0))," ")</f>
        <v>0</v>
      </c>
      <c r="AJ203" s="13">
        <f>+IFERROR((VLOOKUP($A203,Grade!$L$6:$BL$1000,Grade!AR$2,0))," ")</f>
        <v>0</v>
      </c>
      <c r="AK203" s="13">
        <f>+IFERROR((VLOOKUP($A203,Grade!$L$6:$BL$1000,Grade!AS$2,0))," ")</f>
        <v>0</v>
      </c>
      <c r="AL203" s="13">
        <f>+IFERROR((VLOOKUP($A203,Grade!$L$6:$BL$1000,Grade!AT$2,0))," ")</f>
        <v>0</v>
      </c>
      <c r="AM203" s="13">
        <f>+IFERROR((VLOOKUP($A203,Grade!$L$6:$BL$1000,Grade!AU$2,0))," ")</f>
        <v>0</v>
      </c>
      <c r="AN203" s="13">
        <f>+IFERROR((VLOOKUP($A203,Grade!$L$6:$BL$1000,Grade!AV$2,0))," ")</f>
        <v>0</v>
      </c>
      <c r="AO203" s="13">
        <f>+IFERROR((VLOOKUP($A203,Grade!$L$6:$BL$1000,Grade!AW$2,0))," ")</f>
        <v>0</v>
      </c>
      <c r="AP203" s="13">
        <f>+IFERROR((VLOOKUP($A203,Grade!$L$6:$BL$1000,Grade!AX$2,0))," ")</f>
        <v>0</v>
      </c>
      <c r="AQ203" s="13">
        <f>+IFERROR((VLOOKUP($A203,Grade!$L$6:$BL$1000,Grade!AY$2,0))," ")</f>
        <v>0</v>
      </c>
      <c r="AR203" s="20">
        <f t="shared" si="19"/>
        <v>0</v>
      </c>
      <c r="AS203" s="14">
        <f>+IFERROR((VLOOKUP($A203,Grade!$L$6:$BL$1000,Grade!AZ$2,0))," ")</f>
        <v>0</v>
      </c>
      <c r="AT203" s="14">
        <f>+IFERROR((VLOOKUP($A203,Grade!$L$6:$BL$1000,Grade!BA$2,0))," ")</f>
        <v>0</v>
      </c>
      <c r="AU203" s="14">
        <f>+IFERROR((VLOOKUP($A203,Grade!$L$6:$BL$1000,Grade!BB$2,0))," ")</f>
        <v>0</v>
      </c>
      <c r="AV203" s="14">
        <f>+IFERROR((VLOOKUP($A203,Grade!$L$6:$BL$1000,Grade!BC$2,0))," ")</f>
        <v>0</v>
      </c>
      <c r="AW203" s="14">
        <f>+IFERROR((VLOOKUP($A203,Grade!$L$6:$BL$1000,Grade!BD$2,0))," ")</f>
        <v>0</v>
      </c>
      <c r="AX203" s="14">
        <f>+IFERROR((VLOOKUP($A203,Grade!$L$6:$BL$1000,Grade!BE$2,0))," ")</f>
        <v>0</v>
      </c>
      <c r="AY203" s="14">
        <f>+IFERROR((VLOOKUP($A203,Grade!$L$6:$BL$1000,Grade!BF$2,0))," ")</f>
        <v>0</v>
      </c>
      <c r="AZ203" s="14">
        <f>+IFERROR((VLOOKUP($A203,Grade!$L$6:$BL$1000,Grade!BG$2,0))," ")</f>
        <v>0</v>
      </c>
      <c r="BA203" s="14">
        <f>+IFERROR((VLOOKUP($A203,Grade!$L$6:$BL$1000,Grade!BH$2,0))," ")</f>
        <v>0</v>
      </c>
      <c r="BB203" s="14">
        <f>+IFERROR((VLOOKUP($A203,Grade!$L$6:$BL$1000,Grade!BI$2,0))," ")</f>
        <v>0</v>
      </c>
      <c r="BC203" s="14">
        <f>+IFERROR((VLOOKUP($A203,Grade!$L$6:$BL$1000,Grade!BJ$2,0))," ")</f>
        <v>0</v>
      </c>
      <c r="BD203" s="14">
        <f>+IFERROR((VLOOKUP($A203,Grade!$L$6:$BL$1000,Grade!BK$2,0))," ")</f>
        <v>0</v>
      </c>
      <c r="BE203" s="14">
        <f>+IFERROR((VLOOKUP($A203,Grade!$L$6:$BL$1000,Grade!BL$2,0))," ")</f>
        <v>0</v>
      </c>
      <c r="BF203" s="19">
        <f t="shared" si="20"/>
        <v>0</v>
      </c>
      <c r="BG203" s="13">
        <f>IFERROR((VLOOKUP($A203,Month!$Z$3:$AP$1000,Month!AA$1,0))," ")</f>
        <v>0</v>
      </c>
      <c r="BH203" s="13">
        <f>IFERROR((VLOOKUP($A203,Month!$Z$3:$AP$1000,Month!AB$1,0))," ")</f>
        <v>0</v>
      </c>
      <c r="BI203" s="13">
        <f>IFERROR((VLOOKUP($A203,Month!$Z$3:$AP$1000,Month!AC$1,0))," ")</f>
        <v>0</v>
      </c>
      <c r="BJ203" s="13">
        <f>IFERROR((VLOOKUP($A203,Month!$Z$3:$AP$1000,Month!AD$1,0))," ")</f>
        <v>0</v>
      </c>
      <c r="BK203" s="13">
        <f>IFERROR((VLOOKUP($A203,Month!$Z$3:$AP$1000,Month!AE$1,0))," ")</f>
        <v>0</v>
      </c>
      <c r="BL203" s="13">
        <f>IFERROR((VLOOKUP($A203,Month!$Z$3:$AP$1000,Month!AF$1,0))," ")</f>
        <v>0</v>
      </c>
      <c r="BM203" s="13">
        <f>IFERROR((VLOOKUP($A203,Month!$Z$3:$AP$1000,Month!AG$1,0))," ")</f>
        <v>19.29</v>
      </c>
      <c r="BN203" s="13">
        <f>IFERROR((VLOOKUP($A203,Month!$Z$3:$AP$1000,Month!AH$1,0))," ")</f>
        <v>0</v>
      </c>
      <c r="BO203" s="13">
        <f>IFERROR((VLOOKUP($A203,Month!$Z$3:$AP$1000,Month!AI$1,0))," ")</f>
        <v>9.8699999999999992</v>
      </c>
      <c r="BP203" s="13">
        <f>IFERROR((VLOOKUP($A203,Month!$Z$3:$AP$1000,Month!AJ$1,0))," ")</f>
        <v>0</v>
      </c>
      <c r="BQ203" s="13">
        <f>IFERROR((VLOOKUP($A203,Month!$Z$3:$AP$1000,Month!AK$1,0))," ")</f>
        <v>0</v>
      </c>
      <c r="BR203" s="13">
        <f>IFERROR((VLOOKUP($A203,Month!$Z$3:$AP$1000,Month!AL$1,0))," ")</f>
        <v>0</v>
      </c>
      <c r="BS203" s="13">
        <f>IFERROR((VLOOKUP($A203,Month!$Z$3:$AP$1000,Month!AM$1,0))," ")</f>
        <v>1</v>
      </c>
      <c r="BT203" s="13">
        <f>IFERROR((VLOOKUP($A203,Month!$Z$3:$AP$1000,Month!AP$1,0))," ")</f>
        <v>45</v>
      </c>
    </row>
    <row r="204" spans="1:72" s="2" customFormat="1" x14ac:dyDescent="0.25">
      <c r="A204" s="12" t="s">
        <v>421</v>
      </c>
      <c r="B204" s="12" t="s">
        <v>422</v>
      </c>
      <c r="C204" s="13">
        <f>+IFERROR((VLOOKUP($A204,Grade!$L$6:$BL$1000,Grade!M$2,0))," ")</f>
        <v>510</v>
      </c>
      <c r="D204" s="13">
        <f>+IFERROR((VLOOKUP($A204,Grade!$L$6:$BL$1000,Grade!N$2,0))," ")</f>
        <v>625</v>
      </c>
      <c r="E204" s="13">
        <f>+IFERROR((VLOOKUP($A204,Grade!$L$6:$BL$1000,Grade!O$2,0))," ")</f>
        <v>594</v>
      </c>
      <c r="F204" s="13">
        <f>+IFERROR((VLOOKUP($A204,Grade!$L$6:$BL$1000,Grade!P$2,0))," ")</f>
        <v>598</v>
      </c>
      <c r="G204" s="13">
        <f>+IFERROR((VLOOKUP($A204,Grade!$L$6:$BL$1000,Grade!Q$2,0))," ")</f>
        <v>658</v>
      </c>
      <c r="H204" s="13">
        <f>+IFERROR((VLOOKUP($A204,Grade!$L$6:$BL$1000,Grade!R$2,0))," ")</f>
        <v>590</v>
      </c>
      <c r="I204" s="13">
        <f>+IFERROR((VLOOKUP($A204,Grade!$L$6:$BL$1000,Grade!S$2,0))," ")</f>
        <v>644</v>
      </c>
      <c r="J204" s="13">
        <f>+IFERROR((VLOOKUP($A204,Grade!$L$6:$BL$1000,Grade!T$2,0))," ")</f>
        <v>644</v>
      </c>
      <c r="K204" s="13">
        <f>+IFERROR((VLOOKUP($A204,Grade!$L$6:$BL$1000,Grade!U$2,0))," ")</f>
        <v>695</v>
      </c>
      <c r="L204" s="13">
        <f>+IFERROR((VLOOKUP($A204,Grade!$L$6:$BL$1000,Grade!V$2,0))," ")</f>
        <v>751</v>
      </c>
      <c r="M204" s="13">
        <f>+IFERROR((VLOOKUP($A204,Grade!$L$6:$BL$1000,Grade!W$2,0))," ")</f>
        <v>778</v>
      </c>
      <c r="N204" s="13">
        <f>+IFERROR((VLOOKUP($A204,Grade!$L$6:$BL$1000,Grade!X$2,0))," ")</f>
        <v>652</v>
      </c>
      <c r="O204" s="13">
        <f>+IFERROR((VLOOKUP($A204,Grade!$L$6:$BL$1000,Grade!Y$2,0))," ")</f>
        <v>645</v>
      </c>
      <c r="P204" s="20">
        <f t="shared" si="17"/>
        <v>8384</v>
      </c>
      <c r="Q204" s="14">
        <f>+IFERROR((VLOOKUP($A204,Grade!$L$6:$BL$1000,Grade!Z$2,0))," ")</f>
        <v>508.5</v>
      </c>
      <c r="R204" s="14">
        <f>+IFERROR((VLOOKUP($A204,Grade!$L$6:$BL$1000,Grade!AA$2,0))," ")</f>
        <v>618.12</v>
      </c>
      <c r="S204" s="14">
        <f>+IFERROR((VLOOKUP($A204,Grade!$L$6:$BL$1000,Grade!AB$2,0))," ")</f>
        <v>590.5</v>
      </c>
      <c r="T204" s="14">
        <f>+IFERROR((VLOOKUP($A204,Grade!$L$6:$BL$1000,Grade!AC$2,0))," ")</f>
        <v>592</v>
      </c>
      <c r="U204" s="14">
        <f>+IFERROR((VLOOKUP($A204,Grade!$L$6:$BL$1000,Grade!AD$2,0))," ")</f>
        <v>655.13</v>
      </c>
      <c r="V204" s="14">
        <f>+IFERROR((VLOOKUP($A204,Grade!$L$6:$BL$1000,Grade!AE$2,0))," ")</f>
        <v>589</v>
      </c>
      <c r="W204" s="14">
        <f>+IFERROR((VLOOKUP($A204,Grade!$L$6:$BL$1000,Grade!AF$2,0))," ")</f>
        <v>636.78</v>
      </c>
      <c r="X204" s="14">
        <f>+IFERROR((VLOOKUP($A204,Grade!$L$6:$BL$1000,Grade!AG$2,0))," ")</f>
        <v>641.91</v>
      </c>
      <c r="Y204" s="14">
        <f>+IFERROR((VLOOKUP($A204,Grade!$L$6:$BL$1000,Grade!AH$2,0))," ")</f>
        <v>690.9</v>
      </c>
      <c r="Z204" s="14">
        <f>+IFERROR((VLOOKUP($A204,Grade!$L$6:$BL$1000,Grade!AI$2,0))," ")</f>
        <v>747.74</v>
      </c>
      <c r="AA204" s="14">
        <f>+IFERROR((VLOOKUP($A204,Grade!$L$6:$BL$1000,Grade!AJ$2,0))," ")</f>
        <v>771.18</v>
      </c>
      <c r="AB204" s="14">
        <f>+IFERROR((VLOOKUP($A204,Grade!$L$6:$BL$1000,Grade!AK$2,0))," ")</f>
        <v>524.71</v>
      </c>
      <c r="AC204" s="14">
        <f>+IFERROR((VLOOKUP($A204,Grade!$L$6:$BL$1000,Grade!AL$2,0))," ")</f>
        <v>530.94000000000005</v>
      </c>
      <c r="AD204" s="19">
        <f t="shared" si="18"/>
        <v>8097.41</v>
      </c>
      <c r="AE204" s="13">
        <f>+IFERROR((VLOOKUP($A204,Grade!$L$6:$BL$1000,Grade!AM$2,0))," ")</f>
        <v>0</v>
      </c>
      <c r="AF204" s="13">
        <f>+IFERROR((VLOOKUP($A204,Grade!$L$6:$BL$1000,Grade!AN$2,0))," ")</f>
        <v>0</v>
      </c>
      <c r="AG204" s="13">
        <f>+IFERROR((VLOOKUP($A204,Grade!$L$6:$BL$1000,Grade!AO$2,0))," ")</f>
        <v>0</v>
      </c>
      <c r="AH204" s="13">
        <f>+IFERROR((VLOOKUP($A204,Grade!$L$6:$BL$1000,Grade!AP$2,0))," ")</f>
        <v>0</v>
      </c>
      <c r="AI204" s="13">
        <f>+IFERROR((VLOOKUP($A204,Grade!$L$6:$BL$1000,Grade!AQ$2,0))," ")</f>
        <v>0</v>
      </c>
      <c r="AJ204" s="13">
        <f>+IFERROR((VLOOKUP($A204,Grade!$L$6:$BL$1000,Grade!AR$2,0))," ")</f>
        <v>0</v>
      </c>
      <c r="AK204" s="13">
        <f>+IFERROR((VLOOKUP($A204,Grade!$L$6:$BL$1000,Grade!AS$2,0))," ")</f>
        <v>0</v>
      </c>
      <c r="AL204" s="13">
        <f>+IFERROR((VLOOKUP($A204,Grade!$L$6:$BL$1000,Grade!AT$2,0))," ")</f>
        <v>0</v>
      </c>
      <c r="AM204" s="13">
        <f>+IFERROR((VLOOKUP($A204,Grade!$L$6:$BL$1000,Grade!AU$2,0))," ")</f>
        <v>3</v>
      </c>
      <c r="AN204" s="13">
        <f>+IFERROR((VLOOKUP($A204,Grade!$L$6:$BL$1000,Grade!AV$2,0))," ")</f>
        <v>4</v>
      </c>
      <c r="AO204" s="13">
        <f>+IFERROR((VLOOKUP($A204,Grade!$L$6:$BL$1000,Grade!AW$2,0))," ")</f>
        <v>7</v>
      </c>
      <c r="AP204" s="13">
        <f>+IFERROR((VLOOKUP($A204,Grade!$L$6:$BL$1000,Grade!AX$2,0))," ")</f>
        <v>16</v>
      </c>
      <c r="AQ204" s="13">
        <f>+IFERROR((VLOOKUP($A204,Grade!$L$6:$BL$1000,Grade!AY$2,0))," ")</f>
        <v>18</v>
      </c>
      <c r="AR204" s="20">
        <f t="shared" si="19"/>
        <v>48</v>
      </c>
      <c r="AS204" s="14">
        <f>+IFERROR((VLOOKUP($A204,Grade!$L$6:$BL$1000,Grade!AZ$2,0))," ")</f>
        <v>0</v>
      </c>
      <c r="AT204" s="14">
        <f>+IFERROR((VLOOKUP($A204,Grade!$L$6:$BL$1000,Grade!BA$2,0))," ")</f>
        <v>0</v>
      </c>
      <c r="AU204" s="14">
        <f>+IFERROR((VLOOKUP($A204,Grade!$L$6:$BL$1000,Grade!BB$2,0))," ")</f>
        <v>0</v>
      </c>
      <c r="AV204" s="14">
        <f>+IFERROR((VLOOKUP($A204,Grade!$L$6:$BL$1000,Grade!BC$2,0))," ")</f>
        <v>0</v>
      </c>
      <c r="AW204" s="14">
        <f>+IFERROR((VLOOKUP($A204,Grade!$L$6:$BL$1000,Grade!BD$2,0))," ")</f>
        <v>0</v>
      </c>
      <c r="AX204" s="14">
        <f>+IFERROR((VLOOKUP($A204,Grade!$L$6:$BL$1000,Grade!BE$2,0))," ")</f>
        <v>0</v>
      </c>
      <c r="AY204" s="14">
        <f>+IFERROR((VLOOKUP($A204,Grade!$L$6:$BL$1000,Grade!BF$2,0))," ")</f>
        <v>0</v>
      </c>
      <c r="AZ204" s="14">
        <f>+IFERROR((VLOOKUP($A204,Grade!$L$6:$BL$1000,Grade!BG$2,0))," ")</f>
        <v>0</v>
      </c>
      <c r="BA204" s="14">
        <f>+IFERROR((VLOOKUP($A204,Grade!$L$6:$BL$1000,Grade!BH$2,0))," ")</f>
        <v>0.33</v>
      </c>
      <c r="BB204" s="14">
        <f>+IFERROR((VLOOKUP($A204,Grade!$L$6:$BL$1000,Grade!BI$2,0))," ")</f>
        <v>3.17</v>
      </c>
      <c r="BC204" s="14">
        <f>+IFERROR((VLOOKUP($A204,Grade!$L$6:$BL$1000,Grade!BJ$2,0))," ")</f>
        <v>1.92</v>
      </c>
      <c r="BD204" s="14">
        <f>+IFERROR((VLOOKUP($A204,Grade!$L$6:$BL$1000,Grade!BK$2,0))," ")</f>
        <v>3.37</v>
      </c>
      <c r="BE204" s="14">
        <f>+IFERROR((VLOOKUP($A204,Grade!$L$6:$BL$1000,Grade!BL$2,0))," ")</f>
        <v>10.45</v>
      </c>
      <c r="BF204" s="19">
        <f t="shared" si="20"/>
        <v>19.239999999999998</v>
      </c>
      <c r="BG204" s="13">
        <f>IFERROR((VLOOKUP($A204,Month!$Z$3:$AP$1000,Month!AA$1,0))," ")</f>
        <v>98</v>
      </c>
      <c r="BH204" s="13">
        <f>IFERROR((VLOOKUP($A204,Month!$Z$3:$AP$1000,Month!AB$1,0))," ")</f>
        <v>61</v>
      </c>
      <c r="BI204" s="13">
        <f>IFERROR((VLOOKUP($A204,Month!$Z$3:$AP$1000,Month!AC$1,0))," ")</f>
        <v>47</v>
      </c>
      <c r="BJ204" s="13">
        <f>IFERROR((VLOOKUP($A204,Month!$Z$3:$AP$1000,Month!AD$1,0))," ")</f>
        <v>0</v>
      </c>
      <c r="BK204" s="13">
        <f>IFERROR((VLOOKUP($A204,Month!$Z$3:$AP$1000,Month!AE$1,0))," ")</f>
        <v>0</v>
      </c>
      <c r="BL204" s="13">
        <f>IFERROR((VLOOKUP($A204,Month!$Z$3:$AP$1000,Month!AF$1,0))," ")</f>
        <v>0</v>
      </c>
      <c r="BM204" s="13">
        <f>IFERROR((VLOOKUP($A204,Month!$Z$3:$AP$1000,Month!AG$1,0))," ")</f>
        <v>426.53</v>
      </c>
      <c r="BN204" s="13">
        <f>IFERROR((VLOOKUP($A204,Month!$Z$3:$AP$1000,Month!AH$1,0))," ")</f>
        <v>0.49</v>
      </c>
      <c r="BO204" s="13">
        <f>IFERROR((VLOOKUP($A204,Month!$Z$3:$AP$1000,Month!AI$1,0))," ")</f>
        <v>60.73</v>
      </c>
      <c r="BP204" s="13">
        <f>IFERROR((VLOOKUP($A204,Month!$Z$3:$AP$1000,Month!AJ$1,0))," ")</f>
        <v>0</v>
      </c>
      <c r="BQ204" s="13">
        <f>IFERROR((VLOOKUP($A204,Month!$Z$3:$AP$1000,Month!AK$1,0))," ")</f>
        <v>0</v>
      </c>
      <c r="BR204" s="13">
        <f>IFERROR((VLOOKUP($A204,Month!$Z$3:$AP$1000,Month!AL$1,0))," ")</f>
        <v>0</v>
      </c>
      <c r="BS204" s="13">
        <f>IFERROR((VLOOKUP($A204,Month!$Z$3:$AP$1000,Month!AM$1,0))," ")</f>
        <v>71</v>
      </c>
      <c r="BT204" s="13">
        <f>IFERROR((VLOOKUP($A204,Month!$Z$3:$AP$1000,Month!AP$1,0))," ")</f>
        <v>1012</v>
      </c>
    </row>
    <row r="205" spans="1:72" s="2" customFormat="1" x14ac:dyDescent="0.25">
      <c r="A205" s="12" t="s">
        <v>363</v>
      </c>
      <c r="B205" s="12" t="s">
        <v>364</v>
      </c>
      <c r="C205" s="13">
        <f>+IFERROR((VLOOKUP($A205,Grade!$L$6:$BL$1000,Grade!M$2,0))," ")</f>
        <v>55</v>
      </c>
      <c r="D205" s="13">
        <f>+IFERROR((VLOOKUP($A205,Grade!$L$6:$BL$1000,Grade!N$2,0))," ")</f>
        <v>69</v>
      </c>
      <c r="E205" s="13">
        <f>+IFERROR((VLOOKUP($A205,Grade!$L$6:$BL$1000,Grade!O$2,0))," ")</f>
        <v>78</v>
      </c>
      <c r="F205" s="13">
        <f>+IFERROR((VLOOKUP($A205,Grade!$L$6:$BL$1000,Grade!P$2,0))," ")</f>
        <v>65</v>
      </c>
      <c r="G205" s="13">
        <f>+IFERROR((VLOOKUP($A205,Grade!$L$6:$BL$1000,Grade!Q$2,0))," ")</f>
        <v>66</v>
      </c>
      <c r="H205" s="13">
        <f>+IFERROR((VLOOKUP($A205,Grade!$L$6:$BL$1000,Grade!R$2,0))," ")</f>
        <v>73</v>
      </c>
      <c r="I205" s="13">
        <f>+IFERROR((VLOOKUP($A205,Grade!$L$6:$BL$1000,Grade!S$2,0))," ")</f>
        <v>77</v>
      </c>
      <c r="J205" s="13">
        <f>+IFERROR((VLOOKUP($A205,Grade!$L$6:$BL$1000,Grade!T$2,0))," ")</f>
        <v>78</v>
      </c>
      <c r="K205" s="13">
        <f>+IFERROR((VLOOKUP($A205,Grade!$L$6:$BL$1000,Grade!U$2,0))," ")</f>
        <v>75</v>
      </c>
      <c r="L205" s="13">
        <f>+IFERROR((VLOOKUP($A205,Grade!$L$6:$BL$1000,Grade!V$2,0))," ")</f>
        <v>0</v>
      </c>
      <c r="M205" s="13">
        <f>+IFERROR((VLOOKUP($A205,Grade!$L$6:$BL$1000,Grade!W$2,0))," ")</f>
        <v>0</v>
      </c>
      <c r="N205" s="13">
        <f>+IFERROR((VLOOKUP($A205,Grade!$L$6:$BL$1000,Grade!X$2,0))," ")</f>
        <v>0</v>
      </c>
      <c r="O205" s="13">
        <f>+IFERROR((VLOOKUP($A205,Grade!$L$6:$BL$1000,Grade!Y$2,0))," ")</f>
        <v>0</v>
      </c>
      <c r="P205" s="20">
        <f t="shared" si="17"/>
        <v>636</v>
      </c>
      <c r="Q205" s="14">
        <f>+IFERROR((VLOOKUP($A205,Grade!$L$6:$BL$1000,Grade!Z$2,0))," ")</f>
        <v>55</v>
      </c>
      <c r="R205" s="14">
        <f>+IFERROR((VLOOKUP($A205,Grade!$L$6:$BL$1000,Grade!AA$2,0))," ")</f>
        <v>69</v>
      </c>
      <c r="S205" s="14">
        <f>+IFERROR((VLOOKUP($A205,Grade!$L$6:$BL$1000,Grade!AB$2,0))," ")</f>
        <v>78</v>
      </c>
      <c r="T205" s="14">
        <f>+IFERROR((VLOOKUP($A205,Grade!$L$6:$BL$1000,Grade!AC$2,0))," ")</f>
        <v>65</v>
      </c>
      <c r="U205" s="14">
        <f>+IFERROR((VLOOKUP($A205,Grade!$L$6:$BL$1000,Grade!AD$2,0))," ")</f>
        <v>66</v>
      </c>
      <c r="V205" s="14">
        <f>+IFERROR((VLOOKUP($A205,Grade!$L$6:$BL$1000,Grade!AE$2,0))," ")</f>
        <v>73</v>
      </c>
      <c r="W205" s="14">
        <f>+IFERROR((VLOOKUP($A205,Grade!$L$6:$BL$1000,Grade!AF$2,0))," ")</f>
        <v>77</v>
      </c>
      <c r="X205" s="14">
        <f>+IFERROR((VLOOKUP($A205,Grade!$L$6:$BL$1000,Grade!AG$2,0))," ")</f>
        <v>78</v>
      </c>
      <c r="Y205" s="14">
        <f>+IFERROR((VLOOKUP($A205,Grade!$L$6:$BL$1000,Grade!AH$2,0))," ")</f>
        <v>75</v>
      </c>
      <c r="Z205" s="14">
        <f>+IFERROR((VLOOKUP($A205,Grade!$L$6:$BL$1000,Grade!AI$2,0))," ")</f>
        <v>0</v>
      </c>
      <c r="AA205" s="14">
        <f>+IFERROR((VLOOKUP($A205,Grade!$L$6:$BL$1000,Grade!AJ$2,0))," ")</f>
        <v>0</v>
      </c>
      <c r="AB205" s="14">
        <f>+IFERROR((VLOOKUP($A205,Grade!$L$6:$BL$1000,Grade!AK$2,0))," ")</f>
        <v>0</v>
      </c>
      <c r="AC205" s="14">
        <f>+IFERROR((VLOOKUP($A205,Grade!$L$6:$BL$1000,Grade!AL$2,0))," ")</f>
        <v>0</v>
      </c>
      <c r="AD205" s="19">
        <f t="shared" si="18"/>
        <v>636</v>
      </c>
      <c r="AE205" s="13">
        <f>+IFERROR((VLOOKUP($A205,Grade!$L$6:$BL$1000,Grade!AM$2,0))," ")</f>
        <v>0</v>
      </c>
      <c r="AF205" s="13">
        <f>+IFERROR((VLOOKUP($A205,Grade!$L$6:$BL$1000,Grade!AN$2,0))," ")</f>
        <v>0</v>
      </c>
      <c r="AG205" s="13">
        <f>+IFERROR((VLOOKUP($A205,Grade!$L$6:$BL$1000,Grade!AO$2,0))," ")</f>
        <v>0</v>
      </c>
      <c r="AH205" s="13">
        <f>+IFERROR((VLOOKUP($A205,Grade!$L$6:$BL$1000,Grade!AP$2,0))," ")</f>
        <v>0</v>
      </c>
      <c r="AI205" s="13">
        <f>+IFERROR((VLOOKUP($A205,Grade!$L$6:$BL$1000,Grade!AQ$2,0))," ")</f>
        <v>0</v>
      </c>
      <c r="AJ205" s="13">
        <f>+IFERROR((VLOOKUP($A205,Grade!$L$6:$BL$1000,Grade!AR$2,0))," ")</f>
        <v>0</v>
      </c>
      <c r="AK205" s="13">
        <f>+IFERROR((VLOOKUP($A205,Grade!$L$6:$BL$1000,Grade!AS$2,0))," ")</f>
        <v>0</v>
      </c>
      <c r="AL205" s="13">
        <f>+IFERROR((VLOOKUP($A205,Grade!$L$6:$BL$1000,Grade!AT$2,0))," ")</f>
        <v>0</v>
      </c>
      <c r="AM205" s="13">
        <f>+IFERROR((VLOOKUP($A205,Grade!$L$6:$BL$1000,Grade!AU$2,0))," ")</f>
        <v>0</v>
      </c>
      <c r="AN205" s="13">
        <f>+IFERROR((VLOOKUP($A205,Grade!$L$6:$BL$1000,Grade!AV$2,0))," ")</f>
        <v>0</v>
      </c>
      <c r="AO205" s="13">
        <f>+IFERROR((VLOOKUP($A205,Grade!$L$6:$BL$1000,Grade!AW$2,0))," ")</f>
        <v>0</v>
      </c>
      <c r="AP205" s="13">
        <f>+IFERROR((VLOOKUP($A205,Grade!$L$6:$BL$1000,Grade!AX$2,0))," ")</f>
        <v>0</v>
      </c>
      <c r="AQ205" s="13">
        <f>+IFERROR((VLOOKUP($A205,Grade!$L$6:$BL$1000,Grade!AY$2,0))," ")</f>
        <v>0</v>
      </c>
      <c r="AR205" s="20">
        <f t="shared" si="19"/>
        <v>0</v>
      </c>
      <c r="AS205" s="14">
        <f>+IFERROR((VLOOKUP($A205,Grade!$L$6:$BL$1000,Grade!AZ$2,0))," ")</f>
        <v>0</v>
      </c>
      <c r="AT205" s="14">
        <f>+IFERROR((VLOOKUP($A205,Grade!$L$6:$BL$1000,Grade!BA$2,0))," ")</f>
        <v>0</v>
      </c>
      <c r="AU205" s="14">
        <f>+IFERROR((VLOOKUP($A205,Grade!$L$6:$BL$1000,Grade!BB$2,0))," ")</f>
        <v>0</v>
      </c>
      <c r="AV205" s="14">
        <f>+IFERROR((VLOOKUP($A205,Grade!$L$6:$BL$1000,Grade!BC$2,0))," ")</f>
        <v>0</v>
      </c>
      <c r="AW205" s="14">
        <f>+IFERROR((VLOOKUP($A205,Grade!$L$6:$BL$1000,Grade!BD$2,0))," ")</f>
        <v>0</v>
      </c>
      <c r="AX205" s="14">
        <f>+IFERROR((VLOOKUP($A205,Grade!$L$6:$BL$1000,Grade!BE$2,0))," ")</f>
        <v>0</v>
      </c>
      <c r="AY205" s="14">
        <f>+IFERROR((VLOOKUP($A205,Grade!$L$6:$BL$1000,Grade!BF$2,0))," ")</f>
        <v>0</v>
      </c>
      <c r="AZ205" s="14">
        <f>+IFERROR((VLOOKUP($A205,Grade!$L$6:$BL$1000,Grade!BG$2,0))," ")</f>
        <v>0</v>
      </c>
      <c r="BA205" s="14">
        <f>+IFERROR((VLOOKUP($A205,Grade!$L$6:$BL$1000,Grade!BH$2,0))," ")</f>
        <v>0</v>
      </c>
      <c r="BB205" s="14">
        <f>+IFERROR((VLOOKUP($A205,Grade!$L$6:$BL$1000,Grade!BI$2,0))," ")</f>
        <v>0</v>
      </c>
      <c r="BC205" s="14">
        <f>+IFERROR((VLOOKUP($A205,Grade!$L$6:$BL$1000,Grade!BJ$2,0))," ")</f>
        <v>0</v>
      </c>
      <c r="BD205" s="14">
        <f>+IFERROR((VLOOKUP($A205,Grade!$L$6:$BL$1000,Grade!BK$2,0))," ")</f>
        <v>0</v>
      </c>
      <c r="BE205" s="14">
        <f>+IFERROR((VLOOKUP($A205,Grade!$L$6:$BL$1000,Grade!BL$2,0))," ")</f>
        <v>0</v>
      </c>
      <c r="BF205" s="19">
        <f t="shared" si="20"/>
        <v>0</v>
      </c>
      <c r="BG205" s="13">
        <f>IFERROR((VLOOKUP($A205,Month!$Z$3:$AP$1000,Month!AA$1,0))," ")</f>
        <v>13</v>
      </c>
      <c r="BH205" s="13">
        <f>IFERROR((VLOOKUP($A205,Month!$Z$3:$AP$1000,Month!AB$1,0))," ")</f>
        <v>6</v>
      </c>
      <c r="BI205" s="13">
        <f>IFERROR((VLOOKUP($A205,Month!$Z$3:$AP$1000,Month!AC$1,0))," ")</f>
        <v>2</v>
      </c>
      <c r="BJ205" s="13">
        <f>IFERROR((VLOOKUP($A205,Month!$Z$3:$AP$1000,Month!AD$1,0))," ")</f>
        <v>0</v>
      </c>
      <c r="BK205" s="13">
        <f>IFERROR((VLOOKUP($A205,Month!$Z$3:$AP$1000,Month!AE$1,0))," ")</f>
        <v>0</v>
      </c>
      <c r="BL205" s="13">
        <f>IFERROR((VLOOKUP($A205,Month!$Z$3:$AP$1000,Month!AF$1,0))," ")</f>
        <v>0</v>
      </c>
      <c r="BM205" s="13">
        <f>IFERROR((VLOOKUP($A205,Month!$Z$3:$AP$1000,Month!AG$1,0))," ")</f>
        <v>0</v>
      </c>
      <c r="BN205" s="13">
        <f>IFERROR((VLOOKUP($A205,Month!$Z$3:$AP$1000,Month!AH$1,0))," ")</f>
        <v>0</v>
      </c>
      <c r="BO205" s="13">
        <f>IFERROR((VLOOKUP($A205,Month!$Z$3:$AP$1000,Month!AI$1,0))," ")</f>
        <v>0</v>
      </c>
      <c r="BP205" s="13">
        <f>IFERROR((VLOOKUP($A205,Month!$Z$3:$AP$1000,Month!AJ$1,0))," ")</f>
        <v>0</v>
      </c>
      <c r="BQ205" s="13">
        <f>IFERROR((VLOOKUP($A205,Month!$Z$3:$AP$1000,Month!AK$1,0))," ")</f>
        <v>0</v>
      </c>
      <c r="BR205" s="13">
        <f>IFERROR((VLOOKUP($A205,Month!$Z$3:$AP$1000,Month!AL$1,0))," ")</f>
        <v>0</v>
      </c>
      <c r="BS205" s="13">
        <f>IFERROR((VLOOKUP($A205,Month!$Z$3:$AP$1000,Month!AM$1,0))," ")</f>
        <v>0</v>
      </c>
      <c r="BT205" s="13">
        <f>IFERROR((VLOOKUP($A205,Month!$Z$3:$AP$1000,Month!AP$1,0))," ")</f>
        <v>190</v>
      </c>
    </row>
    <row r="206" spans="1:72" s="2" customFormat="1" x14ac:dyDescent="0.25">
      <c r="A206" s="12" t="s">
        <v>153</v>
      </c>
      <c r="B206" s="12" t="s">
        <v>154</v>
      </c>
      <c r="C206" s="13">
        <f>+IFERROR((VLOOKUP($A206,Grade!$L$6:$BL$1000,Grade!M$2,0))," ")</f>
        <v>22</v>
      </c>
      <c r="D206" s="13">
        <f>+IFERROR((VLOOKUP($A206,Grade!$L$6:$BL$1000,Grade!N$2,0))," ")</f>
        <v>21</v>
      </c>
      <c r="E206" s="13">
        <f>+IFERROR((VLOOKUP($A206,Grade!$L$6:$BL$1000,Grade!O$2,0))," ")</f>
        <v>25</v>
      </c>
      <c r="F206" s="13">
        <f>+IFERROR((VLOOKUP($A206,Grade!$L$6:$BL$1000,Grade!P$2,0))," ")</f>
        <v>30</v>
      </c>
      <c r="G206" s="13">
        <f>+IFERROR((VLOOKUP($A206,Grade!$L$6:$BL$1000,Grade!Q$2,0))," ")</f>
        <v>19</v>
      </c>
      <c r="H206" s="13">
        <f>+IFERROR((VLOOKUP($A206,Grade!$L$6:$BL$1000,Grade!R$2,0))," ")</f>
        <v>23</v>
      </c>
      <c r="I206" s="13">
        <f>+IFERROR((VLOOKUP($A206,Grade!$L$6:$BL$1000,Grade!S$2,0))," ")</f>
        <v>25</v>
      </c>
      <c r="J206" s="13">
        <f>+IFERROR((VLOOKUP($A206,Grade!$L$6:$BL$1000,Grade!T$2,0))," ")</f>
        <v>28</v>
      </c>
      <c r="K206" s="13">
        <f>+IFERROR((VLOOKUP($A206,Grade!$L$6:$BL$1000,Grade!U$2,0))," ")</f>
        <v>23</v>
      </c>
      <c r="L206" s="13">
        <f>+IFERROR((VLOOKUP($A206,Grade!$L$6:$BL$1000,Grade!V$2,0))," ")</f>
        <v>34</v>
      </c>
      <c r="M206" s="13">
        <f>+IFERROR((VLOOKUP($A206,Grade!$L$6:$BL$1000,Grade!W$2,0))," ")</f>
        <v>20</v>
      </c>
      <c r="N206" s="13">
        <f>+IFERROR((VLOOKUP($A206,Grade!$L$6:$BL$1000,Grade!X$2,0))," ")</f>
        <v>20</v>
      </c>
      <c r="O206" s="13">
        <f>+IFERROR((VLOOKUP($A206,Grade!$L$6:$BL$1000,Grade!Y$2,0))," ")</f>
        <v>21</v>
      </c>
      <c r="P206" s="20">
        <f t="shared" si="17"/>
        <v>311</v>
      </c>
      <c r="Q206" s="14">
        <f>+IFERROR((VLOOKUP($A206,Grade!$L$6:$BL$1000,Grade!Z$2,0))," ")</f>
        <v>22</v>
      </c>
      <c r="R206" s="14">
        <f>+IFERROR((VLOOKUP($A206,Grade!$L$6:$BL$1000,Grade!AA$2,0))," ")</f>
        <v>21</v>
      </c>
      <c r="S206" s="14">
        <f>+IFERROR((VLOOKUP($A206,Grade!$L$6:$BL$1000,Grade!AB$2,0))," ")</f>
        <v>25</v>
      </c>
      <c r="T206" s="14">
        <f>+IFERROR((VLOOKUP($A206,Grade!$L$6:$BL$1000,Grade!AC$2,0))," ")</f>
        <v>30</v>
      </c>
      <c r="U206" s="14">
        <f>+IFERROR((VLOOKUP($A206,Grade!$L$6:$BL$1000,Grade!AD$2,0))," ")</f>
        <v>19</v>
      </c>
      <c r="V206" s="14">
        <f>+IFERROR((VLOOKUP($A206,Grade!$L$6:$BL$1000,Grade!AE$2,0))," ")</f>
        <v>23</v>
      </c>
      <c r="W206" s="14">
        <f>+IFERROR((VLOOKUP($A206,Grade!$L$6:$BL$1000,Grade!AF$2,0))," ")</f>
        <v>25</v>
      </c>
      <c r="X206" s="14">
        <f>+IFERROR((VLOOKUP($A206,Grade!$L$6:$BL$1000,Grade!AG$2,0))," ")</f>
        <v>28</v>
      </c>
      <c r="Y206" s="14">
        <f>+IFERROR((VLOOKUP($A206,Grade!$L$6:$BL$1000,Grade!AH$2,0))," ")</f>
        <v>22.97</v>
      </c>
      <c r="Z206" s="14">
        <f>+IFERROR((VLOOKUP($A206,Grade!$L$6:$BL$1000,Grade!AI$2,0))," ")</f>
        <v>33.33</v>
      </c>
      <c r="AA206" s="14">
        <f>+IFERROR((VLOOKUP($A206,Grade!$L$6:$BL$1000,Grade!AJ$2,0))," ")</f>
        <v>20</v>
      </c>
      <c r="AB206" s="14">
        <f>+IFERROR((VLOOKUP($A206,Grade!$L$6:$BL$1000,Grade!AK$2,0))," ")</f>
        <v>20</v>
      </c>
      <c r="AC206" s="14">
        <f>+IFERROR((VLOOKUP($A206,Grade!$L$6:$BL$1000,Grade!AL$2,0))," ")</f>
        <v>19.440000000000001</v>
      </c>
      <c r="AD206" s="19">
        <f t="shared" si="18"/>
        <v>308.74</v>
      </c>
      <c r="AE206" s="13">
        <f>+IFERROR((VLOOKUP($A206,Grade!$L$6:$BL$1000,Grade!AM$2,0))," ")</f>
        <v>0</v>
      </c>
      <c r="AF206" s="13">
        <f>+IFERROR((VLOOKUP($A206,Grade!$L$6:$BL$1000,Grade!AN$2,0))," ")</f>
        <v>0</v>
      </c>
      <c r="AG206" s="13">
        <f>+IFERROR((VLOOKUP($A206,Grade!$L$6:$BL$1000,Grade!AO$2,0))," ")</f>
        <v>0</v>
      </c>
      <c r="AH206" s="13">
        <f>+IFERROR((VLOOKUP($A206,Grade!$L$6:$BL$1000,Grade!AP$2,0))," ")</f>
        <v>0</v>
      </c>
      <c r="AI206" s="13">
        <f>+IFERROR((VLOOKUP($A206,Grade!$L$6:$BL$1000,Grade!AQ$2,0))," ")</f>
        <v>0</v>
      </c>
      <c r="AJ206" s="13">
        <f>+IFERROR((VLOOKUP($A206,Grade!$L$6:$BL$1000,Grade!AR$2,0))," ")</f>
        <v>0</v>
      </c>
      <c r="AK206" s="13">
        <f>+IFERROR((VLOOKUP($A206,Grade!$L$6:$BL$1000,Grade!AS$2,0))," ")</f>
        <v>0</v>
      </c>
      <c r="AL206" s="13">
        <f>+IFERROR((VLOOKUP($A206,Grade!$L$6:$BL$1000,Grade!AT$2,0))," ")</f>
        <v>0</v>
      </c>
      <c r="AM206" s="13">
        <f>+IFERROR((VLOOKUP($A206,Grade!$L$6:$BL$1000,Grade!AU$2,0))," ")</f>
        <v>0</v>
      </c>
      <c r="AN206" s="13">
        <f>+IFERROR((VLOOKUP($A206,Grade!$L$6:$BL$1000,Grade!AV$2,0))," ")</f>
        <v>0</v>
      </c>
      <c r="AO206" s="13">
        <f>+IFERROR((VLOOKUP($A206,Grade!$L$6:$BL$1000,Grade!AW$2,0))," ")</f>
        <v>0</v>
      </c>
      <c r="AP206" s="13">
        <f>+IFERROR((VLOOKUP($A206,Grade!$L$6:$BL$1000,Grade!AX$2,0))," ")</f>
        <v>0</v>
      </c>
      <c r="AQ206" s="13">
        <f>+IFERROR((VLOOKUP($A206,Grade!$L$6:$BL$1000,Grade!AY$2,0))," ")</f>
        <v>0</v>
      </c>
      <c r="AR206" s="20">
        <f t="shared" si="19"/>
        <v>0</v>
      </c>
      <c r="AS206" s="14">
        <f>+IFERROR((VLOOKUP($A206,Grade!$L$6:$BL$1000,Grade!AZ$2,0))," ")</f>
        <v>0</v>
      </c>
      <c r="AT206" s="14">
        <f>+IFERROR((VLOOKUP($A206,Grade!$L$6:$BL$1000,Grade!BA$2,0))," ")</f>
        <v>0</v>
      </c>
      <c r="AU206" s="14">
        <f>+IFERROR((VLOOKUP($A206,Grade!$L$6:$BL$1000,Grade!BB$2,0))," ")</f>
        <v>0</v>
      </c>
      <c r="AV206" s="14">
        <f>+IFERROR((VLOOKUP($A206,Grade!$L$6:$BL$1000,Grade!BC$2,0))," ")</f>
        <v>0</v>
      </c>
      <c r="AW206" s="14">
        <f>+IFERROR((VLOOKUP($A206,Grade!$L$6:$BL$1000,Grade!BD$2,0))," ")</f>
        <v>0</v>
      </c>
      <c r="AX206" s="14">
        <f>+IFERROR((VLOOKUP($A206,Grade!$L$6:$BL$1000,Grade!BE$2,0))," ")</f>
        <v>0</v>
      </c>
      <c r="AY206" s="14">
        <f>+IFERROR((VLOOKUP($A206,Grade!$L$6:$BL$1000,Grade!BF$2,0))," ")</f>
        <v>0</v>
      </c>
      <c r="AZ206" s="14">
        <f>+IFERROR((VLOOKUP($A206,Grade!$L$6:$BL$1000,Grade!BG$2,0))," ")</f>
        <v>0</v>
      </c>
      <c r="BA206" s="14">
        <f>+IFERROR((VLOOKUP($A206,Grade!$L$6:$BL$1000,Grade!BH$2,0))," ")</f>
        <v>0</v>
      </c>
      <c r="BB206" s="14">
        <f>+IFERROR((VLOOKUP($A206,Grade!$L$6:$BL$1000,Grade!BI$2,0))," ")</f>
        <v>0</v>
      </c>
      <c r="BC206" s="14">
        <f>+IFERROR((VLOOKUP($A206,Grade!$L$6:$BL$1000,Grade!BJ$2,0))," ")</f>
        <v>0</v>
      </c>
      <c r="BD206" s="14">
        <f>+IFERROR((VLOOKUP($A206,Grade!$L$6:$BL$1000,Grade!BK$2,0))," ")</f>
        <v>0</v>
      </c>
      <c r="BE206" s="14">
        <f>+IFERROR((VLOOKUP($A206,Grade!$L$6:$BL$1000,Grade!BL$2,0))," ")</f>
        <v>0</v>
      </c>
      <c r="BF206" s="19">
        <f t="shared" si="20"/>
        <v>0</v>
      </c>
      <c r="BG206" s="13">
        <f>IFERROR((VLOOKUP($A206,Month!$Z$3:$AP$1000,Month!AA$1,0))," ")</f>
        <v>3</v>
      </c>
      <c r="BH206" s="13">
        <f>IFERROR((VLOOKUP($A206,Month!$Z$3:$AP$1000,Month!AB$1,0))," ")</f>
        <v>1</v>
      </c>
      <c r="BI206" s="13">
        <f>IFERROR((VLOOKUP($A206,Month!$Z$3:$AP$1000,Month!AC$1,0))," ")</f>
        <v>0</v>
      </c>
      <c r="BJ206" s="13">
        <f>IFERROR((VLOOKUP($A206,Month!$Z$3:$AP$1000,Month!AD$1,0))," ")</f>
        <v>0</v>
      </c>
      <c r="BK206" s="13">
        <f>IFERROR((VLOOKUP($A206,Month!$Z$3:$AP$1000,Month!AE$1,0))," ")</f>
        <v>0</v>
      </c>
      <c r="BL206" s="13">
        <f>IFERROR((VLOOKUP($A206,Month!$Z$3:$AP$1000,Month!AF$1,0))," ")</f>
        <v>0</v>
      </c>
      <c r="BM206" s="13">
        <f>IFERROR((VLOOKUP($A206,Month!$Z$3:$AP$1000,Month!AG$1,0))," ")</f>
        <v>33.86</v>
      </c>
      <c r="BN206" s="13">
        <f>IFERROR((VLOOKUP($A206,Month!$Z$3:$AP$1000,Month!AH$1,0))," ")</f>
        <v>0</v>
      </c>
      <c r="BO206" s="13">
        <f>IFERROR((VLOOKUP($A206,Month!$Z$3:$AP$1000,Month!AI$1,0))," ")</f>
        <v>8.16</v>
      </c>
      <c r="BP206" s="13">
        <f>IFERROR((VLOOKUP($A206,Month!$Z$3:$AP$1000,Month!AJ$1,0))," ")</f>
        <v>0</v>
      </c>
      <c r="BQ206" s="13">
        <f>IFERROR((VLOOKUP($A206,Month!$Z$3:$AP$1000,Month!AK$1,0))," ")</f>
        <v>0</v>
      </c>
      <c r="BR206" s="13">
        <f>IFERROR((VLOOKUP($A206,Month!$Z$3:$AP$1000,Month!AL$1,0))," ")</f>
        <v>0</v>
      </c>
      <c r="BS206" s="13">
        <f>IFERROR((VLOOKUP($A206,Month!$Z$3:$AP$1000,Month!AM$1,0))," ")</f>
        <v>3</v>
      </c>
      <c r="BT206" s="13">
        <f>IFERROR((VLOOKUP($A206,Month!$Z$3:$AP$1000,Month!AP$1,0))," ")</f>
        <v>44</v>
      </c>
    </row>
    <row r="207" spans="1:72" s="2" customFormat="1" x14ac:dyDescent="0.25">
      <c r="A207" s="12" t="s">
        <v>77</v>
      </c>
      <c r="B207" s="12" t="s">
        <v>78</v>
      </c>
      <c r="C207" s="13">
        <f>+IFERROR((VLOOKUP($A207,Grade!$L$6:$BL$1000,Grade!M$2,0))," ")</f>
        <v>230</v>
      </c>
      <c r="D207" s="13">
        <f>+IFERROR((VLOOKUP($A207,Grade!$L$6:$BL$1000,Grade!N$2,0))," ")</f>
        <v>241</v>
      </c>
      <c r="E207" s="13">
        <f>+IFERROR((VLOOKUP($A207,Grade!$L$6:$BL$1000,Grade!O$2,0))," ")</f>
        <v>258</v>
      </c>
      <c r="F207" s="13">
        <f>+IFERROR((VLOOKUP($A207,Grade!$L$6:$BL$1000,Grade!P$2,0))," ")</f>
        <v>251</v>
      </c>
      <c r="G207" s="13">
        <f>+IFERROR((VLOOKUP($A207,Grade!$L$6:$BL$1000,Grade!Q$2,0))," ")</f>
        <v>279</v>
      </c>
      <c r="H207" s="13">
        <f>+IFERROR((VLOOKUP($A207,Grade!$L$6:$BL$1000,Grade!R$2,0))," ")</f>
        <v>265</v>
      </c>
      <c r="I207" s="13">
        <f>+IFERROR((VLOOKUP($A207,Grade!$L$6:$BL$1000,Grade!S$2,0))," ")</f>
        <v>252</v>
      </c>
      <c r="J207" s="13">
        <f>+IFERROR((VLOOKUP($A207,Grade!$L$6:$BL$1000,Grade!T$2,0))," ")</f>
        <v>287</v>
      </c>
      <c r="K207" s="13">
        <f>+IFERROR((VLOOKUP($A207,Grade!$L$6:$BL$1000,Grade!U$2,0))," ")</f>
        <v>271</v>
      </c>
      <c r="L207" s="13">
        <f>+IFERROR((VLOOKUP($A207,Grade!$L$6:$BL$1000,Grade!V$2,0))," ")</f>
        <v>291</v>
      </c>
      <c r="M207" s="13">
        <f>+IFERROR((VLOOKUP($A207,Grade!$L$6:$BL$1000,Grade!W$2,0))," ")</f>
        <v>265</v>
      </c>
      <c r="N207" s="13">
        <f>+IFERROR((VLOOKUP($A207,Grade!$L$6:$BL$1000,Grade!X$2,0))," ")</f>
        <v>261</v>
      </c>
      <c r="O207" s="13">
        <f>+IFERROR((VLOOKUP($A207,Grade!$L$6:$BL$1000,Grade!Y$2,0))," ")</f>
        <v>242</v>
      </c>
      <c r="P207" s="20">
        <f t="shared" si="17"/>
        <v>3393</v>
      </c>
      <c r="Q207" s="14">
        <f>+IFERROR((VLOOKUP($A207,Grade!$L$6:$BL$1000,Grade!Z$2,0))," ")</f>
        <v>229.02</v>
      </c>
      <c r="R207" s="14">
        <f>+IFERROR((VLOOKUP($A207,Grade!$L$6:$BL$1000,Grade!AA$2,0))," ")</f>
        <v>240.02</v>
      </c>
      <c r="S207" s="14">
        <f>+IFERROR((VLOOKUP($A207,Grade!$L$6:$BL$1000,Grade!AB$2,0))," ")</f>
        <v>255.08</v>
      </c>
      <c r="T207" s="14">
        <f>+IFERROR((VLOOKUP($A207,Grade!$L$6:$BL$1000,Grade!AC$2,0))," ")</f>
        <v>249.28</v>
      </c>
      <c r="U207" s="14">
        <f>+IFERROR((VLOOKUP($A207,Grade!$L$6:$BL$1000,Grade!AD$2,0))," ")</f>
        <v>278.89999999999998</v>
      </c>
      <c r="V207" s="14">
        <f>+IFERROR((VLOOKUP($A207,Grade!$L$6:$BL$1000,Grade!AE$2,0))," ")</f>
        <v>264.7</v>
      </c>
      <c r="W207" s="14">
        <f>+IFERROR((VLOOKUP($A207,Grade!$L$6:$BL$1000,Grade!AF$2,0))," ")</f>
        <v>250.95</v>
      </c>
      <c r="X207" s="14">
        <f>+IFERROR((VLOOKUP($A207,Grade!$L$6:$BL$1000,Grade!AG$2,0))," ")</f>
        <v>286.3</v>
      </c>
      <c r="Y207" s="14">
        <f>+IFERROR((VLOOKUP($A207,Grade!$L$6:$BL$1000,Grade!AH$2,0))," ")</f>
        <v>270</v>
      </c>
      <c r="Z207" s="14">
        <f>+IFERROR((VLOOKUP($A207,Grade!$L$6:$BL$1000,Grade!AI$2,0))," ")</f>
        <v>291</v>
      </c>
      <c r="AA207" s="14">
        <f>+IFERROR((VLOOKUP($A207,Grade!$L$6:$BL$1000,Grade!AJ$2,0))," ")</f>
        <v>264.27</v>
      </c>
      <c r="AB207" s="14">
        <f>+IFERROR((VLOOKUP($A207,Grade!$L$6:$BL$1000,Grade!AK$2,0))," ")</f>
        <v>218.27</v>
      </c>
      <c r="AC207" s="14">
        <f>+IFERROR((VLOOKUP($A207,Grade!$L$6:$BL$1000,Grade!AL$2,0))," ")</f>
        <v>192.52</v>
      </c>
      <c r="AD207" s="19">
        <f t="shared" si="18"/>
        <v>3290.31</v>
      </c>
      <c r="AE207" s="13">
        <f>+IFERROR((VLOOKUP($A207,Grade!$L$6:$BL$1000,Grade!AM$2,0))," ")</f>
        <v>59</v>
      </c>
      <c r="AF207" s="13">
        <f>+IFERROR((VLOOKUP($A207,Grade!$L$6:$BL$1000,Grade!AN$2,0))," ")</f>
        <v>77</v>
      </c>
      <c r="AG207" s="13">
        <f>+IFERROR((VLOOKUP($A207,Grade!$L$6:$BL$1000,Grade!AO$2,0))," ")</f>
        <v>92</v>
      </c>
      <c r="AH207" s="13">
        <f>+IFERROR((VLOOKUP($A207,Grade!$L$6:$BL$1000,Grade!AP$2,0))," ")</f>
        <v>68</v>
      </c>
      <c r="AI207" s="13">
        <f>+IFERROR((VLOOKUP($A207,Grade!$L$6:$BL$1000,Grade!AQ$2,0))," ")</f>
        <v>85</v>
      </c>
      <c r="AJ207" s="13">
        <f>+IFERROR((VLOOKUP($A207,Grade!$L$6:$BL$1000,Grade!AR$2,0))," ")</f>
        <v>79</v>
      </c>
      <c r="AK207" s="13">
        <f>+IFERROR((VLOOKUP($A207,Grade!$L$6:$BL$1000,Grade!AS$2,0))," ")</f>
        <v>79</v>
      </c>
      <c r="AL207" s="13">
        <f>+IFERROR((VLOOKUP($A207,Grade!$L$6:$BL$1000,Grade!AT$2,0))," ")</f>
        <v>91</v>
      </c>
      <c r="AM207" s="13">
        <f>+IFERROR((VLOOKUP($A207,Grade!$L$6:$BL$1000,Grade!AU$2,0))," ")</f>
        <v>78</v>
      </c>
      <c r="AN207" s="13">
        <f>+IFERROR((VLOOKUP($A207,Grade!$L$6:$BL$1000,Grade!AV$2,0))," ")</f>
        <v>65</v>
      </c>
      <c r="AO207" s="13">
        <f>+IFERROR((VLOOKUP($A207,Grade!$L$6:$BL$1000,Grade!AW$2,0))," ")</f>
        <v>66</v>
      </c>
      <c r="AP207" s="13">
        <f>+IFERROR((VLOOKUP($A207,Grade!$L$6:$BL$1000,Grade!AX$2,0))," ")</f>
        <v>48</v>
      </c>
      <c r="AQ207" s="13">
        <f>+IFERROR((VLOOKUP($A207,Grade!$L$6:$BL$1000,Grade!AY$2,0))," ")</f>
        <v>26</v>
      </c>
      <c r="AR207" s="20">
        <f t="shared" si="19"/>
        <v>913</v>
      </c>
      <c r="AS207" s="14">
        <f>+IFERROR((VLOOKUP($A207,Grade!$L$6:$BL$1000,Grade!AZ$2,0))," ")</f>
        <v>59</v>
      </c>
      <c r="AT207" s="14">
        <f>+IFERROR((VLOOKUP($A207,Grade!$L$6:$BL$1000,Grade!BA$2,0))," ")</f>
        <v>76.91</v>
      </c>
      <c r="AU207" s="14">
        <f>+IFERROR((VLOOKUP($A207,Grade!$L$6:$BL$1000,Grade!BB$2,0))," ")</f>
        <v>92</v>
      </c>
      <c r="AV207" s="14">
        <f>+IFERROR((VLOOKUP($A207,Grade!$L$6:$BL$1000,Grade!BC$2,0))," ")</f>
        <v>67.91</v>
      </c>
      <c r="AW207" s="14">
        <f>+IFERROR((VLOOKUP($A207,Grade!$L$6:$BL$1000,Grade!BD$2,0))," ")</f>
        <v>84.4</v>
      </c>
      <c r="AX207" s="14">
        <f>+IFERROR((VLOOKUP($A207,Grade!$L$6:$BL$1000,Grade!BE$2,0))," ")</f>
        <v>78.010000000000005</v>
      </c>
      <c r="AY207" s="14">
        <f>+IFERROR((VLOOKUP($A207,Grade!$L$6:$BL$1000,Grade!BF$2,0))," ")</f>
        <v>78.849999999999994</v>
      </c>
      <c r="AZ207" s="14">
        <f>+IFERROR((VLOOKUP($A207,Grade!$L$6:$BL$1000,Grade!BG$2,0))," ")</f>
        <v>90.95</v>
      </c>
      <c r="BA207" s="14">
        <f>+IFERROR((VLOOKUP($A207,Grade!$L$6:$BL$1000,Grade!BH$2,0))," ")</f>
        <v>77.48</v>
      </c>
      <c r="BB207" s="14">
        <f>+IFERROR((VLOOKUP($A207,Grade!$L$6:$BL$1000,Grade!BI$2,0))," ")</f>
        <v>64.44</v>
      </c>
      <c r="BC207" s="14">
        <f>+IFERROR((VLOOKUP($A207,Grade!$L$6:$BL$1000,Grade!BJ$2,0))," ")</f>
        <v>65.59</v>
      </c>
      <c r="BD207" s="14">
        <f>+IFERROR((VLOOKUP($A207,Grade!$L$6:$BL$1000,Grade!BK$2,0))," ")</f>
        <v>47.65</v>
      </c>
      <c r="BE207" s="14">
        <f>+IFERROR((VLOOKUP($A207,Grade!$L$6:$BL$1000,Grade!BL$2,0))," ")</f>
        <v>25.21</v>
      </c>
      <c r="BF207" s="19">
        <f t="shared" si="20"/>
        <v>908.40000000000009</v>
      </c>
      <c r="BG207" s="13">
        <f>IFERROR((VLOOKUP($A207,Month!$Z$3:$AP$1000,Month!AA$1,0))," ")</f>
        <v>34</v>
      </c>
      <c r="BH207" s="13">
        <f>IFERROR((VLOOKUP($A207,Month!$Z$3:$AP$1000,Month!AB$1,0))," ")</f>
        <v>17</v>
      </c>
      <c r="BI207" s="13">
        <f>IFERROR((VLOOKUP($A207,Month!$Z$3:$AP$1000,Month!AC$1,0))," ")</f>
        <v>11</v>
      </c>
      <c r="BJ207" s="13">
        <f>IFERROR((VLOOKUP($A207,Month!$Z$3:$AP$1000,Month!AD$1,0))," ")</f>
        <v>0</v>
      </c>
      <c r="BK207" s="13">
        <f>IFERROR((VLOOKUP($A207,Month!$Z$3:$AP$1000,Month!AE$1,0))," ")</f>
        <v>0</v>
      </c>
      <c r="BL207" s="13">
        <f>IFERROR((VLOOKUP($A207,Month!$Z$3:$AP$1000,Month!AF$1,0))," ")</f>
        <v>0</v>
      </c>
      <c r="BM207" s="13">
        <f>IFERROR((VLOOKUP($A207,Month!$Z$3:$AP$1000,Month!AG$1,0))," ")</f>
        <v>166.8</v>
      </c>
      <c r="BN207" s="13">
        <f>IFERROR((VLOOKUP($A207,Month!$Z$3:$AP$1000,Month!AH$1,0))," ")</f>
        <v>0</v>
      </c>
      <c r="BO207" s="13">
        <f>IFERROR((VLOOKUP($A207,Month!$Z$3:$AP$1000,Month!AI$1,0))," ")</f>
        <v>41.16</v>
      </c>
      <c r="BP207" s="13">
        <f>IFERROR((VLOOKUP($A207,Month!$Z$3:$AP$1000,Month!AJ$1,0))," ")</f>
        <v>0</v>
      </c>
      <c r="BQ207" s="13">
        <f>IFERROR((VLOOKUP($A207,Month!$Z$3:$AP$1000,Month!AK$1,0))," ")</f>
        <v>0</v>
      </c>
      <c r="BR207" s="13">
        <f>IFERROR((VLOOKUP($A207,Month!$Z$3:$AP$1000,Month!AL$1,0))," ")</f>
        <v>0</v>
      </c>
      <c r="BS207" s="13">
        <f>IFERROR((VLOOKUP($A207,Month!$Z$3:$AP$1000,Month!AM$1,0))," ")</f>
        <v>0</v>
      </c>
      <c r="BT207" s="13">
        <f>IFERROR((VLOOKUP($A207,Month!$Z$3:$AP$1000,Month!AP$1,0))," ")</f>
        <v>551</v>
      </c>
    </row>
    <row r="208" spans="1:72" s="2" customFormat="1" x14ac:dyDescent="0.25">
      <c r="A208" s="12" t="s">
        <v>215</v>
      </c>
      <c r="B208" s="12" t="s">
        <v>216</v>
      </c>
      <c r="C208" s="13">
        <f>+IFERROR((VLOOKUP($A208,Grade!$L$6:$BL$1000,Grade!M$2,0))," ")</f>
        <v>54</v>
      </c>
      <c r="D208" s="13">
        <f>+IFERROR((VLOOKUP($A208,Grade!$L$6:$BL$1000,Grade!N$2,0))," ")</f>
        <v>64</v>
      </c>
      <c r="E208" s="13">
        <f>+IFERROR((VLOOKUP($A208,Grade!$L$6:$BL$1000,Grade!O$2,0))," ")</f>
        <v>77</v>
      </c>
      <c r="F208" s="13">
        <f>+IFERROR((VLOOKUP($A208,Grade!$L$6:$BL$1000,Grade!P$2,0))," ")</f>
        <v>69</v>
      </c>
      <c r="G208" s="13">
        <f>+IFERROR((VLOOKUP($A208,Grade!$L$6:$BL$1000,Grade!Q$2,0))," ")</f>
        <v>80</v>
      </c>
      <c r="H208" s="13">
        <f>+IFERROR((VLOOKUP($A208,Grade!$L$6:$BL$1000,Grade!R$2,0))," ")</f>
        <v>89</v>
      </c>
      <c r="I208" s="13">
        <f>+IFERROR((VLOOKUP($A208,Grade!$L$6:$BL$1000,Grade!S$2,0))," ")</f>
        <v>85</v>
      </c>
      <c r="J208" s="13">
        <f>+IFERROR((VLOOKUP($A208,Grade!$L$6:$BL$1000,Grade!T$2,0))," ")</f>
        <v>101</v>
      </c>
      <c r="K208" s="13">
        <f>+IFERROR((VLOOKUP($A208,Grade!$L$6:$BL$1000,Grade!U$2,0))," ")</f>
        <v>86</v>
      </c>
      <c r="L208" s="13">
        <f>+IFERROR((VLOOKUP($A208,Grade!$L$6:$BL$1000,Grade!V$2,0))," ")</f>
        <v>102</v>
      </c>
      <c r="M208" s="13">
        <f>+IFERROR((VLOOKUP($A208,Grade!$L$6:$BL$1000,Grade!W$2,0))," ")</f>
        <v>135</v>
      </c>
      <c r="N208" s="13">
        <f>+IFERROR((VLOOKUP($A208,Grade!$L$6:$BL$1000,Grade!X$2,0))," ")</f>
        <v>89</v>
      </c>
      <c r="O208" s="13">
        <f>+IFERROR((VLOOKUP($A208,Grade!$L$6:$BL$1000,Grade!Y$2,0))," ")</f>
        <v>96</v>
      </c>
      <c r="P208" s="20">
        <f t="shared" si="17"/>
        <v>1127</v>
      </c>
      <c r="Q208" s="14">
        <f>+IFERROR((VLOOKUP($A208,Grade!$L$6:$BL$1000,Grade!Z$2,0))," ")</f>
        <v>54</v>
      </c>
      <c r="R208" s="14">
        <f>+IFERROR((VLOOKUP($A208,Grade!$L$6:$BL$1000,Grade!AA$2,0))," ")</f>
        <v>64</v>
      </c>
      <c r="S208" s="14">
        <f>+IFERROR((VLOOKUP($A208,Grade!$L$6:$BL$1000,Grade!AB$2,0))," ")</f>
        <v>77</v>
      </c>
      <c r="T208" s="14">
        <f>+IFERROR((VLOOKUP($A208,Grade!$L$6:$BL$1000,Grade!AC$2,0))," ")</f>
        <v>69</v>
      </c>
      <c r="U208" s="14">
        <f>+IFERROR((VLOOKUP($A208,Grade!$L$6:$BL$1000,Grade!AD$2,0))," ")</f>
        <v>80</v>
      </c>
      <c r="V208" s="14">
        <f>+IFERROR((VLOOKUP($A208,Grade!$L$6:$BL$1000,Grade!AE$2,0))," ")</f>
        <v>89</v>
      </c>
      <c r="W208" s="14">
        <f>+IFERROR((VLOOKUP($A208,Grade!$L$6:$BL$1000,Grade!AF$2,0))," ")</f>
        <v>85</v>
      </c>
      <c r="X208" s="14">
        <f>+IFERROR((VLOOKUP($A208,Grade!$L$6:$BL$1000,Grade!AG$2,0))," ")</f>
        <v>101</v>
      </c>
      <c r="Y208" s="14">
        <f>+IFERROR((VLOOKUP($A208,Grade!$L$6:$BL$1000,Grade!AH$2,0))," ")</f>
        <v>86</v>
      </c>
      <c r="Z208" s="14">
        <f>+IFERROR((VLOOKUP($A208,Grade!$L$6:$BL$1000,Grade!AI$2,0))," ")</f>
        <v>102</v>
      </c>
      <c r="AA208" s="14">
        <f>+IFERROR((VLOOKUP($A208,Grade!$L$6:$BL$1000,Grade!AJ$2,0))," ")</f>
        <v>135.47999999999999</v>
      </c>
      <c r="AB208" s="14">
        <f>+IFERROR((VLOOKUP($A208,Grade!$L$6:$BL$1000,Grade!AK$2,0))," ")</f>
        <v>77.599999999999994</v>
      </c>
      <c r="AC208" s="14">
        <f>+IFERROR((VLOOKUP($A208,Grade!$L$6:$BL$1000,Grade!AL$2,0))," ")</f>
        <v>66.17</v>
      </c>
      <c r="AD208" s="19">
        <f t="shared" si="18"/>
        <v>1086.25</v>
      </c>
      <c r="AE208" s="13">
        <f>+IFERROR((VLOOKUP($A208,Grade!$L$6:$BL$1000,Grade!AM$2,0))," ")</f>
        <v>0</v>
      </c>
      <c r="AF208" s="13">
        <f>+IFERROR((VLOOKUP($A208,Grade!$L$6:$BL$1000,Grade!AN$2,0))," ")</f>
        <v>5</v>
      </c>
      <c r="AG208" s="13">
        <f>+IFERROR((VLOOKUP($A208,Grade!$L$6:$BL$1000,Grade!AO$2,0))," ")</f>
        <v>15</v>
      </c>
      <c r="AH208" s="13">
        <f>+IFERROR((VLOOKUP($A208,Grade!$L$6:$BL$1000,Grade!AP$2,0))," ")</f>
        <v>8</v>
      </c>
      <c r="AI208" s="13">
        <f>+IFERROR((VLOOKUP($A208,Grade!$L$6:$BL$1000,Grade!AQ$2,0))," ")</f>
        <v>15</v>
      </c>
      <c r="AJ208" s="13">
        <f>+IFERROR((VLOOKUP($A208,Grade!$L$6:$BL$1000,Grade!AR$2,0))," ")</f>
        <v>13</v>
      </c>
      <c r="AK208" s="13">
        <f>+IFERROR((VLOOKUP($A208,Grade!$L$6:$BL$1000,Grade!AS$2,0))," ")</f>
        <v>5</v>
      </c>
      <c r="AL208" s="13">
        <f>+IFERROR((VLOOKUP($A208,Grade!$L$6:$BL$1000,Grade!AT$2,0))," ")</f>
        <v>11</v>
      </c>
      <c r="AM208" s="13">
        <f>+IFERROR((VLOOKUP($A208,Grade!$L$6:$BL$1000,Grade!AU$2,0))," ")</f>
        <v>8</v>
      </c>
      <c r="AN208" s="13">
        <f>+IFERROR((VLOOKUP($A208,Grade!$L$6:$BL$1000,Grade!AV$2,0))," ")</f>
        <v>4</v>
      </c>
      <c r="AO208" s="13">
        <f>+IFERROR((VLOOKUP($A208,Grade!$L$6:$BL$1000,Grade!AW$2,0))," ")</f>
        <v>20</v>
      </c>
      <c r="AP208" s="13">
        <f>+IFERROR((VLOOKUP($A208,Grade!$L$6:$BL$1000,Grade!AX$2,0))," ")</f>
        <v>10</v>
      </c>
      <c r="AQ208" s="13">
        <f>+IFERROR((VLOOKUP($A208,Grade!$L$6:$BL$1000,Grade!AY$2,0))," ")</f>
        <v>15</v>
      </c>
      <c r="AR208" s="20">
        <f t="shared" si="19"/>
        <v>129</v>
      </c>
      <c r="AS208" s="14">
        <f>+IFERROR((VLOOKUP($A208,Grade!$L$6:$BL$1000,Grade!AZ$2,0))," ")</f>
        <v>0</v>
      </c>
      <c r="AT208" s="14">
        <f>+IFERROR((VLOOKUP($A208,Grade!$L$6:$BL$1000,Grade!BA$2,0))," ")</f>
        <v>5</v>
      </c>
      <c r="AU208" s="14">
        <f>+IFERROR((VLOOKUP($A208,Grade!$L$6:$BL$1000,Grade!BB$2,0))," ")</f>
        <v>15</v>
      </c>
      <c r="AV208" s="14">
        <f>+IFERROR((VLOOKUP($A208,Grade!$L$6:$BL$1000,Grade!BC$2,0))," ")</f>
        <v>8</v>
      </c>
      <c r="AW208" s="14">
        <f>+IFERROR((VLOOKUP($A208,Grade!$L$6:$BL$1000,Grade!BD$2,0))," ")</f>
        <v>15</v>
      </c>
      <c r="AX208" s="14">
        <f>+IFERROR((VLOOKUP($A208,Grade!$L$6:$BL$1000,Grade!BE$2,0))," ")</f>
        <v>13</v>
      </c>
      <c r="AY208" s="14">
        <f>+IFERROR((VLOOKUP($A208,Grade!$L$6:$BL$1000,Grade!BF$2,0))," ")</f>
        <v>5</v>
      </c>
      <c r="AZ208" s="14">
        <f>+IFERROR((VLOOKUP($A208,Grade!$L$6:$BL$1000,Grade!BG$2,0))," ")</f>
        <v>11</v>
      </c>
      <c r="BA208" s="14">
        <f>+IFERROR((VLOOKUP($A208,Grade!$L$6:$BL$1000,Grade!BH$2,0))," ")</f>
        <v>8</v>
      </c>
      <c r="BB208" s="14">
        <f>+IFERROR((VLOOKUP($A208,Grade!$L$6:$BL$1000,Grade!BI$2,0))," ")</f>
        <v>3.82</v>
      </c>
      <c r="BC208" s="14">
        <f>+IFERROR((VLOOKUP($A208,Grade!$L$6:$BL$1000,Grade!BJ$2,0))," ")</f>
        <v>17.12</v>
      </c>
      <c r="BD208" s="14">
        <f>+IFERROR((VLOOKUP($A208,Grade!$L$6:$BL$1000,Grade!BK$2,0))," ")</f>
        <v>8.1</v>
      </c>
      <c r="BE208" s="14">
        <f>+IFERROR((VLOOKUP($A208,Grade!$L$6:$BL$1000,Grade!BL$2,0))," ")</f>
        <v>8.3800000000000008</v>
      </c>
      <c r="BF208" s="19">
        <f t="shared" si="20"/>
        <v>117.41999999999999</v>
      </c>
      <c r="BG208" s="13">
        <f>IFERROR((VLOOKUP($A208,Month!$Z$3:$AP$1000,Month!AA$1,0))," ")</f>
        <v>19</v>
      </c>
      <c r="BH208" s="13">
        <f>IFERROR((VLOOKUP($A208,Month!$Z$3:$AP$1000,Month!AB$1,0))," ")</f>
        <v>6</v>
      </c>
      <c r="BI208" s="13">
        <f>IFERROR((VLOOKUP($A208,Month!$Z$3:$AP$1000,Month!AC$1,0))," ")</f>
        <v>6</v>
      </c>
      <c r="BJ208" s="13">
        <f>IFERROR((VLOOKUP($A208,Month!$Z$3:$AP$1000,Month!AD$1,0))," ")</f>
        <v>0</v>
      </c>
      <c r="BK208" s="13">
        <f>IFERROR((VLOOKUP($A208,Month!$Z$3:$AP$1000,Month!AE$1,0))," ")</f>
        <v>0</v>
      </c>
      <c r="BL208" s="13">
        <f>IFERROR((VLOOKUP($A208,Month!$Z$3:$AP$1000,Month!AF$1,0))," ")</f>
        <v>0</v>
      </c>
      <c r="BM208" s="13">
        <f>IFERROR((VLOOKUP($A208,Month!$Z$3:$AP$1000,Month!AG$1,0))," ")</f>
        <v>54.36</v>
      </c>
      <c r="BN208" s="13">
        <f>IFERROR((VLOOKUP($A208,Month!$Z$3:$AP$1000,Month!AH$1,0))," ")</f>
        <v>0</v>
      </c>
      <c r="BO208" s="13">
        <f>IFERROR((VLOOKUP($A208,Month!$Z$3:$AP$1000,Month!AI$1,0))," ")</f>
        <v>0</v>
      </c>
      <c r="BP208" s="13">
        <f>IFERROR((VLOOKUP($A208,Month!$Z$3:$AP$1000,Month!AJ$1,0))," ")</f>
        <v>0</v>
      </c>
      <c r="BQ208" s="13">
        <f>IFERROR((VLOOKUP($A208,Month!$Z$3:$AP$1000,Month!AK$1,0))," ")</f>
        <v>0</v>
      </c>
      <c r="BR208" s="13">
        <f>IFERROR((VLOOKUP($A208,Month!$Z$3:$AP$1000,Month!AL$1,0))," ")</f>
        <v>0</v>
      </c>
      <c r="BS208" s="13">
        <f>IFERROR((VLOOKUP($A208,Month!$Z$3:$AP$1000,Month!AM$1,0))," ")</f>
        <v>9</v>
      </c>
      <c r="BT208" s="13">
        <f>IFERROR((VLOOKUP($A208,Month!$Z$3:$AP$1000,Month!AP$1,0))," ")</f>
        <v>156</v>
      </c>
    </row>
    <row r="209" spans="1:72" s="2" customFormat="1" x14ac:dyDescent="0.25">
      <c r="A209" s="12" t="s">
        <v>587</v>
      </c>
      <c r="B209" s="12" t="s">
        <v>588</v>
      </c>
      <c r="C209" s="13">
        <f>+IFERROR((VLOOKUP($A209,Grade!$L$6:$BL$1000,Grade!M$2,0))," ")</f>
        <v>26</v>
      </c>
      <c r="D209" s="13">
        <f>+IFERROR((VLOOKUP($A209,Grade!$L$6:$BL$1000,Grade!N$2,0))," ")</f>
        <v>20</v>
      </c>
      <c r="E209" s="13">
        <f>+IFERROR((VLOOKUP($A209,Grade!$L$6:$BL$1000,Grade!O$2,0))," ")</f>
        <v>20</v>
      </c>
      <c r="F209" s="13">
        <f>+IFERROR((VLOOKUP($A209,Grade!$L$6:$BL$1000,Grade!P$2,0))," ")</f>
        <v>19</v>
      </c>
      <c r="G209" s="13">
        <f>+IFERROR((VLOOKUP($A209,Grade!$L$6:$BL$1000,Grade!Q$2,0))," ")</f>
        <v>16</v>
      </c>
      <c r="H209" s="13">
        <f>+IFERROR((VLOOKUP($A209,Grade!$L$6:$BL$1000,Grade!R$2,0))," ")</f>
        <v>23</v>
      </c>
      <c r="I209" s="13">
        <f>+IFERROR((VLOOKUP($A209,Grade!$L$6:$BL$1000,Grade!S$2,0))," ")</f>
        <v>18</v>
      </c>
      <c r="J209" s="13">
        <f>+IFERROR((VLOOKUP($A209,Grade!$L$6:$BL$1000,Grade!T$2,0))," ")</f>
        <v>18</v>
      </c>
      <c r="K209" s="13">
        <f>+IFERROR((VLOOKUP($A209,Grade!$L$6:$BL$1000,Grade!U$2,0))," ")</f>
        <v>22</v>
      </c>
      <c r="L209" s="13">
        <f>+IFERROR((VLOOKUP($A209,Grade!$L$6:$BL$1000,Grade!V$2,0))," ")</f>
        <v>20</v>
      </c>
      <c r="M209" s="13">
        <f>+IFERROR((VLOOKUP($A209,Grade!$L$6:$BL$1000,Grade!W$2,0))," ")</f>
        <v>20</v>
      </c>
      <c r="N209" s="13">
        <f>+IFERROR((VLOOKUP($A209,Grade!$L$6:$BL$1000,Grade!X$2,0))," ")</f>
        <v>11</v>
      </c>
      <c r="O209" s="13">
        <f>+IFERROR((VLOOKUP($A209,Grade!$L$6:$BL$1000,Grade!Y$2,0))," ")</f>
        <v>22</v>
      </c>
      <c r="P209" s="20">
        <f t="shared" si="17"/>
        <v>255</v>
      </c>
      <c r="Q209" s="14">
        <f>+IFERROR((VLOOKUP($A209,Grade!$L$6:$BL$1000,Grade!Z$2,0))," ")</f>
        <v>26</v>
      </c>
      <c r="R209" s="14">
        <f>+IFERROR((VLOOKUP($A209,Grade!$L$6:$BL$1000,Grade!AA$2,0))," ")</f>
        <v>20</v>
      </c>
      <c r="S209" s="14">
        <f>+IFERROR((VLOOKUP($A209,Grade!$L$6:$BL$1000,Grade!AB$2,0))," ")</f>
        <v>20</v>
      </c>
      <c r="T209" s="14">
        <f>+IFERROR((VLOOKUP($A209,Grade!$L$6:$BL$1000,Grade!AC$2,0))," ")</f>
        <v>19</v>
      </c>
      <c r="U209" s="14">
        <f>+IFERROR((VLOOKUP($A209,Grade!$L$6:$BL$1000,Grade!AD$2,0))," ")</f>
        <v>16</v>
      </c>
      <c r="V209" s="14">
        <f>+IFERROR((VLOOKUP($A209,Grade!$L$6:$BL$1000,Grade!AE$2,0))," ")</f>
        <v>23</v>
      </c>
      <c r="W209" s="14">
        <f>+IFERROR((VLOOKUP($A209,Grade!$L$6:$BL$1000,Grade!AF$2,0))," ")</f>
        <v>18</v>
      </c>
      <c r="X209" s="14">
        <f>+IFERROR((VLOOKUP($A209,Grade!$L$6:$BL$1000,Grade!AG$2,0))," ")</f>
        <v>18</v>
      </c>
      <c r="Y209" s="14">
        <f>+IFERROR((VLOOKUP($A209,Grade!$L$6:$BL$1000,Grade!AH$2,0))," ")</f>
        <v>22</v>
      </c>
      <c r="Z209" s="14">
        <f>+IFERROR((VLOOKUP($A209,Grade!$L$6:$BL$1000,Grade!AI$2,0))," ")</f>
        <v>20</v>
      </c>
      <c r="AA209" s="14">
        <f>+IFERROR((VLOOKUP($A209,Grade!$L$6:$BL$1000,Grade!AJ$2,0))," ")</f>
        <v>20</v>
      </c>
      <c r="AB209" s="14">
        <f>+IFERROR((VLOOKUP($A209,Grade!$L$6:$BL$1000,Grade!AK$2,0))," ")</f>
        <v>10</v>
      </c>
      <c r="AC209" s="14">
        <f>+IFERROR((VLOOKUP($A209,Grade!$L$6:$BL$1000,Grade!AL$2,0))," ")</f>
        <v>20</v>
      </c>
      <c r="AD209" s="19">
        <f t="shared" si="18"/>
        <v>252</v>
      </c>
      <c r="AE209" s="13">
        <f>+IFERROR((VLOOKUP($A209,Grade!$L$6:$BL$1000,Grade!AM$2,0))," ")</f>
        <v>0</v>
      </c>
      <c r="AF209" s="13">
        <f>+IFERROR((VLOOKUP($A209,Grade!$L$6:$BL$1000,Grade!AN$2,0))," ")</f>
        <v>0</v>
      </c>
      <c r="AG209" s="13">
        <f>+IFERROR((VLOOKUP($A209,Grade!$L$6:$BL$1000,Grade!AO$2,0))," ")</f>
        <v>0</v>
      </c>
      <c r="AH209" s="13">
        <f>+IFERROR((VLOOKUP($A209,Grade!$L$6:$BL$1000,Grade!AP$2,0))," ")</f>
        <v>0</v>
      </c>
      <c r="AI209" s="13">
        <f>+IFERROR((VLOOKUP($A209,Grade!$L$6:$BL$1000,Grade!AQ$2,0))," ")</f>
        <v>0</v>
      </c>
      <c r="AJ209" s="13">
        <f>+IFERROR((VLOOKUP($A209,Grade!$L$6:$BL$1000,Grade!AR$2,0))," ")</f>
        <v>0</v>
      </c>
      <c r="AK209" s="13">
        <f>+IFERROR((VLOOKUP($A209,Grade!$L$6:$BL$1000,Grade!AS$2,0))," ")</f>
        <v>0</v>
      </c>
      <c r="AL209" s="13">
        <f>+IFERROR((VLOOKUP($A209,Grade!$L$6:$BL$1000,Grade!AT$2,0))," ")</f>
        <v>0</v>
      </c>
      <c r="AM209" s="13">
        <f>+IFERROR((VLOOKUP($A209,Grade!$L$6:$BL$1000,Grade!AU$2,0))," ")</f>
        <v>0</v>
      </c>
      <c r="AN209" s="13">
        <f>+IFERROR((VLOOKUP($A209,Grade!$L$6:$BL$1000,Grade!AV$2,0))," ")</f>
        <v>0</v>
      </c>
      <c r="AO209" s="13">
        <f>+IFERROR((VLOOKUP($A209,Grade!$L$6:$BL$1000,Grade!AW$2,0))," ")</f>
        <v>0</v>
      </c>
      <c r="AP209" s="13">
        <f>+IFERROR((VLOOKUP($A209,Grade!$L$6:$BL$1000,Grade!AX$2,0))," ")</f>
        <v>0</v>
      </c>
      <c r="AQ209" s="13">
        <f>+IFERROR((VLOOKUP($A209,Grade!$L$6:$BL$1000,Grade!AY$2,0))," ")</f>
        <v>0</v>
      </c>
      <c r="AR209" s="20">
        <f t="shared" si="19"/>
        <v>0</v>
      </c>
      <c r="AS209" s="14">
        <f>+IFERROR((VLOOKUP($A209,Grade!$L$6:$BL$1000,Grade!AZ$2,0))," ")</f>
        <v>0</v>
      </c>
      <c r="AT209" s="14">
        <f>+IFERROR((VLOOKUP($A209,Grade!$L$6:$BL$1000,Grade!BA$2,0))," ")</f>
        <v>0</v>
      </c>
      <c r="AU209" s="14">
        <f>+IFERROR((VLOOKUP($A209,Grade!$L$6:$BL$1000,Grade!BB$2,0))," ")</f>
        <v>0</v>
      </c>
      <c r="AV209" s="14">
        <f>+IFERROR((VLOOKUP($A209,Grade!$L$6:$BL$1000,Grade!BC$2,0))," ")</f>
        <v>0</v>
      </c>
      <c r="AW209" s="14">
        <f>+IFERROR((VLOOKUP($A209,Grade!$L$6:$BL$1000,Grade!BD$2,0))," ")</f>
        <v>0</v>
      </c>
      <c r="AX209" s="14">
        <f>+IFERROR((VLOOKUP($A209,Grade!$L$6:$BL$1000,Grade!BE$2,0))," ")</f>
        <v>0</v>
      </c>
      <c r="AY209" s="14">
        <f>+IFERROR((VLOOKUP($A209,Grade!$L$6:$BL$1000,Grade!BF$2,0))," ")</f>
        <v>0</v>
      </c>
      <c r="AZ209" s="14">
        <f>+IFERROR((VLOOKUP($A209,Grade!$L$6:$BL$1000,Grade!BG$2,0))," ")</f>
        <v>0</v>
      </c>
      <c r="BA209" s="14">
        <f>+IFERROR((VLOOKUP($A209,Grade!$L$6:$BL$1000,Grade!BH$2,0))," ")</f>
        <v>0</v>
      </c>
      <c r="BB209" s="14">
        <f>+IFERROR((VLOOKUP($A209,Grade!$L$6:$BL$1000,Grade!BI$2,0))," ")</f>
        <v>0</v>
      </c>
      <c r="BC209" s="14">
        <f>+IFERROR((VLOOKUP($A209,Grade!$L$6:$BL$1000,Grade!BJ$2,0))," ")</f>
        <v>0</v>
      </c>
      <c r="BD209" s="14">
        <f>+IFERROR((VLOOKUP($A209,Grade!$L$6:$BL$1000,Grade!BK$2,0))," ")</f>
        <v>0</v>
      </c>
      <c r="BE209" s="14">
        <f>+IFERROR((VLOOKUP($A209,Grade!$L$6:$BL$1000,Grade!BL$2,0))," ")</f>
        <v>0</v>
      </c>
      <c r="BF209" s="19">
        <f t="shared" si="20"/>
        <v>0</v>
      </c>
      <c r="BG209" s="13">
        <f>IFERROR((VLOOKUP($A209,Month!$Z$3:$AP$1000,Month!AA$1,0))," ")</f>
        <v>48</v>
      </c>
      <c r="BH209" s="13">
        <f>IFERROR((VLOOKUP($A209,Month!$Z$3:$AP$1000,Month!AB$1,0))," ")</f>
        <v>27</v>
      </c>
      <c r="BI209" s="13">
        <f>IFERROR((VLOOKUP($A209,Month!$Z$3:$AP$1000,Month!AC$1,0))," ")</f>
        <v>26</v>
      </c>
      <c r="BJ209" s="13">
        <f>IFERROR((VLOOKUP($A209,Month!$Z$3:$AP$1000,Month!AD$1,0))," ")</f>
        <v>0</v>
      </c>
      <c r="BK209" s="13">
        <f>IFERROR((VLOOKUP($A209,Month!$Z$3:$AP$1000,Month!AE$1,0))," ")</f>
        <v>0</v>
      </c>
      <c r="BL209" s="13">
        <f>IFERROR((VLOOKUP($A209,Month!$Z$3:$AP$1000,Month!AF$1,0))," ")</f>
        <v>0</v>
      </c>
      <c r="BM209" s="13">
        <f>IFERROR((VLOOKUP($A209,Month!$Z$3:$AP$1000,Month!AG$1,0))," ")</f>
        <v>10.44</v>
      </c>
      <c r="BN209" s="13">
        <f>IFERROR((VLOOKUP($A209,Month!$Z$3:$AP$1000,Month!AH$1,0))," ")</f>
        <v>0</v>
      </c>
      <c r="BO209" s="13">
        <f>IFERROR((VLOOKUP($A209,Month!$Z$3:$AP$1000,Month!AI$1,0))," ")</f>
        <v>2.88</v>
      </c>
      <c r="BP209" s="13">
        <f>IFERROR((VLOOKUP($A209,Month!$Z$3:$AP$1000,Month!AJ$1,0))," ")</f>
        <v>0</v>
      </c>
      <c r="BQ209" s="13">
        <f>IFERROR((VLOOKUP($A209,Month!$Z$3:$AP$1000,Month!AK$1,0))," ")</f>
        <v>0</v>
      </c>
      <c r="BR209" s="13">
        <f>IFERROR((VLOOKUP($A209,Month!$Z$3:$AP$1000,Month!AL$1,0))," ")</f>
        <v>0</v>
      </c>
      <c r="BS209" s="13">
        <f>IFERROR((VLOOKUP($A209,Month!$Z$3:$AP$1000,Month!AM$1,0))," ")</f>
        <v>5</v>
      </c>
      <c r="BT209" s="13">
        <f>IFERROR((VLOOKUP($A209,Month!$Z$3:$AP$1000,Month!AP$1,0))," ")</f>
        <v>33</v>
      </c>
    </row>
    <row r="210" spans="1:72" s="2" customFormat="1" x14ac:dyDescent="0.25">
      <c r="A210" s="12" t="s">
        <v>529</v>
      </c>
      <c r="B210" s="12" t="s">
        <v>530</v>
      </c>
      <c r="C210" s="13">
        <f>+IFERROR((VLOOKUP($A210,Grade!$L$6:$BL$1000,Grade!M$2,0))," ")</f>
        <v>0</v>
      </c>
      <c r="D210" s="13">
        <f>+IFERROR((VLOOKUP($A210,Grade!$L$6:$BL$1000,Grade!N$2,0))," ")</f>
        <v>0</v>
      </c>
      <c r="E210" s="13">
        <f>+IFERROR((VLOOKUP($A210,Grade!$L$6:$BL$1000,Grade!O$2,0))," ")</f>
        <v>0</v>
      </c>
      <c r="F210" s="13">
        <f>+IFERROR((VLOOKUP($A210,Grade!$L$6:$BL$1000,Grade!P$2,0))," ")</f>
        <v>0</v>
      </c>
      <c r="G210" s="13">
        <f>+IFERROR((VLOOKUP($A210,Grade!$L$6:$BL$1000,Grade!Q$2,0))," ")</f>
        <v>0</v>
      </c>
      <c r="H210" s="13">
        <f>+IFERROR((VLOOKUP($A210,Grade!$L$6:$BL$1000,Grade!R$2,0))," ")</f>
        <v>0</v>
      </c>
      <c r="I210" s="13">
        <f>+IFERROR((VLOOKUP($A210,Grade!$L$6:$BL$1000,Grade!S$2,0))," ")</f>
        <v>89</v>
      </c>
      <c r="J210" s="13">
        <f>+IFERROR((VLOOKUP($A210,Grade!$L$6:$BL$1000,Grade!T$2,0))," ")</f>
        <v>119</v>
      </c>
      <c r="K210" s="13">
        <f>+IFERROR((VLOOKUP($A210,Grade!$L$6:$BL$1000,Grade!U$2,0))," ")</f>
        <v>139</v>
      </c>
      <c r="L210" s="13">
        <f>+IFERROR((VLOOKUP($A210,Grade!$L$6:$BL$1000,Grade!V$2,0))," ")</f>
        <v>113</v>
      </c>
      <c r="M210" s="13">
        <f>+IFERROR((VLOOKUP($A210,Grade!$L$6:$BL$1000,Grade!W$2,0))," ")</f>
        <v>94</v>
      </c>
      <c r="N210" s="13">
        <f>+IFERROR((VLOOKUP($A210,Grade!$L$6:$BL$1000,Grade!X$2,0))," ")</f>
        <v>84</v>
      </c>
      <c r="O210" s="13">
        <f>+IFERROR((VLOOKUP($A210,Grade!$L$6:$BL$1000,Grade!Y$2,0))," ")</f>
        <v>64</v>
      </c>
      <c r="P210" s="20">
        <f t="shared" si="17"/>
        <v>702</v>
      </c>
      <c r="Q210" s="14">
        <f>+IFERROR((VLOOKUP($A210,Grade!$L$6:$BL$1000,Grade!Z$2,0))," ")</f>
        <v>0</v>
      </c>
      <c r="R210" s="14">
        <f>+IFERROR((VLOOKUP($A210,Grade!$L$6:$BL$1000,Grade!AA$2,0))," ")</f>
        <v>0</v>
      </c>
      <c r="S210" s="14">
        <f>+IFERROR((VLOOKUP($A210,Grade!$L$6:$BL$1000,Grade!AB$2,0))," ")</f>
        <v>0</v>
      </c>
      <c r="T210" s="14">
        <f>+IFERROR((VLOOKUP($A210,Grade!$L$6:$BL$1000,Grade!AC$2,0))," ")</f>
        <v>0</v>
      </c>
      <c r="U210" s="14">
        <f>+IFERROR((VLOOKUP($A210,Grade!$L$6:$BL$1000,Grade!AD$2,0))," ")</f>
        <v>0</v>
      </c>
      <c r="V210" s="14">
        <f>+IFERROR((VLOOKUP($A210,Grade!$L$6:$BL$1000,Grade!AE$2,0))," ")</f>
        <v>0</v>
      </c>
      <c r="W210" s="14">
        <f>+IFERROR((VLOOKUP($A210,Grade!$L$6:$BL$1000,Grade!AF$2,0))," ")</f>
        <v>89</v>
      </c>
      <c r="X210" s="14">
        <f>+IFERROR((VLOOKUP($A210,Grade!$L$6:$BL$1000,Grade!AG$2,0))," ")</f>
        <v>119</v>
      </c>
      <c r="Y210" s="14">
        <f>+IFERROR((VLOOKUP($A210,Grade!$L$6:$BL$1000,Grade!AH$2,0))," ")</f>
        <v>139</v>
      </c>
      <c r="Z210" s="14">
        <f>+IFERROR((VLOOKUP($A210,Grade!$L$6:$BL$1000,Grade!AI$2,0))," ")</f>
        <v>113</v>
      </c>
      <c r="AA210" s="14">
        <f>+IFERROR((VLOOKUP($A210,Grade!$L$6:$BL$1000,Grade!AJ$2,0))," ")</f>
        <v>94</v>
      </c>
      <c r="AB210" s="14">
        <f>+IFERROR((VLOOKUP($A210,Grade!$L$6:$BL$1000,Grade!AK$2,0))," ")</f>
        <v>84</v>
      </c>
      <c r="AC210" s="14">
        <f>+IFERROR((VLOOKUP($A210,Grade!$L$6:$BL$1000,Grade!AL$2,0))," ")</f>
        <v>64</v>
      </c>
      <c r="AD210" s="19">
        <f t="shared" si="18"/>
        <v>702</v>
      </c>
      <c r="AE210" s="13">
        <f>+IFERROR((VLOOKUP($A210,Grade!$L$6:$BL$1000,Grade!AM$2,0))," ")</f>
        <v>0</v>
      </c>
      <c r="AF210" s="13">
        <f>+IFERROR((VLOOKUP($A210,Grade!$L$6:$BL$1000,Grade!AN$2,0))," ")</f>
        <v>0</v>
      </c>
      <c r="AG210" s="13">
        <f>+IFERROR((VLOOKUP($A210,Grade!$L$6:$BL$1000,Grade!AO$2,0))," ")</f>
        <v>0</v>
      </c>
      <c r="AH210" s="13">
        <f>+IFERROR((VLOOKUP($A210,Grade!$L$6:$BL$1000,Grade!AP$2,0))," ")</f>
        <v>0</v>
      </c>
      <c r="AI210" s="13">
        <f>+IFERROR((VLOOKUP($A210,Grade!$L$6:$BL$1000,Grade!AQ$2,0))," ")</f>
        <v>0</v>
      </c>
      <c r="AJ210" s="13">
        <f>+IFERROR((VLOOKUP($A210,Grade!$L$6:$BL$1000,Grade!AR$2,0))," ")</f>
        <v>0</v>
      </c>
      <c r="AK210" s="13">
        <f>+IFERROR((VLOOKUP($A210,Grade!$L$6:$BL$1000,Grade!AS$2,0))," ")</f>
        <v>0</v>
      </c>
      <c r="AL210" s="13">
        <f>+IFERROR((VLOOKUP($A210,Grade!$L$6:$BL$1000,Grade!AT$2,0))," ")</f>
        <v>0</v>
      </c>
      <c r="AM210" s="13">
        <f>+IFERROR((VLOOKUP($A210,Grade!$L$6:$BL$1000,Grade!AU$2,0))," ")</f>
        <v>0</v>
      </c>
      <c r="AN210" s="13">
        <f>+IFERROR((VLOOKUP($A210,Grade!$L$6:$BL$1000,Grade!AV$2,0))," ")</f>
        <v>0</v>
      </c>
      <c r="AO210" s="13">
        <f>+IFERROR((VLOOKUP($A210,Grade!$L$6:$BL$1000,Grade!AW$2,0))," ")</f>
        <v>0</v>
      </c>
      <c r="AP210" s="13">
        <f>+IFERROR((VLOOKUP($A210,Grade!$L$6:$BL$1000,Grade!AX$2,0))," ")</f>
        <v>0</v>
      </c>
      <c r="AQ210" s="13">
        <f>+IFERROR((VLOOKUP($A210,Grade!$L$6:$BL$1000,Grade!AY$2,0))," ")</f>
        <v>0</v>
      </c>
      <c r="AR210" s="20">
        <f t="shared" si="19"/>
        <v>0</v>
      </c>
      <c r="AS210" s="14">
        <f>+IFERROR((VLOOKUP($A210,Grade!$L$6:$BL$1000,Grade!AZ$2,0))," ")</f>
        <v>0</v>
      </c>
      <c r="AT210" s="14">
        <f>+IFERROR((VLOOKUP($A210,Grade!$L$6:$BL$1000,Grade!BA$2,0))," ")</f>
        <v>0</v>
      </c>
      <c r="AU210" s="14">
        <f>+IFERROR((VLOOKUP($A210,Grade!$L$6:$BL$1000,Grade!BB$2,0))," ")</f>
        <v>0</v>
      </c>
      <c r="AV210" s="14">
        <f>+IFERROR((VLOOKUP($A210,Grade!$L$6:$BL$1000,Grade!BC$2,0))," ")</f>
        <v>0</v>
      </c>
      <c r="AW210" s="14">
        <f>+IFERROR((VLOOKUP($A210,Grade!$L$6:$BL$1000,Grade!BD$2,0))," ")</f>
        <v>0</v>
      </c>
      <c r="AX210" s="14">
        <f>+IFERROR((VLOOKUP($A210,Grade!$L$6:$BL$1000,Grade!BE$2,0))," ")</f>
        <v>0</v>
      </c>
      <c r="AY210" s="14">
        <f>+IFERROR((VLOOKUP($A210,Grade!$L$6:$BL$1000,Grade!BF$2,0))," ")</f>
        <v>0</v>
      </c>
      <c r="AZ210" s="14">
        <f>+IFERROR((VLOOKUP($A210,Grade!$L$6:$BL$1000,Grade!BG$2,0))," ")</f>
        <v>0</v>
      </c>
      <c r="BA210" s="14">
        <f>+IFERROR((VLOOKUP($A210,Grade!$L$6:$BL$1000,Grade!BH$2,0))," ")</f>
        <v>0</v>
      </c>
      <c r="BB210" s="14">
        <f>+IFERROR((VLOOKUP($A210,Grade!$L$6:$BL$1000,Grade!BI$2,0))," ")</f>
        <v>0</v>
      </c>
      <c r="BC210" s="14">
        <f>+IFERROR((VLOOKUP($A210,Grade!$L$6:$BL$1000,Grade!BJ$2,0))," ")</f>
        <v>0</v>
      </c>
      <c r="BD210" s="14">
        <f>+IFERROR((VLOOKUP($A210,Grade!$L$6:$BL$1000,Grade!BK$2,0))," ")</f>
        <v>0</v>
      </c>
      <c r="BE210" s="14">
        <f>+IFERROR((VLOOKUP($A210,Grade!$L$6:$BL$1000,Grade!BL$2,0))," ")</f>
        <v>0</v>
      </c>
      <c r="BF210" s="19">
        <f t="shared" si="20"/>
        <v>0</v>
      </c>
      <c r="BG210" s="13">
        <f>IFERROR((VLOOKUP($A210,Month!$Z$3:$AP$1000,Month!AA$1,0))," ")</f>
        <v>0</v>
      </c>
      <c r="BH210" s="13">
        <f>IFERROR((VLOOKUP($A210,Month!$Z$3:$AP$1000,Month!AB$1,0))," ")</f>
        <v>0</v>
      </c>
      <c r="BI210" s="13">
        <f>IFERROR((VLOOKUP($A210,Month!$Z$3:$AP$1000,Month!AC$1,0))," ")</f>
        <v>0</v>
      </c>
      <c r="BJ210" s="13">
        <f>IFERROR((VLOOKUP($A210,Month!$Z$3:$AP$1000,Month!AD$1,0))," ")</f>
        <v>0</v>
      </c>
      <c r="BK210" s="13">
        <f>IFERROR((VLOOKUP($A210,Month!$Z$3:$AP$1000,Month!AE$1,0))," ")</f>
        <v>0</v>
      </c>
      <c r="BL210" s="13">
        <f>IFERROR((VLOOKUP($A210,Month!$Z$3:$AP$1000,Month!AF$1,0))," ")</f>
        <v>0</v>
      </c>
      <c r="BM210" s="13">
        <f>IFERROR((VLOOKUP($A210,Month!$Z$3:$AP$1000,Month!AG$1,0))," ")</f>
        <v>9.92</v>
      </c>
      <c r="BN210" s="13">
        <f>IFERROR((VLOOKUP($A210,Month!$Z$3:$AP$1000,Month!AH$1,0))," ")</f>
        <v>0</v>
      </c>
      <c r="BO210" s="13">
        <f>IFERROR((VLOOKUP($A210,Month!$Z$3:$AP$1000,Month!AI$1,0))," ")</f>
        <v>0</v>
      </c>
      <c r="BP210" s="13">
        <f>IFERROR((VLOOKUP($A210,Month!$Z$3:$AP$1000,Month!AJ$1,0))," ")</f>
        <v>0</v>
      </c>
      <c r="BQ210" s="13">
        <f>IFERROR((VLOOKUP($A210,Month!$Z$3:$AP$1000,Month!AK$1,0))," ")</f>
        <v>0</v>
      </c>
      <c r="BR210" s="13">
        <f>IFERROR((VLOOKUP($A210,Month!$Z$3:$AP$1000,Month!AL$1,0))," ")</f>
        <v>0</v>
      </c>
      <c r="BS210" s="13">
        <f>IFERROR((VLOOKUP($A210,Month!$Z$3:$AP$1000,Month!AM$1,0))," ")</f>
        <v>0</v>
      </c>
      <c r="BT210" s="13">
        <f>IFERROR((VLOOKUP($A210,Month!$Z$3:$AP$1000,Month!AP$1,0))," ")</f>
        <v>109</v>
      </c>
    </row>
    <row r="211" spans="1:72" s="2" customFormat="1" x14ac:dyDescent="0.25">
      <c r="A211" s="12" t="s">
        <v>59</v>
      </c>
      <c r="B211" s="12" t="s">
        <v>60</v>
      </c>
      <c r="C211" s="13">
        <f>+IFERROR((VLOOKUP($A211,Grade!$L$6:$BL$1000,Grade!M$2,0))," ")</f>
        <v>161</v>
      </c>
      <c r="D211" s="13">
        <f>+IFERROR((VLOOKUP($A211,Grade!$L$6:$BL$1000,Grade!N$2,0))," ")</f>
        <v>164</v>
      </c>
      <c r="E211" s="13">
        <f>+IFERROR((VLOOKUP($A211,Grade!$L$6:$BL$1000,Grade!O$2,0))," ")</f>
        <v>149</v>
      </c>
      <c r="F211" s="13">
        <f>+IFERROR((VLOOKUP($A211,Grade!$L$6:$BL$1000,Grade!P$2,0))," ")</f>
        <v>157</v>
      </c>
      <c r="G211" s="13">
        <f>+IFERROR((VLOOKUP($A211,Grade!$L$6:$BL$1000,Grade!Q$2,0))," ")</f>
        <v>191</v>
      </c>
      <c r="H211" s="13">
        <f>+IFERROR((VLOOKUP($A211,Grade!$L$6:$BL$1000,Grade!R$2,0))," ")</f>
        <v>191</v>
      </c>
      <c r="I211" s="13">
        <f>+IFERROR((VLOOKUP($A211,Grade!$L$6:$BL$1000,Grade!S$2,0))," ")</f>
        <v>190</v>
      </c>
      <c r="J211" s="13">
        <f>+IFERROR((VLOOKUP($A211,Grade!$L$6:$BL$1000,Grade!T$2,0))," ")</f>
        <v>210</v>
      </c>
      <c r="K211" s="13">
        <f>+IFERROR((VLOOKUP($A211,Grade!$L$6:$BL$1000,Grade!U$2,0))," ")</f>
        <v>215</v>
      </c>
      <c r="L211" s="13">
        <f>+IFERROR((VLOOKUP($A211,Grade!$L$6:$BL$1000,Grade!V$2,0))," ")</f>
        <v>209</v>
      </c>
      <c r="M211" s="13">
        <f>+IFERROR((VLOOKUP($A211,Grade!$L$6:$BL$1000,Grade!W$2,0))," ")</f>
        <v>215</v>
      </c>
      <c r="N211" s="13">
        <f>+IFERROR((VLOOKUP($A211,Grade!$L$6:$BL$1000,Grade!X$2,0))," ")</f>
        <v>228</v>
      </c>
      <c r="O211" s="13">
        <f>+IFERROR((VLOOKUP($A211,Grade!$L$6:$BL$1000,Grade!Y$2,0))," ")</f>
        <v>229</v>
      </c>
      <c r="P211" s="20">
        <f t="shared" si="17"/>
        <v>2509</v>
      </c>
      <c r="Q211" s="14">
        <f>+IFERROR((VLOOKUP($A211,Grade!$L$6:$BL$1000,Grade!Z$2,0))," ")</f>
        <v>161</v>
      </c>
      <c r="R211" s="14">
        <f>+IFERROR((VLOOKUP($A211,Grade!$L$6:$BL$1000,Grade!AA$2,0))," ")</f>
        <v>164</v>
      </c>
      <c r="S211" s="14">
        <f>+IFERROR((VLOOKUP($A211,Grade!$L$6:$BL$1000,Grade!AB$2,0))," ")</f>
        <v>149</v>
      </c>
      <c r="T211" s="14">
        <f>+IFERROR((VLOOKUP($A211,Grade!$L$6:$BL$1000,Grade!AC$2,0))," ")</f>
        <v>157</v>
      </c>
      <c r="U211" s="14">
        <f>+IFERROR((VLOOKUP($A211,Grade!$L$6:$BL$1000,Grade!AD$2,0))," ")</f>
        <v>191</v>
      </c>
      <c r="V211" s="14">
        <f>+IFERROR((VLOOKUP($A211,Grade!$L$6:$BL$1000,Grade!AE$2,0))," ")</f>
        <v>190.4</v>
      </c>
      <c r="W211" s="14">
        <f>+IFERROR((VLOOKUP($A211,Grade!$L$6:$BL$1000,Grade!AF$2,0))," ")</f>
        <v>190</v>
      </c>
      <c r="X211" s="14">
        <f>+IFERROR((VLOOKUP($A211,Grade!$L$6:$BL$1000,Grade!AG$2,0))," ")</f>
        <v>210</v>
      </c>
      <c r="Y211" s="14">
        <f>+IFERROR((VLOOKUP($A211,Grade!$L$6:$BL$1000,Grade!AH$2,0))," ")</f>
        <v>214.93</v>
      </c>
      <c r="Z211" s="14">
        <f>+IFERROR((VLOOKUP($A211,Grade!$L$6:$BL$1000,Grade!AI$2,0))," ")</f>
        <v>208.83</v>
      </c>
      <c r="AA211" s="14">
        <f>+IFERROR((VLOOKUP($A211,Grade!$L$6:$BL$1000,Grade!AJ$2,0))," ")</f>
        <v>214.8</v>
      </c>
      <c r="AB211" s="14">
        <f>+IFERROR((VLOOKUP($A211,Grade!$L$6:$BL$1000,Grade!AK$2,0))," ")</f>
        <v>209.01</v>
      </c>
      <c r="AC211" s="14">
        <f>+IFERROR((VLOOKUP($A211,Grade!$L$6:$BL$1000,Grade!AL$2,0))," ")</f>
        <v>193.24</v>
      </c>
      <c r="AD211" s="19">
        <f t="shared" si="18"/>
        <v>2453.21</v>
      </c>
      <c r="AE211" s="13">
        <f>+IFERROR((VLOOKUP($A211,Grade!$L$6:$BL$1000,Grade!AM$2,0))," ")</f>
        <v>0</v>
      </c>
      <c r="AF211" s="13">
        <f>+IFERROR((VLOOKUP($A211,Grade!$L$6:$BL$1000,Grade!AN$2,0))," ")</f>
        <v>0</v>
      </c>
      <c r="AG211" s="13">
        <f>+IFERROR((VLOOKUP($A211,Grade!$L$6:$BL$1000,Grade!AO$2,0))," ")</f>
        <v>0</v>
      </c>
      <c r="AH211" s="13">
        <f>+IFERROR((VLOOKUP($A211,Grade!$L$6:$BL$1000,Grade!AP$2,0))," ")</f>
        <v>0</v>
      </c>
      <c r="AI211" s="13">
        <f>+IFERROR((VLOOKUP($A211,Grade!$L$6:$BL$1000,Grade!AQ$2,0))," ")</f>
        <v>0</v>
      </c>
      <c r="AJ211" s="13">
        <f>+IFERROR((VLOOKUP($A211,Grade!$L$6:$BL$1000,Grade!AR$2,0))," ")</f>
        <v>0</v>
      </c>
      <c r="AK211" s="13">
        <f>+IFERROR((VLOOKUP($A211,Grade!$L$6:$BL$1000,Grade!AS$2,0))," ")</f>
        <v>0</v>
      </c>
      <c r="AL211" s="13">
        <f>+IFERROR((VLOOKUP($A211,Grade!$L$6:$BL$1000,Grade!AT$2,0))," ")</f>
        <v>0</v>
      </c>
      <c r="AM211" s="13">
        <f>+IFERROR((VLOOKUP($A211,Grade!$L$6:$BL$1000,Grade!AU$2,0))," ")</f>
        <v>0</v>
      </c>
      <c r="AN211" s="13">
        <f>+IFERROR((VLOOKUP($A211,Grade!$L$6:$BL$1000,Grade!AV$2,0))," ")</f>
        <v>0</v>
      </c>
      <c r="AO211" s="13">
        <f>+IFERROR((VLOOKUP($A211,Grade!$L$6:$BL$1000,Grade!AW$2,0))," ")</f>
        <v>0</v>
      </c>
      <c r="AP211" s="13">
        <f>+IFERROR((VLOOKUP($A211,Grade!$L$6:$BL$1000,Grade!AX$2,0))," ")</f>
        <v>0</v>
      </c>
      <c r="AQ211" s="13">
        <f>+IFERROR((VLOOKUP($A211,Grade!$L$6:$BL$1000,Grade!AY$2,0))," ")</f>
        <v>0</v>
      </c>
      <c r="AR211" s="20">
        <f t="shared" si="19"/>
        <v>0</v>
      </c>
      <c r="AS211" s="14">
        <f>+IFERROR((VLOOKUP($A211,Grade!$L$6:$BL$1000,Grade!AZ$2,0))," ")</f>
        <v>0</v>
      </c>
      <c r="AT211" s="14">
        <f>+IFERROR((VLOOKUP($A211,Grade!$L$6:$BL$1000,Grade!BA$2,0))," ")</f>
        <v>0</v>
      </c>
      <c r="AU211" s="14">
        <f>+IFERROR((VLOOKUP($A211,Grade!$L$6:$BL$1000,Grade!BB$2,0))," ")</f>
        <v>0</v>
      </c>
      <c r="AV211" s="14">
        <f>+IFERROR((VLOOKUP($A211,Grade!$L$6:$BL$1000,Grade!BC$2,0))," ")</f>
        <v>0</v>
      </c>
      <c r="AW211" s="14">
        <f>+IFERROR((VLOOKUP($A211,Grade!$L$6:$BL$1000,Grade!BD$2,0))," ")</f>
        <v>0</v>
      </c>
      <c r="AX211" s="14">
        <f>+IFERROR((VLOOKUP($A211,Grade!$L$6:$BL$1000,Grade!BE$2,0))," ")</f>
        <v>0</v>
      </c>
      <c r="AY211" s="14">
        <f>+IFERROR((VLOOKUP($A211,Grade!$L$6:$BL$1000,Grade!BF$2,0))," ")</f>
        <v>0</v>
      </c>
      <c r="AZ211" s="14">
        <f>+IFERROR((VLOOKUP($A211,Grade!$L$6:$BL$1000,Grade!BG$2,0))," ")</f>
        <v>0</v>
      </c>
      <c r="BA211" s="14">
        <f>+IFERROR((VLOOKUP($A211,Grade!$L$6:$BL$1000,Grade!BH$2,0))," ")</f>
        <v>0</v>
      </c>
      <c r="BB211" s="14">
        <f>+IFERROR((VLOOKUP($A211,Grade!$L$6:$BL$1000,Grade!BI$2,0))," ")</f>
        <v>0</v>
      </c>
      <c r="BC211" s="14">
        <f>+IFERROR((VLOOKUP($A211,Grade!$L$6:$BL$1000,Grade!BJ$2,0))," ")</f>
        <v>0</v>
      </c>
      <c r="BD211" s="14">
        <f>+IFERROR((VLOOKUP($A211,Grade!$L$6:$BL$1000,Grade!BK$2,0))," ")</f>
        <v>0</v>
      </c>
      <c r="BE211" s="14">
        <f>+IFERROR((VLOOKUP($A211,Grade!$L$6:$BL$1000,Grade!BL$2,0))," ")</f>
        <v>0</v>
      </c>
      <c r="BF211" s="19">
        <f t="shared" si="20"/>
        <v>0</v>
      </c>
      <c r="BG211" s="13">
        <f>IFERROR((VLOOKUP($A211,Month!$Z$3:$AP$1000,Month!AA$1,0))," ")</f>
        <v>320</v>
      </c>
      <c r="BH211" s="13">
        <f>IFERROR((VLOOKUP($A211,Month!$Z$3:$AP$1000,Month!AB$1,0))," ")</f>
        <v>233</v>
      </c>
      <c r="BI211" s="13">
        <f>IFERROR((VLOOKUP($A211,Month!$Z$3:$AP$1000,Month!AC$1,0))," ")</f>
        <v>90</v>
      </c>
      <c r="BJ211" s="13">
        <f>IFERROR((VLOOKUP($A211,Month!$Z$3:$AP$1000,Month!AD$1,0))," ")</f>
        <v>8</v>
      </c>
      <c r="BK211" s="13">
        <f>IFERROR((VLOOKUP($A211,Month!$Z$3:$AP$1000,Month!AE$1,0))," ")</f>
        <v>0</v>
      </c>
      <c r="BL211" s="13">
        <f>IFERROR((VLOOKUP($A211,Month!$Z$3:$AP$1000,Month!AF$1,0))," ")</f>
        <v>0</v>
      </c>
      <c r="BM211" s="13">
        <f>IFERROR((VLOOKUP($A211,Month!$Z$3:$AP$1000,Month!AG$1,0))," ")</f>
        <v>0</v>
      </c>
      <c r="BN211" s="13">
        <f>IFERROR((VLOOKUP($A211,Month!$Z$3:$AP$1000,Month!AH$1,0))," ")</f>
        <v>0</v>
      </c>
      <c r="BO211" s="13">
        <f>IFERROR((VLOOKUP($A211,Month!$Z$3:$AP$1000,Month!AI$1,0))," ")</f>
        <v>0</v>
      </c>
      <c r="BP211" s="13">
        <f>IFERROR((VLOOKUP($A211,Month!$Z$3:$AP$1000,Month!AJ$1,0))," ")</f>
        <v>0</v>
      </c>
      <c r="BQ211" s="13">
        <f>IFERROR((VLOOKUP($A211,Month!$Z$3:$AP$1000,Month!AK$1,0))," ")</f>
        <v>0</v>
      </c>
      <c r="BR211" s="13">
        <f>IFERROR((VLOOKUP($A211,Month!$Z$3:$AP$1000,Month!AL$1,0))," ")</f>
        <v>0</v>
      </c>
      <c r="BS211" s="13">
        <f>IFERROR((VLOOKUP($A211,Month!$Z$3:$AP$1000,Month!AM$1,0))," ")</f>
        <v>13</v>
      </c>
      <c r="BT211" s="13">
        <f>IFERROR((VLOOKUP($A211,Month!$Z$3:$AP$1000,Month!AP$1,0))," ")</f>
        <v>334</v>
      </c>
    </row>
    <row r="212" spans="1:72" s="2" customFormat="1" x14ac:dyDescent="0.25">
      <c r="A212" s="12" t="s">
        <v>613</v>
      </c>
      <c r="B212" s="12" t="s">
        <v>614</v>
      </c>
      <c r="C212" s="13">
        <f>+IFERROR((VLOOKUP($A212,Grade!$L$6:$BL$1000,Grade!M$2,0))," ")</f>
        <v>207</v>
      </c>
      <c r="D212" s="13">
        <f>+IFERROR((VLOOKUP($A212,Grade!$L$6:$BL$1000,Grade!N$2,0))," ")</f>
        <v>179</v>
      </c>
      <c r="E212" s="13">
        <f>+IFERROR((VLOOKUP($A212,Grade!$L$6:$BL$1000,Grade!O$2,0))," ")</f>
        <v>202</v>
      </c>
      <c r="F212" s="13">
        <f>+IFERROR((VLOOKUP($A212,Grade!$L$6:$BL$1000,Grade!P$2,0))," ")</f>
        <v>192</v>
      </c>
      <c r="G212" s="13">
        <f>+IFERROR((VLOOKUP($A212,Grade!$L$6:$BL$1000,Grade!Q$2,0))," ")</f>
        <v>184</v>
      </c>
      <c r="H212" s="13">
        <f>+IFERROR((VLOOKUP($A212,Grade!$L$6:$BL$1000,Grade!R$2,0))," ")</f>
        <v>183</v>
      </c>
      <c r="I212" s="13">
        <f>+IFERROR((VLOOKUP($A212,Grade!$L$6:$BL$1000,Grade!S$2,0))," ")</f>
        <v>184</v>
      </c>
      <c r="J212" s="13">
        <f>+IFERROR((VLOOKUP($A212,Grade!$L$6:$BL$1000,Grade!T$2,0))," ")</f>
        <v>218</v>
      </c>
      <c r="K212" s="13">
        <f>+IFERROR((VLOOKUP($A212,Grade!$L$6:$BL$1000,Grade!U$2,0))," ")</f>
        <v>233</v>
      </c>
      <c r="L212" s="13">
        <f>+IFERROR((VLOOKUP($A212,Grade!$L$6:$BL$1000,Grade!V$2,0))," ")</f>
        <v>211</v>
      </c>
      <c r="M212" s="13">
        <f>+IFERROR((VLOOKUP($A212,Grade!$L$6:$BL$1000,Grade!W$2,0))," ")</f>
        <v>217</v>
      </c>
      <c r="N212" s="13">
        <f>+IFERROR((VLOOKUP($A212,Grade!$L$6:$BL$1000,Grade!X$2,0))," ")</f>
        <v>195</v>
      </c>
      <c r="O212" s="13">
        <f>+IFERROR((VLOOKUP($A212,Grade!$L$6:$BL$1000,Grade!Y$2,0))," ")</f>
        <v>198</v>
      </c>
      <c r="P212" s="20">
        <f t="shared" si="17"/>
        <v>2603</v>
      </c>
      <c r="Q212" s="14">
        <f>+IFERROR((VLOOKUP($A212,Grade!$L$6:$BL$1000,Grade!Z$2,0))," ")</f>
        <v>207</v>
      </c>
      <c r="R212" s="14">
        <f>+IFERROR((VLOOKUP($A212,Grade!$L$6:$BL$1000,Grade!AA$2,0))," ")</f>
        <v>179</v>
      </c>
      <c r="S212" s="14">
        <f>+IFERROR((VLOOKUP($A212,Grade!$L$6:$BL$1000,Grade!AB$2,0))," ")</f>
        <v>202</v>
      </c>
      <c r="T212" s="14">
        <f>+IFERROR((VLOOKUP($A212,Grade!$L$6:$BL$1000,Grade!AC$2,0))," ")</f>
        <v>192</v>
      </c>
      <c r="U212" s="14">
        <f>+IFERROR((VLOOKUP($A212,Grade!$L$6:$BL$1000,Grade!AD$2,0))," ")</f>
        <v>184</v>
      </c>
      <c r="V212" s="14">
        <f>+IFERROR((VLOOKUP($A212,Grade!$L$6:$BL$1000,Grade!AE$2,0))," ")</f>
        <v>183</v>
      </c>
      <c r="W212" s="14">
        <f>+IFERROR((VLOOKUP($A212,Grade!$L$6:$BL$1000,Grade!AF$2,0))," ")</f>
        <v>181.91</v>
      </c>
      <c r="X212" s="14">
        <f>+IFERROR((VLOOKUP($A212,Grade!$L$6:$BL$1000,Grade!AG$2,0))," ")</f>
        <v>215.25</v>
      </c>
      <c r="Y212" s="14">
        <f>+IFERROR((VLOOKUP($A212,Grade!$L$6:$BL$1000,Grade!AH$2,0))," ")</f>
        <v>232.52</v>
      </c>
      <c r="Z212" s="14">
        <f>+IFERROR((VLOOKUP($A212,Grade!$L$6:$BL$1000,Grade!AI$2,0))," ")</f>
        <v>210.36</v>
      </c>
      <c r="AA212" s="14">
        <f>+IFERROR((VLOOKUP($A212,Grade!$L$6:$BL$1000,Grade!AJ$2,0))," ")</f>
        <v>215.21</v>
      </c>
      <c r="AB212" s="14">
        <f>+IFERROR((VLOOKUP($A212,Grade!$L$6:$BL$1000,Grade!AK$2,0))," ")</f>
        <v>177.59</v>
      </c>
      <c r="AC212" s="14">
        <f>+IFERROR((VLOOKUP($A212,Grade!$L$6:$BL$1000,Grade!AL$2,0))," ")</f>
        <v>164.86</v>
      </c>
      <c r="AD212" s="19">
        <f t="shared" si="18"/>
        <v>2544.7000000000003</v>
      </c>
      <c r="AE212" s="13">
        <f>+IFERROR((VLOOKUP($A212,Grade!$L$6:$BL$1000,Grade!AM$2,0))," ")</f>
        <v>0</v>
      </c>
      <c r="AF212" s="13">
        <f>+IFERROR((VLOOKUP($A212,Grade!$L$6:$BL$1000,Grade!AN$2,0))," ")</f>
        <v>0</v>
      </c>
      <c r="AG212" s="13">
        <f>+IFERROR((VLOOKUP($A212,Grade!$L$6:$BL$1000,Grade!AO$2,0))," ")</f>
        <v>0</v>
      </c>
      <c r="AH212" s="13">
        <f>+IFERROR((VLOOKUP($A212,Grade!$L$6:$BL$1000,Grade!AP$2,0))," ")</f>
        <v>0</v>
      </c>
      <c r="AI212" s="13">
        <f>+IFERROR((VLOOKUP($A212,Grade!$L$6:$BL$1000,Grade!AQ$2,0))," ")</f>
        <v>0</v>
      </c>
      <c r="AJ212" s="13">
        <f>+IFERROR((VLOOKUP($A212,Grade!$L$6:$BL$1000,Grade!AR$2,0))," ")</f>
        <v>0</v>
      </c>
      <c r="AK212" s="13">
        <f>+IFERROR((VLOOKUP($A212,Grade!$L$6:$BL$1000,Grade!AS$2,0))," ")</f>
        <v>0</v>
      </c>
      <c r="AL212" s="13">
        <f>+IFERROR((VLOOKUP($A212,Grade!$L$6:$BL$1000,Grade!AT$2,0))," ")</f>
        <v>0</v>
      </c>
      <c r="AM212" s="13">
        <f>+IFERROR((VLOOKUP($A212,Grade!$L$6:$BL$1000,Grade!AU$2,0))," ")</f>
        <v>0</v>
      </c>
      <c r="AN212" s="13">
        <f>+IFERROR((VLOOKUP($A212,Grade!$L$6:$BL$1000,Grade!AV$2,0))," ")</f>
        <v>0</v>
      </c>
      <c r="AO212" s="13">
        <f>+IFERROR((VLOOKUP($A212,Grade!$L$6:$BL$1000,Grade!AW$2,0))," ")</f>
        <v>0</v>
      </c>
      <c r="AP212" s="13">
        <f>+IFERROR((VLOOKUP($A212,Grade!$L$6:$BL$1000,Grade!AX$2,0))," ")</f>
        <v>1</v>
      </c>
      <c r="AQ212" s="13">
        <f>+IFERROR((VLOOKUP($A212,Grade!$L$6:$BL$1000,Grade!AY$2,0))," ")</f>
        <v>4</v>
      </c>
      <c r="AR212" s="20">
        <f t="shared" si="19"/>
        <v>5</v>
      </c>
      <c r="AS212" s="14">
        <f>+IFERROR((VLOOKUP($A212,Grade!$L$6:$BL$1000,Grade!AZ$2,0))," ")</f>
        <v>0</v>
      </c>
      <c r="AT212" s="14">
        <f>+IFERROR((VLOOKUP($A212,Grade!$L$6:$BL$1000,Grade!BA$2,0))," ")</f>
        <v>0</v>
      </c>
      <c r="AU212" s="14">
        <f>+IFERROR((VLOOKUP($A212,Grade!$L$6:$BL$1000,Grade!BB$2,0))," ")</f>
        <v>0</v>
      </c>
      <c r="AV212" s="14">
        <f>+IFERROR((VLOOKUP($A212,Grade!$L$6:$BL$1000,Grade!BC$2,0))," ")</f>
        <v>0</v>
      </c>
      <c r="AW212" s="14">
        <f>+IFERROR((VLOOKUP($A212,Grade!$L$6:$BL$1000,Grade!BD$2,0))," ")</f>
        <v>0</v>
      </c>
      <c r="AX212" s="14">
        <f>+IFERROR((VLOOKUP($A212,Grade!$L$6:$BL$1000,Grade!BE$2,0))," ")</f>
        <v>0</v>
      </c>
      <c r="AY212" s="14">
        <f>+IFERROR((VLOOKUP($A212,Grade!$L$6:$BL$1000,Grade!BF$2,0))," ")</f>
        <v>0</v>
      </c>
      <c r="AZ212" s="14">
        <f>+IFERROR((VLOOKUP($A212,Grade!$L$6:$BL$1000,Grade!BG$2,0))," ")</f>
        <v>0</v>
      </c>
      <c r="BA212" s="14">
        <f>+IFERROR((VLOOKUP($A212,Grade!$L$6:$BL$1000,Grade!BH$2,0))," ")</f>
        <v>0</v>
      </c>
      <c r="BB212" s="14">
        <f>+IFERROR((VLOOKUP($A212,Grade!$L$6:$BL$1000,Grade!BI$2,0))," ")</f>
        <v>0</v>
      </c>
      <c r="BC212" s="14">
        <f>+IFERROR((VLOOKUP($A212,Grade!$L$6:$BL$1000,Grade!BJ$2,0))," ")</f>
        <v>0</v>
      </c>
      <c r="BD212" s="14">
        <f>+IFERROR((VLOOKUP($A212,Grade!$L$6:$BL$1000,Grade!BK$2,0))," ")</f>
        <v>0.17</v>
      </c>
      <c r="BE212" s="14">
        <f>+IFERROR((VLOOKUP($A212,Grade!$L$6:$BL$1000,Grade!BL$2,0))," ")</f>
        <v>2.5099999999999998</v>
      </c>
      <c r="BF212" s="19">
        <f t="shared" si="20"/>
        <v>2.6799999999999997</v>
      </c>
      <c r="BG212" s="13">
        <f>IFERROR((VLOOKUP($A212,Month!$Z$3:$AP$1000,Month!AA$1,0))," ")</f>
        <v>81</v>
      </c>
      <c r="BH212" s="13">
        <f>IFERROR((VLOOKUP($A212,Month!$Z$3:$AP$1000,Month!AB$1,0))," ")</f>
        <v>21</v>
      </c>
      <c r="BI212" s="13">
        <f>IFERROR((VLOOKUP($A212,Month!$Z$3:$AP$1000,Month!AC$1,0))," ")</f>
        <v>59</v>
      </c>
      <c r="BJ212" s="13">
        <f>IFERROR((VLOOKUP($A212,Month!$Z$3:$AP$1000,Month!AD$1,0))," ")</f>
        <v>0</v>
      </c>
      <c r="BK212" s="13">
        <f>IFERROR((VLOOKUP($A212,Month!$Z$3:$AP$1000,Month!AE$1,0))," ")</f>
        <v>0</v>
      </c>
      <c r="BL212" s="13">
        <f>IFERROR((VLOOKUP($A212,Month!$Z$3:$AP$1000,Month!AF$1,0))," ")</f>
        <v>0</v>
      </c>
      <c r="BM212" s="13">
        <f>IFERROR((VLOOKUP($A212,Month!$Z$3:$AP$1000,Month!AG$1,0))," ")</f>
        <v>107.1</v>
      </c>
      <c r="BN212" s="13">
        <f>IFERROR((VLOOKUP($A212,Month!$Z$3:$AP$1000,Month!AH$1,0))," ")</f>
        <v>0</v>
      </c>
      <c r="BO212" s="13">
        <f>IFERROR((VLOOKUP($A212,Month!$Z$3:$AP$1000,Month!AI$1,0))," ")</f>
        <v>0</v>
      </c>
      <c r="BP212" s="13">
        <f>IFERROR((VLOOKUP($A212,Month!$Z$3:$AP$1000,Month!AJ$1,0))," ")</f>
        <v>0</v>
      </c>
      <c r="BQ212" s="13">
        <f>IFERROR((VLOOKUP($A212,Month!$Z$3:$AP$1000,Month!AK$1,0))," ")</f>
        <v>0</v>
      </c>
      <c r="BR212" s="13">
        <f>IFERROR((VLOOKUP($A212,Month!$Z$3:$AP$1000,Month!AL$1,0))," ")</f>
        <v>0</v>
      </c>
      <c r="BS212" s="13">
        <f>IFERROR((VLOOKUP($A212,Month!$Z$3:$AP$1000,Month!AM$1,0))," ")</f>
        <v>27</v>
      </c>
      <c r="BT212" s="13">
        <f>IFERROR((VLOOKUP($A212,Month!$Z$3:$AP$1000,Month!AP$1,0))," ")</f>
        <v>298</v>
      </c>
    </row>
    <row r="213" spans="1:72" s="2" customFormat="1" x14ac:dyDescent="0.25">
      <c r="A213" s="12" t="s">
        <v>405</v>
      </c>
      <c r="B213" s="12" t="s">
        <v>406</v>
      </c>
      <c r="C213" s="13">
        <f>+IFERROR((VLOOKUP($A213,Grade!$L$6:$BL$1000,Grade!M$2,0))," ")</f>
        <v>1412</v>
      </c>
      <c r="D213" s="13">
        <f>+IFERROR((VLOOKUP($A213,Grade!$L$6:$BL$1000,Grade!N$2,0))," ")</f>
        <v>1700</v>
      </c>
      <c r="E213" s="13">
        <f>+IFERROR((VLOOKUP($A213,Grade!$L$6:$BL$1000,Grade!O$2,0))," ")</f>
        <v>1598</v>
      </c>
      <c r="F213" s="13">
        <f>+IFERROR((VLOOKUP($A213,Grade!$L$6:$BL$1000,Grade!P$2,0))," ")</f>
        <v>1627</v>
      </c>
      <c r="G213" s="13">
        <f>+IFERROR((VLOOKUP($A213,Grade!$L$6:$BL$1000,Grade!Q$2,0))," ")</f>
        <v>1674</v>
      </c>
      <c r="H213" s="13">
        <f>+IFERROR((VLOOKUP($A213,Grade!$L$6:$BL$1000,Grade!R$2,0))," ")</f>
        <v>1719</v>
      </c>
      <c r="I213" s="13">
        <f>+IFERROR((VLOOKUP($A213,Grade!$L$6:$BL$1000,Grade!S$2,0))," ")</f>
        <v>1921</v>
      </c>
      <c r="J213" s="13">
        <f>+IFERROR((VLOOKUP($A213,Grade!$L$6:$BL$1000,Grade!T$2,0))," ")</f>
        <v>1744</v>
      </c>
      <c r="K213" s="13">
        <f>+IFERROR((VLOOKUP($A213,Grade!$L$6:$BL$1000,Grade!U$2,0))," ")</f>
        <v>1795</v>
      </c>
      <c r="L213" s="13">
        <f>+IFERROR((VLOOKUP($A213,Grade!$L$6:$BL$1000,Grade!V$2,0))," ")</f>
        <v>1743</v>
      </c>
      <c r="M213" s="13">
        <f>+IFERROR((VLOOKUP($A213,Grade!$L$6:$BL$1000,Grade!W$2,0))," ")</f>
        <v>1727</v>
      </c>
      <c r="N213" s="13">
        <f>+IFERROR((VLOOKUP($A213,Grade!$L$6:$BL$1000,Grade!X$2,0))," ")</f>
        <v>1647</v>
      </c>
      <c r="O213" s="13">
        <f>+IFERROR((VLOOKUP($A213,Grade!$L$6:$BL$1000,Grade!Y$2,0))," ")</f>
        <v>1562</v>
      </c>
      <c r="P213" s="20">
        <f t="shared" si="17"/>
        <v>21869</v>
      </c>
      <c r="Q213" s="14">
        <f>+IFERROR((VLOOKUP($A213,Grade!$L$6:$BL$1000,Grade!Z$2,0))," ")</f>
        <v>1408.47</v>
      </c>
      <c r="R213" s="14">
        <f>+IFERROR((VLOOKUP($A213,Grade!$L$6:$BL$1000,Grade!AA$2,0))," ")</f>
        <v>1699.04</v>
      </c>
      <c r="S213" s="14">
        <f>+IFERROR((VLOOKUP($A213,Grade!$L$6:$BL$1000,Grade!AB$2,0))," ")</f>
        <v>1598</v>
      </c>
      <c r="T213" s="14">
        <f>+IFERROR((VLOOKUP($A213,Grade!$L$6:$BL$1000,Grade!AC$2,0))," ")</f>
        <v>1626.02</v>
      </c>
      <c r="U213" s="14">
        <f>+IFERROR((VLOOKUP($A213,Grade!$L$6:$BL$1000,Grade!AD$2,0))," ")</f>
        <v>1674</v>
      </c>
      <c r="V213" s="14">
        <f>+IFERROR((VLOOKUP($A213,Grade!$L$6:$BL$1000,Grade!AE$2,0))," ")</f>
        <v>1718.05</v>
      </c>
      <c r="W213" s="14">
        <f>+IFERROR((VLOOKUP($A213,Grade!$L$6:$BL$1000,Grade!AF$2,0))," ")</f>
        <v>1921</v>
      </c>
      <c r="X213" s="14">
        <f>+IFERROR((VLOOKUP($A213,Grade!$L$6:$BL$1000,Grade!AG$2,0))," ")</f>
        <v>1743.23</v>
      </c>
      <c r="Y213" s="14">
        <f>+IFERROR((VLOOKUP($A213,Grade!$L$6:$BL$1000,Grade!AH$2,0))," ")</f>
        <v>1789.55</v>
      </c>
      <c r="Z213" s="14">
        <f>+IFERROR((VLOOKUP($A213,Grade!$L$6:$BL$1000,Grade!AI$2,0))," ")</f>
        <v>1738.56</v>
      </c>
      <c r="AA213" s="14">
        <f>+IFERROR((VLOOKUP($A213,Grade!$L$6:$BL$1000,Grade!AJ$2,0))," ")</f>
        <v>1724.87</v>
      </c>
      <c r="AB213" s="14">
        <f>+IFERROR((VLOOKUP($A213,Grade!$L$6:$BL$1000,Grade!AK$2,0))," ")</f>
        <v>1469.38</v>
      </c>
      <c r="AC213" s="14">
        <f>+IFERROR((VLOOKUP($A213,Grade!$L$6:$BL$1000,Grade!AL$2,0))," ")</f>
        <v>1420.94</v>
      </c>
      <c r="AD213" s="19">
        <f t="shared" si="18"/>
        <v>21531.109999999997</v>
      </c>
      <c r="AE213" s="13">
        <f>+IFERROR((VLOOKUP($A213,Grade!$L$6:$BL$1000,Grade!AM$2,0))," ")</f>
        <v>10</v>
      </c>
      <c r="AF213" s="13">
        <f>+IFERROR((VLOOKUP($A213,Grade!$L$6:$BL$1000,Grade!AN$2,0))," ")</f>
        <v>12</v>
      </c>
      <c r="AG213" s="13">
        <f>+IFERROR((VLOOKUP($A213,Grade!$L$6:$BL$1000,Grade!AO$2,0))," ")</f>
        <v>14</v>
      </c>
      <c r="AH213" s="13">
        <f>+IFERROR((VLOOKUP($A213,Grade!$L$6:$BL$1000,Grade!AP$2,0))," ")</f>
        <v>11</v>
      </c>
      <c r="AI213" s="13">
        <f>+IFERROR((VLOOKUP($A213,Grade!$L$6:$BL$1000,Grade!AQ$2,0))," ")</f>
        <v>12</v>
      </c>
      <c r="AJ213" s="13">
        <f>+IFERROR((VLOOKUP($A213,Grade!$L$6:$BL$1000,Grade!AR$2,0))," ")</f>
        <v>10</v>
      </c>
      <c r="AK213" s="13">
        <f>+IFERROR((VLOOKUP($A213,Grade!$L$6:$BL$1000,Grade!AS$2,0))," ")</f>
        <v>10</v>
      </c>
      <c r="AL213" s="13">
        <f>+IFERROR((VLOOKUP($A213,Grade!$L$6:$BL$1000,Grade!AT$2,0))," ")</f>
        <v>13</v>
      </c>
      <c r="AM213" s="13">
        <f>+IFERROR((VLOOKUP($A213,Grade!$L$6:$BL$1000,Grade!AU$2,0))," ")</f>
        <v>25</v>
      </c>
      <c r="AN213" s="13">
        <f>+IFERROR((VLOOKUP($A213,Grade!$L$6:$BL$1000,Grade!AV$2,0))," ")</f>
        <v>24</v>
      </c>
      <c r="AO213" s="13">
        <f>+IFERROR((VLOOKUP($A213,Grade!$L$6:$BL$1000,Grade!AW$2,0))," ")</f>
        <v>34</v>
      </c>
      <c r="AP213" s="13">
        <f>+IFERROR((VLOOKUP($A213,Grade!$L$6:$BL$1000,Grade!AX$2,0))," ")</f>
        <v>62</v>
      </c>
      <c r="AQ213" s="13">
        <f>+IFERROR((VLOOKUP($A213,Grade!$L$6:$BL$1000,Grade!AY$2,0))," ")</f>
        <v>83</v>
      </c>
      <c r="AR213" s="20">
        <f t="shared" si="19"/>
        <v>320</v>
      </c>
      <c r="AS213" s="14">
        <f>+IFERROR((VLOOKUP($A213,Grade!$L$6:$BL$1000,Grade!AZ$2,0))," ")</f>
        <v>10</v>
      </c>
      <c r="AT213" s="14">
        <f>+IFERROR((VLOOKUP($A213,Grade!$L$6:$BL$1000,Grade!BA$2,0))," ")</f>
        <v>12</v>
      </c>
      <c r="AU213" s="14">
        <f>+IFERROR((VLOOKUP($A213,Grade!$L$6:$BL$1000,Grade!BB$2,0))," ")</f>
        <v>14</v>
      </c>
      <c r="AV213" s="14">
        <f>+IFERROR((VLOOKUP($A213,Grade!$L$6:$BL$1000,Grade!BC$2,0))," ")</f>
        <v>11</v>
      </c>
      <c r="AW213" s="14">
        <f>+IFERROR((VLOOKUP($A213,Grade!$L$6:$BL$1000,Grade!BD$2,0))," ")</f>
        <v>12</v>
      </c>
      <c r="AX213" s="14">
        <f>+IFERROR((VLOOKUP($A213,Grade!$L$6:$BL$1000,Grade!BE$2,0))," ")</f>
        <v>10</v>
      </c>
      <c r="AY213" s="14">
        <f>+IFERROR((VLOOKUP($A213,Grade!$L$6:$BL$1000,Grade!BF$2,0))," ")</f>
        <v>10</v>
      </c>
      <c r="AZ213" s="14">
        <f>+IFERROR((VLOOKUP($A213,Grade!$L$6:$BL$1000,Grade!BG$2,0))," ")</f>
        <v>12.93</v>
      </c>
      <c r="BA213" s="14">
        <f>+IFERROR((VLOOKUP($A213,Grade!$L$6:$BL$1000,Grade!BH$2,0))," ")</f>
        <v>24.98</v>
      </c>
      <c r="BB213" s="14">
        <f>+IFERROR((VLOOKUP($A213,Grade!$L$6:$BL$1000,Grade!BI$2,0))," ")</f>
        <v>23.77</v>
      </c>
      <c r="BC213" s="14">
        <f>+IFERROR((VLOOKUP($A213,Grade!$L$6:$BL$1000,Grade!BJ$2,0))," ")</f>
        <v>33.83</v>
      </c>
      <c r="BD213" s="14">
        <f>+IFERROR((VLOOKUP($A213,Grade!$L$6:$BL$1000,Grade!BK$2,0))," ")</f>
        <v>61.46</v>
      </c>
      <c r="BE213" s="14">
        <f>+IFERROR((VLOOKUP($A213,Grade!$L$6:$BL$1000,Grade!BL$2,0))," ")</f>
        <v>80.14</v>
      </c>
      <c r="BF213" s="19">
        <f t="shared" si="20"/>
        <v>316.11</v>
      </c>
      <c r="BG213" s="13">
        <f>IFERROR((VLOOKUP($A213,Month!$Z$3:$AP$1000,Month!AA$1,0))," ")</f>
        <v>751</v>
      </c>
      <c r="BH213" s="13">
        <f>IFERROR((VLOOKUP($A213,Month!$Z$3:$AP$1000,Month!AB$1,0))," ")</f>
        <v>475</v>
      </c>
      <c r="BI213" s="13">
        <f>IFERROR((VLOOKUP($A213,Month!$Z$3:$AP$1000,Month!AC$1,0))," ")</f>
        <v>469</v>
      </c>
      <c r="BJ213" s="13">
        <f>IFERROR((VLOOKUP($A213,Month!$Z$3:$AP$1000,Month!AD$1,0))," ")</f>
        <v>91</v>
      </c>
      <c r="BK213" s="13">
        <f>IFERROR((VLOOKUP($A213,Month!$Z$3:$AP$1000,Month!AE$1,0))," ")</f>
        <v>91</v>
      </c>
      <c r="BL213" s="13">
        <f>IFERROR((VLOOKUP($A213,Month!$Z$3:$AP$1000,Month!AF$1,0))," ")</f>
        <v>0</v>
      </c>
      <c r="BM213" s="13">
        <f>IFERROR((VLOOKUP($A213,Month!$Z$3:$AP$1000,Month!AG$1,0))," ")</f>
        <v>1286.8399999999999</v>
      </c>
      <c r="BN213" s="13">
        <f>IFERROR((VLOOKUP($A213,Month!$Z$3:$AP$1000,Month!AH$1,0))," ")</f>
        <v>0</v>
      </c>
      <c r="BO213" s="13">
        <f>IFERROR((VLOOKUP($A213,Month!$Z$3:$AP$1000,Month!AI$1,0))," ")</f>
        <v>317.53999999999996</v>
      </c>
      <c r="BP213" s="13">
        <f>IFERROR((VLOOKUP($A213,Month!$Z$3:$AP$1000,Month!AJ$1,0))," ")</f>
        <v>0</v>
      </c>
      <c r="BQ213" s="13">
        <f>IFERROR((VLOOKUP($A213,Month!$Z$3:$AP$1000,Month!AK$1,0))," ")</f>
        <v>0</v>
      </c>
      <c r="BR213" s="13">
        <f>IFERROR((VLOOKUP($A213,Month!$Z$3:$AP$1000,Month!AL$1,0))," ")</f>
        <v>0</v>
      </c>
      <c r="BS213" s="13">
        <f>IFERROR((VLOOKUP($A213,Month!$Z$3:$AP$1000,Month!AM$1,0))," ")</f>
        <v>212</v>
      </c>
      <c r="BT213" s="13">
        <f>IFERROR((VLOOKUP($A213,Month!$Z$3:$AP$1000,Month!AP$1,0))," ")</f>
        <v>2402</v>
      </c>
    </row>
    <row r="214" spans="1:72" s="2" customFormat="1" x14ac:dyDescent="0.25">
      <c r="A214" s="12" t="s">
        <v>207</v>
      </c>
      <c r="B214" s="12" t="s">
        <v>208</v>
      </c>
      <c r="C214" s="13">
        <f>+IFERROR((VLOOKUP($A214,Grade!$L$6:$BL$1000,Grade!M$2,0))," ")</f>
        <v>6</v>
      </c>
      <c r="D214" s="13">
        <f>+IFERROR((VLOOKUP($A214,Grade!$L$6:$BL$1000,Grade!N$2,0))," ")</f>
        <v>4</v>
      </c>
      <c r="E214" s="13">
        <f>+IFERROR((VLOOKUP($A214,Grade!$L$6:$BL$1000,Grade!O$2,0))," ")</f>
        <v>4</v>
      </c>
      <c r="F214" s="13">
        <f>+IFERROR((VLOOKUP($A214,Grade!$L$6:$BL$1000,Grade!P$2,0))," ")</f>
        <v>1</v>
      </c>
      <c r="G214" s="13">
        <f>+IFERROR((VLOOKUP($A214,Grade!$L$6:$BL$1000,Grade!Q$2,0))," ")</f>
        <v>2</v>
      </c>
      <c r="H214" s="13">
        <f>+IFERROR((VLOOKUP($A214,Grade!$L$6:$BL$1000,Grade!R$2,0))," ")</f>
        <v>4</v>
      </c>
      <c r="I214" s="13">
        <f>+IFERROR((VLOOKUP($A214,Grade!$L$6:$BL$1000,Grade!S$2,0))," ")</f>
        <v>4</v>
      </c>
      <c r="J214" s="13">
        <f>+IFERROR((VLOOKUP($A214,Grade!$L$6:$BL$1000,Grade!T$2,0))," ")</f>
        <v>3</v>
      </c>
      <c r="K214" s="13">
        <f>+IFERROR((VLOOKUP($A214,Grade!$L$6:$BL$1000,Grade!U$2,0))," ")</f>
        <v>1</v>
      </c>
      <c r="L214" s="13">
        <f>+IFERROR((VLOOKUP($A214,Grade!$L$6:$BL$1000,Grade!V$2,0))," ")</f>
        <v>0</v>
      </c>
      <c r="M214" s="13">
        <f>+IFERROR((VLOOKUP($A214,Grade!$L$6:$BL$1000,Grade!W$2,0))," ")</f>
        <v>0</v>
      </c>
      <c r="N214" s="13">
        <f>+IFERROR((VLOOKUP($A214,Grade!$L$6:$BL$1000,Grade!X$2,0))," ")</f>
        <v>0</v>
      </c>
      <c r="O214" s="13">
        <f>+IFERROR((VLOOKUP($A214,Grade!$L$6:$BL$1000,Grade!Y$2,0))," ")</f>
        <v>0</v>
      </c>
      <c r="P214" s="20">
        <f t="shared" si="17"/>
        <v>29</v>
      </c>
      <c r="Q214" s="14">
        <f>+IFERROR((VLOOKUP($A214,Grade!$L$6:$BL$1000,Grade!Z$2,0))," ")</f>
        <v>6</v>
      </c>
      <c r="R214" s="14">
        <f>+IFERROR((VLOOKUP($A214,Grade!$L$6:$BL$1000,Grade!AA$2,0))," ")</f>
        <v>4</v>
      </c>
      <c r="S214" s="14">
        <f>+IFERROR((VLOOKUP($A214,Grade!$L$6:$BL$1000,Grade!AB$2,0))," ")</f>
        <v>4</v>
      </c>
      <c r="T214" s="14">
        <f>+IFERROR((VLOOKUP($A214,Grade!$L$6:$BL$1000,Grade!AC$2,0))," ")</f>
        <v>1</v>
      </c>
      <c r="U214" s="14">
        <f>+IFERROR((VLOOKUP($A214,Grade!$L$6:$BL$1000,Grade!AD$2,0))," ")</f>
        <v>2</v>
      </c>
      <c r="V214" s="14">
        <f>+IFERROR((VLOOKUP($A214,Grade!$L$6:$BL$1000,Grade!AE$2,0))," ")</f>
        <v>4</v>
      </c>
      <c r="W214" s="14">
        <f>+IFERROR((VLOOKUP($A214,Grade!$L$6:$BL$1000,Grade!AF$2,0))," ")</f>
        <v>4</v>
      </c>
      <c r="X214" s="14">
        <f>+IFERROR((VLOOKUP($A214,Grade!$L$6:$BL$1000,Grade!AG$2,0))," ")</f>
        <v>3</v>
      </c>
      <c r="Y214" s="14">
        <f>+IFERROR((VLOOKUP($A214,Grade!$L$6:$BL$1000,Grade!AH$2,0))," ")</f>
        <v>1</v>
      </c>
      <c r="Z214" s="14">
        <f>+IFERROR((VLOOKUP($A214,Grade!$L$6:$BL$1000,Grade!AI$2,0))," ")</f>
        <v>0</v>
      </c>
      <c r="AA214" s="14">
        <f>+IFERROR((VLOOKUP($A214,Grade!$L$6:$BL$1000,Grade!AJ$2,0))," ")</f>
        <v>0</v>
      </c>
      <c r="AB214" s="14">
        <f>+IFERROR((VLOOKUP($A214,Grade!$L$6:$BL$1000,Grade!AK$2,0))," ")</f>
        <v>0</v>
      </c>
      <c r="AC214" s="14">
        <f>+IFERROR((VLOOKUP($A214,Grade!$L$6:$BL$1000,Grade!AL$2,0))," ")</f>
        <v>0</v>
      </c>
      <c r="AD214" s="19">
        <f t="shared" si="18"/>
        <v>29</v>
      </c>
      <c r="AE214" s="13">
        <f>+IFERROR((VLOOKUP($A214,Grade!$L$6:$BL$1000,Grade!AM$2,0))," ")</f>
        <v>0</v>
      </c>
      <c r="AF214" s="13">
        <f>+IFERROR((VLOOKUP($A214,Grade!$L$6:$BL$1000,Grade!AN$2,0))," ")</f>
        <v>0</v>
      </c>
      <c r="AG214" s="13">
        <f>+IFERROR((VLOOKUP($A214,Grade!$L$6:$BL$1000,Grade!AO$2,0))," ")</f>
        <v>0</v>
      </c>
      <c r="AH214" s="13">
        <f>+IFERROR((VLOOKUP($A214,Grade!$L$6:$BL$1000,Grade!AP$2,0))," ")</f>
        <v>0</v>
      </c>
      <c r="AI214" s="13">
        <f>+IFERROR((VLOOKUP($A214,Grade!$L$6:$BL$1000,Grade!AQ$2,0))," ")</f>
        <v>0</v>
      </c>
      <c r="AJ214" s="13">
        <f>+IFERROR((VLOOKUP($A214,Grade!$L$6:$BL$1000,Grade!AR$2,0))," ")</f>
        <v>0</v>
      </c>
      <c r="AK214" s="13">
        <f>+IFERROR((VLOOKUP($A214,Grade!$L$6:$BL$1000,Grade!AS$2,0))," ")</f>
        <v>0</v>
      </c>
      <c r="AL214" s="13">
        <f>+IFERROR((VLOOKUP($A214,Grade!$L$6:$BL$1000,Grade!AT$2,0))," ")</f>
        <v>0</v>
      </c>
      <c r="AM214" s="13">
        <f>+IFERROR((VLOOKUP($A214,Grade!$L$6:$BL$1000,Grade!AU$2,0))," ")</f>
        <v>0</v>
      </c>
      <c r="AN214" s="13">
        <f>+IFERROR((VLOOKUP($A214,Grade!$L$6:$BL$1000,Grade!AV$2,0))," ")</f>
        <v>0</v>
      </c>
      <c r="AO214" s="13">
        <f>+IFERROR((VLOOKUP($A214,Grade!$L$6:$BL$1000,Grade!AW$2,0))," ")</f>
        <v>0</v>
      </c>
      <c r="AP214" s="13">
        <f>+IFERROR((VLOOKUP($A214,Grade!$L$6:$BL$1000,Grade!AX$2,0))," ")</f>
        <v>0</v>
      </c>
      <c r="AQ214" s="13">
        <f>+IFERROR((VLOOKUP($A214,Grade!$L$6:$BL$1000,Grade!AY$2,0))," ")</f>
        <v>0</v>
      </c>
      <c r="AR214" s="20">
        <f t="shared" si="19"/>
        <v>0</v>
      </c>
      <c r="AS214" s="14">
        <f>+IFERROR((VLOOKUP($A214,Grade!$L$6:$BL$1000,Grade!AZ$2,0))," ")</f>
        <v>0</v>
      </c>
      <c r="AT214" s="14">
        <f>+IFERROR((VLOOKUP($A214,Grade!$L$6:$BL$1000,Grade!BA$2,0))," ")</f>
        <v>0</v>
      </c>
      <c r="AU214" s="14">
        <f>+IFERROR((VLOOKUP($A214,Grade!$L$6:$BL$1000,Grade!BB$2,0))," ")</f>
        <v>0</v>
      </c>
      <c r="AV214" s="14">
        <f>+IFERROR((VLOOKUP($A214,Grade!$L$6:$BL$1000,Grade!BC$2,0))," ")</f>
        <v>0</v>
      </c>
      <c r="AW214" s="14">
        <f>+IFERROR((VLOOKUP($A214,Grade!$L$6:$BL$1000,Grade!BD$2,0))," ")</f>
        <v>0</v>
      </c>
      <c r="AX214" s="14">
        <f>+IFERROR((VLOOKUP($A214,Grade!$L$6:$BL$1000,Grade!BE$2,0))," ")</f>
        <v>0</v>
      </c>
      <c r="AY214" s="14">
        <f>+IFERROR((VLOOKUP($A214,Grade!$L$6:$BL$1000,Grade!BF$2,0))," ")</f>
        <v>0</v>
      </c>
      <c r="AZ214" s="14">
        <f>+IFERROR((VLOOKUP($A214,Grade!$L$6:$BL$1000,Grade!BG$2,0))," ")</f>
        <v>0</v>
      </c>
      <c r="BA214" s="14">
        <f>+IFERROR((VLOOKUP($A214,Grade!$L$6:$BL$1000,Grade!BH$2,0))," ")</f>
        <v>0</v>
      </c>
      <c r="BB214" s="14">
        <f>+IFERROR((VLOOKUP($A214,Grade!$L$6:$BL$1000,Grade!BI$2,0))," ")</f>
        <v>0</v>
      </c>
      <c r="BC214" s="14">
        <f>+IFERROR((VLOOKUP($A214,Grade!$L$6:$BL$1000,Grade!BJ$2,0))," ")</f>
        <v>0</v>
      </c>
      <c r="BD214" s="14">
        <f>+IFERROR((VLOOKUP($A214,Grade!$L$6:$BL$1000,Grade!BK$2,0))," ")</f>
        <v>0</v>
      </c>
      <c r="BE214" s="14">
        <f>+IFERROR((VLOOKUP($A214,Grade!$L$6:$BL$1000,Grade!BL$2,0))," ")</f>
        <v>0</v>
      </c>
      <c r="BF214" s="19">
        <f t="shared" si="20"/>
        <v>0</v>
      </c>
      <c r="BG214" s="13">
        <f>IFERROR((VLOOKUP($A214,Month!$Z$3:$AP$1000,Month!AA$1,0))," ")</f>
        <v>0</v>
      </c>
      <c r="BH214" s="13">
        <f>IFERROR((VLOOKUP($A214,Month!$Z$3:$AP$1000,Month!AB$1,0))," ")</f>
        <v>0</v>
      </c>
      <c r="BI214" s="13">
        <f>IFERROR((VLOOKUP($A214,Month!$Z$3:$AP$1000,Month!AC$1,0))," ")</f>
        <v>0</v>
      </c>
      <c r="BJ214" s="13">
        <f>IFERROR((VLOOKUP($A214,Month!$Z$3:$AP$1000,Month!AD$1,0))," ")</f>
        <v>0</v>
      </c>
      <c r="BK214" s="13">
        <f>IFERROR((VLOOKUP($A214,Month!$Z$3:$AP$1000,Month!AE$1,0))," ")</f>
        <v>0</v>
      </c>
      <c r="BL214" s="13">
        <f>IFERROR((VLOOKUP($A214,Month!$Z$3:$AP$1000,Month!AF$1,0))," ")</f>
        <v>0</v>
      </c>
      <c r="BM214" s="13">
        <f>IFERROR((VLOOKUP($A214,Month!$Z$3:$AP$1000,Month!AG$1,0))," ")</f>
        <v>0</v>
      </c>
      <c r="BN214" s="13">
        <f>IFERROR((VLOOKUP($A214,Month!$Z$3:$AP$1000,Month!AH$1,0))," ")</f>
        <v>0</v>
      </c>
      <c r="BO214" s="13">
        <f>IFERROR((VLOOKUP($A214,Month!$Z$3:$AP$1000,Month!AI$1,0))," ")</f>
        <v>0</v>
      </c>
      <c r="BP214" s="13">
        <f>IFERROR((VLOOKUP($A214,Month!$Z$3:$AP$1000,Month!AJ$1,0))," ")</f>
        <v>0</v>
      </c>
      <c r="BQ214" s="13">
        <f>IFERROR((VLOOKUP($A214,Month!$Z$3:$AP$1000,Month!AK$1,0))," ")</f>
        <v>0</v>
      </c>
      <c r="BR214" s="13">
        <f>IFERROR((VLOOKUP($A214,Month!$Z$3:$AP$1000,Month!AL$1,0))," ")</f>
        <v>0</v>
      </c>
      <c r="BS214" s="13">
        <f>IFERROR((VLOOKUP($A214,Month!$Z$3:$AP$1000,Month!AM$1,0))," ")</f>
        <v>0</v>
      </c>
      <c r="BT214" s="13">
        <f>IFERROR((VLOOKUP($A214,Month!$Z$3:$AP$1000,Month!AP$1,0))," ")</f>
        <v>2</v>
      </c>
    </row>
    <row r="215" spans="1:72" s="2" customFormat="1" x14ac:dyDescent="0.25">
      <c r="A215" s="12" t="s">
        <v>211</v>
      </c>
      <c r="B215" s="12" t="s">
        <v>212</v>
      </c>
      <c r="C215" s="13">
        <f>+IFERROR((VLOOKUP($A215,Grade!$L$6:$BL$1000,Grade!M$2,0))," ")</f>
        <v>53</v>
      </c>
      <c r="D215" s="13">
        <f>+IFERROR((VLOOKUP($A215,Grade!$L$6:$BL$1000,Grade!N$2,0))," ")</f>
        <v>71</v>
      </c>
      <c r="E215" s="13">
        <f>+IFERROR((VLOOKUP($A215,Grade!$L$6:$BL$1000,Grade!O$2,0))," ")</f>
        <v>75</v>
      </c>
      <c r="F215" s="13">
        <f>+IFERROR((VLOOKUP($A215,Grade!$L$6:$BL$1000,Grade!P$2,0))," ")</f>
        <v>87</v>
      </c>
      <c r="G215" s="13">
        <f>+IFERROR((VLOOKUP($A215,Grade!$L$6:$BL$1000,Grade!Q$2,0))," ")</f>
        <v>86</v>
      </c>
      <c r="H215" s="13">
        <f>+IFERROR((VLOOKUP($A215,Grade!$L$6:$BL$1000,Grade!R$2,0))," ")</f>
        <v>58</v>
      </c>
      <c r="I215" s="13">
        <f>+IFERROR((VLOOKUP($A215,Grade!$L$6:$BL$1000,Grade!S$2,0))," ")</f>
        <v>67</v>
      </c>
      <c r="J215" s="13">
        <f>+IFERROR((VLOOKUP($A215,Grade!$L$6:$BL$1000,Grade!T$2,0))," ")</f>
        <v>77</v>
      </c>
      <c r="K215" s="13">
        <f>+IFERROR((VLOOKUP($A215,Grade!$L$6:$BL$1000,Grade!U$2,0))," ")</f>
        <v>61</v>
      </c>
      <c r="L215" s="13">
        <f>+IFERROR((VLOOKUP($A215,Grade!$L$6:$BL$1000,Grade!V$2,0))," ")</f>
        <v>24</v>
      </c>
      <c r="M215" s="13">
        <f>+IFERROR((VLOOKUP($A215,Grade!$L$6:$BL$1000,Grade!W$2,0))," ")</f>
        <v>25</v>
      </c>
      <c r="N215" s="13">
        <f>+IFERROR((VLOOKUP($A215,Grade!$L$6:$BL$1000,Grade!X$2,0))," ")</f>
        <v>24</v>
      </c>
      <c r="O215" s="13">
        <f>+IFERROR((VLOOKUP($A215,Grade!$L$6:$BL$1000,Grade!Y$2,0))," ")</f>
        <v>24</v>
      </c>
      <c r="P215" s="20">
        <f t="shared" si="17"/>
        <v>732</v>
      </c>
      <c r="Q215" s="14">
        <f>+IFERROR((VLOOKUP($A215,Grade!$L$6:$BL$1000,Grade!Z$2,0))," ")</f>
        <v>31</v>
      </c>
      <c r="R215" s="14">
        <f>+IFERROR((VLOOKUP($A215,Grade!$L$6:$BL$1000,Grade!AA$2,0))," ")</f>
        <v>64.3</v>
      </c>
      <c r="S215" s="14">
        <f>+IFERROR((VLOOKUP($A215,Grade!$L$6:$BL$1000,Grade!AB$2,0))," ")</f>
        <v>67.3</v>
      </c>
      <c r="T215" s="14">
        <f>+IFERROR((VLOOKUP($A215,Grade!$L$6:$BL$1000,Grade!AC$2,0))," ")</f>
        <v>79.099999999999994</v>
      </c>
      <c r="U215" s="14">
        <f>+IFERROR((VLOOKUP($A215,Grade!$L$6:$BL$1000,Grade!AD$2,0))," ")</f>
        <v>75.5</v>
      </c>
      <c r="V215" s="14">
        <f>+IFERROR((VLOOKUP($A215,Grade!$L$6:$BL$1000,Grade!AE$2,0))," ")</f>
        <v>53.1</v>
      </c>
      <c r="W215" s="14">
        <f>+IFERROR((VLOOKUP($A215,Grade!$L$6:$BL$1000,Grade!AF$2,0))," ")</f>
        <v>57.6</v>
      </c>
      <c r="X215" s="14">
        <f>+IFERROR((VLOOKUP($A215,Grade!$L$6:$BL$1000,Grade!AG$2,0))," ")</f>
        <v>68.2</v>
      </c>
      <c r="Y215" s="14">
        <f>+IFERROR((VLOOKUP($A215,Grade!$L$6:$BL$1000,Grade!AH$2,0))," ")</f>
        <v>55.4</v>
      </c>
      <c r="Z215" s="14">
        <f>+IFERROR((VLOOKUP($A215,Grade!$L$6:$BL$1000,Grade!AI$2,0))," ")</f>
        <v>23.6</v>
      </c>
      <c r="AA215" s="14">
        <f>+IFERROR((VLOOKUP($A215,Grade!$L$6:$BL$1000,Grade!AJ$2,0))," ")</f>
        <v>24.9</v>
      </c>
      <c r="AB215" s="14">
        <f>+IFERROR((VLOOKUP($A215,Grade!$L$6:$BL$1000,Grade!AK$2,0))," ")</f>
        <v>16.87</v>
      </c>
      <c r="AC215" s="14">
        <f>+IFERROR((VLOOKUP($A215,Grade!$L$6:$BL$1000,Grade!AL$2,0))," ")</f>
        <v>20.7</v>
      </c>
      <c r="AD215" s="19">
        <f t="shared" si="18"/>
        <v>637.57000000000005</v>
      </c>
      <c r="AE215" s="13">
        <f>+IFERROR((VLOOKUP($A215,Grade!$L$6:$BL$1000,Grade!AM$2,0))," ")</f>
        <v>44</v>
      </c>
      <c r="AF215" s="13">
        <f>+IFERROR((VLOOKUP($A215,Grade!$L$6:$BL$1000,Grade!AN$2,0))," ")</f>
        <v>58</v>
      </c>
      <c r="AG215" s="13">
        <f>+IFERROR((VLOOKUP($A215,Grade!$L$6:$BL$1000,Grade!AO$2,0))," ")</f>
        <v>61</v>
      </c>
      <c r="AH215" s="13">
        <f>+IFERROR((VLOOKUP($A215,Grade!$L$6:$BL$1000,Grade!AP$2,0))," ")</f>
        <v>76</v>
      </c>
      <c r="AI215" s="13">
        <f>+IFERROR((VLOOKUP($A215,Grade!$L$6:$BL$1000,Grade!AQ$2,0))," ")</f>
        <v>74</v>
      </c>
      <c r="AJ215" s="13">
        <f>+IFERROR((VLOOKUP($A215,Grade!$L$6:$BL$1000,Grade!AR$2,0))," ")</f>
        <v>44</v>
      </c>
      <c r="AK215" s="13">
        <f>+IFERROR((VLOOKUP($A215,Grade!$L$6:$BL$1000,Grade!AS$2,0))," ")</f>
        <v>57</v>
      </c>
      <c r="AL215" s="13">
        <f>+IFERROR((VLOOKUP($A215,Grade!$L$6:$BL$1000,Grade!AT$2,0))," ")</f>
        <v>59</v>
      </c>
      <c r="AM215" s="13">
        <f>+IFERROR((VLOOKUP($A215,Grade!$L$6:$BL$1000,Grade!AU$2,0))," ")</f>
        <v>44</v>
      </c>
      <c r="AN215" s="13">
        <f>+IFERROR((VLOOKUP($A215,Grade!$L$6:$BL$1000,Grade!AV$2,0))," ")</f>
        <v>0</v>
      </c>
      <c r="AO215" s="13">
        <f>+IFERROR((VLOOKUP($A215,Grade!$L$6:$BL$1000,Grade!AW$2,0))," ")</f>
        <v>0</v>
      </c>
      <c r="AP215" s="13">
        <f>+IFERROR((VLOOKUP($A215,Grade!$L$6:$BL$1000,Grade!AX$2,0))," ")</f>
        <v>0</v>
      </c>
      <c r="AQ215" s="13">
        <f>+IFERROR((VLOOKUP($A215,Grade!$L$6:$BL$1000,Grade!AY$2,0))," ")</f>
        <v>0</v>
      </c>
      <c r="AR215" s="20">
        <f t="shared" si="19"/>
        <v>517</v>
      </c>
      <c r="AS215" s="14">
        <f>+IFERROR((VLOOKUP($A215,Grade!$L$6:$BL$1000,Grade!AZ$2,0))," ")</f>
        <v>22</v>
      </c>
      <c r="AT215" s="14">
        <f>+IFERROR((VLOOKUP($A215,Grade!$L$6:$BL$1000,Grade!BA$2,0))," ")</f>
        <v>51.8</v>
      </c>
      <c r="AU215" s="14">
        <f>+IFERROR((VLOOKUP($A215,Grade!$L$6:$BL$1000,Grade!BB$2,0))," ")</f>
        <v>53.3</v>
      </c>
      <c r="AV215" s="14">
        <f>+IFERROR((VLOOKUP($A215,Grade!$L$6:$BL$1000,Grade!BC$2,0))," ")</f>
        <v>68.099999999999994</v>
      </c>
      <c r="AW215" s="14">
        <f>+IFERROR((VLOOKUP($A215,Grade!$L$6:$BL$1000,Grade!BD$2,0))," ")</f>
        <v>63.5</v>
      </c>
      <c r="AX215" s="14">
        <f>+IFERROR((VLOOKUP($A215,Grade!$L$6:$BL$1000,Grade!BE$2,0))," ")</f>
        <v>39.1</v>
      </c>
      <c r="AY215" s="14">
        <f>+IFERROR((VLOOKUP($A215,Grade!$L$6:$BL$1000,Grade!BF$2,0))," ")</f>
        <v>50.1</v>
      </c>
      <c r="AZ215" s="14">
        <f>+IFERROR((VLOOKUP($A215,Grade!$L$6:$BL$1000,Grade!BG$2,0))," ")</f>
        <v>50</v>
      </c>
      <c r="BA215" s="14">
        <f>+IFERROR((VLOOKUP($A215,Grade!$L$6:$BL$1000,Grade!BH$2,0))," ")</f>
        <v>38.200000000000003</v>
      </c>
      <c r="BB215" s="14">
        <f>+IFERROR((VLOOKUP($A215,Grade!$L$6:$BL$1000,Grade!BI$2,0))," ")</f>
        <v>0</v>
      </c>
      <c r="BC215" s="14">
        <f>+IFERROR((VLOOKUP($A215,Grade!$L$6:$BL$1000,Grade!BJ$2,0))," ")</f>
        <v>0</v>
      </c>
      <c r="BD215" s="14">
        <f>+IFERROR((VLOOKUP($A215,Grade!$L$6:$BL$1000,Grade!BK$2,0))," ")</f>
        <v>0</v>
      </c>
      <c r="BE215" s="14">
        <f>+IFERROR((VLOOKUP($A215,Grade!$L$6:$BL$1000,Grade!BL$2,0))," ")</f>
        <v>0</v>
      </c>
      <c r="BF215" s="19">
        <f t="shared" si="20"/>
        <v>436.1</v>
      </c>
      <c r="BG215" s="13">
        <f>IFERROR((VLOOKUP($A215,Month!$Z$3:$AP$1000,Month!AA$1,0))," ")</f>
        <v>0</v>
      </c>
      <c r="BH215" s="13">
        <f>IFERROR((VLOOKUP($A215,Month!$Z$3:$AP$1000,Month!AB$1,0))," ")</f>
        <v>0</v>
      </c>
      <c r="BI215" s="13">
        <f>IFERROR((VLOOKUP($A215,Month!$Z$3:$AP$1000,Month!AC$1,0))," ")</f>
        <v>0</v>
      </c>
      <c r="BJ215" s="13">
        <f>IFERROR((VLOOKUP($A215,Month!$Z$3:$AP$1000,Month!AD$1,0))," ")</f>
        <v>0</v>
      </c>
      <c r="BK215" s="13">
        <f>IFERROR((VLOOKUP($A215,Month!$Z$3:$AP$1000,Month!AE$1,0))," ")</f>
        <v>0</v>
      </c>
      <c r="BL215" s="13">
        <f>IFERROR((VLOOKUP($A215,Month!$Z$3:$AP$1000,Month!AF$1,0))," ")</f>
        <v>0</v>
      </c>
      <c r="BM215" s="13">
        <f>IFERROR((VLOOKUP($A215,Month!$Z$3:$AP$1000,Month!AG$1,0))," ")</f>
        <v>11.9</v>
      </c>
      <c r="BN215" s="13">
        <f>IFERROR((VLOOKUP($A215,Month!$Z$3:$AP$1000,Month!AH$1,0))," ")</f>
        <v>0</v>
      </c>
      <c r="BO215" s="13">
        <f>IFERROR((VLOOKUP($A215,Month!$Z$3:$AP$1000,Month!AI$1,0))," ")</f>
        <v>0</v>
      </c>
      <c r="BP215" s="13">
        <f>IFERROR((VLOOKUP($A215,Month!$Z$3:$AP$1000,Month!AJ$1,0))," ")</f>
        <v>0</v>
      </c>
      <c r="BQ215" s="13">
        <f>IFERROR((VLOOKUP($A215,Month!$Z$3:$AP$1000,Month!AK$1,0))," ")</f>
        <v>0</v>
      </c>
      <c r="BR215" s="13">
        <f>IFERROR((VLOOKUP($A215,Month!$Z$3:$AP$1000,Month!AL$1,0))," ")</f>
        <v>0</v>
      </c>
      <c r="BS215" s="13">
        <f>IFERROR((VLOOKUP($A215,Month!$Z$3:$AP$1000,Month!AM$1,0))," ")</f>
        <v>0</v>
      </c>
      <c r="BT215" s="13">
        <f>IFERROR((VLOOKUP($A215,Month!$Z$3:$AP$1000,Month!AP$1,0))," ")</f>
        <v>45</v>
      </c>
    </row>
    <row r="216" spans="1:72" s="2" customFormat="1" x14ac:dyDescent="0.25">
      <c r="A216" s="12" t="s">
        <v>87</v>
      </c>
      <c r="B216" s="12" t="s">
        <v>88</v>
      </c>
      <c r="C216" s="13">
        <f>+IFERROR((VLOOKUP($A216,Grade!$L$6:$BL$1000,Grade!M$2,0))," ")</f>
        <v>10</v>
      </c>
      <c r="D216" s="13">
        <f>+IFERROR((VLOOKUP($A216,Grade!$L$6:$BL$1000,Grade!N$2,0))," ")</f>
        <v>15</v>
      </c>
      <c r="E216" s="13">
        <f>+IFERROR((VLOOKUP($A216,Grade!$L$6:$BL$1000,Grade!O$2,0))," ")</f>
        <v>8</v>
      </c>
      <c r="F216" s="13">
        <f>+IFERROR((VLOOKUP($A216,Grade!$L$6:$BL$1000,Grade!P$2,0))," ")</f>
        <v>8</v>
      </c>
      <c r="G216" s="13">
        <f>+IFERROR((VLOOKUP($A216,Grade!$L$6:$BL$1000,Grade!Q$2,0))," ")</f>
        <v>8</v>
      </c>
      <c r="H216" s="13">
        <f>+IFERROR((VLOOKUP($A216,Grade!$L$6:$BL$1000,Grade!R$2,0))," ")</f>
        <v>14</v>
      </c>
      <c r="I216" s="13">
        <f>+IFERROR((VLOOKUP($A216,Grade!$L$6:$BL$1000,Grade!S$2,0))," ")</f>
        <v>7</v>
      </c>
      <c r="J216" s="13">
        <f>+IFERROR((VLOOKUP($A216,Grade!$L$6:$BL$1000,Grade!T$2,0))," ")</f>
        <v>11</v>
      </c>
      <c r="K216" s="13">
        <f>+IFERROR((VLOOKUP($A216,Grade!$L$6:$BL$1000,Grade!U$2,0))," ")</f>
        <v>14</v>
      </c>
      <c r="L216" s="13">
        <f>+IFERROR((VLOOKUP($A216,Grade!$L$6:$BL$1000,Grade!V$2,0))," ")</f>
        <v>9</v>
      </c>
      <c r="M216" s="13">
        <f>+IFERROR((VLOOKUP($A216,Grade!$L$6:$BL$1000,Grade!W$2,0))," ")</f>
        <v>11</v>
      </c>
      <c r="N216" s="13">
        <f>+IFERROR((VLOOKUP($A216,Grade!$L$6:$BL$1000,Grade!X$2,0))," ")</f>
        <v>9</v>
      </c>
      <c r="O216" s="13">
        <f>+IFERROR((VLOOKUP($A216,Grade!$L$6:$BL$1000,Grade!Y$2,0))," ")</f>
        <v>7</v>
      </c>
      <c r="P216" s="20">
        <f t="shared" si="17"/>
        <v>131</v>
      </c>
      <c r="Q216" s="14">
        <f>+IFERROR((VLOOKUP($A216,Grade!$L$6:$BL$1000,Grade!Z$2,0))," ")</f>
        <v>10</v>
      </c>
      <c r="R216" s="14">
        <f>+IFERROR((VLOOKUP($A216,Grade!$L$6:$BL$1000,Grade!AA$2,0))," ")</f>
        <v>15</v>
      </c>
      <c r="S216" s="14">
        <f>+IFERROR((VLOOKUP($A216,Grade!$L$6:$BL$1000,Grade!AB$2,0))," ")</f>
        <v>8</v>
      </c>
      <c r="T216" s="14">
        <f>+IFERROR((VLOOKUP($A216,Grade!$L$6:$BL$1000,Grade!AC$2,0))," ")</f>
        <v>8</v>
      </c>
      <c r="U216" s="14">
        <f>+IFERROR((VLOOKUP($A216,Grade!$L$6:$BL$1000,Grade!AD$2,0))," ")</f>
        <v>8</v>
      </c>
      <c r="V216" s="14">
        <f>+IFERROR((VLOOKUP($A216,Grade!$L$6:$BL$1000,Grade!AE$2,0))," ")</f>
        <v>14</v>
      </c>
      <c r="W216" s="14">
        <f>+IFERROR((VLOOKUP($A216,Grade!$L$6:$BL$1000,Grade!AF$2,0))," ")</f>
        <v>7</v>
      </c>
      <c r="X216" s="14">
        <f>+IFERROR((VLOOKUP($A216,Grade!$L$6:$BL$1000,Grade!AG$2,0))," ")</f>
        <v>11</v>
      </c>
      <c r="Y216" s="14">
        <f>+IFERROR((VLOOKUP($A216,Grade!$L$6:$BL$1000,Grade!AH$2,0))," ")</f>
        <v>14</v>
      </c>
      <c r="Z216" s="14">
        <f>+IFERROR((VLOOKUP($A216,Grade!$L$6:$BL$1000,Grade!AI$2,0))," ")</f>
        <v>9</v>
      </c>
      <c r="AA216" s="14">
        <f>+IFERROR((VLOOKUP($A216,Grade!$L$6:$BL$1000,Grade!AJ$2,0))," ")</f>
        <v>11</v>
      </c>
      <c r="AB216" s="14">
        <f>+IFERROR((VLOOKUP($A216,Grade!$L$6:$BL$1000,Grade!AK$2,0))," ")</f>
        <v>8.9</v>
      </c>
      <c r="AC216" s="14">
        <f>+IFERROR((VLOOKUP($A216,Grade!$L$6:$BL$1000,Grade!AL$2,0))," ")</f>
        <v>7</v>
      </c>
      <c r="AD216" s="19">
        <f t="shared" si="18"/>
        <v>130.9</v>
      </c>
      <c r="AE216" s="13">
        <f>+IFERROR((VLOOKUP($A216,Grade!$L$6:$BL$1000,Grade!AM$2,0))," ")</f>
        <v>0</v>
      </c>
      <c r="AF216" s="13">
        <f>+IFERROR((VLOOKUP($A216,Grade!$L$6:$BL$1000,Grade!AN$2,0))," ")</f>
        <v>0</v>
      </c>
      <c r="AG216" s="13">
        <f>+IFERROR((VLOOKUP($A216,Grade!$L$6:$BL$1000,Grade!AO$2,0))," ")</f>
        <v>0</v>
      </c>
      <c r="AH216" s="13">
        <f>+IFERROR((VLOOKUP($A216,Grade!$L$6:$BL$1000,Grade!AP$2,0))," ")</f>
        <v>0</v>
      </c>
      <c r="AI216" s="13">
        <f>+IFERROR((VLOOKUP($A216,Grade!$L$6:$BL$1000,Grade!AQ$2,0))," ")</f>
        <v>0</v>
      </c>
      <c r="AJ216" s="13">
        <f>+IFERROR((VLOOKUP($A216,Grade!$L$6:$BL$1000,Grade!AR$2,0))," ")</f>
        <v>0</v>
      </c>
      <c r="AK216" s="13">
        <f>+IFERROR((VLOOKUP($A216,Grade!$L$6:$BL$1000,Grade!AS$2,0))," ")</f>
        <v>0</v>
      </c>
      <c r="AL216" s="13">
        <f>+IFERROR((VLOOKUP($A216,Grade!$L$6:$BL$1000,Grade!AT$2,0))," ")</f>
        <v>0</v>
      </c>
      <c r="AM216" s="13">
        <f>+IFERROR((VLOOKUP($A216,Grade!$L$6:$BL$1000,Grade!AU$2,0))," ")</f>
        <v>0</v>
      </c>
      <c r="AN216" s="13">
        <f>+IFERROR((VLOOKUP($A216,Grade!$L$6:$BL$1000,Grade!AV$2,0))," ")</f>
        <v>0</v>
      </c>
      <c r="AO216" s="13">
        <f>+IFERROR((VLOOKUP($A216,Grade!$L$6:$BL$1000,Grade!AW$2,0))," ")</f>
        <v>0</v>
      </c>
      <c r="AP216" s="13">
        <f>+IFERROR((VLOOKUP($A216,Grade!$L$6:$BL$1000,Grade!AX$2,0))," ")</f>
        <v>0</v>
      </c>
      <c r="AQ216" s="13">
        <f>+IFERROR((VLOOKUP($A216,Grade!$L$6:$BL$1000,Grade!AY$2,0))," ")</f>
        <v>0</v>
      </c>
      <c r="AR216" s="20">
        <f t="shared" si="19"/>
        <v>0</v>
      </c>
      <c r="AS216" s="14">
        <f>+IFERROR((VLOOKUP($A216,Grade!$L$6:$BL$1000,Grade!AZ$2,0))," ")</f>
        <v>0</v>
      </c>
      <c r="AT216" s="14">
        <f>+IFERROR((VLOOKUP($A216,Grade!$L$6:$BL$1000,Grade!BA$2,0))," ")</f>
        <v>0</v>
      </c>
      <c r="AU216" s="14">
        <f>+IFERROR((VLOOKUP($A216,Grade!$L$6:$BL$1000,Grade!BB$2,0))," ")</f>
        <v>0</v>
      </c>
      <c r="AV216" s="14">
        <f>+IFERROR((VLOOKUP($A216,Grade!$L$6:$BL$1000,Grade!BC$2,0))," ")</f>
        <v>0</v>
      </c>
      <c r="AW216" s="14">
        <f>+IFERROR((VLOOKUP($A216,Grade!$L$6:$BL$1000,Grade!BD$2,0))," ")</f>
        <v>0</v>
      </c>
      <c r="AX216" s="14">
        <f>+IFERROR((VLOOKUP($A216,Grade!$L$6:$BL$1000,Grade!BE$2,0))," ")</f>
        <v>0</v>
      </c>
      <c r="AY216" s="14">
        <f>+IFERROR((VLOOKUP($A216,Grade!$L$6:$BL$1000,Grade!BF$2,0))," ")</f>
        <v>0</v>
      </c>
      <c r="AZ216" s="14">
        <f>+IFERROR((VLOOKUP($A216,Grade!$L$6:$BL$1000,Grade!BG$2,0))," ")</f>
        <v>0</v>
      </c>
      <c r="BA216" s="14">
        <f>+IFERROR((VLOOKUP($A216,Grade!$L$6:$BL$1000,Grade!BH$2,0))," ")</f>
        <v>0</v>
      </c>
      <c r="BB216" s="14">
        <f>+IFERROR((VLOOKUP($A216,Grade!$L$6:$BL$1000,Grade!BI$2,0))," ")</f>
        <v>0</v>
      </c>
      <c r="BC216" s="14">
        <f>+IFERROR((VLOOKUP($A216,Grade!$L$6:$BL$1000,Grade!BJ$2,0))," ")</f>
        <v>0</v>
      </c>
      <c r="BD216" s="14">
        <f>+IFERROR((VLOOKUP($A216,Grade!$L$6:$BL$1000,Grade!BK$2,0))," ")</f>
        <v>0</v>
      </c>
      <c r="BE216" s="14">
        <f>+IFERROR((VLOOKUP($A216,Grade!$L$6:$BL$1000,Grade!BL$2,0))," ")</f>
        <v>0</v>
      </c>
      <c r="BF216" s="19">
        <f t="shared" si="20"/>
        <v>0</v>
      </c>
      <c r="BG216" s="13">
        <f>IFERROR((VLOOKUP($A216,Month!$Z$3:$AP$1000,Month!AA$1,0))," ")</f>
        <v>0</v>
      </c>
      <c r="BH216" s="13">
        <f>IFERROR((VLOOKUP($A216,Month!$Z$3:$AP$1000,Month!AB$1,0))," ")</f>
        <v>0</v>
      </c>
      <c r="BI216" s="13">
        <f>IFERROR((VLOOKUP($A216,Month!$Z$3:$AP$1000,Month!AC$1,0))," ")</f>
        <v>0</v>
      </c>
      <c r="BJ216" s="13">
        <f>IFERROR((VLOOKUP($A216,Month!$Z$3:$AP$1000,Month!AD$1,0))," ")</f>
        <v>0</v>
      </c>
      <c r="BK216" s="13">
        <f>IFERROR((VLOOKUP($A216,Month!$Z$3:$AP$1000,Month!AE$1,0))," ")</f>
        <v>0</v>
      </c>
      <c r="BL216" s="13">
        <f>IFERROR((VLOOKUP($A216,Month!$Z$3:$AP$1000,Month!AF$1,0))," ")</f>
        <v>0</v>
      </c>
      <c r="BM216" s="13">
        <f>IFERROR((VLOOKUP($A216,Month!$Z$3:$AP$1000,Month!AG$1,0))," ")</f>
        <v>1.6</v>
      </c>
      <c r="BN216" s="13">
        <f>IFERROR((VLOOKUP($A216,Month!$Z$3:$AP$1000,Month!AH$1,0))," ")</f>
        <v>0</v>
      </c>
      <c r="BO216" s="13">
        <f>IFERROR((VLOOKUP($A216,Month!$Z$3:$AP$1000,Month!AI$1,0))," ")</f>
        <v>0.55000000000000004</v>
      </c>
      <c r="BP216" s="13">
        <f>IFERROR((VLOOKUP($A216,Month!$Z$3:$AP$1000,Month!AJ$1,0))," ")</f>
        <v>0</v>
      </c>
      <c r="BQ216" s="13">
        <f>IFERROR((VLOOKUP($A216,Month!$Z$3:$AP$1000,Month!AK$1,0))," ")</f>
        <v>0</v>
      </c>
      <c r="BR216" s="13">
        <f>IFERROR((VLOOKUP($A216,Month!$Z$3:$AP$1000,Month!AL$1,0))," ")</f>
        <v>0</v>
      </c>
      <c r="BS216" s="13">
        <f>IFERROR((VLOOKUP($A216,Month!$Z$3:$AP$1000,Month!AM$1,0))," ")</f>
        <v>0</v>
      </c>
      <c r="BT216" s="13">
        <f>IFERROR((VLOOKUP($A216,Month!$Z$3:$AP$1000,Month!AP$1,0))," ")</f>
        <v>31</v>
      </c>
    </row>
    <row r="217" spans="1:72" s="2" customFormat="1" x14ac:dyDescent="0.25">
      <c r="A217" s="12" t="s">
        <v>85</v>
      </c>
      <c r="B217" s="12" t="s">
        <v>86</v>
      </c>
      <c r="C217" s="13">
        <f>+IFERROR((VLOOKUP($A217,Grade!$L$6:$BL$1000,Grade!M$2,0))," ")</f>
        <v>64</v>
      </c>
      <c r="D217" s="13">
        <f>+IFERROR((VLOOKUP($A217,Grade!$L$6:$BL$1000,Grade!N$2,0))," ")</f>
        <v>66</v>
      </c>
      <c r="E217" s="13">
        <f>+IFERROR((VLOOKUP($A217,Grade!$L$6:$BL$1000,Grade!O$2,0))," ")</f>
        <v>65</v>
      </c>
      <c r="F217" s="13">
        <f>+IFERROR((VLOOKUP($A217,Grade!$L$6:$BL$1000,Grade!P$2,0))," ")</f>
        <v>76</v>
      </c>
      <c r="G217" s="13">
        <f>+IFERROR((VLOOKUP($A217,Grade!$L$6:$BL$1000,Grade!Q$2,0))," ")</f>
        <v>65</v>
      </c>
      <c r="H217" s="13">
        <f>+IFERROR((VLOOKUP($A217,Grade!$L$6:$BL$1000,Grade!R$2,0))," ")</f>
        <v>77</v>
      </c>
      <c r="I217" s="13">
        <f>+IFERROR((VLOOKUP($A217,Grade!$L$6:$BL$1000,Grade!S$2,0))," ")</f>
        <v>70</v>
      </c>
      <c r="J217" s="13">
        <f>+IFERROR((VLOOKUP($A217,Grade!$L$6:$BL$1000,Grade!T$2,0))," ")</f>
        <v>63</v>
      </c>
      <c r="K217" s="13">
        <f>+IFERROR((VLOOKUP($A217,Grade!$L$6:$BL$1000,Grade!U$2,0))," ")</f>
        <v>80</v>
      </c>
      <c r="L217" s="13">
        <f>+IFERROR((VLOOKUP($A217,Grade!$L$6:$BL$1000,Grade!V$2,0))," ")</f>
        <v>236</v>
      </c>
      <c r="M217" s="13">
        <f>+IFERROR((VLOOKUP($A217,Grade!$L$6:$BL$1000,Grade!W$2,0))," ")</f>
        <v>536</v>
      </c>
      <c r="N217" s="13">
        <f>+IFERROR((VLOOKUP($A217,Grade!$L$6:$BL$1000,Grade!X$2,0))," ")</f>
        <v>641</v>
      </c>
      <c r="O217" s="13">
        <f>+IFERROR((VLOOKUP($A217,Grade!$L$6:$BL$1000,Grade!Y$2,0))," ")</f>
        <v>955</v>
      </c>
      <c r="P217" s="20">
        <f t="shared" si="17"/>
        <v>2994</v>
      </c>
      <c r="Q217" s="14">
        <f>+IFERROR((VLOOKUP($A217,Grade!$L$6:$BL$1000,Grade!Z$2,0))," ")</f>
        <v>63.64</v>
      </c>
      <c r="R217" s="14">
        <f>+IFERROR((VLOOKUP($A217,Grade!$L$6:$BL$1000,Grade!AA$2,0))," ")</f>
        <v>66</v>
      </c>
      <c r="S217" s="14">
        <f>+IFERROR((VLOOKUP($A217,Grade!$L$6:$BL$1000,Grade!AB$2,0))," ")</f>
        <v>64.67</v>
      </c>
      <c r="T217" s="14">
        <f>+IFERROR((VLOOKUP($A217,Grade!$L$6:$BL$1000,Grade!AC$2,0))," ")</f>
        <v>76</v>
      </c>
      <c r="U217" s="14">
        <f>+IFERROR((VLOOKUP($A217,Grade!$L$6:$BL$1000,Grade!AD$2,0))," ")</f>
        <v>65</v>
      </c>
      <c r="V217" s="14">
        <f>+IFERROR((VLOOKUP($A217,Grade!$L$6:$BL$1000,Grade!AE$2,0))," ")</f>
        <v>77</v>
      </c>
      <c r="W217" s="14">
        <f>+IFERROR((VLOOKUP($A217,Grade!$L$6:$BL$1000,Grade!AF$2,0))," ")</f>
        <v>69.180000000000007</v>
      </c>
      <c r="X217" s="14">
        <f>+IFERROR((VLOOKUP($A217,Grade!$L$6:$BL$1000,Grade!AG$2,0))," ")</f>
        <v>63</v>
      </c>
      <c r="Y217" s="14">
        <f>+IFERROR((VLOOKUP($A217,Grade!$L$6:$BL$1000,Grade!AH$2,0))," ")</f>
        <v>80</v>
      </c>
      <c r="Z217" s="14">
        <f>+IFERROR((VLOOKUP($A217,Grade!$L$6:$BL$1000,Grade!AI$2,0))," ")</f>
        <v>221.95</v>
      </c>
      <c r="AA217" s="14">
        <f>+IFERROR((VLOOKUP($A217,Grade!$L$6:$BL$1000,Grade!AJ$2,0))," ")</f>
        <v>491.9</v>
      </c>
      <c r="AB217" s="14">
        <f>+IFERROR((VLOOKUP($A217,Grade!$L$6:$BL$1000,Grade!AK$2,0))," ")</f>
        <v>605.85</v>
      </c>
      <c r="AC217" s="14">
        <f>+IFERROR((VLOOKUP($A217,Grade!$L$6:$BL$1000,Grade!AL$2,0))," ")</f>
        <v>824.15</v>
      </c>
      <c r="AD217" s="19">
        <f t="shared" si="18"/>
        <v>2768.34</v>
      </c>
      <c r="AE217" s="13">
        <f>+IFERROR((VLOOKUP($A217,Grade!$L$6:$BL$1000,Grade!AM$2,0))," ")</f>
        <v>0</v>
      </c>
      <c r="AF217" s="13">
        <f>+IFERROR((VLOOKUP($A217,Grade!$L$6:$BL$1000,Grade!AN$2,0))," ")</f>
        <v>0</v>
      </c>
      <c r="AG217" s="13">
        <f>+IFERROR((VLOOKUP($A217,Grade!$L$6:$BL$1000,Grade!AO$2,0))," ")</f>
        <v>0</v>
      </c>
      <c r="AH217" s="13">
        <f>+IFERROR((VLOOKUP($A217,Grade!$L$6:$BL$1000,Grade!AP$2,0))," ")</f>
        <v>0</v>
      </c>
      <c r="AI217" s="13">
        <f>+IFERROR((VLOOKUP($A217,Grade!$L$6:$BL$1000,Grade!AQ$2,0))," ")</f>
        <v>0</v>
      </c>
      <c r="AJ217" s="13">
        <f>+IFERROR((VLOOKUP($A217,Grade!$L$6:$BL$1000,Grade!AR$2,0))," ")</f>
        <v>1</v>
      </c>
      <c r="AK217" s="13">
        <f>+IFERROR((VLOOKUP($A217,Grade!$L$6:$BL$1000,Grade!AS$2,0))," ")</f>
        <v>2</v>
      </c>
      <c r="AL217" s="13">
        <f>+IFERROR((VLOOKUP($A217,Grade!$L$6:$BL$1000,Grade!AT$2,0))," ")</f>
        <v>2</v>
      </c>
      <c r="AM217" s="13">
        <f>+IFERROR((VLOOKUP($A217,Grade!$L$6:$BL$1000,Grade!AU$2,0))," ")</f>
        <v>0</v>
      </c>
      <c r="AN217" s="13">
        <f>+IFERROR((VLOOKUP($A217,Grade!$L$6:$BL$1000,Grade!AV$2,0))," ")</f>
        <v>166</v>
      </c>
      <c r="AO217" s="13">
        <f>+IFERROR((VLOOKUP($A217,Grade!$L$6:$BL$1000,Grade!AW$2,0))," ")</f>
        <v>452</v>
      </c>
      <c r="AP217" s="13">
        <f>+IFERROR((VLOOKUP($A217,Grade!$L$6:$BL$1000,Grade!AX$2,0))," ")</f>
        <v>603</v>
      </c>
      <c r="AQ217" s="13">
        <f>+IFERROR((VLOOKUP($A217,Grade!$L$6:$BL$1000,Grade!AY$2,0))," ")</f>
        <v>898</v>
      </c>
      <c r="AR217" s="20">
        <f t="shared" si="19"/>
        <v>2124</v>
      </c>
      <c r="AS217" s="14">
        <f>+IFERROR((VLOOKUP($A217,Grade!$L$6:$BL$1000,Grade!AZ$2,0))," ")</f>
        <v>0</v>
      </c>
      <c r="AT217" s="14">
        <f>+IFERROR((VLOOKUP($A217,Grade!$L$6:$BL$1000,Grade!BA$2,0))," ")</f>
        <v>0</v>
      </c>
      <c r="AU217" s="14">
        <f>+IFERROR((VLOOKUP($A217,Grade!$L$6:$BL$1000,Grade!BB$2,0))," ")</f>
        <v>0</v>
      </c>
      <c r="AV217" s="14">
        <f>+IFERROR((VLOOKUP($A217,Grade!$L$6:$BL$1000,Grade!BC$2,0))," ")</f>
        <v>0</v>
      </c>
      <c r="AW217" s="14">
        <f>+IFERROR((VLOOKUP($A217,Grade!$L$6:$BL$1000,Grade!BD$2,0))," ")</f>
        <v>0</v>
      </c>
      <c r="AX217" s="14">
        <f>+IFERROR((VLOOKUP($A217,Grade!$L$6:$BL$1000,Grade!BE$2,0))," ")</f>
        <v>1</v>
      </c>
      <c r="AY217" s="14">
        <f>+IFERROR((VLOOKUP($A217,Grade!$L$6:$BL$1000,Grade!BF$2,0))," ")</f>
        <v>2</v>
      </c>
      <c r="AZ217" s="14">
        <f>+IFERROR((VLOOKUP($A217,Grade!$L$6:$BL$1000,Grade!BG$2,0))," ")</f>
        <v>2</v>
      </c>
      <c r="BA217" s="14">
        <f>+IFERROR((VLOOKUP($A217,Grade!$L$6:$BL$1000,Grade!BH$2,0))," ")</f>
        <v>0</v>
      </c>
      <c r="BB217" s="14">
        <f>+IFERROR((VLOOKUP($A217,Grade!$L$6:$BL$1000,Grade!BI$2,0))," ")</f>
        <v>151.86000000000001</v>
      </c>
      <c r="BC217" s="14">
        <f>+IFERROR((VLOOKUP($A217,Grade!$L$6:$BL$1000,Grade!BJ$2,0))," ")</f>
        <v>407.81</v>
      </c>
      <c r="BD217" s="14">
        <f>+IFERROR((VLOOKUP($A217,Grade!$L$6:$BL$1000,Grade!BK$2,0))," ")</f>
        <v>567.76</v>
      </c>
      <c r="BE217" s="14">
        <f>+IFERROR((VLOOKUP($A217,Grade!$L$6:$BL$1000,Grade!BL$2,0))," ")</f>
        <v>769.07</v>
      </c>
      <c r="BF217" s="19">
        <f t="shared" si="20"/>
        <v>1901.5</v>
      </c>
      <c r="BG217" s="13">
        <f>IFERROR((VLOOKUP($A217,Month!$Z$3:$AP$1000,Month!AA$1,0))," ")</f>
        <v>55</v>
      </c>
      <c r="BH217" s="13">
        <f>IFERROR((VLOOKUP($A217,Month!$Z$3:$AP$1000,Month!AB$1,0))," ")</f>
        <v>67</v>
      </c>
      <c r="BI217" s="13">
        <f>IFERROR((VLOOKUP($A217,Month!$Z$3:$AP$1000,Month!AC$1,0))," ")</f>
        <v>10</v>
      </c>
      <c r="BJ217" s="13">
        <f>IFERROR((VLOOKUP($A217,Month!$Z$3:$AP$1000,Month!AD$1,0))," ")</f>
        <v>8</v>
      </c>
      <c r="BK217" s="13">
        <f>IFERROR((VLOOKUP($A217,Month!$Z$3:$AP$1000,Month!AE$1,0))," ")</f>
        <v>8</v>
      </c>
      <c r="BL217" s="13">
        <f>IFERROR((VLOOKUP($A217,Month!$Z$3:$AP$1000,Month!AF$1,0))," ")</f>
        <v>0</v>
      </c>
      <c r="BM217" s="13">
        <f>IFERROR((VLOOKUP($A217,Month!$Z$3:$AP$1000,Month!AG$1,0))," ")</f>
        <v>36.450000000000003</v>
      </c>
      <c r="BN217" s="13">
        <f>IFERROR((VLOOKUP($A217,Month!$Z$3:$AP$1000,Month!AH$1,0))," ")</f>
        <v>0</v>
      </c>
      <c r="BO217" s="13">
        <f>IFERROR((VLOOKUP($A217,Month!$Z$3:$AP$1000,Month!AI$1,0))," ")</f>
        <v>0</v>
      </c>
      <c r="BP217" s="13">
        <f>IFERROR((VLOOKUP($A217,Month!$Z$3:$AP$1000,Month!AJ$1,0))," ")</f>
        <v>0</v>
      </c>
      <c r="BQ217" s="13">
        <f>IFERROR((VLOOKUP($A217,Month!$Z$3:$AP$1000,Month!AK$1,0))," ")</f>
        <v>0</v>
      </c>
      <c r="BR217" s="13">
        <f>IFERROR((VLOOKUP($A217,Month!$Z$3:$AP$1000,Month!AL$1,0))," ")</f>
        <v>0</v>
      </c>
      <c r="BS217" s="13">
        <f>IFERROR((VLOOKUP($A217,Month!$Z$3:$AP$1000,Month!AM$1,0))," ")</f>
        <v>14</v>
      </c>
      <c r="BT217" s="13">
        <f>IFERROR((VLOOKUP($A217,Month!$Z$3:$AP$1000,Month!AP$1,0))," ")</f>
        <v>500</v>
      </c>
    </row>
    <row r="218" spans="1:72" s="2" customFormat="1" x14ac:dyDescent="0.25">
      <c r="A218" s="12" t="s">
        <v>189</v>
      </c>
      <c r="B218" s="12" t="s">
        <v>190</v>
      </c>
      <c r="C218" s="13">
        <f>+IFERROR((VLOOKUP($A218,Grade!$L$6:$BL$1000,Grade!M$2,0))," ")</f>
        <v>13</v>
      </c>
      <c r="D218" s="13">
        <f>+IFERROR((VLOOKUP($A218,Grade!$L$6:$BL$1000,Grade!N$2,0))," ")</f>
        <v>18</v>
      </c>
      <c r="E218" s="13">
        <f>+IFERROR((VLOOKUP($A218,Grade!$L$6:$BL$1000,Grade!O$2,0))," ")</f>
        <v>11</v>
      </c>
      <c r="F218" s="13">
        <f>+IFERROR((VLOOKUP($A218,Grade!$L$6:$BL$1000,Grade!P$2,0))," ")</f>
        <v>17</v>
      </c>
      <c r="G218" s="13">
        <f>+IFERROR((VLOOKUP($A218,Grade!$L$6:$BL$1000,Grade!Q$2,0))," ")</f>
        <v>17</v>
      </c>
      <c r="H218" s="13">
        <f>+IFERROR((VLOOKUP($A218,Grade!$L$6:$BL$1000,Grade!R$2,0))," ")</f>
        <v>14</v>
      </c>
      <c r="I218" s="13">
        <f>+IFERROR((VLOOKUP($A218,Grade!$L$6:$BL$1000,Grade!S$2,0))," ")</f>
        <v>18</v>
      </c>
      <c r="J218" s="13">
        <f>+IFERROR((VLOOKUP($A218,Grade!$L$6:$BL$1000,Grade!T$2,0))," ")</f>
        <v>13</v>
      </c>
      <c r="K218" s="13">
        <f>+IFERROR((VLOOKUP($A218,Grade!$L$6:$BL$1000,Grade!U$2,0))," ")</f>
        <v>15</v>
      </c>
      <c r="L218" s="13">
        <f>+IFERROR((VLOOKUP($A218,Grade!$L$6:$BL$1000,Grade!V$2,0))," ")</f>
        <v>10</v>
      </c>
      <c r="M218" s="13">
        <f>+IFERROR((VLOOKUP($A218,Grade!$L$6:$BL$1000,Grade!W$2,0))," ")</f>
        <v>18</v>
      </c>
      <c r="N218" s="13">
        <f>+IFERROR((VLOOKUP($A218,Grade!$L$6:$BL$1000,Grade!X$2,0))," ")</f>
        <v>11</v>
      </c>
      <c r="O218" s="13">
        <f>+IFERROR((VLOOKUP($A218,Grade!$L$6:$BL$1000,Grade!Y$2,0))," ")</f>
        <v>13</v>
      </c>
      <c r="P218" s="20">
        <f t="shared" si="17"/>
        <v>188</v>
      </c>
      <c r="Q218" s="14">
        <f>+IFERROR((VLOOKUP($A218,Grade!$L$6:$BL$1000,Grade!Z$2,0))," ")</f>
        <v>13</v>
      </c>
      <c r="R218" s="14">
        <f>+IFERROR((VLOOKUP($A218,Grade!$L$6:$BL$1000,Grade!AA$2,0))," ")</f>
        <v>18</v>
      </c>
      <c r="S218" s="14">
        <f>+IFERROR((VLOOKUP($A218,Grade!$L$6:$BL$1000,Grade!AB$2,0))," ")</f>
        <v>11</v>
      </c>
      <c r="T218" s="14">
        <f>+IFERROR((VLOOKUP($A218,Grade!$L$6:$BL$1000,Grade!AC$2,0))," ")</f>
        <v>17</v>
      </c>
      <c r="U218" s="14">
        <f>+IFERROR((VLOOKUP($A218,Grade!$L$6:$BL$1000,Grade!AD$2,0))," ")</f>
        <v>17</v>
      </c>
      <c r="V218" s="14">
        <f>+IFERROR((VLOOKUP($A218,Grade!$L$6:$BL$1000,Grade!AE$2,0))," ")</f>
        <v>14</v>
      </c>
      <c r="W218" s="14">
        <f>+IFERROR((VLOOKUP($A218,Grade!$L$6:$BL$1000,Grade!AF$2,0))," ")</f>
        <v>18</v>
      </c>
      <c r="X218" s="14">
        <f>+IFERROR((VLOOKUP($A218,Grade!$L$6:$BL$1000,Grade!AG$2,0))," ")</f>
        <v>13</v>
      </c>
      <c r="Y218" s="14">
        <f>+IFERROR((VLOOKUP($A218,Grade!$L$6:$BL$1000,Grade!AH$2,0))," ")</f>
        <v>15</v>
      </c>
      <c r="Z218" s="14">
        <f>+IFERROR((VLOOKUP($A218,Grade!$L$6:$BL$1000,Grade!AI$2,0))," ")</f>
        <v>10</v>
      </c>
      <c r="AA218" s="14">
        <f>+IFERROR((VLOOKUP($A218,Grade!$L$6:$BL$1000,Grade!AJ$2,0))," ")</f>
        <v>18</v>
      </c>
      <c r="AB218" s="14">
        <f>+IFERROR((VLOOKUP($A218,Grade!$L$6:$BL$1000,Grade!AK$2,0))," ")</f>
        <v>11</v>
      </c>
      <c r="AC218" s="14">
        <f>+IFERROR((VLOOKUP($A218,Grade!$L$6:$BL$1000,Grade!AL$2,0))," ")</f>
        <v>13</v>
      </c>
      <c r="AD218" s="19">
        <f t="shared" si="18"/>
        <v>188</v>
      </c>
      <c r="AE218" s="13">
        <f>+IFERROR((VLOOKUP($A218,Grade!$L$6:$BL$1000,Grade!AM$2,0))," ")</f>
        <v>0</v>
      </c>
      <c r="AF218" s="13">
        <f>+IFERROR((VLOOKUP($A218,Grade!$L$6:$BL$1000,Grade!AN$2,0))," ")</f>
        <v>0</v>
      </c>
      <c r="AG218" s="13">
        <f>+IFERROR((VLOOKUP($A218,Grade!$L$6:$BL$1000,Grade!AO$2,0))," ")</f>
        <v>0</v>
      </c>
      <c r="AH218" s="13">
        <f>+IFERROR((VLOOKUP($A218,Grade!$L$6:$BL$1000,Grade!AP$2,0))," ")</f>
        <v>0</v>
      </c>
      <c r="AI218" s="13">
        <f>+IFERROR((VLOOKUP($A218,Grade!$L$6:$BL$1000,Grade!AQ$2,0))," ")</f>
        <v>0</v>
      </c>
      <c r="AJ218" s="13">
        <f>+IFERROR((VLOOKUP($A218,Grade!$L$6:$BL$1000,Grade!AR$2,0))," ")</f>
        <v>0</v>
      </c>
      <c r="AK218" s="13">
        <f>+IFERROR((VLOOKUP($A218,Grade!$L$6:$BL$1000,Grade!AS$2,0))," ")</f>
        <v>0</v>
      </c>
      <c r="AL218" s="13">
        <f>+IFERROR((VLOOKUP($A218,Grade!$L$6:$BL$1000,Grade!AT$2,0))," ")</f>
        <v>0</v>
      </c>
      <c r="AM218" s="13">
        <f>+IFERROR((VLOOKUP($A218,Grade!$L$6:$BL$1000,Grade!AU$2,0))," ")</f>
        <v>0</v>
      </c>
      <c r="AN218" s="13">
        <f>+IFERROR((VLOOKUP($A218,Grade!$L$6:$BL$1000,Grade!AV$2,0))," ")</f>
        <v>0</v>
      </c>
      <c r="AO218" s="13">
        <f>+IFERROR((VLOOKUP($A218,Grade!$L$6:$BL$1000,Grade!AW$2,0))," ")</f>
        <v>0</v>
      </c>
      <c r="AP218" s="13">
        <f>+IFERROR((VLOOKUP($A218,Grade!$L$6:$BL$1000,Grade!AX$2,0))," ")</f>
        <v>0</v>
      </c>
      <c r="AQ218" s="13">
        <f>+IFERROR((VLOOKUP($A218,Grade!$L$6:$BL$1000,Grade!AY$2,0))," ")</f>
        <v>0</v>
      </c>
      <c r="AR218" s="20">
        <f t="shared" si="19"/>
        <v>0</v>
      </c>
      <c r="AS218" s="14">
        <f>+IFERROR((VLOOKUP($A218,Grade!$L$6:$BL$1000,Grade!AZ$2,0))," ")</f>
        <v>0</v>
      </c>
      <c r="AT218" s="14">
        <f>+IFERROR((VLOOKUP($A218,Grade!$L$6:$BL$1000,Grade!BA$2,0))," ")</f>
        <v>0</v>
      </c>
      <c r="AU218" s="14">
        <f>+IFERROR((VLOOKUP($A218,Grade!$L$6:$BL$1000,Grade!BB$2,0))," ")</f>
        <v>0</v>
      </c>
      <c r="AV218" s="14">
        <f>+IFERROR((VLOOKUP($A218,Grade!$L$6:$BL$1000,Grade!BC$2,0))," ")</f>
        <v>0</v>
      </c>
      <c r="AW218" s="14">
        <f>+IFERROR((VLOOKUP($A218,Grade!$L$6:$BL$1000,Grade!BD$2,0))," ")</f>
        <v>0</v>
      </c>
      <c r="AX218" s="14">
        <f>+IFERROR((VLOOKUP($A218,Grade!$L$6:$BL$1000,Grade!BE$2,0))," ")</f>
        <v>0</v>
      </c>
      <c r="AY218" s="14">
        <f>+IFERROR((VLOOKUP($A218,Grade!$L$6:$BL$1000,Grade!BF$2,0))," ")</f>
        <v>0</v>
      </c>
      <c r="AZ218" s="14">
        <f>+IFERROR((VLOOKUP($A218,Grade!$L$6:$BL$1000,Grade!BG$2,0))," ")</f>
        <v>0</v>
      </c>
      <c r="BA218" s="14">
        <f>+IFERROR((VLOOKUP($A218,Grade!$L$6:$BL$1000,Grade!BH$2,0))," ")</f>
        <v>0</v>
      </c>
      <c r="BB218" s="14">
        <f>+IFERROR((VLOOKUP($A218,Grade!$L$6:$BL$1000,Grade!BI$2,0))," ")</f>
        <v>0</v>
      </c>
      <c r="BC218" s="14">
        <f>+IFERROR((VLOOKUP($A218,Grade!$L$6:$BL$1000,Grade!BJ$2,0))," ")</f>
        <v>0</v>
      </c>
      <c r="BD218" s="14">
        <f>+IFERROR((VLOOKUP($A218,Grade!$L$6:$BL$1000,Grade!BK$2,0))," ")</f>
        <v>0</v>
      </c>
      <c r="BE218" s="14">
        <f>+IFERROR((VLOOKUP($A218,Grade!$L$6:$BL$1000,Grade!BL$2,0))," ")</f>
        <v>0</v>
      </c>
      <c r="BF218" s="19">
        <f t="shared" si="20"/>
        <v>0</v>
      </c>
      <c r="BG218" s="13">
        <f>IFERROR((VLOOKUP($A218,Month!$Z$3:$AP$1000,Month!AA$1,0))," ")</f>
        <v>17</v>
      </c>
      <c r="BH218" s="13">
        <f>IFERROR((VLOOKUP($A218,Month!$Z$3:$AP$1000,Month!AB$1,0))," ")</f>
        <v>13</v>
      </c>
      <c r="BI218" s="13">
        <f>IFERROR((VLOOKUP($A218,Month!$Z$3:$AP$1000,Month!AC$1,0))," ")</f>
        <v>0</v>
      </c>
      <c r="BJ218" s="13">
        <f>IFERROR((VLOOKUP($A218,Month!$Z$3:$AP$1000,Month!AD$1,0))," ")</f>
        <v>0</v>
      </c>
      <c r="BK218" s="13">
        <f>IFERROR((VLOOKUP($A218,Month!$Z$3:$AP$1000,Month!AE$1,0))," ")</f>
        <v>0</v>
      </c>
      <c r="BL218" s="13">
        <f>IFERROR((VLOOKUP($A218,Month!$Z$3:$AP$1000,Month!AF$1,0))," ")</f>
        <v>0</v>
      </c>
      <c r="BM218" s="13">
        <f>IFERROR((VLOOKUP($A218,Month!$Z$3:$AP$1000,Month!AG$1,0))," ")</f>
        <v>3</v>
      </c>
      <c r="BN218" s="13">
        <f>IFERROR((VLOOKUP($A218,Month!$Z$3:$AP$1000,Month!AH$1,0))," ")</f>
        <v>0</v>
      </c>
      <c r="BO218" s="13">
        <f>IFERROR((VLOOKUP($A218,Month!$Z$3:$AP$1000,Month!AI$1,0))," ")</f>
        <v>0</v>
      </c>
      <c r="BP218" s="13">
        <f>IFERROR((VLOOKUP($A218,Month!$Z$3:$AP$1000,Month!AJ$1,0))," ")</f>
        <v>0</v>
      </c>
      <c r="BQ218" s="13">
        <f>IFERROR((VLOOKUP($A218,Month!$Z$3:$AP$1000,Month!AK$1,0))," ")</f>
        <v>0</v>
      </c>
      <c r="BR218" s="13">
        <f>IFERROR((VLOOKUP($A218,Month!$Z$3:$AP$1000,Month!AL$1,0))," ")</f>
        <v>0</v>
      </c>
      <c r="BS218" s="13">
        <f>IFERROR((VLOOKUP($A218,Month!$Z$3:$AP$1000,Month!AM$1,0))," ")</f>
        <v>0</v>
      </c>
      <c r="BT218" s="13">
        <f>IFERROR((VLOOKUP($A218,Month!$Z$3:$AP$1000,Month!AP$1,0))," ")</f>
        <v>0</v>
      </c>
    </row>
    <row r="219" spans="1:72" s="2" customFormat="1" x14ac:dyDescent="0.25">
      <c r="A219" s="12" t="s">
        <v>157</v>
      </c>
      <c r="B219" s="12" t="s">
        <v>158</v>
      </c>
      <c r="C219" s="13">
        <f>+IFERROR((VLOOKUP($A219,Grade!$L$6:$BL$1000,Grade!M$2,0))," ")</f>
        <v>210</v>
      </c>
      <c r="D219" s="13">
        <f>+IFERROR((VLOOKUP($A219,Grade!$L$6:$BL$1000,Grade!N$2,0))," ")</f>
        <v>225</v>
      </c>
      <c r="E219" s="13">
        <f>+IFERROR((VLOOKUP($A219,Grade!$L$6:$BL$1000,Grade!O$2,0))," ")</f>
        <v>211</v>
      </c>
      <c r="F219" s="13">
        <f>+IFERROR((VLOOKUP($A219,Grade!$L$6:$BL$1000,Grade!P$2,0))," ")</f>
        <v>245</v>
      </c>
      <c r="G219" s="13">
        <f>+IFERROR((VLOOKUP($A219,Grade!$L$6:$BL$1000,Grade!Q$2,0))," ")</f>
        <v>269</v>
      </c>
      <c r="H219" s="13">
        <f>+IFERROR((VLOOKUP($A219,Grade!$L$6:$BL$1000,Grade!R$2,0))," ")</f>
        <v>248</v>
      </c>
      <c r="I219" s="13">
        <f>+IFERROR((VLOOKUP($A219,Grade!$L$6:$BL$1000,Grade!S$2,0))," ")</f>
        <v>250</v>
      </c>
      <c r="J219" s="13">
        <f>+IFERROR((VLOOKUP($A219,Grade!$L$6:$BL$1000,Grade!T$2,0))," ")</f>
        <v>267</v>
      </c>
      <c r="K219" s="13">
        <f>+IFERROR((VLOOKUP($A219,Grade!$L$6:$BL$1000,Grade!U$2,0))," ")</f>
        <v>218</v>
      </c>
      <c r="L219" s="13">
        <f>+IFERROR((VLOOKUP($A219,Grade!$L$6:$BL$1000,Grade!V$2,0))," ")</f>
        <v>241</v>
      </c>
      <c r="M219" s="13">
        <f>+IFERROR((VLOOKUP($A219,Grade!$L$6:$BL$1000,Grade!W$2,0))," ")</f>
        <v>190</v>
      </c>
      <c r="N219" s="13">
        <f>+IFERROR((VLOOKUP($A219,Grade!$L$6:$BL$1000,Grade!X$2,0))," ")</f>
        <v>224</v>
      </c>
      <c r="O219" s="13">
        <f>+IFERROR((VLOOKUP($A219,Grade!$L$6:$BL$1000,Grade!Y$2,0))," ")</f>
        <v>211</v>
      </c>
      <c r="P219" s="20">
        <f t="shared" si="17"/>
        <v>3009</v>
      </c>
      <c r="Q219" s="14">
        <f>+IFERROR((VLOOKUP($A219,Grade!$L$6:$BL$1000,Grade!Z$2,0))," ")</f>
        <v>209.5</v>
      </c>
      <c r="R219" s="14">
        <f>+IFERROR((VLOOKUP($A219,Grade!$L$6:$BL$1000,Grade!AA$2,0))," ")</f>
        <v>225</v>
      </c>
      <c r="S219" s="14">
        <f>+IFERROR((VLOOKUP($A219,Grade!$L$6:$BL$1000,Grade!AB$2,0))," ")</f>
        <v>211</v>
      </c>
      <c r="T219" s="14">
        <f>+IFERROR((VLOOKUP($A219,Grade!$L$6:$BL$1000,Grade!AC$2,0))," ")</f>
        <v>245</v>
      </c>
      <c r="U219" s="14">
        <f>+IFERROR((VLOOKUP($A219,Grade!$L$6:$BL$1000,Grade!AD$2,0))," ")</f>
        <v>269</v>
      </c>
      <c r="V219" s="14">
        <f>+IFERROR((VLOOKUP($A219,Grade!$L$6:$BL$1000,Grade!AE$2,0))," ")</f>
        <v>248</v>
      </c>
      <c r="W219" s="14">
        <f>+IFERROR((VLOOKUP($A219,Grade!$L$6:$BL$1000,Grade!AF$2,0))," ")</f>
        <v>250</v>
      </c>
      <c r="X219" s="14">
        <f>+IFERROR((VLOOKUP($A219,Grade!$L$6:$BL$1000,Grade!AG$2,0))," ")</f>
        <v>267</v>
      </c>
      <c r="Y219" s="14">
        <f>+IFERROR((VLOOKUP($A219,Grade!$L$6:$BL$1000,Grade!AH$2,0))," ")</f>
        <v>217.77</v>
      </c>
      <c r="Z219" s="14">
        <f>+IFERROR((VLOOKUP($A219,Grade!$L$6:$BL$1000,Grade!AI$2,0))," ")</f>
        <v>241</v>
      </c>
      <c r="AA219" s="14">
        <f>+IFERROR((VLOOKUP($A219,Grade!$L$6:$BL$1000,Grade!AJ$2,0))," ")</f>
        <v>190</v>
      </c>
      <c r="AB219" s="14">
        <f>+IFERROR((VLOOKUP($A219,Grade!$L$6:$BL$1000,Grade!AK$2,0))," ")</f>
        <v>201.58</v>
      </c>
      <c r="AC219" s="14">
        <f>+IFERROR((VLOOKUP($A219,Grade!$L$6:$BL$1000,Grade!AL$2,0))," ")</f>
        <v>188.38</v>
      </c>
      <c r="AD219" s="19">
        <f t="shared" si="18"/>
        <v>2963.23</v>
      </c>
      <c r="AE219" s="13">
        <f>+IFERROR((VLOOKUP($A219,Grade!$L$6:$BL$1000,Grade!AM$2,0))," ")</f>
        <v>2</v>
      </c>
      <c r="AF219" s="13">
        <f>+IFERROR((VLOOKUP($A219,Grade!$L$6:$BL$1000,Grade!AN$2,0))," ")</f>
        <v>2</v>
      </c>
      <c r="AG219" s="13">
        <f>+IFERROR((VLOOKUP($A219,Grade!$L$6:$BL$1000,Grade!AO$2,0))," ")</f>
        <v>0</v>
      </c>
      <c r="AH219" s="13">
        <f>+IFERROR((VLOOKUP($A219,Grade!$L$6:$BL$1000,Grade!AP$2,0))," ")</f>
        <v>4</v>
      </c>
      <c r="AI219" s="13">
        <f>+IFERROR((VLOOKUP($A219,Grade!$L$6:$BL$1000,Grade!AQ$2,0))," ")</f>
        <v>8</v>
      </c>
      <c r="AJ219" s="13">
        <f>+IFERROR((VLOOKUP($A219,Grade!$L$6:$BL$1000,Grade!AR$2,0))," ")</f>
        <v>6</v>
      </c>
      <c r="AK219" s="13">
        <f>+IFERROR((VLOOKUP($A219,Grade!$L$6:$BL$1000,Grade!AS$2,0))," ")</f>
        <v>5</v>
      </c>
      <c r="AL219" s="13">
        <f>+IFERROR((VLOOKUP($A219,Grade!$L$6:$BL$1000,Grade!AT$2,0))," ")</f>
        <v>1</v>
      </c>
      <c r="AM219" s="13">
        <f>+IFERROR((VLOOKUP($A219,Grade!$L$6:$BL$1000,Grade!AU$2,0))," ")</f>
        <v>1</v>
      </c>
      <c r="AN219" s="13">
        <f>+IFERROR((VLOOKUP($A219,Grade!$L$6:$BL$1000,Grade!AV$2,0))," ")</f>
        <v>1</v>
      </c>
      <c r="AO219" s="13">
        <f>+IFERROR((VLOOKUP($A219,Grade!$L$6:$BL$1000,Grade!AW$2,0))," ")</f>
        <v>2</v>
      </c>
      <c r="AP219" s="13">
        <f>+IFERROR((VLOOKUP($A219,Grade!$L$6:$BL$1000,Grade!AX$2,0))," ")</f>
        <v>4</v>
      </c>
      <c r="AQ219" s="13">
        <f>+IFERROR((VLOOKUP($A219,Grade!$L$6:$BL$1000,Grade!AY$2,0))," ")</f>
        <v>7</v>
      </c>
      <c r="AR219" s="20">
        <f t="shared" si="19"/>
        <v>43</v>
      </c>
      <c r="AS219" s="14">
        <f>+IFERROR((VLOOKUP($A219,Grade!$L$6:$BL$1000,Grade!AZ$2,0))," ")</f>
        <v>1.5</v>
      </c>
      <c r="AT219" s="14">
        <f>+IFERROR((VLOOKUP($A219,Grade!$L$6:$BL$1000,Grade!BA$2,0))," ")</f>
        <v>2</v>
      </c>
      <c r="AU219" s="14">
        <f>+IFERROR((VLOOKUP($A219,Grade!$L$6:$BL$1000,Grade!BB$2,0))," ")</f>
        <v>0</v>
      </c>
      <c r="AV219" s="14">
        <f>+IFERROR((VLOOKUP($A219,Grade!$L$6:$BL$1000,Grade!BC$2,0))," ")</f>
        <v>4</v>
      </c>
      <c r="AW219" s="14">
        <f>+IFERROR((VLOOKUP($A219,Grade!$L$6:$BL$1000,Grade!BD$2,0))," ")</f>
        <v>8</v>
      </c>
      <c r="AX219" s="14">
        <f>+IFERROR((VLOOKUP($A219,Grade!$L$6:$BL$1000,Grade!BE$2,0))," ")</f>
        <v>6</v>
      </c>
      <c r="AY219" s="14">
        <f>+IFERROR((VLOOKUP($A219,Grade!$L$6:$BL$1000,Grade!BF$2,0))," ")</f>
        <v>4.5</v>
      </c>
      <c r="AZ219" s="14">
        <f>+IFERROR((VLOOKUP($A219,Grade!$L$6:$BL$1000,Grade!BG$2,0))," ")</f>
        <v>1</v>
      </c>
      <c r="BA219" s="14">
        <f>+IFERROR((VLOOKUP($A219,Grade!$L$6:$BL$1000,Grade!BH$2,0))," ")</f>
        <v>1</v>
      </c>
      <c r="BB219" s="14">
        <f>+IFERROR((VLOOKUP($A219,Grade!$L$6:$BL$1000,Grade!BI$2,0))," ")</f>
        <v>1</v>
      </c>
      <c r="BC219" s="14">
        <f>+IFERROR((VLOOKUP($A219,Grade!$L$6:$BL$1000,Grade!BJ$2,0))," ")</f>
        <v>2</v>
      </c>
      <c r="BD219" s="14">
        <f>+IFERROR((VLOOKUP($A219,Grade!$L$6:$BL$1000,Grade!BK$2,0))," ")</f>
        <v>3.14</v>
      </c>
      <c r="BE219" s="14">
        <f>+IFERROR((VLOOKUP($A219,Grade!$L$6:$BL$1000,Grade!BL$2,0))," ")</f>
        <v>7</v>
      </c>
      <c r="BF219" s="19">
        <f t="shared" si="20"/>
        <v>41.14</v>
      </c>
      <c r="BG219" s="13">
        <f>IFERROR((VLOOKUP($A219,Month!$Z$3:$AP$1000,Month!AA$1,0))," ")</f>
        <v>772</v>
      </c>
      <c r="BH219" s="13">
        <f>IFERROR((VLOOKUP($A219,Month!$Z$3:$AP$1000,Month!AB$1,0))," ")</f>
        <v>396</v>
      </c>
      <c r="BI219" s="13">
        <f>IFERROR((VLOOKUP($A219,Month!$Z$3:$AP$1000,Month!AC$1,0))," ")</f>
        <v>269</v>
      </c>
      <c r="BJ219" s="13">
        <f>IFERROR((VLOOKUP($A219,Month!$Z$3:$AP$1000,Month!AD$1,0))," ")</f>
        <v>3</v>
      </c>
      <c r="BK219" s="13">
        <f>IFERROR((VLOOKUP($A219,Month!$Z$3:$AP$1000,Month!AE$1,0))," ")</f>
        <v>3</v>
      </c>
      <c r="BL219" s="13">
        <f>IFERROR((VLOOKUP($A219,Month!$Z$3:$AP$1000,Month!AF$1,0))," ")</f>
        <v>0</v>
      </c>
      <c r="BM219" s="13">
        <f>IFERROR((VLOOKUP($A219,Month!$Z$3:$AP$1000,Month!AG$1,0))," ")</f>
        <v>231.94</v>
      </c>
      <c r="BN219" s="13">
        <f>IFERROR((VLOOKUP($A219,Month!$Z$3:$AP$1000,Month!AH$1,0))," ")</f>
        <v>0</v>
      </c>
      <c r="BO219" s="13">
        <f>IFERROR((VLOOKUP($A219,Month!$Z$3:$AP$1000,Month!AI$1,0))," ")</f>
        <v>58</v>
      </c>
      <c r="BP219" s="13">
        <f>IFERROR((VLOOKUP($A219,Month!$Z$3:$AP$1000,Month!AJ$1,0))," ")</f>
        <v>0</v>
      </c>
      <c r="BQ219" s="13">
        <f>IFERROR((VLOOKUP($A219,Month!$Z$3:$AP$1000,Month!AK$1,0))," ")</f>
        <v>0</v>
      </c>
      <c r="BR219" s="13">
        <f>IFERROR((VLOOKUP($A219,Month!$Z$3:$AP$1000,Month!AL$1,0))," ")</f>
        <v>0</v>
      </c>
      <c r="BS219" s="13">
        <f>IFERROR((VLOOKUP($A219,Month!$Z$3:$AP$1000,Month!AM$1,0))," ")</f>
        <v>0</v>
      </c>
      <c r="BT219" s="13">
        <f>IFERROR((VLOOKUP($A219,Month!$Z$3:$AP$1000,Month!AP$1,0))," ")</f>
        <v>414</v>
      </c>
    </row>
    <row r="220" spans="1:72" s="2" customFormat="1" x14ac:dyDescent="0.25">
      <c r="A220" s="12" t="s">
        <v>563</v>
      </c>
      <c r="B220" s="12" t="s">
        <v>564</v>
      </c>
      <c r="C220" s="13">
        <f>+IFERROR((VLOOKUP($A220,Grade!$L$6:$BL$1000,Grade!M$2,0))," ")</f>
        <v>65</v>
      </c>
      <c r="D220" s="13">
        <f>+IFERROR((VLOOKUP($A220,Grade!$L$6:$BL$1000,Grade!N$2,0))," ")</f>
        <v>79</v>
      </c>
      <c r="E220" s="13">
        <f>+IFERROR((VLOOKUP($A220,Grade!$L$6:$BL$1000,Grade!O$2,0))," ")</f>
        <v>56</v>
      </c>
      <c r="F220" s="13">
        <f>+IFERROR((VLOOKUP($A220,Grade!$L$6:$BL$1000,Grade!P$2,0))," ")</f>
        <v>66</v>
      </c>
      <c r="G220" s="13">
        <f>+IFERROR((VLOOKUP($A220,Grade!$L$6:$BL$1000,Grade!Q$2,0))," ")</f>
        <v>76</v>
      </c>
      <c r="H220" s="13">
        <f>+IFERROR((VLOOKUP($A220,Grade!$L$6:$BL$1000,Grade!R$2,0))," ")</f>
        <v>59</v>
      </c>
      <c r="I220" s="13">
        <f>+IFERROR((VLOOKUP($A220,Grade!$L$6:$BL$1000,Grade!S$2,0))," ")</f>
        <v>83</v>
      </c>
      <c r="J220" s="13">
        <f>+IFERROR((VLOOKUP($A220,Grade!$L$6:$BL$1000,Grade!T$2,0))," ")</f>
        <v>63</v>
      </c>
      <c r="K220" s="13">
        <f>+IFERROR((VLOOKUP($A220,Grade!$L$6:$BL$1000,Grade!U$2,0))," ")</f>
        <v>68</v>
      </c>
      <c r="L220" s="13">
        <f>+IFERROR((VLOOKUP($A220,Grade!$L$6:$BL$1000,Grade!V$2,0))," ")</f>
        <v>59</v>
      </c>
      <c r="M220" s="13">
        <f>+IFERROR((VLOOKUP($A220,Grade!$L$6:$BL$1000,Grade!W$2,0))," ")</f>
        <v>76</v>
      </c>
      <c r="N220" s="13">
        <f>+IFERROR((VLOOKUP($A220,Grade!$L$6:$BL$1000,Grade!X$2,0))," ")</f>
        <v>58</v>
      </c>
      <c r="O220" s="13">
        <f>+IFERROR((VLOOKUP($A220,Grade!$L$6:$BL$1000,Grade!Y$2,0))," ")</f>
        <v>37</v>
      </c>
      <c r="P220" s="20">
        <f t="shared" si="17"/>
        <v>845</v>
      </c>
      <c r="Q220" s="14">
        <f>+IFERROR((VLOOKUP($A220,Grade!$L$6:$BL$1000,Grade!Z$2,0))," ")</f>
        <v>65</v>
      </c>
      <c r="R220" s="14">
        <f>+IFERROR((VLOOKUP($A220,Grade!$L$6:$BL$1000,Grade!AA$2,0))," ")</f>
        <v>79</v>
      </c>
      <c r="S220" s="14">
        <f>+IFERROR((VLOOKUP($A220,Grade!$L$6:$BL$1000,Grade!AB$2,0))," ")</f>
        <v>56</v>
      </c>
      <c r="T220" s="14">
        <f>+IFERROR((VLOOKUP($A220,Grade!$L$6:$BL$1000,Grade!AC$2,0))," ")</f>
        <v>66</v>
      </c>
      <c r="U220" s="14">
        <f>+IFERROR((VLOOKUP($A220,Grade!$L$6:$BL$1000,Grade!AD$2,0))," ")</f>
        <v>76</v>
      </c>
      <c r="V220" s="14">
        <f>+IFERROR((VLOOKUP($A220,Grade!$L$6:$BL$1000,Grade!AE$2,0))," ")</f>
        <v>59</v>
      </c>
      <c r="W220" s="14">
        <f>+IFERROR((VLOOKUP($A220,Grade!$L$6:$BL$1000,Grade!AF$2,0))," ")</f>
        <v>83</v>
      </c>
      <c r="X220" s="14">
        <f>+IFERROR((VLOOKUP($A220,Grade!$L$6:$BL$1000,Grade!AG$2,0))," ")</f>
        <v>63</v>
      </c>
      <c r="Y220" s="14">
        <f>+IFERROR((VLOOKUP($A220,Grade!$L$6:$BL$1000,Grade!AH$2,0))," ")</f>
        <v>68</v>
      </c>
      <c r="Z220" s="14">
        <f>+IFERROR((VLOOKUP($A220,Grade!$L$6:$BL$1000,Grade!AI$2,0))," ")</f>
        <v>59</v>
      </c>
      <c r="AA220" s="14">
        <f>+IFERROR((VLOOKUP($A220,Grade!$L$6:$BL$1000,Grade!AJ$2,0))," ")</f>
        <v>76</v>
      </c>
      <c r="AB220" s="14">
        <f>+IFERROR((VLOOKUP($A220,Grade!$L$6:$BL$1000,Grade!AK$2,0))," ")</f>
        <v>56.54</v>
      </c>
      <c r="AC220" s="14">
        <f>+IFERROR((VLOOKUP($A220,Grade!$L$6:$BL$1000,Grade!AL$2,0))," ")</f>
        <v>32.6</v>
      </c>
      <c r="AD220" s="19">
        <f t="shared" si="18"/>
        <v>839.14</v>
      </c>
      <c r="AE220" s="13">
        <f>+IFERROR((VLOOKUP($A220,Grade!$L$6:$BL$1000,Grade!AM$2,0))," ")</f>
        <v>0</v>
      </c>
      <c r="AF220" s="13">
        <f>+IFERROR((VLOOKUP($A220,Grade!$L$6:$BL$1000,Grade!AN$2,0))," ")</f>
        <v>0</v>
      </c>
      <c r="AG220" s="13">
        <f>+IFERROR((VLOOKUP($A220,Grade!$L$6:$BL$1000,Grade!AO$2,0))," ")</f>
        <v>0</v>
      </c>
      <c r="AH220" s="13">
        <f>+IFERROR((VLOOKUP($A220,Grade!$L$6:$BL$1000,Grade!AP$2,0))," ")</f>
        <v>0</v>
      </c>
      <c r="AI220" s="13">
        <f>+IFERROR((VLOOKUP($A220,Grade!$L$6:$BL$1000,Grade!AQ$2,0))," ")</f>
        <v>0</v>
      </c>
      <c r="AJ220" s="13">
        <f>+IFERROR((VLOOKUP($A220,Grade!$L$6:$BL$1000,Grade!AR$2,0))," ")</f>
        <v>0</v>
      </c>
      <c r="AK220" s="13">
        <f>+IFERROR((VLOOKUP($A220,Grade!$L$6:$BL$1000,Grade!AS$2,0))," ")</f>
        <v>0</v>
      </c>
      <c r="AL220" s="13">
        <f>+IFERROR((VLOOKUP($A220,Grade!$L$6:$BL$1000,Grade!AT$2,0))," ")</f>
        <v>0</v>
      </c>
      <c r="AM220" s="13">
        <f>+IFERROR((VLOOKUP($A220,Grade!$L$6:$BL$1000,Grade!AU$2,0))," ")</f>
        <v>0</v>
      </c>
      <c r="AN220" s="13">
        <f>+IFERROR((VLOOKUP($A220,Grade!$L$6:$BL$1000,Grade!AV$2,0))," ")</f>
        <v>0</v>
      </c>
      <c r="AO220" s="13">
        <f>+IFERROR((VLOOKUP($A220,Grade!$L$6:$BL$1000,Grade!AW$2,0))," ")</f>
        <v>0</v>
      </c>
      <c r="AP220" s="13">
        <f>+IFERROR((VLOOKUP($A220,Grade!$L$6:$BL$1000,Grade!AX$2,0))," ")</f>
        <v>0</v>
      </c>
      <c r="AQ220" s="13">
        <f>+IFERROR((VLOOKUP($A220,Grade!$L$6:$BL$1000,Grade!AY$2,0))," ")</f>
        <v>0</v>
      </c>
      <c r="AR220" s="20">
        <f t="shared" si="19"/>
        <v>0</v>
      </c>
      <c r="AS220" s="14">
        <f>+IFERROR((VLOOKUP($A220,Grade!$L$6:$BL$1000,Grade!AZ$2,0))," ")</f>
        <v>0</v>
      </c>
      <c r="AT220" s="14">
        <f>+IFERROR((VLOOKUP($A220,Grade!$L$6:$BL$1000,Grade!BA$2,0))," ")</f>
        <v>0</v>
      </c>
      <c r="AU220" s="14">
        <f>+IFERROR((VLOOKUP($A220,Grade!$L$6:$BL$1000,Grade!BB$2,0))," ")</f>
        <v>0</v>
      </c>
      <c r="AV220" s="14">
        <f>+IFERROR((VLOOKUP($A220,Grade!$L$6:$BL$1000,Grade!BC$2,0))," ")</f>
        <v>0</v>
      </c>
      <c r="AW220" s="14">
        <f>+IFERROR((VLOOKUP($A220,Grade!$L$6:$BL$1000,Grade!BD$2,0))," ")</f>
        <v>0</v>
      </c>
      <c r="AX220" s="14">
        <f>+IFERROR((VLOOKUP($A220,Grade!$L$6:$BL$1000,Grade!BE$2,0))," ")</f>
        <v>0</v>
      </c>
      <c r="AY220" s="14">
        <f>+IFERROR((VLOOKUP($A220,Grade!$L$6:$BL$1000,Grade!BF$2,0))," ")</f>
        <v>0</v>
      </c>
      <c r="AZ220" s="14">
        <f>+IFERROR((VLOOKUP($A220,Grade!$L$6:$BL$1000,Grade!BG$2,0))," ")</f>
        <v>0</v>
      </c>
      <c r="BA220" s="14">
        <f>+IFERROR((VLOOKUP($A220,Grade!$L$6:$BL$1000,Grade!BH$2,0))," ")</f>
        <v>0</v>
      </c>
      <c r="BB220" s="14">
        <f>+IFERROR((VLOOKUP($A220,Grade!$L$6:$BL$1000,Grade!BI$2,0))," ")</f>
        <v>0</v>
      </c>
      <c r="BC220" s="14">
        <f>+IFERROR((VLOOKUP($A220,Grade!$L$6:$BL$1000,Grade!BJ$2,0))," ")</f>
        <v>0</v>
      </c>
      <c r="BD220" s="14">
        <f>+IFERROR((VLOOKUP($A220,Grade!$L$6:$BL$1000,Grade!BK$2,0))," ")</f>
        <v>0</v>
      </c>
      <c r="BE220" s="14">
        <f>+IFERROR((VLOOKUP($A220,Grade!$L$6:$BL$1000,Grade!BL$2,0))," ")</f>
        <v>0</v>
      </c>
      <c r="BF220" s="19">
        <f t="shared" si="20"/>
        <v>0</v>
      </c>
      <c r="BG220" s="13">
        <f>IFERROR((VLOOKUP($A220,Month!$Z$3:$AP$1000,Month!AA$1,0))," ")</f>
        <v>0</v>
      </c>
      <c r="BH220" s="13">
        <f>IFERROR((VLOOKUP($A220,Month!$Z$3:$AP$1000,Month!AB$1,0))," ")</f>
        <v>0</v>
      </c>
      <c r="BI220" s="13">
        <f>IFERROR((VLOOKUP($A220,Month!$Z$3:$AP$1000,Month!AC$1,0))," ")</f>
        <v>0</v>
      </c>
      <c r="BJ220" s="13">
        <f>IFERROR((VLOOKUP($A220,Month!$Z$3:$AP$1000,Month!AD$1,0))," ")</f>
        <v>5</v>
      </c>
      <c r="BK220" s="13">
        <f>IFERROR((VLOOKUP($A220,Month!$Z$3:$AP$1000,Month!AE$1,0))," ")</f>
        <v>5</v>
      </c>
      <c r="BL220" s="13">
        <f>IFERROR((VLOOKUP($A220,Month!$Z$3:$AP$1000,Month!AF$1,0))," ")</f>
        <v>0</v>
      </c>
      <c r="BM220" s="13">
        <f>IFERROR((VLOOKUP($A220,Month!$Z$3:$AP$1000,Month!AG$1,0))," ")</f>
        <v>57.42</v>
      </c>
      <c r="BN220" s="13">
        <f>IFERROR((VLOOKUP($A220,Month!$Z$3:$AP$1000,Month!AH$1,0))," ")</f>
        <v>0</v>
      </c>
      <c r="BO220" s="13">
        <f>IFERROR((VLOOKUP($A220,Month!$Z$3:$AP$1000,Month!AI$1,0))," ")</f>
        <v>14.04</v>
      </c>
      <c r="BP220" s="13">
        <f>IFERROR((VLOOKUP($A220,Month!$Z$3:$AP$1000,Month!AJ$1,0))," ")</f>
        <v>0</v>
      </c>
      <c r="BQ220" s="13">
        <f>IFERROR((VLOOKUP($A220,Month!$Z$3:$AP$1000,Month!AK$1,0))," ")</f>
        <v>0</v>
      </c>
      <c r="BR220" s="13">
        <f>IFERROR((VLOOKUP($A220,Month!$Z$3:$AP$1000,Month!AL$1,0))," ")</f>
        <v>0</v>
      </c>
      <c r="BS220" s="13">
        <f>IFERROR((VLOOKUP($A220,Month!$Z$3:$AP$1000,Month!AM$1,0))," ")</f>
        <v>8</v>
      </c>
      <c r="BT220" s="13">
        <f>IFERROR((VLOOKUP($A220,Month!$Z$3:$AP$1000,Month!AP$1,0))," ")</f>
        <v>124</v>
      </c>
    </row>
    <row r="221" spans="1:72" s="2" customFormat="1" x14ac:dyDescent="0.25">
      <c r="A221" s="12" t="s">
        <v>261</v>
      </c>
      <c r="B221" s="12" t="s">
        <v>262</v>
      </c>
      <c r="C221" s="13">
        <f>+IFERROR((VLOOKUP($A221,Grade!$L$6:$BL$1000,Grade!M$2,0))," ")</f>
        <v>0</v>
      </c>
      <c r="D221" s="13">
        <f>+IFERROR((VLOOKUP($A221,Grade!$L$6:$BL$1000,Grade!N$2,0))," ")</f>
        <v>0</v>
      </c>
      <c r="E221" s="13">
        <f>+IFERROR((VLOOKUP($A221,Grade!$L$6:$BL$1000,Grade!O$2,0))," ")</f>
        <v>0</v>
      </c>
      <c r="F221" s="13">
        <f>+IFERROR((VLOOKUP($A221,Grade!$L$6:$BL$1000,Grade!P$2,0))," ")</f>
        <v>0</v>
      </c>
      <c r="G221" s="13">
        <f>+IFERROR((VLOOKUP($A221,Grade!$L$6:$BL$1000,Grade!Q$2,0))," ")</f>
        <v>0</v>
      </c>
      <c r="H221" s="13">
        <f>+IFERROR((VLOOKUP($A221,Grade!$L$6:$BL$1000,Grade!R$2,0))," ")</f>
        <v>78</v>
      </c>
      <c r="I221" s="13">
        <f>+IFERROR((VLOOKUP($A221,Grade!$L$6:$BL$1000,Grade!S$2,0))," ")</f>
        <v>89</v>
      </c>
      <c r="J221" s="13">
        <f>+IFERROR((VLOOKUP($A221,Grade!$L$6:$BL$1000,Grade!T$2,0))," ")</f>
        <v>88</v>
      </c>
      <c r="K221" s="13">
        <f>+IFERROR((VLOOKUP($A221,Grade!$L$6:$BL$1000,Grade!U$2,0))," ")</f>
        <v>89</v>
      </c>
      <c r="L221" s="13">
        <f>+IFERROR((VLOOKUP($A221,Grade!$L$6:$BL$1000,Grade!V$2,0))," ")</f>
        <v>0</v>
      </c>
      <c r="M221" s="13">
        <f>+IFERROR((VLOOKUP($A221,Grade!$L$6:$BL$1000,Grade!W$2,0))," ")</f>
        <v>0</v>
      </c>
      <c r="N221" s="13">
        <f>+IFERROR((VLOOKUP($A221,Grade!$L$6:$BL$1000,Grade!X$2,0))," ")</f>
        <v>0</v>
      </c>
      <c r="O221" s="13">
        <f>+IFERROR((VLOOKUP($A221,Grade!$L$6:$BL$1000,Grade!Y$2,0))," ")</f>
        <v>0</v>
      </c>
      <c r="P221" s="20">
        <f t="shared" si="17"/>
        <v>344</v>
      </c>
      <c r="Q221" s="14">
        <f>+IFERROR((VLOOKUP($A221,Grade!$L$6:$BL$1000,Grade!Z$2,0))," ")</f>
        <v>0</v>
      </c>
      <c r="R221" s="14">
        <f>+IFERROR((VLOOKUP($A221,Grade!$L$6:$BL$1000,Grade!AA$2,0))," ")</f>
        <v>0</v>
      </c>
      <c r="S221" s="14">
        <f>+IFERROR((VLOOKUP($A221,Grade!$L$6:$BL$1000,Grade!AB$2,0))," ")</f>
        <v>0</v>
      </c>
      <c r="T221" s="14">
        <f>+IFERROR((VLOOKUP($A221,Grade!$L$6:$BL$1000,Grade!AC$2,0))," ")</f>
        <v>0</v>
      </c>
      <c r="U221" s="14">
        <f>+IFERROR((VLOOKUP($A221,Grade!$L$6:$BL$1000,Grade!AD$2,0))," ")</f>
        <v>0</v>
      </c>
      <c r="V221" s="14">
        <f>+IFERROR((VLOOKUP($A221,Grade!$L$6:$BL$1000,Grade!AE$2,0))," ")</f>
        <v>78</v>
      </c>
      <c r="W221" s="14">
        <f>+IFERROR((VLOOKUP($A221,Grade!$L$6:$BL$1000,Grade!AF$2,0))," ")</f>
        <v>89</v>
      </c>
      <c r="X221" s="14">
        <f>+IFERROR((VLOOKUP($A221,Grade!$L$6:$BL$1000,Grade!AG$2,0))," ")</f>
        <v>88</v>
      </c>
      <c r="Y221" s="14">
        <f>+IFERROR((VLOOKUP($A221,Grade!$L$6:$BL$1000,Grade!AH$2,0))," ")</f>
        <v>89</v>
      </c>
      <c r="Z221" s="14">
        <f>+IFERROR((VLOOKUP($A221,Grade!$L$6:$BL$1000,Grade!AI$2,0))," ")</f>
        <v>0</v>
      </c>
      <c r="AA221" s="14">
        <f>+IFERROR((VLOOKUP($A221,Grade!$L$6:$BL$1000,Grade!AJ$2,0))," ")</f>
        <v>0</v>
      </c>
      <c r="AB221" s="14">
        <f>+IFERROR((VLOOKUP($A221,Grade!$L$6:$BL$1000,Grade!AK$2,0))," ")</f>
        <v>0</v>
      </c>
      <c r="AC221" s="14">
        <f>+IFERROR((VLOOKUP($A221,Grade!$L$6:$BL$1000,Grade!AL$2,0))," ")</f>
        <v>0</v>
      </c>
      <c r="AD221" s="19">
        <f t="shared" si="18"/>
        <v>344</v>
      </c>
      <c r="AE221" s="13">
        <f>+IFERROR((VLOOKUP($A221,Grade!$L$6:$BL$1000,Grade!AM$2,0))," ")</f>
        <v>0</v>
      </c>
      <c r="AF221" s="13">
        <f>+IFERROR((VLOOKUP($A221,Grade!$L$6:$BL$1000,Grade!AN$2,0))," ")</f>
        <v>0</v>
      </c>
      <c r="AG221" s="13">
        <f>+IFERROR((VLOOKUP($A221,Grade!$L$6:$BL$1000,Grade!AO$2,0))," ")</f>
        <v>0</v>
      </c>
      <c r="AH221" s="13">
        <f>+IFERROR((VLOOKUP($A221,Grade!$L$6:$BL$1000,Grade!AP$2,0))," ")</f>
        <v>0</v>
      </c>
      <c r="AI221" s="13">
        <f>+IFERROR((VLOOKUP($A221,Grade!$L$6:$BL$1000,Grade!AQ$2,0))," ")</f>
        <v>0</v>
      </c>
      <c r="AJ221" s="13">
        <f>+IFERROR((VLOOKUP($A221,Grade!$L$6:$BL$1000,Grade!AR$2,0))," ")</f>
        <v>0</v>
      </c>
      <c r="AK221" s="13">
        <f>+IFERROR((VLOOKUP($A221,Grade!$L$6:$BL$1000,Grade!AS$2,0))," ")</f>
        <v>0</v>
      </c>
      <c r="AL221" s="13">
        <f>+IFERROR((VLOOKUP($A221,Grade!$L$6:$BL$1000,Grade!AT$2,0))," ")</f>
        <v>0</v>
      </c>
      <c r="AM221" s="13">
        <f>+IFERROR((VLOOKUP($A221,Grade!$L$6:$BL$1000,Grade!AU$2,0))," ")</f>
        <v>0</v>
      </c>
      <c r="AN221" s="13">
        <f>+IFERROR((VLOOKUP($A221,Grade!$L$6:$BL$1000,Grade!AV$2,0))," ")</f>
        <v>0</v>
      </c>
      <c r="AO221" s="13">
        <f>+IFERROR((VLOOKUP($A221,Grade!$L$6:$BL$1000,Grade!AW$2,0))," ")</f>
        <v>0</v>
      </c>
      <c r="AP221" s="13">
        <f>+IFERROR((VLOOKUP($A221,Grade!$L$6:$BL$1000,Grade!AX$2,0))," ")</f>
        <v>0</v>
      </c>
      <c r="AQ221" s="13">
        <f>+IFERROR((VLOOKUP($A221,Grade!$L$6:$BL$1000,Grade!AY$2,0))," ")</f>
        <v>0</v>
      </c>
      <c r="AR221" s="20">
        <f t="shared" si="19"/>
        <v>0</v>
      </c>
      <c r="AS221" s="14">
        <f>+IFERROR((VLOOKUP($A221,Grade!$L$6:$BL$1000,Grade!AZ$2,0))," ")</f>
        <v>0</v>
      </c>
      <c r="AT221" s="14">
        <f>+IFERROR((VLOOKUP($A221,Grade!$L$6:$BL$1000,Grade!BA$2,0))," ")</f>
        <v>0</v>
      </c>
      <c r="AU221" s="14">
        <f>+IFERROR((VLOOKUP($A221,Grade!$L$6:$BL$1000,Grade!BB$2,0))," ")</f>
        <v>0</v>
      </c>
      <c r="AV221" s="14">
        <f>+IFERROR((VLOOKUP($A221,Grade!$L$6:$BL$1000,Grade!BC$2,0))," ")</f>
        <v>0</v>
      </c>
      <c r="AW221" s="14">
        <f>+IFERROR((VLOOKUP($A221,Grade!$L$6:$BL$1000,Grade!BD$2,0))," ")</f>
        <v>0</v>
      </c>
      <c r="AX221" s="14">
        <f>+IFERROR((VLOOKUP($A221,Grade!$L$6:$BL$1000,Grade!BE$2,0))," ")</f>
        <v>0</v>
      </c>
      <c r="AY221" s="14">
        <f>+IFERROR((VLOOKUP($A221,Grade!$L$6:$BL$1000,Grade!BF$2,0))," ")</f>
        <v>0</v>
      </c>
      <c r="AZ221" s="14">
        <f>+IFERROR((VLOOKUP($A221,Grade!$L$6:$BL$1000,Grade!BG$2,0))," ")</f>
        <v>0</v>
      </c>
      <c r="BA221" s="14">
        <f>+IFERROR((VLOOKUP($A221,Grade!$L$6:$BL$1000,Grade!BH$2,0))," ")</f>
        <v>0</v>
      </c>
      <c r="BB221" s="14">
        <f>+IFERROR((VLOOKUP($A221,Grade!$L$6:$BL$1000,Grade!BI$2,0))," ")</f>
        <v>0</v>
      </c>
      <c r="BC221" s="14">
        <f>+IFERROR((VLOOKUP($A221,Grade!$L$6:$BL$1000,Grade!BJ$2,0))," ")</f>
        <v>0</v>
      </c>
      <c r="BD221" s="14">
        <f>+IFERROR((VLOOKUP($A221,Grade!$L$6:$BL$1000,Grade!BK$2,0))," ")</f>
        <v>0</v>
      </c>
      <c r="BE221" s="14">
        <f>+IFERROR((VLOOKUP($A221,Grade!$L$6:$BL$1000,Grade!BL$2,0))," ")</f>
        <v>0</v>
      </c>
      <c r="BF221" s="19">
        <f t="shared" si="20"/>
        <v>0</v>
      </c>
      <c r="BG221" s="13">
        <f>IFERROR((VLOOKUP($A221,Month!$Z$3:$AP$1000,Month!AA$1,0))," ")</f>
        <v>26</v>
      </c>
      <c r="BH221" s="13">
        <f>IFERROR((VLOOKUP($A221,Month!$Z$3:$AP$1000,Month!AB$1,0))," ")</f>
        <v>36</v>
      </c>
      <c r="BI221" s="13">
        <f>IFERROR((VLOOKUP($A221,Month!$Z$3:$AP$1000,Month!AC$1,0))," ")</f>
        <v>48</v>
      </c>
      <c r="BJ221" s="13">
        <f>IFERROR((VLOOKUP($A221,Month!$Z$3:$AP$1000,Month!AD$1,0))," ")</f>
        <v>0</v>
      </c>
      <c r="BK221" s="13">
        <f>IFERROR((VLOOKUP($A221,Month!$Z$3:$AP$1000,Month!AE$1,0))," ")</f>
        <v>0</v>
      </c>
      <c r="BL221" s="13">
        <f>IFERROR((VLOOKUP($A221,Month!$Z$3:$AP$1000,Month!AF$1,0))," ")</f>
        <v>0</v>
      </c>
      <c r="BM221" s="13">
        <f>IFERROR((VLOOKUP($A221,Month!$Z$3:$AP$1000,Month!AG$1,0))," ")</f>
        <v>0</v>
      </c>
      <c r="BN221" s="13">
        <f>IFERROR((VLOOKUP($A221,Month!$Z$3:$AP$1000,Month!AH$1,0))," ")</f>
        <v>0</v>
      </c>
      <c r="BO221" s="13">
        <f>IFERROR((VLOOKUP($A221,Month!$Z$3:$AP$1000,Month!AI$1,0))," ")</f>
        <v>0</v>
      </c>
      <c r="BP221" s="13">
        <f>IFERROR((VLOOKUP($A221,Month!$Z$3:$AP$1000,Month!AJ$1,0))," ")</f>
        <v>0</v>
      </c>
      <c r="BQ221" s="13">
        <f>IFERROR((VLOOKUP($A221,Month!$Z$3:$AP$1000,Month!AK$1,0))," ")</f>
        <v>0</v>
      </c>
      <c r="BR221" s="13">
        <f>IFERROR((VLOOKUP($A221,Month!$Z$3:$AP$1000,Month!AL$1,0))," ")</f>
        <v>0</v>
      </c>
      <c r="BS221" s="13">
        <f>IFERROR((VLOOKUP($A221,Month!$Z$3:$AP$1000,Month!AM$1,0))," ")</f>
        <v>0</v>
      </c>
      <c r="BT221" s="13">
        <f>IFERROR((VLOOKUP($A221,Month!$Z$3:$AP$1000,Month!AP$1,0))," ")</f>
        <v>35</v>
      </c>
    </row>
    <row r="222" spans="1:72" s="2" customFormat="1" x14ac:dyDescent="0.25">
      <c r="A222" s="12" t="s">
        <v>387</v>
      </c>
      <c r="B222" s="12" t="s">
        <v>388</v>
      </c>
      <c r="C222" s="13">
        <f>+IFERROR((VLOOKUP($A222,Grade!$L$6:$BL$1000,Grade!M$2,0))," ")</f>
        <v>35</v>
      </c>
      <c r="D222" s="13">
        <f>+IFERROR((VLOOKUP($A222,Grade!$L$6:$BL$1000,Grade!N$2,0))," ")</f>
        <v>27</v>
      </c>
      <c r="E222" s="13">
        <f>+IFERROR((VLOOKUP($A222,Grade!$L$6:$BL$1000,Grade!O$2,0))," ")</f>
        <v>43</v>
      </c>
      <c r="F222" s="13">
        <f>+IFERROR((VLOOKUP($A222,Grade!$L$6:$BL$1000,Grade!P$2,0))," ")</f>
        <v>42</v>
      </c>
      <c r="G222" s="13">
        <f>+IFERROR((VLOOKUP($A222,Grade!$L$6:$BL$1000,Grade!Q$2,0))," ")</f>
        <v>38</v>
      </c>
      <c r="H222" s="13">
        <f>+IFERROR((VLOOKUP($A222,Grade!$L$6:$BL$1000,Grade!R$2,0))," ")</f>
        <v>51</v>
      </c>
      <c r="I222" s="13">
        <f>+IFERROR((VLOOKUP($A222,Grade!$L$6:$BL$1000,Grade!S$2,0))," ")</f>
        <v>30</v>
      </c>
      <c r="J222" s="13">
        <f>+IFERROR((VLOOKUP($A222,Grade!$L$6:$BL$1000,Grade!T$2,0))," ")</f>
        <v>53</v>
      </c>
      <c r="K222" s="13">
        <f>+IFERROR((VLOOKUP($A222,Grade!$L$6:$BL$1000,Grade!U$2,0))," ")</f>
        <v>50</v>
      </c>
      <c r="L222" s="13">
        <f>+IFERROR((VLOOKUP($A222,Grade!$L$6:$BL$1000,Grade!V$2,0))," ")</f>
        <v>49</v>
      </c>
      <c r="M222" s="13">
        <f>+IFERROR((VLOOKUP($A222,Grade!$L$6:$BL$1000,Grade!W$2,0))," ")</f>
        <v>46</v>
      </c>
      <c r="N222" s="13">
        <f>+IFERROR((VLOOKUP($A222,Grade!$L$6:$BL$1000,Grade!X$2,0))," ")</f>
        <v>34</v>
      </c>
      <c r="O222" s="13">
        <f>+IFERROR((VLOOKUP($A222,Grade!$L$6:$BL$1000,Grade!Y$2,0))," ")</f>
        <v>39</v>
      </c>
      <c r="P222" s="20">
        <f t="shared" si="17"/>
        <v>537</v>
      </c>
      <c r="Q222" s="14">
        <f>+IFERROR((VLOOKUP($A222,Grade!$L$6:$BL$1000,Grade!Z$2,0))," ")</f>
        <v>35</v>
      </c>
      <c r="R222" s="14">
        <f>+IFERROR((VLOOKUP($A222,Grade!$L$6:$BL$1000,Grade!AA$2,0))," ")</f>
        <v>27</v>
      </c>
      <c r="S222" s="14">
        <f>+IFERROR((VLOOKUP($A222,Grade!$L$6:$BL$1000,Grade!AB$2,0))," ")</f>
        <v>43</v>
      </c>
      <c r="T222" s="14">
        <f>+IFERROR((VLOOKUP($A222,Grade!$L$6:$BL$1000,Grade!AC$2,0))," ")</f>
        <v>42</v>
      </c>
      <c r="U222" s="14">
        <f>+IFERROR((VLOOKUP($A222,Grade!$L$6:$BL$1000,Grade!AD$2,0))," ")</f>
        <v>38</v>
      </c>
      <c r="V222" s="14">
        <f>+IFERROR((VLOOKUP($A222,Grade!$L$6:$BL$1000,Grade!AE$2,0))," ")</f>
        <v>51</v>
      </c>
      <c r="W222" s="14">
        <f>+IFERROR((VLOOKUP($A222,Grade!$L$6:$BL$1000,Grade!AF$2,0))," ")</f>
        <v>30</v>
      </c>
      <c r="X222" s="14">
        <f>+IFERROR((VLOOKUP($A222,Grade!$L$6:$BL$1000,Grade!AG$2,0))," ")</f>
        <v>53</v>
      </c>
      <c r="Y222" s="14">
        <f>+IFERROR((VLOOKUP($A222,Grade!$L$6:$BL$1000,Grade!AH$2,0))," ")</f>
        <v>50</v>
      </c>
      <c r="Z222" s="14">
        <f>+IFERROR((VLOOKUP($A222,Grade!$L$6:$BL$1000,Grade!AI$2,0))," ")</f>
        <v>49</v>
      </c>
      <c r="AA222" s="14">
        <f>+IFERROR((VLOOKUP($A222,Grade!$L$6:$BL$1000,Grade!AJ$2,0))," ")</f>
        <v>46</v>
      </c>
      <c r="AB222" s="14">
        <f>+IFERROR((VLOOKUP($A222,Grade!$L$6:$BL$1000,Grade!AK$2,0))," ")</f>
        <v>31.51</v>
      </c>
      <c r="AC222" s="14">
        <f>+IFERROR((VLOOKUP($A222,Grade!$L$6:$BL$1000,Grade!AL$2,0))," ")</f>
        <v>32.44</v>
      </c>
      <c r="AD222" s="19">
        <f t="shared" si="18"/>
        <v>527.95000000000005</v>
      </c>
      <c r="AE222" s="13">
        <f>+IFERROR((VLOOKUP($A222,Grade!$L$6:$BL$1000,Grade!AM$2,0))," ")</f>
        <v>0</v>
      </c>
      <c r="AF222" s="13">
        <f>+IFERROR((VLOOKUP($A222,Grade!$L$6:$BL$1000,Grade!AN$2,0))," ")</f>
        <v>0</v>
      </c>
      <c r="AG222" s="13">
        <f>+IFERROR((VLOOKUP($A222,Grade!$L$6:$BL$1000,Grade!AO$2,0))," ")</f>
        <v>0</v>
      </c>
      <c r="AH222" s="13">
        <f>+IFERROR((VLOOKUP($A222,Grade!$L$6:$BL$1000,Grade!AP$2,0))," ")</f>
        <v>0</v>
      </c>
      <c r="AI222" s="13">
        <f>+IFERROR((VLOOKUP($A222,Grade!$L$6:$BL$1000,Grade!AQ$2,0))," ")</f>
        <v>0</v>
      </c>
      <c r="AJ222" s="13">
        <f>+IFERROR((VLOOKUP($A222,Grade!$L$6:$BL$1000,Grade!AR$2,0))," ")</f>
        <v>0</v>
      </c>
      <c r="AK222" s="13">
        <f>+IFERROR((VLOOKUP($A222,Grade!$L$6:$BL$1000,Grade!AS$2,0))," ")</f>
        <v>0</v>
      </c>
      <c r="AL222" s="13">
        <f>+IFERROR((VLOOKUP($A222,Grade!$L$6:$BL$1000,Grade!AT$2,0))," ")</f>
        <v>0</v>
      </c>
      <c r="AM222" s="13">
        <f>+IFERROR((VLOOKUP($A222,Grade!$L$6:$BL$1000,Grade!AU$2,0))," ")</f>
        <v>1</v>
      </c>
      <c r="AN222" s="13">
        <f>+IFERROR((VLOOKUP($A222,Grade!$L$6:$BL$1000,Grade!AV$2,0))," ")</f>
        <v>1</v>
      </c>
      <c r="AO222" s="13">
        <f>+IFERROR((VLOOKUP($A222,Grade!$L$6:$BL$1000,Grade!AW$2,0))," ")</f>
        <v>0</v>
      </c>
      <c r="AP222" s="13">
        <f>+IFERROR((VLOOKUP($A222,Grade!$L$6:$BL$1000,Grade!AX$2,0))," ")</f>
        <v>0</v>
      </c>
      <c r="AQ222" s="13">
        <f>+IFERROR((VLOOKUP($A222,Grade!$L$6:$BL$1000,Grade!AY$2,0))," ")</f>
        <v>1</v>
      </c>
      <c r="AR222" s="20">
        <f t="shared" si="19"/>
        <v>3</v>
      </c>
      <c r="AS222" s="14">
        <f>+IFERROR((VLOOKUP($A222,Grade!$L$6:$BL$1000,Grade!AZ$2,0))," ")</f>
        <v>0</v>
      </c>
      <c r="AT222" s="14">
        <f>+IFERROR((VLOOKUP($A222,Grade!$L$6:$BL$1000,Grade!BA$2,0))," ")</f>
        <v>0</v>
      </c>
      <c r="AU222" s="14">
        <f>+IFERROR((VLOOKUP($A222,Grade!$L$6:$BL$1000,Grade!BB$2,0))," ")</f>
        <v>0</v>
      </c>
      <c r="AV222" s="14">
        <f>+IFERROR((VLOOKUP($A222,Grade!$L$6:$BL$1000,Grade!BC$2,0))," ")</f>
        <v>0</v>
      </c>
      <c r="AW222" s="14">
        <f>+IFERROR((VLOOKUP($A222,Grade!$L$6:$BL$1000,Grade!BD$2,0))," ")</f>
        <v>0</v>
      </c>
      <c r="AX222" s="14">
        <f>+IFERROR((VLOOKUP($A222,Grade!$L$6:$BL$1000,Grade!BE$2,0))," ")</f>
        <v>0</v>
      </c>
      <c r="AY222" s="14">
        <f>+IFERROR((VLOOKUP($A222,Grade!$L$6:$BL$1000,Grade!BF$2,0))," ")</f>
        <v>0</v>
      </c>
      <c r="AZ222" s="14">
        <f>+IFERROR((VLOOKUP($A222,Grade!$L$6:$BL$1000,Grade!BG$2,0))," ")</f>
        <v>0</v>
      </c>
      <c r="BA222" s="14">
        <f>+IFERROR((VLOOKUP($A222,Grade!$L$6:$BL$1000,Grade!BH$2,0))," ")</f>
        <v>1</v>
      </c>
      <c r="BB222" s="14">
        <f>+IFERROR((VLOOKUP($A222,Grade!$L$6:$BL$1000,Grade!BI$2,0))," ")</f>
        <v>1</v>
      </c>
      <c r="BC222" s="14">
        <f>+IFERROR((VLOOKUP($A222,Grade!$L$6:$BL$1000,Grade!BJ$2,0))," ")</f>
        <v>0</v>
      </c>
      <c r="BD222" s="14">
        <f>+IFERROR((VLOOKUP($A222,Grade!$L$6:$BL$1000,Grade!BK$2,0))," ")</f>
        <v>0</v>
      </c>
      <c r="BE222" s="14">
        <f>+IFERROR((VLOOKUP($A222,Grade!$L$6:$BL$1000,Grade!BL$2,0))," ")</f>
        <v>1</v>
      </c>
      <c r="BF222" s="19">
        <f t="shared" si="20"/>
        <v>3</v>
      </c>
      <c r="BG222" s="13">
        <f>IFERROR((VLOOKUP($A222,Month!$Z$3:$AP$1000,Month!AA$1,0))," ")</f>
        <v>27</v>
      </c>
      <c r="BH222" s="13">
        <f>IFERROR((VLOOKUP($A222,Month!$Z$3:$AP$1000,Month!AB$1,0))," ")</f>
        <v>31</v>
      </c>
      <c r="BI222" s="13">
        <f>IFERROR((VLOOKUP($A222,Month!$Z$3:$AP$1000,Month!AC$1,0))," ")</f>
        <v>10</v>
      </c>
      <c r="BJ222" s="13">
        <f>IFERROR((VLOOKUP($A222,Month!$Z$3:$AP$1000,Month!AD$1,0))," ")</f>
        <v>2</v>
      </c>
      <c r="BK222" s="13">
        <f>IFERROR((VLOOKUP($A222,Month!$Z$3:$AP$1000,Month!AE$1,0))," ")</f>
        <v>2</v>
      </c>
      <c r="BL222" s="13">
        <f>IFERROR((VLOOKUP($A222,Month!$Z$3:$AP$1000,Month!AF$1,0))," ")</f>
        <v>0</v>
      </c>
      <c r="BM222" s="13">
        <f>IFERROR((VLOOKUP($A222,Month!$Z$3:$AP$1000,Month!AG$1,0))," ")</f>
        <v>36</v>
      </c>
      <c r="BN222" s="13">
        <f>IFERROR((VLOOKUP($A222,Month!$Z$3:$AP$1000,Month!AH$1,0))," ")</f>
        <v>0</v>
      </c>
      <c r="BO222" s="13">
        <f>IFERROR((VLOOKUP($A222,Month!$Z$3:$AP$1000,Month!AI$1,0))," ")</f>
        <v>0</v>
      </c>
      <c r="BP222" s="13">
        <f>IFERROR((VLOOKUP($A222,Month!$Z$3:$AP$1000,Month!AJ$1,0))," ")</f>
        <v>0</v>
      </c>
      <c r="BQ222" s="13">
        <f>IFERROR((VLOOKUP($A222,Month!$Z$3:$AP$1000,Month!AK$1,0))," ")</f>
        <v>0</v>
      </c>
      <c r="BR222" s="13">
        <f>IFERROR((VLOOKUP($A222,Month!$Z$3:$AP$1000,Month!AL$1,0))," ")</f>
        <v>0</v>
      </c>
      <c r="BS222" s="13">
        <f>IFERROR((VLOOKUP($A222,Month!$Z$3:$AP$1000,Month!AM$1,0))," ")</f>
        <v>0</v>
      </c>
      <c r="BT222" s="13">
        <f>IFERROR((VLOOKUP($A222,Month!$Z$3:$AP$1000,Month!AP$1,0))," ")</f>
        <v>0</v>
      </c>
    </row>
    <row r="223" spans="1:72" s="2" customFormat="1" x14ac:dyDescent="0.25">
      <c r="A223" s="12" t="s">
        <v>341</v>
      </c>
      <c r="B223" s="12" t="s">
        <v>342</v>
      </c>
      <c r="C223" s="13">
        <f>+IFERROR((VLOOKUP($A223,Grade!$L$6:$BL$1000,Grade!M$2,0))," ")</f>
        <v>38</v>
      </c>
      <c r="D223" s="13">
        <f>+IFERROR((VLOOKUP($A223,Grade!$L$6:$BL$1000,Grade!N$2,0))," ")</f>
        <v>56</v>
      </c>
      <c r="E223" s="13">
        <f>+IFERROR((VLOOKUP($A223,Grade!$L$6:$BL$1000,Grade!O$2,0))," ")</f>
        <v>43</v>
      </c>
      <c r="F223" s="13">
        <f>+IFERROR((VLOOKUP($A223,Grade!$L$6:$BL$1000,Grade!P$2,0))," ")</f>
        <v>48</v>
      </c>
      <c r="G223" s="13">
        <f>+IFERROR((VLOOKUP($A223,Grade!$L$6:$BL$1000,Grade!Q$2,0))," ")</f>
        <v>60</v>
      </c>
      <c r="H223" s="13">
        <f>+IFERROR((VLOOKUP($A223,Grade!$L$6:$BL$1000,Grade!R$2,0))," ")</f>
        <v>41</v>
      </c>
      <c r="I223" s="13">
        <f>+IFERROR((VLOOKUP($A223,Grade!$L$6:$BL$1000,Grade!S$2,0))," ")</f>
        <v>54</v>
      </c>
      <c r="J223" s="13">
        <f>+IFERROR((VLOOKUP($A223,Grade!$L$6:$BL$1000,Grade!T$2,0))," ")</f>
        <v>41</v>
      </c>
      <c r="K223" s="13">
        <f>+IFERROR((VLOOKUP($A223,Grade!$L$6:$BL$1000,Grade!U$2,0))," ")</f>
        <v>61</v>
      </c>
      <c r="L223" s="13">
        <f>+IFERROR((VLOOKUP($A223,Grade!$L$6:$BL$1000,Grade!V$2,0))," ")</f>
        <v>50</v>
      </c>
      <c r="M223" s="13">
        <f>+IFERROR((VLOOKUP($A223,Grade!$L$6:$BL$1000,Grade!W$2,0))," ")</f>
        <v>45</v>
      </c>
      <c r="N223" s="13">
        <f>+IFERROR((VLOOKUP($A223,Grade!$L$6:$BL$1000,Grade!X$2,0))," ")</f>
        <v>48</v>
      </c>
      <c r="O223" s="13">
        <f>+IFERROR((VLOOKUP($A223,Grade!$L$6:$BL$1000,Grade!Y$2,0))," ")</f>
        <v>40</v>
      </c>
      <c r="P223" s="20">
        <f t="shared" si="17"/>
        <v>625</v>
      </c>
      <c r="Q223" s="14">
        <f>+IFERROR((VLOOKUP($A223,Grade!$L$6:$BL$1000,Grade!Z$2,0))," ")</f>
        <v>38</v>
      </c>
      <c r="R223" s="14">
        <f>+IFERROR((VLOOKUP($A223,Grade!$L$6:$BL$1000,Grade!AA$2,0))," ")</f>
        <v>56</v>
      </c>
      <c r="S223" s="14">
        <f>+IFERROR((VLOOKUP($A223,Grade!$L$6:$BL$1000,Grade!AB$2,0))," ")</f>
        <v>43</v>
      </c>
      <c r="T223" s="14">
        <f>+IFERROR((VLOOKUP($A223,Grade!$L$6:$BL$1000,Grade!AC$2,0))," ")</f>
        <v>48</v>
      </c>
      <c r="U223" s="14">
        <f>+IFERROR((VLOOKUP($A223,Grade!$L$6:$BL$1000,Grade!AD$2,0))," ")</f>
        <v>59.27</v>
      </c>
      <c r="V223" s="14">
        <f>+IFERROR((VLOOKUP($A223,Grade!$L$6:$BL$1000,Grade!AE$2,0))," ")</f>
        <v>40.17</v>
      </c>
      <c r="W223" s="14">
        <f>+IFERROR((VLOOKUP($A223,Grade!$L$6:$BL$1000,Grade!AF$2,0))," ")</f>
        <v>52.3</v>
      </c>
      <c r="X223" s="14">
        <f>+IFERROR((VLOOKUP($A223,Grade!$L$6:$BL$1000,Grade!AG$2,0))," ")</f>
        <v>38.799999999999997</v>
      </c>
      <c r="Y223" s="14">
        <f>+IFERROR((VLOOKUP($A223,Grade!$L$6:$BL$1000,Grade!AH$2,0))," ")</f>
        <v>52.78</v>
      </c>
      <c r="Z223" s="14">
        <f>+IFERROR((VLOOKUP($A223,Grade!$L$6:$BL$1000,Grade!AI$2,0))," ")</f>
        <v>49.78</v>
      </c>
      <c r="AA223" s="14">
        <f>+IFERROR((VLOOKUP($A223,Grade!$L$6:$BL$1000,Grade!AJ$2,0))," ")</f>
        <v>44.12</v>
      </c>
      <c r="AB223" s="14">
        <f>+IFERROR((VLOOKUP($A223,Grade!$L$6:$BL$1000,Grade!AK$2,0))," ")</f>
        <v>40.119999999999997</v>
      </c>
      <c r="AC223" s="14">
        <f>+IFERROR((VLOOKUP($A223,Grade!$L$6:$BL$1000,Grade!AL$2,0))," ")</f>
        <v>33.56</v>
      </c>
      <c r="AD223" s="19">
        <f t="shared" si="18"/>
        <v>595.90000000000009</v>
      </c>
      <c r="AE223" s="13">
        <f>+IFERROR((VLOOKUP($A223,Grade!$L$6:$BL$1000,Grade!AM$2,0))," ")</f>
        <v>0</v>
      </c>
      <c r="AF223" s="13">
        <f>+IFERROR((VLOOKUP($A223,Grade!$L$6:$BL$1000,Grade!AN$2,0))," ")</f>
        <v>0</v>
      </c>
      <c r="AG223" s="13">
        <f>+IFERROR((VLOOKUP($A223,Grade!$L$6:$BL$1000,Grade!AO$2,0))," ")</f>
        <v>0</v>
      </c>
      <c r="AH223" s="13">
        <f>+IFERROR((VLOOKUP($A223,Grade!$L$6:$BL$1000,Grade!AP$2,0))," ")</f>
        <v>0</v>
      </c>
      <c r="AI223" s="13">
        <f>+IFERROR((VLOOKUP($A223,Grade!$L$6:$BL$1000,Grade!AQ$2,0))," ")</f>
        <v>0</v>
      </c>
      <c r="AJ223" s="13">
        <f>+IFERROR((VLOOKUP($A223,Grade!$L$6:$BL$1000,Grade!AR$2,0))," ")</f>
        <v>0</v>
      </c>
      <c r="AK223" s="13">
        <f>+IFERROR((VLOOKUP($A223,Grade!$L$6:$BL$1000,Grade!AS$2,0))," ")</f>
        <v>0</v>
      </c>
      <c r="AL223" s="13">
        <f>+IFERROR((VLOOKUP($A223,Grade!$L$6:$BL$1000,Grade!AT$2,0))," ")</f>
        <v>0</v>
      </c>
      <c r="AM223" s="13">
        <f>+IFERROR((VLOOKUP($A223,Grade!$L$6:$BL$1000,Grade!AU$2,0))," ")</f>
        <v>0</v>
      </c>
      <c r="AN223" s="13">
        <f>+IFERROR((VLOOKUP($A223,Grade!$L$6:$BL$1000,Grade!AV$2,0))," ")</f>
        <v>0</v>
      </c>
      <c r="AO223" s="13">
        <f>+IFERROR((VLOOKUP($A223,Grade!$L$6:$BL$1000,Grade!AW$2,0))," ")</f>
        <v>0</v>
      </c>
      <c r="AP223" s="13">
        <f>+IFERROR((VLOOKUP($A223,Grade!$L$6:$BL$1000,Grade!AX$2,0))," ")</f>
        <v>0</v>
      </c>
      <c r="AQ223" s="13">
        <f>+IFERROR((VLOOKUP($A223,Grade!$L$6:$BL$1000,Grade!AY$2,0))," ")</f>
        <v>0</v>
      </c>
      <c r="AR223" s="20">
        <f t="shared" si="19"/>
        <v>0</v>
      </c>
      <c r="AS223" s="14">
        <f>+IFERROR((VLOOKUP($A223,Grade!$L$6:$BL$1000,Grade!AZ$2,0))," ")</f>
        <v>0</v>
      </c>
      <c r="AT223" s="14">
        <f>+IFERROR((VLOOKUP($A223,Grade!$L$6:$BL$1000,Grade!BA$2,0))," ")</f>
        <v>0</v>
      </c>
      <c r="AU223" s="14">
        <f>+IFERROR((VLOOKUP($A223,Grade!$L$6:$BL$1000,Grade!BB$2,0))," ")</f>
        <v>0</v>
      </c>
      <c r="AV223" s="14">
        <f>+IFERROR((VLOOKUP($A223,Grade!$L$6:$BL$1000,Grade!BC$2,0))," ")</f>
        <v>0</v>
      </c>
      <c r="AW223" s="14">
        <f>+IFERROR((VLOOKUP($A223,Grade!$L$6:$BL$1000,Grade!BD$2,0))," ")</f>
        <v>0</v>
      </c>
      <c r="AX223" s="14">
        <f>+IFERROR((VLOOKUP($A223,Grade!$L$6:$BL$1000,Grade!BE$2,0))," ")</f>
        <v>0</v>
      </c>
      <c r="AY223" s="14">
        <f>+IFERROR((VLOOKUP($A223,Grade!$L$6:$BL$1000,Grade!BF$2,0))," ")</f>
        <v>0</v>
      </c>
      <c r="AZ223" s="14">
        <f>+IFERROR((VLOOKUP($A223,Grade!$L$6:$BL$1000,Grade!BG$2,0))," ")</f>
        <v>0</v>
      </c>
      <c r="BA223" s="14">
        <f>+IFERROR((VLOOKUP($A223,Grade!$L$6:$BL$1000,Grade!BH$2,0))," ")</f>
        <v>0</v>
      </c>
      <c r="BB223" s="14">
        <f>+IFERROR((VLOOKUP($A223,Grade!$L$6:$BL$1000,Grade!BI$2,0))," ")</f>
        <v>0</v>
      </c>
      <c r="BC223" s="14">
        <f>+IFERROR((VLOOKUP($A223,Grade!$L$6:$BL$1000,Grade!BJ$2,0))," ")</f>
        <v>0</v>
      </c>
      <c r="BD223" s="14">
        <f>+IFERROR((VLOOKUP($A223,Grade!$L$6:$BL$1000,Grade!BK$2,0))," ")</f>
        <v>0</v>
      </c>
      <c r="BE223" s="14">
        <f>+IFERROR((VLOOKUP($A223,Grade!$L$6:$BL$1000,Grade!BL$2,0))," ")</f>
        <v>0</v>
      </c>
      <c r="BF223" s="19">
        <f t="shared" si="20"/>
        <v>0</v>
      </c>
      <c r="BG223" s="13">
        <f>IFERROR((VLOOKUP($A223,Month!$Z$3:$AP$1000,Month!AA$1,0))," ")</f>
        <v>5</v>
      </c>
      <c r="BH223" s="13">
        <f>IFERROR((VLOOKUP($A223,Month!$Z$3:$AP$1000,Month!AB$1,0))," ")</f>
        <v>1</v>
      </c>
      <c r="BI223" s="13">
        <f>IFERROR((VLOOKUP($A223,Month!$Z$3:$AP$1000,Month!AC$1,0))," ")</f>
        <v>4</v>
      </c>
      <c r="BJ223" s="13">
        <f>IFERROR((VLOOKUP($A223,Month!$Z$3:$AP$1000,Month!AD$1,0))," ")</f>
        <v>0</v>
      </c>
      <c r="BK223" s="13">
        <f>IFERROR((VLOOKUP($A223,Month!$Z$3:$AP$1000,Month!AE$1,0))," ")</f>
        <v>0</v>
      </c>
      <c r="BL223" s="13">
        <f>IFERROR((VLOOKUP($A223,Month!$Z$3:$AP$1000,Month!AF$1,0))," ")</f>
        <v>0</v>
      </c>
      <c r="BM223" s="13">
        <f>IFERROR((VLOOKUP($A223,Month!$Z$3:$AP$1000,Month!AG$1,0))," ")</f>
        <v>54.08</v>
      </c>
      <c r="BN223" s="13">
        <f>IFERROR((VLOOKUP($A223,Month!$Z$3:$AP$1000,Month!AH$1,0))," ")</f>
        <v>0</v>
      </c>
      <c r="BO223" s="13">
        <f>IFERROR((VLOOKUP($A223,Month!$Z$3:$AP$1000,Month!AI$1,0))," ")</f>
        <v>12.22</v>
      </c>
      <c r="BP223" s="13">
        <f>IFERROR((VLOOKUP($A223,Month!$Z$3:$AP$1000,Month!AJ$1,0))," ")</f>
        <v>0</v>
      </c>
      <c r="BQ223" s="13">
        <f>IFERROR((VLOOKUP($A223,Month!$Z$3:$AP$1000,Month!AK$1,0))," ")</f>
        <v>0</v>
      </c>
      <c r="BR223" s="13">
        <f>IFERROR((VLOOKUP($A223,Month!$Z$3:$AP$1000,Month!AL$1,0))," ")</f>
        <v>0</v>
      </c>
      <c r="BS223" s="13">
        <f>IFERROR((VLOOKUP($A223,Month!$Z$3:$AP$1000,Month!AM$1,0))," ")</f>
        <v>4</v>
      </c>
      <c r="BT223" s="13">
        <f>IFERROR((VLOOKUP($A223,Month!$Z$3:$AP$1000,Month!AP$1,0))," ")</f>
        <v>81</v>
      </c>
    </row>
    <row r="224" spans="1:72" s="2" customFormat="1" x14ac:dyDescent="0.25">
      <c r="A224" s="12" t="s">
        <v>229</v>
      </c>
      <c r="B224" s="12" t="s">
        <v>230</v>
      </c>
      <c r="C224" s="13">
        <f>+IFERROR((VLOOKUP($A224,Grade!$L$6:$BL$1000,Grade!M$2,0))," ")</f>
        <v>1040</v>
      </c>
      <c r="D224" s="13">
        <f>+IFERROR((VLOOKUP($A224,Grade!$L$6:$BL$1000,Grade!N$2,0))," ")</f>
        <v>1206</v>
      </c>
      <c r="E224" s="13">
        <f>+IFERROR((VLOOKUP($A224,Grade!$L$6:$BL$1000,Grade!O$2,0))," ")</f>
        <v>1218</v>
      </c>
      <c r="F224" s="13">
        <f>+IFERROR((VLOOKUP($A224,Grade!$L$6:$BL$1000,Grade!P$2,0))," ")</f>
        <v>1133</v>
      </c>
      <c r="G224" s="13">
        <f>+IFERROR((VLOOKUP($A224,Grade!$L$6:$BL$1000,Grade!Q$2,0))," ")</f>
        <v>1175</v>
      </c>
      <c r="H224" s="13">
        <f>+IFERROR((VLOOKUP($A224,Grade!$L$6:$BL$1000,Grade!R$2,0))," ")</f>
        <v>1203</v>
      </c>
      <c r="I224" s="13">
        <f>+IFERROR((VLOOKUP($A224,Grade!$L$6:$BL$1000,Grade!S$2,0))," ")</f>
        <v>1225</v>
      </c>
      <c r="J224" s="13">
        <f>+IFERROR((VLOOKUP($A224,Grade!$L$6:$BL$1000,Grade!T$2,0))," ")</f>
        <v>1262</v>
      </c>
      <c r="K224" s="13">
        <f>+IFERROR((VLOOKUP($A224,Grade!$L$6:$BL$1000,Grade!U$2,0))," ")</f>
        <v>1166</v>
      </c>
      <c r="L224" s="13">
        <f>+IFERROR((VLOOKUP($A224,Grade!$L$6:$BL$1000,Grade!V$2,0))," ")</f>
        <v>1129</v>
      </c>
      <c r="M224" s="13">
        <f>+IFERROR((VLOOKUP($A224,Grade!$L$6:$BL$1000,Grade!W$2,0))," ")</f>
        <v>1111</v>
      </c>
      <c r="N224" s="13">
        <f>+IFERROR((VLOOKUP($A224,Grade!$L$6:$BL$1000,Grade!X$2,0))," ")</f>
        <v>1001</v>
      </c>
      <c r="O224" s="13">
        <f>+IFERROR((VLOOKUP($A224,Grade!$L$6:$BL$1000,Grade!Y$2,0))," ")</f>
        <v>970</v>
      </c>
      <c r="P224" s="20">
        <f t="shared" si="17"/>
        <v>14839</v>
      </c>
      <c r="Q224" s="14">
        <f>+IFERROR((VLOOKUP($A224,Grade!$L$6:$BL$1000,Grade!Z$2,0))," ")</f>
        <v>1032.08</v>
      </c>
      <c r="R224" s="14">
        <f>+IFERROR((VLOOKUP($A224,Grade!$L$6:$BL$1000,Grade!AA$2,0))," ")</f>
        <v>1206</v>
      </c>
      <c r="S224" s="14">
        <f>+IFERROR((VLOOKUP($A224,Grade!$L$6:$BL$1000,Grade!AB$2,0))," ")</f>
        <v>1217.02</v>
      </c>
      <c r="T224" s="14">
        <f>+IFERROR((VLOOKUP($A224,Grade!$L$6:$BL$1000,Grade!AC$2,0))," ")</f>
        <v>1132.98</v>
      </c>
      <c r="U224" s="14">
        <f>+IFERROR((VLOOKUP($A224,Grade!$L$6:$BL$1000,Grade!AD$2,0))," ")</f>
        <v>1174.01</v>
      </c>
      <c r="V224" s="14">
        <f>+IFERROR((VLOOKUP($A224,Grade!$L$6:$BL$1000,Grade!AE$2,0))," ")</f>
        <v>1201.79</v>
      </c>
      <c r="W224" s="14">
        <f>+IFERROR((VLOOKUP($A224,Grade!$L$6:$BL$1000,Grade!AF$2,0))," ")</f>
        <v>1223.83</v>
      </c>
      <c r="X224" s="14">
        <f>+IFERROR((VLOOKUP($A224,Grade!$L$6:$BL$1000,Grade!AG$2,0))," ")</f>
        <v>1259.31</v>
      </c>
      <c r="Y224" s="14">
        <f>+IFERROR((VLOOKUP($A224,Grade!$L$6:$BL$1000,Grade!AH$2,0))," ")</f>
        <v>1165.3699999999999</v>
      </c>
      <c r="Z224" s="14">
        <f>+IFERROR((VLOOKUP($A224,Grade!$L$6:$BL$1000,Grade!AI$2,0))," ")</f>
        <v>1128.43</v>
      </c>
      <c r="AA224" s="14">
        <f>+IFERROR((VLOOKUP($A224,Grade!$L$6:$BL$1000,Grade!AJ$2,0))," ")</f>
        <v>1098.68</v>
      </c>
      <c r="AB224" s="14">
        <f>+IFERROR((VLOOKUP($A224,Grade!$L$6:$BL$1000,Grade!AK$2,0))," ")</f>
        <v>887.82</v>
      </c>
      <c r="AC224" s="14">
        <f>+IFERROR((VLOOKUP($A224,Grade!$L$6:$BL$1000,Grade!AL$2,0))," ")</f>
        <v>849.48</v>
      </c>
      <c r="AD224" s="19">
        <f t="shared" si="18"/>
        <v>14576.8</v>
      </c>
      <c r="AE224" s="13">
        <f>+IFERROR((VLOOKUP($A224,Grade!$L$6:$BL$1000,Grade!AM$2,0))," ")</f>
        <v>8</v>
      </c>
      <c r="AF224" s="13">
        <f>+IFERROR((VLOOKUP($A224,Grade!$L$6:$BL$1000,Grade!AN$2,0))," ")</f>
        <v>11</v>
      </c>
      <c r="AG224" s="13">
        <f>+IFERROR((VLOOKUP($A224,Grade!$L$6:$BL$1000,Grade!AO$2,0))," ")</f>
        <v>9</v>
      </c>
      <c r="AH224" s="13">
        <f>+IFERROR((VLOOKUP($A224,Grade!$L$6:$BL$1000,Grade!AP$2,0))," ")</f>
        <v>6</v>
      </c>
      <c r="AI224" s="13">
        <f>+IFERROR((VLOOKUP($A224,Grade!$L$6:$BL$1000,Grade!AQ$2,0))," ")</f>
        <v>17</v>
      </c>
      <c r="AJ224" s="13">
        <f>+IFERROR((VLOOKUP($A224,Grade!$L$6:$BL$1000,Grade!AR$2,0))," ")</f>
        <v>12</v>
      </c>
      <c r="AK224" s="13">
        <f>+IFERROR((VLOOKUP($A224,Grade!$L$6:$BL$1000,Grade!AS$2,0))," ")</f>
        <v>16</v>
      </c>
      <c r="AL224" s="13">
        <f>+IFERROR((VLOOKUP($A224,Grade!$L$6:$BL$1000,Grade!AT$2,0))," ")</f>
        <v>12</v>
      </c>
      <c r="AM224" s="13">
        <f>+IFERROR((VLOOKUP($A224,Grade!$L$6:$BL$1000,Grade!AU$2,0))," ")</f>
        <v>15</v>
      </c>
      <c r="AN224" s="13">
        <f>+IFERROR((VLOOKUP($A224,Grade!$L$6:$BL$1000,Grade!AV$2,0))," ")</f>
        <v>14</v>
      </c>
      <c r="AO224" s="13">
        <f>+IFERROR((VLOOKUP($A224,Grade!$L$6:$BL$1000,Grade!AW$2,0))," ")</f>
        <v>13</v>
      </c>
      <c r="AP224" s="13">
        <f>+IFERROR((VLOOKUP($A224,Grade!$L$6:$BL$1000,Grade!AX$2,0))," ")</f>
        <v>18</v>
      </c>
      <c r="AQ224" s="13">
        <f>+IFERROR((VLOOKUP($A224,Grade!$L$6:$BL$1000,Grade!AY$2,0))," ")</f>
        <v>41</v>
      </c>
      <c r="AR224" s="20">
        <f t="shared" si="19"/>
        <v>192</v>
      </c>
      <c r="AS224" s="14">
        <f>+IFERROR((VLOOKUP($A224,Grade!$L$6:$BL$1000,Grade!AZ$2,0))," ")</f>
        <v>4</v>
      </c>
      <c r="AT224" s="14">
        <f>+IFERROR((VLOOKUP($A224,Grade!$L$6:$BL$1000,Grade!BA$2,0))," ")</f>
        <v>11</v>
      </c>
      <c r="AU224" s="14">
        <f>+IFERROR((VLOOKUP($A224,Grade!$L$6:$BL$1000,Grade!BB$2,0))," ")</f>
        <v>9</v>
      </c>
      <c r="AV224" s="14">
        <f>+IFERROR((VLOOKUP($A224,Grade!$L$6:$BL$1000,Grade!BC$2,0))," ")</f>
        <v>6</v>
      </c>
      <c r="AW224" s="14">
        <f>+IFERROR((VLOOKUP($A224,Grade!$L$6:$BL$1000,Grade!BD$2,0))," ")</f>
        <v>16.8</v>
      </c>
      <c r="AX224" s="14">
        <f>+IFERROR((VLOOKUP($A224,Grade!$L$6:$BL$1000,Grade!BE$2,0))," ")</f>
        <v>11.79</v>
      </c>
      <c r="AY224" s="14">
        <f>+IFERROR((VLOOKUP($A224,Grade!$L$6:$BL$1000,Grade!BF$2,0))," ")</f>
        <v>15.3</v>
      </c>
      <c r="AZ224" s="14">
        <f>+IFERROR((VLOOKUP($A224,Grade!$L$6:$BL$1000,Grade!BG$2,0))," ")</f>
        <v>12</v>
      </c>
      <c r="BA224" s="14">
        <f>+IFERROR((VLOOKUP($A224,Grade!$L$6:$BL$1000,Grade!BH$2,0))," ")</f>
        <v>14.2</v>
      </c>
      <c r="BB224" s="14">
        <f>+IFERROR((VLOOKUP($A224,Grade!$L$6:$BL$1000,Grade!BI$2,0))," ")</f>
        <v>13</v>
      </c>
      <c r="BC224" s="14">
        <f>+IFERROR((VLOOKUP($A224,Grade!$L$6:$BL$1000,Grade!BJ$2,0))," ")</f>
        <v>12.4</v>
      </c>
      <c r="BD224" s="14">
        <f>+IFERROR((VLOOKUP($A224,Grade!$L$6:$BL$1000,Grade!BK$2,0))," ")</f>
        <v>15.8</v>
      </c>
      <c r="BE224" s="14">
        <f>+IFERROR((VLOOKUP($A224,Grade!$L$6:$BL$1000,Grade!BL$2,0))," ")</f>
        <v>38.799999999999997</v>
      </c>
      <c r="BF224" s="19">
        <f t="shared" si="20"/>
        <v>180.09000000000003</v>
      </c>
      <c r="BG224" s="13">
        <f>IFERROR((VLOOKUP($A224,Month!$Z$3:$AP$1000,Month!AA$1,0))," ")</f>
        <v>1626</v>
      </c>
      <c r="BH224" s="13">
        <f>IFERROR((VLOOKUP($A224,Month!$Z$3:$AP$1000,Month!AB$1,0))," ")</f>
        <v>770</v>
      </c>
      <c r="BI224" s="13">
        <f>IFERROR((VLOOKUP($A224,Month!$Z$3:$AP$1000,Month!AC$1,0))," ")</f>
        <v>646</v>
      </c>
      <c r="BJ224" s="13">
        <f>IFERROR((VLOOKUP($A224,Month!$Z$3:$AP$1000,Month!AD$1,0))," ")</f>
        <v>16</v>
      </c>
      <c r="BK224" s="13">
        <f>IFERROR((VLOOKUP($A224,Month!$Z$3:$AP$1000,Month!AE$1,0))," ")</f>
        <v>16</v>
      </c>
      <c r="BL224" s="13">
        <f>IFERROR((VLOOKUP($A224,Month!$Z$3:$AP$1000,Month!AF$1,0))," ")</f>
        <v>0</v>
      </c>
      <c r="BM224" s="13">
        <f>IFERROR((VLOOKUP($A224,Month!$Z$3:$AP$1000,Month!AG$1,0))," ")</f>
        <v>1123.8200000000002</v>
      </c>
      <c r="BN224" s="13">
        <f>IFERROR((VLOOKUP($A224,Month!$Z$3:$AP$1000,Month!AH$1,0))," ")</f>
        <v>0</v>
      </c>
      <c r="BO224" s="13">
        <f>IFERROR((VLOOKUP($A224,Month!$Z$3:$AP$1000,Month!AI$1,0))," ")</f>
        <v>196.54</v>
      </c>
      <c r="BP224" s="13">
        <f>IFERROR((VLOOKUP($A224,Month!$Z$3:$AP$1000,Month!AJ$1,0))," ")</f>
        <v>0</v>
      </c>
      <c r="BQ224" s="13">
        <f>IFERROR((VLOOKUP($A224,Month!$Z$3:$AP$1000,Month!AK$1,0))," ")</f>
        <v>0</v>
      </c>
      <c r="BR224" s="13">
        <f>IFERROR((VLOOKUP($A224,Month!$Z$3:$AP$1000,Month!AL$1,0))," ")</f>
        <v>0</v>
      </c>
      <c r="BS224" s="13">
        <f>IFERROR((VLOOKUP($A224,Month!$Z$3:$AP$1000,Month!AM$1,0))," ")</f>
        <v>158</v>
      </c>
      <c r="BT224" s="13">
        <f>IFERROR((VLOOKUP($A224,Month!$Z$3:$AP$1000,Month!AP$1,0))," ")</f>
        <v>2081</v>
      </c>
    </row>
    <row r="225" spans="1:72" s="2" customFormat="1" x14ac:dyDescent="0.25">
      <c r="A225" s="59" t="s">
        <v>743</v>
      </c>
      <c r="B225" s="12" t="s">
        <v>744</v>
      </c>
      <c r="C225" s="13" t="str">
        <f>+IFERROR((VLOOKUP($A225,Grade!$L$6:$BL$1000,Grade!M$2,0))," ")</f>
        <v xml:space="preserve"> </v>
      </c>
      <c r="D225" s="13" t="str">
        <f>+IFERROR((VLOOKUP($A225,Grade!$L$6:$BL$1000,Grade!N$2,0))," ")</f>
        <v xml:space="preserve"> </v>
      </c>
      <c r="E225" s="13" t="str">
        <f>+IFERROR((VLOOKUP($A225,Grade!$L$6:$BL$1000,Grade!O$2,0))," ")</f>
        <v xml:space="preserve"> </v>
      </c>
      <c r="F225" s="13" t="str">
        <f>+IFERROR((VLOOKUP($A225,Grade!$L$6:$BL$1000,Grade!P$2,0))," ")</f>
        <v xml:space="preserve"> </v>
      </c>
      <c r="G225" s="13" t="str">
        <f>+IFERROR((VLOOKUP($A225,Grade!$L$6:$BL$1000,Grade!Q$2,0))," ")</f>
        <v xml:space="preserve"> </v>
      </c>
      <c r="H225" s="13" t="str">
        <f>+IFERROR((VLOOKUP($A225,Grade!$L$6:$BL$1000,Grade!R$2,0))," ")</f>
        <v xml:space="preserve"> </v>
      </c>
      <c r="I225" s="13" t="str">
        <f>+IFERROR((VLOOKUP($A225,Grade!$L$6:$BL$1000,Grade!S$2,0))," ")</f>
        <v xml:space="preserve"> </v>
      </c>
      <c r="J225" s="13" t="str">
        <f>+IFERROR((VLOOKUP($A225,Grade!$L$6:$BL$1000,Grade!T$2,0))," ")</f>
        <v xml:space="preserve"> </v>
      </c>
      <c r="K225" s="13" t="str">
        <f>+IFERROR((VLOOKUP($A225,Grade!$L$6:$BL$1000,Grade!U$2,0))," ")</f>
        <v xml:space="preserve"> </v>
      </c>
      <c r="L225" s="13" t="str">
        <f>+IFERROR((VLOOKUP($A225,Grade!$L$6:$BL$1000,Grade!V$2,0))," ")</f>
        <v xml:space="preserve"> </v>
      </c>
      <c r="M225" s="13" t="str">
        <f>+IFERROR((VLOOKUP($A225,Grade!$L$6:$BL$1000,Grade!W$2,0))," ")</f>
        <v xml:space="preserve"> </v>
      </c>
      <c r="N225" s="13" t="str">
        <f>+IFERROR((VLOOKUP($A225,Grade!$L$6:$BL$1000,Grade!X$2,0))," ")</f>
        <v xml:space="preserve"> </v>
      </c>
      <c r="O225" s="13" t="str">
        <f>+IFERROR((VLOOKUP($A225,Grade!$L$6:$BL$1000,Grade!Y$2,0))," ")</f>
        <v xml:space="preserve"> </v>
      </c>
      <c r="P225" s="20">
        <f t="shared" ref="P225" si="21">SUM(C225:O225)</f>
        <v>0</v>
      </c>
      <c r="Q225" s="14" t="str">
        <f>+IFERROR((VLOOKUP($A225,Grade!$L$6:$BL$1000,Grade!Z$2,0))," ")</f>
        <v xml:space="preserve"> </v>
      </c>
      <c r="R225" s="14" t="str">
        <f>+IFERROR((VLOOKUP($A225,Grade!$L$6:$BL$1000,Grade!AA$2,0))," ")</f>
        <v xml:space="preserve"> </v>
      </c>
      <c r="S225" s="14" t="str">
        <f>+IFERROR((VLOOKUP($A225,Grade!$L$6:$BL$1000,Grade!AB$2,0))," ")</f>
        <v xml:space="preserve"> </v>
      </c>
      <c r="T225" s="14" t="str">
        <f>+IFERROR((VLOOKUP($A225,Grade!$L$6:$BL$1000,Grade!AC$2,0))," ")</f>
        <v xml:space="preserve"> </v>
      </c>
      <c r="U225" s="14" t="str">
        <f>+IFERROR((VLOOKUP($A225,Grade!$L$6:$BL$1000,Grade!AD$2,0))," ")</f>
        <v xml:space="preserve"> </v>
      </c>
      <c r="V225" s="14" t="str">
        <f>+IFERROR((VLOOKUP($A225,Grade!$L$6:$BL$1000,Grade!AE$2,0))," ")</f>
        <v xml:space="preserve"> </v>
      </c>
      <c r="W225" s="14" t="str">
        <f>+IFERROR((VLOOKUP($A225,Grade!$L$6:$BL$1000,Grade!AF$2,0))," ")</f>
        <v xml:space="preserve"> </v>
      </c>
      <c r="X225" s="14" t="str">
        <f>+IFERROR((VLOOKUP($A225,Grade!$L$6:$BL$1000,Grade!AG$2,0))," ")</f>
        <v xml:space="preserve"> </v>
      </c>
      <c r="Y225" s="14" t="str">
        <f>+IFERROR((VLOOKUP($A225,Grade!$L$6:$BL$1000,Grade!AH$2,0))," ")</f>
        <v xml:space="preserve"> </v>
      </c>
      <c r="Z225" s="14" t="str">
        <f>+IFERROR((VLOOKUP($A225,Grade!$L$6:$BL$1000,Grade!AI$2,0))," ")</f>
        <v xml:space="preserve"> </v>
      </c>
      <c r="AA225" s="14" t="str">
        <f>+IFERROR((VLOOKUP($A225,Grade!$L$6:$BL$1000,Grade!AJ$2,0))," ")</f>
        <v xml:space="preserve"> </v>
      </c>
      <c r="AB225" s="14" t="str">
        <f>+IFERROR((VLOOKUP($A225,Grade!$L$6:$BL$1000,Grade!AK$2,0))," ")</f>
        <v xml:space="preserve"> </v>
      </c>
      <c r="AC225" s="14" t="str">
        <f>+IFERROR((VLOOKUP($A225,Grade!$L$6:$BL$1000,Grade!AL$2,0))," ")</f>
        <v xml:space="preserve"> </v>
      </c>
      <c r="AD225" s="19">
        <f t="shared" ref="AD225" si="22">SUM(Q225:AC225)</f>
        <v>0</v>
      </c>
      <c r="AE225" s="13" t="str">
        <f>+IFERROR((VLOOKUP($A225,Grade!$L$6:$BL$1000,Grade!AM$2,0))," ")</f>
        <v xml:space="preserve"> </v>
      </c>
      <c r="AF225" s="13" t="str">
        <f>+IFERROR((VLOOKUP($A225,Grade!$L$6:$BL$1000,Grade!AN$2,0))," ")</f>
        <v xml:space="preserve"> </v>
      </c>
      <c r="AG225" s="13" t="str">
        <f>+IFERROR((VLOOKUP($A225,Grade!$L$6:$BL$1000,Grade!AO$2,0))," ")</f>
        <v xml:space="preserve"> </v>
      </c>
      <c r="AH225" s="13" t="str">
        <f>+IFERROR((VLOOKUP($A225,Grade!$L$6:$BL$1000,Grade!AP$2,0))," ")</f>
        <v xml:space="preserve"> </v>
      </c>
      <c r="AI225" s="13" t="str">
        <f>+IFERROR((VLOOKUP($A225,Grade!$L$6:$BL$1000,Grade!AQ$2,0))," ")</f>
        <v xml:space="preserve"> </v>
      </c>
      <c r="AJ225" s="13" t="str">
        <f>+IFERROR((VLOOKUP($A225,Grade!$L$6:$BL$1000,Grade!AR$2,0))," ")</f>
        <v xml:space="preserve"> </v>
      </c>
      <c r="AK225" s="13" t="str">
        <f>+IFERROR((VLOOKUP($A225,Grade!$L$6:$BL$1000,Grade!AS$2,0))," ")</f>
        <v xml:space="preserve"> </v>
      </c>
      <c r="AL225" s="13" t="str">
        <f>+IFERROR((VLOOKUP($A225,Grade!$L$6:$BL$1000,Grade!AT$2,0))," ")</f>
        <v xml:space="preserve"> </v>
      </c>
      <c r="AM225" s="13" t="str">
        <f>+IFERROR((VLOOKUP($A225,Grade!$L$6:$BL$1000,Grade!AU$2,0))," ")</f>
        <v xml:space="preserve"> </v>
      </c>
      <c r="AN225" s="13" t="str">
        <f>+IFERROR((VLOOKUP($A225,Grade!$L$6:$BL$1000,Grade!AV$2,0))," ")</f>
        <v xml:space="preserve"> </v>
      </c>
      <c r="AO225" s="13" t="str">
        <f>+IFERROR((VLOOKUP($A225,Grade!$L$6:$BL$1000,Grade!AW$2,0))," ")</f>
        <v xml:space="preserve"> </v>
      </c>
      <c r="AP225" s="13" t="str">
        <f>+IFERROR((VLOOKUP($A225,Grade!$L$6:$BL$1000,Grade!AX$2,0))," ")</f>
        <v xml:space="preserve"> </v>
      </c>
      <c r="AQ225" s="13" t="str">
        <f>+IFERROR((VLOOKUP($A225,Grade!$L$6:$BL$1000,Grade!AY$2,0))," ")</f>
        <v xml:space="preserve"> </v>
      </c>
      <c r="AR225" s="20">
        <f t="shared" ref="AR225" si="23">SUM(AE225:AQ225)</f>
        <v>0</v>
      </c>
      <c r="AS225" s="14" t="str">
        <f>+IFERROR((VLOOKUP($A225,Grade!$L$6:$BL$1000,Grade!AZ$2,0))," ")</f>
        <v xml:space="preserve"> </v>
      </c>
      <c r="AT225" s="14" t="str">
        <f>+IFERROR((VLOOKUP($A225,Grade!$L$6:$BL$1000,Grade!BA$2,0))," ")</f>
        <v xml:space="preserve"> </v>
      </c>
      <c r="AU225" s="14" t="str">
        <f>+IFERROR((VLOOKUP($A225,Grade!$L$6:$BL$1000,Grade!BB$2,0))," ")</f>
        <v xml:space="preserve"> </v>
      </c>
      <c r="AV225" s="14" t="str">
        <f>+IFERROR((VLOOKUP($A225,Grade!$L$6:$BL$1000,Grade!BC$2,0))," ")</f>
        <v xml:space="preserve"> </v>
      </c>
      <c r="AW225" s="14" t="str">
        <f>+IFERROR((VLOOKUP($A225,Grade!$L$6:$BL$1000,Grade!BD$2,0))," ")</f>
        <v xml:space="preserve"> </v>
      </c>
      <c r="AX225" s="14" t="str">
        <f>+IFERROR((VLOOKUP($A225,Grade!$L$6:$BL$1000,Grade!BE$2,0))," ")</f>
        <v xml:space="preserve"> </v>
      </c>
      <c r="AY225" s="14" t="str">
        <f>+IFERROR((VLOOKUP($A225,Grade!$L$6:$BL$1000,Grade!BF$2,0))," ")</f>
        <v xml:space="preserve"> </v>
      </c>
      <c r="AZ225" s="14" t="str">
        <f>+IFERROR((VLOOKUP($A225,Grade!$L$6:$BL$1000,Grade!BG$2,0))," ")</f>
        <v xml:space="preserve"> </v>
      </c>
      <c r="BA225" s="14" t="str">
        <f>+IFERROR((VLOOKUP($A225,Grade!$L$6:$BL$1000,Grade!BH$2,0))," ")</f>
        <v xml:space="preserve"> </v>
      </c>
      <c r="BB225" s="14" t="str">
        <f>+IFERROR((VLOOKUP($A225,Grade!$L$6:$BL$1000,Grade!BI$2,0))," ")</f>
        <v xml:space="preserve"> </v>
      </c>
      <c r="BC225" s="14" t="str">
        <f>+IFERROR((VLOOKUP($A225,Grade!$L$6:$BL$1000,Grade!BJ$2,0))," ")</f>
        <v xml:space="preserve"> </v>
      </c>
      <c r="BD225" s="14" t="str">
        <f>+IFERROR((VLOOKUP($A225,Grade!$L$6:$BL$1000,Grade!BK$2,0))," ")</f>
        <v xml:space="preserve"> </v>
      </c>
      <c r="BE225" s="14" t="str">
        <f>+IFERROR((VLOOKUP($A225,Grade!$L$6:$BL$1000,Grade!BL$2,0))," ")</f>
        <v xml:space="preserve"> </v>
      </c>
      <c r="BF225" s="19">
        <f t="shared" ref="BF225" si="24">SUM(AS225:BE225)</f>
        <v>0</v>
      </c>
      <c r="BG225" s="13">
        <f>IFERROR((VLOOKUP($A225,Month!$Z$3:$AP$1000,Month!AA$1,0))," ")</f>
        <v>0</v>
      </c>
      <c r="BH225" s="13">
        <f>IFERROR((VLOOKUP($A225,Month!$Z$3:$AP$1000,Month!AB$1,0))," ")</f>
        <v>0</v>
      </c>
      <c r="BI225" s="13">
        <f>IFERROR((VLOOKUP($A225,Month!$Z$3:$AP$1000,Month!AC$1,0))," ")</f>
        <v>0</v>
      </c>
      <c r="BJ225" s="13">
        <f>IFERROR((VLOOKUP($A225,Month!$Z$3:$AP$1000,Month!AD$1,0))," ")</f>
        <v>11</v>
      </c>
      <c r="BK225" s="13">
        <f>IFERROR((VLOOKUP($A225,Month!$Z$3:$AP$1000,Month!AE$1,0))," ")</f>
        <v>11</v>
      </c>
      <c r="BL225" s="13">
        <f>IFERROR((VLOOKUP($A225,Month!$Z$3:$AP$1000,Month!AF$1,0))," ")</f>
        <v>0</v>
      </c>
      <c r="BM225" s="13">
        <f>IFERROR((VLOOKUP($A225,Month!$Z$3:$AP$1000,Month!AG$1,0))," ")</f>
        <v>0</v>
      </c>
      <c r="BN225" s="13">
        <f>IFERROR((VLOOKUP($A225,Month!$Z$3:$AP$1000,Month!AH$1,0))," ")</f>
        <v>0</v>
      </c>
      <c r="BO225" s="13">
        <f>IFERROR((VLOOKUP($A225,Month!$Z$3:$AP$1000,Month!AI$1,0))," ")</f>
        <v>0</v>
      </c>
      <c r="BP225" s="13">
        <f>IFERROR((VLOOKUP($A225,Month!$Z$3:$AP$1000,Month!AJ$1,0))," ")</f>
        <v>0</v>
      </c>
      <c r="BQ225" s="13">
        <f>IFERROR((VLOOKUP($A225,Month!$Z$3:$AP$1000,Month!AK$1,0))," ")</f>
        <v>0</v>
      </c>
      <c r="BR225" s="13">
        <f>IFERROR((VLOOKUP($A225,Month!$Z$3:$AP$1000,Month!AL$1,0))," ")</f>
        <v>0</v>
      </c>
      <c r="BS225" s="13">
        <f>IFERROR((VLOOKUP($A225,Month!$Z$3:$AP$1000,Month!AM$1,0))," ")</f>
        <v>0</v>
      </c>
      <c r="BT225" s="13">
        <f>IFERROR((VLOOKUP($A225,Month!$Z$3:$AP$1000,Month!AP$1,0))," ")</f>
        <v>0</v>
      </c>
    </row>
    <row r="226" spans="1:72" s="2" customFormat="1" x14ac:dyDescent="0.25">
      <c r="A226" s="12" t="s">
        <v>143</v>
      </c>
      <c r="B226" s="12" t="s">
        <v>144</v>
      </c>
      <c r="C226" s="13">
        <f>+IFERROR((VLOOKUP($A226,Grade!$L$6:$BL$1000,Grade!M$2,0))," ")</f>
        <v>18</v>
      </c>
      <c r="D226" s="13">
        <f>+IFERROR((VLOOKUP($A226,Grade!$L$6:$BL$1000,Grade!N$2,0))," ")</f>
        <v>23</v>
      </c>
      <c r="E226" s="13">
        <f>+IFERROR((VLOOKUP($A226,Grade!$L$6:$BL$1000,Grade!O$2,0))," ")</f>
        <v>29</v>
      </c>
      <c r="F226" s="13">
        <f>+IFERROR((VLOOKUP($A226,Grade!$L$6:$BL$1000,Grade!P$2,0))," ")</f>
        <v>34</v>
      </c>
      <c r="G226" s="13">
        <f>+IFERROR((VLOOKUP($A226,Grade!$L$6:$BL$1000,Grade!Q$2,0))," ")</f>
        <v>35</v>
      </c>
      <c r="H226" s="13">
        <f>+IFERROR((VLOOKUP($A226,Grade!$L$6:$BL$1000,Grade!R$2,0))," ")</f>
        <v>29</v>
      </c>
      <c r="I226" s="13">
        <f>+IFERROR((VLOOKUP($A226,Grade!$L$6:$BL$1000,Grade!S$2,0))," ")</f>
        <v>23</v>
      </c>
      <c r="J226" s="13">
        <f>+IFERROR((VLOOKUP($A226,Grade!$L$6:$BL$1000,Grade!T$2,0))," ")</f>
        <v>28</v>
      </c>
      <c r="K226" s="13">
        <f>+IFERROR((VLOOKUP($A226,Grade!$L$6:$BL$1000,Grade!U$2,0))," ")</f>
        <v>31</v>
      </c>
      <c r="L226" s="13">
        <f>+IFERROR((VLOOKUP($A226,Grade!$L$6:$BL$1000,Grade!V$2,0))," ")</f>
        <v>39</v>
      </c>
      <c r="M226" s="13">
        <f>+IFERROR((VLOOKUP($A226,Grade!$L$6:$BL$1000,Grade!W$2,0))," ")</f>
        <v>38</v>
      </c>
      <c r="N226" s="13">
        <f>+IFERROR((VLOOKUP($A226,Grade!$L$6:$BL$1000,Grade!X$2,0))," ")</f>
        <v>26</v>
      </c>
      <c r="O226" s="13">
        <f>+IFERROR((VLOOKUP($A226,Grade!$L$6:$BL$1000,Grade!Y$2,0))," ")</f>
        <v>25</v>
      </c>
      <c r="P226" s="20">
        <f t="shared" si="17"/>
        <v>378</v>
      </c>
      <c r="Q226" s="14">
        <f>+IFERROR((VLOOKUP($A226,Grade!$L$6:$BL$1000,Grade!Z$2,0))," ")</f>
        <v>17</v>
      </c>
      <c r="R226" s="14">
        <f>+IFERROR((VLOOKUP($A226,Grade!$L$6:$BL$1000,Grade!AA$2,0))," ")</f>
        <v>23</v>
      </c>
      <c r="S226" s="14">
        <f>+IFERROR((VLOOKUP($A226,Grade!$L$6:$BL$1000,Grade!AB$2,0))," ")</f>
        <v>29</v>
      </c>
      <c r="T226" s="14">
        <f>+IFERROR((VLOOKUP($A226,Grade!$L$6:$BL$1000,Grade!AC$2,0))," ")</f>
        <v>34</v>
      </c>
      <c r="U226" s="14">
        <f>+IFERROR((VLOOKUP($A226,Grade!$L$6:$BL$1000,Grade!AD$2,0))," ")</f>
        <v>35</v>
      </c>
      <c r="V226" s="14">
        <f>+IFERROR((VLOOKUP($A226,Grade!$L$6:$BL$1000,Grade!AE$2,0))," ")</f>
        <v>29</v>
      </c>
      <c r="W226" s="14">
        <f>+IFERROR((VLOOKUP($A226,Grade!$L$6:$BL$1000,Grade!AF$2,0))," ")</f>
        <v>23</v>
      </c>
      <c r="X226" s="14">
        <f>+IFERROR((VLOOKUP($A226,Grade!$L$6:$BL$1000,Grade!AG$2,0))," ")</f>
        <v>28</v>
      </c>
      <c r="Y226" s="14">
        <f>+IFERROR((VLOOKUP($A226,Grade!$L$6:$BL$1000,Grade!AH$2,0))," ")</f>
        <v>31</v>
      </c>
      <c r="Z226" s="14">
        <f>+IFERROR((VLOOKUP($A226,Grade!$L$6:$BL$1000,Grade!AI$2,0))," ")</f>
        <v>38.6</v>
      </c>
      <c r="AA226" s="14">
        <f>+IFERROR((VLOOKUP($A226,Grade!$L$6:$BL$1000,Grade!AJ$2,0))," ")</f>
        <v>38</v>
      </c>
      <c r="AB226" s="14">
        <f>+IFERROR((VLOOKUP($A226,Grade!$L$6:$BL$1000,Grade!AK$2,0))," ")</f>
        <v>21.09</v>
      </c>
      <c r="AC226" s="14">
        <f>+IFERROR((VLOOKUP($A226,Grade!$L$6:$BL$1000,Grade!AL$2,0))," ")</f>
        <v>22.71</v>
      </c>
      <c r="AD226" s="19">
        <f t="shared" si="18"/>
        <v>369.4</v>
      </c>
      <c r="AE226" s="13">
        <f>+IFERROR((VLOOKUP($A226,Grade!$L$6:$BL$1000,Grade!AM$2,0))," ")</f>
        <v>2</v>
      </c>
      <c r="AF226" s="13">
        <f>+IFERROR((VLOOKUP($A226,Grade!$L$6:$BL$1000,Grade!AN$2,0))," ")</f>
        <v>1</v>
      </c>
      <c r="AG226" s="13">
        <f>+IFERROR((VLOOKUP($A226,Grade!$L$6:$BL$1000,Grade!AO$2,0))," ")</f>
        <v>8</v>
      </c>
      <c r="AH226" s="13">
        <f>+IFERROR((VLOOKUP($A226,Grade!$L$6:$BL$1000,Grade!AP$2,0))," ")</f>
        <v>1</v>
      </c>
      <c r="AI226" s="13">
        <f>+IFERROR((VLOOKUP($A226,Grade!$L$6:$BL$1000,Grade!AQ$2,0))," ")</f>
        <v>7</v>
      </c>
      <c r="AJ226" s="13">
        <f>+IFERROR((VLOOKUP($A226,Grade!$L$6:$BL$1000,Grade!AR$2,0))," ")</f>
        <v>2</v>
      </c>
      <c r="AK226" s="13">
        <f>+IFERROR((VLOOKUP($A226,Grade!$L$6:$BL$1000,Grade!AS$2,0))," ")</f>
        <v>4</v>
      </c>
      <c r="AL226" s="13">
        <f>+IFERROR((VLOOKUP($A226,Grade!$L$6:$BL$1000,Grade!AT$2,0))," ")</f>
        <v>7</v>
      </c>
      <c r="AM226" s="13">
        <f>+IFERROR((VLOOKUP($A226,Grade!$L$6:$BL$1000,Grade!AU$2,0))," ")</f>
        <v>1</v>
      </c>
      <c r="AN226" s="13">
        <f>+IFERROR((VLOOKUP($A226,Grade!$L$6:$BL$1000,Grade!AV$2,0))," ")</f>
        <v>13</v>
      </c>
      <c r="AO226" s="13">
        <f>+IFERROR((VLOOKUP($A226,Grade!$L$6:$BL$1000,Grade!AW$2,0))," ")</f>
        <v>8</v>
      </c>
      <c r="AP226" s="13">
        <f>+IFERROR((VLOOKUP($A226,Grade!$L$6:$BL$1000,Grade!AX$2,0))," ")</f>
        <v>4</v>
      </c>
      <c r="AQ226" s="13">
        <f>+IFERROR((VLOOKUP($A226,Grade!$L$6:$BL$1000,Grade!AY$2,0))," ")</f>
        <v>6</v>
      </c>
      <c r="AR226" s="20">
        <f t="shared" si="19"/>
        <v>64</v>
      </c>
      <c r="AS226" s="14">
        <f>+IFERROR((VLOOKUP($A226,Grade!$L$6:$BL$1000,Grade!AZ$2,0))," ")</f>
        <v>1</v>
      </c>
      <c r="AT226" s="14">
        <f>+IFERROR((VLOOKUP($A226,Grade!$L$6:$BL$1000,Grade!BA$2,0))," ")</f>
        <v>1</v>
      </c>
      <c r="AU226" s="14">
        <f>+IFERROR((VLOOKUP($A226,Grade!$L$6:$BL$1000,Grade!BB$2,0))," ")</f>
        <v>8</v>
      </c>
      <c r="AV226" s="14">
        <f>+IFERROR((VLOOKUP($A226,Grade!$L$6:$BL$1000,Grade!BC$2,0))," ")</f>
        <v>1</v>
      </c>
      <c r="AW226" s="14">
        <f>+IFERROR((VLOOKUP($A226,Grade!$L$6:$BL$1000,Grade!BD$2,0))," ")</f>
        <v>7</v>
      </c>
      <c r="AX226" s="14">
        <f>+IFERROR((VLOOKUP($A226,Grade!$L$6:$BL$1000,Grade!BE$2,0))," ")</f>
        <v>2</v>
      </c>
      <c r="AY226" s="14">
        <f>+IFERROR((VLOOKUP($A226,Grade!$L$6:$BL$1000,Grade!BF$2,0))," ")</f>
        <v>4</v>
      </c>
      <c r="AZ226" s="14">
        <f>+IFERROR((VLOOKUP($A226,Grade!$L$6:$BL$1000,Grade!BG$2,0))," ")</f>
        <v>7</v>
      </c>
      <c r="BA226" s="14">
        <f>+IFERROR((VLOOKUP($A226,Grade!$L$6:$BL$1000,Grade!BH$2,0))," ")</f>
        <v>1</v>
      </c>
      <c r="BB226" s="14">
        <f>+IFERROR((VLOOKUP($A226,Grade!$L$6:$BL$1000,Grade!BI$2,0))," ")</f>
        <v>12.6</v>
      </c>
      <c r="BC226" s="14">
        <f>+IFERROR((VLOOKUP($A226,Grade!$L$6:$BL$1000,Grade!BJ$2,0))," ")</f>
        <v>8</v>
      </c>
      <c r="BD226" s="14">
        <f>+IFERROR((VLOOKUP($A226,Grade!$L$6:$BL$1000,Grade!BK$2,0))," ")</f>
        <v>3.8</v>
      </c>
      <c r="BE226" s="14">
        <f>+IFERROR((VLOOKUP($A226,Grade!$L$6:$BL$1000,Grade!BL$2,0))," ")</f>
        <v>6</v>
      </c>
      <c r="BF226" s="19">
        <f t="shared" si="20"/>
        <v>62.4</v>
      </c>
      <c r="BG226" s="13">
        <f>IFERROR((VLOOKUP($A226,Month!$Z$3:$AP$1000,Month!AA$1,0))," ")</f>
        <v>0</v>
      </c>
      <c r="BH226" s="13">
        <f>IFERROR((VLOOKUP($A226,Month!$Z$3:$AP$1000,Month!AB$1,0))," ")</f>
        <v>0</v>
      </c>
      <c r="BI226" s="13">
        <f>IFERROR((VLOOKUP($A226,Month!$Z$3:$AP$1000,Month!AC$1,0))," ")</f>
        <v>0</v>
      </c>
      <c r="BJ226" s="13">
        <f>IFERROR((VLOOKUP($A226,Month!$Z$3:$AP$1000,Month!AD$1,0))," ")</f>
        <v>0</v>
      </c>
      <c r="BK226" s="13">
        <f>IFERROR((VLOOKUP($A226,Month!$Z$3:$AP$1000,Month!AE$1,0))," ")</f>
        <v>0</v>
      </c>
      <c r="BL226" s="13">
        <f>IFERROR((VLOOKUP($A226,Month!$Z$3:$AP$1000,Month!AF$1,0))," ")</f>
        <v>0</v>
      </c>
      <c r="BM226" s="13">
        <f>IFERROR((VLOOKUP($A226,Month!$Z$3:$AP$1000,Month!AG$1,0))," ")</f>
        <v>11.9</v>
      </c>
      <c r="BN226" s="13">
        <f>IFERROR((VLOOKUP($A226,Month!$Z$3:$AP$1000,Month!AH$1,0))," ")</f>
        <v>0</v>
      </c>
      <c r="BO226" s="13">
        <f>IFERROR((VLOOKUP($A226,Month!$Z$3:$AP$1000,Month!AI$1,0))," ")</f>
        <v>0</v>
      </c>
      <c r="BP226" s="13">
        <f>IFERROR((VLOOKUP($A226,Month!$Z$3:$AP$1000,Month!AJ$1,0))," ")</f>
        <v>0</v>
      </c>
      <c r="BQ226" s="13">
        <f>IFERROR((VLOOKUP($A226,Month!$Z$3:$AP$1000,Month!AK$1,0))," ")</f>
        <v>0</v>
      </c>
      <c r="BR226" s="13">
        <f>IFERROR((VLOOKUP($A226,Month!$Z$3:$AP$1000,Month!AL$1,0))," ")</f>
        <v>0</v>
      </c>
      <c r="BS226" s="13">
        <f>IFERROR((VLOOKUP($A226,Month!$Z$3:$AP$1000,Month!AM$1,0))," ")</f>
        <v>3</v>
      </c>
      <c r="BT226" s="13">
        <f>IFERROR((VLOOKUP($A226,Month!$Z$3:$AP$1000,Month!AP$1,0))," ")</f>
        <v>40</v>
      </c>
    </row>
    <row r="227" spans="1:72" s="2" customFormat="1" x14ac:dyDescent="0.25">
      <c r="A227" s="12" t="s">
        <v>61</v>
      </c>
      <c r="B227" s="12" t="s">
        <v>62</v>
      </c>
      <c r="C227" s="13">
        <f>+IFERROR((VLOOKUP($A227,Grade!$L$6:$BL$1000,Grade!M$2,0))," ")</f>
        <v>840</v>
      </c>
      <c r="D227" s="13">
        <f>+IFERROR((VLOOKUP($A227,Grade!$L$6:$BL$1000,Grade!N$2,0))," ")</f>
        <v>956</v>
      </c>
      <c r="E227" s="13">
        <f>+IFERROR((VLOOKUP($A227,Grade!$L$6:$BL$1000,Grade!O$2,0))," ")</f>
        <v>913</v>
      </c>
      <c r="F227" s="13">
        <f>+IFERROR((VLOOKUP($A227,Grade!$L$6:$BL$1000,Grade!P$2,0))," ")</f>
        <v>1041</v>
      </c>
      <c r="G227" s="13">
        <f>+IFERROR((VLOOKUP($A227,Grade!$L$6:$BL$1000,Grade!Q$2,0))," ")</f>
        <v>998</v>
      </c>
      <c r="H227" s="13">
        <f>+IFERROR((VLOOKUP($A227,Grade!$L$6:$BL$1000,Grade!R$2,0))," ")</f>
        <v>1054</v>
      </c>
      <c r="I227" s="13">
        <f>+IFERROR((VLOOKUP($A227,Grade!$L$6:$BL$1000,Grade!S$2,0))," ")</f>
        <v>1066</v>
      </c>
      <c r="J227" s="13">
        <f>+IFERROR((VLOOKUP($A227,Grade!$L$6:$BL$1000,Grade!T$2,0))," ")</f>
        <v>1057</v>
      </c>
      <c r="K227" s="13">
        <f>+IFERROR((VLOOKUP($A227,Grade!$L$6:$BL$1000,Grade!U$2,0))," ")</f>
        <v>1139</v>
      </c>
      <c r="L227" s="13">
        <f>+IFERROR((VLOOKUP($A227,Grade!$L$6:$BL$1000,Grade!V$2,0))," ")</f>
        <v>1099</v>
      </c>
      <c r="M227" s="13">
        <f>+IFERROR((VLOOKUP($A227,Grade!$L$6:$BL$1000,Grade!W$2,0))," ")</f>
        <v>975</v>
      </c>
      <c r="N227" s="13">
        <f>+IFERROR((VLOOKUP($A227,Grade!$L$6:$BL$1000,Grade!X$2,0))," ")</f>
        <v>1056</v>
      </c>
      <c r="O227" s="13">
        <f>+IFERROR((VLOOKUP($A227,Grade!$L$6:$BL$1000,Grade!Y$2,0))," ")</f>
        <v>1146</v>
      </c>
      <c r="P227" s="20">
        <f t="shared" si="17"/>
        <v>13340</v>
      </c>
      <c r="Q227" s="14">
        <f>+IFERROR((VLOOKUP($A227,Grade!$L$6:$BL$1000,Grade!Z$2,0))," ")</f>
        <v>802.54</v>
      </c>
      <c r="R227" s="14">
        <f>+IFERROR((VLOOKUP($A227,Grade!$L$6:$BL$1000,Grade!AA$2,0))," ")</f>
        <v>954.9</v>
      </c>
      <c r="S227" s="14">
        <f>+IFERROR((VLOOKUP($A227,Grade!$L$6:$BL$1000,Grade!AB$2,0))," ")</f>
        <v>908.67</v>
      </c>
      <c r="T227" s="14">
        <f>+IFERROR((VLOOKUP($A227,Grade!$L$6:$BL$1000,Grade!AC$2,0))," ")</f>
        <v>1038.7</v>
      </c>
      <c r="U227" s="14">
        <f>+IFERROR((VLOOKUP($A227,Grade!$L$6:$BL$1000,Grade!AD$2,0))," ")</f>
        <v>994.64</v>
      </c>
      <c r="V227" s="14">
        <f>+IFERROR((VLOOKUP($A227,Grade!$L$6:$BL$1000,Grade!AE$2,0))," ")</f>
        <v>1052.8</v>
      </c>
      <c r="W227" s="14">
        <f>+IFERROR((VLOOKUP($A227,Grade!$L$6:$BL$1000,Grade!AF$2,0))," ")</f>
        <v>1057.98</v>
      </c>
      <c r="X227" s="14">
        <f>+IFERROR((VLOOKUP($A227,Grade!$L$6:$BL$1000,Grade!AG$2,0))," ")</f>
        <v>1052.3399999999999</v>
      </c>
      <c r="Y227" s="14">
        <f>+IFERROR((VLOOKUP($A227,Grade!$L$6:$BL$1000,Grade!AH$2,0))," ")</f>
        <v>1132.93</v>
      </c>
      <c r="Z227" s="14">
        <f>+IFERROR((VLOOKUP($A227,Grade!$L$6:$BL$1000,Grade!AI$2,0))," ")</f>
        <v>1090.58</v>
      </c>
      <c r="AA227" s="14">
        <f>+IFERROR((VLOOKUP($A227,Grade!$L$6:$BL$1000,Grade!AJ$2,0))," ")</f>
        <v>967.3</v>
      </c>
      <c r="AB227" s="14">
        <f>+IFERROR((VLOOKUP($A227,Grade!$L$6:$BL$1000,Grade!AK$2,0))," ")</f>
        <v>888.02</v>
      </c>
      <c r="AC227" s="14">
        <f>+IFERROR((VLOOKUP($A227,Grade!$L$6:$BL$1000,Grade!AL$2,0))," ")</f>
        <v>905.79</v>
      </c>
      <c r="AD227" s="19">
        <f t="shared" si="18"/>
        <v>12847.190000000002</v>
      </c>
      <c r="AE227" s="13">
        <f>+IFERROR((VLOOKUP($A227,Grade!$L$6:$BL$1000,Grade!AM$2,0))," ")</f>
        <v>74</v>
      </c>
      <c r="AF227" s="13">
        <f>+IFERROR((VLOOKUP($A227,Grade!$L$6:$BL$1000,Grade!AN$2,0))," ")</f>
        <v>82</v>
      </c>
      <c r="AG227" s="13">
        <f>+IFERROR((VLOOKUP($A227,Grade!$L$6:$BL$1000,Grade!AO$2,0))," ")</f>
        <v>66</v>
      </c>
      <c r="AH227" s="13">
        <f>+IFERROR((VLOOKUP($A227,Grade!$L$6:$BL$1000,Grade!AP$2,0))," ")</f>
        <v>94</v>
      </c>
      <c r="AI227" s="13">
        <f>+IFERROR((VLOOKUP($A227,Grade!$L$6:$BL$1000,Grade!AQ$2,0))," ")</f>
        <v>75</v>
      </c>
      <c r="AJ227" s="13">
        <f>+IFERROR((VLOOKUP($A227,Grade!$L$6:$BL$1000,Grade!AR$2,0))," ")</f>
        <v>65</v>
      </c>
      <c r="AK227" s="13">
        <f>+IFERROR((VLOOKUP($A227,Grade!$L$6:$BL$1000,Grade!AS$2,0))," ")</f>
        <v>88</v>
      </c>
      <c r="AL227" s="13">
        <f>+IFERROR((VLOOKUP($A227,Grade!$L$6:$BL$1000,Grade!AT$2,0))," ")</f>
        <v>59</v>
      </c>
      <c r="AM227" s="13">
        <f>+IFERROR((VLOOKUP($A227,Grade!$L$6:$BL$1000,Grade!AU$2,0))," ")</f>
        <v>60</v>
      </c>
      <c r="AN227" s="13">
        <f>+IFERROR((VLOOKUP($A227,Grade!$L$6:$BL$1000,Grade!AV$2,0))," ")</f>
        <v>43</v>
      </c>
      <c r="AO227" s="13">
        <f>+IFERROR((VLOOKUP($A227,Grade!$L$6:$BL$1000,Grade!AW$2,0))," ")</f>
        <v>36</v>
      </c>
      <c r="AP227" s="13">
        <f>+IFERROR((VLOOKUP($A227,Grade!$L$6:$BL$1000,Grade!AX$2,0))," ")</f>
        <v>36</v>
      </c>
      <c r="AQ227" s="13">
        <f>+IFERROR((VLOOKUP($A227,Grade!$L$6:$BL$1000,Grade!AY$2,0))," ")</f>
        <v>78</v>
      </c>
      <c r="AR227" s="20">
        <f t="shared" si="19"/>
        <v>856</v>
      </c>
      <c r="AS227" s="14">
        <f>+IFERROR((VLOOKUP($A227,Grade!$L$6:$BL$1000,Grade!AZ$2,0))," ")</f>
        <v>36.54</v>
      </c>
      <c r="AT227" s="14">
        <f>+IFERROR((VLOOKUP($A227,Grade!$L$6:$BL$1000,Grade!BA$2,0))," ")</f>
        <v>81.900000000000006</v>
      </c>
      <c r="AU227" s="14">
        <f>+IFERROR((VLOOKUP($A227,Grade!$L$6:$BL$1000,Grade!BB$2,0))," ")</f>
        <v>64.319999999999993</v>
      </c>
      <c r="AV227" s="14">
        <f>+IFERROR((VLOOKUP($A227,Grade!$L$6:$BL$1000,Grade!BC$2,0))," ")</f>
        <v>93.66</v>
      </c>
      <c r="AW227" s="14">
        <f>+IFERROR((VLOOKUP($A227,Grade!$L$6:$BL$1000,Grade!BD$2,0))," ")</f>
        <v>74.22</v>
      </c>
      <c r="AX227" s="14">
        <f>+IFERROR((VLOOKUP($A227,Grade!$L$6:$BL$1000,Grade!BE$2,0))," ")</f>
        <v>64.8</v>
      </c>
      <c r="AY227" s="14">
        <f>+IFERROR((VLOOKUP($A227,Grade!$L$6:$BL$1000,Grade!BF$2,0))," ")</f>
        <v>85.6</v>
      </c>
      <c r="AZ227" s="14">
        <f>+IFERROR((VLOOKUP($A227,Grade!$L$6:$BL$1000,Grade!BG$2,0))," ")</f>
        <v>58.53</v>
      </c>
      <c r="BA227" s="14">
        <f>+IFERROR((VLOOKUP($A227,Grade!$L$6:$BL$1000,Grade!BH$2,0))," ")</f>
        <v>59.63</v>
      </c>
      <c r="BB227" s="14">
        <f>+IFERROR((VLOOKUP($A227,Grade!$L$6:$BL$1000,Grade!BI$2,0))," ")</f>
        <v>39.46</v>
      </c>
      <c r="BC227" s="14">
        <f>+IFERROR((VLOOKUP($A227,Grade!$L$6:$BL$1000,Grade!BJ$2,0))," ")</f>
        <v>31.32</v>
      </c>
      <c r="BD227" s="14">
        <f>+IFERROR((VLOOKUP($A227,Grade!$L$6:$BL$1000,Grade!BK$2,0))," ")</f>
        <v>35.96</v>
      </c>
      <c r="BE227" s="14">
        <f>+IFERROR((VLOOKUP($A227,Grade!$L$6:$BL$1000,Grade!BL$2,0))," ")</f>
        <v>69.98</v>
      </c>
      <c r="BF227" s="19">
        <f t="shared" si="20"/>
        <v>795.92000000000007</v>
      </c>
      <c r="BG227" s="13">
        <f>IFERROR((VLOOKUP($A227,Month!$Z$3:$AP$1000,Month!AA$1,0))," ")</f>
        <v>336</v>
      </c>
      <c r="BH227" s="13">
        <f>IFERROR((VLOOKUP($A227,Month!$Z$3:$AP$1000,Month!AB$1,0))," ")</f>
        <v>251</v>
      </c>
      <c r="BI227" s="13">
        <f>IFERROR((VLOOKUP($A227,Month!$Z$3:$AP$1000,Month!AC$1,0))," ")</f>
        <v>131</v>
      </c>
      <c r="BJ227" s="13">
        <f>IFERROR((VLOOKUP($A227,Month!$Z$3:$AP$1000,Month!AD$1,0))," ")</f>
        <v>24</v>
      </c>
      <c r="BK227" s="13">
        <f>IFERROR((VLOOKUP($A227,Month!$Z$3:$AP$1000,Month!AE$1,0))," ")</f>
        <v>23.82</v>
      </c>
      <c r="BL227" s="13">
        <f>IFERROR((VLOOKUP($A227,Month!$Z$3:$AP$1000,Month!AF$1,0))," ")</f>
        <v>0</v>
      </c>
      <c r="BM227" s="13">
        <f>IFERROR((VLOOKUP($A227,Month!$Z$3:$AP$1000,Month!AG$1,0))," ")</f>
        <v>565.82000000000005</v>
      </c>
      <c r="BN227" s="13">
        <f>IFERROR((VLOOKUP($A227,Month!$Z$3:$AP$1000,Month!AH$1,0))," ")</f>
        <v>0</v>
      </c>
      <c r="BO227" s="13">
        <f>IFERROR((VLOOKUP($A227,Month!$Z$3:$AP$1000,Month!AI$1,0))," ")</f>
        <v>85.4</v>
      </c>
      <c r="BP227" s="13">
        <f>IFERROR((VLOOKUP($A227,Month!$Z$3:$AP$1000,Month!AJ$1,0))," ")</f>
        <v>0</v>
      </c>
      <c r="BQ227" s="13">
        <f>IFERROR((VLOOKUP($A227,Month!$Z$3:$AP$1000,Month!AK$1,0))," ")</f>
        <v>0</v>
      </c>
      <c r="BR227" s="13">
        <f>IFERROR((VLOOKUP($A227,Month!$Z$3:$AP$1000,Month!AL$1,0))," ")</f>
        <v>0</v>
      </c>
      <c r="BS227" s="13">
        <f>IFERROR((VLOOKUP($A227,Month!$Z$3:$AP$1000,Month!AM$1,0))," ")</f>
        <v>163</v>
      </c>
      <c r="BT227" s="13">
        <f>IFERROR((VLOOKUP($A227,Month!$Z$3:$AP$1000,Month!AP$1,0))," ")</f>
        <v>1416</v>
      </c>
    </row>
    <row r="228" spans="1:72" s="2" customFormat="1" x14ac:dyDescent="0.25">
      <c r="A228" s="12" t="s">
        <v>105</v>
      </c>
      <c r="B228" s="12" t="s">
        <v>106</v>
      </c>
      <c r="C228" s="13">
        <f>+IFERROR((VLOOKUP($A228,Grade!$L$6:$BL$1000,Grade!M$2,0))," ")</f>
        <v>234</v>
      </c>
      <c r="D228" s="13">
        <f>+IFERROR((VLOOKUP($A228,Grade!$L$6:$BL$1000,Grade!N$2,0))," ")</f>
        <v>234</v>
      </c>
      <c r="E228" s="13">
        <f>+IFERROR((VLOOKUP($A228,Grade!$L$6:$BL$1000,Grade!O$2,0))," ")</f>
        <v>245</v>
      </c>
      <c r="F228" s="13">
        <f>+IFERROR((VLOOKUP($A228,Grade!$L$6:$BL$1000,Grade!P$2,0))," ")</f>
        <v>264</v>
      </c>
      <c r="G228" s="13">
        <f>+IFERROR((VLOOKUP($A228,Grade!$L$6:$BL$1000,Grade!Q$2,0))," ")</f>
        <v>275</v>
      </c>
      <c r="H228" s="13">
        <f>+IFERROR((VLOOKUP($A228,Grade!$L$6:$BL$1000,Grade!R$2,0))," ")</f>
        <v>252</v>
      </c>
      <c r="I228" s="13">
        <f>+IFERROR((VLOOKUP($A228,Grade!$L$6:$BL$1000,Grade!S$2,0))," ")</f>
        <v>264</v>
      </c>
      <c r="J228" s="13">
        <f>+IFERROR((VLOOKUP($A228,Grade!$L$6:$BL$1000,Grade!T$2,0))," ")</f>
        <v>311</v>
      </c>
      <c r="K228" s="13">
        <f>+IFERROR((VLOOKUP($A228,Grade!$L$6:$BL$1000,Grade!U$2,0))," ")</f>
        <v>274</v>
      </c>
      <c r="L228" s="13">
        <f>+IFERROR((VLOOKUP($A228,Grade!$L$6:$BL$1000,Grade!V$2,0))," ")</f>
        <v>271</v>
      </c>
      <c r="M228" s="13">
        <f>+IFERROR((VLOOKUP($A228,Grade!$L$6:$BL$1000,Grade!W$2,0))," ")</f>
        <v>217</v>
      </c>
      <c r="N228" s="13">
        <f>+IFERROR((VLOOKUP($A228,Grade!$L$6:$BL$1000,Grade!X$2,0))," ")</f>
        <v>249</v>
      </c>
      <c r="O228" s="13">
        <f>+IFERROR((VLOOKUP($A228,Grade!$L$6:$BL$1000,Grade!Y$2,0))," ")</f>
        <v>197</v>
      </c>
      <c r="P228" s="20">
        <f t="shared" si="17"/>
        <v>3287</v>
      </c>
      <c r="Q228" s="14">
        <f>+IFERROR((VLOOKUP($A228,Grade!$L$6:$BL$1000,Grade!Z$2,0))," ")</f>
        <v>233.02</v>
      </c>
      <c r="R228" s="14">
        <f>+IFERROR((VLOOKUP($A228,Grade!$L$6:$BL$1000,Grade!AA$2,0))," ")</f>
        <v>231.06</v>
      </c>
      <c r="S228" s="14">
        <f>+IFERROR((VLOOKUP($A228,Grade!$L$6:$BL$1000,Grade!AB$2,0))," ")</f>
        <v>244.04</v>
      </c>
      <c r="T228" s="14">
        <f>+IFERROR((VLOOKUP($A228,Grade!$L$6:$BL$1000,Grade!AC$2,0))," ")</f>
        <v>262.04000000000002</v>
      </c>
      <c r="U228" s="14">
        <f>+IFERROR((VLOOKUP($A228,Grade!$L$6:$BL$1000,Grade!AD$2,0))," ")</f>
        <v>275</v>
      </c>
      <c r="V228" s="14">
        <f>+IFERROR((VLOOKUP($A228,Grade!$L$6:$BL$1000,Grade!AE$2,0))," ")</f>
        <v>252</v>
      </c>
      <c r="W228" s="14">
        <f>+IFERROR((VLOOKUP($A228,Grade!$L$6:$BL$1000,Grade!AF$2,0))," ")</f>
        <v>264</v>
      </c>
      <c r="X228" s="14">
        <f>+IFERROR((VLOOKUP($A228,Grade!$L$6:$BL$1000,Grade!AG$2,0))," ")</f>
        <v>310.66000000000003</v>
      </c>
      <c r="Y228" s="14">
        <f>+IFERROR((VLOOKUP($A228,Grade!$L$6:$BL$1000,Grade!AH$2,0))," ")</f>
        <v>274</v>
      </c>
      <c r="Z228" s="14">
        <f>+IFERROR((VLOOKUP($A228,Grade!$L$6:$BL$1000,Grade!AI$2,0))," ")</f>
        <v>271</v>
      </c>
      <c r="AA228" s="14">
        <f>+IFERROR((VLOOKUP($A228,Grade!$L$6:$BL$1000,Grade!AJ$2,0))," ")</f>
        <v>216.5</v>
      </c>
      <c r="AB228" s="14">
        <f>+IFERROR((VLOOKUP($A228,Grade!$L$6:$BL$1000,Grade!AK$2,0))," ")</f>
        <v>215.87</v>
      </c>
      <c r="AC228" s="14">
        <f>+IFERROR((VLOOKUP($A228,Grade!$L$6:$BL$1000,Grade!AL$2,0))," ")</f>
        <v>171.63</v>
      </c>
      <c r="AD228" s="19">
        <f t="shared" si="18"/>
        <v>3220.82</v>
      </c>
      <c r="AE228" s="13">
        <f>+IFERROR((VLOOKUP($A228,Grade!$L$6:$BL$1000,Grade!AM$2,0))," ")</f>
        <v>0</v>
      </c>
      <c r="AF228" s="13">
        <f>+IFERROR((VLOOKUP($A228,Grade!$L$6:$BL$1000,Grade!AN$2,0))," ")</f>
        <v>0</v>
      </c>
      <c r="AG228" s="13">
        <f>+IFERROR((VLOOKUP($A228,Grade!$L$6:$BL$1000,Grade!AO$2,0))," ")</f>
        <v>0</v>
      </c>
      <c r="AH228" s="13">
        <f>+IFERROR((VLOOKUP($A228,Grade!$L$6:$BL$1000,Grade!AP$2,0))," ")</f>
        <v>0</v>
      </c>
      <c r="AI228" s="13">
        <f>+IFERROR((VLOOKUP($A228,Grade!$L$6:$BL$1000,Grade!AQ$2,0))," ")</f>
        <v>0</v>
      </c>
      <c r="AJ228" s="13">
        <f>+IFERROR((VLOOKUP($A228,Grade!$L$6:$BL$1000,Grade!AR$2,0))," ")</f>
        <v>0</v>
      </c>
      <c r="AK228" s="13">
        <f>+IFERROR((VLOOKUP($A228,Grade!$L$6:$BL$1000,Grade!AS$2,0))," ")</f>
        <v>0</v>
      </c>
      <c r="AL228" s="13">
        <f>+IFERROR((VLOOKUP($A228,Grade!$L$6:$BL$1000,Grade!AT$2,0))," ")</f>
        <v>0</v>
      </c>
      <c r="AM228" s="13">
        <f>+IFERROR((VLOOKUP($A228,Grade!$L$6:$BL$1000,Grade!AU$2,0))," ")</f>
        <v>0</v>
      </c>
      <c r="AN228" s="13">
        <f>+IFERROR((VLOOKUP($A228,Grade!$L$6:$BL$1000,Grade!AV$2,0))," ")</f>
        <v>0</v>
      </c>
      <c r="AO228" s="13">
        <f>+IFERROR((VLOOKUP($A228,Grade!$L$6:$BL$1000,Grade!AW$2,0))," ")</f>
        <v>1</v>
      </c>
      <c r="AP228" s="13">
        <f>+IFERROR((VLOOKUP($A228,Grade!$L$6:$BL$1000,Grade!AX$2,0))," ")</f>
        <v>2</v>
      </c>
      <c r="AQ228" s="13">
        <f>+IFERROR((VLOOKUP($A228,Grade!$L$6:$BL$1000,Grade!AY$2,0))," ")</f>
        <v>2</v>
      </c>
      <c r="AR228" s="20">
        <f t="shared" si="19"/>
        <v>5</v>
      </c>
      <c r="AS228" s="14">
        <f>+IFERROR((VLOOKUP($A228,Grade!$L$6:$BL$1000,Grade!AZ$2,0))," ")</f>
        <v>0</v>
      </c>
      <c r="AT228" s="14">
        <f>+IFERROR((VLOOKUP($A228,Grade!$L$6:$BL$1000,Grade!BA$2,0))," ")</f>
        <v>0</v>
      </c>
      <c r="AU228" s="14">
        <f>+IFERROR((VLOOKUP($A228,Grade!$L$6:$BL$1000,Grade!BB$2,0))," ")</f>
        <v>0</v>
      </c>
      <c r="AV228" s="14">
        <f>+IFERROR((VLOOKUP($A228,Grade!$L$6:$BL$1000,Grade!BC$2,0))," ")</f>
        <v>0</v>
      </c>
      <c r="AW228" s="14">
        <f>+IFERROR((VLOOKUP($A228,Grade!$L$6:$BL$1000,Grade!BD$2,0))," ")</f>
        <v>0</v>
      </c>
      <c r="AX228" s="14">
        <f>+IFERROR((VLOOKUP($A228,Grade!$L$6:$BL$1000,Grade!BE$2,0))," ")</f>
        <v>0</v>
      </c>
      <c r="AY228" s="14">
        <f>+IFERROR((VLOOKUP($A228,Grade!$L$6:$BL$1000,Grade!BF$2,0))," ")</f>
        <v>0</v>
      </c>
      <c r="AZ228" s="14">
        <f>+IFERROR((VLOOKUP($A228,Grade!$L$6:$BL$1000,Grade!BG$2,0))," ")</f>
        <v>0</v>
      </c>
      <c r="BA228" s="14">
        <f>+IFERROR((VLOOKUP($A228,Grade!$L$6:$BL$1000,Grade!BH$2,0))," ")</f>
        <v>0</v>
      </c>
      <c r="BB228" s="14">
        <f>+IFERROR((VLOOKUP($A228,Grade!$L$6:$BL$1000,Grade!BI$2,0))," ")</f>
        <v>0</v>
      </c>
      <c r="BC228" s="14">
        <f>+IFERROR((VLOOKUP($A228,Grade!$L$6:$BL$1000,Grade!BJ$2,0))," ")</f>
        <v>0.2</v>
      </c>
      <c r="BD228" s="14">
        <f>+IFERROR((VLOOKUP($A228,Grade!$L$6:$BL$1000,Grade!BK$2,0))," ")</f>
        <v>0.4</v>
      </c>
      <c r="BE228" s="14">
        <f>+IFERROR((VLOOKUP($A228,Grade!$L$6:$BL$1000,Grade!BL$2,0))," ")</f>
        <v>0.4</v>
      </c>
      <c r="BF228" s="19">
        <f t="shared" si="20"/>
        <v>1</v>
      </c>
      <c r="BG228" s="13">
        <f>IFERROR((VLOOKUP($A228,Month!$Z$3:$AP$1000,Month!AA$1,0))," ")</f>
        <v>54</v>
      </c>
      <c r="BH228" s="13">
        <f>IFERROR((VLOOKUP($A228,Month!$Z$3:$AP$1000,Month!AB$1,0))," ")</f>
        <v>25</v>
      </c>
      <c r="BI228" s="13">
        <f>IFERROR((VLOOKUP($A228,Month!$Z$3:$AP$1000,Month!AC$1,0))," ")</f>
        <v>29</v>
      </c>
      <c r="BJ228" s="13">
        <f>IFERROR((VLOOKUP($A228,Month!$Z$3:$AP$1000,Month!AD$1,0))," ")</f>
        <v>2</v>
      </c>
      <c r="BK228" s="13">
        <f>IFERROR((VLOOKUP($A228,Month!$Z$3:$AP$1000,Month!AE$1,0))," ")</f>
        <v>2</v>
      </c>
      <c r="BL228" s="13">
        <f>IFERROR((VLOOKUP($A228,Month!$Z$3:$AP$1000,Month!AF$1,0))," ")</f>
        <v>0</v>
      </c>
      <c r="BM228" s="13">
        <f>IFERROR((VLOOKUP($A228,Month!$Z$3:$AP$1000,Month!AG$1,0))," ")</f>
        <v>165.93</v>
      </c>
      <c r="BN228" s="13">
        <f>IFERROR((VLOOKUP($A228,Month!$Z$3:$AP$1000,Month!AH$1,0))," ")</f>
        <v>0</v>
      </c>
      <c r="BO228" s="13">
        <f>IFERROR((VLOOKUP($A228,Month!$Z$3:$AP$1000,Month!AI$1,0))," ")</f>
        <v>63.54</v>
      </c>
      <c r="BP228" s="13">
        <f>IFERROR((VLOOKUP($A228,Month!$Z$3:$AP$1000,Month!AJ$1,0))," ")</f>
        <v>0</v>
      </c>
      <c r="BQ228" s="13">
        <f>IFERROR((VLOOKUP($A228,Month!$Z$3:$AP$1000,Month!AK$1,0))," ")</f>
        <v>0</v>
      </c>
      <c r="BR228" s="13">
        <f>IFERROR((VLOOKUP($A228,Month!$Z$3:$AP$1000,Month!AL$1,0))," ")</f>
        <v>0</v>
      </c>
      <c r="BS228" s="13">
        <f>IFERROR((VLOOKUP($A228,Month!$Z$3:$AP$1000,Month!AM$1,0))," ")</f>
        <v>24</v>
      </c>
      <c r="BT228" s="13">
        <f>IFERROR((VLOOKUP($A228,Month!$Z$3:$AP$1000,Month!AP$1,0))," ")</f>
        <v>337</v>
      </c>
    </row>
    <row r="229" spans="1:72" s="2" customFormat="1" x14ac:dyDescent="0.25">
      <c r="A229" s="12" t="s">
        <v>45</v>
      </c>
      <c r="B229" s="12" t="s">
        <v>46</v>
      </c>
      <c r="C229" s="13">
        <f>+IFERROR((VLOOKUP($A229,Grade!$L$6:$BL$1000,Grade!M$2,0))," ")</f>
        <v>16</v>
      </c>
      <c r="D229" s="13">
        <f>+IFERROR((VLOOKUP($A229,Grade!$L$6:$BL$1000,Grade!N$2,0))," ")</f>
        <v>29</v>
      </c>
      <c r="E229" s="13">
        <f>+IFERROR((VLOOKUP($A229,Grade!$L$6:$BL$1000,Grade!O$2,0))," ")</f>
        <v>24</v>
      </c>
      <c r="F229" s="13">
        <f>+IFERROR((VLOOKUP($A229,Grade!$L$6:$BL$1000,Grade!P$2,0))," ")</f>
        <v>27</v>
      </c>
      <c r="G229" s="13">
        <f>+IFERROR((VLOOKUP($A229,Grade!$L$6:$BL$1000,Grade!Q$2,0))," ")</f>
        <v>28</v>
      </c>
      <c r="H229" s="13">
        <f>+IFERROR((VLOOKUP($A229,Grade!$L$6:$BL$1000,Grade!R$2,0))," ")</f>
        <v>20</v>
      </c>
      <c r="I229" s="13">
        <f>+IFERROR((VLOOKUP($A229,Grade!$L$6:$BL$1000,Grade!S$2,0))," ")</f>
        <v>22</v>
      </c>
      <c r="J229" s="13">
        <f>+IFERROR((VLOOKUP($A229,Grade!$L$6:$BL$1000,Grade!T$2,0))," ")</f>
        <v>33</v>
      </c>
      <c r="K229" s="13">
        <f>+IFERROR((VLOOKUP($A229,Grade!$L$6:$BL$1000,Grade!U$2,0))," ")</f>
        <v>28</v>
      </c>
      <c r="L229" s="13">
        <f>+IFERROR((VLOOKUP($A229,Grade!$L$6:$BL$1000,Grade!V$2,0))," ")</f>
        <v>30</v>
      </c>
      <c r="M229" s="13">
        <f>+IFERROR((VLOOKUP($A229,Grade!$L$6:$BL$1000,Grade!W$2,0))," ")</f>
        <v>20</v>
      </c>
      <c r="N229" s="13">
        <f>+IFERROR((VLOOKUP($A229,Grade!$L$6:$BL$1000,Grade!X$2,0))," ")</f>
        <v>20</v>
      </c>
      <c r="O229" s="13">
        <f>+IFERROR((VLOOKUP($A229,Grade!$L$6:$BL$1000,Grade!Y$2,0))," ")</f>
        <v>26</v>
      </c>
      <c r="P229" s="20">
        <f t="shared" si="17"/>
        <v>323</v>
      </c>
      <c r="Q229" s="14">
        <f>+IFERROR((VLOOKUP($A229,Grade!$L$6:$BL$1000,Grade!Z$2,0))," ")</f>
        <v>16</v>
      </c>
      <c r="R229" s="14">
        <f>+IFERROR((VLOOKUP($A229,Grade!$L$6:$BL$1000,Grade!AA$2,0))," ")</f>
        <v>29</v>
      </c>
      <c r="S229" s="14">
        <f>+IFERROR((VLOOKUP($A229,Grade!$L$6:$BL$1000,Grade!AB$2,0))," ")</f>
        <v>24</v>
      </c>
      <c r="T229" s="14">
        <f>+IFERROR((VLOOKUP($A229,Grade!$L$6:$BL$1000,Grade!AC$2,0))," ")</f>
        <v>27</v>
      </c>
      <c r="U229" s="14">
        <f>+IFERROR((VLOOKUP($A229,Grade!$L$6:$BL$1000,Grade!AD$2,0))," ")</f>
        <v>28</v>
      </c>
      <c r="V229" s="14">
        <f>+IFERROR((VLOOKUP($A229,Grade!$L$6:$BL$1000,Grade!AE$2,0))," ")</f>
        <v>20</v>
      </c>
      <c r="W229" s="14">
        <f>+IFERROR((VLOOKUP($A229,Grade!$L$6:$BL$1000,Grade!AF$2,0))," ")</f>
        <v>22</v>
      </c>
      <c r="X229" s="14">
        <f>+IFERROR((VLOOKUP($A229,Grade!$L$6:$BL$1000,Grade!AG$2,0))," ")</f>
        <v>33</v>
      </c>
      <c r="Y229" s="14">
        <f>+IFERROR((VLOOKUP($A229,Grade!$L$6:$BL$1000,Grade!AH$2,0))," ")</f>
        <v>28</v>
      </c>
      <c r="Z229" s="14">
        <f>+IFERROR((VLOOKUP($A229,Grade!$L$6:$BL$1000,Grade!AI$2,0))," ")</f>
        <v>30</v>
      </c>
      <c r="AA229" s="14">
        <f>+IFERROR((VLOOKUP($A229,Grade!$L$6:$BL$1000,Grade!AJ$2,0))," ")</f>
        <v>20</v>
      </c>
      <c r="AB229" s="14">
        <f>+IFERROR((VLOOKUP($A229,Grade!$L$6:$BL$1000,Grade!AK$2,0))," ")</f>
        <v>19.14</v>
      </c>
      <c r="AC229" s="14">
        <f>+IFERROR((VLOOKUP($A229,Grade!$L$6:$BL$1000,Grade!AL$2,0))," ")</f>
        <v>21.84</v>
      </c>
      <c r="AD229" s="19">
        <f t="shared" si="18"/>
        <v>317.97999999999996</v>
      </c>
      <c r="AE229" s="13">
        <f>+IFERROR((VLOOKUP($A229,Grade!$L$6:$BL$1000,Grade!AM$2,0))," ")</f>
        <v>0</v>
      </c>
      <c r="AF229" s="13">
        <f>+IFERROR((VLOOKUP($A229,Grade!$L$6:$BL$1000,Grade!AN$2,0))," ")</f>
        <v>0</v>
      </c>
      <c r="AG229" s="13">
        <f>+IFERROR((VLOOKUP($A229,Grade!$L$6:$BL$1000,Grade!AO$2,0))," ")</f>
        <v>0</v>
      </c>
      <c r="AH229" s="13">
        <f>+IFERROR((VLOOKUP($A229,Grade!$L$6:$BL$1000,Grade!AP$2,0))," ")</f>
        <v>0</v>
      </c>
      <c r="AI229" s="13">
        <f>+IFERROR((VLOOKUP($A229,Grade!$L$6:$BL$1000,Grade!AQ$2,0))," ")</f>
        <v>0</v>
      </c>
      <c r="AJ229" s="13">
        <f>+IFERROR((VLOOKUP($A229,Grade!$L$6:$BL$1000,Grade!AR$2,0))," ")</f>
        <v>0</v>
      </c>
      <c r="AK229" s="13">
        <f>+IFERROR((VLOOKUP($A229,Grade!$L$6:$BL$1000,Grade!AS$2,0))," ")</f>
        <v>0</v>
      </c>
      <c r="AL229" s="13">
        <f>+IFERROR((VLOOKUP($A229,Grade!$L$6:$BL$1000,Grade!AT$2,0))," ")</f>
        <v>0</v>
      </c>
      <c r="AM229" s="13">
        <f>+IFERROR((VLOOKUP($A229,Grade!$L$6:$BL$1000,Grade!AU$2,0))," ")</f>
        <v>0</v>
      </c>
      <c r="AN229" s="13">
        <f>+IFERROR((VLOOKUP($A229,Grade!$L$6:$BL$1000,Grade!AV$2,0))," ")</f>
        <v>0</v>
      </c>
      <c r="AO229" s="13">
        <f>+IFERROR((VLOOKUP($A229,Grade!$L$6:$BL$1000,Grade!AW$2,0))," ")</f>
        <v>0</v>
      </c>
      <c r="AP229" s="13">
        <f>+IFERROR((VLOOKUP($A229,Grade!$L$6:$BL$1000,Grade!AX$2,0))," ")</f>
        <v>0</v>
      </c>
      <c r="AQ229" s="13">
        <f>+IFERROR((VLOOKUP($A229,Grade!$L$6:$BL$1000,Grade!AY$2,0))," ")</f>
        <v>0</v>
      </c>
      <c r="AR229" s="20">
        <f t="shared" si="19"/>
        <v>0</v>
      </c>
      <c r="AS229" s="14">
        <f>+IFERROR((VLOOKUP($A229,Grade!$L$6:$BL$1000,Grade!AZ$2,0))," ")</f>
        <v>0</v>
      </c>
      <c r="AT229" s="14">
        <f>+IFERROR((VLOOKUP($A229,Grade!$L$6:$BL$1000,Grade!BA$2,0))," ")</f>
        <v>0</v>
      </c>
      <c r="AU229" s="14">
        <f>+IFERROR((VLOOKUP($A229,Grade!$L$6:$BL$1000,Grade!BB$2,0))," ")</f>
        <v>0</v>
      </c>
      <c r="AV229" s="14">
        <f>+IFERROR((VLOOKUP($A229,Grade!$L$6:$BL$1000,Grade!BC$2,0))," ")</f>
        <v>0</v>
      </c>
      <c r="AW229" s="14">
        <f>+IFERROR((VLOOKUP($A229,Grade!$L$6:$BL$1000,Grade!BD$2,0))," ")</f>
        <v>0</v>
      </c>
      <c r="AX229" s="14">
        <f>+IFERROR((VLOOKUP($A229,Grade!$L$6:$BL$1000,Grade!BE$2,0))," ")</f>
        <v>0</v>
      </c>
      <c r="AY229" s="14">
        <f>+IFERROR((VLOOKUP($A229,Grade!$L$6:$BL$1000,Grade!BF$2,0))," ")</f>
        <v>0</v>
      </c>
      <c r="AZ229" s="14">
        <f>+IFERROR((VLOOKUP($A229,Grade!$L$6:$BL$1000,Grade!BG$2,0))," ")</f>
        <v>0</v>
      </c>
      <c r="BA229" s="14">
        <f>+IFERROR((VLOOKUP($A229,Grade!$L$6:$BL$1000,Grade!BH$2,0))," ")</f>
        <v>0</v>
      </c>
      <c r="BB229" s="14">
        <f>+IFERROR((VLOOKUP($A229,Grade!$L$6:$BL$1000,Grade!BI$2,0))," ")</f>
        <v>0</v>
      </c>
      <c r="BC229" s="14">
        <f>+IFERROR((VLOOKUP($A229,Grade!$L$6:$BL$1000,Grade!BJ$2,0))," ")</f>
        <v>0</v>
      </c>
      <c r="BD229" s="14">
        <f>+IFERROR((VLOOKUP($A229,Grade!$L$6:$BL$1000,Grade!BK$2,0))," ")</f>
        <v>0</v>
      </c>
      <c r="BE229" s="14">
        <f>+IFERROR((VLOOKUP($A229,Grade!$L$6:$BL$1000,Grade!BL$2,0))," ")</f>
        <v>0</v>
      </c>
      <c r="BF229" s="19">
        <f t="shared" si="20"/>
        <v>0</v>
      </c>
      <c r="BG229" s="13">
        <f>IFERROR((VLOOKUP($A229,Month!$Z$3:$AP$1000,Month!AA$1,0))," ")</f>
        <v>0</v>
      </c>
      <c r="BH229" s="13">
        <f>IFERROR((VLOOKUP($A229,Month!$Z$3:$AP$1000,Month!AB$1,0))," ")</f>
        <v>0</v>
      </c>
      <c r="BI229" s="13">
        <f>IFERROR((VLOOKUP($A229,Month!$Z$3:$AP$1000,Month!AC$1,0))," ")</f>
        <v>0</v>
      </c>
      <c r="BJ229" s="13">
        <f>IFERROR((VLOOKUP($A229,Month!$Z$3:$AP$1000,Month!AD$1,0))," ")</f>
        <v>0</v>
      </c>
      <c r="BK229" s="13">
        <f>IFERROR((VLOOKUP($A229,Month!$Z$3:$AP$1000,Month!AE$1,0))," ")</f>
        <v>0</v>
      </c>
      <c r="BL229" s="13">
        <f>IFERROR((VLOOKUP($A229,Month!$Z$3:$AP$1000,Month!AF$1,0))," ")</f>
        <v>0</v>
      </c>
      <c r="BM229" s="13">
        <f>IFERROR((VLOOKUP($A229,Month!$Z$3:$AP$1000,Month!AG$1,0))," ")</f>
        <v>27.72</v>
      </c>
      <c r="BN229" s="13">
        <f>IFERROR((VLOOKUP($A229,Month!$Z$3:$AP$1000,Month!AH$1,0))," ")</f>
        <v>0</v>
      </c>
      <c r="BO229" s="13">
        <f>IFERROR((VLOOKUP($A229,Month!$Z$3:$AP$1000,Month!AI$1,0))," ")</f>
        <v>11.57</v>
      </c>
      <c r="BP229" s="13">
        <f>IFERROR((VLOOKUP($A229,Month!$Z$3:$AP$1000,Month!AJ$1,0))," ")</f>
        <v>0</v>
      </c>
      <c r="BQ229" s="13">
        <f>IFERROR((VLOOKUP($A229,Month!$Z$3:$AP$1000,Month!AK$1,0))," ")</f>
        <v>0</v>
      </c>
      <c r="BR229" s="13">
        <f>IFERROR((VLOOKUP($A229,Month!$Z$3:$AP$1000,Month!AL$1,0))," ")</f>
        <v>0</v>
      </c>
      <c r="BS229" s="13">
        <f>IFERROR((VLOOKUP($A229,Month!$Z$3:$AP$1000,Month!AM$1,0))," ")</f>
        <v>0</v>
      </c>
      <c r="BT229" s="13">
        <f>IFERROR((VLOOKUP($A229,Month!$Z$3:$AP$1000,Month!AP$1,0))," ")</f>
        <v>25</v>
      </c>
    </row>
    <row r="230" spans="1:72" s="2" customFormat="1" x14ac:dyDescent="0.25">
      <c r="A230" s="12" t="s">
        <v>525</v>
      </c>
      <c r="B230" s="12" t="s">
        <v>526</v>
      </c>
      <c r="C230" s="13">
        <f>+IFERROR((VLOOKUP($A230,Grade!$L$6:$BL$1000,Grade!M$2,0))," ")</f>
        <v>85</v>
      </c>
      <c r="D230" s="13">
        <f>+IFERROR((VLOOKUP($A230,Grade!$L$6:$BL$1000,Grade!N$2,0))," ")</f>
        <v>96</v>
      </c>
      <c r="E230" s="13">
        <f>+IFERROR((VLOOKUP($A230,Grade!$L$6:$BL$1000,Grade!O$2,0))," ")</f>
        <v>88</v>
      </c>
      <c r="F230" s="13">
        <f>+IFERROR((VLOOKUP($A230,Grade!$L$6:$BL$1000,Grade!P$2,0))," ")</f>
        <v>99</v>
      </c>
      <c r="G230" s="13">
        <f>+IFERROR((VLOOKUP($A230,Grade!$L$6:$BL$1000,Grade!Q$2,0))," ")</f>
        <v>119</v>
      </c>
      <c r="H230" s="13">
        <f>+IFERROR((VLOOKUP($A230,Grade!$L$6:$BL$1000,Grade!R$2,0))," ")</f>
        <v>106</v>
      </c>
      <c r="I230" s="13">
        <f>+IFERROR((VLOOKUP($A230,Grade!$L$6:$BL$1000,Grade!S$2,0))," ")</f>
        <v>96</v>
      </c>
      <c r="J230" s="13">
        <f>+IFERROR((VLOOKUP($A230,Grade!$L$6:$BL$1000,Grade!T$2,0))," ")</f>
        <v>113</v>
      </c>
      <c r="K230" s="13">
        <f>+IFERROR((VLOOKUP($A230,Grade!$L$6:$BL$1000,Grade!U$2,0))," ")</f>
        <v>119</v>
      </c>
      <c r="L230" s="13">
        <f>+IFERROR((VLOOKUP($A230,Grade!$L$6:$BL$1000,Grade!V$2,0))," ")</f>
        <v>121</v>
      </c>
      <c r="M230" s="13">
        <f>+IFERROR((VLOOKUP($A230,Grade!$L$6:$BL$1000,Grade!W$2,0))," ")</f>
        <v>107</v>
      </c>
      <c r="N230" s="13">
        <f>+IFERROR((VLOOKUP($A230,Grade!$L$6:$BL$1000,Grade!X$2,0))," ")</f>
        <v>110</v>
      </c>
      <c r="O230" s="13">
        <f>+IFERROR((VLOOKUP($A230,Grade!$L$6:$BL$1000,Grade!Y$2,0))," ")</f>
        <v>92</v>
      </c>
      <c r="P230" s="20">
        <f t="shared" si="17"/>
        <v>1351</v>
      </c>
      <c r="Q230" s="14">
        <f>+IFERROR((VLOOKUP($A230,Grade!$L$6:$BL$1000,Grade!Z$2,0))," ")</f>
        <v>85</v>
      </c>
      <c r="R230" s="14">
        <f>+IFERROR((VLOOKUP($A230,Grade!$L$6:$BL$1000,Grade!AA$2,0))," ")</f>
        <v>95.05</v>
      </c>
      <c r="S230" s="14">
        <f>+IFERROR((VLOOKUP($A230,Grade!$L$6:$BL$1000,Grade!AB$2,0))," ")</f>
        <v>88</v>
      </c>
      <c r="T230" s="14">
        <f>+IFERROR((VLOOKUP($A230,Grade!$L$6:$BL$1000,Grade!AC$2,0))," ")</f>
        <v>99</v>
      </c>
      <c r="U230" s="14">
        <f>+IFERROR((VLOOKUP($A230,Grade!$L$6:$BL$1000,Grade!AD$2,0))," ")</f>
        <v>119</v>
      </c>
      <c r="V230" s="14">
        <f>+IFERROR((VLOOKUP($A230,Grade!$L$6:$BL$1000,Grade!AE$2,0))," ")</f>
        <v>106</v>
      </c>
      <c r="W230" s="14">
        <f>+IFERROR((VLOOKUP($A230,Grade!$L$6:$BL$1000,Grade!AF$2,0))," ")</f>
        <v>96</v>
      </c>
      <c r="X230" s="14">
        <f>+IFERROR((VLOOKUP($A230,Grade!$L$6:$BL$1000,Grade!AG$2,0))," ")</f>
        <v>113</v>
      </c>
      <c r="Y230" s="14">
        <f>+IFERROR((VLOOKUP($A230,Grade!$L$6:$BL$1000,Grade!AH$2,0))," ")</f>
        <v>119</v>
      </c>
      <c r="Z230" s="14">
        <f>+IFERROR((VLOOKUP($A230,Grade!$L$6:$BL$1000,Grade!AI$2,0))," ")</f>
        <v>121</v>
      </c>
      <c r="AA230" s="14">
        <f>+IFERROR((VLOOKUP($A230,Grade!$L$6:$BL$1000,Grade!AJ$2,0))," ")</f>
        <v>105.6</v>
      </c>
      <c r="AB230" s="14">
        <f>+IFERROR((VLOOKUP($A230,Grade!$L$6:$BL$1000,Grade!AK$2,0))," ")</f>
        <v>110</v>
      </c>
      <c r="AC230" s="14">
        <f>+IFERROR((VLOOKUP($A230,Grade!$L$6:$BL$1000,Grade!AL$2,0))," ")</f>
        <v>85.17</v>
      </c>
      <c r="AD230" s="19">
        <f t="shared" si="18"/>
        <v>1341.82</v>
      </c>
      <c r="AE230" s="13">
        <f>+IFERROR((VLOOKUP($A230,Grade!$L$6:$BL$1000,Grade!AM$2,0))," ")</f>
        <v>6</v>
      </c>
      <c r="AF230" s="13">
        <f>+IFERROR((VLOOKUP($A230,Grade!$L$6:$BL$1000,Grade!AN$2,0))," ")</f>
        <v>15</v>
      </c>
      <c r="AG230" s="13">
        <f>+IFERROR((VLOOKUP($A230,Grade!$L$6:$BL$1000,Grade!AO$2,0))," ")</f>
        <v>17</v>
      </c>
      <c r="AH230" s="13">
        <f>+IFERROR((VLOOKUP($A230,Grade!$L$6:$BL$1000,Grade!AP$2,0))," ")</f>
        <v>10</v>
      </c>
      <c r="AI230" s="13">
        <f>+IFERROR((VLOOKUP($A230,Grade!$L$6:$BL$1000,Grade!AQ$2,0))," ")</f>
        <v>13</v>
      </c>
      <c r="AJ230" s="13">
        <f>+IFERROR((VLOOKUP($A230,Grade!$L$6:$BL$1000,Grade!AR$2,0))," ")</f>
        <v>13</v>
      </c>
      <c r="AK230" s="13">
        <f>+IFERROR((VLOOKUP($A230,Grade!$L$6:$BL$1000,Grade!AS$2,0))," ")</f>
        <v>11</v>
      </c>
      <c r="AL230" s="13">
        <f>+IFERROR((VLOOKUP($A230,Grade!$L$6:$BL$1000,Grade!AT$2,0))," ")</f>
        <v>8</v>
      </c>
      <c r="AM230" s="13">
        <f>+IFERROR((VLOOKUP($A230,Grade!$L$6:$BL$1000,Grade!AU$2,0))," ")</f>
        <v>16</v>
      </c>
      <c r="AN230" s="13">
        <f>+IFERROR((VLOOKUP($A230,Grade!$L$6:$BL$1000,Grade!AV$2,0))," ")</f>
        <v>13</v>
      </c>
      <c r="AO230" s="13">
        <f>+IFERROR((VLOOKUP($A230,Grade!$L$6:$BL$1000,Grade!AW$2,0))," ")</f>
        <v>12</v>
      </c>
      <c r="AP230" s="13">
        <f>+IFERROR((VLOOKUP($A230,Grade!$L$6:$BL$1000,Grade!AX$2,0))," ")</f>
        <v>11</v>
      </c>
      <c r="AQ230" s="13">
        <f>+IFERROR((VLOOKUP($A230,Grade!$L$6:$BL$1000,Grade!AY$2,0))," ")</f>
        <v>17</v>
      </c>
      <c r="AR230" s="20">
        <f t="shared" si="19"/>
        <v>162</v>
      </c>
      <c r="AS230" s="14">
        <f>+IFERROR((VLOOKUP($A230,Grade!$L$6:$BL$1000,Grade!AZ$2,0))," ")</f>
        <v>6</v>
      </c>
      <c r="AT230" s="14">
        <f>+IFERROR((VLOOKUP($A230,Grade!$L$6:$BL$1000,Grade!BA$2,0))," ")</f>
        <v>15</v>
      </c>
      <c r="AU230" s="14">
        <f>+IFERROR((VLOOKUP($A230,Grade!$L$6:$BL$1000,Grade!BB$2,0))," ")</f>
        <v>17</v>
      </c>
      <c r="AV230" s="14">
        <f>+IFERROR((VLOOKUP($A230,Grade!$L$6:$BL$1000,Grade!BC$2,0))," ")</f>
        <v>10</v>
      </c>
      <c r="AW230" s="14">
        <f>+IFERROR((VLOOKUP($A230,Grade!$L$6:$BL$1000,Grade!BD$2,0))," ")</f>
        <v>13</v>
      </c>
      <c r="AX230" s="14">
        <f>+IFERROR((VLOOKUP($A230,Grade!$L$6:$BL$1000,Grade!BE$2,0))," ")</f>
        <v>13</v>
      </c>
      <c r="AY230" s="14">
        <f>+IFERROR((VLOOKUP($A230,Grade!$L$6:$BL$1000,Grade!BF$2,0))," ")</f>
        <v>11</v>
      </c>
      <c r="AZ230" s="14">
        <f>+IFERROR((VLOOKUP($A230,Grade!$L$6:$BL$1000,Grade!BG$2,0))," ")</f>
        <v>8</v>
      </c>
      <c r="BA230" s="14">
        <f>+IFERROR((VLOOKUP($A230,Grade!$L$6:$BL$1000,Grade!BH$2,0))," ")</f>
        <v>16</v>
      </c>
      <c r="BB230" s="14">
        <f>+IFERROR((VLOOKUP($A230,Grade!$L$6:$BL$1000,Grade!BI$2,0))," ")</f>
        <v>13</v>
      </c>
      <c r="BC230" s="14">
        <f>+IFERROR((VLOOKUP($A230,Grade!$L$6:$BL$1000,Grade!BJ$2,0))," ")</f>
        <v>12</v>
      </c>
      <c r="BD230" s="14">
        <f>+IFERROR((VLOOKUP($A230,Grade!$L$6:$BL$1000,Grade!BK$2,0))," ")</f>
        <v>11</v>
      </c>
      <c r="BE230" s="14">
        <f>+IFERROR((VLOOKUP($A230,Grade!$L$6:$BL$1000,Grade!BL$2,0))," ")</f>
        <v>15.82</v>
      </c>
      <c r="BF230" s="19">
        <f t="shared" si="20"/>
        <v>160.82</v>
      </c>
      <c r="BG230" s="13">
        <f>IFERROR((VLOOKUP($A230,Month!$Z$3:$AP$1000,Month!AA$1,0))," ")</f>
        <v>9</v>
      </c>
      <c r="BH230" s="13">
        <f>IFERROR((VLOOKUP($A230,Month!$Z$3:$AP$1000,Month!AB$1,0))," ")</f>
        <v>2</v>
      </c>
      <c r="BI230" s="13">
        <f>IFERROR((VLOOKUP($A230,Month!$Z$3:$AP$1000,Month!AC$1,0))," ")</f>
        <v>2</v>
      </c>
      <c r="BJ230" s="13">
        <f>IFERROR((VLOOKUP($A230,Month!$Z$3:$AP$1000,Month!AD$1,0))," ")</f>
        <v>0</v>
      </c>
      <c r="BK230" s="13">
        <f>IFERROR((VLOOKUP($A230,Month!$Z$3:$AP$1000,Month!AE$1,0))," ")</f>
        <v>0</v>
      </c>
      <c r="BL230" s="13">
        <f>IFERROR((VLOOKUP($A230,Month!$Z$3:$AP$1000,Month!AF$1,0))," ")</f>
        <v>0</v>
      </c>
      <c r="BM230" s="13">
        <f>IFERROR((VLOOKUP($A230,Month!$Z$3:$AP$1000,Month!AG$1,0))," ")</f>
        <v>53.58</v>
      </c>
      <c r="BN230" s="13">
        <f>IFERROR((VLOOKUP($A230,Month!$Z$3:$AP$1000,Month!AH$1,0))," ")</f>
        <v>0</v>
      </c>
      <c r="BO230" s="13">
        <f>IFERROR((VLOOKUP($A230,Month!$Z$3:$AP$1000,Month!AI$1,0))," ")</f>
        <v>25.2</v>
      </c>
      <c r="BP230" s="13">
        <f>IFERROR((VLOOKUP($A230,Month!$Z$3:$AP$1000,Month!AJ$1,0))," ")</f>
        <v>0</v>
      </c>
      <c r="BQ230" s="13">
        <f>IFERROR((VLOOKUP($A230,Month!$Z$3:$AP$1000,Month!AK$1,0))," ")</f>
        <v>0</v>
      </c>
      <c r="BR230" s="13">
        <f>IFERROR((VLOOKUP($A230,Month!$Z$3:$AP$1000,Month!AL$1,0))," ")</f>
        <v>0</v>
      </c>
      <c r="BS230" s="13">
        <f>IFERROR((VLOOKUP($A230,Month!$Z$3:$AP$1000,Month!AM$1,0))," ")</f>
        <v>18</v>
      </c>
      <c r="BT230" s="13">
        <f>IFERROR((VLOOKUP($A230,Month!$Z$3:$AP$1000,Month!AP$1,0))," ")</f>
        <v>201</v>
      </c>
    </row>
    <row r="231" spans="1:72" s="2" customFormat="1" x14ac:dyDescent="0.25">
      <c r="A231" s="12" t="s">
        <v>237</v>
      </c>
      <c r="B231" s="12" t="s">
        <v>238</v>
      </c>
      <c r="C231" s="13">
        <f>+IFERROR((VLOOKUP($A231,Grade!$L$6:$BL$1000,Grade!M$2,0))," ")</f>
        <v>192</v>
      </c>
      <c r="D231" s="13">
        <f>+IFERROR((VLOOKUP($A231,Grade!$L$6:$BL$1000,Grade!N$2,0))," ")</f>
        <v>228</v>
      </c>
      <c r="E231" s="13">
        <f>+IFERROR((VLOOKUP($A231,Grade!$L$6:$BL$1000,Grade!O$2,0))," ")</f>
        <v>226</v>
      </c>
      <c r="F231" s="13">
        <f>+IFERROR((VLOOKUP($A231,Grade!$L$6:$BL$1000,Grade!P$2,0))," ")</f>
        <v>210</v>
      </c>
      <c r="G231" s="13">
        <f>+IFERROR((VLOOKUP($A231,Grade!$L$6:$BL$1000,Grade!Q$2,0))," ")</f>
        <v>222</v>
      </c>
      <c r="H231" s="13">
        <f>+IFERROR((VLOOKUP($A231,Grade!$L$6:$BL$1000,Grade!R$2,0))," ")</f>
        <v>242</v>
      </c>
      <c r="I231" s="13">
        <f>+IFERROR((VLOOKUP($A231,Grade!$L$6:$BL$1000,Grade!S$2,0))," ")</f>
        <v>231</v>
      </c>
      <c r="J231" s="13">
        <f>+IFERROR((VLOOKUP($A231,Grade!$L$6:$BL$1000,Grade!T$2,0))," ")</f>
        <v>263</v>
      </c>
      <c r="K231" s="13">
        <f>+IFERROR((VLOOKUP($A231,Grade!$L$6:$BL$1000,Grade!U$2,0))," ")</f>
        <v>256</v>
      </c>
      <c r="L231" s="13">
        <f>+IFERROR((VLOOKUP($A231,Grade!$L$6:$BL$1000,Grade!V$2,0))," ")</f>
        <v>262</v>
      </c>
      <c r="M231" s="13">
        <f>+IFERROR((VLOOKUP($A231,Grade!$L$6:$BL$1000,Grade!W$2,0))," ")</f>
        <v>285</v>
      </c>
      <c r="N231" s="13">
        <f>+IFERROR((VLOOKUP($A231,Grade!$L$6:$BL$1000,Grade!X$2,0))," ")</f>
        <v>196</v>
      </c>
      <c r="O231" s="13">
        <f>+IFERROR((VLOOKUP($A231,Grade!$L$6:$BL$1000,Grade!Y$2,0))," ")</f>
        <v>222</v>
      </c>
      <c r="P231" s="20">
        <f t="shared" si="17"/>
        <v>3035</v>
      </c>
      <c r="Q231" s="14">
        <f>+IFERROR((VLOOKUP($A231,Grade!$L$6:$BL$1000,Grade!Z$2,0))," ")</f>
        <v>192</v>
      </c>
      <c r="R231" s="14">
        <f>+IFERROR((VLOOKUP($A231,Grade!$L$6:$BL$1000,Grade!AA$2,0))," ")</f>
        <v>227.01</v>
      </c>
      <c r="S231" s="14">
        <f>+IFERROR((VLOOKUP($A231,Grade!$L$6:$BL$1000,Grade!AB$2,0))," ")</f>
        <v>224.03</v>
      </c>
      <c r="T231" s="14">
        <f>+IFERROR((VLOOKUP($A231,Grade!$L$6:$BL$1000,Grade!AC$2,0))," ")</f>
        <v>209.01</v>
      </c>
      <c r="U231" s="14">
        <f>+IFERROR((VLOOKUP($A231,Grade!$L$6:$BL$1000,Grade!AD$2,0))," ")</f>
        <v>221.02</v>
      </c>
      <c r="V231" s="14">
        <f>+IFERROR((VLOOKUP($A231,Grade!$L$6:$BL$1000,Grade!AE$2,0))," ")</f>
        <v>240.19</v>
      </c>
      <c r="W231" s="14">
        <f>+IFERROR((VLOOKUP($A231,Grade!$L$6:$BL$1000,Grade!AF$2,0))," ")</f>
        <v>230.17</v>
      </c>
      <c r="X231" s="14">
        <f>+IFERROR((VLOOKUP($A231,Grade!$L$6:$BL$1000,Grade!AG$2,0))," ")</f>
        <v>263</v>
      </c>
      <c r="Y231" s="14">
        <f>+IFERROR((VLOOKUP($A231,Grade!$L$6:$BL$1000,Grade!AH$2,0))," ")</f>
        <v>255.52</v>
      </c>
      <c r="Z231" s="14">
        <f>+IFERROR((VLOOKUP($A231,Grade!$L$6:$BL$1000,Grade!AI$2,0))," ")</f>
        <v>261.18</v>
      </c>
      <c r="AA231" s="14">
        <f>+IFERROR((VLOOKUP($A231,Grade!$L$6:$BL$1000,Grade!AJ$2,0))," ")</f>
        <v>284.57</v>
      </c>
      <c r="AB231" s="14">
        <f>+IFERROR((VLOOKUP($A231,Grade!$L$6:$BL$1000,Grade!AK$2,0))," ")</f>
        <v>177.43</v>
      </c>
      <c r="AC231" s="14">
        <f>+IFERROR((VLOOKUP($A231,Grade!$L$6:$BL$1000,Grade!AL$2,0))," ")</f>
        <v>207.24</v>
      </c>
      <c r="AD231" s="19">
        <f t="shared" si="18"/>
        <v>2992.37</v>
      </c>
      <c r="AE231" s="13">
        <f>+IFERROR((VLOOKUP($A231,Grade!$L$6:$BL$1000,Grade!AM$2,0))," ")</f>
        <v>11</v>
      </c>
      <c r="AF231" s="13">
        <f>+IFERROR((VLOOKUP($A231,Grade!$L$6:$BL$1000,Grade!AN$2,0))," ")</f>
        <v>9</v>
      </c>
      <c r="AG231" s="13">
        <f>+IFERROR((VLOOKUP($A231,Grade!$L$6:$BL$1000,Grade!AO$2,0))," ")</f>
        <v>9</v>
      </c>
      <c r="AH231" s="13">
        <f>+IFERROR((VLOOKUP($A231,Grade!$L$6:$BL$1000,Grade!AP$2,0))," ")</f>
        <v>4</v>
      </c>
      <c r="AI231" s="13">
        <f>+IFERROR((VLOOKUP($A231,Grade!$L$6:$BL$1000,Grade!AQ$2,0))," ")</f>
        <v>5</v>
      </c>
      <c r="AJ231" s="13">
        <f>+IFERROR((VLOOKUP($A231,Grade!$L$6:$BL$1000,Grade!AR$2,0))," ")</f>
        <v>8</v>
      </c>
      <c r="AK231" s="13">
        <f>+IFERROR((VLOOKUP($A231,Grade!$L$6:$BL$1000,Grade!AS$2,0))," ")</f>
        <v>13</v>
      </c>
      <c r="AL231" s="13">
        <f>+IFERROR((VLOOKUP($A231,Grade!$L$6:$BL$1000,Grade!AT$2,0))," ")</f>
        <v>16</v>
      </c>
      <c r="AM231" s="13">
        <f>+IFERROR((VLOOKUP($A231,Grade!$L$6:$BL$1000,Grade!AU$2,0))," ")</f>
        <v>21</v>
      </c>
      <c r="AN231" s="13">
        <f>+IFERROR((VLOOKUP($A231,Grade!$L$6:$BL$1000,Grade!AV$2,0))," ")</f>
        <v>11</v>
      </c>
      <c r="AO231" s="13">
        <f>+IFERROR((VLOOKUP($A231,Grade!$L$6:$BL$1000,Grade!AW$2,0))," ")</f>
        <v>12</v>
      </c>
      <c r="AP231" s="13">
        <f>+IFERROR((VLOOKUP($A231,Grade!$L$6:$BL$1000,Grade!AX$2,0))," ")</f>
        <v>28</v>
      </c>
      <c r="AQ231" s="13">
        <f>+IFERROR((VLOOKUP($A231,Grade!$L$6:$BL$1000,Grade!AY$2,0))," ")</f>
        <v>28</v>
      </c>
      <c r="AR231" s="20">
        <f t="shared" si="19"/>
        <v>175</v>
      </c>
      <c r="AS231" s="14">
        <f>+IFERROR((VLOOKUP($A231,Grade!$L$6:$BL$1000,Grade!AZ$2,0))," ")</f>
        <v>11</v>
      </c>
      <c r="AT231" s="14">
        <f>+IFERROR((VLOOKUP($A231,Grade!$L$6:$BL$1000,Grade!BA$2,0))," ")</f>
        <v>9</v>
      </c>
      <c r="AU231" s="14">
        <f>+IFERROR((VLOOKUP($A231,Grade!$L$6:$BL$1000,Grade!BB$2,0))," ")</f>
        <v>9</v>
      </c>
      <c r="AV231" s="14">
        <f>+IFERROR((VLOOKUP($A231,Grade!$L$6:$BL$1000,Grade!BC$2,0))," ")</f>
        <v>4</v>
      </c>
      <c r="AW231" s="14">
        <f>+IFERROR((VLOOKUP($A231,Grade!$L$6:$BL$1000,Grade!BD$2,0))," ")</f>
        <v>5</v>
      </c>
      <c r="AX231" s="14">
        <f>+IFERROR((VLOOKUP($A231,Grade!$L$6:$BL$1000,Grade!BE$2,0))," ")</f>
        <v>8</v>
      </c>
      <c r="AY231" s="14">
        <f>+IFERROR((VLOOKUP($A231,Grade!$L$6:$BL$1000,Grade!BF$2,0))," ")</f>
        <v>13</v>
      </c>
      <c r="AZ231" s="14">
        <f>+IFERROR((VLOOKUP($A231,Grade!$L$6:$BL$1000,Grade!BG$2,0))," ")</f>
        <v>16</v>
      </c>
      <c r="BA231" s="14">
        <f>+IFERROR((VLOOKUP($A231,Grade!$L$6:$BL$1000,Grade!BH$2,0))," ")</f>
        <v>21</v>
      </c>
      <c r="BB231" s="14">
        <f>+IFERROR((VLOOKUP($A231,Grade!$L$6:$BL$1000,Grade!BI$2,0))," ")</f>
        <v>11</v>
      </c>
      <c r="BC231" s="14">
        <f>+IFERROR((VLOOKUP($A231,Grade!$L$6:$BL$1000,Grade!BJ$2,0))," ")</f>
        <v>12</v>
      </c>
      <c r="BD231" s="14">
        <f>+IFERROR((VLOOKUP($A231,Grade!$L$6:$BL$1000,Grade!BK$2,0))," ")</f>
        <v>26.57</v>
      </c>
      <c r="BE231" s="14">
        <f>+IFERROR((VLOOKUP($A231,Grade!$L$6:$BL$1000,Grade!BL$2,0))," ")</f>
        <v>26.6</v>
      </c>
      <c r="BF231" s="19">
        <f t="shared" si="20"/>
        <v>172.17</v>
      </c>
      <c r="BG231" s="13">
        <f>IFERROR((VLOOKUP($A231,Month!$Z$3:$AP$1000,Month!AA$1,0))," ")</f>
        <v>111</v>
      </c>
      <c r="BH231" s="13">
        <f>IFERROR((VLOOKUP($A231,Month!$Z$3:$AP$1000,Month!AB$1,0))," ")</f>
        <v>45</v>
      </c>
      <c r="BI231" s="13">
        <f>IFERROR((VLOOKUP($A231,Month!$Z$3:$AP$1000,Month!AC$1,0))," ")</f>
        <v>56</v>
      </c>
      <c r="BJ231" s="13">
        <f>IFERROR((VLOOKUP($A231,Month!$Z$3:$AP$1000,Month!AD$1,0))," ")</f>
        <v>0</v>
      </c>
      <c r="BK231" s="13">
        <f>IFERROR((VLOOKUP($A231,Month!$Z$3:$AP$1000,Month!AE$1,0))," ")</f>
        <v>0</v>
      </c>
      <c r="BL231" s="13">
        <f>IFERROR((VLOOKUP($A231,Month!$Z$3:$AP$1000,Month!AF$1,0))," ")</f>
        <v>0</v>
      </c>
      <c r="BM231" s="13">
        <f>IFERROR((VLOOKUP($A231,Month!$Z$3:$AP$1000,Month!AG$1,0))," ")</f>
        <v>150.03</v>
      </c>
      <c r="BN231" s="13">
        <f>IFERROR((VLOOKUP($A231,Month!$Z$3:$AP$1000,Month!AH$1,0))," ")</f>
        <v>0</v>
      </c>
      <c r="BO231" s="13">
        <f>IFERROR((VLOOKUP($A231,Month!$Z$3:$AP$1000,Month!AI$1,0))," ")</f>
        <v>19.62</v>
      </c>
      <c r="BP231" s="13">
        <f>IFERROR((VLOOKUP($A231,Month!$Z$3:$AP$1000,Month!AJ$1,0))," ")</f>
        <v>0</v>
      </c>
      <c r="BQ231" s="13">
        <f>IFERROR((VLOOKUP($A231,Month!$Z$3:$AP$1000,Month!AK$1,0))," ")</f>
        <v>0</v>
      </c>
      <c r="BR231" s="13">
        <f>IFERROR((VLOOKUP($A231,Month!$Z$3:$AP$1000,Month!AL$1,0))," ")</f>
        <v>0</v>
      </c>
      <c r="BS231" s="13">
        <f>IFERROR((VLOOKUP($A231,Month!$Z$3:$AP$1000,Month!AM$1,0))," ")</f>
        <v>17</v>
      </c>
      <c r="BT231" s="13">
        <f>IFERROR((VLOOKUP($A231,Month!$Z$3:$AP$1000,Month!AP$1,0))," ")</f>
        <v>322</v>
      </c>
    </row>
    <row r="232" spans="1:72" s="2" customFormat="1" x14ac:dyDescent="0.25">
      <c r="A232" s="12" t="s">
        <v>567</v>
      </c>
      <c r="B232" s="12" t="s">
        <v>568</v>
      </c>
      <c r="C232" s="13">
        <f>+IFERROR((VLOOKUP($A232,Grade!$L$6:$BL$1000,Grade!M$2,0))," ")</f>
        <v>151</v>
      </c>
      <c r="D232" s="13">
        <f>+IFERROR((VLOOKUP($A232,Grade!$L$6:$BL$1000,Grade!N$2,0))," ")</f>
        <v>143</v>
      </c>
      <c r="E232" s="13">
        <f>+IFERROR((VLOOKUP($A232,Grade!$L$6:$BL$1000,Grade!O$2,0))," ")</f>
        <v>188</v>
      </c>
      <c r="F232" s="13">
        <f>+IFERROR((VLOOKUP($A232,Grade!$L$6:$BL$1000,Grade!P$2,0))," ")</f>
        <v>157</v>
      </c>
      <c r="G232" s="13">
        <f>+IFERROR((VLOOKUP($A232,Grade!$L$6:$BL$1000,Grade!Q$2,0))," ")</f>
        <v>181</v>
      </c>
      <c r="H232" s="13">
        <f>+IFERROR((VLOOKUP($A232,Grade!$L$6:$BL$1000,Grade!R$2,0))," ")</f>
        <v>163</v>
      </c>
      <c r="I232" s="13">
        <f>+IFERROR((VLOOKUP($A232,Grade!$L$6:$BL$1000,Grade!S$2,0))," ")</f>
        <v>167</v>
      </c>
      <c r="J232" s="13">
        <f>+IFERROR((VLOOKUP($A232,Grade!$L$6:$BL$1000,Grade!T$2,0))," ")</f>
        <v>164</v>
      </c>
      <c r="K232" s="13">
        <f>+IFERROR((VLOOKUP($A232,Grade!$L$6:$BL$1000,Grade!U$2,0))," ")</f>
        <v>166</v>
      </c>
      <c r="L232" s="13">
        <f>+IFERROR((VLOOKUP($A232,Grade!$L$6:$BL$1000,Grade!V$2,0))," ")</f>
        <v>166</v>
      </c>
      <c r="M232" s="13">
        <f>+IFERROR((VLOOKUP($A232,Grade!$L$6:$BL$1000,Grade!W$2,0))," ")</f>
        <v>159</v>
      </c>
      <c r="N232" s="13">
        <f>+IFERROR((VLOOKUP($A232,Grade!$L$6:$BL$1000,Grade!X$2,0))," ")</f>
        <v>153</v>
      </c>
      <c r="O232" s="13">
        <f>+IFERROR((VLOOKUP($A232,Grade!$L$6:$BL$1000,Grade!Y$2,0))," ")</f>
        <v>149</v>
      </c>
      <c r="P232" s="20">
        <f t="shared" si="17"/>
        <v>2107</v>
      </c>
      <c r="Q232" s="14">
        <f>+IFERROR((VLOOKUP($A232,Grade!$L$6:$BL$1000,Grade!Z$2,0))," ")</f>
        <v>151</v>
      </c>
      <c r="R232" s="14">
        <f>+IFERROR((VLOOKUP($A232,Grade!$L$6:$BL$1000,Grade!AA$2,0))," ")</f>
        <v>143</v>
      </c>
      <c r="S232" s="14">
        <f>+IFERROR((VLOOKUP($A232,Grade!$L$6:$BL$1000,Grade!AB$2,0))," ")</f>
        <v>188</v>
      </c>
      <c r="T232" s="14">
        <f>+IFERROR((VLOOKUP($A232,Grade!$L$6:$BL$1000,Grade!AC$2,0))," ")</f>
        <v>157</v>
      </c>
      <c r="U232" s="14">
        <f>+IFERROR((VLOOKUP($A232,Grade!$L$6:$BL$1000,Grade!AD$2,0))," ")</f>
        <v>181</v>
      </c>
      <c r="V232" s="14">
        <f>+IFERROR((VLOOKUP($A232,Grade!$L$6:$BL$1000,Grade!AE$2,0))," ")</f>
        <v>163</v>
      </c>
      <c r="W232" s="14">
        <f>+IFERROR((VLOOKUP($A232,Grade!$L$6:$BL$1000,Grade!AF$2,0))," ")</f>
        <v>165.84</v>
      </c>
      <c r="X232" s="14">
        <f>+IFERROR((VLOOKUP($A232,Grade!$L$6:$BL$1000,Grade!AG$2,0))," ")</f>
        <v>164</v>
      </c>
      <c r="Y232" s="14">
        <f>+IFERROR((VLOOKUP($A232,Grade!$L$6:$BL$1000,Grade!AH$2,0))," ")</f>
        <v>164</v>
      </c>
      <c r="Z232" s="14">
        <f>+IFERROR((VLOOKUP($A232,Grade!$L$6:$BL$1000,Grade!AI$2,0))," ")</f>
        <v>165.23</v>
      </c>
      <c r="AA232" s="14">
        <f>+IFERROR((VLOOKUP($A232,Grade!$L$6:$BL$1000,Grade!AJ$2,0))," ")</f>
        <v>157.78</v>
      </c>
      <c r="AB232" s="14">
        <f>+IFERROR((VLOOKUP($A232,Grade!$L$6:$BL$1000,Grade!AK$2,0))," ")</f>
        <v>129.16</v>
      </c>
      <c r="AC232" s="14">
        <f>+IFERROR((VLOOKUP($A232,Grade!$L$6:$BL$1000,Grade!AL$2,0))," ")</f>
        <v>125.85</v>
      </c>
      <c r="AD232" s="19">
        <f t="shared" si="18"/>
        <v>2054.86</v>
      </c>
      <c r="AE232" s="13">
        <f>+IFERROR((VLOOKUP($A232,Grade!$L$6:$BL$1000,Grade!AM$2,0))," ")</f>
        <v>0</v>
      </c>
      <c r="AF232" s="13">
        <f>+IFERROR((VLOOKUP($A232,Grade!$L$6:$BL$1000,Grade!AN$2,0))," ")</f>
        <v>0</v>
      </c>
      <c r="AG232" s="13">
        <f>+IFERROR((VLOOKUP($A232,Grade!$L$6:$BL$1000,Grade!AO$2,0))," ")</f>
        <v>0</v>
      </c>
      <c r="AH232" s="13">
        <f>+IFERROR((VLOOKUP($A232,Grade!$L$6:$BL$1000,Grade!AP$2,0))," ")</f>
        <v>0</v>
      </c>
      <c r="AI232" s="13">
        <f>+IFERROR((VLOOKUP($A232,Grade!$L$6:$BL$1000,Grade!AQ$2,0))," ")</f>
        <v>0</v>
      </c>
      <c r="AJ232" s="13">
        <f>+IFERROR((VLOOKUP($A232,Grade!$L$6:$BL$1000,Grade!AR$2,0))," ")</f>
        <v>0</v>
      </c>
      <c r="AK232" s="13">
        <f>+IFERROR((VLOOKUP($A232,Grade!$L$6:$BL$1000,Grade!AS$2,0))," ")</f>
        <v>0</v>
      </c>
      <c r="AL232" s="13">
        <f>+IFERROR((VLOOKUP($A232,Grade!$L$6:$BL$1000,Grade!AT$2,0))," ")</f>
        <v>0</v>
      </c>
      <c r="AM232" s="13">
        <f>+IFERROR((VLOOKUP($A232,Grade!$L$6:$BL$1000,Grade!AU$2,0))," ")</f>
        <v>0</v>
      </c>
      <c r="AN232" s="13">
        <f>+IFERROR((VLOOKUP($A232,Grade!$L$6:$BL$1000,Grade!AV$2,0))," ")</f>
        <v>0</v>
      </c>
      <c r="AO232" s="13">
        <f>+IFERROR((VLOOKUP($A232,Grade!$L$6:$BL$1000,Grade!AW$2,0))," ")</f>
        <v>3</v>
      </c>
      <c r="AP232" s="13">
        <f>+IFERROR((VLOOKUP($A232,Grade!$L$6:$BL$1000,Grade!AX$2,0))," ")</f>
        <v>3</v>
      </c>
      <c r="AQ232" s="13">
        <f>+IFERROR((VLOOKUP($A232,Grade!$L$6:$BL$1000,Grade!AY$2,0))," ")</f>
        <v>14</v>
      </c>
      <c r="AR232" s="20">
        <f t="shared" si="19"/>
        <v>20</v>
      </c>
      <c r="AS232" s="14">
        <f>+IFERROR((VLOOKUP($A232,Grade!$L$6:$BL$1000,Grade!AZ$2,0))," ")</f>
        <v>0</v>
      </c>
      <c r="AT232" s="14">
        <f>+IFERROR((VLOOKUP($A232,Grade!$L$6:$BL$1000,Grade!BA$2,0))," ")</f>
        <v>0</v>
      </c>
      <c r="AU232" s="14">
        <f>+IFERROR((VLOOKUP($A232,Grade!$L$6:$BL$1000,Grade!BB$2,0))," ")</f>
        <v>0</v>
      </c>
      <c r="AV232" s="14">
        <f>+IFERROR((VLOOKUP($A232,Grade!$L$6:$BL$1000,Grade!BC$2,0))," ")</f>
        <v>0</v>
      </c>
      <c r="AW232" s="14">
        <f>+IFERROR((VLOOKUP($A232,Grade!$L$6:$BL$1000,Grade!BD$2,0))," ")</f>
        <v>0</v>
      </c>
      <c r="AX232" s="14">
        <f>+IFERROR((VLOOKUP($A232,Grade!$L$6:$BL$1000,Grade!BE$2,0))," ")</f>
        <v>0</v>
      </c>
      <c r="AY232" s="14">
        <f>+IFERROR((VLOOKUP($A232,Grade!$L$6:$BL$1000,Grade!BF$2,0))," ")</f>
        <v>0</v>
      </c>
      <c r="AZ232" s="14">
        <f>+IFERROR((VLOOKUP($A232,Grade!$L$6:$BL$1000,Grade!BG$2,0))," ")</f>
        <v>0</v>
      </c>
      <c r="BA232" s="14">
        <f>+IFERROR((VLOOKUP($A232,Grade!$L$6:$BL$1000,Grade!BH$2,0))," ")</f>
        <v>0</v>
      </c>
      <c r="BB232" s="14">
        <f>+IFERROR((VLOOKUP($A232,Grade!$L$6:$BL$1000,Grade!BI$2,0))," ")</f>
        <v>0</v>
      </c>
      <c r="BC232" s="14">
        <f>+IFERROR((VLOOKUP($A232,Grade!$L$6:$BL$1000,Grade!BJ$2,0))," ")</f>
        <v>3</v>
      </c>
      <c r="BD232" s="14">
        <f>+IFERROR((VLOOKUP($A232,Grade!$L$6:$BL$1000,Grade!BK$2,0))," ")</f>
        <v>3</v>
      </c>
      <c r="BE232" s="14">
        <f>+IFERROR((VLOOKUP($A232,Grade!$L$6:$BL$1000,Grade!BL$2,0))," ")</f>
        <v>14</v>
      </c>
      <c r="BF232" s="19">
        <f t="shared" si="20"/>
        <v>20</v>
      </c>
      <c r="BG232" s="13">
        <f>IFERROR((VLOOKUP($A232,Month!$Z$3:$AP$1000,Month!AA$1,0))," ")</f>
        <v>125</v>
      </c>
      <c r="BH232" s="13">
        <f>IFERROR((VLOOKUP($A232,Month!$Z$3:$AP$1000,Month!AB$1,0))," ")</f>
        <v>45</v>
      </c>
      <c r="BI232" s="13">
        <f>IFERROR((VLOOKUP($A232,Month!$Z$3:$AP$1000,Month!AC$1,0))," ")</f>
        <v>15</v>
      </c>
      <c r="BJ232" s="13">
        <f>IFERROR((VLOOKUP($A232,Month!$Z$3:$AP$1000,Month!AD$1,0))," ")</f>
        <v>7</v>
      </c>
      <c r="BK232" s="13">
        <f>IFERROR((VLOOKUP($A232,Month!$Z$3:$AP$1000,Month!AE$1,0))," ")</f>
        <v>4</v>
      </c>
      <c r="BL232" s="13">
        <f>IFERROR((VLOOKUP($A232,Month!$Z$3:$AP$1000,Month!AF$1,0))," ")</f>
        <v>0</v>
      </c>
      <c r="BM232" s="13">
        <f>IFERROR((VLOOKUP($A232,Month!$Z$3:$AP$1000,Month!AG$1,0))," ")</f>
        <v>113.01</v>
      </c>
      <c r="BN232" s="13">
        <f>IFERROR((VLOOKUP($A232,Month!$Z$3:$AP$1000,Month!AH$1,0))," ")</f>
        <v>0</v>
      </c>
      <c r="BO232" s="13">
        <f>IFERROR((VLOOKUP($A232,Month!$Z$3:$AP$1000,Month!AI$1,0))," ")</f>
        <v>0</v>
      </c>
      <c r="BP232" s="13">
        <f>IFERROR((VLOOKUP($A232,Month!$Z$3:$AP$1000,Month!AJ$1,0))," ")</f>
        <v>0</v>
      </c>
      <c r="BQ232" s="13">
        <f>IFERROR((VLOOKUP($A232,Month!$Z$3:$AP$1000,Month!AK$1,0))," ")</f>
        <v>0</v>
      </c>
      <c r="BR232" s="13">
        <f>IFERROR((VLOOKUP($A232,Month!$Z$3:$AP$1000,Month!AL$1,0))," ")</f>
        <v>0</v>
      </c>
      <c r="BS232" s="13">
        <f>IFERROR((VLOOKUP($A232,Month!$Z$3:$AP$1000,Month!AM$1,0))," ")</f>
        <v>19</v>
      </c>
      <c r="BT232" s="13">
        <f>IFERROR((VLOOKUP($A232,Month!$Z$3:$AP$1000,Month!AP$1,0))," ")</f>
        <v>298</v>
      </c>
    </row>
    <row r="233" spans="1:72" s="2" customFormat="1" x14ac:dyDescent="0.25">
      <c r="A233" s="12" t="s">
        <v>305</v>
      </c>
      <c r="B233" s="12" t="s">
        <v>306</v>
      </c>
      <c r="C233" s="13">
        <f>+IFERROR((VLOOKUP($A233,Grade!$L$6:$BL$1000,Grade!M$2,0))," ")</f>
        <v>4</v>
      </c>
      <c r="D233" s="13">
        <f>+IFERROR((VLOOKUP($A233,Grade!$L$6:$BL$1000,Grade!N$2,0))," ")</f>
        <v>2</v>
      </c>
      <c r="E233" s="13">
        <f>+IFERROR((VLOOKUP($A233,Grade!$L$6:$BL$1000,Grade!O$2,0))," ")</f>
        <v>7</v>
      </c>
      <c r="F233" s="13">
        <f>+IFERROR((VLOOKUP($A233,Grade!$L$6:$BL$1000,Grade!P$2,0))," ")</f>
        <v>5</v>
      </c>
      <c r="G233" s="13">
        <f>+IFERROR((VLOOKUP($A233,Grade!$L$6:$BL$1000,Grade!Q$2,0))," ")</f>
        <v>2</v>
      </c>
      <c r="H233" s="13">
        <f>+IFERROR((VLOOKUP($A233,Grade!$L$6:$BL$1000,Grade!R$2,0))," ")</f>
        <v>10</v>
      </c>
      <c r="I233" s="13">
        <f>+IFERROR((VLOOKUP($A233,Grade!$L$6:$BL$1000,Grade!S$2,0))," ")</f>
        <v>4</v>
      </c>
      <c r="J233" s="13">
        <f>+IFERROR((VLOOKUP($A233,Grade!$L$6:$BL$1000,Grade!T$2,0))," ")</f>
        <v>0</v>
      </c>
      <c r="K233" s="13">
        <f>+IFERROR((VLOOKUP($A233,Grade!$L$6:$BL$1000,Grade!U$2,0))," ")</f>
        <v>0</v>
      </c>
      <c r="L233" s="13">
        <f>+IFERROR((VLOOKUP($A233,Grade!$L$6:$BL$1000,Grade!V$2,0))," ")</f>
        <v>0</v>
      </c>
      <c r="M233" s="13">
        <f>+IFERROR((VLOOKUP($A233,Grade!$L$6:$BL$1000,Grade!W$2,0))," ")</f>
        <v>0</v>
      </c>
      <c r="N233" s="13">
        <f>+IFERROR((VLOOKUP($A233,Grade!$L$6:$BL$1000,Grade!X$2,0))," ")</f>
        <v>0</v>
      </c>
      <c r="O233" s="13">
        <f>+IFERROR((VLOOKUP($A233,Grade!$L$6:$BL$1000,Grade!Y$2,0))," ")</f>
        <v>0</v>
      </c>
      <c r="P233" s="20">
        <f t="shared" si="17"/>
        <v>34</v>
      </c>
      <c r="Q233" s="14">
        <f>+IFERROR((VLOOKUP($A233,Grade!$L$6:$BL$1000,Grade!Z$2,0))," ")</f>
        <v>4</v>
      </c>
      <c r="R233" s="14">
        <f>+IFERROR((VLOOKUP($A233,Grade!$L$6:$BL$1000,Grade!AA$2,0))," ")</f>
        <v>2</v>
      </c>
      <c r="S233" s="14">
        <f>+IFERROR((VLOOKUP($A233,Grade!$L$6:$BL$1000,Grade!AB$2,0))," ")</f>
        <v>7</v>
      </c>
      <c r="T233" s="14">
        <f>+IFERROR((VLOOKUP($A233,Grade!$L$6:$BL$1000,Grade!AC$2,0))," ")</f>
        <v>5</v>
      </c>
      <c r="U233" s="14">
        <f>+IFERROR((VLOOKUP($A233,Grade!$L$6:$BL$1000,Grade!AD$2,0))," ")</f>
        <v>2</v>
      </c>
      <c r="V233" s="14">
        <f>+IFERROR((VLOOKUP($A233,Grade!$L$6:$BL$1000,Grade!AE$2,0))," ")</f>
        <v>10</v>
      </c>
      <c r="W233" s="14">
        <f>+IFERROR((VLOOKUP($A233,Grade!$L$6:$BL$1000,Grade!AF$2,0))," ")</f>
        <v>4</v>
      </c>
      <c r="X233" s="14">
        <f>+IFERROR((VLOOKUP($A233,Grade!$L$6:$BL$1000,Grade!AG$2,0))," ")</f>
        <v>0</v>
      </c>
      <c r="Y233" s="14">
        <f>+IFERROR((VLOOKUP($A233,Grade!$L$6:$BL$1000,Grade!AH$2,0))," ")</f>
        <v>0</v>
      </c>
      <c r="Z233" s="14">
        <f>+IFERROR((VLOOKUP($A233,Grade!$L$6:$BL$1000,Grade!AI$2,0))," ")</f>
        <v>0</v>
      </c>
      <c r="AA233" s="14">
        <f>+IFERROR((VLOOKUP($A233,Grade!$L$6:$BL$1000,Grade!AJ$2,0))," ")</f>
        <v>0</v>
      </c>
      <c r="AB233" s="14">
        <f>+IFERROR((VLOOKUP($A233,Grade!$L$6:$BL$1000,Grade!AK$2,0))," ")</f>
        <v>0</v>
      </c>
      <c r="AC233" s="14">
        <f>+IFERROR((VLOOKUP($A233,Grade!$L$6:$BL$1000,Grade!AL$2,0))," ")</f>
        <v>0</v>
      </c>
      <c r="AD233" s="19">
        <f t="shared" si="18"/>
        <v>34</v>
      </c>
      <c r="AE233" s="13">
        <f>+IFERROR((VLOOKUP($A233,Grade!$L$6:$BL$1000,Grade!AM$2,0))," ")</f>
        <v>0</v>
      </c>
      <c r="AF233" s="13">
        <f>+IFERROR((VLOOKUP($A233,Grade!$L$6:$BL$1000,Grade!AN$2,0))," ")</f>
        <v>0</v>
      </c>
      <c r="AG233" s="13">
        <f>+IFERROR((VLOOKUP($A233,Grade!$L$6:$BL$1000,Grade!AO$2,0))," ")</f>
        <v>0</v>
      </c>
      <c r="AH233" s="13">
        <f>+IFERROR((VLOOKUP($A233,Grade!$L$6:$BL$1000,Grade!AP$2,0))," ")</f>
        <v>0</v>
      </c>
      <c r="AI233" s="13">
        <f>+IFERROR((VLOOKUP($A233,Grade!$L$6:$BL$1000,Grade!AQ$2,0))," ")</f>
        <v>0</v>
      </c>
      <c r="AJ233" s="13">
        <f>+IFERROR((VLOOKUP($A233,Grade!$L$6:$BL$1000,Grade!AR$2,0))," ")</f>
        <v>0</v>
      </c>
      <c r="AK233" s="13">
        <f>+IFERROR((VLOOKUP($A233,Grade!$L$6:$BL$1000,Grade!AS$2,0))," ")</f>
        <v>0</v>
      </c>
      <c r="AL233" s="13">
        <f>+IFERROR((VLOOKUP($A233,Grade!$L$6:$BL$1000,Grade!AT$2,0))," ")</f>
        <v>0</v>
      </c>
      <c r="AM233" s="13">
        <f>+IFERROR((VLOOKUP($A233,Grade!$L$6:$BL$1000,Grade!AU$2,0))," ")</f>
        <v>0</v>
      </c>
      <c r="AN233" s="13">
        <f>+IFERROR((VLOOKUP($A233,Grade!$L$6:$BL$1000,Grade!AV$2,0))," ")</f>
        <v>0</v>
      </c>
      <c r="AO233" s="13">
        <f>+IFERROR((VLOOKUP($A233,Grade!$L$6:$BL$1000,Grade!AW$2,0))," ")</f>
        <v>0</v>
      </c>
      <c r="AP233" s="13">
        <f>+IFERROR((VLOOKUP($A233,Grade!$L$6:$BL$1000,Grade!AX$2,0))," ")</f>
        <v>0</v>
      </c>
      <c r="AQ233" s="13">
        <f>+IFERROR((VLOOKUP($A233,Grade!$L$6:$BL$1000,Grade!AY$2,0))," ")</f>
        <v>0</v>
      </c>
      <c r="AR233" s="20">
        <f t="shared" si="19"/>
        <v>0</v>
      </c>
      <c r="AS233" s="14">
        <f>+IFERROR((VLOOKUP($A233,Grade!$L$6:$BL$1000,Grade!AZ$2,0))," ")</f>
        <v>0</v>
      </c>
      <c r="AT233" s="14">
        <f>+IFERROR((VLOOKUP($A233,Grade!$L$6:$BL$1000,Grade!BA$2,0))," ")</f>
        <v>0</v>
      </c>
      <c r="AU233" s="14">
        <f>+IFERROR((VLOOKUP($A233,Grade!$L$6:$BL$1000,Grade!BB$2,0))," ")</f>
        <v>0</v>
      </c>
      <c r="AV233" s="14">
        <f>+IFERROR((VLOOKUP($A233,Grade!$L$6:$BL$1000,Grade!BC$2,0))," ")</f>
        <v>0</v>
      </c>
      <c r="AW233" s="14">
        <f>+IFERROR((VLOOKUP($A233,Grade!$L$6:$BL$1000,Grade!BD$2,0))," ")</f>
        <v>0</v>
      </c>
      <c r="AX233" s="14">
        <f>+IFERROR((VLOOKUP($A233,Grade!$L$6:$BL$1000,Grade!BE$2,0))," ")</f>
        <v>0</v>
      </c>
      <c r="AY233" s="14">
        <f>+IFERROR((VLOOKUP($A233,Grade!$L$6:$BL$1000,Grade!BF$2,0))," ")</f>
        <v>0</v>
      </c>
      <c r="AZ233" s="14">
        <f>+IFERROR((VLOOKUP($A233,Grade!$L$6:$BL$1000,Grade!BG$2,0))," ")</f>
        <v>0</v>
      </c>
      <c r="BA233" s="14">
        <f>+IFERROR((VLOOKUP($A233,Grade!$L$6:$BL$1000,Grade!BH$2,0))," ")</f>
        <v>0</v>
      </c>
      <c r="BB233" s="14">
        <f>+IFERROR((VLOOKUP($A233,Grade!$L$6:$BL$1000,Grade!BI$2,0))," ")</f>
        <v>0</v>
      </c>
      <c r="BC233" s="14">
        <f>+IFERROR((VLOOKUP($A233,Grade!$L$6:$BL$1000,Grade!BJ$2,0))," ")</f>
        <v>0</v>
      </c>
      <c r="BD233" s="14">
        <f>+IFERROR((VLOOKUP($A233,Grade!$L$6:$BL$1000,Grade!BK$2,0))," ")</f>
        <v>0</v>
      </c>
      <c r="BE233" s="14">
        <f>+IFERROR((VLOOKUP($A233,Grade!$L$6:$BL$1000,Grade!BL$2,0))," ")</f>
        <v>0</v>
      </c>
      <c r="BF233" s="19">
        <f t="shared" si="20"/>
        <v>0</v>
      </c>
      <c r="BG233" s="13">
        <f>IFERROR((VLOOKUP($A233,Month!$Z$3:$AP$1000,Month!AA$1,0))," ")</f>
        <v>20</v>
      </c>
      <c r="BH233" s="13">
        <f>IFERROR((VLOOKUP($A233,Month!$Z$3:$AP$1000,Month!AB$1,0))," ")</f>
        <v>0</v>
      </c>
      <c r="BI233" s="13">
        <f>IFERROR((VLOOKUP($A233,Month!$Z$3:$AP$1000,Month!AC$1,0))," ")</f>
        <v>0</v>
      </c>
      <c r="BJ233" s="13">
        <f>IFERROR((VLOOKUP($A233,Month!$Z$3:$AP$1000,Month!AD$1,0))," ")</f>
        <v>0</v>
      </c>
      <c r="BK233" s="13">
        <f>IFERROR((VLOOKUP($A233,Month!$Z$3:$AP$1000,Month!AE$1,0))," ")</f>
        <v>0</v>
      </c>
      <c r="BL233" s="13">
        <f>IFERROR((VLOOKUP($A233,Month!$Z$3:$AP$1000,Month!AF$1,0))," ")</f>
        <v>0</v>
      </c>
      <c r="BM233" s="13">
        <f>IFERROR((VLOOKUP($A233,Month!$Z$3:$AP$1000,Month!AG$1,0))," ")</f>
        <v>0</v>
      </c>
      <c r="BN233" s="13">
        <f>IFERROR((VLOOKUP($A233,Month!$Z$3:$AP$1000,Month!AH$1,0))," ")</f>
        <v>0</v>
      </c>
      <c r="BO233" s="13">
        <f>IFERROR((VLOOKUP($A233,Month!$Z$3:$AP$1000,Month!AI$1,0))," ")</f>
        <v>0</v>
      </c>
      <c r="BP233" s="13">
        <f>IFERROR((VLOOKUP($A233,Month!$Z$3:$AP$1000,Month!AJ$1,0))," ")</f>
        <v>0</v>
      </c>
      <c r="BQ233" s="13">
        <f>IFERROR((VLOOKUP($A233,Month!$Z$3:$AP$1000,Month!AK$1,0))," ")</f>
        <v>0</v>
      </c>
      <c r="BR233" s="13">
        <f>IFERROR((VLOOKUP($A233,Month!$Z$3:$AP$1000,Month!AL$1,0))," ")</f>
        <v>0</v>
      </c>
      <c r="BS233" s="13">
        <f>IFERROR((VLOOKUP($A233,Month!$Z$3:$AP$1000,Month!AM$1,0))," ")</f>
        <v>0</v>
      </c>
      <c r="BT233" s="13">
        <f>IFERROR((VLOOKUP($A233,Month!$Z$3:$AP$1000,Month!AP$1,0))," ")</f>
        <v>0</v>
      </c>
    </row>
    <row r="234" spans="1:72" s="2" customFormat="1" x14ac:dyDescent="0.25">
      <c r="A234" s="12" t="s">
        <v>627</v>
      </c>
      <c r="B234" s="12" t="s">
        <v>628</v>
      </c>
      <c r="C234" s="13">
        <f>+IFERROR((VLOOKUP($A234,Grade!$L$6:$BL$1000,Grade!M$2,0))," ")</f>
        <v>10</v>
      </c>
      <c r="D234" s="13">
        <f>+IFERROR((VLOOKUP($A234,Grade!$L$6:$BL$1000,Grade!N$2,0))," ")</f>
        <v>17</v>
      </c>
      <c r="E234" s="13">
        <f>+IFERROR((VLOOKUP($A234,Grade!$L$6:$BL$1000,Grade!O$2,0))," ")</f>
        <v>13</v>
      </c>
      <c r="F234" s="13">
        <f>+IFERROR((VLOOKUP($A234,Grade!$L$6:$BL$1000,Grade!P$2,0))," ")</f>
        <v>15</v>
      </c>
      <c r="G234" s="13">
        <f>+IFERROR((VLOOKUP($A234,Grade!$L$6:$BL$1000,Grade!Q$2,0))," ")</f>
        <v>18</v>
      </c>
      <c r="H234" s="13">
        <f>+IFERROR((VLOOKUP($A234,Grade!$L$6:$BL$1000,Grade!R$2,0))," ")</f>
        <v>11</v>
      </c>
      <c r="I234" s="13">
        <f>+IFERROR((VLOOKUP($A234,Grade!$L$6:$BL$1000,Grade!S$2,0))," ")</f>
        <v>9</v>
      </c>
      <c r="J234" s="13">
        <f>+IFERROR((VLOOKUP($A234,Grade!$L$6:$BL$1000,Grade!T$2,0))," ")</f>
        <v>16</v>
      </c>
      <c r="K234" s="13">
        <f>+IFERROR((VLOOKUP($A234,Grade!$L$6:$BL$1000,Grade!U$2,0))," ")</f>
        <v>10</v>
      </c>
      <c r="L234" s="13">
        <f>+IFERROR((VLOOKUP($A234,Grade!$L$6:$BL$1000,Grade!V$2,0))," ")</f>
        <v>8</v>
      </c>
      <c r="M234" s="13">
        <f>+IFERROR((VLOOKUP($A234,Grade!$L$6:$BL$1000,Grade!W$2,0))," ")</f>
        <v>15</v>
      </c>
      <c r="N234" s="13">
        <f>+IFERROR((VLOOKUP($A234,Grade!$L$6:$BL$1000,Grade!X$2,0))," ")</f>
        <v>12</v>
      </c>
      <c r="O234" s="13">
        <f>+IFERROR((VLOOKUP($A234,Grade!$L$6:$BL$1000,Grade!Y$2,0))," ")</f>
        <v>16</v>
      </c>
      <c r="P234" s="20">
        <f t="shared" si="17"/>
        <v>170</v>
      </c>
      <c r="Q234" s="14">
        <f>+IFERROR((VLOOKUP($A234,Grade!$L$6:$BL$1000,Grade!Z$2,0))," ")</f>
        <v>10</v>
      </c>
      <c r="R234" s="14">
        <f>+IFERROR((VLOOKUP($A234,Grade!$L$6:$BL$1000,Grade!AA$2,0))," ")</f>
        <v>17</v>
      </c>
      <c r="S234" s="14">
        <f>+IFERROR((VLOOKUP($A234,Grade!$L$6:$BL$1000,Grade!AB$2,0))," ")</f>
        <v>13</v>
      </c>
      <c r="T234" s="14">
        <f>+IFERROR((VLOOKUP($A234,Grade!$L$6:$BL$1000,Grade!AC$2,0))," ")</f>
        <v>14.08</v>
      </c>
      <c r="U234" s="14">
        <f>+IFERROR((VLOOKUP($A234,Grade!$L$6:$BL$1000,Grade!AD$2,0))," ")</f>
        <v>18</v>
      </c>
      <c r="V234" s="14">
        <f>+IFERROR((VLOOKUP($A234,Grade!$L$6:$BL$1000,Grade!AE$2,0))," ")</f>
        <v>11</v>
      </c>
      <c r="W234" s="14">
        <f>+IFERROR((VLOOKUP($A234,Grade!$L$6:$BL$1000,Grade!AF$2,0))," ")</f>
        <v>9</v>
      </c>
      <c r="X234" s="14">
        <f>+IFERROR((VLOOKUP($A234,Grade!$L$6:$BL$1000,Grade!AG$2,0))," ")</f>
        <v>16</v>
      </c>
      <c r="Y234" s="14">
        <f>+IFERROR((VLOOKUP($A234,Grade!$L$6:$BL$1000,Grade!AH$2,0))," ")</f>
        <v>10</v>
      </c>
      <c r="Z234" s="14">
        <f>+IFERROR((VLOOKUP($A234,Grade!$L$6:$BL$1000,Grade!AI$2,0))," ")</f>
        <v>7.5</v>
      </c>
      <c r="AA234" s="14">
        <f>+IFERROR((VLOOKUP($A234,Grade!$L$6:$BL$1000,Grade!AJ$2,0))," ")</f>
        <v>15</v>
      </c>
      <c r="AB234" s="14">
        <f>+IFERROR((VLOOKUP($A234,Grade!$L$6:$BL$1000,Grade!AK$2,0))," ")</f>
        <v>11.75</v>
      </c>
      <c r="AC234" s="14">
        <f>+IFERROR((VLOOKUP($A234,Grade!$L$6:$BL$1000,Grade!AL$2,0))," ")</f>
        <v>16</v>
      </c>
      <c r="AD234" s="19">
        <f t="shared" si="18"/>
        <v>168.32999999999998</v>
      </c>
      <c r="AE234" s="13">
        <f>+IFERROR((VLOOKUP($A234,Grade!$L$6:$BL$1000,Grade!AM$2,0))," ")</f>
        <v>0</v>
      </c>
      <c r="AF234" s="13">
        <f>+IFERROR((VLOOKUP($A234,Grade!$L$6:$BL$1000,Grade!AN$2,0))," ")</f>
        <v>0</v>
      </c>
      <c r="AG234" s="13">
        <f>+IFERROR((VLOOKUP($A234,Grade!$L$6:$BL$1000,Grade!AO$2,0))," ")</f>
        <v>0</v>
      </c>
      <c r="AH234" s="13">
        <f>+IFERROR((VLOOKUP($A234,Grade!$L$6:$BL$1000,Grade!AP$2,0))," ")</f>
        <v>0</v>
      </c>
      <c r="AI234" s="13">
        <f>+IFERROR((VLOOKUP($A234,Grade!$L$6:$BL$1000,Grade!AQ$2,0))," ")</f>
        <v>0</v>
      </c>
      <c r="AJ234" s="13">
        <f>+IFERROR((VLOOKUP($A234,Grade!$L$6:$BL$1000,Grade!AR$2,0))," ")</f>
        <v>0</v>
      </c>
      <c r="AK234" s="13">
        <f>+IFERROR((VLOOKUP($A234,Grade!$L$6:$BL$1000,Grade!AS$2,0))," ")</f>
        <v>0</v>
      </c>
      <c r="AL234" s="13">
        <f>+IFERROR((VLOOKUP($A234,Grade!$L$6:$BL$1000,Grade!AT$2,0))," ")</f>
        <v>0</v>
      </c>
      <c r="AM234" s="13">
        <f>+IFERROR((VLOOKUP($A234,Grade!$L$6:$BL$1000,Grade!AU$2,0))," ")</f>
        <v>0</v>
      </c>
      <c r="AN234" s="13">
        <f>+IFERROR((VLOOKUP($A234,Grade!$L$6:$BL$1000,Grade!AV$2,0))," ")</f>
        <v>0</v>
      </c>
      <c r="AO234" s="13">
        <f>+IFERROR((VLOOKUP($A234,Grade!$L$6:$BL$1000,Grade!AW$2,0))," ")</f>
        <v>0</v>
      </c>
      <c r="AP234" s="13">
        <f>+IFERROR((VLOOKUP($A234,Grade!$L$6:$BL$1000,Grade!AX$2,0))," ")</f>
        <v>0</v>
      </c>
      <c r="AQ234" s="13">
        <f>+IFERROR((VLOOKUP($A234,Grade!$L$6:$BL$1000,Grade!AY$2,0))," ")</f>
        <v>0</v>
      </c>
      <c r="AR234" s="20">
        <f t="shared" si="19"/>
        <v>0</v>
      </c>
      <c r="AS234" s="14">
        <f>+IFERROR((VLOOKUP($A234,Grade!$L$6:$BL$1000,Grade!AZ$2,0))," ")</f>
        <v>0</v>
      </c>
      <c r="AT234" s="14">
        <f>+IFERROR((VLOOKUP($A234,Grade!$L$6:$BL$1000,Grade!BA$2,0))," ")</f>
        <v>0</v>
      </c>
      <c r="AU234" s="14">
        <f>+IFERROR((VLOOKUP($A234,Grade!$L$6:$BL$1000,Grade!BB$2,0))," ")</f>
        <v>0</v>
      </c>
      <c r="AV234" s="14">
        <f>+IFERROR((VLOOKUP($A234,Grade!$L$6:$BL$1000,Grade!BC$2,0))," ")</f>
        <v>0</v>
      </c>
      <c r="AW234" s="14">
        <f>+IFERROR((VLOOKUP($A234,Grade!$L$6:$BL$1000,Grade!BD$2,0))," ")</f>
        <v>0</v>
      </c>
      <c r="AX234" s="14">
        <f>+IFERROR((VLOOKUP($A234,Grade!$L$6:$BL$1000,Grade!BE$2,0))," ")</f>
        <v>0</v>
      </c>
      <c r="AY234" s="14">
        <f>+IFERROR((VLOOKUP($A234,Grade!$L$6:$BL$1000,Grade!BF$2,0))," ")</f>
        <v>0</v>
      </c>
      <c r="AZ234" s="14">
        <f>+IFERROR((VLOOKUP($A234,Grade!$L$6:$BL$1000,Grade!BG$2,0))," ")</f>
        <v>0</v>
      </c>
      <c r="BA234" s="14">
        <f>+IFERROR((VLOOKUP($A234,Grade!$L$6:$BL$1000,Grade!BH$2,0))," ")</f>
        <v>0</v>
      </c>
      <c r="BB234" s="14">
        <f>+IFERROR((VLOOKUP($A234,Grade!$L$6:$BL$1000,Grade!BI$2,0))," ")</f>
        <v>0</v>
      </c>
      <c r="BC234" s="14">
        <f>+IFERROR((VLOOKUP($A234,Grade!$L$6:$BL$1000,Grade!BJ$2,0))," ")</f>
        <v>0</v>
      </c>
      <c r="BD234" s="14">
        <f>+IFERROR((VLOOKUP($A234,Grade!$L$6:$BL$1000,Grade!BK$2,0))," ")</f>
        <v>0</v>
      </c>
      <c r="BE234" s="14">
        <f>+IFERROR((VLOOKUP($A234,Grade!$L$6:$BL$1000,Grade!BL$2,0))," ")</f>
        <v>0</v>
      </c>
      <c r="BF234" s="19">
        <f t="shared" si="20"/>
        <v>0</v>
      </c>
      <c r="BG234" s="13">
        <f>IFERROR((VLOOKUP($A234,Month!$Z$3:$AP$1000,Month!AA$1,0))," ")</f>
        <v>0</v>
      </c>
      <c r="BH234" s="13">
        <f>IFERROR((VLOOKUP($A234,Month!$Z$3:$AP$1000,Month!AB$1,0))," ")</f>
        <v>0</v>
      </c>
      <c r="BI234" s="13">
        <f>IFERROR((VLOOKUP($A234,Month!$Z$3:$AP$1000,Month!AC$1,0))," ")</f>
        <v>0</v>
      </c>
      <c r="BJ234" s="13">
        <f>IFERROR((VLOOKUP($A234,Month!$Z$3:$AP$1000,Month!AD$1,0))," ")</f>
        <v>0</v>
      </c>
      <c r="BK234" s="13">
        <f>IFERROR((VLOOKUP($A234,Month!$Z$3:$AP$1000,Month!AE$1,0))," ")</f>
        <v>0</v>
      </c>
      <c r="BL234" s="13">
        <f>IFERROR((VLOOKUP($A234,Month!$Z$3:$AP$1000,Month!AF$1,0))," ")</f>
        <v>0</v>
      </c>
      <c r="BM234" s="13">
        <f>IFERROR((VLOOKUP($A234,Month!$Z$3:$AP$1000,Month!AG$1,0))," ")</f>
        <v>7</v>
      </c>
      <c r="BN234" s="13">
        <f>IFERROR((VLOOKUP($A234,Month!$Z$3:$AP$1000,Month!AH$1,0))," ")</f>
        <v>0</v>
      </c>
      <c r="BO234" s="13">
        <f>IFERROR((VLOOKUP($A234,Month!$Z$3:$AP$1000,Month!AI$1,0))," ")</f>
        <v>3.5</v>
      </c>
      <c r="BP234" s="13">
        <f>IFERROR((VLOOKUP($A234,Month!$Z$3:$AP$1000,Month!AJ$1,0))," ")</f>
        <v>0</v>
      </c>
      <c r="BQ234" s="13">
        <f>IFERROR((VLOOKUP($A234,Month!$Z$3:$AP$1000,Month!AK$1,0))," ")</f>
        <v>0</v>
      </c>
      <c r="BR234" s="13">
        <f>IFERROR((VLOOKUP($A234,Month!$Z$3:$AP$1000,Month!AL$1,0))," ")</f>
        <v>0</v>
      </c>
      <c r="BS234" s="13">
        <f>IFERROR((VLOOKUP($A234,Month!$Z$3:$AP$1000,Month!AM$1,0))," ")</f>
        <v>1</v>
      </c>
      <c r="BT234" s="13">
        <f>IFERROR((VLOOKUP($A234,Month!$Z$3:$AP$1000,Month!AP$1,0))," ")</f>
        <v>31</v>
      </c>
    </row>
    <row r="235" spans="1:72" s="2" customFormat="1" x14ac:dyDescent="0.25">
      <c r="A235" s="12" t="s">
        <v>165</v>
      </c>
      <c r="B235" s="12" t="s">
        <v>166</v>
      </c>
      <c r="C235" s="13">
        <f>+IFERROR((VLOOKUP($A235,Grade!$L$6:$BL$1000,Grade!M$2,0))," ")</f>
        <v>124</v>
      </c>
      <c r="D235" s="13">
        <f>+IFERROR((VLOOKUP($A235,Grade!$L$6:$BL$1000,Grade!N$2,0))," ")</f>
        <v>110</v>
      </c>
      <c r="E235" s="13">
        <f>+IFERROR((VLOOKUP($A235,Grade!$L$6:$BL$1000,Grade!O$2,0))," ")</f>
        <v>128</v>
      </c>
      <c r="F235" s="13">
        <f>+IFERROR((VLOOKUP($A235,Grade!$L$6:$BL$1000,Grade!P$2,0))," ")</f>
        <v>140</v>
      </c>
      <c r="G235" s="13">
        <f>+IFERROR((VLOOKUP($A235,Grade!$L$6:$BL$1000,Grade!Q$2,0))," ")</f>
        <v>139</v>
      </c>
      <c r="H235" s="13">
        <f>+IFERROR((VLOOKUP($A235,Grade!$L$6:$BL$1000,Grade!R$2,0))," ")</f>
        <v>133</v>
      </c>
      <c r="I235" s="13">
        <f>+IFERROR((VLOOKUP($A235,Grade!$L$6:$BL$1000,Grade!S$2,0))," ")</f>
        <v>142</v>
      </c>
      <c r="J235" s="13">
        <f>+IFERROR((VLOOKUP($A235,Grade!$L$6:$BL$1000,Grade!T$2,0))," ")</f>
        <v>160</v>
      </c>
      <c r="K235" s="13">
        <f>+IFERROR((VLOOKUP($A235,Grade!$L$6:$BL$1000,Grade!U$2,0))," ")</f>
        <v>137</v>
      </c>
      <c r="L235" s="13">
        <f>+IFERROR((VLOOKUP($A235,Grade!$L$6:$BL$1000,Grade!V$2,0))," ")</f>
        <v>135</v>
      </c>
      <c r="M235" s="13">
        <f>+IFERROR((VLOOKUP($A235,Grade!$L$6:$BL$1000,Grade!W$2,0))," ")</f>
        <v>118</v>
      </c>
      <c r="N235" s="13">
        <f>+IFERROR((VLOOKUP($A235,Grade!$L$6:$BL$1000,Grade!X$2,0))," ")</f>
        <v>129</v>
      </c>
      <c r="O235" s="13">
        <f>+IFERROR((VLOOKUP($A235,Grade!$L$6:$BL$1000,Grade!Y$2,0))," ")</f>
        <v>102</v>
      </c>
      <c r="P235" s="20">
        <f t="shared" si="17"/>
        <v>1697</v>
      </c>
      <c r="Q235" s="14">
        <f>+IFERROR((VLOOKUP($A235,Grade!$L$6:$BL$1000,Grade!Z$2,0))," ")</f>
        <v>124</v>
      </c>
      <c r="R235" s="14">
        <f>+IFERROR((VLOOKUP($A235,Grade!$L$6:$BL$1000,Grade!AA$2,0))," ")</f>
        <v>110</v>
      </c>
      <c r="S235" s="14">
        <f>+IFERROR((VLOOKUP($A235,Grade!$L$6:$BL$1000,Grade!AB$2,0))," ")</f>
        <v>128</v>
      </c>
      <c r="T235" s="14">
        <f>+IFERROR((VLOOKUP($A235,Grade!$L$6:$BL$1000,Grade!AC$2,0))," ")</f>
        <v>140</v>
      </c>
      <c r="U235" s="14">
        <f>+IFERROR((VLOOKUP($A235,Grade!$L$6:$BL$1000,Grade!AD$2,0))," ")</f>
        <v>139</v>
      </c>
      <c r="V235" s="14">
        <f>+IFERROR((VLOOKUP($A235,Grade!$L$6:$BL$1000,Grade!AE$2,0))," ")</f>
        <v>133</v>
      </c>
      <c r="W235" s="14">
        <f>+IFERROR((VLOOKUP($A235,Grade!$L$6:$BL$1000,Grade!AF$2,0))," ")</f>
        <v>142</v>
      </c>
      <c r="X235" s="14">
        <f>+IFERROR((VLOOKUP($A235,Grade!$L$6:$BL$1000,Grade!AG$2,0))," ")</f>
        <v>159.44999999999999</v>
      </c>
      <c r="Y235" s="14">
        <f>+IFERROR((VLOOKUP($A235,Grade!$L$6:$BL$1000,Grade!AH$2,0))," ")</f>
        <v>135.35</v>
      </c>
      <c r="Z235" s="14">
        <f>+IFERROR((VLOOKUP($A235,Grade!$L$6:$BL$1000,Grade!AI$2,0))," ")</f>
        <v>134.9</v>
      </c>
      <c r="AA235" s="14">
        <f>+IFERROR((VLOOKUP($A235,Grade!$L$6:$BL$1000,Grade!AJ$2,0))," ")</f>
        <v>117.48</v>
      </c>
      <c r="AB235" s="14">
        <f>+IFERROR((VLOOKUP($A235,Grade!$L$6:$BL$1000,Grade!AK$2,0))," ")</f>
        <v>107.32</v>
      </c>
      <c r="AC235" s="14">
        <f>+IFERROR((VLOOKUP($A235,Grade!$L$6:$BL$1000,Grade!AL$2,0))," ")</f>
        <v>84.82</v>
      </c>
      <c r="AD235" s="19">
        <f t="shared" si="18"/>
        <v>1655.32</v>
      </c>
      <c r="AE235" s="13">
        <f>+IFERROR((VLOOKUP($A235,Grade!$L$6:$BL$1000,Grade!AM$2,0))," ")</f>
        <v>0</v>
      </c>
      <c r="AF235" s="13">
        <f>+IFERROR((VLOOKUP($A235,Grade!$L$6:$BL$1000,Grade!AN$2,0))," ")</f>
        <v>0</v>
      </c>
      <c r="AG235" s="13">
        <f>+IFERROR((VLOOKUP($A235,Grade!$L$6:$BL$1000,Grade!AO$2,0))," ")</f>
        <v>0</v>
      </c>
      <c r="AH235" s="13">
        <f>+IFERROR((VLOOKUP($A235,Grade!$L$6:$BL$1000,Grade!AP$2,0))," ")</f>
        <v>0</v>
      </c>
      <c r="AI235" s="13">
        <f>+IFERROR((VLOOKUP($A235,Grade!$L$6:$BL$1000,Grade!AQ$2,0))," ")</f>
        <v>0</v>
      </c>
      <c r="AJ235" s="13">
        <f>+IFERROR((VLOOKUP($A235,Grade!$L$6:$BL$1000,Grade!AR$2,0))," ")</f>
        <v>0</v>
      </c>
      <c r="AK235" s="13">
        <f>+IFERROR((VLOOKUP($A235,Grade!$L$6:$BL$1000,Grade!AS$2,0))," ")</f>
        <v>0</v>
      </c>
      <c r="AL235" s="13">
        <f>+IFERROR((VLOOKUP($A235,Grade!$L$6:$BL$1000,Grade!AT$2,0))," ")</f>
        <v>0</v>
      </c>
      <c r="AM235" s="13">
        <f>+IFERROR((VLOOKUP($A235,Grade!$L$6:$BL$1000,Grade!AU$2,0))," ")</f>
        <v>0</v>
      </c>
      <c r="AN235" s="13">
        <f>+IFERROR((VLOOKUP($A235,Grade!$L$6:$BL$1000,Grade!AV$2,0))," ")</f>
        <v>0</v>
      </c>
      <c r="AO235" s="13">
        <f>+IFERROR((VLOOKUP($A235,Grade!$L$6:$BL$1000,Grade!AW$2,0))," ")</f>
        <v>0</v>
      </c>
      <c r="AP235" s="13">
        <f>+IFERROR((VLOOKUP($A235,Grade!$L$6:$BL$1000,Grade!AX$2,0))," ")</f>
        <v>0</v>
      </c>
      <c r="AQ235" s="13">
        <f>+IFERROR((VLOOKUP($A235,Grade!$L$6:$BL$1000,Grade!AY$2,0))," ")</f>
        <v>0</v>
      </c>
      <c r="AR235" s="20">
        <f t="shared" si="19"/>
        <v>0</v>
      </c>
      <c r="AS235" s="14">
        <f>+IFERROR((VLOOKUP($A235,Grade!$L$6:$BL$1000,Grade!AZ$2,0))," ")</f>
        <v>0</v>
      </c>
      <c r="AT235" s="14">
        <f>+IFERROR((VLOOKUP($A235,Grade!$L$6:$BL$1000,Grade!BA$2,0))," ")</f>
        <v>0</v>
      </c>
      <c r="AU235" s="14">
        <f>+IFERROR((VLOOKUP($A235,Grade!$L$6:$BL$1000,Grade!BB$2,0))," ")</f>
        <v>0</v>
      </c>
      <c r="AV235" s="14">
        <f>+IFERROR((VLOOKUP($A235,Grade!$L$6:$BL$1000,Grade!BC$2,0))," ")</f>
        <v>0</v>
      </c>
      <c r="AW235" s="14">
        <f>+IFERROR((VLOOKUP($A235,Grade!$L$6:$BL$1000,Grade!BD$2,0))," ")</f>
        <v>0</v>
      </c>
      <c r="AX235" s="14">
        <f>+IFERROR((VLOOKUP($A235,Grade!$L$6:$BL$1000,Grade!BE$2,0))," ")</f>
        <v>0</v>
      </c>
      <c r="AY235" s="14">
        <f>+IFERROR((VLOOKUP($A235,Grade!$L$6:$BL$1000,Grade!BF$2,0))," ")</f>
        <v>0</v>
      </c>
      <c r="AZ235" s="14">
        <f>+IFERROR((VLOOKUP($A235,Grade!$L$6:$BL$1000,Grade!BG$2,0))," ")</f>
        <v>0</v>
      </c>
      <c r="BA235" s="14">
        <f>+IFERROR((VLOOKUP($A235,Grade!$L$6:$BL$1000,Grade!BH$2,0))," ")</f>
        <v>0</v>
      </c>
      <c r="BB235" s="14">
        <f>+IFERROR((VLOOKUP($A235,Grade!$L$6:$BL$1000,Grade!BI$2,0))," ")</f>
        <v>0</v>
      </c>
      <c r="BC235" s="14">
        <f>+IFERROR((VLOOKUP($A235,Grade!$L$6:$BL$1000,Grade!BJ$2,0))," ")</f>
        <v>0</v>
      </c>
      <c r="BD235" s="14">
        <f>+IFERROR((VLOOKUP($A235,Grade!$L$6:$BL$1000,Grade!BK$2,0))," ")</f>
        <v>0</v>
      </c>
      <c r="BE235" s="14">
        <f>+IFERROR((VLOOKUP($A235,Grade!$L$6:$BL$1000,Grade!BL$2,0))," ")</f>
        <v>0</v>
      </c>
      <c r="BF235" s="19">
        <f t="shared" si="20"/>
        <v>0</v>
      </c>
      <c r="BG235" s="13">
        <f>IFERROR((VLOOKUP($A235,Month!$Z$3:$AP$1000,Month!AA$1,0))," ")</f>
        <v>454</v>
      </c>
      <c r="BH235" s="13">
        <f>IFERROR((VLOOKUP($A235,Month!$Z$3:$AP$1000,Month!AB$1,0))," ")</f>
        <v>268</v>
      </c>
      <c r="BI235" s="13">
        <f>IFERROR((VLOOKUP($A235,Month!$Z$3:$AP$1000,Month!AC$1,0))," ")</f>
        <v>95</v>
      </c>
      <c r="BJ235" s="13">
        <f>IFERROR((VLOOKUP($A235,Month!$Z$3:$AP$1000,Month!AD$1,0))," ")</f>
        <v>0</v>
      </c>
      <c r="BK235" s="13">
        <f>IFERROR((VLOOKUP($A235,Month!$Z$3:$AP$1000,Month!AE$1,0))," ")</f>
        <v>0</v>
      </c>
      <c r="BL235" s="13">
        <f>IFERROR((VLOOKUP($A235,Month!$Z$3:$AP$1000,Month!AF$1,0))," ")</f>
        <v>0</v>
      </c>
      <c r="BM235" s="13">
        <f>IFERROR((VLOOKUP($A235,Month!$Z$3:$AP$1000,Month!AG$1,0))," ")</f>
        <v>101.02</v>
      </c>
      <c r="BN235" s="13">
        <f>IFERROR((VLOOKUP($A235,Month!$Z$3:$AP$1000,Month!AH$1,0))," ")</f>
        <v>0</v>
      </c>
      <c r="BO235" s="13">
        <f>IFERROR((VLOOKUP($A235,Month!$Z$3:$AP$1000,Month!AI$1,0))," ")</f>
        <v>24.61</v>
      </c>
      <c r="BP235" s="13">
        <f>IFERROR((VLOOKUP($A235,Month!$Z$3:$AP$1000,Month!AJ$1,0))," ")</f>
        <v>0</v>
      </c>
      <c r="BQ235" s="13">
        <f>IFERROR((VLOOKUP($A235,Month!$Z$3:$AP$1000,Month!AK$1,0))," ")</f>
        <v>0</v>
      </c>
      <c r="BR235" s="13">
        <f>IFERROR((VLOOKUP($A235,Month!$Z$3:$AP$1000,Month!AL$1,0))," ")</f>
        <v>0</v>
      </c>
      <c r="BS235" s="13">
        <f>IFERROR((VLOOKUP($A235,Month!$Z$3:$AP$1000,Month!AM$1,0))," ")</f>
        <v>11</v>
      </c>
      <c r="BT235" s="13">
        <f>IFERROR((VLOOKUP($A235,Month!$Z$3:$AP$1000,Month!AP$1,0))," ")</f>
        <v>215</v>
      </c>
    </row>
    <row r="236" spans="1:72" s="2" customFormat="1" x14ac:dyDescent="0.25">
      <c r="A236" s="12" t="s">
        <v>447</v>
      </c>
      <c r="B236" s="12" t="s">
        <v>448</v>
      </c>
      <c r="C236" s="13">
        <f>+IFERROR((VLOOKUP($A236,Grade!$L$6:$BL$1000,Grade!M$2,0))," ")</f>
        <v>48</v>
      </c>
      <c r="D236" s="13">
        <f>+IFERROR((VLOOKUP($A236,Grade!$L$6:$BL$1000,Grade!N$2,0))," ")</f>
        <v>51</v>
      </c>
      <c r="E236" s="13">
        <f>+IFERROR((VLOOKUP($A236,Grade!$L$6:$BL$1000,Grade!O$2,0))," ")</f>
        <v>45</v>
      </c>
      <c r="F236" s="13">
        <f>+IFERROR((VLOOKUP($A236,Grade!$L$6:$BL$1000,Grade!P$2,0))," ")</f>
        <v>54</v>
      </c>
      <c r="G236" s="13">
        <f>+IFERROR((VLOOKUP($A236,Grade!$L$6:$BL$1000,Grade!Q$2,0))," ")</f>
        <v>52</v>
      </c>
      <c r="H236" s="13">
        <f>+IFERROR((VLOOKUP($A236,Grade!$L$6:$BL$1000,Grade!R$2,0))," ")</f>
        <v>67</v>
      </c>
      <c r="I236" s="13">
        <f>+IFERROR((VLOOKUP($A236,Grade!$L$6:$BL$1000,Grade!S$2,0))," ")</f>
        <v>60</v>
      </c>
      <c r="J236" s="13">
        <f>+IFERROR((VLOOKUP($A236,Grade!$L$6:$BL$1000,Grade!T$2,0))," ")</f>
        <v>50</v>
      </c>
      <c r="K236" s="13">
        <f>+IFERROR((VLOOKUP($A236,Grade!$L$6:$BL$1000,Grade!U$2,0))," ")</f>
        <v>65</v>
      </c>
      <c r="L236" s="13">
        <f>+IFERROR((VLOOKUP($A236,Grade!$L$6:$BL$1000,Grade!V$2,0))," ")</f>
        <v>70</v>
      </c>
      <c r="M236" s="13">
        <f>+IFERROR((VLOOKUP($A236,Grade!$L$6:$BL$1000,Grade!W$2,0))," ")</f>
        <v>81</v>
      </c>
      <c r="N236" s="13">
        <f>+IFERROR((VLOOKUP($A236,Grade!$L$6:$BL$1000,Grade!X$2,0))," ")</f>
        <v>65</v>
      </c>
      <c r="O236" s="13">
        <f>+IFERROR((VLOOKUP($A236,Grade!$L$6:$BL$1000,Grade!Y$2,0))," ")</f>
        <v>63</v>
      </c>
      <c r="P236" s="20">
        <f t="shared" si="17"/>
        <v>771</v>
      </c>
      <c r="Q236" s="14">
        <f>+IFERROR((VLOOKUP($A236,Grade!$L$6:$BL$1000,Grade!Z$2,0))," ")</f>
        <v>46</v>
      </c>
      <c r="R236" s="14">
        <f>+IFERROR((VLOOKUP($A236,Grade!$L$6:$BL$1000,Grade!AA$2,0))," ")</f>
        <v>49.05</v>
      </c>
      <c r="S236" s="14">
        <f>+IFERROR((VLOOKUP($A236,Grade!$L$6:$BL$1000,Grade!AB$2,0))," ")</f>
        <v>43.38</v>
      </c>
      <c r="T236" s="14">
        <f>+IFERROR((VLOOKUP($A236,Grade!$L$6:$BL$1000,Grade!AC$2,0))," ")</f>
        <v>52.72</v>
      </c>
      <c r="U236" s="14">
        <f>+IFERROR((VLOOKUP($A236,Grade!$L$6:$BL$1000,Grade!AD$2,0))," ")</f>
        <v>50.52</v>
      </c>
      <c r="V236" s="14">
        <f>+IFERROR((VLOOKUP($A236,Grade!$L$6:$BL$1000,Grade!AE$2,0))," ")</f>
        <v>65.58</v>
      </c>
      <c r="W236" s="14">
        <f>+IFERROR((VLOOKUP($A236,Grade!$L$6:$BL$1000,Grade!AF$2,0))," ")</f>
        <v>58.98</v>
      </c>
      <c r="X236" s="14">
        <f>+IFERROR((VLOOKUP($A236,Grade!$L$6:$BL$1000,Grade!AG$2,0))," ")</f>
        <v>47.39</v>
      </c>
      <c r="Y236" s="14">
        <f>+IFERROR((VLOOKUP($A236,Grade!$L$6:$BL$1000,Grade!AH$2,0))," ")</f>
        <v>64.44</v>
      </c>
      <c r="Z236" s="14">
        <f>+IFERROR((VLOOKUP($A236,Grade!$L$6:$BL$1000,Grade!AI$2,0))," ")</f>
        <v>69.2</v>
      </c>
      <c r="AA236" s="14">
        <f>+IFERROR((VLOOKUP($A236,Grade!$L$6:$BL$1000,Grade!AJ$2,0))," ")</f>
        <v>79.19</v>
      </c>
      <c r="AB236" s="14">
        <f>+IFERROR((VLOOKUP($A236,Grade!$L$6:$BL$1000,Grade!AK$2,0))," ")</f>
        <v>60.65</v>
      </c>
      <c r="AC236" s="14">
        <f>+IFERROR((VLOOKUP($A236,Grade!$L$6:$BL$1000,Grade!AL$2,0))," ")</f>
        <v>56.81</v>
      </c>
      <c r="AD236" s="19">
        <f t="shared" si="18"/>
        <v>743.91000000000008</v>
      </c>
      <c r="AE236" s="13">
        <f>+IFERROR((VLOOKUP($A236,Grade!$L$6:$BL$1000,Grade!AM$2,0))," ")</f>
        <v>3</v>
      </c>
      <c r="AF236" s="13">
        <f>+IFERROR((VLOOKUP($A236,Grade!$L$6:$BL$1000,Grade!AN$2,0))," ")</f>
        <v>8</v>
      </c>
      <c r="AG236" s="13">
        <f>+IFERROR((VLOOKUP($A236,Grade!$L$6:$BL$1000,Grade!AO$2,0))," ")</f>
        <v>9</v>
      </c>
      <c r="AH236" s="13">
        <f>+IFERROR((VLOOKUP($A236,Grade!$L$6:$BL$1000,Grade!AP$2,0))," ")</f>
        <v>11</v>
      </c>
      <c r="AI236" s="13">
        <f>+IFERROR((VLOOKUP($A236,Grade!$L$6:$BL$1000,Grade!AQ$2,0))," ")</f>
        <v>8</v>
      </c>
      <c r="AJ236" s="13">
        <f>+IFERROR((VLOOKUP($A236,Grade!$L$6:$BL$1000,Grade!AR$2,0))," ")</f>
        <v>9</v>
      </c>
      <c r="AK236" s="13">
        <f>+IFERROR((VLOOKUP($A236,Grade!$L$6:$BL$1000,Grade!AS$2,0))," ")</f>
        <v>10</v>
      </c>
      <c r="AL236" s="13">
        <f>+IFERROR((VLOOKUP($A236,Grade!$L$6:$BL$1000,Grade!AT$2,0))," ")</f>
        <v>7</v>
      </c>
      <c r="AM236" s="13">
        <f>+IFERROR((VLOOKUP($A236,Grade!$L$6:$BL$1000,Grade!AU$2,0))," ")</f>
        <v>7</v>
      </c>
      <c r="AN236" s="13">
        <f>+IFERROR((VLOOKUP($A236,Grade!$L$6:$BL$1000,Grade!AV$2,0))," ")</f>
        <v>5</v>
      </c>
      <c r="AO236" s="13">
        <f>+IFERROR((VLOOKUP($A236,Grade!$L$6:$BL$1000,Grade!AW$2,0))," ")</f>
        <v>3</v>
      </c>
      <c r="AP236" s="13">
        <f>+IFERROR((VLOOKUP($A236,Grade!$L$6:$BL$1000,Grade!AX$2,0))," ")</f>
        <v>4</v>
      </c>
      <c r="AQ236" s="13">
        <f>+IFERROR((VLOOKUP($A236,Grade!$L$6:$BL$1000,Grade!AY$2,0))," ")</f>
        <v>10</v>
      </c>
      <c r="AR236" s="20">
        <f t="shared" si="19"/>
        <v>94</v>
      </c>
      <c r="AS236" s="14">
        <f>+IFERROR((VLOOKUP($A236,Grade!$L$6:$BL$1000,Grade!AZ$2,0))," ")</f>
        <v>1.5</v>
      </c>
      <c r="AT236" s="14">
        <f>+IFERROR((VLOOKUP($A236,Grade!$L$6:$BL$1000,Grade!BA$2,0))," ")</f>
        <v>6.8</v>
      </c>
      <c r="AU236" s="14">
        <f>+IFERROR((VLOOKUP($A236,Grade!$L$6:$BL$1000,Grade!BB$2,0))," ")</f>
        <v>6.98</v>
      </c>
      <c r="AV236" s="14">
        <f>+IFERROR((VLOOKUP($A236,Grade!$L$6:$BL$1000,Grade!BC$2,0))," ")</f>
        <v>9.52</v>
      </c>
      <c r="AW236" s="14">
        <f>+IFERROR((VLOOKUP($A236,Grade!$L$6:$BL$1000,Grade!BD$2,0))," ")</f>
        <v>6.32</v>
      </c>
      <c r="AX236" s="14">
        <f>+IFERROR((VLOOKUP($A236,Grade!$L$6:$BL$1000,Grade!BE$2,0))," ")</f>
        <v>7.98</v>
      </c>
      <c r="AY236" s="14">
        <f>+IFERROR((VLOOKUP($A236,Grade!$L$6:$BL$1000,Grade!BF$2,0))," ")</f>
        <v>8.08</v>
      </c>
      <c r="AZ236" s="14">
        <f>+IFERROR((VLOOKUP($A236,Grade!$L$6:$BL$1000,Grade!BG$2,0))," ")</f>
        <v>5.56</v>
      </c>
      <c r="BA236" s="14">
        <f>+IFERROR((VLOOKUP($A236,Grade!$L$6:$BL$1000,Grade!BH$2,0))," ")</f>
        <v>6.18</v>
      </c>
      <c r="BB236" s="14">
        <f>+IFERROR((VLOOKUP($A236,Grade!$L$6:$BL$1000,Grade!BI$2,0))," ")</f>
        <v>4.8</v>
      </c>
      <c r="BC236" s="14">
        <f>+IFERROR((VLOOKUP($A236,Grade!$L$6:$BL$1000,Grade!BJ$2,0))," ")</f>
        <v>2.34</v>
      </c>
      <c r="BD236" s="14">
        <f>+IFERROR((VLOOKUP($A236,Grade!$L$6:$BL$1000,Grade!BK$2,0))," ")</f>
        <v>3.72</v>
      </c>
      <c r="BE236" s="14">
        <f>+IFERROR((VLOOKUP($A236,Grade!$L$6:$BL$1000,Grade!BL$2,0))," ")</f>
        <v>7.88</v>
      </c>
      <c r="BF236" s="19">
        <f t="shared" si="20"/>
        <v>77.66</v>
      </c>
      <c r="BG236" s="13">
        <f>IFERROR((VLOOKUP($A236,Month!$Z$3:$AP$1000,Month!AA$1,0))," ")</f>
        <v>36</v>
      </c>
      <c r="BH236" s="13">
        <f>IFERROR((VLOOKUP($A236,Month!$Z$3:$AP$1000,Month!AB$1,0))," ")</f>
        <v>20</v>
      </c>
      <c r="BI236" s="13">
        <f>IFERROR((VLOOKUP($A236,Month!$Z$3:$AP$1000,Month!AC$1,0))," ")</f>
        <v>8</v>
      </c>
      <c r="BJ236" s="13">
        <f>IFERROR((VLOOKUP($A236,Month!$Z$3:$AP$1000,Month!AD$1,0))," ")</f>
        <v>0</v>
      </c>
      <c r="BK236" s="13">
        <f>IFERROR((VLOOKUP($A236,Month!$Z$3:$AP$1000,Month!AE$1,0))," ")</f>
        <v>0</v>
      </c>
      <c r="BL236" s="13">
        <f>IFERROR((VLOOKUP($A236,Month!$Z$3:$AP$1000,Month!AF$1,0))," ")</f>
        <v>0</v>
      </c>
      <c r="BM236" s="13">
        <f>IFERROR((VLOOKUP($A236,Month!$Z$3:$AP$1000,Month!AG$1,0))," ")</f>
        <v>25.06</v>
      </c>
      <c r="BN236" s="13">
        <f>IFERROR((VLOOKUP($A236,Month!$Z$3:$AP$1000,Month!AH$1,0))," ")</f>
        <v>0</v>
      </c>
      <c r="BO236" s="13">
        <f>IFERROR((VLOOKUP($A236,Month!$Z$3:$AP$1000,Month!AI$1,0))," ")</f>
        <v>0</v>
      </c>
      <c r="BP236" s="13">
        <f>IFERROR((VLOOKUP($A236,Month!$Z$3:$AP$1000,Month!AJ$1,0))," ")</f>
        <v>0</v>
      </c>
      <c r="BQ236" s="13">
        <f>IFERROR((VLOOKUP($A236,Month!$Z$3:$AP$1000,Month!AK$1,0))," ")</f>
        <v>0</v>
      </c>
      <c r="BR236" s="13">
        <f>IFERROR((VLOOKUP($A236,Month!$Z$3:$AP$1000,Month!AL$1,0))," ")</f>
        <v>0</v>
      </c>
      <c r="BS236" s="13">
        <f>IFERROR((VLOOKUP($A236,Month!$Z$3:$AP$1000,Month!AM$1,0))," ")</f>
        <v>9</v>
      </c>
      <c r="BT236" s="13">
        <f>IFERROR((VLOOKUP($A236,Month!$Z$3:$AP$1000,Month!AP$1,0))," ")</f>
        <v>136</v>
      </c>
    </row>
    <row r="237" spans="1:72" s="2" customFormat="1" x14ac:dyDescent="0.25">
      <c r="A237" s="12" t="s">
        <v>193</v>
      </c>
      <c r="B237" s="12" t="s">
        <v>194</v>
      </c>
      <c r="C237" s="13">
        <f>+IFERROR((VLOOKUP($A237,Grade!$L$6:$BL$1000,Grade!M$2,0))," ")</f>
        <v>13</v>
      </c>
      <c r="D237" s="13">
        <f>+IFERROR((VLOOKUP($A237,Grade!$L$6:$BL$1000,Grade!N$2,0))," ")</f>
        <v>7</v>
      </c>
      <c r="E237" s="13">
        <f>+IFERROR((VLOOKUP($A237,Grade!$L$6:$BL$1000,Grade!O$2,0))," ")</f>
        <v>6</v>
      </c>
      <c r="F237" s="13">
        <f>+IFERROR((VLOOKUP($A237,Grade!$L$6:$BL$1000,Grade!P$2,0))," ")</f>
        <v>8</v>
      </c>
      <c r="G237" s="13">
        <f>+IFERROR((VLOOKUP($A237,Grade!$L$6:$BL$1000,Grade!Q$2,0))," ")</f>
        <v>8</v>
      </c>
      <c r="H237" s="13">
        <f>+IFERROR((VLOOKUP($A237,Grade!$L$6:$BL$1000,Grade!R$2,0))," ")</f>
        <v>6</v>
      </c>
      <c r="I237" s="13">
        <f>+IFERROR((VLOOKUP($A237,Grade!$L$6:$BL$1000,Grade!S$2,0))," ")</f>
        <v>5</v>
      </c>
      <c r="J237" s="13">
        <f>+IFERROR((VLOOKUP($A237,Grade!$L$6:$BL$1000,Grade!T$2,0))," ")</f>
        <v>0</v>
      </c>
      <c r="K237" s="13">
        <f>+IFERROR((VLOOKUP($A237,Grade!$L$6:$BL$1000,Grade!U$2,0))," ")</f>
        <v>0</v>
      </c>
      <c r="L237" s="13">
        <f>+IFERROR((VLOOKUP($A237,Grade!$L$6:$BL$1000,Grade!V$2,0))," ")</f>
        <v>0</v>
      </c>
      <c r="M237" s="13">
        <f>+IFERROR((VLOOKUP($A237,Grade!$L$6:$BL$1000,Grade!W$2,0))," ")</f>
        <v>0</v>
      </c>
      <c r="N237" s="13">
        <f>+IFERROR((VLOOKUP($A237,Grade!$L$6:$BL$1000,Grade!X$2,0))," ")</f>
        <v>0</v>
      </c>
      <c r="O237" s="13">
        <f>+IFERROR((VLOOKUP($A237,Grade!$L$6:$BL$1000,Grade!Y$2,0))," ")</f>
        <v>0</v>
      </c>
      <c r="P237" s="20">
        <f t="shared" si="17"/>
        <v>53</v>
      </c>
      <c r="Q237" s="14">
        <f>+IFERROR((VLOOKUP($A237,Grade!$L$6:$BL$1000,Grade!Z$2,0))," ")</f>
        <v>13</v>
      </c>
      <c r="R237" s="14">
        <f>+IFERROR((VLOOKUP($A237,Grade!$L$6:$BL$1000,Grade!AA$2,0))," ")</f>
        <v>7</v>
      </c>
      <c r="S237" s="14">
        <f>+IFERROR((VLOOKUP($A237,Grade!$L$6:$BL$1000,Grade!AB$2,0))," ")</f>
        <v>6</v>
      </c>
      <c r="T237" s="14">
        <f>+IFERROR((VLOOKUP($A237,Grade!$L$6:$BL$1000,Grade!AC$2,0))," ")</f>
        <v>8</v>
      </c>
      <c r="U237" s="14">
        <f>+IFERROR((VLOOKUP($A237,Grade!$L$6:$BL$1000,Grade!AD$2,0))," ")</f>
        <v>8</v>
      </c>
      <c r="V237" s="14">
        <f>+IFERROR((VLOOKUP($A237,Grade!$L$6:$BL$1000,Grade!AE$2,0))," ")</f>
        <v>6</v>
      </c>
      <c r="W237" s="14">
        <f>+IFERROR((VLOOKUP($A237,Grade!$L$6:$BL$1000,Grade!AF$2,0))," ")</f>
        <v>5</v>
      </c>
      <c r="X237" s="14">
        <f>+IFERROR((VLOOKUP($A237,Grade!$L$6:$BL$1000,Grade!AG$2,0))," ")</f>
        <v>0</v>
      </c>
      <c r="Y237" s="14">
        <f>+IFERROR((VLOOKUP($A237,Grade!$L$6:$BL$1000,Grade!AH$2,0))," ")</f>
        <v>0</v>
      </c>
      <c r="Z237" s="14">
        <f>+IFERROR((VLOOKUP($A237,Grade!$L$6:$BL$1000,Grade!AI$2,0))," ")</f>
        <v>0</v>
      </c>
      <c r="AA237" s="14">
        <f>+IFERROR((VLOOKUP($A237,Grade!$L$6:$BL$1000,Grade!AJ$2,0))," ")</f>
        <v>0</v>
      </c>
      <c r="AB237" s="14">
        <f>+IFERROR((VLOOKUP($A237,Grade!$L$6:$BL$1000,Grade!AK$2,0))," ")</f>
        <v>0</v>
      </c>
      <c r="AC237" s="14">
        <f>+IFERROR((VLOOKUP($A237,Grade!$L$6:$BL$1000,Grade!AL$2,0))," ")</f>
        <v>0</v>
      </c>
      <c r="AD237" s="19">
        <f t="shared" si="18"/>
        <v>53</v>
      </c>
      <c r="AE237" s="13">
        <f>+IFERROR((VLOOKUP($A237,Grade!$L$6:$BL$1000,Grade!AM$2,0))," ")</f>
        <v>0</v>
      </c>
      <c r="AF237" s="13">
        <f>+IFERROR((VLOOKUP($A237,Grade!$L$6:$BL$1000,Grade!AN$2,0))," ")</f>
        <v>0</v>
      </c>
      <c r="AG237" s="13">
        <f>+IFERROR((VLOOKUP($A237,Grade!$L$6:$BL$1000,Grade!AO$2,0))," ")</f>
        <v>0</v>
      </c>
      <c r="AH237" s="13">
        <f>+IFERROR((VLOOKUP($A237,Grade!$L$6:$BL$1000,Grade!AP$2,0))," ")</f>
        <v>0</v>
      </c>
      <c r="AI237" s="13">
        <f>+IFERROR((VLOOKUP($A237,Grade!$L$6:$BL$1000,Grade!AQ$2,0))," ")</f>
        <v>0</v>
      </c>
      <c r="AJ237" s="13">
        <f>+IFERROR((VLOOKUP($A237,Grade!$L$6:$BL$1000,Grade!AR$2,0))," ")</f>
        <v>0</v>
      </c>
      <c r="AK237" s="13">
        <f>+IFERROR((VLOOKUP($A237,Grade!$L$6:$BL$1000,Grade!AS$2,0))," ")</f>
        <v>0</v>
      </c>
      <c r="AL237" s="13">
        <f>+IFERROR((VLOOKUP($A237,Grade!$L$6:$BL$1000,Grade!AT$2,0))," ")</f>
        <v>0</v>
      </c>
      <c r="AM237" s="13">
        <f>+IFERROR((VLOOKUP($A237,Grade!$L$6:$BL$1000,Grade!AU$2,0))," ")</f>
        <v>0</v>
      </c>
      <c r="AN237" s="13">
        <f>+IFERROR((VLOOKUP($A237,Grade!$L$6:$BL$1000,Grade!AV$2,0))," ")</f>
        <v>0</v>
      </c>
      <c r="AO237" s="13">
        <f>+IFERROR((VLOOKUP($A237,Grade!$L$6:$BL$1000,Grade!AW$2,0))," ")</f>
        <v>0</v>
      </c>
      <c r="AP237" s="13">
        <f>+IFERROR((VLOOKUP($A237,Grade!$L$6:$BL$1000,Grade!AX$2,0))," ")</f>
        <v>0</v>
      </c>
      <c r="AQ237" s="13">
        <f>+IFERROR((VLOOKUP($A237,Grade!$L$6:$BL$1000,Grade!AY$2,0))," ")</f>
        <v>0</v>
      </c>
      <c r="AR237" s="20">
        <f t="shared" si="19"/>
        <v>0</v>
      </c>
      <c r="AS237" s="14">
        <f>+IFERROR((VLOOKUP($A237,Grade!$L$6:$BL$1000,Grade!AZ$2,0))," ")</f>
        <v>0</v>
      </c>
      <c r="AT237" s="14">
        <f>+IFERROR((VLOOKUP($A237,Grade!$L$6:$BL$1000,Grade!BA$2,0))," ")</f>
        <v>0</v>
      </c>
      <c r="AU237" s="14">
        <f>+IFERROR((VLOOKUP($A237,Grade!$L$6:$BL$1000,Grade!BB$2,0))," ")</f>
        <v>0</v>
      </c>
      <c r="AV237" s="14">
        <f>+IFERROR((VLOOKUP($A237,Grade!$L$6:$BL$1000,Grade!BC$2,0))," ")</f>
        <v>0</v>
      </c>
      <c r="AW237" s="14">
        <f>+IFERROR((VLOOKUP($A237,Grade!$L$6:$BL$1000,Grade!BD$2,0))," ")</f>
        <v>0</v>
      </c>
      <c r="AX237" s="14">
        <f>+IFERROR((VLOOKUP($A237,Grade!$L$6:$BL$1000,Grade!BE$2,0))," ")</f>
        <v>0</v>
      </c>
      <c r="AY237" s="14">
        <f>+IFERROR((VLOOKUP($A237,Grade!$L$6:$BL$1000,Grade!BF$2,0))," ")</f>
        <v>0</v>
      </c>
      <c r="AZ237" s="14">
        <f>+IFERROR((VLOOKUP($A237,Grade!$L$6:$BL$1000,Grade!BG$2,0))," ")</f>
        <v>0</v>
      </c>
      <c r="BA237" s="14">
        <f>+IFERROR((VLOOKUP($A237,Grade!$L$6:$BL$1000,Grade!BH$2,0))," ")</f>
        <v>0</v>
      </c>
      <c r="BB237" s="14">
        <f>+IFERROR((VLOOKUP($A237,Grade!$L$6:$BL$1000,Grade!BI$2,0))," ")</f>
        <v>0</v>
      </c>
      <c r="BC237" s="14">
        <f>+IFERROR((VLOOKUP($A237,Grade!$L$6:$BL$1000,Grade!BJ$2,0))," ")</f>
        <v>0</v>
      </c>
      <c r="BD237" s="14">
        <f>+IFERROR((VLOOKUP($A237,Grade!$L$6:$BL$1000,Grade!BK$2,0))," ")</f>
        <v>0</v>
      </c>
      <c r="BE237" s="14">
        <f>+IFERROR((VLOOKUP($A237,Grade!$L$6:$BL$1000,Grade!BL$2,0))," ")</f>
        <v>0</v>
      </c>
      <c r="BF237" s="19">
        <f t="shared" si="20"/>
        <v>0</v>
      </c>
      <c r="BG237" s="13">
        <f>IFERROR((VLOOKUP($A237,Month!$Z$3:$AP$1000,Month!AA$1,0))," ")</f>
        <v>0</v>
      </c>
      <c r="BH237" s="13">
        <f>IFERROR((VLOOKUP($A237,Month!$Z$3:$AP$1000,Month!AB$1,0))," ")</f>
        <v>0</v>
      </c>
      <c r="BI237" s="13">
        <f>IFERROR((VLOOKUP($A237,Month!$Z$3:$AP$1000,Month!AC$1,0))," ")</f>
        <v>0</v>
      </c>
      <c r="BJ237" s="13">
        <f>IFERROR((VLOOKUP($A237,Month!$Z$3:$AP$1000,Month!AD$1,0))," ")</f>
        <v>0</v>
      </c>
      <c r="BK237" s="13">
        <f>IFERROR((VLOOKUP($A237,Month!$Z$3:$AP$1000,Month!AE$1,0))," ")</f>
        <v>0</v>
      </c>
      <c r="BL237" s="13">
        <f>IFERROR((VLOOKUP($A237,Month!$Z$3:$AP$1000,Month!AF$1,0))," ")</f>
        <v>0</v>
      </c>
      <c r="BM237" s="13">
        <f>IFERROR((VLOOKUP($A237,Month!$Z$3:$AP$1000,Month!AG$1,0))," ")</f>
        <v>0</v>
      </c>
      <c r="BN237" s="13">
        <f>IFERROR((VLOOKUP($A237,Month!$Z$3:$AP$1000,Month!AH$1,0))," ")</f>
        <v>0</v>
      </c>
      <c r="BO237" s="13">
        <f>IFERROR((VLOOKUP($A237,Month!$Z$3:$AP$1000,Month!AI$1,0))," ")</f>
        <v>0</v>
      </c>
      <c r="BP237" s="13">
        <f>IFERROR((VLOOKUP($A237,Month!$Z$3:$AP$1000,Month!AJ$1,0))," ")</f>
        <v>0</v>
      </c>
      <c r="BQ237" s="13">
        <f>IFERROR((VLOOKUP($A237,Month!$Z$3:$AP$1000,Month!AK$1,0))," ")</f>
        <v>0</v>
      </c>
      <c r="BR237" s="13">
        <f>IFERROR((VLOOKUP($A237,Month!$Z$3:$AP$1000,Month!AL$1,0))," ")</f>
        <v>0</v>
      </c>
      <c r="BS237" s="13">
        <f>IFERROR((VLOOKUP($A237,Month!$Z$3:$AP$1000,Month!AM$1,0))," ")</f>
        <v>0</v>
      </c>
      <c r="BT237" s="13">
        <f>IFERROR((VLOOKUP($A237,Month!$Z$3:$AP$1000,Month!AP$1,0))," ")</f>
        <v>10</v>
      </c>
    </row>
    <row r="238" spans="1:72" s="2" customFormat="1" x14ac:dyDescent="0.25">
      <c r="A238" s="12" t="s">
        <v>217</v>
      </c>
      <c r="B238" s="12" t="s">
        <v>218</v>
      </c>
      <c r="C238" s="13">
        <f>+IFERROR((VLOOKUP($A238,Grade!$L$6:$BL$1000,Grade!M$2,0))," ")</f>
        <v>3914</v>
      </c>
      <c r="D238" s="13">
        <f>+IFERROR((VLOOKUP($A238,Grade!$L$6:$BL$1000,Grade!N$2,0))," ")</f>
        <v>4482</v>
      </c>
      <c r="E238" s="13">
        <f>+IFERROR((VLOOKUP($A238,Grade!$L$6:$BL$1000,Grade!O$2,0))," ")</f>
        <v>4429</v>
      </c>
      <c r="F238" s="13">
        <f>+IFERROR((VLOOKUP($A238,Grade!$L$6:$BL$1000,Grade!P$2,0))," ")</f>
        <v>4220</v>
      </c>
      <c r="G238" s="13">
        <f>+IFERROR((VLOOKUP($A238,Grade!$L$6:$BL$1000,Grade!Q$2,0))," ")</f>
        <v>4261</v>
      </c>
      <c r="H238" s="13">
        <f>+IFERROR((VLOOKUP($A238,Grade!$L$6:$BL$1000,Grade!R$2,0))," ")</f>
        <v>4233</v>
      </c>
      <c r="I238" s="13">
        <f>+IFERROR((VLOOKUP($A238,Grade!$L$6:$BL$1000,Grade!S$2,0))," ")</f>
        <v>4095</v>
      </c>
      <c r="J238" s="13">
        <f>+IFERROR((VLOOKUP($A238,Grade!$L$6:$BL$1000,Grade!T$2,0))," ")</f>
        <v>3939</v>
      </c>
      <c r="K238" s="13">
        <f>+IFERROR((VLOOKUP($A238,Grade!$L$6:$BL$1000,Grade!U$2,0))," ")</f>
        <v>4040</v>
      </c>
      <c r="L238" s="13">
        <f>+IFERROR((VLOOKUP($A238,Grade!$L$6:$BL$1000,Grade!V$2,0))," ")</f>
        <v>3810</v>
      </c>
      <c r="M238" s="13">
        <f>+IFERROR((VLOOKUP($A238,Grade!$L$6:$BL$1000,Grade!W$2,0))," ")</f>
        <v>3906</v>
      </c>
      <c r="N238" s="13">
        <f>+IFERROR((VLOOKUP($A238,Grade!$L$6:$BL$1000,Grade!X$2,0))," ")</f>
        <v>3504</v>
      </c>
      <c r="O238" s="13">
        <f>+IFERROR((VLOOKUP($A238,Grade!$L$6:$BL$1000,Grade!Y$2,0))," ")</f>
        <v>3648</v>
      </c>
      <c r="P238" s="20">
        <f t="shared" si="17"/>
        <v>52481</v>
      </c>
      <c r="Q238" s="14">
        <f>+IFERROR((VLOOKUP($A238,Grade!$L$6:$BL$1000,Grade!Z$2,0))," ")</f>
        <v>3912.36</v>
      </c>
      <c r="R238" s="14">
        <f>+IFERROR((VLOOKUP($A238,Grade!$L$6:$BL$1000,Grade!AA$2,0))," ")</f>
        <v>4481.3</v>
      </c>
      <c r="S238" s="14">
        <f>+IFERROR((VLOOKUP($A238,Grade!$L$6:$BL$1000,Grade!AB$2,0))," ")</f>
        <v>4427.57</v>
      </c>
      <c r="T238" s="14">
        <f>+IFERROR((VLOOKUP($A238,Grade!$L$6:$BL$1000,Grade!AC$2,0))," ")</f>
        <v>4219.3</v>
      </c>
      <c r="U238" s="14">
        <f>+IFERROR((VLOOKUP($A238,Grade!$L$6:$BL$1000,Grade!AD$2,0))," ")</f>
        <v>4260.5</v>
      </c>
      <c r="V238" s="14">
        <f>+IFERROR((VLOOKUP($A238,Grade!$L$6:$BL$1000,Grade!AE$2,0))," ")</f>
        <v>4230.01</v>
      </c>
      <c r="W238" s="14">
        <f>+IFERROR((VLOOKUP($A238,Grade!$L$6:$BL$1000,Grade!AF$2,0))," ")</f>
        <v>4093.28</v>
      </c>
      <c r="X238" s="14">
        <f>+IFERROR((VLOOKUP($A238,Grade!$L$6:$BL$1000,Grade!AG$2,0))," ")</f>
        <v>3842.79</v>
      </c>
      <c r="Y238" s="14">
        <f>+IFERROR((VLOOKUP($A238,Grade!$L$6:$BL$1000,Grade!AH$2,0))," ")</f>
        <v>3925.89</v>
      </c>
      <c r="Z238" s="14">
        <f>+IFERROR((VLOOKUP($A238,Grade!$L$6:$BL$1000,Grade!AI$2,0))," ")</f>
        <v>3710.75</v>
      </c>
      <c r="AA238" s="14">
        <f>+IFERROR((VLOOKUP($A238,Grade!$L$6:$BL$1000,Grade!AJ$2,0))," ")</f>
        <v>3809.2</v>
      </c>
      <c r="AB238" s="14">
        <f>+IFERROR((VLOOKUP($A238,Grade!$L$6:$BL$1000,Grade!AK$2,0))," ")</f>
        <v>3123.62</v>
      </c>
      <c r="AC238" s="14">
        <f>+IFERROR((VLOOKUP($A238,Grade!$L$6:$BL$1000,Grade!AL$2,0))," ")</f>
        <v>3247.18</v>
      </c>
      <c r="AD238" s="19">
        <f t="shared" si="18"/>
        <v>51283.75</v>
      </c>
      <c r="AE238" s="13">
        <f>+IFERROR((VLOOKUP($A238,Grade!$L$6:$BL$1000,Grade!AM$2,0))," ")</f>
        <v>12</v>
      </c>
      <c r="AF238" s="13">
        <f>+IFERROR((VLOOKUP($A238,Grade!$L$6:$BL$1000,Grade!AN$2,0))," ")</f>
        <v>25</v>
      </c>
      <c r="AG238" s="13">
        <f>+IFERROR((VLOOKUP($A238,Grade!$L$6:$BL$1000,Grade!AO$2,0))," ")</f>
        <v>23</v>
      </c>
      <c r="AH238" s="13">
        <f>+IFERROR((VLOOKUP($A238,Grade!$L$6:$BL$1000,Grade!AP$2,0))," ")</f>
        <v>26</v>
      </c>
      <c r="AI238" s="13">
        <f>+IFERROR((VLOOKUP($A238,Grade!$L$6:$BL$1000,Grade!AQ$2,0))," ")</f>
        <v>18</v>
      </c>
      <c r="AJ238" s="13">
        <f>+IFERROR((VLOOKUP($A238,Grade!$L$6:$BL$1000,Grade!AR$2,0))," ")</f>
        <v>24</v>
      </c>
      <c r="AK238" s="13">
        <f>+IFERROR((VLOOKUP($A238,Grade!$L$6:$BL$1000,Grade!AS$2,0))," ")</f>
        <v>17</v>
      </c>
      <c r="AL238" s="13">
        <f>+IFERROR((VLOOKUP($A238,Grade!$L$6:$BL$1000,Grade!AT$2,0))," ")</f>
        <v>21</v>
      </c>
      <c r="AM238" s="13">
        <f>+IFERROR((VLOOKUP($A238,Grade!$L$6:$BL$1000,Grade!AU$2,0))," ")</f>
        <v>19</v>
      </c>
      <c r="AN238" s="13">
        <f>+IFERROR((VLOOKUP($A238,Grade!$L$6:$BL$1000,Grade!AV$2,0))," ")</f>
        <v>43</v>
      </c>
      <c r="AO238" s="13">
        <f>+IFERROR((VLOOKUP($A238,Grade!$L$6:$BL$1000,Grade!AW$2,0))," ")</f>
        <v>69</v>
      </c>
      <c r="AP238" s="13">
        <f>+IFERROR((VLOOKUP($A238,Grade!$L$6:$BL$1000,Grade!AX$2,0))," ")</f>
        <v>136</v>
      </c>
      <c r="AQ238" s="13">
        <f>+IFERROR((VLOOKUP($A238,Grade!$L$6:$BL$1000,Grade!AY$2,0))," ")</f>
        <v>294</v>
      </c>
      <c r="AR238" s="20">
        <f t="shared" si="19"/>
        <v>727</v>
      </c>
      <c r="AS238" s="14">
        <f>+IFERROR((VLOOKUP($A238,Grade!$L$6:$BL$1000,Grade!AZ$2,0))," ")</f>
        <v>12</v>
      </c>
      <c r="AT238" s="14">
        <f>+IFERROR((VLOOKUP($A238,Grade!$L$6:$BL$1000,Grade!BA$2,0))," ")</f>
        <v>24.8</v>
      </c>
      <c r="AU238" s="14">
        <f>+IFERROR((VLOOKUP($A238,Grade!$L$6:$BL$1000,Grade!BB$2,0))," ")</f>
        <v>22.56</v>
      </c>
      <c r="AV238" s="14">
        <f>+IFERROR((VLOOKUP($A238,Grade!$L$6:$BL$1000,Grade!BC$2,0))," ")</f>
        <v>25.8</v>
      </c>
      <c r="AW238" s="14">
        <f>+IFERROR((VLOOKUP($A238,Grade!$L$6:$BL$1000,Grade!BD$2,0))," ")</f>
        <v>18</v>
      </c>
      <c r="AX238" s="14">
        <f>+IFERROR((VLOOKUP($A238,Grade!$L$6:$BL$1000,Grade!BE$2,0))," ")</f>
        <v>23.08</v>
      </c>
      <c r="AY238" s="14">
        <f>+IFERROR((VLOOKUP($A238,Grade!$L$6:$BL$1000,Grade!BF$2,0))," ")</f>
        <v>16.239999999999998</v>
      </c>
      <c r="AZ238" s="14">
        <f>+IFERROR((VLOOKUP($A238,Grade!$L$6:$BL$1000,Grade!BG$2,0))," ")</f>
        <v>20.8</v>
      </c>
      <c r="BA238" s="14">
        <f>+IFERROR((VLOOKUP($A238,Grade!$L$6:$BL$1000,Grade!BH$2,0))," ")</f>
        <v>18.8</v>
      </c>
      <c r="BB238" s="14">
        <f>+IFERROR((VLOOKUP($A238,Grade!$L$6:$BL$1000,Grade!BI$2,0))," ")</f>
        <v>43</v>
      </c>
      <c r="BC238" s="14">
        <f>+IFERROR((VLOOKUP($A238,Grade!$L$6:$BL$1000,Grade!BJ$2,0))," ")</f>
        <v>68.540000000000006</v>
      </c>
      <c r="BD238" s="14">
        <f>+IFERROR((VLOOKUP($A238,Grade!$L$6:$BL$1000,Grade!BK$2,0))," ")</f>
        <v>135.08000000000001</v>
      </c>
      <c r="BE238" s="14">
        <f>+IFERROR((VLOOKUP($A238,Grade!$L$6:$BL$1000,Grade!BL$2,0))," ")</f>
        <v>293.24</v>
      </c>
      <c r="BF238" s="19">
        <f t="shared" si="20"/>
        <v>721.94</v>
      </c>
      <c r="BG238" s="13">
        <f>IFERROR((VLOOKUP($A238,Month!$Z$3:$AP$1000,Month!AA$1,0))," ")</f>
        <v>3811</v>
      </c>
      <c r="BH238" s="13">
        <f>IFERROR((VLOOKUP($A238,Month!$Z$3:$AP$1000,Month!AB$1,0))," ")</f>
        <v>2106</v>
      </c>
      <c r="BI238" s="13">
        <f>IFERROR((VLOOKUP($A238,Month!$Z$3:$AP$1000,Month!AC$1,0))," ")</f>
        <v>1341</v>
      </c>
      <c r="BJ238" s="13">
        <f>IFERROR((VLOOKUP($A238,Month!$Z$3:$AP$1000,Month!AD$1,0))," ")</f>
        <v>56</v>
      </c>
      <c r="BK238" s="13">
        <f>IFERROR((VLOOKUP($A238,Month!$Z$3:$AP$1000,Month!AE$1,0))," ")</f>
        <v>52.53</v>
      </c>
      <c r="BL238" s="13">
        <f>IFERROR((VLOOKUP($A238,Month!$Z$3:$AP$1000,Month!AF$1,0))," ")</f>
        <v>0</v>
      </c>
      <c r="BM238" s="13">
        <f>IFERROR((VLOOKUP($A238,Month!$Z$3:$AP$1000,Month!AG$1,0))," ")</f>
        <v>1284.02</v>
      </c>
      <c r="BN238" s="13">
        <f>IFERROR((VLOOKUP($A238,Month!$Z$3:$AP$1000,Month!AH$1,0))," ")</f>
        <v>5.18</v>
      </c>
      <c r="BO238" s="13">
        <f>IFERROR((VLOOKUP($A238,Month!$Z$3:$AP$1000,Month!AI$1,0))," ")</f>
        <v>197.45</v>
      </c>
      <c r="BP238" s="13">
        <f>IFERROR((VLOOKUP($A238,Month!$Z$3:$AP$1000,Month!AJ$1,0))," ")</f>
        <v>0</v>
      </c>
      <c r="BQ238" s="13">
        <f>IFERROR((VLOOKUP($A238,Month!$Z$3:$AP$1000,Month!AK$1,0))," ")</f>
        <v>86.4</v>
      </c>
      <c r="BR238" s="13">
        <f>IFERROR((VLOOKUP($A238,Month!$Z$3:$AP$1000,Month!AL$1,0))," ")</f>
        <v>2.7</v>
      </c>
      <c r="BS238" s="13">
        <f>IFERROR((VLOOKUP($A238,Month!$Z$3:$AP$1000,Month!AM$1,0))," ")</f>
        <v>283</v>
      </c>
      <c r="BT238" s="13">
        <f>IFERROR((VLOOKUP($A238,Month!$Z$3:$AP$1000,Month!AP$1,0))," ")</f>
        <v>6929</v>
      </c>
    </row>
    <row r="239" spans="1:72" s="2" customFormat="1" x14ac:dyDescent="0.25">
      <c r="A239" s="12" t="s">
        <v>453</v>
      </c>
      <c r="B239" s="12" t="s">
        <v>454</v>
      </c>
      <c r="C239" s="13">
        <f>+IFERROR((VLOOKUP($A239,Grade!$L$6:$BL$1000,Grade!M$2,0))," ")</f>
        <v>301</v>
      </c>
      <c r="D239" s="13">
        <f>+IFERROR((VLOOKUP($A239,Grade!$L$6:$BL$1000,Grade!N$2,0))," ")</f>
        <v>316</v>
      </c>
      <c r="E239" s="13">
        <f>+IFERROR((VLOOKUP($A239,Grade!$L$6:$BL$1000,Grade!O$2,0))," ")</f>
        <v>292</v>
      </c>
      <c r="F239" s="13">
        <f>+IFERROR((VLOOKUP($A239,Grade!$L$6:$BL$1000,Grade!P$2,0))," ")</f>
        <v>297</v>
      </c>
      <c r="G239" s="13">
        <f>+IFERROR((VLOOKUP($A239,Grade!$L$6:$BL$1000,Grade!Q$2,0))," ")</f>
        <v>331</v>
      </c>
      <c r="H239" s="13">
        <f>+IFERROR((VLOOKUP($A239,Grade!$L$6:$BL$1000,Grade!R$2,0))," ")</f>
        <v>322</v>
      </c>
      <c r="I239" s="13">
        <f>+IFERROR((VLOOKUP($A239,Grade!$L$6:$BL$1000,Grade!S$2,0))," ")</f>
        <v>355</v>
      </c>
      <c r="J239" s="13">
        <f>+IFERROR((VLOOKUP($A239,Grade!$L$6:$BL$1000,Grade!T$2,0))," ")</f>
        <v>331</v>
      </c>
      <c r="K239" s="13">
        <f>+IFERROR((VLOOKUP($A239,Grade!$L$6:$BL$1000,Grade!U$2,0))," ")</f>
        <v>359</v>
      </c>
      <c r="L239" s="13">
        <f>+IFERROR((VLOOKUP($A239,Grade!$L$6:$BL$1000,Grade!V$2,0))," ")</f>
        <v>349</v>
      </c>
      <c r="M239" s="13">
        <f>+IFERROR((VLOOKUP($A239,Grade!$L$6:$BL$1000,Grade!W$2,0))," ")</f>
        <v>345</v>
      </c>
      <c r="N239" s="13">
        <f>+IFERROR((VLOOKUP($A239,Grade!$L$6:$BL$1000,Grade!X$2,0))," ")</f>
        <v>281</v>
      </c>
      <c r="O239" s="13">
        <f>+IFERROR((VLOOKUP($A239,Grade!$L$6:$BL$1000,Grade!Y$2,0))," ")</f>
        <v>327</v>
      </c>
      <c r="P239" s="20">
        <f t="shared" si="17"/>
        <v>4206</v>
      </c>
      <c r="Q239" s="14">
        <f>+IFERROR((VLOOKUP($A239,Grade!$L$6:$BL$1000,Grade!Z$2,0))," ")</f>
        <v>301</v>
      </c>
      <c r="R239" s="14">
        <f>+IFERROR((VLOOKUP($A239,Grade!$L$6:$BL$1000,Grade!AA$2,0))," ")</f>
        <v>316</v>
      </c>
      <c r="S239" s="14">
        <f>+IFERROR((VLOOKUP($A239,Grade!$L$6:$BL$1000,Grade!AB$2,0))," ")</f>
        <v>292</v>
      </c>
      <c r="T239" s="14">
        <f>+IFERROR((VLOOKUP($A239,Grade!$L$6:$BL$1000,Grade!AC$2,0))," ")</f>
        <v>296.01</v>
      </c>
      <c r="U239" s="14">
        <f>+IFERROR((VLOOKUP($A239,Grade!$L$6:$BL$1000,Grade!AD$2,0))," ")</f>
        <v>331</v>
      </c>
      <c r="V239" s="14">
        <f>+IFERROR((VLOOKUP($A239,Grade!$L$6:$BL$1000,Grade!AE$2,0))," ")</f>
        <v>321.27999999999997</v>
      </c>
      <c r="W239" s="14">
        <f>+IFERROR((VLOOKUP($A239,Grade!$L$6:$BL$1000,Grade!AF$2,0))," ")</f>
        <v>354.07</v>
      </c>
      <c r="X239" s="14">
        <f>+IFERROR((VLOOKUP($A239,Grade!$L$6:$BL$1000,Grade!AG$2,0))," ")</f>
        <v>327.96</v>
      </c>
      <c r="Y239" s="14">
        <f>+IFERROR((VLOOKUP($A239,Grade!$L$6:$BL$1000,Grade!AH$2,0))," ")</f>
        <v>358.32</v>
      </c>
      <c r="Z239" s="14">
        <f>+IFERROR((VLOOKUP($A239,Grade!$L$6:$BL$1000,Grade!AI$2,0))," ")</f>
        <v>348.26</v>
      </c>
      <c r="AA239" s="14">
        <f>+IFERROR((VLOOKUP($A239,Grade!$L$6:$BL$1000,Grade!AJ$2,0))," ")</f>
        <v>342.52</v>
      </c>
      <c r="AB239" s="14">
        <f>+IFERROR((VLOOKUP($A239,Grade!$L$6:$BL$1000,Grade!AK$2,0))," ")</f>
        <v>252.17</v>
      </c>
      <c r="AC239" s="14">
        <f>+IFERROR((VLOOKUP($A239,Grade!$L$6:$BL$1000,Grade!AL$2,0))," ")</f>
        <v>282.10000000000002</v>
      </c>
      <c r="AD239" s="19">
        <f t="shared" si="18"/>
        <v>4122.6900000000005</v>
      </c>
      <c r="AE239" s="13">
        <f>+IFERROR((VLOOKUP($A239,Grade!$L$6:$BL$1000,Grade!AM$2,0))," ")</f>
        <v>0</v>
      </c>
      <c r="AF239" s="13">
        <f>+IFERROR((VLOOKUP($A239,Grade!$L$6:$BL$1000,Grade!AN$2,0))," ")</f>
        <v>0</v>
      </c>
      <c r="AG239" s="13">
        <f>+IFERROR((VLOOKUP($A239,Grade!$L$6:$BL$1000,Grade!AO$2,0))," ")</f>
        <v>0</v>
      </c>
      <c r="AH239" s="13">
        <f>+IFERROR((VLOOKUP($A239,Grade!$L$6:$BL$1000,Grade!AP$2,0))," ")</f>
        <v>0</v>
      </c>
      <c r="AI239" s="13">
        <f>+IFERROR((VLOOKUP($A239,Grade!$L$6:$BL$1000,Grade!AQ$2,0))," ")</f>
        <v>0</v>
      </c>
      <c r="AJ239" s="13">
        <f>+IFERROR((VLOOKUP($A239,Grade!$L$6:$BL$1000,Grade!AR$2,0))," ")</f>
        <v>0</v>
      </c>
      <c r="AK239" s="13">
        <f>+IFERROR((VLOOKUP($A239,Grade!$L$6:$BL$1000,Grade!AS$2,0))," ")</f>
        <v>0</v>
      </c>
      <c r="AL239" s="13">
        <f>+IFERROR((VLOOKUP($A239,Grade!$L$6:$BL$1000,Grade!AT$2,0))," ")</f>
        <v>0</v>
      </c>
      <c r="AM239" s="13">
        <f>+IFERROR((VLOOKUP($A239,Grade!$L$6:$BL$1000,Grade!AU$2,0))," ")</f>
        <v>0</v>
      </c>
      <c r="AN239" s="13">
        <f>+IFERROR((VLOOKUP($A239,Grade!$L$6:$BL$1000,Grade!AV$2,0))," ")</f>
        <v>2</v>
      </c>
      <c r="AO239" s="13">
        <f>+IFERROR((VLOOKUP($A239,Grade!$L$6:$BL$1000,Grade!AW$2,0))," ")</f>
        <v>2</v>
      </c>
      <c r="AP239" s="13">
        <f>+IFERROR((VLOOKUP($A239,Grade!$L$6:$BL$1000,Grade!AX$2,0))," ")</f>
        <v>7</v>
      </c>
      <c r="AQ239" s="13">
        <f>+IFERROR((VLOOKUP($A239,Grade!$L$6:$BL$1000,Grade!AY$2,0))," ")</f>
        <v>25</v>
      </c>
      <c r="AR239" s="20">
        <f t="shared" si="19"/>
        <v>36</v>
      </c>
      <c r="AS239" s="14">
        <f>+IFERROR((VLOOKUP($A239,Grade!$L$6:$BL$1000,Grade!AZ$2,0))," ")</f>
        <v>0</v>
      </c>
      <c r="AT239" s="14">
        <f>+IFERROR((VLOOKUP($A239,Grade!$L$6:$BL$1000,Grade!BA$2,0))," ")</f>
        <v>0</v>
      </c>
      <c r="AU239" s="14">
        <f>+IFERROR((VLOOKUP($A239,Grade!$L$6:$BL$1000,Grade!BB$2,0))," ")</f>
        <v>0</v>
      </c>
      <c r="AV239" s="14">
        <f>+IFERROR((VLOOKUP($A239,Grade!$L$6:$BL$1000,Grade!BC$2,0))," ")</f>
        <v>0</v>
      </c>
      <c r="AW239" s="14">
        <f>+IFERROR((VLOOKUP($A239,Grade!$L$6:$BL$1000,Grade!BD$2,0))," ")</f>
        <v>0</v>
      </c>
      <c r="AX239" s="14">
        <f>+IFERROR((VLOOKUP($A239,Grade!$L$6:$BL$1000,Grade!BE$2,0))," ")</f>
        <v>0</v>
      </c>
      <c r="AY239" s="14">
        <f>+IFERROR((VLOOKUP($A239,Grade!$L$6:$BL$1000,Grade!BF$2,0))," ")</f>
        <v>0</v>
      </c>
      <c r="AZ239" s="14">
        <f>+IFERROR((VLOOKUP($A239,Grade!$L$6:$BL$1000,Grade!BG$2,0))," ")</f>
        <v>0</v>
      </c>
      <c r="BA239" s="14">
        <f>+IFERROR((VLOOKUP($A239,Grade!$L$6:$BL$1000,Grade!BH$2,0))," ")</f>
        <v>0</v>
      </c>
      <c r="BB239" s="14">
        <f>+IFERROR((VLOOKUP($A239,Grade!$L$6:$BL$1000,Grade!BI$2,0))," ")</f>
        <v>2</v>
      </c>
      <c r="BC239" s="14">
        <f>+IFERROR((VLOOKUP($A239,Grade!$L$6:$BL$1000,Grade!BJ$2,0))," ")</f>
        <v>2</v>
      </c>
      <c r="BD239" s="14">
        <f>+IFERROR((VLOOKUP($A239,Grade!$L$6:$BL$1000,Grade!BK$2,0))," ")</f>
        <v>6.54</v>
      </c>
      <c r="BE239" s="14">
        <f>+IFERROR((VLOOKUP($A239,Grade!$L$6:$BL$1000,Grade!BL$2,0))," ")</f>
        <v>25</v>
      </c>
      <c r="BF239" s="19">
        <f t="shared" si="20"/>
        <v>35.54</v>
      </c>
      <c r="BG239" s="13">
        <f>IFERROR((VLOOKUP($A239,Month!$Z$3:$AP$1000,Month!AA$1,0))," ")</f>
        <v>223</v>
      </c>
      <c r="BH239" s="13">
        <f>IFERROR((VLOOKUP($A239,Month!$Z$3:$AP$1000,Month!AB$1,0))," ")</f>
        <v>116</v>
      </c>
      <c r="BI239" s="13">
        <f>IFERROR((VLOOKUP($A239,Month!$Z$3:$AP$1000,Month!AC$1,0))," ")</f>
        <v>43</v>
      </c>
      <c r="BJ239" s="13">
        <f>IFERROR((VLOOKUP($A239,Month!$Z$3:$AP$1000,Month!AD$1,0))," ")</f>
        <v>39</v>
      </c>
      <c r="BK239" s="13">
        <f>IFERROR((VLOOKUP($A239,Month!$Z$3:$AP$1000,Month!AE$1,0))," ")</f>
        <v>39</v>
      </c>
      <c r="BL239" s="13">
        <f>IFERROR((VLOOKUP($A239,Month!$Z$3:$AP$1000,Month!AF$1,0))," ")</f>
        <v>0</v>
      </c>
      <c r="BM239" s="13">
        <f>IFERROR((VLOOKUP($A239,Month!$Z$3:$AP$1000,Month!AG$1,0))," ")</f>
        <v>311.87</v>
      </c>
      <c r="BN239" s="13">
        <f>IFERROR((VLOOKUP($A239,Month!$Z$3:$AP$1000,Month!AH$1,0))," ")</f>
        <v>0</v>
      </c>
      <c r="BO239" s="13">
        <f>IFERROR((VLOOKUP($A239,Month!$Z$3:$AP$1000,Month!AI$1,0))," ")</f>
        <v>17.46</v>
      </c>
      <c r="BP239" s="13">
        <f>IFERROR((VLOOKUP($A239,Month!$Z$3:$AP$1000,Month!AJ$1,0))," ")</f>
        <v>0</v>
      </c>
      <c r="BQ239" s="13">
        <f>IFERROR((VLOOKUP($A239,Month!$Z$3:$AP$1000,Month!AK$1,0))," ")</f>
        <v>0</v>
      </c>
      <c r="BR239" s="13">
        <f>IFERROR((VLOOKUP($A239,Month!$Z$3:$AP$1000,Month!AL$1,0))," ")</f>
        <v>0</v>
      </c>
      <c r="BS239" s="13">
        <f>IFERROR((VLOOKUP($A239,Month!$Z$3:$AP$1000,Month!AM$1,0))," ")</f>
        <v>41</v>
      </c>
      <c r="BT239" s="13">
        <f>IFERROR((VLOOKUP($A239,Month!$Z$3:$AP$1000,Month!AP$1,0))," ")</f>
        <v>724</v>
      </c>
    </row>
    <row r="240" spans="1:72" s="2" customFormat="1" x14ac:dyDescent="0.25">
      <c r="A240" s="12" t="s">
        <v>641</v>
      </c>
      <c r="B240" s="12" t="s">
        <v>642</v>
      </c>
      <c r="C240" s="13">
        <f>+IFERROR((VLOOKUP($A240,Grade!$L$6:$BL$1000,Grade!M$2,0))," ")</f>
        <v>242</v>
      </c>
      <c r="D240" s="13">
        <f>+IFERROR((VLOOKUP($A240,Grade!$L$6:$BL$1000,Grade!N$2,0))," ")</f>
        <v>263</v>
      </c>
      <c r="E240" s="13">
        <f>+IFERROR((VLOOKUP($A240,Grade!$L$6:$BL$1000,Grade!O$2,0))," ")</f>
        <v>273</v>
      </c>
      <c r="F240" s="13">
        <f>+IFERROR((VLOOKUP($A240,Grade!$L$6:$BL$1000,Grade!P$2,0))," ")</f>
        <v>267</v>
      </c>
      <c r="G240" s="13">
        <f>+IFERROR((VLOOKUP($A240,Grade!$L$6:$BL$1000,Grade!Q$2,0))," ")</f>
        <v>300</v>
      </c>
      <c r="H240" s="13">
        <f>+IFERROR((VLOOKUP($A240,Grade!$L$6:$BL$1000,Grade!R$2,0))," ")</f>
        <v>282</v>
      </c>
      <c r="I240" s="13">
        <f>+IFERROR((VLOOKUP($A240,Grade!$L$6:$BL$1000,Grade!S$2,0))," ")</f>
        <v>278</v>
      </c>
      <c r="J240" s="13">
        <f>+IFERROR((VLOOKUP($A240,Grade!$L$6:$BL$1000,Grade!T$2,0))," ")</f>
        <v>296</v>
      </c>
      <c r="K240" s="13">
        <f>+IFERROR((VLOOKUP($A240,Grade!$L$6:$BL$1000,Grade!U$2,0))," ")</f>
        <v>297</v>
      </c>
      <c r="L240" s="13">
        <f>+IFERROR((VLOOKUP($A240,Grade!$L$6:$BL$1000,Grade!V$2,0))," ")</f>
        <v>268</v>
      </c>
      <c r="M240" s="13">
        <f>+IFERROR((VLOOKUP($A240,Grade!$L$6:$BL$1000,Grade!W$2,0))," ")</f>
        <v>280</v>
      </c>
      <c r="N240" s="13">
        <f>+IFERROR((VLOOKUP($A240,Grade!$L$6:$BL$1000,Grade!X$2,0))," ")</f>
        <v>309</v>
      </c>
      <c r="O240" s="13">
        <f>+IFERROR((VLOOKUP($A240,Grade!$L$6:$BL$1000,Grade!Y$2,0))," ")</f>
        <v>291</v>
      </c>
      <c r="P240" s="20">
        <f t="shared" si="17"/>
        <v>3646</v>
      </c>
      <c r="Q240" s="14">
        <f>+IFERROR((VLOOKUP($A240,Grade!$L$6:$BL$1000,Grade!Z$2,0))," ")</f>
        <v>239.5</v>
      </c>
      <c r="R240" s="14">
        <f>+IFERROR((VLOOKUP($A240,Grade!$L$6:$BL$1000,Grade!AA$2,0))," ")</f>
        <v>262.08999999999997</v>
      </c>
      <c r="S240" s="14">
        <f>+IFERROR((VLOOKUP($A240,Grade!$L$6:$BL$1000,Grade!AB$2,0))," ")</f>
        <v>272.63</v>
      </c>
      <c r="T240" s="14">
        <f>+IFERROR((VLOOKUP($A240,Grade!$L$6:$BL$1000,Grade!AC$2,0))," ")</f>
        <v>266.86</v>
      </c>
      <c r="U240" s="14">
        <f>+IFERROR((VLOOKUP($A240,Grade!$L$6:$BL$1000,Grade!AD$2,0))," ")</f>
        <v>300</v>
      </c>
      <c r="V240" s="14">
        <f>+IFERROR((VLOOKUP($A240,Grade!$L$6:$BL$1000,Grade!AE$2,0))," ")</f>
        <v>282</v>
      </c>
      <c r="W240" s="14">
        <f>+IFERROR((VLOOKUP($A240,Grade!$L$6:$BL$1000,Grade!AF$2,0))," ")</f>
        <v>277.43</v>
      </c>
      <c r="X240" s="14">
        <f>+IFERROR((VLOOKUP($A240,Grade!$L$6:$BL$1000,Grade!AG$2,0))," ")</f>
        <v>295.86</v>
      </c>
      <c r="Y240" s="14">
        <f>+IFERROR((VLOOKUP($A240,Grade!$L$6:$BL$1000,Grade!AH$2,0))," ")</f>
        <v>295.04000000000002</v>
      </c>
      <c r="Z240" s="14">
        <f>+IFERROR((VLOOKUP($A240,Grade!$L$6:$BL$1000,Grade!AI$2,0))," ")</f>
        <v>266.42</v>
      </c>
      <c r="AA240" s="14">
        <f>+IFERROR((VLOOKUP($A240,Grade!$L$6:$BL$1000,Grade!AJ$2,0))," ")</f>
        <v>279.5</v>
      </c>
      <c r="AB240" s="14">
        <f>+IFERROR((VLOOKUP($A240,Grade!$L$6:$BL$1000,Grade!AK$2,0))," ")</f>
        <v>267.61</v>
      </c>
      <c r="AC240" s="14">
        <f>+IFERROR((VLOOKUP($A240,Grade!$L$6:$BL$1000,Grade!AL$2,0))," ")</f>
        <v>257.10000000000002</v>
      </c>
      <c r="AD240" s="19">
        <f t="shared" si="18"/>
        <v>3562.04</v>
      </c>
      <c r="AE240" s="13">
        <f>+IFERROR((VLOOKUP($A240,Grade!$L$6:$BL$1000,Grade!AM$2,0))," ")</f>
        <v>0</v>
      </c>
      <c r="AF240" s="13">
        <f>+IFERROR((VLOOKUP($A240,Grade!$L$6:$BL$1000,Grade!AN$2,0))," ")</f>
        <v>0</v>
      </c>
      <c r="AG240" s="13">
        <f>+IFERROR((VLOOKUP($A240,Grade!$L$6:$BL$1000,Grade!AO$2,0))," ")</f>
        <v>0</v>
      </c>
      <c r="AH240" s="13">
        <f>+IFERROR((VLOOKUP($A240,Grade!$L$6:$BL$1000,Grade!AP$2,0))," ")</f>
        <v>0</v>
      </c>
      <c r="AI240" s="13">
        <f>+IFERROR((VLOOKUP($A240,Grade!$L$6:$BL$1000,Grade!AQ$2,0))," ")</f>
        <v>0</v>
      </c>
      <c r="AJ240" s="13">
        <f>+IFERROR((VLOOKUP($A240,Grade!$L$6:$BL$1000,Grade!AR$2,0))," ")</f>
        <v>0</v>
      </c>
      <c r="AK240" s="13">
        <f>+IFERROR((VLOOKUP($A240,Grade!$L$6:$BL$1000,Grade!AS$2,0))," ")</f>
        <v>0</v>
      </c>
      <c r="AL240" s="13">
        <f>+IFERROR((VLOOKUP($A240,Grade!$L$6:$BL$1000,Grade!AT$2,0))," ")</f>
        <v>0</v>
      </c>
      <c r="AM240" s="13">
        <f>+IFERROR((VLOOKUP($A240,Grade!$L$6:$BL$1000,Grade!AU$2,0))," ")</f>
        <v>0</v>
      </c>
      <c r="AN240" s="13">
        <f>+IFERROR((VLOOKUP($A240,Grade!$L$6:$BL$1000,Grade!AV$2,0))," ")</f>
        <v>0</v>
      </c>
      <c r="AO240" s="13">
        <f>+IFERROR((VLOOKUP($A240,Grade!$L$6:$BL$1000,Grade!AW$2,0))," ")</f>
        <v>0</v>
      </c>
      <c r="AP240" s="13">
        <f>+IFERROR((VLOOKUP($A240,Grade!$L$6:$BL$1000,Grade!AX$2,0))," ")</f>
        <v>0</v>
      </c>
      <c r="AQ240" s="13">
        <f>+IFERROR((VLOOKUP($A240,Grade!$L$6:$BL$1000,Grade!AY$2,0))," ")</f>
        <v>0</v>
      </c>
      <c r="AR240" s="20">
        <f t="shared" si="19"/>
        <v>0</v>
      </c>
      <c r="AS240" s="14">
        <f>+IFERROR((VLOOKUP($A240,Grade!$L$6:$BL$1000,Grade!AZ$2,0))," ")</f>
        <v>0</v>
      </c>
      <c r="AT240" s="14">
        <f>+IFERROR((VLOOKUP($A240,Grade!$L$6:$BL$1000,Grade!BA$2,0))," ")</f>
        <v>0</v>
      </c>
      <c r="AU240" s="14">
        <f>+IFERROR((VLOOKUP($A240,Grade!$L$6:$BL$1000,Grade!BB$2,0))," ")</f>
        <v>0</v>
      </c>
      <c r="AV240" s="14">
        <f>+IFERROR((VLOOKUP($A240,Grade!$L$6:$BL$1000,Grade!BC$2,0))," ")</f>
        <v>0</v>
      </c>
      <c r="AW240" s="14">
        <f>+IFERROR((VLOOKUP($A240,Grade!$L$6:$BL$1000,Grade!BD$2,0))," ")</f>
        <v>0</v>
      </c>
      <c r="AX240" s="14">
        <f>+IFERROR((VLOOKUP($A240,Grade!$L$6:$BL$1000,Grade!BE$2,0))," ")</f>
        <v>0</v>
      </c>
      <c r="AY240" s="14">
        <f>+IFERROR((VLOOKUP($A240,Grade!$L$6:$BL$1000,Grade!BF$2,0))," ")</f>
        <v>0</v>
      </c>
      <c r="AZ240" s="14">
        <f>+IFERROR((VLOOKUP($A240,Grade!$L$6:$BL$1000,Grade!BG$2,0))," ")</f>
        <v>0</v>
      </c>
      <c r="BA240" s="14">
        <f>+IFERROR((VLOOKUP($A240,Grade!$L$6:$BL$1000,Grade!BH$2,0))," ")</f>
        <v>0</v>
      </c>
      <c r="BB240" s="14">
        <f>+IFERROR((VLOOKUP($A240,Grade!$L$6:$BL$1000,Grade!BI$2,0))," ")</f>
        <v>0</v>
      </c>
      <c r="BC240" s="14">
        <f>+IFERROR((VLOOKUP($A240,Grade!$L$6:$BL$1000,Grade!BJ$2,0))," ")</f>
        <v>0</v>
      </c>
      <c r="BD240" s="14">
        <f>+IFERROR((VLOOKUP($A240,Grade!$L$6:$BL$1000,Grade!BK$2,0))," ")</f>
        <v>0</v>
      </c>
      <c r="BE240" s="14">
        <f>+IFERROR((VLOOKUP($A240,Grade!$L$6:$BL$1000,Grade!BL$2,0))," ")</f>
        <v>0</v>
      </c>
      <c r="BF240" s="19">
        <f t="shared" si="20"/>
        <v>0</v>
      </c>
      <c r="BG240" s="13">
        <f>IFERROR((VLOOKUP($A240,Month!$Z$3:$AP$1000,Month!AA$1,0))," ")</f>
        <v>209</v>
      </c>
      <c r="BH240" s="13">
        <f>IFERROR((VLOOKUP($A240,Month!$Z$3:$AP$1000,Month!AB$1,0))," ")</f>
        <v>89</v>
      </c>
      <c r="BI240" s="13">
        <f>IFERROR((VLOOKUP($A240,Month!$Z$3:$AP$1000,Month!AC$1,0))," ")</f>
        <v>28</v>
      </c>
      <c r="BJ240" s="13">
        <f>IFERROR((VLOOKUP($A240,Month!$Z$3:$AP$1000,Month!AD$1,0))," ")</f>
        <v>0</v>
      </c>
      <c r="BK240" s="13">
        <f>IFERROR((VLOOKUP($A240,Month!$Z$3:$AP$1000,Month!AE$1,0))," ")</f>
        <v>0</v>
      </c>
      <c r="BL240" s="13">
        <f>IFERROR((VLOOKUP($A240,Month!$Z$3:$AP$1000,Month!AF$1,0))," ")</f>
        <v>0</v>
      </c>
      <c r="BM240" s="13">
        <f>IFERROR((VLOOKUP($A240,Month!$Z$3:$AP$1000,Month!AG$1,0))," ")</f>
        <v>324.24</v>
      </c>
      <c r="BN240" s="13">
        <f>IFERROR((VLOOKUP($A240,Month!$Z$3:$AP$1000,Month!AH$1,0))," ")</f>
        <v>0</v>
      </c>
      <c r="BO240" s="13">
        <f>IFERROR((VLOOKUP($A240,Month!$Z$3:$AP$1000,Month!AI$1,0))," ")</f>
        <v>9.27</v>
      </c>
      <c r="BP240" s="13">
        <f>IFERROR((VLOOKUP($A240,Month!$Z$3:$AP$1000,Month!AJ$1,0))," ")</f>
        <v>0</v>
      </c>
      <c r="BQ240" s="13">
        <f>IFERROR((VLOOKUP($A240,Month!$Z$3:$AP$1000,Month!AK$1,0))," ")</f>
        <v>0</v>
      </c>
      <c r="BR240" s="13">
        <f>IFERROR((VLOOKUP($A240,Month!$Z$3:$AP$1000,Month!AL$1,0))," ")</f>
        <v>0</v>
      </c>
      <c r="BS240" s="13">
        <f>IFERROR((VLOOKUP($A240,Month!$Z$3:$AP$1000,Month!AM$1,0))," ")</f>
        <v>26</v>
      </c>
      <c r="BT240" s="13">
        <f>IFERROR((VLOOKUP($A240,Month!$Z$3:$AP$1000,Month!AP$1,0))," ")</f>
        <v>0</v>
      </c>
    </row>
    <row r="241" spans="1:72" s="2" customFormat="1" x14ac:dyDescent="0.25">
      <c r="A241" s="12" t="s">
        <v>401</v>
      </c>
      <c r="B241" s="12" t="s">
        <v>402</v>
      </c>
      <c r="C241" s="13">
        <f>+IFERROR((VLOOKUP($A241,Grade!$L$6:$BL$1000,Grade!M$2,0))," ")</f>
        <v>23</v>
      </c>
      <c r="D241" s="13">
        <f>+IFERROR((VLOOKUP($A241,Grade!$L$6:$BL$1000,Grade!N$2,0))," ")</f>
        <v>19</v>
      </c>
      <c r="E241" s="13">
        <f>+IFERROR((VLOOKUP($A241,Grade!$L$6:$BL$1000,Grade!O$2,0))," ")</f>
        <v>13</v>
      </c>
      <c r="F241" s="13">
        <f>+IFERROR((VLOOKUP($A241,Grade!$L$6:$BL$1000,Grade!P$2,0))," ")</f>
        <v>16</v>
      </c>
      <c r="G241" s="13">
        <f>+IFERROR((VLOOKUP($A241,Grade!$L$6:$BL$1000,Grade!Q$2,0))," ")</f>
        <v>14</v>
      </c>
      <c r="H241" s="13">
        <f>+IFERROR((VLOOKUP($A241,Grade!$L$6:$BL$1000,Grade!R$2,0))," ")</f>
        <v>18</v>
      </c>
      <c r="I241" s="13">
        <f>+IFERROR((VLOOKUP($A241,Grade!$L$6:$BL$1000,Grade!S$2,0))," ")</f>
        <v>16</v>
      </c>
      <c r="J241" s="13">
        <f>+IFERROR((VLOOKUP($A241,Grade!$L$6:$BL$1000,Grade!T$2,0))," ")</f>
        <v>24</v>
      </c>
      <c r="K241" s="13">
        <f>+IFERROR((VLOOKUP($A241,Grade!$L$6:$BL$1000,Grade!U$2,0))," ")</f>
        <v>17</v>
      </c>
      <c r="L241" s="13">
        <f>+IFERROR((VLOOKUP($A241,Grade!$L$6:$BL$1000,Grade!V$2,0))," ")</f>
        <v>16</v>
      </c>
      <c r="M241" s="13">
        <f>+IFERROR((VLOOKUP($A241,Grade!$L$6:$BL$1000,Grade!W$2,0))," ")</f>
        <v>23</v>
      </c>
      <c r="N241" s="13">
        <f>+IFERROR((VLOOKUP($A241,Grade!$L$6:$BL$1000,Grade!X$2,0))," ")</f>
        <v>16</v>
      </c>
      <c r="O241" s="13">
        <f>+IFERROR((VLOOKUP($A241,Grade!$L$6:$BL$1000,Grade!Y$2,0))," ")</f>
        <v>17</v>
      </c>
      <c r="P241" s="20">
        <f t="shared" si="17"/>
        <v>232</v>
      </c>
      <c r="Q241" s="14">
        <f>+IFERROR((VLOOKUP($A241,Grade!$L$6:$BL$1000,Grade!Z$2,0))," ")</f>
        <v>22.02</v>
      </c>
      <c r="R241" s="14">
        <f>+IFERROR((VLOOKUP($A241,Grade!$L$6:$BL$1000,Grade!AA$2,0))," ")</f>
        <v>19</v>
      </c>
      <c r="S241" s="14">
        <f>+IFERROR((VLOOKUP($A241,Grade!$L$6:$BL$1000,Grade!AB$2,0))," ")</f>
        <v>13</v>
      </c>
      <c r="T241" s="14">
        <f>+IFERROR((VLOOKUP($A241,Grade!$L$6:$BL$1000,Grade!AC$2,0))," ")</f>
        <v>16</v>
      </c>
      <c r="U241" s="14">
        <f>+IFERROR((VLOOKUP($A241,Grade!$L$6:$BL$1000,Grade!AD$2,0))," ")</f>
        <v>14</v>
      </c>
      <c r="V241" s="14">
        <f>+IFERROR((VLOOKUP($A241,Grade!$L$6:$BL$1000,Grade!AE$2,0))," ")</f>
        <v>18</v>
      </c>
      <c r="W241" s="14">
        <f>+IFERROR((VLOOKUP($A241,Grade!$L$6:$BL$1000,Grade!AF$2,0))," ")</f>
        <v>15.07</v>
      </c>
      <c r="X241" s="14">
        <f>+IFERROR((VLOOKUP($A241,Grade!$L$6:$BL$1000,Grade!AG$2,0))," ")</f>
        <v>23.34</v>
      </c>
      <c r="Y241" s="14">
        <f>+IFERROR((VLOOKUP($A241,Grade!$L$6:$BL$1000,Grade!AH$2,0))," ")</f>
        <v>17</v>
      </c>
      <c r="Z241" s="14">
        <f>+IFERROR((VLOOKUP($A241,Grade!$L$6:$BL$1000,Grade!AI$2,0))," ")</f>
        <v>16</v>
      </c>
      <c r="AA241" s="14">
        <f>+IFERROR((VLOOKUP($A241,Grade!$L$6:$BL$1000,Grade!AJ$2,0))," ")</f>
        <v>23</v>
      </c>
      <c r="AB241" s="14">
        <f>+IFERROR((VLOOKUP($A241,Grade!$L$6:$BL$1000,Grade!AK$2,0))," ")</f>
        <v>11.36</v>
      </c>
      <c r="AC241" s="14">
        <f>+IFERROR((VLOOKUP($A241,Grade!$L$6:$BL$1000,Grade!AL$2,0))," ")</f>
        <v>16.18</v>
      </c>
      <c r="AD241" s="19">
        <f t="shared" si="18"/>
        <v>223.97000000000003</v>
      </c>
      <c r="AE241" s="13">
        <f>+IFERROR((VLOOKUP($A241,Grade!$L$6:$BL$1000,Grade!AM$2,0))," ")</f>
        <v>0</v>
      </c>
      <c r="AF241" s="13">
        <f>+IFERROR((VLOOKUP($A241,Grade!$L$6:$BL$1000,Grade!AN$2,0))," ")</f>
        <v>0</v>
      </c>
      <c r="AG241" s="13">
        <f>+IFERROR((VLOOKUP($A241,Grade!$L$6:$BL$1000,Grade!AO$2,0))," ")</f>
        <v>0</v>
      </c>
      <c r="AH241" s="13">
        <f>+IFERROR((VLOOKUP($A241,Grade!$L$6:$BL$1000,Grade!AP$2,0))," ")</f>
        <v>0</v>
      </c>
      <c r="AI241" s="13">
        <f>+IFERROR((VLOOKUP($A241,Grade!$L$6:$BL$1000,Grade!AQ$2,0))," ")</f>
        <v>0</v>
      </c>
      <c r="AJ241" s="13">
        <f>+IFERROR((VLOOKUP($A241,Grade!$L$6:$BL$1000,Grade!AR$2,0))," ")</f>
        <v>0</v>
      </c>
      <c r="AK241" s="13">
        <f>+IFERROR((VLOOKUP($A241,Grade!$L$6:$BL$1000,Grade!AS$2,0))," ")</f>
        <v>0</v>
      </c>
      <c r="AL241" s="13">
        <f>+IFERROR((VLOOKUP($A241,Grade!$L$6:$BL$1000,Grade!AT$2,0))," ")</f>
        <v>0</v>
      </c>
      <c r="AM241" s="13">
        <f>+IFERROR((VLOOKUP($A241,Grade!$L$6:$BL$1000,Grade!AU$2,0))," ")</f>
        <v>0</v>
      </c>
      <c r="AN241" s="13">
        <f>+IFERROR((VLOOKUP($A241,Grade!$L$6:$BL$1000,Grade!AV$2,0))," ")</f>
        <v>0</v>
      </c>
      <c r="AO241" s="13">
        <f>+IFERROR((VLOOKUP($A241,Grade!$L$6:$BL$1000,Grade!AW$2,0))," ")</f>
        <v>0</v>
      </c>
      <c r="AP241" s="13">
        <f>+IFERROR((VLOOKUP($A241,Grade!$L$6:$BL$1000,Grade!AX$2,0))," ")</f>
        <v>0</v>
      </c>
      <c r="AQ241" s="13">
        <f>+IFERROR((VLOOKUP($A241,Grade!$L$6:$BL$1000,Grade!AY$2,0))," ")</f>
        <v>0</v>
      </c>
      <c r="AR241" s="20">
        <f t="shared" si="19"/>
        <v>0</v>
      </c>
      <c r="AS241" s="14">
        <f>+IFERROR((VLOOKUP($A241,Grade!$L$6:$BL$1000,Grade!AZ$2,0))," ")</f>
        <v>0</v>
      </c>
      <c r="AT241" s="14">
        <f>+IFERROR((VLOOKUP($A241,Grade!$L$6:$BL$1000,Grade!BA$2,0))," ")</f>
        <v>0</v>
      </c>
      <c r="AU241" s="14">
        <f>+IFERROR((VLOOKUP($A241,Grade!$L$6:$BL$1000,Grade!BB$2,0))," ")</f>
        <v>0</v>
      </c>
      <c r="AV241" s="14">
        <f>+IFERROR((VLOOKUP($A241,Grade!$L$6:$BL$1000,Grade!BC$2,0))," ")</f>
        <v>0</v>
      </c>
      <c r="AW241" s="14">
        <f>+IFERROR((VLOOKUP($A241,Grade!$L$6:$BL$1000,Grade!BD$2,0))," ")</f>
        <v>0</v>
      </c>
      <c r="AX241" s="14">
        <f>+IFERROR((VLOOKUP($A241,Grade!$L$6:$BL$1000,Grade!BE$2,0))," ")</f>
        <v>0</v>
      </c>
      <c r="AY241" s="14">
        <f>+IFERROR((VLOOKUP($A241,Grade!$L$6:$BL$1000,Grade!BF$2,0))," ")</f>
        <v>0</v>
      </c>
      <c r="AZ241" s="14">
        <f>+IFERROR((VLOOKUP($A241,Grade!$L$6:$BL$1000,Grade!BG$2,0))," ")</f>
        <v>0</v>
      </c>
      <c r="BA241" s="14">
        <f>+IFERROR((VLOOKUP($A241,Grade!$L$6:$BL$1000,Grade!BH$2,0))," ")</f>
        <v>0</v>
      </c>
      <c r="BB241" s="14">
        <f>+IFERROR((VLOOKUP($A241,Grade!$L$6:$BL$1000,Grade!BI$2,0))," ")</f>
        <v>0</v>
      </c>
      <c r="BC241" s="14">
        <f>+IFERROR((VLOOKUP($A241,Grade!$L$6:$BL$1000,Grade!BJ$2,0))," ")</f>
        <v>0</v>
      </c>
      <c r="BD241" s="14">
        <f>+IFERROR((VLOOKUP($A241,Grade!$L$6:$BL$1000,Grade!BK$2,0))," ")</f>
        <v>0</v>
      </c>
      <c r="BE241" s="14">
        <f>+IFERROR((VLOOKUP($A241,Grade!$L$6:$BL$1000,Grade!BL$2,0))," ")</f>
        <v>0</v>
      </c>
      <c r="BF241" s="19">
        <f t="shared" si="20"/>
        <v>0</v>
      </c>
      <c r="BG241" s="13">
        <f>IFERROR((VLOOKUP($A241,Month!$Z$3:$AP$1000,Month!AA$1,0))," ")</f>
        <v>0</v>
      </c>
      <c r="BH241" s="13">
        <f>IFERROR((VLOOKUP($A241,Month!$Z$3:$AP$1000,Month!AB$1,0))," ")</f>
        <v>0</v>
      </c>
      <c r="BI241" s="13">
        <f>IFERROR((VLOOKUP($A241,Month!$Z$3:$AP$1000,Month!AC$1,0))," ")</f>
        <v>0</v>
      </c>
      <c r="BJ241" s="13">
        <f>IFERROR((VLOOKUP($A241,Month!$Z$3:$AP$1000,Month!AD$1,0))," ")</f>
        <v>0</v>
      </c>
      <c r="BK241" s="13">
        <f>IFERROR((VLOOKUP($A241,Month!$Z$3:$AP$1000,Month!AE$1,0))," ")</f>
        <v>0</v>
      </c>
      <c r="BL241" s="13">
        <f>IFERROR((VLOOKUP($A241,Month!$Z$3:$AP$1000,Month!AF$1,0))," ")</f>
        <v>0</v>
      </c>
      <c r="BM241" s="13">
        <f>IFERROR((VLOOKUP($A241,Month!$Z$3:$AP$1000,Month!AG$1,0))," ")</f>
        <v>14.27</v>
      </c>
      <c r="BN241" s="13">
        <f>IFERROR((VLOOKUP($A241,Month!$Z$3:$AP$1000,Month!AH$1,0))," ")</f>
        <v>0</v>
      </c>
      <c r="BO241" s="13">
        <f>IFERROR((VLOOKUP($A241,Month!$Z$3:$AP$1000,Month!AI$1,0))," ")</f>
        <v>5.86</v>
      </c>
      <c r="BP241" s="13">
        <f>IFERROR((VLOOKUP($A241,Month!$Z$3:$AP$1000,Month!AJ$1,0))," ")</f>
        <v>0</v>
      </c>
      <c r="BQ241" s="13">
        <f>IFERROR((VLOOKUP($A241,Month!$Z$3:$AP$1000,Month!AK$1,0))," ")</f>
        <v>0</v>
      </c>
      <c r="BR241" s="13">
        <f>IFERROR((VLOOKUP($A241,Month!$Z$3:$AP$1000,Month!AL$1,0))," ")</f>
        <v>0</v>
      </c>
      <c r="BS241" s="13">
        <f>IFERROR((VLOOKUP($A241,Month!$Z$3:$AP$1000,Month!AM$1,0))," ")</f>
        <v>4</v>
      </c>
      <c r="BT241" s="13">
        <f>IFERROR((VLOOKUP($A241,Month!$Z$3:$AP$1000,Month!AP$1,0))," ")</f>
        <v>47</v>
      </c>
    </row>
    <row r="242" spans="1:72" s="2" customFormat="1" x14ac:dyDescent="0.25">
      <c r="A242" s="12" t="s">
        <v>81</v>
      </c>
      <c r="B242" s="12" t="s">
        <v>82</v>
      </c>
      <c r="C242" s="13">
        <f>+IFERROR((VLOOKUP($A242,Grade!$L$6:$BL$1000,Grade!M$2,0))," ")</f>
        <v>155</v>
      </c>
      <c r="D242" s="13">
        <f>+IFERROR((VLOOKUP($A242,Grade!$L$6:$BL$1000,Grade!N$2,0))," ")</f>
        <v>168</v>
      </c>
      <c r="E242" s="13">
        <f>+IFERROR((VLOOKUP($A242,Grade!$L$6:$BL$1000,Grade!O$2,0))," ")</f>
        <v>176</v>
      </c>
      <c r="F242" s="13">
        <f>+IFERROR((VLOOKUP($A242,Grade!$L$6:$BL$1000,Grade!P$2,0))," ")</f>
        <v>195</v>
      </c>
      <c r="G242" s="13">
        <f>+IFERROR((VLOOKUP($A242,Grade!$L$6:$BL$1000,Grade!Q$2,0))," ")</f>
        <v>188</v>
      </c>
      <c r="H242" s="13">
        <f>+IFERROR((VLOOKUP($A242,Grade!$L$6:$BL$1000,Grade!R$2,0))," ")</f>
        <v>193</v>
      </c>
      <c r="I242" s="13">
        <f>+IFERROR((VLOOKUP($A242,Grade!$L$6:$BL$1000,Grade!S$2,0))," ")</f>
        <v>193</v>
      </c>
      <c r="J242" s="13">
        <f>+IFERROR((VLOOKUP($A242,Grade!$L$6:$BL$1000,Grade!T$2,0))," ")</f>
        <v>211</v>
      </c>
      <c r="K242" s="13">
        <f>+IFERROR((VLOOKUP($A242,Grade!$L$6:$BL$1000,Grade!U$2,0))," ")</f>
        <v>216</v>
      </c>
      <c r="L242" s="13">
        <f>+IFERROR((VLOOKUP($A242,Grade!$L$6:$BL$1000,Grade!V$2,0))," ")</f>
        <v>222</v>
      </c>
      <c r="M242" s="13">
        <f>+IFERROR((VLOOKUP($A242,Grade!$L$6:$BL$1000,Grade!W$2,0))," ")</f>
        <v>205</v>
      </c>
      <c r="N242" s="13">
        <f>+IFERROR((VLOOKUP($A242,Grade!$L$6:$BL$1000,Grade!X$2,0))," ")</f>
        <v>210</v>
      </c>
      <c r="O242" s="13">
        <f>+IFERROR((VLOOKUP($A242,Grade!$L$6:$BL$1000,Grade!Y$2,0))," ")</f>
        <v>186</v>
      </c>
      <c r="P242" s="20">
        <f t="shared" si="17"/>
        <v>2518</v>
      </c>
      <c r="Q242" s="14">
        <f>+IFERROR((VLOOKUP($A242,Grade!$L$6:$BL$1000,Grade!Z$2,0))," ")</f>
        <v>155</v>
      </c>
      <c r="R242" s="14">
        <f>+IFERROR((VLOOKUP($A242,Grade!$L$6:$BL$1000,Grade!AA$2,0))," ")</f>
        <v>168</v>
      </c>
      <c r="S242" s="14">
        <f>+IFERROR((VLOOKUP($A242,Grade!$L$6:$BL$1000,Grade!AB$2,0))," ")</f>
        <v>176</v>
      </c>
      <c r="T242" s="14">
        <f>+IFERROR((VLOOKUP($A242,Grade!$L$6:$BL$1000,Grade!AC$2,0))," ")</f>
        <v>195</v>
      </c>
      <c r="U242" s="14">
        <f>+IFERROR((VLOOKUP($A242,Grade!$L$6:$BL$1000,Grade!AD$2,0))," ")</f>
        <v>188</v>
      </c>
      <c r="V242" s="14">
        <f>+IFERROR((VLOOKUP($A242,Grade!$L$6:$BL$1000,Grade!AE$2,0))," ")</f>
        <v>193</v>
      </c>
      <c r="W242" s="14">
        <f>+IFERROR((VLOOKUP($A242,Grade!$L$6:$BL$1000,Grade!AF$2,0))," ")</f>
        <v>193</v>
      </c>
      <c r="X242" s="14">
        <f>+IFERROR((VLOOKUP($A242,Grade!$L$6:$BL$1000,Grade!AG$2,0))," ")</f>
        <v>210.64</v>
      </c>
      <c r="Y242" s="14">
        <f>+IFERROR((VLOOKUP($A242,Grade!$L$6:$BL$1000,Grade!AH$2,0))," ")</f>
        <v>215.18</v>
      </c>
      <c r="Z242" s="14">
        <f>+IFERROR((VLOOKUP($A242,Grade!$L$6:$BL$1000,Grade!AI$2,0))," ")</f>
        <v>222.36</v>
      </c>
      <c r="AA242" s="14">
        <f>+IFERROR((VLOOKUP($A242,Grade!$L$6:$BL$1000,Grade!AJ$2,0))," ")</f>
        <v>207.24</v>
      </c>
      <c r="AB242" s="14">
        <f>+IFERROR((VLOOKUP($A242,Grade!$L$6:$BL$1000,Grade!AK$2,0))," ")</f>
        <v>195.36</v>
      </c>
      <c r="AC242" s="14">
        <f>+IFERROR((VLOOKUP($A242,Grade!$L$6:$BL$1000,Grade!AL$2,0))," ")</f>
        <v>178.86</v>
      </c>
      <c r="AD242" s="19">
        <f t="shared" si="18"/>
        <v>2497.6400000000003</v>
      </c>
      <c r="AE242" s="13">
        <f>+IFERROR((VLOOKUP($A242,Grade!$L$6:$BL$1000,Grade!AM$2,0))," ")</f>
        <v>6</v>
      </c>
      <c r="AF242" s="13">
        <f>+IFERROR((VLOOKUP($A242,Grade!$L$6:$BL$1000,Grade!AN$2,0))," ")</f>
        <v>6</v>
      </c>
      <c r="AG242" s="13">
        <f>+IFERROR((VLOOKUP($A242,Grade!$L$6:$BL$1000,Grade!AO$2,0))," ")</f>
        <v>8</v>
      </c>
      <c r="AH242" s="13">
        <f>+IFERROR((VLOOKUP($A242,Grade!$L$6:$BL$1000,Grade!AP$2,0))," ")</f>
        <v>12</v>
      </c>
      <c r="AI242" s="13">
        <f>+IFERROR((VLOOKUP($A242,Grade!$L$6:$BL$1000,Grade!AQ$2,0))," ")</f>
        <v>11</v>
      </c>
      <c r="AJ242" s="13">
        <f>+IFERROR((VLOOKUP($A242,Grade!$L$6:$BL$1000,Grade!AR$2,0))," ")</f>
        <v>13</v>
      </c>
      <c r="AK242" s="13">
        <f>+IFERROR((VLOOKUP($A242,Grade!$L$6:$BL$1000,Grade!AS$2,0))," ")</f>
        <v>20</v>
      </c>
      <c r="AL242" s="13">
        <f>+IFERROR((VLOOKUP($A242,Grade!$L$6:$BL$1000,Grade!AT$2,0))," ")</f>
        <v>22</v>
      </c>
      <c r="AM242" s="13">
        <f>+IFERROR((VLOOKUP($A242,Grade!$L$6:$BL$1000,Grade!AU$2,0))," ")</f>
        <v>21</v>
      </c>
      <c r="AN242" s="13">
        <f>+IFERROR((VLOOKUP($A242,Grade!$L$6:$BL$1000,Grade!AV$2,0))," ")</f>
        <v>16</v>
      </c>
      <c r="AO242" s="13">
        <f>+IFERROR((VLOOKUP($A242,Grade!$L$6:$BL$1000,Grade!AW$2,0))," ")</f>
        <v>10</v>
      </c>
      <c r="AP242" s="13">
        <f>+IFERROR((VLOOKUP($A242,Grade!$L$6:$BL$1000,Grade!AX$2,0))," ")</f>
        <v>3</v>
      </c>
      <c r="AQ242" s="13">
        <f>+IFERROR((VLOOKUP($A242,Grade!$L$6:$BL$1000,Grade!AY$2,0))," ")</f>
        <v>3</v>
      </c>
      <c r="AR242" s="20">
        <f t="shared" si="19"/>
        <v>151</v>
      </c>
      <c r="AS242" s="14">
        <f>+IFERROR((VLOOKUP($A242,Grade!$L$6:$BL$1000,Grade!AZ$2,0))," ")</f>
        <v>6</v>
      </c>
      <c r="AT242" s="14">
        <f>+IFERROR((VLOOKUP($A242,Grade!$L$6:$BL$1000,Grade!BA$2,0))," ")</f>
        <v>6</v>
      </c>
      <c r="AU242" s="14">
        <f>+IFERROR((VLOOKUP($A242,Grade!$L$6:$BL$1000,Grade!BB$2,0))," ")</f>
        <v>8</v>
      </c>
      <c r="AV242" s="14">
        <f>+IFERROR((VLOOKUP($A242,Grade!$L$6:$BL$1000,Grade!BC$2,0))," ")</f>
        <v>12</v>
      </c>
      <c r="AW242" s="14">
        <f>+IFERROR((VLOOKUP($A242,Grade!$L$6:$BL$1000,Grade!BD$2,0))," ")</f>
        <v>11</v>
      </c>
      <c r="AX242" s="14">
        <f>+IFERROR((VLOOKUP($A242,Grade!$L$6:$BL$1000,Grade!BE$2,0))," ")</f>
        <v>13</v>
      </c>
      <c r="AY242" s="14">
        <f>+IFERROR((VLOOKUP($A242,Grade!$L$6:$BL$1000,Grade!BF$2,0))," ")</f>
        <v>20</v>
      </c>
      <c r="AZ242" s="14">
        <f>+IFERROR((VLOOKUP($A242,Grade!$L$6:$BL$1000,Grade!BG$2,0))," ")</f>
        <v>21.64</v>
      </c>
      <c r="BA242" s="14">
        <f>+IFERROR((VLOOKUP($A242,Grade!$L$6:$BL$1000,Grade!BH$2,0))," ")</f>
        <v>20.82</v>
      </c>
      <c r="BB242" s="14">
        <f>+IFERROR((VLOOKUP($A242,Grade!$L$6:$BL$1000,Grade!BI$2,0))," ")</f>
        <v>14.78</v>
      </c>
      <c r="BC242" s="14">
        <f>+IFERROR((VLOOKUP($A242,Grade!$L$6:$BL$1000,Grade!BJ$2,0))," ")</f>
        <v>9.84</v>
      </c>
      <c r="BD242" s="14">
        <f>+IFERROR((VLOOKUP($A242,Grade!$L$6:$BL$1000,Grade!BK$2,0))," ")</f>
        <v>3</v>
      </c>
      <c r="BE242" s="14">
        <f>+IFERROR((VLOOKUP($A242,Grade!$L$6:$BL$1000,Grade!BL$2,0))," ")</f>
        <v>2.72</v>
      </c>
      <c r="BF242" s="19">
        <f t="shared" si="20"/>
        <v>148.80000000000001</v>
      </c>
      <c r="BG242" s="13">
        <f>IFERROR((VLOOKUP($A242,Month!$Z$3:$AP$1000,Month!AA$1,0))," ")</f>
        <v>32</v>
      </c>
      <c r="BH242" s="13">
        <f>IFERROR((VLOOKUP($A242,Month!$Z$3:$AP$1000,Month!AB$1,0))," ")</f>
        <v>14</v>
      </c>
      <c r="BI242" s="13">
        <f>IFERROR((VLOOKUP($A242,Month!$Z$3:$AP$1000,Month!AC$1,0))," ")</f>
        <v>21</v>
      </c>
      <c r="BJ242" s="13">
        <f>IFERROR((VLOOKUP($A242,Month!$Z$3:$AP$1000,Month!AD$1,0))," ")</f>
        <v>0</v>
      </c>
      <c r="BK242" s="13">
        <f>IFERROR((VLOOKUP($A242,Month!$Z$3:$AP$1000,Month!AE$1,0))," ")</f>
        <v>0</v>
      </c>
      <c r="BL242" s="13">
        <f>IFERROR((VLOOKUP($A242,Month!$Z$3:$AP$1000,Month!AF$1,0))," ")</f>
        <v>0</v>
      </c>
      <c r="BM242" s="13">
        <f>IFERROR((VLOOKUP($A242,Month!$Z$3:$AP$1000,Month!AG$1,0))," ")</f>
        <v>219.26</v>
      </c>
      <c r="BN242" s="13">
        <f>IFERROR((VLOOKUP($A242,Month!$Z$3:$AP$1000,Month!AH$1,0))," ")</f>
        <v>0</v>
      </c>
      <c r="BO242" s="13">
        <f>IFERROR((VLOOKUP($A242,Month!$Z$3:$AP$1000,Month!AI$1,0))," ")</f>
        <v>10.88</v>
      </c>
      <c r="BP242" s="13">
        <f>IFERROR((VLOOKUP($A242,Month!$Z$3:$AP$1000,Month!AJ$1,0))," ")</f>
        <v>0</v>
      </c>
      <c r="BQ242" s="13">
        <f>IFERROR((VLOOKUP($A242,Month!$Z$3:$AP$1000,Month!AK$1,0))," ")</f>
        <v>0</v>
      </c>
      <c r="BR242" s="13">
        <f>IFERROR((VLOOKUP($A242,Month!$Z$3:$AP$1000,Month!AL$1,0))," ")</f>
        <v>0</v>
      </c>
      <c r="BS242" s="13">
        <f>IFERROR((VLOOKUP($A242,Month!$Z$3:$AP$1000,Month!AM$1,0))," ")</f>
        <v>23</v>
      </c>
      <c r="BT242" s="13">
        <f>IFERROR((VLOOKUP($A242,Month!$Z$3:$AP$1000,Month!AP$1,0))," ")</f>
        <v>366</v>
      </c>
    </row>
    <row r="243" spans="1:72" s="2" customFormat="1" x14ac:dyDescent="0.25">
      <c r="A243" s="12" t="s">
        <v>441</v>
      </c>
      <c r="B243" s="12" t="s">
        <v>442</v>
      </c>
      <c r="C243" s="13">
        <f>+IFERROR((VLOOKUP($A243,Grade!$L$6:$BL$1000,Grade!M$2,0))," ")</f>
        <v>2</v>
      </c>
      <c r="D243" s="13">
        <f>+IFERROR((VLOOKUP($A243,Grade!$L$6:$BL$1000,Grade!N$2,0))," ")</f>
        <v>1</v>
      </c>
      <c r="E243" s="13">
        <f>+IFERROR((VLOOKUP($A243,Grade!$L$6:$BL$1000,Grade!O$2,0))," ")</f>
        <v>1</v>
      </c>
      <c r="F243" s="13">
        <f>+IFERROR((VLOOKUP($A243,Grade!$L$6:$BL$1000,Grade!P$2,0))," ")</f>
        <v>0</v>
      </c>
      <c r="G243" s="13">
        <f>+IFERROR((VLOOKUP($A243,Grade!$L$6:$BL$1000,Grade!Q$2,0))," ")</f>
        <v>1</v>
      </c>
      <c r="H243" s="13">
        <f>+IFERROR((VLOOKUP($A243,Grade!$L$6:$BL$1000,Grade!R$2,0))," ")</f>
        <v>2</v>
      </c>
      <c r="I243" s="13">
        <f>+IFERROR((VLOOKUP($A243,Grade!$L$6:$BL$1000,Grade!S$2,0))," ")</f>
        <v>0</v>
      </c>
      <c r="J243" s="13">
        <f>+IFERROR((VLOOKUP($A243,Grade!$L$6:$BL$1000,Grade!T$2,0))," ")</f>
        <v>1</v>
      </c>
      <c r="K243" s="13">
        <f>+IFERROR((VLOOKUP($A243,Grade!$L$6:$BL$1000,Grade!U$2,0))," ")</f>
        <v>0</v>
      </c>
      <c r="L243" s="13">
        <f>+IFERROR((VLOOKUP($A243,Grade!$L$6:$BL$1000,Grade!V$2,0))," ")</f>
        <v>0</v>
      </c>
      <c r="M243" s="13">
        <f>+IFERROR((VLOOKUP($A243,Grade!$L$6:$BL$1000,Grade!W$2,0))," ")</f>
        <v>0</v>
      </c>
      <c r="N243" s="13">
        <f>+IFERROR((VLOOKUP($A243,Grade!$L$6:$BL$1000,Grade!X$2,0))," ")</f>
        <v>0</v>
      </c>
      <c r="O243" s="13">
        <f>+IFERROR((VLOOKUP($A243,Grade!$L$6:$BL$1000,Grade!Y$2,0))," ")</f>
        <v>0</v>
      </c>
      <c r="P243" s="20">
        <f t="shared" si="17"/>
        <v>8</v>
      </c>
      <c r="Q243" s="14">
        <f>+IFERROR((VLOOKUP($A243,Grade!$L$6:$BL$1000,Grade!Z$2,0))," ")</f>
        <v>2</v>
      </c>
      <c r="R243" s="14">
        <f>+IFERROR((VLOOKUP($A243,Grade!$L$6:$BL$1000,Grade!AA$2,0))," ")</f>
        <v>1</v>
      </c>
      <c r="S243" s="14">
        <f>+IFERROR((VLOOKUP($A243,Grade!$L$6:$BL$1000,Grade!AB$2,0))," ")</f>
        <v>1</v>
      </c>
      <c r="T243" s="14">
        <f>+IFERROR((VLOOKUP($A243,Grade!$L$6:$BL$1000,Grade!AC$2,0))," ")</f>
        <v>0</v>
      </c>
      <c r="U243" s="14">
        <f>+IFERROR((VLOOKUP($A243,Grade!$L$6:$BL$1000,Grade!AD$2,0))," ")</f>
        <v>1</v>
      </c>
      <c r="V243" s="14">
        <f>+IFERROR((VLOOKUP($A243,Grade!$L$6:$BL$1000,Grade!AE$2,0))," ")</f>
        <v>2</v>
      </c>
      <c r="W243" s="14">
        <f>+IFERROR((VLOOKUP($A243,Grade!$L$6:$BL$1000,Grade!AF$2,0))," ")</f>
        <v>0</v>
      </c>
      <c r="X243" s="14">
        <f>+IFERROR((VLOOKUP($A243,Grade!$L$6:$BL$1000,Grade!AG$2,0))," ")</f>
        <v>1</v>
      </c>
      <c r="Y243" s="14">
        <f>+IFERROR((VLOOKUP($A243,Grade!$L$6:$BL$1000,Grade!AH$2,0))," ")</f>
        <v>0</v>
      </c>
      <c r="Z243" s="14">
        <f>+IFERROR((VLOOKUP($A243,Grade!$L$6:$BL$1000,Grade!AI$2,0))," ")</f>
        <v>0</v>
      </c>
      <c r="AA243" s="14">
        <f>+IFERROR((VLOOKUP($A243,Grade!$L$6:$BL$1000,Grade!AJ$2,0))," ")</f>
        <v>0</v>
      </c>
      <c r="AB243" s="14">
        <f>+IFERROR((VLOOKUP($A243,Grade!$L$6:$BL$1000,Grade!AK$2,0))," ")</f>
        <v>0</v>
      </c>
      <c r="AC243" s="14">
        <f>+IFERROR((VLOOKUP($A243,Grade!$L$6:$BL$1000,Grade!AL$2,0))," ")</f>
        <v>0</v>
      </c>
      <c r="AD243" s="19">
        <f t="shared" si="18"/>
        <v>8</v>
      </c>
      <c r="AE243" s="13">
        <f>+IFERROR((VLOOKUP($A243,Grade!$L$6:$BL$1000,Grade!AM$2,0))," ")</f>
        <v>0</v>
      </c>
      <c r="AF243" s="13">
        <f>+IFERROR((VLOOKUP($A243,Grade!$L$6:$BL$1000,Grade!AN$2,0))," ")</f>
        <v>0</v>
      </c>
      <c r="AG243" s="13">
        <f>+IFERROR((VLOOKUP($A243,Grade!$L$6:$BL$1000,Grade!AO$2,0))," ")</f>
        <v>0</v>
      </c>
      <c r="AH243" s="13">
        <f>+IFERROR((VLOOKUP($A243,Grade!$L$6:$BL$1000,Grade!AP$2,0))," ")</f>
        <v>0</v>
      </c>
      <c r="AI243" s="13">
        <f>+IFERROR((VLOOKUP($A243,Grade!$L$6:$BL$1000,Grade!AQ$2,0))," ")</f>
        <v>0</v>
      </c>
      <c r="AJ243" s="13">
        <f>+IFERROR((VLOOKUP($A243,Grade!$L$6:$BL$1000,Grade!AR$2,0))," ")</f>
        <v>0</v>
      </c>
      <c r="AK243" s="13">
        <f>+IFERROR((VLOOKUP($A243,Grade!$L$6:$BL$1000,Grade!AS$2,0))," ")</f>
        <v>0</v>
      </c>
      <c r="AL243" s="13">
        <f>+IFERROR((VLOOKUP($A243,Grade!$L$6:$BL$1000,Grade!AT$2,0))," ")</f>
        <v>0</v>
      </c>
      <c r="AM243" s="13">
        <f>+IFERROR((VLOOKUP($A243,Grade!$L$6:$BL$1000,Grade!AU$2,0))," ")</f>
        <v>0</v>
      </c>
      <c r="AN243" s="13">
        <f>+IFERROR((VLOOKUP($A243,Grade!$L$6:$BL$1000,Grade!AV$2,0))," ")</f>
        <v>0</v>
      </c>
      <c r="AO243" s="13">
        <f>+IFERROR((VLOOKUP($A243,Grade!$L$6:$BL$1000,Grade!AW$2,0))," ")</f>
        <v>0</v>
      </c>
      <c r="AP243" s="13">
        <f>+IFERROR((VLOOKUP($A243,Grade!$L$6:$BL$1000,Grade!AX$2,0))," ")</f>
        <v>0</v>
      </c>
      <c r="AQ243" s="13">
        <f>+IFERROR((VLOOKUP($A243,Grade!$L$6:$BL$1000,Grade!AY$2,0))," ")</f>
        <v>0</v>
      </c>
      <c r="AR243" s="20">
        <f t="shared" si="19"/>
        <v>0</v>
      </c>
      <c r="AS243" s="14">
        <f>+IFERROR((VLOOKUP($A243,Grade!$L$6:$BL$1000,Grade!AZ$2,0))," ")</f>
        <v>0</v>
      </c>
      <c r="AT243" s="14">
        <f>+IFERROR((VLOOKUP($A243,Grade!$L$6:$BL$1000,Grade!BA$2,0))," ")</f>
        <v>0</v>
      </c>
      <c r="AU243" s="14">
        <f>+IFERROR((VLOOKUP($A243,Grade!$L$6:$BL$1000,Grade!BB$2,0))," ")</f>
        <v>0</v>
      </c>
      <c r="AV243" s="14">
        <f>+IFERROR((VLOOKUP($A243,Grade!$L$6:$BL$1000,Grade!BC$2,0))," ")</f>
        <v>0</v>
      </c>
      <c r="AW243" s="14">
        <f>+IFERROR((VLOOKUP($A243,Grade!$L$6:$BL$1000,Grade!BD$2,0))," ")</f>
        <v>0</v>
      </c>
      <c r="AX243" s="14">
        <f>+IFERROR((VLOOKUP($A243,Grade!$L$6:$BL$1000,Grade!BE$2,0))," ")</f>
        <v>0</v>
      </c>
      <c r="AY243" s="14">
        <f>+IFERROR((VLOOKUP($A243,Grade!$L$6:$BL$1000,Grade!BF$2,0))," ")</f>
        <v>0</v>
      </c>
      <c r="AZ243" s="14">
        <f>+IFERROR((VLOOKUP($A243,Grade!$L$6:$BL$1000,Grade!BG$2,0))," ")</f>
        <v>0</v>
      </c>
      <c r="BA243" s="14">
        <f>+IFERROR((VLOOKUP($A243,Grade!$L$6:$BL$1000,Grade!BH$2,0))," ")</f>
        <v>0</v>
      </c>
      <c r="BB243" s="14">
        <f>+IFERROR((VLOOKUP($A243,Grade!$L$6:$BL$1000,Grade!BI$2,0))," ")</f>
        <v>0</v>
      </c>
      <c r="BC243" s="14">
        <f>+IFERROR((VLOOKUP($A243,Grade!$L$6:$BL$1000,Grade!BJ$2,0))," ")</f>
        <v>0</v>
      </c>
      <c r="BD243" s="14">
        <f>+IFERROR((VLOOKUP($A243,Grade!$L$6:$BL$1000,Grade!BK$2,0))," ")</f>
        <v>0</v>
      </c>
      <c r="BE243" s="14">
        <f>+IFERROR((VLOOKUP($A243,Grade!$L$6:$BL$1000,Grade!BL$2,0))," ")</f>
        <v>0</v>
      </c>
      <c r="BF243" s="19">
        <f t="shared" si="20"/>
        <v>0</v>
      </c>
      <c r="BG243" s="13" t="str">
        <f>IFERROR((VLOOKUP($A243,Month!$Z$3:$AP$1000,Month!AA$1,0))," ")</f>
        <v xml:space="preserve"> </v>
      </c>
      <c r="BH243" s="13" t="str">
        <f>IFERROR((VLOOKUP($A243,Month!$Z$3:$AP$1000,Month!AB$1,0))," ")</f>
        <v xml:space="preserve"> </v>
      </c>
      <c r="BI243" s="13" t="str">
        <f>IFERROR((VLOOKUP($A243,Month!$Z$3:$AP$1000,Month!AC$1,0))," ")</f>
        <v xml:space="preserve"> </v>
      </c>
      <c r="BJ243" s="13" t="str">
        <f>IFERROR((VLOOKUP($A243,Month!$Z$3:$AP$1000,Month!AD$1,0))," ")</f>
        <v xml:space="preserve"> </v>
      </c>
      <c r="BK243" s="13" t="str">
        <f>IFERROR((VLOOKUP($A243,Month!$Z$3:$AP$1000,Month!AE$1,0))," ")</f>
        <v xml:space="preserve"> </v>
      </c>
      <c r="BL243" s="13" t="str">
        <f>IFERROR((VLOOKUP($A243,Month!$Z$3:$AP$1000,Month!AF$1,0))," ")</f>
        <v xml:space="preserve"> </v>
      </c>
      <c r="BM243" s="13" t="str">
        <f>IFERROR((VLOOKUP($A243,Month!$Z$3:$AP$1000,Month!AG$1,0))," ")</f>
        <v xml:space="preserve"> </v>
      </c>
      <c r="BN243" s="13" t="str">
        <f>IFERROR((VLOOKUP($A243,Month!$Z$3:$AP$1000,Month!AH$1,0))," ")</f>
        <v xml:space="preserve"> </v>
      </c>
      <c r="BO243" s="13" t="str">
        <f>IFERROR((VLOOKUP($A243,Month!$Z$3:$AP$1000,Month!AI$1,0))," ")</f>
        <v xml:space="preserve"> </v>
      </c>
      <c r="BP243" s="13" t="str">
        <f>IFERROR((VLOOKUP($A243,Month!$Z$3:$AP$1000,Month!AJ$1,0))," ")</f>
        <v xml:space="preserve"> </v>
      </c>
      <c r="BQ243" s="13" t="str">
        <f>IFERROR((VLOOKUP($A243,Month!$Z$3:$AP$1000,Month!AK$1,0))," ")</f>
        <v xml:space="preserve"> </v>
      </c>
      <c r="BR243" s="13" t="str">
        <f>IFERROR((VLOOKUP($A243,Month!$Z$3:$AP$1000,Month!AL$1,0))," ")</f>
        <v xml:space="preserve"> </v>
      </c>
      <c r="BS243" s="13" t="str">
        <f>IFERROR((VLOOKUP($A243,Month!$Z$3:$AP$1000,Month!AM$1,0))," ")</f>
        <v xml:space="preserve"> </v>
      </c>
      <c r="BT243" s="13" t="str">
        <f>IFERROR((VLOOKUP($A243,Month!$Z$3:$AP$1000,Month!AP$1,0))," ")</f>
        <v xml:space="preserve"> </v>
      </c>
    </row>
    <row r="244" spans="1:72" s="2" customFormat="1" x14ac:dyDescent="0.25">
      <c r="A244" s="12" t="s">
        <v>359</v>
      </c>
      <c r="B244" s="12" t="s">
        <v>360</v>
      </c>
      <c r="C244" s="13">
        <f>+IFERROR((VLOOKUP($A244,Grade!$L$6:$BL$1000,Grade!M$2,0))," ")</f>
        <v>239</v>
      </c>
      <c r="D244" s="13">
        <f>+IFERROR((VLOOKUP($A244,Grade!$L$6:$BL$1000,Grade!N$2,0))," ")</f>
        <v>298</v>
      </c>
      <c r="E244" s="13">
        <f>+IFERROR((VLOOKUP($A244,Grade!$L$6:$BL$1000,Grade!O$2,0))," ")</f>
        <v>313</v>
      </c>
      <c r="F244" s="13">
        <f>+IFERROR((VLOOKUP($A244,Grade!$L$6:$BL$1000,Grade!P$2,0))," ")</f>
        <v>271</v>
      </c>
      <c r="G244" s="13">
        <f>+IFERROR((VLOOKUP($A244,Grade!$L$6:$BL$1000,Grade!Q$2,0))," ")</f>
        <v>268</v>
      </c>
      <c r="H244" s="13">
        <f>+IFERROR((VLOOKUP($A244,Grade!$L$6:$BL$1000,Grade!R$2,0))," ")</f>
        <v>299</v>
      </c>
      <c r="I244" s="13">
        <f>+IFERROR((VLOOKUP($A244,Grade!$L$6:$BL$1000,Grade!S$2,0))," ")</f>
        <v>301</v>
      </c>
      <c r="J244" s="13">
        <f>+IFERROR((VLOOKUP($A244,Grade!$L$6:$BL$1000,Grade!T$2,0))," ")</f>
        <v>265</v>
      </c>
      <c r="K244" s="13">
        <f>+IFERROR((VLOOKUP($A244,Grade!$L$6:$BL$1000,Grade!U$2,0))," ")</f>
        <v>295</v>
      </c>
      <c r="L244" s="13">
        <f>+IFERROR((VLOOKUP($A244,Grade!$L$6:$BL$1000,Grade!V$2,0))," ")</f>
        <v>457</v>
      </c>
      <c r="M244" s="13">
        <f>+IFERROR((VLOOKUP($A244,Grade!$L$6:$BL$1000,Grade!W$2,0))," ")</f>
        <v>443</v>
      </c>
      <c r="N244" s="13">
        <f>+IFERROR((VLOOKUP($A244,Grade!$L$6:$BL$1000,Grade!X$2,0))," ")</f>
        <v>414</v>
      </c>
      <c r="O244" s="13">
        <f>+IFERROR((VLOOKUP($A244,Grade!$L$6:$BL$1000,Grade!Y$2,0))," ")</f>
        <v>380</v>
      </c>
      <c r="P244" s="20">
        <f t="shared" si="17"/>
        <v>4243</v>
      </c>
      <c r="Q244" s="14">
        <f>+IFERROR((VLOOKUP($A244,Grade!$L$6:$BL$1000,Grade!Z$2,0))," ")</f>
        <v>239</v>
      </c>
      <c r="R244" s="14">
        <f>+IFERROR((VLOOKUP($A244,Grade!$L$6:$BL$1000,Grade!AA$2,0))," ")</f>
        <v>297.25</v>
      </c>
      <c r="S244" s="14">
        <f>+IFERROR((VLOOKUP($A244,Grade!$L$6:$BL$1000,Grade!AB$2,0))," ")</f>
        <v>313</v>
      </c>
      <c r="T244" s="14">
        <f>+IFERROR((VLOOKUP($A244,Grade!$L$6:$BL$1000,Grade!AC$2,0))," ")</f>
        <v>270.94</v>
      </c>
      <c r="U244" s="14">
        <f>+IFERROR((VLOOKUP($A244,Grade!$L$6:$BL$1000,Grade!AD$2,0))," ")</f>
        <v>268</v>
      </c>
      <c r="V244" s="14">
        <f>+IFERROR((VLOOKUP($A244,Grade!$L$6:$BL$1000,Grade!AE$2,0))," ")</f>
        <v>299</v>
      </c>
      <c r="W244" s="14">
        <f>+IFERROR((VLOOKUP($A244,Grade!$L$6:$BL$1000,Grade!AF$2,0))," ")</f>
        <v>301</v>
      </c>
      <c r="X244" s="14">
        <f>+IFERROR((VLOOKUP($A244,Grade!$L$6:$BL$1000,Grade!AG$2,0))," ")</f>
        <v>265</v>
      </c>
      <c r="Y244" s="14">
        <f>+IFERROR((VLOOKUP($A244,Grade!$L$6:$BL$1000,Grade!AH$2,0))," ")</f>
        <v>295</v>
      </c>
      <c r="Z244" s="14">
        <f>+IFERROR((VLOOKUP($A244,Grade!$L$6:$BL$1000,Grade!AI$2,0))," ")</f>
        <v>457</v>
      </c>
      <c r="AA244" s="14">
        <f>+IFERROR((VLOOKUP($A244,Grade!$L$6:$BL$1000,Grade!AJ$2,0))," ")</f>
        <v>442.24</v>
      </c>
      <c r="AB244" s="14">
        <f>+IFERROR((VLOOKUP($A244,Grade!$L$6:$BL$1000,Grade!AK$2,0))," ")</f>
        <v>406</v>
      </c>
      <c r="AC244" s="14">
        <f>+IFERROR((VLOOKUP($A244,Grade!$L$6:$BL$1000,Grade!AL$2,0))," ")</f>
        <v>363.4</v>
      </c>
      <c r="AD244" s="19">
        <f t="shared" si="18"/>
        <v>4216.83</v>
      </c>
      <c r="AE244" s="13">
        <f>+IFERROR((VLOOKUP($A244,Grade!$L$6:$BL$1000,Grade!AM$2,0))," ")</f>
        <v>0</v>
      </c>
      <c r="AF244" s="13">
        <f>+IFERROR((VLOOKUP($A244,Grade!$L$6:$BL$1000,Grade!AN$2,0))," ")</f>
        <v>0</v>
      </c>
      <c r="AG244" s="13">
        <f>+IFERROR((VLOOKUP($A244,Grade!$L$6:$BL$1000,Grade!AO$2,0))," ")</f>
        <v>0</v>
      </c>
      <c r="AH244" s="13">
        <f>+IFERROR((VLOOKUP($A244,Grade!$L$6:$BL$1000,Grade!AP$2,0))," ")</f>
        <v>0</v>
      </c>
      <c r="AI244" s="13">
        <f>+IFERROR((VLOOKUP($A244,Grade!$L$6:$BL$1000,Grade!AQ$2,0))," ")</f>
        <v>0</v>
      </c>
      <c r="AJ244" s="13">
        <f>+IFERROR((VLOOKUP($A244,Grade!$L$6:$BL$1000,Grade!AR$2,0))," ")</f>
        <v>0</v>
      </c>
      <c r="AK244" s="13">
        <f>+IFERROR((VLOOKUP($A244,Grade!$L$6:$BL$1000,Grade!AS$2,0))," ")</f>
        <v>0</v>
      </c>
      <c r="AL244" s="13">
        <f>+IFERROR((VLOOKUP($A244,Grade!$L$6:$BL$1000,Grade!AT$2,0))," ")</f>
        <v>0</v>
      </c>
      <c r="AM244" s="13">
        <f>+IFERROR((VLOOKUP($A244,Grade!$L$6:$BL$1000,Grade!AU$2,0))," ")</f>
        <v>7</v>
      </c>
      <c r="AN244" s="13">
        <f>+IFERROR((VLOOKUP($A244,Grade!$L$6:$BL$1000,Grade!AV$2,0))," ")</f>
        <v>8</v>
      </c>
      <c r="AO244" s="13">
        <f>+IFERROR((VLOOKUP($A244,Grade!$L$6:$BL$1000,Grade!AW$2,0))," ")</f>
        <v>17</v>
      </c>
      <c r="AP244" s="13">
        <f>+IFERROR((VLOOKUP($A244,Grade!$L$6:$BL$1000,Grade!AX$2,0))," ")</f>
        <v>20</v>
      </c>
      <c r="AQ244" s="13">
        <f>+IFERROR((VLOOKUP($A244,Grade!$L$6:$BL$1000,Grade!AY$2,0))," ")</f>
        <v>48</v>
      </c>
      <c r="AR244" s="20">
        <f t="shared" si="19"/>
        <v>100</v>
      </c>
      <c r="AS244" s="14">
        <f>+IFERROR((VLOOKUP($A244,Grade!$L$6:$BL$1000,Grade!AZ$2,0))," ")</f>
        <v>0</v>
      </c>
      <c r="AT244" s="14">
        <f>+IFERROR((VLOOKUP($A244,Grade!$L$6:$BL$1000,Grade!BA$2,0))," ")</f>
        <v>0</v>
      </c>
      <c r="AU244" s="14">
        <f>+IFERROR((VLOOKUP($A244,Grade!$L$6:$BL$1000,Grade!BB$2,0))," ")</f>
        <v>0</v>
      </c>
      <c r="AV244" s="14">
        <f>+IFERROR((VLOOKUP($A244,Grade!$L$6:$BL$1000,Grade!BC$2,0))," ")</f>
        <v>0</v>
      </c>
      <c r="AW244" s="14">
        <f>+IFERROR((VLOOKUP($A244,Grade!$L$6:$BL$1000,Grade!BD$2,0))," ")</f>
        <v>0</v>
      </c>
      <c r="AX244" s="14">
        <f>+IFERROR((VLOOKUP($A244,Grade!$L$6:$BL$1000,Grade!BE$2,0))," ")</f>
        <v>0</v>
      </c>
      <c r="AY244" s="14">
        <f>+IFERROR((VLOOKUP($A244,Grade!$L$6:$BL$1000,Grade!BF$2,0))," ")</f>
        <v>0</v>
      </c>
      <c r="AZ244" s="14">
        <f>+IFERROR((VLOOKUP($A244,Grade!$L$6:$BL$1000,Grade!BG$2,0))," ")</f>
        <v>0</v>
      </c>
      <c r="BA244" s="14">
        <f>+IFERROR((VLOOKUP($A244,Grade!$L$6:$BL$1000,Grade!BH$2,0))," ")</f>
        <v>7</v>
      </c>
      <c r="BB244" s="14">
        <f>+IFERROR((VLOOKUP($A244,Grade!$L$6:$BL$1000,Grade!BI$2,0))," ")</f>
        <v>8</v>
      </c>
      <c r="BC244" s="14">
        <f>+IFERROR((VLOOKUP($A244,Grade!$L$6:$BL$1000,Grade!BJ$2,0))," ")</f>
        <v>17</v>
      </c>
      <c r="BD244" s="14">
        <f>+IFERROR((VLOOKUP($A244,Grade!$L$6:$BL$1000,Grade!BK$2,0))," ")</f>
        <v>19.8</v>
      </c>
      <c r="BE244" s="14">
        <f>+IFERROR((VLOOKUP($A244,Grade!$L$6:$BL$1000,Grade!BL$2,0))," ")</f>
        <v>47.6</v>
      </c>
      <c r="BF244" s="19">
        <f t="shared" si="20"/>
        <v>99.4</v>
      </c>
      <c r="BG244" s="13">
        <f>IFERROR((VLOOKUP($A244,Month!$Z$3:$AP$1000,Month!AA$1,0))," ")</f>
        <v>547</v>
      </c>
      <c r="BH244" s="13">
        <f>IFERROR((VLOOKUP($A244,Month!$Z$3:$AP$1000,Month!AB$1,0))," ")</f>
        <v>281</v>
      </c>
      <c r="BI244" s="13">
        <f>IFERROR((VLOOKUP($A244,Month!$Z$3:$AP$1000,Month!AC$1,0))," ")</f>
        <v>81</v>
      </c>
      <c r="BJ244" s="13">
        <f>IFERROR((VLOOKUP($A244,Month!$Z$3:$AP$1000,Month!AD$1,0))," ")</f>
        <v>36</v>
      </c>
      <c r="BK244" s="13">
        <f>IFERROR((VLOOKUP($A244,Month!$Z$3:$AP$1000,Month!AE$1,0))," ")</f>
        <v>36</v>
      </c>
      <c r="BL244" s="13">
        <f>IFERROR((VLOOKUP($A244,Month!$Z$3:$AP$1000,Month!AF$1,0))," ")</f>
        <v>0</v>
      </c>
      <c r="BM244" s="13">
        <f>IFERROR((VLOOKUP($A244,Month!$Z$3:$AP$1000,Month!AG$1,0))," ")</f>
        <v>633.02</v>
      </c>
      <c r="BN244" s="13">
        <f>IFERROR((VLOOKUP($A244,Month!$Z$3:$AP$1000,Month!AH$1,0))," ")</f>
        <v>0</v>
      </c>
      <c r="BO244" s="13">
        <f>IFERROR((VLOOKUP($A244,Month!$Z$3:$AP$1000,Month!AI$1,0))," ")</f>
        <v>50.58</v>
      </c>
      <c r="BP244" s="13">
        <f>IFERROR((VLOOKUP($A244,Month!$Z$3:$AP$1000,Month!AJ$1,0))," ")</f>
        <v>0</v>
      </c>
      <c r="BQ244" s="13">
        <f>IFERROR((VLOOKUP($A244,Month!$Z$3:$AP$1000,Month!AK$1,0))," ")</f>
        <v>0</v>
      </c>
      <c r="BR244" s="13">
        <f>IFERROR((VLOOKUP($A244,Month!$Z$3:$AP$1000,Month!AL$1,0))," ")</f>
        <v>0</v>
      </c>
      <c r="BS244" s="13">
        <f>IFERROR((VLOOKUP($A244,Month!$Z$3:$AP$1000,Month!AM$1,0))," ")</f>
        <v>47</v>
      </c>
      <c r="BT244" s="13">
        <f>IFERROR((VLOOKUP($A244,Month!$Z$3:$AP$1000,Month!AP$1,0))," ")</f>
        <v>480</v>
      </c>
    </row>
    <row r="245" spans="1:72" s="2" customFormat="1" x14ac:dyDescent="0.25">
      <c r="A245" s="12" t="s">
        <v>247</v>
      </c>
      <c r="B245" s="12" t="s">
        <v>248</v>
      </c>
      <c r="C245" s="13">
        <f>+IFERROR((VLOOKUP($A245,Grade!$L$6:$BL$1000,Grade!M$2,0))," ")</f>
        <v>636</v>
      </c>
      <c r="D245" s="13">
        <f>+IFERROR((VLOOKUP($A245,Grade!$L$6:$BL$1000,Grade!N$2,0))," ")</f>
        <v>705</v>
      </c>
      <c r="E245" s="13">
        <f>+IFERROR((VLOOKUP($A245,Grade!$L$6:$BL$1000,Grade!O$2,0))," ")</f>
        <v>664</v>
      </c>
      <c r="F245" s="13">
        <f>+IFERROR((VLOOKUP($A245,Grade!$L$6:$BL$1000,Grade!P$2,0))," ")</f>
        <v>720</v>
      </c>
      <c r="G245" s="13">
        <f>+IFERROR((VLOOKUP($A245,Grade!$L$6:$BL$1000,Grade!Q$2,0))," ")</f>
        <v>703</v>
      </c>
      <c r="H245" s="13">
        <f>+IFERROR((VLOOKUP($A245,Grade!$L$6:$BL$1000,Grade!R$2,0))," ")</f>
        <v>684</v>
      </c>
      <c r="I245" s="13">
        <f>+IFERROR((VLOOKUP($A245,Grade!$L$6:$BL$1000,Grade!S$2,0))," ")</f>
        <v>748</v>
      </c>
      <c r="J245" s="13">
        <f>+IFERROR((VLOOKUP($A245,Grade!$L$6:$BL$1000,Grade!T$2,0))," ")</f>
        <v>750</v>
      </c>
      <c r="K245" s="13">
        <f>+IFERROR((VLOOKUP($A245,Grade!$L$6:$BL$1000,Grade!U$2,0))," ")</f>
        <v>737</v>
      </c>
      <c r="L245" s="13">
        <f>+IFERROR((VLOOKUP($A245,Grade!$L$6:$BL$1000,Grade!V$2,0))," ")</f>
        <v>731</v>
      </c>
      <c r="M245" s="13">
        <f>+IFERROR((VLOOKUP($A245,Grade!$L$6:$BL$1000,Grade!W$2,0))," ")</f>
        <v>748</v>
      </c>
      <c r="N245" s="13">
        <f>+IFERROR((VLOOKUP($A245,Grade!$L$6:$BL$1000,Grade!X$2,0))," ")</f>
        <v>754</v>
      </c>
      <c r="O245" s="13">
        <f>+IFERROR((VLOOKUP($A245,Grade!$L$6:$BL$1000,Grade!Y$2,0))," ")</f>
        <v>698</v>
      </c>
      <c r="P245" s="20">
        <f t="shared" si="17"/>
        <v>9278</v>
      </c>
      <c r="Q245" s="14">
        <f>+IFERROR((VLOOKUP($A245,Grade!$L$6:$BL$1000,Grade!Z$2,0))," ")</f>
        <v>629.70000000000005</v>
      </c>
      <c r="R245" s="14">
        <f>+IFERROR((VLOOKUP($A245,Grade!$L$6:$BL$1000,Grade!AA$2,0))," ")</f>
        <v>704.07</v>
      </c>
      <c r="S245" s="14">
        <f>+IFERROR((VLOOKUP($A245,Grade!$L$6:$BL$1000,Grade!AB$2,0))," ")</f>
        <v>663.04</v>
      </c>
      <c r="T245" s="14">
        <f>+IFERROR((VLOOKUP($A245,Grade!$L$6:$BL$1000,Grade!AC$2,0))," ")</f>
        <v>720</v>
      </c>
      <c r="U245" s="14">
        <f>+IFERROR((VLOOKUP($A245,Grade!$L$6:$BL$1000,Grade!AD$2,0))," ")</f>
        <v>699.27</v>
      </c>
      <c r="V245" s="14">
        <f>+IFERROR((VLOOKUP($A245,Grade!$L$6:$BL$1000,Grade!AE$2,0))," ")</f>
        <v>682.3</v>
      </c>
      <c r="W245" s="14">
        <f>+IFERROR((VLOOKUP($A245,Grade!$L$6:$BL$1000,Grade!AF$2,0))," ")</f>
        <v>747.3</v>
      </c>
      <c r="X245" s="14">
        <f>+IFERROR((VLOOKUP($A245,Grade!$L$6:$BL$1000,Grade!AG$2,0))," ")</f>
        <v>750</v>
      </c>
      <c r="Y245" s="14">
        <f>+IFERROR((VLOOKUP($A245,Grade!$L$6:$BL$1000,Grade!AH$2,0))," ")</f>
        <v>736.9</v>
      </c>
      <c r="Z245" s="14">
        <f>+IFERROR((VLOOKUP($A245,Grade!$L$6:$BL$1000,Grade!AI$2,0))," ")</f>
        <v>728.85</v>
      </c>
      <c r="AA245" s="14">
        <f>+IFERROR((VLOOKUP($A245,Grade!$L$6:$BL$1000,Grade!AJ$2,0))," ")</f>
        <v>747.4</v>
      </c>
      <c r="AB245" s="14">
        <f>+IFERROR((VLOOKUP($A245,Grade!$L$6:$BL$1000,Grade!AK$2,0))," ")</f>
        <v>707.21</v>
      </c>
      <c r="AC245" s="14">
        <f>+IFERROR((VLOOKUP($A245,Grade!$L$6:$BL$1000,Grade!AL$2,0))," ")</f>
        <v>625.37</v>
      </c>
      <c r="AD245" s="19">
        <f t="shared" si="18"/>
        <v>9141.4100000000017</v>
      </c>
      <c r="AE245" s="13">
        <f>+IFERROR((VLOOKUP($A245,Grade!$L$6:$BL$1000,Grade!AM$2,0))," ")</f>
        <v>7</v>
      </c>
      <c r="AF245" s="13">
        <f>+IFERROR((VLOOKUP($A245,Grade!$L$6:$BL$1000,Grade!AN$2,0))," ")</f>
        <v>15</v>
      </c>
      <c r="AG245" s="13">
        <f>+IFERROR((VLOOKUP($A245,Grade!$L$6:$BL$1000,Grade!AO$2,0))," ")</f>
        <v>15</v>
      </c>
      <c r="AH245" s="13">
        <f>+IFERROR((VLOOKUP($A245,Grade!$L$6:$BL$1000,Grade!AP$2,0))," ")</f>
        <v>19</v>
      </c>
      <c r="AI245" s="13">
        <f>+IFERROR((VLOOKUP($A245,Grade!$L$6:$BL$1000,Grade!AQ$2,0))," ")</f>
        <v>14</v>
      </c>
      <c r="AJ245" s="13">
        <f>+IFERROR((VLOOKUP($A245,Grade!$L$6:$BL$1000,Grade!AR$2,0))," ")</f>
        <v>23</v>
      </c>
      <c r="AK245" s="13">
        <f>+IFERROR((VLOOKUP($A245,Grade!$L$6:$BL$1000,Grade!AS$2,0))," ")</f>
        <v>15</v>
      </c>
      <c r="AL245" s="13">
        <f>+IFERROR((VLOOKUP($A245,Grade!$L$6:$BL$1000,Grade!AT$2,0))," ")</f>
        <v>13</v>
      </c>
      <c r="AM245" s="13">
        <f>+IFERROR((VLOOKUP($A245,Grade!$L$6:$BL$1000,Grade!AU$2,0))," ")</f>
        <v>11</v>
      </c>
      <c r="AN245" s="13">
        <f>+IFERROR((VLOOKUP($A245,Grade!$L$6:$BL$1000,Grade!AV$2,0))," ")</f>
        <v>0</v>
      </c>
      <c r="AO245" s="13">
        <f>+IFERROR((VLOOKUP($A245,Grade!$L$6:$BL$1000,Grade!AW$2,0))," ")</f>
        <v>0</v>
      </c>
      <c r="AP245" s="13">
        <f>+IFERROR((VLOOKUP($A245,Grade!$L$6:$BL$1000,Grade!AX$2,0))," ")</f>
        <v>0</v>
      </c>
      <c r="AQ245" s="13">
        <f>+IFERROR((VLOOKUP($A245,Grade!$L$6:$BL$1000,Grade!AY$2,0))," ")</f>
        <v>0</v>
      </c>
      <c r="AR245" s="20">
        <f t="shared" si="19"/>
        <v>132</v>
      </c>
      <c r="AS245" s="14">
        <f>+IFERROR((VLOOKUP($A245,Grade!$L$6:$BL$1000,Grade!AZ$2,0))," ")</f>
        <v>3.5</v>
      </c>
      <c r="AT245" s="14">
        <f>+IFERROR((VLOOKUP($A245,Grade!$L$6:$BL$1000,Grade!BA$2,0))," ")</f>
        <v>15</v>
      </c>
      <c r="AU245" s="14">
        <f>+IFERROR((VLOOKUP($A245,Grade!$L$6:$BL$1000,Grade!BB$2,0))," ")</f>
        <v>15</v>
      </c>
      <c r="AV245" s="14">
        <f>+IFERROR((VLOOKUP($A245,Grade!$L$6:$BL$1000,Grade!BC$2,0))," ")</f>
        <v>19</v>
      </c>
      <c r="AW245" s="14">
        <f>+IFERROR((VLOOKUP($A245,Grade!$L$6:$BL$1000,Grade!BD$2,0))," ")</f>
        <v>14</v>
      </c>
      <c r="AX245" s="14">
        <f>+IFERROR((VLOOKUP($A245,Grade!$L$6:$BL$1000,Grade!BE$2,0))," ")</f>
        <v>23</v>
      </c>
      <c r="AY245" s="14">
        <f>+IFERROR((VLOOKUP($A245,Grade!$L$6:$BL$1000,Grade!BF$2,0))," ")</f>
        <v>15</v>
      </c>
      <c r="AZ245" s="14">
        <f>+IFERROR((VLOOKUP($A245,Grade!$L$6:$BL$1000,Grade!BG$2,0))," ")</f>
        <v>12.65</v>
      </c>
      <c r="BA245" s="14">
        <f>+IFERROR((VLOOKUP($A245,Grade!$L$6:$BL$1000,Grade!BH$2,0))," ")</f>
        <v>10.9</v>
      </c>
      <c r="BB245" s="14">
        <f>+IFERROR((VLOOKUP($A245,Grade!$L$6:$BL$1000,Grade!BI$2,0))," ")</f>
        <v>0</v>
      </c>
      <c r="BC245" s="14">
        <f>+IFERROR((VLOOKUP($A245,Grade!$L$6:$BL$1000,Grade!BJ$2,0))," ")</f>
        <v>0</v>
      </c>
      <c r="BD245" s="14">
        <f>+IFERROR((VLOOKUP($A245,Grade!$L$6:$BL$1000,Grade!BK$2,0))," ")</f>
        <v>0</v>
      </c>
      <c r="BE245" s="14">
        <f>+IFERROR((VLOOKUP($A245,Grade!$L$6:$BL$1000,Grade!BL$2,0))," ")</f>
        <v>0</v>
      </c>
      <c r="BF245" s="19">
        <f t="shared" si="20"/>
        <v>128.05000000000001</v>
      </c>
      <c r="BG245" s="13">
        <f>IFERROR((VLOOKUP($A245,Month!$Z$3:$AP$1000,Month!AA$1,0))," ")</f>
        <v>624</v>
      </c>
      <c r="BH245" s="13">
        <f>IFERROR((VLOOKUP($A245,Month!$Z$3:$AP$1000,Month!AB$1,0))," ")</f>
        <v>229</v>
      </c>
      <c r="BI245" s="13">
        <f>IFERROR((VLOOKUP($A245,Month!$Z$3:$AP$1000,Month!AC$1,0))," ")</f>
        <v>233</v>
      </c>
      <c r="BJ245" s="13">
        <f>IFERROR((VLOOKUP($A245,Month!$Z$3:$AP$1000,Month!AD$1,0))," ")</f>
        <v>0</v>
      </c>
      <c r="BK245" s="13">
        <f>IFERROR((VLOOKUP($A245,Month!$Z$3:$AP$1000,Month!AE$1,0))," ")</f>
        <v>0</v>
      </c>
      <c r="BL245" s="13">
        <f>IFERROR((VLOOKUP($A245,Month!$Z$3:$AP$1000,Month!AF$1,0))," ")</f>
        <v>0</v>
      </c>
      <c r="BM245" s="13">
        <f>IFERROR((VLOOKUP($A245,Month!$Z$3:$AP$1000,Month!AG$1,0))," ")</f>
        <v>392.65</v>
      </c>
      <c r="BN245" s="13">
        <f>IFERROR((VLOOKUP($A245,Month!$Z$3:$AP$1000,Month!AH$1,0))," ")</f>
        <v>0</v>
      </c>
      <c r="BO245" s="13">
        <f>IFERROR((VLOOKUP($A245,Month!$Z$3:$AP$1000,Month!AI$1,0))," ")</f>
        <v>0</v>
      </c>
      <c r="BP245" s="13">
        <f>IFERROR((VLOOKUP($A245,Month!$Z$3:$AP$1000,Month!AJ$1,0))," ")</f>
        <v>0</v>
      </c>
      <c r="BQ245" s="13">
        <f>IFERROR((VLOOKUP($A245,Month!$Z$3:$AP$1000,Month!AK$1,0))," ")</f>
        <v>0</v>
      </c>
      <c r="BR245" s="13">
        <f>IFERROR((VLOOKUP($A245,Month!$Z$3:$AP$1000,Month!AL$1,0))," ")</f>
        <v>0</v>
      </c>
      <c r="BS245" s="13">
        <f>IFERROR((VLOOKUP($A245,Month!$Z$3:$AP$1000,Month!AM$1,0))," ")</f>
        <v>92</v>
      </c>
      <c r="BT245" s="13">
        <f>IFERROR((VLOOKUP($A245,Month!$Z$3:$AP$1000,Month!AP$1,0))," ")</f>
        <v>986</v>
      </c>
    </row>
    <row r="246" spans="1:72" s="2" customFormat="1" x14ac:dyDescent="0.25">
      <c r="A246" s="12" t="s">
        <v>463</v>
      </c>
      <c r="B246" s="12" t="s">
        <v>464</v>
      </c>
      <c r="C246" s="13">
        <f>+IFERROR((VLOOKUP($A246,Grade!$L$6:$BL$1000,Grade!M$2,0))," ")</f>
        <v>9</v>
      </c>
      <c r="D246" s="13">
        <f>+IFERROR((VLOOKUP($A246,Grade!$L$6:$BL$1000,Grade!N$2,0))," ")</f>
        <v>7</v>
      </c>
      <c r="E246" s="13">
        <f>+IFERROR((VLOOKUP($A246,Grade!$L$6:$BL$1000,Grade!O$2,0))," ")</f>
        <v>4</v>
      </c>
      <c r="F246" s="13">
        <f>+IFERROR((VLOOKUP($A246,Grade!$L$6:$BL$1000,Grade!P$2,0))," ")</f>
        <v>12</v>
      </c>
      <c r="G246" s="13">
        <f>+IFERROR((VLOOKUP($A246,Grade!$L$6:$BL$1000,Grade!Q$2,0))," ")</f>
        <v>5</v>
      </c>
      <c r="H246" s="13">
        <f>+IFERROR((VLOOKUP($A246,Grade!$L$6:$BL$1000,Grade!R$2,0))," ")</f>
        <v>6</v>
      </c>
      <c r="I246" s="13">
        <f>+IFERROR((VLOOKUP($A246,Grade!$L$6:$BL$1000,Grade!S$2,0))," ")</f>
        <v>2</v>
      </c>
      <c r="J246" s="13">
        <f>+IFERROR((VLOOKUP($A246,Grade!$L$6:$BL$1000,Grade!T$2,0))," ")</f>
        <v>6</v>
      </c>
      <c r="K246" s="13">
        <f>+IFERROR((VLOOKUP($A246,Grade!$L$6:$BL$1000,Grade!U$2,0))," ")</f>
        <v>9</v>
      </c>
      <c r="L246" s="13">
        <f>+IFERROR((VLOOKUP($A246,Grade!$L$6:$BL$1000,Grade!V$2,0))," ")</f>
        <v>0</v>
      </c>
      <c r="M246" s="13">
        <f>+IFERROR((VLOOKUP($A246,Grade!$L$6:$BL$1000,Grade!W$2,0))," ")</f>
        <v>0</v>
      </c>
      <c r="N246" s="13">
        <f>+IFERROR((VLOOKUP($A246,Grade!$L$6:$BL$1000,Grade!X$2,0))," ")</f>
        <v>0</v>
      </c>
      <c r="O246" s="13">
        <f>+IFERROR((VLOOKUP($A246,Grade!$L$6:$BL$1000,Grade!Y$2,0))," ")</f>
        <v>0</v>
      </c>
      <c r="P246" s="20">
        <f t="shared" si="17"/>
        <v>60</v>
      </c>
      <c r="Q246" s="14">
        <f>+IFERROR((VLOOKUP($A246,Grade!$L$6:$BL$1000,Grade!Z$2,0))," ")</f>
        <v>9</v>
      </c>
      <c r="R246" s="14">
        <f>+IFERROR((VLOOKUP($A246,Grade!$L$6:$BL$1000,Grade!AA$2,0))," ")</f>
        <v>7</v>
      </c>
      <c r="S246" s="14">
        <f>+IFERROR((VLOOKUP($A246,Grade!$L$6:$BL$1000,Grade!AB$2,0))," ")</f>
        <v>4</v>
      </c>
      <c r="T246" s="14">
        <f>+IFERROR((VLOOKUP($A246,Grade!$L$6:$BL$1000,Grade!AC$2,0))," ")</f>
        <v>12</v>
      </c>
      <c r="U246" s="14">
        <f>+IFERROR((VLOOKUP($A246,Grade!$L$6:$BL$1000,Grade!AD$2,0))," ")</f>
        <v>5</v>
      </c>
      <c r="V246" s="14">
        <f>+IFERROR((VLOOKUP($A246,Grade!$L$6:$BL$1000,Grade!AE$2,0))," ")</f>
        <v>6</v>
      </c>
      <c r="W246" s="14">
        <f>+IFERROR((VLOOKUP($A246,Grade!$L$6:$BL$1000,Grade!AF$2,0))," ")</f>
        <v>2</v>
      </c>
      <c r="X246" s="14">
        <f>+IFERROR((VLOOKUP($A246,Grade!$L$6:$BL$1000,Grade!AG$2,0))," ")</f>
        <v>6</v>
      </c>
      <c r="Y246" s="14">
        <f>+IFERROR((VLOOKUP($A246,Grade!$L$6:$BL$1000,Grade!AH$2,0))," ")</f>
        <v>9</v>
      </c>
      <c r="Z246" s="14">
        <f>+IFERROR((VLOOKUP($A246,Grade!$L$6:$BL$1000,Grade!AI$2,0))," ")</f>
        <v>0</v>
      </c>
      <c r="AA246" s="14">
        <f>+IFERROR((VLOOKUP($A246,Grade!$L$6:$BL$1000,Grade!AJ$2,0))," ")</f>
        <v>0</v>
      </c>
      <c r="AB246" s="14">
        <f>+IFERROR((VLOOKUP($A246,Grade!$L$6:$BL$1000,Grade!AK$2,0))," ")</f>
        <v>0</v>
      </c>
      <c r="AC246" s="14">
        <f>+IFERROR((VLOOKUP($A246,Grade!$L$6:$BL$1000,Grade!AL$2,0))," ")</f>
        <v>0</v>
      </c>
      <c r="AD246" s="19">
        <f t="shared" si="18"/>
        <v>60</v>
      </c>
      <c r="AE246" s="13">
        <f>+IFERROR((VLOOKUP($A246,Grade!$L$6:$BL$1000,Grade!AM$2,0))," ")</f>
        <v>0</v>
      </c>
      <c r="AF246" s="13">
        <f>+IFERROR((VLOOKUP($A246,Grade!$L$6:$BL$1000,Grade!AN$2,0))," ")</f>
        <v>0</v>
      </c>
      <c r="AG246" s="13">
        <f>+IFERROR((VLOOKUP($A246,Grade!$L$6:$BL$1000,Grade!AO$2,0))," ")</f>
        <v>0</v>
      </c>
      <c r="AH246" s="13">
        <f>+IFERROR((VLOOKUP($A246,Grade!$L$6:$BL$1000,Grade!AP$2,0))," ")</f>
        <v>0</v>
      </c>
      <c r="AI246" s="13">
        <f>+IFERROR((VLOOKUP($A246,Grade!$L$6:$BL$1000,Grade!AQ$2,0))," ")</f>
        <v>0</v>
      </c>
      <c r="AJ246" s="13">
        <f>+IFERROR((VLOOKUP($A246,Grade!$L$6:$BL$1000,Grade!AR$2,0))," ")</f>
        <v>0</v>
      </c>
      <c r="AK246" s="13">
        <f>+IFERROR((VLOOKUP($A246,Grade!$L$6:$BL$1000,Grade!AS$2,0))," ")</f>
        <v>0</v>
      </c>
      <c r="AL246" s="13">
        <f>+IFERROR((VLOOKUP($A246,Grade!$L$6:$BL$1000,Grade!AT$2,0))," ")</f>
        <v>0</v>
      </c>
      <c r="AM246" s="13">
        <f>+IFERROR((VLOOKUP($A246,Grade!$L$6:$BL$1000,Grade!AU$2,0))," ")</f>
        <v>0</v>
      </c>
      <c r="AN246" s="13">
        <f>+IFERROR((VLOOKUP($A246,Grade!$L$6:$BL$1000,Grade!AV$2,0))," ")</f>
        <v>0</v>
      </c>
      <c r="AO246" s="13">
        <f>+IFERROR((VLOOKUP($A246,Grade!$L$6:$BL$1000,Grade!AW$2,0))," ")</f>
        <v>0</v>
      </c>
      <c r="AP246" s="13">
        <f>+IFERROR((VLOOKUP($A246,Grade!$L$6:$BL$1000,Grade!AX$2,0))," ")</f>
        <v>0</v>
      </c>
      <c r="AQ246" s="13">
        <f>+IFERROR((VLOOKUP($A246,Grade!$L$6:$BL$1000,Grade!AY$2,0))," ")</f>
        <v>0</v>
      </c>
      <c r="AR246" s="20">
        <f t="shared" si="19"/>
        <v>0</v>
      </c>
      <c r="AS246" s="14">
        <f>+IFERROR((VLOOKUP($A246,Grade!$L$6:$BL$1000,Grade!AZ$2,0))," ")</f>
        <v>0</v>
      </c>
      <c r="AT246" s="14">
        <f>+IFERROR((VLOOKUP($A246,Grade!$L$6:$BL$1000,Grade!BA$2,0))," ")</f>
        <v>0</v>
      </c>
      <c r="AU246" s="14">
        <f>+IFERROR((VLOOKUP($A246,Grade!$L$6:$BL$1000,Grade!BB$2,0))," ")</f>
        <v>0</v>
      </c>
      <c r="AV246" s="14">
        <f>+IFERROR((VLOOKUP($A246,Grade!$L$6:$BL$1000,Grade!BC$2,0))," ")</f>
        <v>0</v>
      </c>
      <c r="AW246" s="14">
        <f>+IFERROR((VLOOKUP($A246,Grade!$L$6:$BL$1000,Grade!BD$2,0))," ")</f>
        <v>0</v>
      </c>
      <c r="AX246" s="14">
        <f>+IFERROR((VLOOKUP($A246,Grade!$L$6:$BL$1000,Grade!BE$2,0))," ")</f>
        <v>0</v>
      </c>
      <c r="AY246" s="14">
        <f>+IFERROR((VLOOKUP($A246,Grade!$L$6:$BL$1000,Grade!BF$2,0))," ")</f>
        <v>0</v>
      </c>
      <c r="AZ246" s="14">
        <f>+IFERROR((VLOOKUP($A246,Grade!$L$6:$BL$1000,Grade!BG$2,0))," ")</f>
        <v>0</v>
      </c>
      <c r="BA246" s="14">
        <f>+IFERROR((VLOOKUP($A246,Grade!$L$6:$BL$1000,Grade!BH$2,0))," ")</f>
        <v>0</v>
      </c>
      <c r="BB246" s="14">
        <f>+IFERROR((VLOOKUP($A246,Grade!$L$6:$BL$1000,Grade!BI$2,0))," ")</f>
        <v>0</v>
      </c>
      <c r="BC246" s="14">
        <f>+IFERROR((VLOOKUP($A246,Grade!$L$6:$BL$1000,Grade!BJ$2,0))," ")</f>
        <v>0</v>
      </c>
      <c r="BD246" s="14">
        <f>+IFERROR((VLOOKUP($A246,Grade!$L$6:$BL$1000,Grade!BK$2,0))," ")</f>
        <v>0</v>
      </c>
      <c r="BE246" s="14">
        <f>+IFERROR((VLOOKUP($A246,Grade!$L$6:$BL$1000,Grade!BL$2,0))," ")</f>
        <v>0</v>
      </c>
      <c r="BF246" s="19">
        <f t="shared" si="20"/>
        <v>0</v>
      </c>
      <c r="BG246" s="13" t="str">
        <f>IFERROR((VLOOKUP($A246,Month!$Z$3:$AP$1000,Month!AA$1,0))," ")</f>
        <v xml:space="preserve"> </v>
      </c>
      <c r="BH246" s="13" t="str">
        <f>IFERROR((VLOOKUP($A246,Month!$Z$3:$AP$1000,Month!AB$1,0))," ")</f>
        <v xml:space="preserve"> </v>
      </c>
      <c r="BI246" s="13" t="str">
        <f>IFERROR((VLOOKUP($A246,Month!$Z$3:$AP$1000,Month!AC$1,0))," ")</f>
        <v xml:space="preserve"> </v>
      </c>
      <c r="BJ246" s="13" t="str">
        <f>IFERROR((VLOOKUP($A246,Month!$Z$3:$AP$1000,Month!AD$1,0))," ")</f>
        <v xml:space="preserve"> </v>
      </c>
      <c r="BK246" s="13" t="str">
        <f>IFERROR((VLOOKUP($A246,Month!$Z$3:$AP$1000,Month!AE$1,0))," ")</f>
        <v xml:space="preserve"> </v>
      </c>
      <c r="BL246" s="13" t="str">
        <f>IFERROR((VLOOKUP($A246,Month!$Z$3:$AP$1000,Month!AF$1,0))," ")</f>
        <v xml:space="preserve"> </v>
      </c>
      <c r="BM246" s="13" t="str">
        <f>IFERROR((VLOOKUP($A246,Month!$Z$3:$AP$1000,Month!AG$1,0))," ")</f>
        <v xml:space="preserve"> </v>
      </c>
      <c r="BN246" s="13" t="str">
        <f>IFERROR((VLOOKUP($A246,Month!$Z$3:$AP$1000,Month!AH$1,0))," ")</f>
        <v xml:space="preserve"> </v>
      </c>
      <c r="BO246" s="13" t="str">
        <f>IFERROR((VLOOKUP($A246,Month!$Z$3:$AP$1000,Month!AI$1,0))," ")</f>
        <v xml:space="preserve"> </v>
      </c>
      <c r="BP246" s="13" t="str">
        <f>IFERROR((VLOOKUP($A246,Month!$Z$3:$AP$1000,Month!AJ$1,0))," ")</f>
        <v xml:space="preserve"> </v>
      </c>
      <c r="BQ246" s="13" t="str">
        <f>IFERROR((VLOOKUP($A246,Month!$Z$3:$AP$1000,Month!AK$1,0))," ")</f>
        <v xml:space="preserve"> </v>
      </c>
      <c r="BR246" s="13" t="str">
        <f>IFERROR((VLOOKUP($A246,Month!$Z$3:$AP$1000,Month!AL$1,0))," ")</f>
        <v xml:space="preserve"> </v>
      </c>
      <c r="BS246" s="13" t="str">
        <f>IFERROR((VLOOKUP($A246,Month!$Z$3:$AP$1000,Month!AM$1,0))," ")</f>
        <v xml:space="preserve"> </v>
      </c>
      <c r="BT246" s="13" t="str">
        <f>IFERROR((VLOOKUP($A246,Month!$Z$3:$AP$1000,Month!AP$1,0))," ")</f>
        <v xml:space="preserve"> </v>
      </c>
    </row>
    <row r="247" spans="1:72" s="2" customFormat="1" x14ac:dyDescent="0.25">
      <c r="A247" s="12" t="s">
        <v>231</v>
      </c>
      <c r="B247" s="12" t="s">
        <v>232</v>
      </c>
      <c r="C247" s="13">
        <f>+IFERROR((VLOOKUP($A247,Grade!$L$6:$BL$1000,Grade!M$2,0))," ")</f>
        <v>2</v>
      </c>
      <c r="D247" s="13">
        <f>+IFERROR((VLOOKUP($A247,Grade!$L$6:$BL$1000,Grade!N$2,0))," ")</f>
        <v>4</v>
      </c>
      <c r="E247" s="13">
        <f>+IFERROR((VLOOKUP($A247,Grade!$L$6:$BL$1000,Grade!O$2,0))," ")</f>
        <v>8</v>
      </c>
      <c r="F247" s="13">
        <f>+IFERROR((VLOOKUP($A247,Grade!$L$6:$BL$1000,Grade!P$2,0))," ")</f>
        <v>2</v>
      </c>
      <c r="G247" s="13">
        <f>+IFERROR((VLOOKUP($A247,Grade!$L$6:$BL$1000,Grade!Q$2,0))," ")</f>
        <v>6</v>
      </c>
      <c r="H247" s="13">
        <f>+IFERROR((VLOOKUP($A247,Grade!$L$6:$BL$1000,Grade!R$2,0))," ")</f>
        <v>0</v>
      </c>
      <c r="I247" s="13">
        <f>+IFERROR((VLOOKUP($A247,Grade!$L$6:$BL$1000,Grade!S$2,0))," ")</f>
        <v>5</v>
      </c>
      <c r="J247" s="13">
        <f>+IFERROR((VLOOKUP($A247,Grade!$L$6:$BL$1000,Grade!T$2,0))," ")</f>
        <v>4</v>
      </c>
      <c r="K247" s="13">
        <f>+IFERROR((VLOOKUP($A247,Grade!$L$6:$BL$1000,Grade!U$2,0))," ")</f>
        <v>5</v>
      </c>
      <c r="L247" s="13">
        <f>+IFERROR((VLOOKUP($A247,Grade!$L$6:$BL$1000,Grade!V$2,0))," ")</f>
        <v>5</v>
      </c>
      <c r="M247" s="13">
        <f>+IFERROR((VLOOKUP($A247,Grade!$L$6:$BL$1000,Grade!W$2,0))," ")</f>
        <v>0</v>
      </c>
      <c r="N247" s="13">
        <f>+IFERROR((VLOOKUP($A247,Grade!$L$6:$BL$1000,Grade!X$2,0))," ")</f>
        <v>3</v>
      </c>
      <c r="O247" s="13">
        <f>+IFERROR((VLOOKUP($A247,Grade!$L$6:$BL$1000,Grade!Y$2,0))," ")</f>
        <v>3</v>
      </c>
      <c r="P247" s="20">
        <f t="shared" si="17"/>
        <v>47</v>
      </c>
      <c r="Q247" s="14">
        <f>+IFERROR((VLOOKUP($A247,Grade!$L$6:$BL$1000,Grade!Z$2,0))," ")</f>
        <v>2</v>
      </c>
      <c r="R247" s="14">
        <f>+IFERROR((VLOOKUP($A247,Grade!$L$6:$BL$1000,Grade!AA$2,0))," ")</f>
        <v>4</v>
      </c>
      <c r="S247" s="14">
        <f>+IFERROR((VLOOKUP($A247,Grade!$L$6:$BL$1000,Grade!AB$2,0))," ")</f>
        <v>8</v>
      </c>
      <c r="T247" s="14">
        <f>+IFERROR((VLOOKUP($A247,Grade!$L$6:$BL$1000,Grade!AC$2,0))," ")</f>
        <v>2</v>
      </c>
      <c r="U247" s="14">
        <f>+IFERROR((VLOOKUP($A247,Grade!$L$6:$BL$1000,Grade!AD$2,0))," ")</f>
        <v>6</v>
      </c>
      <c r="V247" s="14">
        <f>+IFERROR((VLOOKUP($A247,Grade!$L$6:$BL$1000,Grade!AE$2,0))," ")</f>
        <v>0</v>
      </c>
      <c r="W247" s="14">
        <f>+IFERROR((VLOOKUP($A247,Grade!$L$6:$BL$1000,Grade!AF$2,0))," ")</f>
        <v>5</v>
      </c>
      <c r="X247" s="14">
        <f>+IFERROR((VLOOKUP($A247,Grade!$L$6:$BL$1000,Grade!AG$2,0))," ")</f>
        <v>4</v>
      </c>
      <c r="Y247" s="14">
        <f>+IFERROR((VLOOKUP($A247,Grade!$L$6:$BL$1000,Grade!AH$2,0))," ")</f>
        <v>5</v>
      </c>
      <c r="Z247" s="14">
        <f>+IFERROR((VLOOKUP($A247,Grade!$L$6:$BL$1000,Grade!AI$2,0))," ")</f>
        <v>5</v>
      </c>
      <c r="AA247" s="14">
        <f>+IFERROR((VLOOKUP($A247,Grade!$L$6:$BL$1000,Grade!AJ$2,0))," ")</f>
        <v>0</v>
      </c>
      <c r="AB247" s="14">
        <f>+IFERROR((VLOOKUP($A247,Grade!$L$6:$BL$1000,Grade!AK$2,0))," ")</f>
        <v>2.2799999999999998</v>
      </c>
      <c r="AC247" s="14">
        <f>+IFERROR((VLOOKUP($A247,Grade!$L$6:$BL$1000,Grade!AL$2,0))," ")</f>
        <v>3</v>
      </c>
      <c r="AD247" s="19">
        <f t="shared" si="18"/>
        <v>46.28</v>
      </c>
      <c r="AE247" s="13">
        <f>+IFERROR((VLOOKUP($A247,Grade!$L$6:$BL$1000,Grade!AM$2,0))," ")</f>
        <v>0</v>
      </c>
      <c r="AF247" s="13">
        <f>+IFERROR((VLOOKUP($A247,Grade!$L$6:$BL$1000,Grade!AN$2,0))," ")</f>
        <v>0</v>
      </c>
      <c r="AG247" s="13">
        <f>+IFERROR((VLOOKUP($A247,Grade!$L$6:$BL$1000,Grade!AO$2,0))," ")</f>
        <v>0</v>
      </c>
      <c r="AH247" s="13">
        <f>+IFERROR((VLOOKUP($A247,Grade!$L$6:$BL$1000,Grade!AP$2,0))," ")</f>
        <v>0</v>
      </c>
      <c r="AI247" s="13">
        <f>+IFERROR((VLOOKUP($A247,Grade!$L$6:$BL$1000,Grade!AQ$2,0))," ")</f>
        <v>0</v>
      </c>
      <c r="AJ247" s="13">
        <f>+IFERROR((VLOOKUP($A247,Grade!$L$6:$BL$1000,Grade!AR$2,0))," ")</f>
        <v>0</v>
      </c>
      <c r="AK247" s="13">
        <f>+IFERROR((VLOOKUP($A247,Grade!$L$6:$BL$1000,Grade!AS$2,0))," ")</f>
        <v>0</v>
      </c>
      <c r="AL247" s="13">
        <f>+IFERROR((VLOOKUP($A247,Grade!$L$6:$BL$1000,Grade!AT$2,0))," ")</f>
        <v>0</v>
      </c>
      <c r="AM247" s="13">
        <f>+IFERROR((VLOOKUP($A247,Grade!$L$6:$BL$1000,Grade!AU$2,0))," ")</f>
        <v>0</v>
      </c>
      <c r="AN247" s="13">
        <f>+IFERROR((VLOOKUP($A247,Grade!$L$6:$BL$1000,Grade!AV$2,0))," ")</f>
        <v>0</v>
      </c>
      <c r="AO247" s="13">
        <f>+IFERROR((VLOOKUP($A247,Grade!$L$6:$BL$1000,Grade!AW$2,0))," ")</f>
        <v>0</v>
      </c>
      <c r="AP247" s="13">
        <f>+IFERROR((VLOOKUP($A247,Grade!$L$6:$BL$1000,Grade!AX$2,0))," ")</f>
        <v>0</v>
      </c>
      <c r="AQ247" s="13">
        <f>+IFERROR((VLOOKUP($A247,Grade!$L$6:$BL$1000,Grade!AY$2,0))," ")</f>
        <v>0</v>
      </c>
      <c r="AR247" s="20">
        <f t="shared" si="19"/>
        <v>0</v>
      </c>
      <c r="AS247" s="14">
        <f>+IFERROR((VLOOKUP($A247,Grade!$L$6:$BL$1000,Grade!AZ$2,0))," ")</f>
        <v>0</v>
      </c>
      <c r="AT247" s="14">
        <f>+IFERROR((VLOOKUP($A247,Grade!$L$6:$BL$1000,Grade!BA$2,0))," ")</f>
        <v>0</v>
      </c>
      <c r="AU247" s="14">
        <f>+IFERROR((VLOOKUP($A247,Grade!$L$6:$BL$1000,Grade!BB$2,0))," ")</f>
        <v>0</v>
      </c>
      <c r="AV247" s="14">
        <f>+IFERROR((VLOOKUP($A247,Grade!$L$6:$BL$1000,Grade!BC$2,0))," ")</f>
        <v>0</v>
      </c>
      <c r="AW247" s="14">
        <f>+IFERROR((VLOOKUP($A247,Grade!$L$6:$BL$1000,Grade!BD$2,0))," ")</f>
        <v>0</v>
      </c>
      <c r="AX247" s="14">
        <f>+IFERROR((VLOOKUP($A247,Grade!$L$6:$BL$1000,Grade!BE$2,0))," ")</f>
        <v>0</v>
      </c>
      <c r="AY247" s="14">
        <f>+IFERROR((VLOOKUP($A247,Grade!$L$6:$BL$1000,Grade!BF$2,0))," ")</f>
        <v>0</v>
      </c>
      <c r="AZ247" s="14">
        <f>+IFERROR((VLOOKUP($A247,Grade!$L$6:$BL$1000,Grade!BG$2,0))," ")</f>
        <v>0</v>
      </c>
      <c r="BA247" s="14">
        <f>+IFERROR((VLOOKUP($A247,Grade!$L$6:$BL$1000,Grade!BH$2,0))," ")</f>
        <v>0</v>
      </c>
      <c r="BB247" s="14">
        <f>+IFERROR((VLOOKUP($A247,Grade!$L$6:$BL$1000,Grade!BI$2,0))," ")</f>
        <v>0</v>
      </c>
      <c r="BC247" s="14">
        <f>+IFERROR((VLOOKUP($A247,Grade!$L$6:$BL$1000,Grade!BJ$2,0))," ")</f>
        <v>0</v>
      </c>
      <c r="BD247" s="14">
        <f>+IFERROR((VLOOKUP($A247,Grade!$L$6:$BL$1000,Grade!BK$2,0))," ")</f>
        <v>0</v>
      </c>
      <c r="BE247" s="14">
        <f>+IFERROR((VLOOKUP($A247,Grade!$L$6:$BL$1000,Grade!BL$2,0))," ")</f>
        <v>0</v>
      </c>
      <c r="BF247" s="19">
        <f t="shared" si="20"/>
        <v>0</v>
      </c>
      <c r="BG247" s="13">
        <f>IFERROR((VLOOKUP($A247,Month!$Z$3:$AP$1000,Month!AA$1,0))," ")</f>
        <v>0</v>
      </c>
      <c r="BH247" s="13">
        <f>IFERROR((VLOOKUP($A247,Month!$Z$3:$AP$1000,Month!AB$1,0))," ")</f>
        <v>0</v>
      </c>
      <c r="BI247" s="13">
        <f>IFERROR((VLOOKUP($A247,Month!$Z$3:$AP$1000,Month!AC$1,0))," ")</f>
        <v>0</v>
      </c>
      <c r="BJ247" s="13">
        <f>IFERROR((VLOOKUP($A247,Month!$Z$3:$AP$1000,Month!AD$1,0))," ")</f>
        <v>0</v>
      </c>
      <c r="BK247" s="13">
        <f>IFERROR((VLOOKUP($A247,Month!$Z$3:$AP$1000,Month!AE$1,0))," ")</f>
        <v>0</v>
      </c>
      <c r="BL247" s="13">
        <f>IFERROR((VLOOKUP($A247,Month!$Z$3:$AP$1000,Month!AF$1,0))," ")</f>
        <v>0</v>
      </c>
      <c r="BM247" s="13">
        <f>IFERROR((VLOOKUP($A247,Month!$Z$3:$AP$1000,Month!AG$1,0))," ")</f>
        <v>0</v>
      </c>
      <c r="BN247" s="13">
        <f>IFERROR((VLOOKUP($A247,Month!$Z$3:$AP$1000,Month!AH$1,0))," ")</f>
        <v>0</v>
      </c>
      <c r="BO247" s="13">
        <f>IFERROR((VLOOKUP($A247,Month!$Z$3:$AP$1000,Month!AI$1,0))," ")</f>
        <v>0</v>
      </c>
      <c r="BP247" s="13">
        <f>IFERROR((VLOOKUP($A247,Month!$Z$3:$AP$1000,Month!AJ$1,0))," ")</f>
        <v>0</v>
      </c>
      <c r="BQ247" s="13">
        <f>IFERROR((VLOOKUP($A247,Month!$Z$3:$AP$1000,Month!AK$1,0))," ")</f>
        <v>0</v>
      </c>
      <c r="BR247" s="13">
        <f>IFERROR((VLOOKUP($A247,Month!$Z$3:$AP$1000,Month!AL$1,0))," ")</f>
        <v>0</v>
      </c>
      <c r="BS247" s="13">
        <f>IFERROR((VLOOKUP($A247,Month!$Z$3:$AP$1000,Month!AM$1,0))," ")</f>
        <v>1</v>
      </c>
      <c r="BT247" s="13">
        <f>IFERROR((VLOOKUP($A247,Month!$Z$3:$AP$1000,Month!AP$1,0))," ")</f>
        <v>17</v>
      </c>
    </row>
    <row r="248" spans="1:72" s="2" customFormat="1" x14ac:dyDescent="0.25">
      <c r="A248" s="12" t="s">
        <v>487</v>
      </c>
      <c r="B248" s="12" t="s">
        <v>488</v>
      </c>
      <c r="C248" s="13">
        <f>+IFERROR((VLOOKUP($A248,Grade!$L$6:$BL$1000,Grade!M$2,0))," ")</f>
        <v>556</v>
      </c>
      <c r="D248" s="13">
        <f>+IFERROR((VLOOKUP($A248,Grade!$L$6:$BL$1000,Grade!N$2,0))," ")</f>
        <v>605</v>
      </c>
      <c r="E248" s="13">
        <f>+IFERROR((VLOOKUP($A248,Grade!$L$6:$BL$1000,Grade!O$2,0))," ")</f>
        <v>608</v>
      </c>
      <c r="F248" s="13">
        <f>+IFERROR((VLOOKUP($A248,Grade!$L$6:$BL$1000,Grade!P$2,0))," ")</f>
        <v>578</v>
      </c>
      <c r="G248" s="13">
        <f>+IFERROR((VLOOKUP($A248,Grade!$L$6:$BL$1000,Grade!Q$2,0))," ")</f>
        <v>652</v>
      </c>
      <c r="H248" s="13">
        <f>+IFERROR((VLOOKUP($A248,Grade!$L$6:$BL$1000,Grade!R$2,0))," ")</f>
        <v>638</v>
      </c>
      <c r="I248" s="13">
        <f>+IFERROR((VLOOKUP($A248,Grade!$L$6:$BL$1000,Grade!S$2,0))," ")</f>
        <v>683</v>
      </c>
      <c r="J248" s="13">
        <f>+IFERROR((VLOOKUP($A248,Grade!$L$6:$BL$1000,Grade!T$2,0))," ")</f>
        <v>727</v>
      </c>
      <c r="K248" s="13">
        <f>+IFERROR((VLOOKUP($A248,Grade!$L$6:$BL$1000,Grade!U$2,0))," ")</f>
        <v>759</v>
      </c>
      <c r="L248" s="13">
        <f>+IFERROR((VLOOKUP($A248,Grade!$L$6:$BL$1000,Grade!V$2,0))," ")</f>
        <v>856</v>
      </c>
      <c r="M248" s="13">
        <f>+IFERROR((VLOOKUP($A248,Grade!$L$6:$BL$1000,Grade!W$2,0))," ")</f>
        <v>820</v>
      </c>
      <c r="N248" s="13">
        <f>+IFERROR((VLOOKUP($A248,Grade!$L$6:$BL$1000,Grade!X$2,0))," ")</f>
        <v>826</v>
      </c>
      <c r="O248" s="13">
        <f>+IFERROR((VLOOKUP($A248,Grade!$L$6:$BL$1000,Grade!Y$2,0))," ")</f>
        <v>813</v>
      </c>
      <c r="P248" s="20">
        <f t="shared" si="17"/>
        <v>9121</v>
      </c>
      <c r="Q248" s="14">
        <f>+IFERROR((VLOOKUP($A248,Grade!$L$6:$BL$1000,Grade!Z$2,0))," ")</f>
        <v>536</v>
      </c>
      <c r="R248" s="14">
        <f>+IFERROR((VLOOKUP($A248,Grade!$L$6:$BL$1000,Grade!AA$2,0))," ")</f>
        <v>604.04</v>
      </c>
      <c r="S248" s="14">
        <f>+IFERROR((VLOOKUP($A248,Grade!$L$6:$BL$1000,Grade!AB$2,0))," ")</f>
        <v>605.12</v>
      </c>
      <c r="T248" s="14">
        <f>+IFERROR((VLOOKUP($A248,Grade!$L$6:$BL$1000,Grade!AC$2,0))," ")</f>
        <v>571.51</v>
      </c>
      <c r="U248" s="14">
        <f>+IFERROR((VLOOKUP($A248,Grade!$L$6:$BL$1000,Grade!AD$2,0))," ")</f>
        <v>650.07000000000005</v>
      </c>
      <c r="V248" s="14">
        <f>+IFERROR((VLOOKUP($A248,Grade!$L$6:$BL$1000,Grade!AE$2,0))," ")</f>
        <v>637.1</v>
      </c>
      <c r="W248" s="14">
        <f>+IFERROR((VLOOKUP($A248,Grade!$L$6:$BL$1000,Grade!AF$2,0))," ")</f>
        <v>679.57</v>
      </c>
      <c r="X248" s="14">
        <f>+IFERROR((VLOOKUP($A248,Grade!$L$6:$BL$1000,Grade!AG$2,0))," ")</f>
        <v>727</v>
      </c>
      <c r="Y248" s="14">
        <f>+IFERROR((VLOOKUP($A248,Grade!$L$6:$BL$1000,Grade!AH$2,0))," ")</f>
        <v>756.71</v>
      </c>
      <c r="Z248" s="14">
        <f>+IFERROR((VLOOKUP($A248,Grade!$L$6:$BL$1000,Grade!AI$2,0))," ")</f>
        <v>855.91</v>
      </c>
      <c r="AA248" s="14">
        <f>+IFERROR((VLOOKUP($A248,Grade!$L$6:$BL$1000,Grade!AJ$2,0))," ")</f>
        <v>825.79</v>
      </c>
      <c r="AB248" s="14">
        <f>+IFERROR((VLOOKUP($A248,Grade!$L$6:$BL$1000,Grade!AK$2,0))," ")</f>
        <v>749.49</v>
      </c>
      <c r="AC248" s="14">
        <f>+IFERROR((VLOOKUP($A248,Grade!$L$6:$BL$1000,Grade!AL$2,0))," ")</f>
        <v>736.83</v>
      </c>
      <c r="AD248" s="19">
        <f t="shared" si="18"/>
        <v>8935.14</v>
      </c>
      <c r="AE248" s="13">
        <f>+IFERROR((VLOOKUP($A248,Grade!$L$6:$BL$1000,Grade!AM$2,0))," ")</f>
        <v>41</v>
      </c>
      <c r="AF248" s="13">
        <f>+IFERROR((VLOOKUP($A248,Grade!$L$6:$BL$1000,Grade!AN$2,0))," ")</f>
        <v>54</v>
      </c>
      <c r="AG248" s="13">
        <f>+IFERROR((VLOOKUP($A248,Grade!$L$6:$BL$1000,Grade!AO$2,0))," ")</f>
        <v>39</v>
      </c>
      <c r="AH248" s="13">
        <f>+IFERROR((VLOOKUP($A248,Grade!$L$6:$BL$1000,Grade!AP$2,0))," ")</f>
        <v>36</v>
      </c>
      <c r="AI248" s="13">
        <f>+IFERROR((VLOOKUP($A248,Grade!$L$6:$BL$1000,Grade!AQ$2,0))," ")</f>
        <v>31</v>
      </c>
      <c r="AJ248" s="13">
        <f>+IFERROR((VLOOKUP($A248,Grade!$L$6:$BL$1000,Grade!AR$2,0))," ")</f>
        <v>27</v>
      </c>
      <c r="AK248" s="13">
        <f>+IFERROR((VLOOKUP($A248,Grade!$L$6:$BL$1000,Grade!AS$2,0))," ")</f>
        <v>22</v>
      </c>
      <c r="AL248" s="13">
        <f>+IFERROR((VLOOKUP($A248,Grade!$L$6:$BL$1000,Grade!AT$2,0))," ")</f>
        <v>21</v>
      </c>
      <c r="AM248" s="13">
        <f>+IFERROR((VLOOKUP($A248,Grade!$L$6:$BL$1000,Grade!AU$2,0))," ")</f>
        <v>16</v>
      </c>
      <c r="AN248" s="13">
        <f>+IFERROR((VLOOKUP($A248,Grade!$L$6:$BL$1000,Grade!AV$2,0))," ")</f>
        <v>25</v>
      </c>
      <c r="AO248" s="13">
        <f>+IFERROR((VLOOKUP($A248,Grade!$L$6:$BL$1000,Grade!AW$2,0))," ")</f>
        <v>28</v>
      </c>
      <c r="AP248" s="13">
        <f>+IFERROR((VLOOKUP($A248,Grade!$L$6:$BL$1000,Grade!AX$2,0))," ")</f>
        <v>39</v>
      </c>
      <c r="AQ248" s="13">
        <f>+IFERROR((VLOOKUP($A248,Grade!$L$6:$BL$1000,Grade!AY$2,0))," ")</f>
        <v>70</v>
      </c>
      <c r="AR248" s="20">
        <f t="shared" si="19"/>
        <v>449</v>
      </c>
      <c r="AS248" s="14">
        <f>+IFERROR((VLOOKUP($A248,Grade!$L$6:$BL$1000,Grade!AZ$2,0))," ")</f>
        <v>21</v>
      </c>
      <c r="AT248" s="14">
        <f>+IFERROR((VLOOKUP($A248,Grade!$L$6:$BL$1000,Grade!BA$2,0))," ")</f>
        <v>53.9</v>
      </c>
      <c r="AU248" s="14">
        <f>+IFERROR((VLOOKUP($A248,Grade!$L$6:$BL$1000,Grade!BB$2,0))," ")</f>
        <v>38.799999999999997</v>
      </c>
      <c r="AV248" s="14">
        <f>+IFERROR((VLOOKUP($A248,Grade!$L$6:$BL$1000,Grade!BC$2,0))," ")</f>
        <v>36</v>
      </c>
      <c r="AW248" s="14">
        <f>+IFERROR((VLOOKUP($A248,Grade!$L$6:$BL$1000,Grade!BD$2,0))," ")</f>
        <v>30.75</v>
      </c>
      <c r="AX248" s="14">
        <f>+IFERROR((VLOOKUP($A248,Grade!$L$6:$BL$1000,Grade!BE$2,0))," ")</f>
        <v>27</v>
      </c>
      <c r="AY248" s="14">
        <f>+IFERROR((VLOOKUP($A248,Grade!$L$6:$BL$1000,Grade!BF$2,0))," ")</f>
        <v>21.6</v>
      </c>
      <c r="AZ248" s="14">
        <f>+IFERROR((VLOOKUP($A248,Grade!$L$6:$BL$1000,Grade!BG$2,0))," ")</f>
        <v>20.66</v>
      </c>
      <c r="BA248" s="14">
        <f>+IFERROR((VLOOKUP($A248,Grade!$L$6:$BL$1000,Grade!BH$2,0))," ")</f>
        <v>15.8</v>
      </c>
      <c r="BB248" s="14">
        <f>+IFERROR((VLOOKUP($A248,Grade!$L$6:$BL$1000,Grade!BI$2,0))," ")</f>
        <v>22.83</v>
      </c>
      <c r="BC248" s="14">
        <f>+IFERROR((VLOOKUP($A248,Grade!$L$6:$BL$1000,Grade!BJ$2,0))," ")</f>
        <v>27.86</v>
      </c>
      <c r="BD248" s="14">
        <f>+IFERROR((VLOOKUP($A248,Grade!$L$6:$BL$1000,Grade!BK$2,0))," ")</f>
        <v>38.729999999999997</v>
      </c>
      <c r="BE248" s="14">
        <f>+IFERROR((VLOOKUP($A248,Grade!$L$6:$BL$1000,Grade!BL$2,0))," ")</f>
        <v>69.14</v>
      </c>
      <c r="BF248" s="19">
        <f t="shared" si="20"/>
        <v>424.07</v>
      </c>
      <c r="BG248" s="13">
        <f>IFERROR((VLOOKUP($A248,Month!$Z$3:$AP$1000,Month!AA$1,0))," ")</f>
        <v>230</v>
      </c>
      <c r="BH248" s="13">
        <f>IFERROR((VLOOKUP($A248,Month!$Z$3:$AP$1000,Month!AB$1,0))," ")</f>
        <v>113</v>
      </c>
      <c r="BI248" s="13">
        <f>IFERROR((VLOOKUP($A248,Month!$Z$3:$AP$1000,Month!AC$1,0))," ")</f>
        <v>154</v>
      </c>
      <c r="BJ248" s="13">
        <f>IFERROR((VLOOKUP($A248,Month!$Z$3:$AP$1000,Month!AD$1,0))," ")</f>
        <v>0</v>
      </c>
      <c r="BK248" s="13">
        <f>IFERROR((VLOOKUP($A248,Month!$Z$3:$AP$1000,Month!AE$1,0))," ")</f>
        <v>0</v>
      </c>
      <c r="BL248" s="13">
        <f>IFERROR((VLOOKUP($A248,Month!$Z$3:$AP$1000,Month!AF$1,0))," ")</f>
        <v>0</v>
      </c>
      <c r="BM248" s="13">
        <f>IFERROR((VLOOKUP($A248,Month!$Z$3:$AP$1000,Month!AG$1,0))," ")</f>
        <v>393.59</v>
      </c>
      <c r="BN248" s="13">
        <f>IFERROR((VLOOKUP($A248,Month!$Z$3:$AP$1000,Month!AH$1,0))," ")</f>
        <v>8.5399999999999991</v>
      </c>
      <c r="BO248" s="13">
        <f>IFERROR((VLOOKUP($A248,Month!$Z$3:$AP$1000,Month!AI$1,0))," ")</f>
        <v>122.57</v>
      </c>
      <c r="BP248" s="13">
        <f>IFERROR((VLOOKUP($A248,Month!$Z$3:$AP$1000,Month!AJ$1,0))," ")</f>
        <v>0</v>
      </c>
      <c r="BQ248" s="13">
        <f>IFERROR((VLOOKUP($A248,Month!$Z$3:$AP$1000,Month!AK$1,0))," ")</f>
        <v>0</v>
      </c>
      <c r="BR248" s="13">
        <f>IFERROR((VLOOKUP($A248,Month!$Z$3:$AP$1000,Month!AL$1,0))," ")</f>
        <v>0</v>
      </c>
      <c r="BS248" s="13">
        <f>IFERROR((VLOOKUP($A248,Month!$Z$3:$AP$1000,Month!AM$1,0))," ")</f>
        <v>83</v>
      </c>
      <c r="BT248" s="13">
        <f>IFERROR((VLOOKUP($A248,Month!$Z$3:$AP$1000,Month!AP$1,0))," ")</f>
        <v>1088</v>
      </c>
    </row>
    <row r="249" spans="1:72" s="2" customFormat="1" x14ac:dyDescent="0.25">
      <c r="A249" s="12" t="s">
        <v>243</v>
      </c>
      <c r="B249" s="12" t="s">
        <v>244</v>
      </c>
      <c r="C249" s="13">
        <f>+IFERROR((VLOOKUP($A249,Grade!$L$6:$BL$1000,Grade!M$2,0))," ")</f>
        <v>417</v>
      </c>
      <c r="D249" s="13">
        <f>+IFERROR((VLOOKUP($A249,Grade!$L$6:$BL$1000,Grade!N$2,0))," ")</f>
        <v>569</v>
      </c>
      <c r="E249" s="13">
        <f>+IFERROR((VLOOKUP($A249,Grade!$L$6:$BL$1000,Grade!O$2,0))," ")</f>
        <v>520</v>
      </c>
      <c r="F249" s="13">
        <f>+IFERROR((VLOOKUP($A249,Grade!$L$6:$BL$1000,Grade!P$2,0))," ")</f>
        <v>527</v>
      </c>
      <c r="G249" s="13">
        <f>+IFERROR((VLOOKUP($A249,Grade!$L$6:$BL$1000,Grade!Q$2,0))," ")</f>
        <v>543</v>
      </c>
      <c r="H249" s="13">
        <f>+IFERROR((VLOOKUP($A249,Grade!$L$6:$BL$1000,Grade!R$2,0))," ")</f>
        <v>556</v>
      </c>
      <c r="I249" s="13">
        <f>+IFERROR((VLOOKUP($A249,Grade!$L$6:$BL$1000,Grade!S$2,0))," ")</f>
        <v>585</v>
      </c>
      <c r="J249" s="13">
        <f>+IFERROR((VLOOKUP($A249,Grade!$L$6:$BL$1000,Grade!T$2,0))," ")</f>
        <v>556</v>
      </c>
      <c r="K249" s="13">
        <f>+IFERROR((VLOOKUP($A249,Grade!$L$6:$BL$1000,Grade!U$2,0))," ")</f>
        <v>564</v>
      </c>
      <c r="L249" s="13">
        <f>+IFERROR((VLOOKUP($A249,Grade!$L$6:$BL$1000,Grade!V$2,0))," ")</f>
        <v>569</v>
      </c>
      <c r="M249" s="13">
        <f>+IFERROR((VLOOKUP($A249,Grade!$L$6:$BL$1000,Grade!W$2,0))," ")</f>
        <v>504</v>
      </c>
      <c r="N249" s="13">
        <f>+IFERROR((VLOOKUP($A249,Grade!$L$6:$BL$1000,Grade!X$2,0))," ")</f>
        <v>444</v>
      </c>
      <c r="O249" s="13">
        <f>+IFERROR((VLOOKUP($A249,Grade!$L$6:$BL$1000,Grade!Y$2,0))," ")</f>
        <v>389</v>
      </c>
      <c r="P249" s="20">
        <f t="shared" si="17"/>
        <v>6743</v>
      </c>
      <c r="Q249" s="14">
        <f>+IFERROR((VLOOKUP($A249,Grade!$L$6:$BL$1000,Grade!Z$2,0))," ")</f>
        <v>416.02</v>
      </c>
      <c r="R249" s="14">
        <f>+IFERROR((VLOOKUP($A249,Grade!$L$6:$BL$1000,Grade!AA$2,0))," ")</f>
        <v>567.47</v>
      </c>
      <c r="S249" s="14">
        <f>+IFERROR((VLOOKUP($A249,Grade!$L$6:$BL$1000,Grade!AB$2,0))," ")</f>
        <v>519.98</v>
      </c>
      <c r="T249" s="14">
        <f>+IFERROR((VLOOKUP($A249,Grade!$L$6:$BL$1000,Grade!AC$2,0))," ")</f>
        <v>525.32000000000005</v>
      </c>
      <c r="U249" s="14">
        <f>+IFERROR((VLOOKUP($A249,Grade!$L$6:$BL$1000,Grade!AD$2,0))," ")</f>
        <v>540.61</v>
      </c>
      <c r="V249" s="14">
        <f>+IFERROR((VLOOKUP($A249,Grade!$L$6:$BL$1000,Grade!AE$2,0))," ")</f>
        <v>555.04999999999995</v>
      </c>
      <c r="W249" s="14">
        <f>+IFERROR((VLOOKUP($A249,Grade!$L$6:$BL$1000,Grade!AF$2,0))," ")</f>
        <v>584.48</v>
      </c>
      <c r="X249" s="14">
        <f>+IFERROR((VLOOKUP($A249,Grade!$L$6:$BL$1000,Grade!AG$2,0))," ")</f>
        <v>553.67999999999995</v>
      </c>
      <c r="Y249" s="14">
        <f>+IFERROR((VLOOKUP($A249,Grade!$L$6:$BL$1000,Grade!AH$2,0))," ")</f>
        <v>560.5</v>
      </c>
      <c r="Z249" s="14">
        <f>+IFERROR((VLOOKUP($A249,Grade!$L$6:$BL$1000,Grade!AI$2,0))," ")</f>
        <v>568.04999999999995</v>
      </c>
      <c r="AA249" s="14">
        <f>+IFERROR((VLOOKUP($A249,Grade!$L$6:$BL$1000,Grade!AJ$2,0))," ")</f>
        <v>502.07</v>
      </c>
      <c r="AB249" s="14">
        <f>+IFERROR((VLOOKUP($A249,Grade!$L$6:$BL$1000,Grade!AK$2,0))," ")</f>
        <v>386.02</v>
      </c>
      <c r="AC249" s="14">
        <f>+IFERROR((VLOOKUP($A249,Grade!$L$6:$BL$1000,Grade!AL$2,0))," ")</f>
        <v>347.4</v>
      </c>
      <c r="AD249" s="19">
        <f t="shared" si="18"/>
        <v>6626.65</v>
      </c>
      <c r="AE249" s="13">
        <f>+IFERROR((VLOOKUP($A249,Grade!$L$6:$BL$1000,Grade!AM$2,0))," ")</f>
        <v>11</v>
      </c>
      <c r="AF249" s="13">
        <f>+IFERROR((VLOOKUP($A249,Grade!$L$6:$BL$1000,Grade!AN$2,0))," ")</f>
        <v>19</v>
      </c>
      <c r="AG249" s="13">
        <f>+IFERROR((VLOOKUP($A249,Grade!$L$6:$BL$1000,Grade!AO$2,0))," ")</f>
        <v>14</v>
      </c>
      <c r="AH249" s="13">
        <f>+IFERROR((VLOOKUP($A249,Grade!$L$6:$BL$1000,Grade!AP$2,0))," ")</f>
        <v>12</v>
      </c>
      <c r="AI249" s="13">
        <f>+IFERROR((VLOOKUP($A249,Grade!$L$6:$BL$1000,Grade!AQ$2,0))," ")</f>
        <v>13</v>
      </c>
      <c r="AJ249" s="13">
        <f>+IFERROR((VLOOKUP($A249,Grade!$L$6:$BL$1000,Grade!AR$2,0))," ")</f>
        <v>12</v>
      </c>
      <c r="AK249" s="13">
        <f>+IFERROR((VLOOKUP($A249,Grade!$L$6:$BL$1000,Grade!AS$2,0))," ")</f>
        <v>6</v>
      </c>
      <c r="AL249" s="13">
        <f>+IFERROR((VLOOKUP($A249,Grade!$L$6:$BL$1000,Grade!AT$2,0))," ")</f>
        <v>9</v>
      </c>
      <c r="AM249" s="13">
        <f>+IFERROR((VLOOKUP($A249,Grade!$L$6:$BL$1000,Grade!AU$2,0))," ")</f>
        <v>1</v>
      </c>
      <c r="AN249" s="13">
        <f>+IFERROR((VLOOKUP($A249,Grade!$L$6:$BL$1000,Grade!AV$2,0))," ")</f>
        <v>12</v>
      </c>
      <c r="AO249" s="13">
        <f>+IFERROR((VLOOKUP($A249,Grade!$L$6:$BL$1000,Grade!AW$2,0))," ")</f>
        <v>4</v>
      </c>
      <c r="AP249" s="13">
        <f>+IFERROR((VLOOKUP($A249,Grade!$L$6:$BL$1000,Grade!AX$2,0))," ")</f>
        <v>0</v>
      </c>
      <c r="AQ249" s="13">
        <f>+IFERROR((VLOOKUP($A249,Grade!$L$6:$BL$1000,Grade!AY$2,0))," ")</f>
        <v>0</v>
      </c>
      <c r="AR249" s="20">
        <f t="shared" si="19"/>
        <v>113</v>
      </c>
      <c r="AS249" s="14">
        <f>+IFERROR((VLOOKUP($A249,Grade!$L$6:$BL$1000,Grade!AZ$2,0))," ")</f>
        <v>11</v>
      </c>
      <c r="AT249" s="14">
        <f>+IFERROR((VLOOKUP($A249,Grade!$L$6:$BL$1000,Grade!BA$2,0))," ")</f>
        <v>19</v>
      </c>
      <c r="AU249" s="14">
        <f>+IFERROR((VLOOKUP($A249,Grade!$L$6:$BL$1000,Grade!BB$2,0))," ")</f>
        <v>13.98</v>
      </c>
      <c r="AV249" s="14">
        <f>+IFERROR((VLOOKUP($A249,Grade!$L$6:$BL$1000,Grade!BC$2,0))," ")</f>
        <v>12</v>
      </c>
      <c r="AW249" s="14">
        <f>+IFERROR((VLOOKUP($A249,Grade!$L$6:$BL$1000,Grade!BD$2,0))," ")</f>
        <v>13</v>
      </c>
      <c r="AX249" s="14">
        <f>+IFERROR((VLOOKUP($A249,Grade!$L$6:$BL$1000,Grade!BE$2,0))," ")</f>
        <v>12</v>
      </c>
      <c r="AY249" s="14">
        <f>+IFERROR((VLOOKUP($A249,Grade!$L$6:$BL$1000,Grade!BF$2,0))," ")</f>
        <v>5.6</v>
      </c>
      <c r="AZ249" s="14">
        <f>+IFERROR((VLOOKUP($A249,Grade!$L$6:$BL$1000,Grade!BG$2,0))," ")</f>
        <v>9</v>
      </c>
      <c r="BA249" s="14">
        <f>+IFERROR((VLOOKUP($A249,Grade!$L$6:$BL$1000,Grade!BH$2,0))," ")</f>
        <v>1</v>
      </c>
      <c r="BB249" s="14">
        <f>+IFERROR((VLOOKUP($A249,Grade!$L$6:$BL$1000,Grade!BI$2,0))," ")</f>
        <v>12</v>
      </c>
      <c r="BC249" s="14">
        <f>+IFERROR((VLOOKUP($A249,Grade!$L$6:$BL$1000,Grade!BJ$2,0))," ")</f>
        <v>4</v>
      </c>
      <c r="BD249" s="14">
        <f>+IFERROR((VLOOKUP($A249,Grade!$L$6:$BL$1000,Grade!BK$2,0))," ")</f>
        <v>0</v>
      </c>
      <c r="BE249" s="14">
        <f>+IFERROR((VLOOKUP($A249,Grade!$L$6:$BL$1000,Grade!BL$2,0))," ")</f>
        <v>0</v>
      </c>
      <c r="BF249" s="19">
        <f t="shared" si="20"/>
        <v>112.58</v>
      </c>
      <c r="BG249" s="13">
        <f>IFERROR((VLOOKUP($A249,Month!$Z$3:$AP$1000,Month!AA$1,0))," ")</f>
        <v>150</v>
      </c>
      <c r="BH249" s="13">
        <f>IFERROR((VLOOKUP($A249,Month!$Z$3:$AP$1000,Month!AB$1,0))," ")</f>
        <v>30</v>
      </c>
      <c r="BI249" s="13">
        <f>IFERROR((VLOOKUP($A249,Month!$Z$3:$AP$1000,Month!AC$1,0))," ")</f>
        <v>35</v>
      </c>
      <c r="BJ249" s="13">
        <f>IFERROR((VLOOKUP($A249,Month!$Z$3:$AP$1000,Month!AD$1,0))," ")</f>
        <v>27</v>
      </c>
      <c r="BK249" s="13">
        <f>IFERROR((VLOOKUP($A249,Month!$Z$3:$AP$1000,Month!AE$1,0))," ")</f>
        <v>27</v>
      </c>
      <c r="BL249" s="13">
        <f>IFERROR((VLOOKUP($A249,Month!$Z$3:$AP$1000,Month!AF$1,0))," ")</f>
        <v>0</v>
      </c>
      <c r="BM249" s="13">
        <f>IFERROR((VLOOKUP($A249,Month!$Z$3:$AP$1000,Month!AG$1,0))," ")</f>
        <v>344.22</v>
      </c>
      <c r="BN249" s="13">
        <f>IFERROR((VLOOKUP($A249,Month!$Z$3:$AP$1000,Month!AH$1,0))," ")</f>
        <v>0</v>
      </c>
      <c r="BO249" s="13">
        <f>IFERROR((VLOOKUP($A249,Month!$Z$3:$AP$1000,Month!AI$1,0))," ")</f>
        <v>58.5</v>
      </c>
      <c r="BP249" s="13">
        <f>IFERROR((VLOOKUP($A249,Month!$Z$3:$AP$1000,Month!AJ$1,0))," ")</f>
        <v>0</v>
      </c>
      <c r="BQ249" s="13">
        <f>IFERROR((VLOOKUP($A249,Month!$Z$3:$AP$1000,Month!AK$1,0))," ")</f>
        <v>0</v>
      </c>
      <c r="BR249" s="13">
        <f>IFERROR((VLOOKUP($A249,Month!$Z$3:$AP$1000,Month!AL$1,0))," ")</f>
        <v>0</v>
      </c>
      <c r="BS249" s="13">
        <f>IFERROR((VLOOKUP($A249,Month!$Z$3:$AP$1000,Month!AM$1,0))," ")</f>
        <v>54</v>
      </c>
      <c r="BT249" s="13">
        <f>IFERROR((VLOOKUP($A249,Month!$Z$3:$AP$1000,Month!AP$1,0))," ")</f>
        <v>656</v>
      </c>
    </row>
    <row r="250" spans="1:72" s="2" customFormat="1" x14ac:dyDescent="0.25">
      <c r="A250" s="12" t="s">
        <v>163</v>
      </c>
      <c r="B250" s="12" t="s">
        <v>164</v>
      </c>
      <c r="C250" s="13">
        <f>+IFERROR((VLOOKUP($A250,Grade!$L$6:$BL$1000,Grade!M$2,0))," ")</f>
        <v>25</v>
      </c>
      <c r="D250" s="13">
        <f>+IFERROR((VLOOKUP($A250,Grade!$L$6:$BL$1000,Grade!N$2,0))," ")</f>
        <v>39</v>
      </c>
      <c r="E250" s="13">
        <f>+IFERROR((VLOOKUP($A250,Grade!$L$6:$BL$1000,Grade!O$2,0))," ")</f>
        <v>38</v>
      </c>
      <c r="F250" s="13">
        <f>+IFERROR((VLOOKUP($A250,Grade!$L$6:$BL$1000,Grade!P$2,0))," ")</f>
        <v>31</v>
      </c>
      <c r="G250" s="13">
        <f>+IFERROR((VLOOKUP($A250,Grade!$L$6:$BL$1000,Grade!Q$2,0))," ")</f>
        <v>43</v>
      </c>
      <c r="H250" s="13">
        <f>+IFERROR((VLOOKUP($A250,Grade!$L$6:$BL$1000,Grade!R$2,0))," ")</f>
        <v>36</v>
      </c>
      <c r="I250" s="13">
        <f>+IFERROR((VLOOKUP($A250,Grade!$L$6:$BL$1000,Grade!S$2,0))," ")</f>
        <v>23</v>
      </c>
      <c r="J250" s="13">
        <f>+IFERROR((VLOOKUP($A250,Grade!$L$6:$BL$1000,Grade!T$2,0))," ")</f>
        <v>41</v>
      </c>
      <c r="K250" s="13">
        <f>+IFERROR((VLOOKUP($A250,Grade!$L$6:$BL$1000,Grade!U$2,0))," ")</f>
        <v>53</v>
      </c>
      <c r="L250" s="13">
        <f>+IFERROR((VLOOKUP($A250,Grade!$L$6:$BL$1000,Grade!V$2,0))," ")</f>
        <v>47</v>
      </c>
      <c r="M250" s="13">
        <f>+IFERROR((VLOOKUP($A250,Grade!$L$6:$BL$1000,Grade!W$2,0))," ")</f>
        <v>45</v>
      </c>
      <c r="N250" s="13">
        <f>+IFERROR((VLOOKUP($A250,Grade!$L$6:$BL$1000,Grade!X$2,0))," ")</f>
        <v>51</v>
      </c>
      <c r="O250" s="13">
        <f>+IFERROR((VLOOKUP($A250,Grade!$L$6:$BL$1000,Grade!Y$2,0))," ")</f>
        <v>32</v>
      </c>
      <c r="P250" s="20">
        <f t="shared" si="17"/>
        <v>504</v>
      </c>
      <c r="Q250" s="14">
        <f>+IFERROR((VLOOKUP($A250,Grade!$L$6:$BL$1000,Grade!Z$2,0))," ")</f>
        <v>25</v>
      </c>
      <c r="R250" s="14">
        <f>+IFERROR((VLOOKUP($A250,Grade!$L$6:$BL$1000,Grade!AA$2,0))," ")</f>
        <v>39</v>
      </c>
      <c r="S250" s="14">
        <f>+IFERROR((VLOOKUP($A250,Grade!$L$6:$BL$1000,Grade!AB$2,0))," ")</f>
        <v>38</v>
      </c>
      <c r="T250" s="14">
        <f>+IFERROR((VLOOKUP($A250,Grade!$L$6:$BL$1000,Grade!AC$2,0))," ")</f>
        <v>31</v>
      </c>
      <c r="U250" s="14">
        <f>+IFERROR((VLOOKUP($A250,Grade!$L$6:$BL$1000,Grade!AD$2,0))," ")</f>
        <v>43</v>
      </c>
      <c r="V250" s="14">
        <f>+IFERROR((VLOOKUP($A250,Grade!$L$6:$BL$1000,Grade!AE$2,0))," ")</f>
        <v>36</v>
      </c>
      <c r="W250" s="14">
        <f>+IFERROR((VLOOKUP($A250,Grade!$L$6:$BL$1000,Grade!AF$2,0))," ")</f>
        <v>23</v>
      </c>
      <c r="X250" s="14">
        <f>+IFERROR((VLOOKUP($A250,Grade!$L$6:$BL$1000,Grade!AG$2,0))," ")</f>
        <v>41</v>
      </c>
      <c r="Y250" s="14">
        <f>+IFERROR((VLOOKUP($A250,Grade!$L$6:$BL$1000,Grade!AH$2,0))," ")</f>
        <v>53</v>
      </c>
      <c r="Z250" s="14">
        <f>+IFERROR((VLOOKUP($A250,Grade!$L$6:$BL$1000,Grade!AI$2,0))," ")</f>
        <v>47</v>
      </c>
      <c r="AA250" s="14">
        <f>+IFERROR((VLOOKUP($A250,Grade!$L$6:$BL$1000,Grade!AJ$2,0))," ")</f>
        <v>45</v>
      </c>
      <c r="AB250" s="14">
        <f>+IFERROR((VLOOKUP($A250,Grade!$L$6:$BL$1000,Grade!AK$2,0))," ")</f>
        <v>42.78</v>
      </c>
      <c r="AC250" s="14">
        <f>+IFERROR((VLOOKUP($A250,Grade!$L$6:$BL$1000,Grade!AL$2,0))," ")</f>
        <v>27.32</v>
      </c>
      <c r="AD250" s="19">
        <f t="shared" si="18"/>
        <v>491.09999999999997</v>
      </c>
      <c r="AE250" s="13">
        <f>+IFERROR((VLOOKUP($A250,Grade!$L$6:$BL$1000,Grade!AM$2,0))," ")</f>
        <v>0</v>
      </c>
      <c r="AF250" s="13">
        <f>+IFERROR((VLOOKUP($A250,Grade!$L$6:$BL$1000,Grade!AN$2,0))," ")</f>
        <v>0</v>
      </c>
      <c r="AG250" s="13">
        <f>+IFERROR((VLOOKUP($A250,Grade!$L$6:$BL$1000,Grade!AO$2,0))," ")</f>
        <v>0</v>
      </c>
      <c r="AH250" s="13">
        <f>+IFERROR((VLOOKUP($A250,Grade!$L$6:$BL$1000,Grade!AP$2,0))," ")</f>
        <v>0</v>
      </c>
      <c r="AI250" s="13">
        <f>+IFERROR((VLOOKUP($A250,Grade!$L$6:$BL$1000,Grade!AQ$2,0))," ")</f>
        <v>0</v>
      </c>
      <c r="AJ250" s="13">
        <f>+IFERROR((VLOOKUP($A250,Grade!$L$6:$BL$1000,Grade!AR$2,0))," ")</f>
        <v>0</v>
      </c>
      <c r="AK250" s="13">
        <f>+IFERROR((VLOOKUP($A250,Grade!$L$6:$BL$1000,Grade!AS$2,0))," ")</f>
        <v>0</v>
      </c>
      <c r="AL250" s="13">
        <f>+IFERROR((VLOOKUP($A250,Grade!$L$6:$BL$1000,Grade!AT$2,0))," ")</f>
        <v>0</v>
      </c>
      <c r="AM250" s="13">
        <f>+IFERROR((VLOOKUP($A250,Grade!$L$6:$BL$1000,Grade!AU$2,0))," ")</f>
        <v>0</v>
      </c>
      <c r="AN250" s="13">
        <f>+IFERROR((VLOOKUP($A250,Grade!$L$6:$BL$1000,Grade!AV$2,0))," ")</f>
        <v>4</v>
      </c>
      <c r="AO250" s="13">
        <f>+IFERROR((VLOOKUP($A250,Grade!$L$6:$BL$1000,Grade!AW$2,0))," ")</f>
        <v>10</v>
      </c>
      <c r="AP250" s="13">
        <f>+IFERROR((VLOOKUP($A250,Grade!$L$6:$BL$1000,Grade!AX$2,0))," ")</f>
        <v>9</v>
      </c>
      <c r="AQ250" s="13">
        <f>+IFERROR((VLOOKUP($A250,Grade!$L$6:$BL$1000,Grade!AY$2,0))," ")</f>
        <v>10</v>
      </c>
      <c r="AR250" s="20">
        <f t="shared" si="19"/>
        <v>33</v>
      </c>
      <c r="AS250" s="14">
        <f>+IFERROR((VLOOKUP($A250,Grade!$L$6:$BL$1000,Grade!AZ$2,0))," ")</f>
        <v>0</v>
      </c>
      <c r="AT250" s="14">
        <f>+IFERROR((VLOOKUP($A250,Grade!$L$6:$BL$1000,Grade!BA$2,0))," ")</f>
        <v>0</v>
      </c>
      <c r="AU250" s="14">
        <f>+IFERROR((VLOOKUP($A250,Grade!$L$6:$BL$1000,Grade!BB$2,0))," ")</f>
        <v>0</v>
      </c>
      <c r="AV250" s="14">
        <f>+IFERROR((VLOOKUP($A250,Grade!$L$6:$BL$1000,Grade!BC$2,0))," ")</f>
        <v>0</v>
      </c>
      <c r="AW250" s="14">
        <f>+IFERROR((VLOOKUP($A250,Grade!$L$6:$BL$1000,Grade!BD$2,0))," ")</f>
        <v>0</v>
      </c>
      <c r="AX250" s="14">
        <f>+IFERROR((VLOOKUP($A250,Grade!$L$6:$BL$1000,Grade!BE$2,0))," ")</f>
        <v>0</v>
      </c>
      <c r="AY250" s="14">
        <f>+IFERROR((VLOOKUP($A250,Grade!$L$6:$BL$1000,Grade!BF$2,0))," ")</f>
        <v>0</v>
      </c>
      <c r="AZ250" s="14">
        <f>+IFERROR((VLOOKUP($A250,Grade!$L$6:$BL$1000,Grade!BG$2,0))," ")</f>
        <v>0</v>
      </c>
      <c r="BA250" s="14">
        <f>+IFERROR((VLOOKUP($A250,Grade!$L$6:$BL$1000,Grade!BH$2,0))," ")</f>
        <v>0</v>
      </c>
      <c r="BB250" s="14">
        <f>+IFERROR((VLOOKUP($A250,Grade!$L$6:$BL$1000,Grade!BI$2,0))," ")</f>
        <v>4</v>
      </c>
      <c r="BC250" s="14">
        <f>+IFERROR((VLOOKUP($A250,Grade!$L$6:$BL$1000,Grade!BJ$2,0))," ")</f>
        <v>10</v>
      </c>
      <c r="BD250" s="14">
        <f>+IFERROR((VLOOKUP($A250,Grade!$L$6:$BL$1000,Grade!BK$2,0))," ")</f>
        <v>9</v>
      </c>
      <c r="BE250" s="14">
        <f>+IFERROR((VLOOKUP($A250,Grade!$L$6:$BL$1000,Grade!BL$2,0))," ")</f>
        <v>10</v>
      </c>
      <c r="BF250" s="19">
        <f t="shared" si="20"/>
        <v>33</v>
      </c>
      <c r="BG250" s="13">
        <f>IFERROR((VLOOKUP($A250,Month!$Z$3:$AP$1000,Month!AA$1,0))," ")</f>
        <v>40</v>
      </c>
      <c r="BH250" s="13">
        <f>IFERROR((VLOOKUP($A250,Month!$Z$3:$AP$1000,Month!AB$1,0))," ")</f>
        <v>38</v>
      </c>
      <c r="BI250" s="13">
        <f>IFERROR((VLOOKUP($A250,Month!$Z$3:$AP$1000,Month!AC$1,0))," ")</f>
        <v>28</v>
      </c>
      <c r="BJ250" s="13">
        <f>IFERROR((VLOOKUP($A250,Month!$Z$3:$AP$1000,Month!AD$1,0))," ")</f>
        <v>0</v>
      </c>
      <c r="BK250" s="13">
        <f>IFERROR((VLOOKUP($A250,Month!$Z$3:$AP$1000,Month!AE$1,0))," ")</f>
        <v>0</v>
      </c>
      <c r="BL250" s="13">
        <f>IFERROR((VLOOKUP($A250,Month!$Z$3:$AP$1000,Month!AF$1,0))," ")</f>
        <v>0</v>
      </c>
      <c r="BM250" s="13">
        <f>IFERROR((VLOOKUP($A250,Month!$Z$3:$AP$1000,Month!AG$1,0))," ")</f>
        <v>22.1</v>
      </c>
      <c r="BN250" s="13">
        <f>IFERROR((VLOOKUP($A250,Month!$Z$3:$AP$1000,Month!AH$1,0))," ")</f>
        <v>0</v>
      </c>
      <c r="BO250" s="13">
        <f>IFERROR((VLOOKUP($A250,Month!$Z$3:$AP$1000,Month!AI$1,0))," ")</f>
        <v>2.5499999999999998</v>
      </c>
      <c r="BP250" s="13">
        <f>IFERROR((VLOOKUP($A250,Month!$Z$3:$AP$1000,Month!AJ$1,0))," ")</f>
        <v>0</v>
      </c>
      <c r="BQ250" s="13">
        <f>IFERROR((VLOOKUP($A250,Month!$Z$3:$AP$1000,Month!AK$1,0))," ")</f>
        <v>0</v>
      </c>
      <c r="BR250" s="13">
        <f>IFERROR((VLOOKUP($A250,Month!$Z$3:$AP$1000,Month!AL$1,0))," ")</f>
        <v>0</v>
      </c>
      <c r="BS250" s="13">
        <f>IFERROR((VLOOKUP($A250,Month!$Z$3:$AP$1000,Month!AM$1,0))," ")</f>
        <v>7</v>
      </c>
      <c r="BT250" s="13">
        <f>IFERROR((VLOOKUP($A250,Month!$Z$3:$AP$1000,Month!AP$1,0))," ")</f>
        <v>75</v>
      </c>
    </row>
    <row r="251" spans="1:72" s="2" customFormat="1" x14ac:dyDescent="0.25">
      <c r="A251" s="12" t="s">
        <v>389</v>
      </c>
      <c r="B251" s="12" t="s">
        <v>390</v>
      </c>
      <c r="C251" s="13">
        <f>+IFERROR((VLOOKUP($A251,Grade!$L$6:$BL$1000,Grade!M$2,0))," ")</f>
        <v>47</v>
      </c>
      <c r="D251" s="13">
        <f>+IFERROR((VLOOKUP($A251,Grade!$L$6:$BL$1000,Grade!N$2,0))," ")</f>
        <v>45</v>
      </c>
      <c r="E251" s="13">
        <f>+IFERROR((VLOOKUP($A251,Grade!$L$6:$BL$1000,Grade!O$2,0))," ")</f>
        <v>42</v>
      </c>
      <c r="F251" s="13">
        <f>+IFERROR((VLOOKUP($A251,Grade!$L$6:$BL$1000,Grade!P$2,0))," ")</f>
        <v>42</v>
      </c>
      <c r="G251" s="13">
        <f>+IFERROR((VLOOKUP($A251,Grade!$L$6:$BL$1000,Grade!Q$2,0))," ")</f>
        <v>48</v>
      </c>
      <c r="H251" s="13">
        <f>+IFERROR((VLOOKUP($A251,Grade!$L$6:$BL$1000,Grade!R$2,0))," ")</f>
        <v>48</v>
      </c>
      <c r="I251" s="13">
        <f>+IFERROR((VLOOKUP($A251,Grade!$L$6:$BL$1000,Grade!S$2,0))," ")</f>
        <v>42</v>
      </c>
      <c r="J251" s="13">
        <f>+IFERROR((VLOOKUP($A251,Grade!$L$6:$BL$1000,Grade!T$2,0))," ")</f>
        <v>61</v>
      </c>
      <c r="K251" s="13">
        <f>+IFERROR((VLOOKUP($A251,Grade!$L$6:$BL$1000,Grade!U$2,0))," ")</f>
        <v>49</v>
      </c>
      <c r="L251" s="13">
        <f>+IFERROR((VLOOKUP($A251,Grade!$L$6:$BL$1000,Grade!V$2,0))," ")</f>
        <v>44</v>
      </c>
      <c r="M251" s="13">
        <f>+IFERROR((VLOOKUP($A251,Grade!$L$6:$BL$1000,Grade!W$2,0))," ")</f>
        <v>57</v>
      </c>
      <c r="N251" s="13">
        <f>+IFERROR((VLOOKUP($A251,Grade!$L$6:$BL$1000,Grade!X$2,0))," ")</f>
        <v>22</v>
      </c>
      <c r="O251" s="13">
        <f>+IFERROR((VLOOKUP($A251,Grade!$L$6:$BL$1000,Grade!Y$2,0))," ")</f>
        <v>37</v>
      </c>
      <c r="P251" s="20">
        <f t="shared" si="17"/>
        <v>584</v>
      </c>
      <c r="Q251" s="14">
        <f>+IFERROR((VLOOKUP($A251,Grade!$L$6:$BL$1000,Grade!Z$2,0))," ")</f>
        <v>42.5</v>
      </c>
      <c r="R251" s="14">
        <f>+IFERROR((VLOOKUP($A251,Grade!$L$6:$BL$1000,Grade!AA$2,0))," ")</f>
        <v>45</v>
      </c>
      <c r="S251" s="14">
        <f>+IFERROR((VLOOKUP($A251,Grade!$L$6:$BL$1000,Grade!AB$2,0))," ")</f>
        <v>42</v>
      </c>
      <c r="T251" s="14">
        <f>+IFERROR((VLOOKUP($A251,Grade!$L$6:$BL$1000,Grade!AC$2,0))," ")</f>
        <v>41.83</v>
      </c>
      <c r="U251" s="14">
        <f>+IFERROR((VLOOKUP($A251,Grade!$L$6:$BL$1000,Grade!AD$2,0))," ")</f>
        <v>48</v>
      </c>
      <c r="V251" s="14">
        <f>+IFERROR((VLOOKUP($A251,Grade!$L$6:$BL$1000,Grade!AE$2,0))," ")</f>
        <v>47.72</v>
      </c>
      <c r="W251" s="14">
        <f>+IFERROR((VLOOKUP($A251,Grade!$L$6:$BL$1000,Grade!AF$2,0))," ")</f>
        <v>41.83</v>
      </c>
      <c r="X251" s="14">
        <f>+IFERROR((VLOOKUP($A251,Grade!$L$6:$BL$1000,Grade!AG$2,0))," ")</f>
        <v>60.83</v>
      </c>
      <c r="Y251" s="14">
        <f>+IFERROR((VLOOKUP($A251,Grade!$L$6:$BL$1000,Grade!AH$2,0))," ")</f>
        <v>49</v>
      </c>
      <c r="Z251" s="14">
        <f>+IFERROR((VLOOKUP($A251,Grade!$L$6:$BL$1000,Grade!AI$2,0))," ")</f>
        <v>43.16</v>
      </c>
      <c r="AA251" s="14">
        <f>+IFERROR((VLOOKUP($A251,Grade!$L$6:$BL$1000,Grade!AJ$2,0))," ")</f>
        <v>57</v>
      </c>
      <c r="AB251" s="14">
        <f>+IFERROR((VLOOKUP($A251,Grade!$L$6:$BL$1000,Grade!AK$2,0))," ")</f>
        <v>22</v>
      </c>
      <c r="AC251" s="14">
        <f>+IFERROR((VLOOKUP($A251,Grade!$L$6:$BL$1000,Grade!AL$2,0))," ")</f>
        <v>37</v>
      </c>
      <c r="AD251" s="19">
        <f t="shared" si="18"/>
        <v>577.86999999999989</v>
      </c>
      <c r="AE251" s="13">
        <f>+IFERROR((VLOOKUP($A251,Grade!$L$6:$BL$1000,Grade!AM$2,0))," ")</f>
        <v>9</v>
      </c>
      <c r="AF251" s="13">
        <f>+IFERROR((VLOOKUP($A251,Grade!$L$6:$BL$1000,Grade!AN$2,0))," ")</f>
        <v>6</v>
      </c>
      <c r="AG251" s="13">
        <f>+IFERROR((VLOOKUP($A251,Grade!$L$6:$BL$1000,Grade!AO$2,0))," ")</f>
        <v>3</v>
      </c>
      <c r="AH251" s="13">
        <f>+IFERROR((VLOOKUP($A251,Grade!$L$6:$BL$1000,Grade!AP$2,0))," ")</f>
        <v>7</v>
      </c>
      <c r="AI251" s="13">
        <f>+IFERROR((VLOOKUP($A251,Grade!$L$6:$BL$1000,Grade!AQ$2,0))," ")</f>
        <v>8</v>
      </c>
      <c r="AJ251" s="13">
        <f>+IFERROR((VLOOKUP($A251,Grade!$L$6:$BL$1000,Grade!AR$2,0))," ")</f>
        <v>10</v>
      </c>
      <c r="AK251" s="13">
        <f>+IFERROR((VLOOKUP($A251,Grade!$L$6:$BL$1000,Grade!AS$2,0))," ")</f>
        <v>9</v>
      </c>
      <c r="AL251" s="13">
        <f>+IFERROR((VLOOKUP($A251,Grade!$L$6:$BL$1000,Grade!AT$2,0))," ")</f>
        <v>7</v>
      </c>
      <c r="AM251" s="13">
        <f>+IFERROR((VLOOKUP($A251,Grade!$L$6:$BL$1000,Grade!AU$2,0))," ")</f>
        <v>14</v>
      </c>
      <c r="AN251" s="13">
        <f>+IFERROR((VLOOKUP($A251,Grade!$L$6:$BL$1000,Grade!AV$2,0))," ")</f>
        <v>1</v>
      </c>
      <c r="AO251" s="13">
        <f>+IFERROR((VLOOKUP($A251,Grade!$L$6:$BL$1000,Grade!AW$2,0))," ")</f>
        <v>1</v>
      </c>
      <c r="AP251" s="13">
        <f>+IFERROR((VLOOKUP($A251,Grade!$L$6:$BL$1000,Grade!AX$2,0))," ")</f>
        <v>0</v>
      </c>
      <c r="AQ251" s="13">
        <f>+IFERROR((VLOOKUP($A251,Grade!$L$6:$BL$1000,Grade!AY$2,0))," ")</f>
        <v>0</v>
      </c>
      <c r="AR251" s="20">
        <f t="shared" si="19"/>
        <v>75</v>
      </c>
      <c r="AS251" s="14">
        <f>+IFERROR((VLOOKUP($A251,Grade!$L$6:$BL$1000,Grade!AZ$2,0))," ")</f>
        <v>4.5</v>
      </c>
      <c r="AT251" s="14">
        <f>+IFERROR((VLOOKUP($A251,Grade!$L$6:$BL$1000,Grade!BA$2,0))," ")</f>
        <v>6</v>
      </c>
      <c r="AU251" s="14">
        <f>+IFERROR((VLOOKUP($A251,Grade!$L$6:$BL$1000,Grade!BB$2,0))," ")</f>
        <v>3</v>
      </c>
      <c r="AV251" s="14">
        <f>+IFERROR((VLOOKUP($A251,Grade!$L$6:$BL$1000,Grade!BC$2,0))," ")</f>
        <v>6.83</v>
      </c>
      <c r="AW251" s="14">
        <f>+IFERROR((VLOOKUP($A251,Grade!$L$6:$BL$1000,Grade!BD$2,0))," ")</f>
        <v>8</v>
      </c>
      <c r="AX251" s="14">
        <f>+IFERROR((VLOOKUP($A251,Grade!$L$6:$BL$1000,Grade!BE$2,0))," ")</f>
        <v>9.7200000000000006</v>
      </c>
      <c r="AY251" s="14">
        <f>+IFERROR((VLOOKUP($A251,Grade!$L$6:$BL$1000,Grade!BF$2,0))," ")</f>
        <v>8.83</v>
      </c>
      <c r="AZ251" s="14">
        <f>+IFERROR((VLOOKUP($A251,Grade!$L$6:$BL$1000,Grade!BG$2,0))," ")</f>
        <v>6.83</v>
      </c>
      <c r="BA251" s="14">
        <f>+IFERROR((VLOOKUP($A251,Grade!$L$6:$BL$1000,Grade!BH$2,0))," ")</f>
        <v>14</v>
      </c>
      <c r="BB251" s="14">
        <f>+IFERROR((VLOOKUP($A251,Grade!$L$6:$BL$1000,Grade!BI$2,0))," ")</f>
        <v>1</v>
      </c>
      <c r="BC251" s="14">
        <f>+IFERROR((VLOOKUP($A251,Grade!$L$6:$BL$1000,Grade!BJ$2,0))," ")</f>
        <v>1</v>
      </c>
      <c r="BD251" s="14">
        <f>+IFERROR((VLOOKUP($A251,Grade!$L$6:$BL$1000,Grade!BK$2,0))," ")</f>
        <v>0</v>
      </c>
      <c r="BE251" s="14">
        <f>+IFERROR((VLOOKUP($A251,Grade!$L$6:$BL$1000,Grade!BL$2,0))," ")</f>
        <v>0</v>
      </c>
      <c r="BF251" s="19">
        <f t="shared" si="20"/>
        <v>69.709999999999994</v>
      </c>
      <c r="BG251" s="13">
        <f>IFERROR((VLOOKUP($A251,Month!$Z$3:$AP$1000,Month!AA$1,0))," ")</f>
        <v>44</v>
      </c>
      <c r="BH251" s="13">
        <f>IFERROR((VLOOKUP($A251,Month!$Z$3:$AP$1000,Month!AB$1,0))," ")</f>
        <v>29</v>
      </c>
      <c r="BI251" s="13">
        <f>IFERROR((VLOOKUP($A251,Month!$Z$3:$AP$1000,Month!AC$1,0))," ")</f>
        <v>21</v>
      </c>
      <c r="BJ251" s="13">
        <f>IFERROR((VLOOKUP($A251,Month!$Z$3:$AP$1000,Month!AD$1,0))," ")</f>
        <v>0</v>
      </c>
      <c r="BK251" s="13">
        <f>IFERROR((VLOOKUP($A251,Month!$Z$3:$AP$1000,Month!AE$1,0))," ")</f>
        <v>0</v>
      </c>
      <c r="BL251" s="13">
        <f>IFERROR((VLOOKUP($A251,Month!$Z$3:$AP$1000,Month!AF$1,0))," ")</f>
        <v>0</v>
      </c>
      <c r="BM251" s="13">
        <f>IFERROR((VLOOKUP($A251,Month!$Z$3:$AP$1000,Month!AG$1,0))," ")</f>
        <v>24.91</v>
      </c>
      <c r="BN251" s="13">
        <f>IFERROR((VLOOKUP($A251,Month!$Z$3:$AP$1000,Month!AH$1,0))," ")</f>
        <v>0</v>
      </c>
      <c r="BO251" s="13">
        <f>IFERROR((VLOOKUP($A251,Month!$Z$3:$AP$1000,Month!AI$1,0))," ")</f>
        <v>0</v>
      </c>
      <c r="BP251" s="13">
        <f>IFERROR((VLOOKUP($A251,Month!$Z$3:$AP$1000,Month!AJ$1,0))," ")</f>
        <v>0</v>
      </c>
      <c r="BQ251" s="13">
        <f>IFERROR((VLOOKUP($A251,Month!$Z$3:$AP$1000,Month!AK$1,0))," ")</f>
        <v>0</v>
      </c>
      <c r="BR251" s="13">
        <f>IFERROR((VLOOKUP($A251,Month!$Z$3:$AP$1000,Month!AL$1,0))," ")</f>
        <v>0</v>
      </c>
      <c r="BS251" s="13">
        <f>IFERROR((VLOOKUP($A251,Month!$Z$3:$AP$1000,Month!AM$1,0))," ")</f>
        <v>5</v>
      </c>
      <c r="BT251" s="13">
        <f>IFERROR((VLOOKUP($A251,Month!$Z$3:$AP$1000,Month!AP$1,0))," ")</f>
        <v>64</v>
      </c>
    </row>
    <row r="252" spans="1:72" s="2" customFormat="1" x14ac:dyDescent="0.25">
      <c r="A252" s="12" t="s">
        <v>277</v>
      </c>
      <c r="B252" s="12" t="s">
        <v>278</v>
      </c>
      <c r="C252" s="13">
        <f>+IFERROR((VLOOKUP($A252,Grade!$L$6:$BL$1000,Grade!M$2,0))," ")</f>
        <v>616</v>
      </c>
      <c r="D252" s="13">
        <f>+IFERROR((VLOOKUP($A252,Grade!$L$6:$BL$1000,Grade!N$2,0))," ")</f>
        <v>645</v>
      </c>
      <c r="E252" s="13">
        <f>+IFERROR((VLOOKUP($A252,Grade!$L$6:$BL$1000,Grade!O$2,0))," ")</f>
        <v>701</v>
      </c>
      <c r="F252" s="13">
        <f>+IFERROR((VLOOKUP($A252,Grade!$L$6:$BL$1000,Grade!P$2,0))," ")</f>
        <v>684</v>
      </c>
      <c r="G252" s="13">
        <f>+IFERROR((VLOOKUP($A252,Grade!$L$6:$BL$1000,Grade!Q$2,0))," ")</f>
        <v>691</v>
      </c>
      <c r="H252" s="13">
        <f>+IFERROR((VLOOKUP($A252,Grade!$L$6:$BL$1000,Grade!R$2,0))," ")</f>
        <v>702</v>
      </c>
      <c r="I252" s="13">
        <f>+IFERROR((VLOOKUP($A252,Grade!$L$6:$BL$1000,Grade!S$2,0))," ")</f>
        <v>775</v>
      </c>
      <c r="J252" s="13">
        <f>+IFERROR((VLOOKUP($A252,Grade!$L$6:$BL$1000,Grade!T$2,0))," ")</f>
        <v>791</v>
      </c>
      <c r="K252" s="13">
        <f>+IFERROR((VLOOKUP($A252,Grade!$L$6:$BL$1000,Grade!U$2,0))," ")</f>
        <v>804</v>
      </c>
      <c r="L252" s="13">
        <f>+IFERROR((VLOOKUP($A252,Grade!$L$6:$BL$1000,Grade!V$2,0))," ")</f>
        <v>996</v>
      </c>
      <c r="M252" s="13">
        <f>+IFERROR((VLOOKUP($A252,Grade!$L$6:$BL$1000,Grade!W$2,0))," ")</f>
        <v>938</v>
      </c>
      <c r="N252" s="13">
        <f>+IFERROR((VLOOKUP($A252,Grade!$L$6:$BL$1000,Grade!X$2,0))," ")</f>
        <v>790</v>
      </c>
      <c r="O252" s="13">
        <f>+IFERROR((VLOOKUP($A252,Grade!$L$6:$BL$1000,Grade!Y$2,0))," ")</f>
        <v>803</v>
      </c>
      <c r="P252" s="20">
        <f t="shared" si="17"/>
        <v>9936</v>
      </c>
      <c r="Q252" s="14">
        <f>+IFERROR((VLOOKUP($A252,Grade!$L$6:$BL$1000,Grade!Z$2,0))," ")</f>
        <v>613.05999999999995</v>
      </c>
      <c r="R252" s="14">
        <f>+IFERROR((VLOOKUP($A252,Grade!$L$6:$BL$1000,Grade!AA$2,0))," ")</f>
        <v>640.67999999999995</v>
      </c>
      <c r="S252" s="14">
        <f>+IFERROR((VLOOKUP($A252,Grade!$L$6:$BL$1000,Grade!AB$2,0))," ")</f>
        <v>699.14</v>
      </c>
      <c r="T252" s="14">
        <f>+IFERROR((VLOOKUP($A252,Grade!$L$6:$BL$1000,Grade!AC$2,0))," ")</f>
        <v>676.6</v>
      </c>
      <c r="U252" s="14">
        <f>+IFERROR((VLOOKUP($A252,Grade!$L$6:$BL$1000,Grade!AD$2,0))," ")</f>
        <v>685.67</v>
      </c>
      <c r="V252" s="14">
        <f>+IFERROR((VLOOKUP($A252,Grade!$L$6:$BL$1000,Grade!AE$2,0))," ")</f>
        <v>698.92</v>
      </c>
      <c r="W252" s="14">
        <f>+IFERROR((VLOOKUP($A252,Grade!$L$6:$BL$1000,Grade!AF$2,0))," ")</f>
        <v>774.26</v>
      </c>
      <c r="X252" s="14">
        <f>+IFERROR((VLOOKUP($A252,Grade!$L$6:$BL$1000,Grade!AG$2,0))," ")</f>
        <v>789.54</v>
      </c>
      <c r="Y252" s="14">
        <f>+IFERROR((VLOOKUP($A252,Grade!$L$6:$BL$1000,Grade!AH$2,0))," ")</f>
        <v>801.44</v>
      </c>
      <c r="Z252" s="14">
        <f>+IFERROR((VLOOKUP($A252,Grade!$L$6:$BL$1000,Grade!AI$2,0))," ")</f>
        <v>994.54</v>
      </c>
      <c r="AA252" s="14">
        <f>+IFERROR((VLOOKUP($A252,Grade!$L$6:$BL$1000,Grade!AJ$2,0))," ")</f>
        <v>934.63</v>
      </c>
      <c r="AB252" s="14">
        <f>+IFERROR((VLOOKUP($A252,Grade!$L$6:$BL$1000,Grade!AK$2,0))," ")</f>
        <v>745.39</v>
      </c>
      <c r="AC252" s="14">
        <f>+IFERROR((VLOOKUP($A252,Grade!$L$6:$BL$1000,Grade!AL$2,0))," ")</f>
        <v>739.61</v>
      </c>
      <c r="AD252" s="19">
        <f t="shared" si="18"/>
        <v>9793.48</v>
      </c>
      <c r="AE252" s="13">
        <f>+IFERROR((VLOOKUP($A252,Grade!$L$6:$BL$1000,Grade!AM$2,0))," ")</f>
        <v>10</v>
      </c>
      <c r="AF252" s="13">
        <f>+IFERROR((VLOOKUP($A252,Grade!$L$6:$BL$1000,Grade!AN$2,0))," ")</f>
        <v>11</v>
      </c>
      <c r="AG252" s="13">
        <f>+IFERROR((VLOOKUP($A252,Grade!$L$6:$BL$1000,Grade!AO$2,0))," ")</f>
        <v>12</v>
      </c>
      <c r="AH252" s="13">
        <f>+IFERROR((VLOOKUP($A252,Grade!$L$6:$BL$1000,Grade!AP$2,0))," ")</f>
        <v>17</v>
      </c>
      <c r="AI252" s="13">
        <f>+IFERROR((VLOOKUP($A252,Grade!$L$6:$BL$1000,Grade!AQ$2,0))," ")</f>
        <v>17</v>
      </c>
      <c r="AJ252" s="13">
        <f>+IFERROR((VLOOKUP($A252,Grade!$L$6:$BL$1000,Grade!AR$2,0))," ")</f>
        <v>12</v>
      </c>
      <c r="AK252" s="13">
        <f>+IFERROR((VLOOKUP($A252,Grade!$L$6:$BL$1000,Grade!AS$2,0))," ")</f>
        <v>78</v>
      </c>
      <c r="AL252" s="13">
        <f>+IFERROR((VLOOKUP($A252,Grade!$L$6:$BL$1000,Grade!AT$2,0))," ")</f>
        <v>104</v>
      </c>
      <c r="AM252" s="13">
        <f>+IFERROR((VLOOKUP($A252,Grade!$L$6:$BL$1000,Grade!AU$2,0))," ")</f>
        <v>129</v>
      </c>
      <c r="AN252" s="13">
        <f>+IFERROR((VLOOKUP($A252,Grade!$L$6:$BL$1000,Grade!AV$2,0))," ")</f>
        <v>349</v>
      </c>
      <c r="AO252" s="13">
        <f>+IFERROR((VLOOKUP($A252,Grade!$L$6:$BL$1000,Grade!AW$2,0))," ")</f>
        <v>318</v>
      </c>
      <c r="AP252" s="13">
        <f>+IFERROR((VLOOKUP($A252,Grade!$L$6:$BL$1000,Grade!AX$2,0))," ")</f>
        <v>268</v>
      </c>
      <c r="AQ252" s="13">
        <f>+IFERROR((VLOOKUP($A252,Grade!$L$6:$BL$1000,Grade!AY$2,0))," ")</f>
        <v>272</v>
      </c>
      <c r="AR252" s="20">
        <f t="shared" si="19"/>
        <v>1597</v>
      </c>
      <c r="AS252" s="14">
        <f>+IFERROR((VLOOKUP($A252,Grade!$L$6:$BL$1000,Grade!AZ$2,0))," ")</f>
        <v>10</v>
      </c>
      <c r="AT252" s="14">
        <f>+IFERROR((VLOOKUP($A252,Grade!$L$6:$BL$1000,Grade!BA$2,0))," ")</f>
        <v>11</v>
      </c>
      <c r="AU252" s="14">
        <f>+IFERROR((VLOOKUP($A252,Grade!$L$6:$BL$1000,Grade!BB$2,0))," ")</f>
        <v>11.91</v>
      </c>
      <c r="AV252" s="14">
        <f>+IFERROR((VLOOKUP($A252,Grade!$L$6:$BL$1000,Grade!BC$2,0))," ")</f>
        <v>16.88</v>
      </c>
      <c r="AW252" s="14">
        <f>+IFERROR((VLOOKUP($A252,Grade!$L$6:$BL$1000,Grade!BD$2,0))," ")</f>
        <v>16.95</v>
      </c>
      <c r="AX252" s="14">
        <f>+IFERROR((VLOOKUP($A252,Grade!$L$6:$BL$1000,Grade!BE$2,0))," ")</f>
        <v>12</v>
      </c>
      <c r="AY252" s="14">
        <f>+IFERROR((VLOOKUP($A252,Grade!$L$6:$BL$1000,Grade!BF$2,0))," ")</f>
        <v>77.459999999999994</v>
      </c>
      <c r="AZ252" s="14">
        <f>+IFERROR((VLOOKUP($A252,Grade!$L$6:$BL$1000,Grade!BG$2,0))," ")</f>
        <v>103.1</v>
      </c>
      <c r="BA252" s="14">
        <f>+IFERROR((VLOOKUP($A252,Grade!$L$6:$BL$1000,Grade!BH$2,0))," ")</f>
        <v>128.46</v>
      </c>
      <c r="BB252" s="14">
        <f>+IFERROR((VLOOKUP($A252,Grade!$L$6:$BL$1000,Grade!BI$2,0))," ")</f>
        <v>347.92</v>
      </c>
      <c r="BC252" s="14">
        <f>+IFERROR((VLOOKUP($A252,Grade!$L$6:$BL$1000,Grade!BJ$2,0))," ")</f>
        <v>315.58</v>
      </c>
      <c r="BD252" s="14">
        <f>+IFERROR((VLOOKUP($A252,Grade!$L$6:$BL$1000,Grade!BK$2,0))," ")</f>
        <v>263.58</v>
      </c>
      <c r="BE252" s="14">
        <f>+IFERROR((VLOOKUP($A252,Grade!$L$6:$BL$1000,Grade!BL$2,0))," ")</f>
        <v>265.35000000000002</v>
      </c>
      <c r="BF252" s="19">
        <f t="shared" si="20"/>
        <v>1580.19</v>
      </c>
      <c r="BG252" s="13">
        <f>IFERROR((VLOOKUP($A252,Month!$Z$3:$AP$1000,Month!AA$1,0))," ")</f>
        <v>134</v>
      </c>
      <c r="BH252" s="13">
        <f>IFERROR((VLOOKUP($A252,Month!$Z$3:$AP$1000,Month!AB$1,0))," ")</f>
        <v>62</v>
      </c>
      <c r="BI252" s="13">
        <f>IFERROR((VLOOKUP($A252,Month!$Z$3:$AP$1000,Month!AC$1,0))," ")</f>
        <v>45</v>
      </c>
      <c r="BJ252" s="13">
        <f>IFERROR((VLOOKUP($A252,Month!$Z$3:$AP$1000,Month!AD$1,0))," ")</f>
        <v>0</v>
      </c>
      <c r="BK252" s="13">
        <f>IFERROR((VLOOKUP($A252,Month!$Z$3:$AP$1000,Month!AE$1,0))," ")</f>
        <v>0</v>
      </c>
      <c r="BL252" s="13">
        <f>IFERROR((VLOOKUP($A252,Month!$Z$3:$AP$1000,Month!AF$1,0))," ")</f>
        <v>0</v>
      </c>
      <c r="BM252" s="13">
        <f>IFERROR((VLOOKUP($A252,Month!$Z$3:$AP$1000,Month!AG$1,0))," ")</f>
        <v>713.78</v>
      </c>
      <c r="BN252" s="13">
        <f>IFERROR((VLOOKUP($A252,Month!$Z$3:$AP$1000,Month!AH$1,0))," ")</f>
        <v>0</v>
      </c>
      <c r="BO252" s="13">
        <f>IFERROR((VLOOKUP($A252,Month!$Z$3:$AP$1000,Month!AI$1,0))," ")</f>
        <v>252.36</v>
      </c>
      <c r="BP252" s="13">
        <f>IFERROR((VLOOKUP($A252,Month!$Z$3:$AP$1000,Month!AJ$1,0))," ")</f>
        <v>0</v>
      </c>
      <c r="BQ252" s="13">
        <f>IFERROR((VLOOKUP($A252,Month!$Z$3:$AP$1000,Month!AK$1,0))," ")</f>
        <v>0</v>
      </c>
      <c r="BR252" s="13">
        <f>IFERROR((VLOOKUP($A252,Month!$Z$3:$AP$1000,Month!AL$1,0))," ")</f>
        <v>0</v>
      </c>
      <c r="BS252" s="13">
        <f>IFERROR((VLOOKUP($A252,Month!$Z$3:$AP$1000,Month!AM$1,0))," ")</f>
        <v>0</v>
      </c>
      <c r="BT252" s="13">
        <f>IFERROR((VLOOKUP($A252,Month!$Z$3:$AP$1000,Month!AP$1,0))," ")</f>
        <v>1370</v>
      </c>
    </row>
    <row r="253" spans="1:72" s="2" customFormat="1" x14ac:dyDescent="0.25">
      <c r="A253" s="12" t="s">
        <v>205</v>
      </c>
      <c r="B253" s="12" t="s">
        <v>206</v>
      </c>
      <c r="C253" s="13">
        <f>+IFERROR((VLOOKUP($A253,Grade!$L$6:$BL$1000,Grade!M$2,0))," ")</f>
        <v>53</v>
      </c>
      <c r="D253" s="13">
        <f>+IFERROR((VLOOKUP($A253,Grade!$L$6:$BL$1000,Grade!N$2,0))," ")</f>
        <v>82</v>
      </c>
      <c r="E253" s="13">
        <f>+IFERROR((VLOOKUP($A253,Grade!$L$6:$BL$1000,Grade!O$2,0))," ")</f>
        <v>96</v>
      </c>
      <c r="F253" s="13">
        <f>+IFERROR((VLOOKUP($A253,Grade!$L$6:$BL$1000,Grade!P$2,0))," ")</f>
        <v>75</v>
      </c>
      <c r="G253" s="13">
        <f>+IFERROR((VLOOKUP($A253,Grade!$L$6:$BL$1000,Grade!Q$2,0))," ")</f>
        <v>94</v>
      </c>
      <c r="H253" s="13">
        <f>+IFERROR((VLOOKUP($A253,Grade!$L$6:$BL$1000,Grade!R$2,0))," ")</f>
        <v>95</v>
      </c>
      <c r="I253" s="13">
        <f>+IFERROR((VLOOKUP($A253,Grade!$L$6:$BL$1000,Grade!S$2,0))," ")</f>
        <v>93</v>
      </c>
      <c r="J253" s="13">
        <f>+IFERROR((VLOOKUP($A253,Grade!$L$6:$BL$1000,Grade!T$2,0))," ")</f>
        <v>82</v>
      </c>
      <c r="K253" s="13">
        <f>+IFERROR((VLOOKUP($A253,Grade!$L$6:$BL$1000,Grade!U$2,0))," ")</f>
        <v>107</v>
      </c>
      <c r="L253" s="13">
        <f>+IFERROR((VLOOKUP($A253,Grade!$L$6:$BL$1000,Grade!V$2,0))," ")</f>
        <v>116</v>
      </c>
      <c r="M253" s="13">
        <f>+IFERROR((VLOOKUP($A253,Grade!$L$6:$BL$1000,Grade!W$2,0))," ")</f>
        <v>119</v>
      </c>
      <c r="N253" s="13">
        <f>+IFERROR((VLOOKUP($A253,Grade!$L$6:$BL$1000,Grade!X$2,0))," ")</f>
        <v>106</v>
      </c>
      <c r="O253" s="13">
        <f>+IFERROR((VLOOKUP($A253,Grade!$L$6:$BL$1000,Grade!Y$2,0))," ")</f>
        <v>99</v>
      </c>
      <c r="P253" s="20">
        <f t="shared" si="17"/>
        <v>1217</v>
      </c>
      <c r="Q253" s="14">
        <f>+IFERROR((VLOOKUP($A253,Grade!$L$6:$BL$1000,Grade!Z$2,0))," ")</f>
        <v>51.8</v>
      </c>
      <c r="R253" s="14">
        <f>+IFERROR((VLOOKUP($A253,Grade!$L$6:$BL$1000,Grade!AA$2,0))," ")</f>
        <v>80.599999999999994</v>
      </c>
      <c r="S253" s="14">
        <f>+IFERROR((VLOOKUP($A253,Grade!$L$6:$BL$1000,Grade!AB$2,0))," ")</f>
        <v>94.8</v>
      </c>
      <c r="T253" s="14">
        <f>+IFERROR((VLOOKUP($A253,Grade!$L$6:$BL$1000,Grade!AC$2,0))," ")</f>
        <v>74.86</v>
      </c>
      <c r="U253" s="14">
        <f>+IFERROR((VLOOKUP($A253,Grade!$L$6:$BL$1000,Grade!AD$2,0))," ")</f>
        <v>93.58</v>
      </c>
      <c r="V253" s="14">
        <f>+IFERROR((VLOOKUP($A253,Grade!$L$6:$BL$1000,Grade!AE$2,0))," ")</f>
        <v>94.58</v>
      </c>
      <c r="W253" s="14">
        <f>+IFERROR((VLOOKUP($A253,Grade!$L$6:$BL$1000,Grade!AF$2,0))," ")</f>
        <v>91.94</v>
      </c>
      <c r="X253" s="14">
        <f>+IFERROR((VLOOKUP($A253,Grade!$L$6:$BL$1000,Grade!AG$2,0))," ")</f>
        <v>79.8</v>
      </c>
      <c r="Y253" s="14">
        <f>+IFERROR((VLOOKUP($A253,Grade!$L$6:$BL$1000,Grade!AH$2,0))," ")</f>
        <v>106</v>
      </c>
      <c r="Z253" s="14">
        <f>+IFERROR((VLOOKUP($A253,Grade!$L$6:$BL$1000,Grade!AI$2,0))," ")</f>
        <v>114.92</v>
      </c>
      <c r="AA253" s="14">
        <f>+IFERROR((VLOOKUP($A253,Grade!$L$6:$BL$1000,Grade!AJ$2,0))," ")</f>
        <v>118.6</v>
      </c>
      <c r="AB253" s="14">
        <f>+IFERROR((VLOOKUP($A253,Grade!$L$6:$BL$1000,Grade!AK$2,0))," ")</f>
        <v>95.06</v>
      </c>
      <c r="AC253" s="14">
        <f>+IFERROR((VLOOKUP($A253,Grade!$L$6:$BL$1000,Grade!AL$2,0))," ")</f>
        <v>83.2</v>
      </c>
      <c r="AD253" s="19">
        <f t="shared" si="18"/>
        <v>1179.74</v>
      </c>
      <c r="AE253" s="13">
        <f>+IFERROR((VLOOKUP($A253,Grade!$L$6:$BL$1000,Grade!AM$2,0))," ")</f>
        <v>0</v>
      </c>
      <c r="AF253" s="13">
        <f>+IFERROR((VLOOKUP($A253,Grade!$L$6:$BL$1000,Grade!AN$2,0))," ")</f>
        <v>0</v>
      </c>
      <c r="AG253" s="13">
        <f>+IFERROR((VLOOKUP($A253,Grade!$L$6:$BL$1000,Grade!AO$2,0))," ")</f>
        <v>0</v>
      </c>
      <c r="AH253" s="13">
        <f>+IFERROR((VLOOKUP($A253,Grade!$L$6:$BL$1000,Grade!AP$2,0))," ")</f>
        <v>0</v>
      </c>
      <c r="AI253" s="13">
        <f>+IFERROR((VLOOKUP($A253,Grade!$L$6:$BL$1000,Grade!AQ$2,0))," ")</f>
        <v>0</v>
      </c>
      <c r="AJ253" s="13">
        <f>+IFERROR((VLOOKUP($A253,Grade!$L$6:$BL$1000,Grade!AR$2,0))," ")</f>
        <v>0</v>
      </c>
      <c r="AK253" s="13">
        <f>+IFERROR((VLOOKUP($A253,Grade!$L$6:$BL$1000,Grade!AS$2,0))," ")</f>
        <v>1</v>
      </c>
      <c r="AL253" s="13">
        <f>+IFERROR((VLOOKUP($A253,Grade!$L$6:$BL$1000,Grade!AT$2,0))," ")</f>
        <v>6</v>
      </c>
      <c r="AM253" s="13">
        <f>+IFERROR((VLOOKUP($A253,Grade!$L$6:$BL$1000,Grade!AU$2,0))," ")</f>
        <v>7</v>
      </c>
      <c r="AN253" s="13">
        <f>+IFERROR((VLOOKUP($A253,Grade!$L$6:$BL$1000,Grade!AV$2,0))," ")</f>
        <v>1</v>
      </c>
      <c r="AO253" s="13">
        <f>+IFERROR((VLOOKUP($A253,Grade!$L$6:$BL$1000,Grade!AW$2,0))," ")</f>
        <v>2</v>
      </c>
      <c r="AP253" s="13">
        <f>+IFERROR((VLOOKUP($A253,Grade!$L$6:$BL$1000,Grade!AX$2,0))," ")</f>
        <v>2</v>
      </c>
      <c r="AQ253" s="13">
        <f>+IFERROR((VLOOKUP($A253,Grade!$L$6:$BL$1000,Grade!AY$2,0))," ")</f>
        <v>0</v>
      </c>
      <c r="AR253" s="20">
        <f t="shared" si="19"/>
        <v>19</v>
      </c>
      <c r="AS253" s="14">
        <f>+IFERROR((VLOOKUP($A253,Grade!$L$6:$BL$1000,Grade!AZ$2,0))," ")</f>
        <v>0</v>
      </c>
      <c r="AT253" s="14">
        <f>+IFERROR((VLOOKUP($A253,Grade!$L$6:$BL$1000,Grade!BA$2,0))," ")</f>
        <v>0</v>
      </c>
      <c r="AU253" s="14">
        <f>+IFERROR((VLOOKUP($A253,Grade!$L$6:$BL$1000,Grade!BB$2,0))," ")</f>
        <v>0</v>
      </c>
      <c r="AV253" s="14">
        <f>+IFERROR((VLOOKUP($A253,Grade!$L$6:$BL$1000,Grade!BC$2,0))," ")</f>
        <v>0</v>
      </c>
      <c r="AW253" s="14">
        <f>+IFERROR((VLOOKUP($A253,Grade!$L$6:$BL$1000,Grade!BD$2,0))," ")</f>
        <v>0</v>
      </c>
      <c r="AX253" s="14">
        <f>+IFERROR((VLOOKUP($A253,Grade!$L$6:$BL$1000,Grade!BE$2,0))," ")</f>
        <v>0</v>
      </c>
      <c r="AY253" s="14">
        <f>+IFERROR((VLOOKUP($A253,Grade!$L$6:$BL$1000,Grade!BF$2,0))," ")</f>
        <v>0.34</v>
      </c>
      <c r="AZ253" s="14">
        <f>+IFERROR((VLOOKUP($A253,Grade!$L$6:$BL$1000,Grade!BG$2,0))," ")</f>
        <v>3.2</v>
      </c>
      <c r="BA253" s="14">
        <f>+IFERROR((VLOOKUP($A253,Grade!$L$6:$BL$1000,Grade!BH$2,0))," ")</f>
        <v>5.8</v>
      </c>
      <c r="BB253" s="14">
        <f>+IFERROR((VLOOKUP($A253,Grade!$L$6:$BL$1000,Grade!BI$2,0))," ")</f>
        <v>1</v>
      </c>
      <c r="BC253" s="14">
        <f>+IFERROR((VLOOKUP($A253,Grade!$L$6:$BL$1000,Grade!BJ$2,0))," ")</f>
        <v>1.29</v>
      </c>
      <c r="BD253" s="14">
        <f>+IFERROR((VLOOKUP($A253,Grade!$L$6:$BL$1000,Grade!BK$2,0))," ")</f>
        <v>0.39</v>
      </c>
      <c r="BE253" s="14">
        <f>+IFERROR((VLOOKUP($A253,Grade!$L$6:$BL$1000,Grade!BL$2,0))," ")</f>
        <v>0</v>
      </c>
      <c r="BF253" s="19">
        <f t="shared" si="20"/>
        <v>12.02</v>
      </c>
      <c r="BG253" s="13">
        <f>IFERROR((VLOOKUP($A253,Month!$Z$3:$AP$1000,Month!AA$1,0))," ")</f>
        <v>7</v>
      </c>
      <c r="BH253" s="13">
        <f>IFERROR((VLOOKUP($A253,Month!$Z$3:$AP$1000,Month!AB$1,0))," ")</f>
        <v>2</v>
      </c>
      <c r="BI253" s="13">
        <f>IFERROR((VLOOKUP($A253,Month!$Z$3:$AP$1000,Month!AC$1,0))," ")</f>
        <v>0</v>
      </c>
      <c r="BJ253" s="13">
        <f>IFERROR((VLOOKUP($A253,Month!$Z$3:$AP$1000,Month!AD$1,0))," ")</f>
        <v>0</v>
      </c>
      <c r="BK253" s="13">
        <f>IFERROR((VLOOKUP($A253,Month!$Z$3:$AP$1000,Month!AE$1,0))," ")</f>
        <v>0</v>
      </c>
      <c r="BL253" s="13">
        <f>IFERROR((VLOOKUP($A253,Month!$Z$3:$AP$1000,Month!AF$1,0))," ")</f>
        <v>0</v>
      </c>
      <c r="BM253" s="13">
        <f>IFERROR((VLOOKUP($A253,Month!$Z$3:$AP$1000,Month!AG$1,0))," ")</f>
        <v>45.17</v>
      </c>
      <c r="BN253" s="13">
        <f>IFERROR((VLOOKUP($A253,Month!$Z$3:$AP$1000,Month!AH$1,0))," ")</f>
        <v>0</v>
      </c>
      <c r="BO253" s="13">
        <f>IFERROR((VLOOKUP($A253,Month!$Z$3:$AP$1000,Month!AI$1,0))," ")</f>
        <v>0.2</v>
      </c>
      <c r="BP253" s="13">
        <f>IFERROR((VLOOKUP($A253,Month!$Z$3:$AP$1000,Month!AJ$1,0))," ")</f>
        <v>0</v>
      </c>
      <c r="BQ253" s="13">
        <f>IFERROR((VLOOKUP($A253,Month!$Z$3:$AP$1000,Month!AK$1,0))," ")</f>
        <v>0</v>
      </c>
      <c r="BR253" s="13">
        <f>IFERROR((VLOOKUP($A253,Month!$Z$3:$AP$1000,Month!AL$1,0))," ")</f>
        <v>0</v>
      </c>
      <c r="BS253" s="13">
        <f>IFERROR((VLOOKUP($A253,Month!$Z$3:$AP$1000,Month!AM$1,0))," ")</f>
        <v>10</v>
      </c>
      <c r="BT253" s="13">
        <f>IFERROR((VLOOKUP($A253,Month!$Z$3:$AP$1000,Month!AP$1,0))," ")</f>
        <v>177</v>
      </c>
    </row>
    <row r="254" spans="1:72" s="2" customFormat="1" x14ac:dyDescent="0.25">
      <c r="A254" s="12" t="s">
        <v>355</v>
      </c>
      <c r="B254" s="12" t="s">
        <v>356</v>
      </c>
      <c r="C254" s="13">
        <f>+IFERROR((VLOOKUP($A254,Grade!$L$6:$BL$1000,Grade!M$2,0))," ")</f>
        <v>37</v>
      </c>
      <c r="D254" s="13">
        <f>+IFERROR((VLOOKUP($A254,Grade!$L$6:$BL$1000,Grade!N$2,0))," ")</f>
        <v>20</v>
      </c>
      <c r="E254" s="13">
        <f>+IFERROR((VLOOKUP($A254,Grade!$L$6:$BL$1000,Grade!O$2,0))," ")</f>
        <v>23</v>
      </c>
      <c r="F254" s="13">
        <f>+IFERROR((VLOOKUP($A254,Grade!$L$6:$BL$1000,Grade!P$2,0))," ")</f>
        <v>22</v>
      </c>
      <c r="G254" s="13">
        <f>+IFERROR((VLOOKUP($A254,Grade!$L$6:$BL$1000,Grade!Q$2,0))," ")</f>
        <v>35</v>
      </c>
      <c r="H254" s="13">
        <f>+IFERROR((VLOOKUP($A254,Grade!$L$6:$BL$1000,Grade!R$2,0))," ")</f>
        <v>33</v>
      </c>
      <c r="I254" s="13">
        <f>+IFERROR((VLOOKUP($A254,Grade!$L$6:$BL$1000,Grade!S$2,0))," ")</f>
        <v>31</v>
      </c>
      <c r="J254" s="13">
        <f>+IFERROR((VLOOKUP($A254,Grade!$L$6:$BL$1000,Grade!T$2,0))," ")</f>
        <v>21</v>
      </c>
      <c r="K254" s="13">
        <f>+IFERROR((VLOOKUP($A254,Grade!$L$6:$BL$1000,Grade!U$2,0))," ")</f>
        <v>0</v>
      </c>
      <c r="L254" s="13">
        <f>+IFERROR((VLOOKUP($A254,Grade!$L$6:$BL$1000,Grade!V$2,0))," ")</f>
        <v>0</v>
      </c>
      <c r="M254" s="13">
        <f>+IFERROR((VLOOKUP($A254,Grade!$L$6:$BL$1000,Grade!W$2,0))," ")</f>
        <v>0</v>
      </c>
      <c r="N254" s="13">
        <f>+IFERROR((VLOOKUP($A254,Grade!$L$6:$BL$1000,Grade!X$2,0))," ")</f>
        <v>0</v>
      </c>
      <c r="O254" s="13">
        <f>+IFERROR((VLOOKUP($A254,Grade!$L$6:$BL$1000,Grade!Y$2,0))," ")</f>
        <v>0</v>
      </c>
      <c r="P254" s="20">
        <f t="shared" si="17"/>
        <v>222</v>
      </c>
      <c r="Q254" s="14">
        <f>+IFERROR((VLOOKUP($A254,Grade!$L$6:$BL$1000,Grade!Z$2,0))," ")</f>
        <v>37</v>
      </c>
      <c r="R254" s="14">
        <f>+IFERROR((VLOOKUP($A254,Grade!$L$6:$BL$1000,Grade!AA$2,0))," ")</f>
        <v>20</v>
      </c>
      <c r="S254" s="14">
        <f>+IFERROR((VLOOKUP($A254,Grade!$L$6:$BL$1000,Grade!AB$2,0))," ")</f>
        <v>23</v>
      </c>
      <c r="T254" s="14">
        <f>+IFERROR((VLOOKUP($A254,Grade!$L$6:$BL$1000,Grade!AC$2,0))," ")</f>
        <v>22</v>
      </c>
      <c r="U254" s="14">
        <f>+IFERROR((VLOOKUP($A254,Grade!$L$6:$BL$1000,Grade!AD$2,0))," ")</f>
        <v>35</v>
      </c>
      <c r="V254" s="14">
        <f>+IFERROR((VLOOKUP($A254,Grade!$L$6:$BL$1000,Grade!AE$2,0))," ")</f>
        <v>33</v>
      </c>
      <c r="W254" s="14">
        <f>+IFERROR((VLOOKUP($A254,Grade!$L$6:$BL$1000,Grade!AF$2,0))," ")</f>
        <v>31</v>
      </c>
      <c r="X254" s="14">
        <f>+IFERROR((VLOOKUP($A254,Grade!$L$6:$BL$1000,Grade!AG$2,0))," ")</f>
        <v>21</v>
      </c>
      <c r="Y254" s="14">
        <f>+IFERROR((VLOOKUP($A254,Grade!$L$6:$BL$1000,Grade!AH$2,0))," ")</f>
        <v>0</v>
      </c>
      <c r="Z254" s="14">
        <f>+IFERROR((VLOOKUP($A254,Grade!$L$6:$BL$1000,Grade!AI$2,0))," ")</f>
        <v>0</v>
      </c>
      <c r="AA254" s="14">
        <f>+IFERROR((VLOOKUP($A254,Grade!$L$6:$BL$1000,Grade!AJ$2,0))," ")</f>
        <v>0</v>
      </c>
      <c r="AB254" s="14">
        <f>+IFERROR((VLOOKUP($A254,Grade!$L$6:$BL$1000,Grade!AK$2,0))," ")</f>
        <v>0</v>
      </c>
      <c r="AC254" s="14">
        <f>+IFERROR((VLOOKUP($A254,Grade!$L$6:$BL$1000,Grade!AL$2,0))," ")</f>
        <v>0</v>
      </c>
      <c r="AD254" s="19">
        <f t="shared" si="18"/>
        <v>222</v>
      </c>
      <c r="AE254" s="13">
        <f>+IFERROR((VLOOKUP($A254,Grade!$L$6:$BL$1000,Grade!AM$2,0))," ")</f>
        <v>0</v>
      </c>
      <c r="AF254" s="13">
        <f>+IFERROR((VLOOKUP($A254,Grade!$L$6:$BL$1000,Grade!AN$2,0))," ")</f>
        <v>0</v>
      </c>
      <c r="AG254" s="13">
        <f>+IFERROR((VLOOKUP($A254,Grade!$L$6:$BL$1000,Grade!AO$2,0))," ")</f>
        <v>0</v>
      </c>
      <c r="AH254" s="13">
        <f>+IFERROR((VLOOKUP($A254,Grade!$L$6:$BL$1000,Grade!AP$2,0))," ")</f>
        <v>0</v>
      </c>
      <c r="AI254" s="13">
        <f>+IFERROR((VLOOKUP($A254,Grade!$L$6:$BL$1000,Grade!AQ$2,0))," ")</f>
        <v>0</v>
      </c>
      <c r="AJ254" s="13">
        <f>+IFERROR((VLOOKUP($A254,Grade!$L$6:$BL$1000,Grade!AR$2,0))," ")</f>
        <v>0</v>
      </c>
      <c r="AK254" s="13">
        <f>+IFERROR((VLOOKUP($A254,Grade!$L$6:$BL$1000,Grade!AS$2,0))," ")</f>
        <v>0</v>
      </c>
      <c r="AL254" s="13">
        <f>+IFERROR((VLOOKUP($A254,Grade!$L$6:$BL$1000,Grade!AT$2,0))," ")</f>
        <v>0</v>
      </c>
      <c r="AM254" s="13">
        <f>+IFERROR((VLOOKUP($A254,Grade!$L$6:$BL$1000,Grade!AU$2,0))," ")</f>
        <v>0</v>
      </c>
      <c r="AN254" s="13">
        <f>+IFERROR((VLOOKUP($A254,Grade!$L$6:$BL$1000,Grade!AV$2,0))," ")</f>
        <v>0</v>
      </c>
      <c r="AO254" s="13">
        <f>+IFERROR((VLOOKUP($A254,Grade!$L$6:$BL$1000,Grade!AW$2,0))," ")</f>
        <v>0</v>
      </c>
      <c r="AP254" s="13">
        <f>+IFERROR((VLOOKUP($A254,Grade!$L$6:$BL$1000,Grade!AX$2,0))," ")</f>
        <v>0</v>
      </c>
      <c r="AQ254" s="13">
        <f>+IFERROR((VLOOKUP($A254,Grade!$L$6:$BL$1000,Grade!AY$2,0))," ")</f>
        <v>0</v>
      </c>
      <c r="AR254" s="20">
        <f t="shared" si="19"/>
        <v>0</v>
      </c>
      <c r="AS254" s="14">
        <f>+IFERROR((VLOOKUP($A254,Grade!$L$6:$BL$1000,Grade!AZ$2,0))," ")</f>
        <v>0</v>
      </c>
      <c r="AT254" s="14">
        <f>+IFERROR((VLOOKUP($A254,Grade!$L$6:$BL$1000,Grade!BA$2,0))," ")</f>
        <v>0</v>
      </c>
      <c r="AU254" s="14">
        <f>+IFERROR((VLOOKUP($A254,Grade!$L$6:$BL$1000,Grade!BB$2,0))," ")</f>
        <v>0</v>
      </c>
      <c r="AV254" s="14">
        <f>+IFERROR((VLOOKUP($A254,Grade!$L$6:$BL$1000,Grade!BC$2,0))," ")</f>
        <v>0</v>
      </c>
      <c r="AW254" s="14">
        <f>+IFERROR((VLOOKUP($A254,Grade!$L$6:$BL$1000,Grade!BD$2,0))," ")</f>
        <v>0</v>
      </c>
      <c r="AX254" s="14">
        <f>+IFERROR((VLOOKUP($A254,Grade!$L$6:$BL$1000,Grade!BE$2,0))," ")</f>
        <v>0</v>
      </c>
      <c r="AY254" s="14">
        <f>+IFERROR((VLOOKUP($A254,Grade!$L$6:$BL$1000,Grade!BF$2,0))," ")</f>
        <v>0</v>
      </c>
      <c r="AZ254" s="14">
        <f>+IFERROR((VLOOKUP($A254,Grade!$L$6:$BL$1000,Grade!BG$2,0))," ")</f>
        <v>0</v>
      </c>
      <c r="BA254" s="14">
        <f>+IFERROR((VLOOKUP($A254,Grade!$L$6:$BL$1000,Grade!BH$2,0))," ")</f>
        <v>0</v>
      </c>
      <c r="BB254" s="14">
        <f>+IFERROR((VLOOKUP($A254,Grade!$L$6:$BL$1000,Grade!BI$2,0))," ")</f>
        <v>0</v>
      </c>
      <c r="BC254" s="14">
        <f>+IFERROR((VLOOKUP($A254,Grade!$L$6:$BL$1000,Grade!BJ$2,0))," ")</f>
        <v>0</v>
      </c>
      <c r="BD254" s="14">
        <f>+IFERROR((VLOOKUP($A254,Grade!$L$6:$BL$1000,Grade!BK$2,0))," ")</f>
        <v>0</v>
      </c>
      <c r="BE254" s="14">
        <f>+IFERROR((VLOOKUP($A254,Grade!$L$6:$BL$1000,Grade!BL$2,0))," ")</f>
        <v>0</v>
      </c>
      <c r="BF254" s="19">
        <f t="shared" si="20"/>
        <v>0</v>
      </c>
      <c r="BG254" s="13">
        <f>IFERROR((VLOOKUP($A254,Month!$Z$3:$AP$1000,Month!AA$1,0))," ")</f>
        <v>0</v>
      </c>
      <c r="BH254" s="13">
        <f>IFERROR((VLOOKUP($A254,Month!$Z$3:$AP$1000,Month!AB$1,0))," ")</f>
        <v>0</v>
      </c>
      <c r="BI254" s="13">
        <f>IFERROR((VLOOKUP($A254,Month!$Z$3:$AP$1000,Month!AC$1,0))," ")</f>
        <v>0</v>
      </c>
      <c r="BJ254" s="13">
        <f>IFERROR((VLOOKUP($A254,Month!$Z$3:$AP$1000,Month!AD$1,0))," ")</f>
        <v>0</v>
      </c>
      <c r="BK254" s="13">
        <f>IFERROR((VLOOKUP($A254,Month!$Z$3:$AP$1000,Month!AE$1,0))," ")</f>
        <v>0</v>
      </c>
      <c r="BL254" s="13">
        <f>IFERROR((VLOOKUP($A254,Month!$Z$3:$AP$1000,Month!AF$1,0))," ")</f>
        <v>0</v>
      </c>
      <c r="BM254" s="13">
        <f>IFERROR((VLOOKUP($A254,Month!$Z$3:$AP$1000,Month!AG$1,0))," ")</f>
        <v>0</v>
      </c>
      <c r="BN254" s="13">
        <f>IFERROR((VLOOKUP($A254,Month!$Z$3:$AP$1000,Month!AH$1,0))," ")</f>
        <v>0</v>
      </c>
      <c r="BO254" s="13">
        <f>IFERROR((VLOOKUP($A254,Month!$Z$3:$AP$1000,Month!AI$1,0))," ")</f>
        <v>0</v>
      </c>
      <c r="BP254" s="13">
        <f>IFERROR((VLOOKUP($A254,Month!$Z$3:$AP$1000,Month!AJ$1,0))," ")</f>
        <v>0</v>
      </c>
      <c r="BQ254" s="13">
        <f>IFERROR((VLOOKUP($A254,Month!$Z$3:$AP$1000,Month!AK$1,0))," ")</f>
        <v>0</v>
      </c>
      <c r="BR254" s="13">
        <f>IFERROR((VLOOKUP($A254,Month!$Z$3:$AP$1000,Month!AL$1,0))," ")</f>
        <v>0</v>
      </c>
      <c r="BS254" s="13">
        <f>IFERROR((VLOOKUP($A254,Month!$Z$3:$AP$1000,Month!AM$1,0))," ")</f>
        <v>0</v>
      </c>
      <c r="BT254" s="13">
        <f>IFERROR((VLOOKUP($A254,Month!$Z$3:$AP$1000,Month!AP$1,0))," ")</f>
        <v>24</v>
      </c>
    </row>
    <row r="255" spans="1:72" s="2" customFormat="1" x14ac:dyDescent="0.25">
      <c r="A255" s="12" t="s">
        <v>499</v>
      </c>
      <c r="B255" s="12" t="s">
        <v>500</v>
      </c>
      <c r="C255" s="13">
        <f>+IFERROR((VLOOKUP($A255,Grade!$L$6:$BL$1000,Grade!M$2,0))," ")</f>
        <v>1880</v>
      </c>
      <c r="D255" s="13">
        <f>+IFERROR((VLOOKUP($A255,Grade!$L$6:$BL$1000,Grade!N$2,0))," ")</f>
        <v>2301</v>
      </c>
      <c r="E255" s="13">
        <f>+IFERROR((VLOOKUP($A255,Grade!$L$6:$BL$1000,Grade!O$2,0))," ")</f>
        <v>2364</v>
      </c>
      <c r="F255" s="13">
        <f>+IFERROR((VLOOKUP($A255,Grade!$L$6:$BL$1000,Grade!P$2,0))," ")</f>
        <v>2309</v>
      </c>
      <c r="G255" s="13">
        <f>+IFERROR((VLOOKUP($A255,Grade!$L$6:$BL$1000,Grade!Q$2,0))," ")</f>
        <v>2251</v>
      </c>
      <c r="H255" s="13">
        <f>+IFERROR((VLOOKUP($A255,Grade!$L$6:$BL$1000,Grade!R$2,0))," ")</f>
        <v>2345</v>
      </c>
      <c r="I255" s="13">
        <f>+IFERROR((VLOOKUP($A255,Grade!$L$6:$BL$1000,Grade!S$2,0))," ")</f>
        <v>2244</v>
      </c>
      <c r="J255" s="13">
        <f>+IFERROR((VLOOKUP($A255,Grade!$L$6:$BL$1000,Grade!T$2,0))," ")</f>
        <v>2268</v>
      </c>
      <c r="K255" s="13">
        <f>+IFERROR((VLOOKUP($A255,Grade!$L$6:$BL$1000,Grade!U$2,0))," ")</f>
        <v>2222</v>
      </c>
      <c r="L255" s="13">
        <f>+IFERROR((VLOOKUP($A255,Grade!$L$6:$BL$1000,Grade!V$2,0))," ")</f>
        <v>2171</v>
      </c>
      <c r="M255" s="13">
        <f>+IFERROR((VLOOKUP($A255,Grade!$L$6:$BL$1000,Grade!W$2,0))," ")</f>
        <v>2044</v>
      </c>
      <c r="N255" s="13">
        <f>+IFERROR((VLOOKUP($A255,Grade!$L$6:$BL$1000,Grade!X$2,0))," ")</f>
        <v>2039</v>
      </c>
      <c r="O255" s="13">
        <f>+IFERROR((VLOOKUP($A255,Grade!$L$6:$BL$1000,Grade!Y$2,0))," ")</f>
        <v>2079</v>
      </c>
      <c r="P255" s="20">
        <f t="shared" si="17"/>
        <v>28517</v>
      </c>
      <c r="Q255" s="14">
        <f>+IFERROR((VLOOKUP($A255,Grade!$L$6:$BL$1000,Grade!Z$2,0))," ")</f>
        <v>1851.51</v>
      </c>
      <c r="R255" s="14">
        <f>+IFERROR((VLOOKUP($A255,Grade!$L$6:$BL$1000,Grade!AA$2,0))," ")</f>
        <v>2254.27</v>
      </c>
      <c r="S255" s="14">
        <f>+IFERROR((VLOOKUP($A255,Grade!$L$6:$BL$1000,Grade!AB$2,0))," ")</f>
        <v>2317.52</v>
      </c>
      <c r="T255" s="14">
        <f>+IFERROR((VLOOKUP($A255,Grade!$L$6:$BL$1000,Grade!AC$2,0))," ")</f>
        <v>2263.85</v>
      </c>
      <c r="U255" s="14">
        <f>+IFERROR((VLOOKUP($A255,Grade!$L$6:$BL$1000,Grade!AD$2,0))," ")</f>
        <v>2201.66</v>
      </c>
      <c r="V255" s="14">
        <f>+IFERROR((VLOOKUP($A255,Grade!$L$6:$BL$1000,Grade!AE$2,0))," ")</f>
        <v>2302.58</v>
      </c>
      <c r="W255" s="14">
        <f>+IFERROR((VLOOKUP($A255,Grade!$L$6:$BL$1000,Grade!AF$2,0))," ")</f>
        <v>2202.5100000000002</v>
      </c>
      <c r="X255" s="14">
        <f>+IFERROR((VLOOKUP($A255,Grade!$L$6:$BL$1000,Grade!AG$2,0))," ")</f>
        <v>2221.85</v>
      </c>
      <c r="Y255" s="14">
        <f>+IFERROR((VLOOKUP($A255,Grade!$L$6:$BL$1000,Grade!AH$2,0))," ")</f>
        <v>2191.5700000000002</v>
      </c>
      <c r="Z255" s="14">
        <f>+IFERROR((VLOOKUP($A255,Grade!$L$6:$BL$1000,Grade!AI$2,0))," ")</f>
        <v>2164.1999999999998</v>
      </c>
      <c r="AA255" s="14">
        <f>+IFERROR((VLOOKUP($A255,Grade!$L$6:$BL$1000,Grade!AJ$2,0))," ")</f>
        <v>2036.38</v>
      </c>
      <c r="AB255" s="14">
        <f>+IFERROR((VLOOKUP($A255,Grade!$L$6:$BL$1000,Grade!AK$2,0))," ")</f>
        <v>1871.5699999999997</v>
      </c>
      <c r="AC255" s="14">
        <f>+IFERROR((VLOOKUP($A255,Grade!$L$6:$BL$1000,Grade!AL$2,0))," ")</f>
        <v>1953.3400000000001</v>
      </c>
      <c r="AD255" s="19">
        <f t="shared" si="18"/>
        <v>27832.81</v>
      </c>
      <c r="AE255" s="13">
        <f>+IFERROR((VLOOKUP($A255,Grade!$L$6:$BL$1000,Grade!AM$2,0))," ")</f>
        <v>66</v>
      </c>
      <c r="AF255" s="13">
        <f>+IFERROR((VLOOKUP($A255,Grade!$L$6:$BL$1000,Grade!AN$2,0))," ")</f>
        <v>108</v>
      </c>
      <c r="AG255" s="13">
        <f>+IFERROR((VLOOKUP($A255,Grade!$L$6:$BL$1000,Grade!AO$2,0))," ")</f>
        <v>95</v>
      </c>
      <c r="AH255" s="13">
        <f>+IFERROR((VLOOKUP($A255,Grade!$L$6:$BL$1000,Grade!AP$2,0))," ")</f>
        <v>96</v>
      </c>
      <c r="AI255" s="13">
        <f>+IFERROR((VLOOKUP($A255,Grade!$L$6:$BL$1000,Grade!AQ$2,0))," ")</f>
        <v>108</v>
      </c>
      <c r="AJ255" s="13">
        <f>+IFERROR((VLOOKUP($A255,Grade!$L$6:$BL$1000,Grade!AR$2,0))," ")</f>
        <v>86</v>
      </c>
      <c r="AK255" s="13">
        <f>+IFERROR((VLOOKUP($A255,Grade!$L$6:$BL$1000,Grade!AS$2,0))," ")</f>
        <v>86</v>
      </c>
      <c r="AL255" s="13">
        <f>+IFERROR((VLOOKUP($A255,Grade!$L$6:$BL$1000,Grade!AT$2,0))," ")</f>
        <v>87</v>
      </c>
      <c r="AM255" s="13">
        <f>+IFERROR((VLOOKUP($A255,Grade!$L$6:$BL$1000,Grade!AU$2,0))," ")</f>
        <v>59</v>
      </c>
      <c r="AN255" s="13">
        <f>+IFERROR((VLOOKUP($A255,Grade!$L$6:$BL$1000,Grade!AV$2,0))," ")</f>
        <v>91</v>
      </c>
      <c r="AO255" s="13">
        <f>+IFERROR((VLOOKUP($A255,Grade!$L$6:$BL$1000,Grade!AW$2,0))," ")</f>
        <v>143</v>
      </c>
      <c r="AP255" s="13">
        <f>+IFERROR((VLOOKUP($A255,Grade!$L$6:$BL$1000,Grade!AX$2,0))," ")</f>
        <v>257</v>
      </c>
      <c r="AQ255" s="13">
        <f>+IFERROR((VLOOKUP($A255,Grade!$L$6:$BL$1000,Grade!AY$2,0))," ")</f>
        <v>425</v>
      </c>
      <c r="AR255" s="20">
        <f t="shared" si="19"/>
        <v>1707</v>
      </c>
      <c r="AS255" s="14">
        <f>+IFERROR((VLOOKUP($A255,Grade!$L$6:$BL$1000,Grade!AZ$2,0))," ")</f>
        <v>45.82</v>
      </c>
      <c r="AT255" s="14">
        <f>+IFERROR((VLOOKUP($A255,Grade!$L$6:$BL$1000,Grade!BA$2,0))," ")</f>
        <v>66.98</v>
      </c>
      <c r="AU255" s="14">
        <f>+IFERROR((VLOOKUP($A255,Grade!$L$6:$BL$1000,Grade!BB$2,0))," ")</f>
        <v>50.8</v>
      </c>
      <c r="AV255" s="14">
        <f>+IFERROR((VLOOKUP($A255,Grade!$L$6:$BL$1000,Grade!BC$2,0))," ")</f>
        <v>52.76</v>
      </c>
      <c r="AW255" s="14">
        <f>+IFERROR((VLOOKUP($A255,Grade!$L$6:$BL$1000,Grade!BD$2,0))," ")</f>
        <v>60.4</v>
      </c>
      <c r="AX255" s="14">
        <f>+IFERROR((VLOOKUP($A255,Grade!$L$6:$BL$1000,Grade!BE$2,0))," ")</f>
        <v>49.43</v>
      </c>
      <c r="AY255" s="14">
        <f>+IFERROR((VLOOKUP($A255,Grade!$L$6:$BL$1000,Grade!BF$2,0))," ")</f>
        <v>44.46</v>
      </c>
      <c r="AZ255" s="14">
        <f>+IFERROR((VLOOKUP($A255,Grade!$L$6:$BL$1000,Grade!BG$2,0))," ")</f>
        <v>45.81</v>
      </c>
      <c r="BA255" s="14">
        <f>+IFERROR((VLOOKUP($A255,Grade!$L$6:$BL$1000,Grade!BH$2,0))," ")</f>
        <v>35.090000000000003</v>
      </c>
      <c r="BB255" s="14">
        <f>+IFERROR((VLOOKUP($A255,Grade!$L$6:$BL$1000,Grade!BI$2,0))," ")</f>
        <v>80.94</v>
      </c>
      <c r="BC255" s="14">
        <f>+IFERROR((VLOOKUP($A255,Grade!$L$6:$BL$1000,Grade!BJ$2,0))," ")</f>
        <v>117.94</v>
      </c>
      <c r="BD255" s="14">
        <f>+IFERROR((VLOOKUP($A255,Grade!$L$6:$BL$1000,Grade!BK$2,0))," ")</f>
        <v>156.76</v>
      </c>
      <c r="BE255" s="14">
        <f>+IFERROR((VLOOKUP($A255,Grade!$L$6:$BL$1000,Grade!BL$2,0))," ")</f>
        <v>306.14000000000004</v>
      </c>
      <c r="BF255" s="19">
        <f t="shared" si="20"/>
        <v>1113.3300000000002</v>
      </c>
      <c r="BG255" s="13">
        <f>IFERROR((VLOOKUP($A255,Month!$Z$3:$AP$1000,Month!AA$1,0))," ")</f>
        <v>1042</v>
      </c>
      <c r="BH255" s="13">
        <f>IFERROR((VLOOKUP($A255,Month!$Z$3:$AP$1000,Month!AB$1,0))," ")</f>
        <v>645</v>
      </c>
      <c r="BI255" s="13">
        <f>IFERROR((VLOOKUP($A255,Month!$Z$3:$AP$1000,Month!AC$1,0))," ")</f>
        <v>370</v>
      </c>
      <c r="BJ255" s="13">
        <f>IFERROR((VLOOKUP($A255,Month!$Z$3:$AP$1000,Month!AD$1,0))," ")</f>
        <v>73</v>
      </c>
      <c r="BK255" s="13">
        <f>IFERROR((VLOOKUP($A255,Month!$Z$3:$AP$1000,Month!AE$1,0))," ")</f>
        <v>68.319999999999993</v>
      </c>
      <c r="BL255" s="13">
        <f>IFERROR((VLOOKUP($A255,Month!$Z$3:$AP$1000,Month!AF$1,0))," ")</f>
        <v>2.84</v>
      </c>
      <c r="BM255" s="13">
        <f>IFERROR((VLOOKUP($A255,Month!$Z$3:$AP$1000,Month!AG$1,0))," ")</f>
        <v>1186.82</v>
      </c>
      <c r="BN255" s="13">
        <f>IFERROR((VLOOKUP($A255,Month!$Z$3:$AP$1000,Month!AH$1,0))," ")</f>
        <v>78.66</v>
      </c>
      <c r="BO255" s="13">
        <f>IFERROR((VLOOKUP($A255,Month!$Z$3:$AP$1000,Month!AI$1,0))," ")</f>
        <v>244.72</v>
      </c>
      <c r="BP255" s="13">
        <f>IFERROR((VLOOKUP($A255,Month!$Z$3:$AP$1000,Month!AJ$1,0))," ")</f>
        <v>1.2</v>
      </c>
      <c r="BQ255" s="13">
        <f>IFERROR((VLOOKUP($A255,Month!$Z$3:$AP$1000,Month!AK$1,0))," ")</f>
        <v>368.28000000000003</v>
      </c>
      <c r="BR255" s="13">
        <f>IFERROR((VLOOKUP($A255,Month!$Z$3:$AP$1000,Month!AL$1,0))," ")</f>
        <v>0</v>
      </c>
      <c r="BS255" s="13">
        <f>IFERROR((VLOOKUP($A255,Month!$Z$3:$AP$1000,Month!AM$1,0))," ")</f>
        <v>204</v>
      </c>
      <c r="BT255" s="13">
        <f>IFERROR((VLOOKUP($A255,Month!$Z$3:$AP$1000,Month!AP$1,0))," ")</f>
        <v>4299</v>
      </c>
    </row>
    <row r="256" spans="1:72" s="2" customFormat="1" x14ac:dyDescent="0.25">
      <c r="A256" s="12" t="s">
        <v>527</v>
      </c>
      <c r="B256" s="12" t="s">
        <v>528</v>
      </c>
      <c r="C256" s="13">
        <f>+IFERROR((VLOOKUP($A256,Grade!$L$6:$BL$1000,Grade!M$2,0))," ")</f>
        <v>91</v>
      </c>
      <c r="D256" s="13">
        <f>+IFERROR((VLOOKUP($A256,Grade!$L$6:$BL$1000,Grade!N$2,0))," ")</f>
        <v>83</v>
      </c>
      <c r="E256" s="13">
        <f>+IFERROR((VLOOKUP($A256,Grade!$L$6:$BL$1000,Grade!O$2,0))," ")</f>
        <v>73</v>
      </c>
      <c r="F256" s="13">
        <f>+IFERROR((VLOOKUP($A256,Grade!$L$6:$BL$1000,Grade!P$2,0))," ")</f>
        <v>68</v>
      </c>
      <c r="G256" s="13">
        <f>+IFERROR((VLOOKUP($A256,Grade!$L$6:$BL$1000,Grade!Q$2,0))," ")</f>
        <v>69</v>
      </c>
      <c r="H256" s="13">
        <f>+IFERROR((VLOOKUP($A256,Grade!$L$6:$BL$1000,Grade!R$2,0))," ")</f>
        <v>47</v>
      </c>
      <c r="I256" s="13">
        <f>+IFERROR((VLOOKUP($A256,Grade!$L$6:$BL$1000,Grade!S$2,0))," ")</f>
        <v>59</v>
      </c>
      <c r="J256" s="13">
        <f>+IFERROR((VLOOKUP($A256,Grade!$L$6:$BL$1000,Grade!T$2,0))," ")</f>
        <v>58</v>
      </c>
      <c r="K256" s="13">
        <f>+IFERROR((VLOOKUP($A256,Grade!$L$6:$BL$1000,Grade!U$2,0))," ")</f>
        <v>55</v>
      </c>
      <c r="L256" s="13">
        <f>+IFERROR((VLOOKUP($A256,Grade!$L$6:$BL$1000,Grade!V$2,0))," ")</f>
        <v>0</v>
      </c>
      <c r="M256" s="13">
        <f>+IFERROR((VLOOKUP($A256,Grade!$L$6:$BL$1000,Grade!W$2,0))," ")</f>
        <v>0</v>
      </c>
      <c r="N256" s="13">
        <f>+IFERROR((VLOOKUP($A256,Grade!$L$6:$BL$1000,Grade!X$2,0))," ")</f>
        <v>0</v>
      </c>
      <c r="O256" s="13">
        <f>+IFERROR((VLOOKUP($A256,Grade!$L$6:$BL$1000,Grade!Y$2,0))," ")</f>
        <v>0</v>
      </c>
      <c r="P256" s="20">
        <f t="shared" si="17"/>
        <v>603</v>
      </c>
      <c r="Q256" s="14">
        <f>+IFERROR((VLOOKUP($A256,Grade!$L$6:$BL$1000,Grade!Z$2,0))," ")</f>
        <v>91</v>
      </c>
      <c r="R256" s="14">
        <f>+IFERROR((VLOOKUP($A256,Grade!$L$6:$BL$1000,Grade!AA$2,0))," ")</f>
        <v>83</v>
      </c>
      <c r="S256" s="14">
        <f>+IFERROR((VLOOKUP($A256,Grade!$L$6:$BL$1000,Grade!AB$2,0))," ")</f>
        <v>73</v>
      </c>
      <c r="T256" s="14">
        <f>+IFERROR((VLOOKUP($A256,Grade!$L$6:$BL$1000,Grade!AC$2,0))," ")</f>
        <v>68</v>
      </c>
      <c r="U256" s="14">
        <f>+IFERROR((VLOOKUP($A256,Grade!$L$6:$BL$1000,Grade!AD$2,0))," ")</f>
        <v>69</v>
      </c>
      <c r="V256" s="14">
        <f>+IFERROR((VLOOKUP($A256,Grade!$L$6:$BL$1000,Grade!AE$2,0))," ")</f>
        <v>47</v>
      </c>
      <c r="W256" s="14">
        <f>+IFERROR((VLOOKUP($A256,Grade!$L$6:$BL$1000,Grade!AF$2,0))," ")</f>
        <v>59</v>
      </c>
      <c r="X256" s="14">
        <f>+IFERROR((VLOOKUP($A256,Grade!$L$6:$BL$1000,Grade!AG$2,0))," ")</f>
        <v>58</v>
      </c>
      <c r="Y256" s="14">
        <f>+IFERROR((VLOOKUP($A256,Grade!$L$6:$BL$1000,Grade!AH$2,0))," ")</f>
        <v>55</v>
      </c>
      <c r="Z256" s="14">
        <f>+IFERROR((VLOOKUP($A256,Grade!$L$6:$BL$1000,Grade!AI$2,0))," ")</f>
        <v>0</v>
      </c>
      <c r="AA256" s="14">
        <f>+IFERROR((VLOOKUP($A256,Grade!$L$6:$BL$1000,Grade!AJ$2,0))," ")</f>
        <v>0</v>
      </c>
      <c r="AB256" s="14">
        <f>+IFERROR((VLOOKUP($A256,Grade!$L$6:$BL$1000,Grade!AK$2,0))," ")</f>
        <v>0</v>
      </c>
      <c r="AC256" s="14">
        <f>+IFERROR((VLOOKUP($A256,Grade!$L$6:$BL$1000,Grade!AL$2,0))," ")</f>
        <v>0</v>
      </c>
      <c r="AD256" s="19">
        <f t="shared" si="18"/>
        <v>603</v>
      </c>
      <c r="AE256" s="13">
        <f>+IFERROR((VLOOKUP($A256,Grade!$L$6:$BL$1000,Grade!AM$2,0))," ")</f>
        <v>0</v>
      </c>
      <c r="AF256" s="13">
        <f>+IFERROR((VLOOKUP($A256,Grade!$L$6:$BL$1000,Grade!AN$2,0))," ")</f>
        <v>0</v>
      </c>
      <c r="AG256" s="13">
        <f>+IFERROR((VLOOKUP($A256,Grade!$L$6:$BL$1000,Grade!AO$2,0))," ")</f>
        <v>0</v>
      </c>
      <c r="AH256" s="13">
        <f>+IFERROR((VLOOKUP($A256,Grade!$L$6:$BL$1000,Grade!AP$2,0))," ")</f>
        <v>0</v>
      </c>
      <c r="AI256" s="13">
        <f>+IFERROR((VLOOKUP($A256,Grade!$L$6:$BL$1000,Grade!AQ$2,0))," ")</f>
        <v>0</v>
      </c>
      <c r="AJ256" s="13">
        <f>+IFERROR((VLOOKUP($A256,Grade!$L$6:$BL$1000,Grade!AR$2,0))," ")</f>
        <v>0</v>
      </c>
      <c r="AK256" s="13">
        <f>+IFERROR((VLOOKUP($A256,Grade!$L$6:$BL$1000,Grade!AS$2,0))," ")</f>
        <v>0</v>
      </c>
      <c r="AL256" s="13">
        <f>+IFERROR((VLOOKUP($A256,Grade!$L$6:$BL$1000,Grade!AT$2,0))," ")</f>
        <v>0</v>
      </c>
      <c r="AM256" s="13">
        <f>+IFERROR((VLOOKUP($A256,Grade!$L$6:$BL$1000,Grade!AU$2,0))," ")</f>
        <v>0</v>
      </c>
      <c r="AN256" s="13">
        <f>+IFERROR((VLOOKUP($A256,Grade!$L$6:$BL$1000,Grade!AV$2,0))," ")</f>
        <v>0</v>
      </c>
      <c r="AO256" s="13">
        <f>+IFERROR((VLOOKUP($A256,Grade!$L$6:$BL$1000,Grade!AW$2,0))," ")</f>
        <v>0</v>
      </c>
      <c r="AP256" s="13">
        <f>+IFERROR((VLOOKUP($A256,Grade!$L$6:$BL$1000,Grade!AX$2,0))," ")</f>
        <v>0</v>
      </c>
      <c r="AQ256" s="13">
        <f>+IFERROR((VLOOKUP($A256,Grade!$L$6:$BL$1000,Grade!AY$2,0))," ")</f>
        <v>0</v>
      </c>
      <c r="AR256" s="20">
        <f t="shared" si="19"/>
        <v>0</v>
      </c>
      <c r="AS256" s="14">
        <f>+IFERROR((VLOOKUP($A256,Grade!$L$6:$BL$1000,Grade!AZ$2,0))," ")</f>
        <v>0</v>
      </c>
      <c r="AT256" s="14">
        <f>+IFERROR((VLOOKUP($A256,Grade!$L$6:$BL$1000,Grade!BA$2,0))," ")</f>
        <v>0</v>
      </c>
      <c r="AU256" s="14">
        <f>+IFERROR((VLOOKUP($A256,Grade!$L$6:$BL$1000,Grade!BB$2,0))," ")</f>
        <v>0</v>
      </c>
      <c r="AV256" s="14">
        <f>+IFERROR((VLOOKUP($A256,Grade!$L$6:$BL$1000,Grade!BC$2,0))," ")</f>
        <v>0</v>
      </c>
      <c r="AW256" s="14">
        <f>+IFERROR((VLOOKUP($A256,Grade!$L$6:$BL$1000,Grade!BD$2,0))," ")</f>
        <v>0</v>
      </c>
      <c r="AX256" s="14">
        <f>+IFERROR((VLOOKUP($A256,Grade!$L$6:$BL$1000,Grade!BE$2,0))," ")</f>
        <v>0</v>
      </c>
      <c r="AY256" s="14">
        <f>+IFERROR((VLOOKUP($A256,Grade!$L$6:$BL$1000,Grade!BF$2,0))," ")</f>
        <v>0</v>
      </c>
      <c r="AZ256" s="14">
        <f>+IFERROR((VLOOKUP($A256,Grade!$L$6:$BL$1000,Grade!BG$2,0))," ")</f>
        <v>0</v>
      </c>
      <c r="BA256" s="14">
        <f>+IFERROR((VLOOKUP($A256,Grade!$L$6:$BL$1000,Grade!BH$2,0))," ")</f>
        <v>0</v>
      </c>
      <c r="BB256" s="14">
        <f>+IFERROR((VLOOKUP($A256,Grade!$L$6:$BL$1000,Grade!BI$2,0))," ")</f>
        <v>0</v>
      </c>
      <c r="BC256" s="14">
        <f>+IFERROR((VLOOKUP($A256,Grade!$L$6:$BL$1000,Grade!BJ$2,0))," ")</f>
        <v>0</v>
      </c>
      <c r="BD256" s="14">
        <f>+IFERROR((VLOOKUP($A256,Grade!$L$6:$BL$1000,Grade!BK$2,0))," ")</f>
        <v>0</v>
      </c>
      <c r="BE256" s="14">
        <f>+IFERROR((VLOOKUP($A256,Grade!$L$6:$BL$1000,Grade!BL$2,0))," ")</f>
        <v>0</v>
      </c>
      <c r="BF256" s="19">
        <f t="shared" si="20"/>
        <v>0</v>
      </c>
      <c r="BG256" s="13">
        <f>IFERROR((VLOOKUP($A256,Month!$Z$3:$AP$1000,Month!AA$1,0))," ")</f>
        <v>6</v>
      </c>
      <c r="BH256" s="13">
        <f>IFERROR((VLOOKUP($A256,Month!$Z$3:$AP$1000,Month!AB$1,0))," ")</f>
        <v>1</v>
      </c>
      <c r="BI256" s="13">
        <f>IFERROR((VLOOKUP($A256,Month!$Z$3:$AP$1000,Month!AC$1,0))," ")</f>
        <v>1</v>
      </c>
      <c r="BJ256" s="13">
        <f>IFERROR((VLOOKUP($A256,Month!$Z$3:$AP$1000,Month!AD$1,0))," ")</f>
        <v>0</v>
      </c>
      <c r="BK256" s="13">
        <f>IFERROR((VLOOKUP($A256,Month!$Z$3:$AP$1000,Month!AE$1,0))," ")</f>
        <v>0</v>
      </c>
      <c r="BL256" s="13">
        <f>IFERROR((VLOOKUP($A256,Month!$Z$3:$AP$1000,Month!AF$1,0))," ")</f>
        <v>0</v>
      </c>
      <c r="BM256" s="13">
        <f>IFERROR((VLOOKUP($A256,Month!$Z$3:$AP$1000,Month!AG$1,0))," ")</f>
        <v>0</v>
      </c>
      <c r="BN256" s="13">
        <f>IFERROR((VLOOKUP($A256,Month!$Z$3:$AP$1000,Month!AH$1,0))," ")</f>
        <v>0</v>
      </c>
      <c r="BO256" s="13">
        <f>IFERROR((VLOOKUP($A256,Month!$Z$3:$AP$1000,Month!AI$1,0))," ")</f>
        <v>0</v>
      </c>
      <c r="BP256" s="13">
        <f>IFERROR((VLOOKUP($A256,Month!$Z$3:$AP$1000,Month!AJ$1,0))," ")</f>
        <v>0</v>
      </c>
      <c r="BQ256" s="13">
        <f>IFERROR((VLOOKUP($A256,Month!$Z$3:$AP$1000,Month!AK$1,0))," ")</f>
        <v>0</v>
      </c>
      <c r="BR256" s="13">
        <f>IFERROR((VLOOKUP($A256,Month!$Z$3:$AP$1000,Month!AL$1,0))," ")</f>
        <v>0</v>
      </c>
      <c r="BS256" s="13">
        <f>IFERROR((VLOOKUP($A256,Month!$Z$3:$AP$1000,Month!AM$1,0))," ")</f>
        <v>0</v>
      </c>
      <c r="BT256" s="13">
        <f>IFERROR((VLOOKUP($A256,Month!$Z$3:$AP$1000,Month!AP$1,0))," ")</f>
        <v>63</v>
      </c>
    </row>
    <row r="257" spans="1:72" s="2" customFormat="1" x14ac:dyDescent="0.25">
      <c r="A257" s="12" t="s">
        <v>339</v>
      </c>
      <c r="B257" s="12" t="s">
        <v>340</v>
      </c>
      <c r="C257" s="13">
        <f>+IFERROR((VLOOKUP($A257,Grade!$L$6:$BL$1000,Grade!M$2,0))," ")</f>
        <v>8</v>
      </c>
      <c r="D257" s="13">
        <f>+IFERROR((VLOOKUP($A257,Grade!$L$6:$BL$1000,Grade!N$2,0))," ")</f>
        <v>7</v>
      </c>
      <c r="E257" s="13">
        <f>+IFERROR((VLOOKUP($A257,Grade!$L$6:$BL$1000,Grade!O$2,0))," ")</f>
        <v>7</v>
      </c>
      <c r="F257" s="13">
        <f>+IFERROR((VLOOKUP($A257,Grade!$L$6:$BL$1000,Grade!P$2,0))," ")</f>
        <v>7</v>
      </c>
      <c r="G257" s="13">
        <f>+IFERROR((VLOOKUP($A257,Grade!$L$6:$BL$1000,Grade!Q$2,0))," ")</f>
        <v>11</v>
      </c>
      <c r="H257" s="13">
        <f>+IFERROR((VLOOKUP($A257,Grade!$L$6:$BL$1000,Grade!R$2,0))," ")</f>
        <v>0</v>
      </c>
      <c r="I257" s="13">
        <f>+IFERROR((VLOOKUP($A257,Grade!$L$6:$BL$1000,Grade!S$2,0))," ")</f>
        <v>0</v>
      </c>
      <c r="J257" s="13">
        <f>+IFERROR((VLOOKUP($A257,Grade!$L$6:$BL$1000,Grade!T$2,0))," ")</f>
        <v>0</v>
      </c>
      <c r="K257" s="13">
        <f>+IFERROR((VLOOKUP($A257,Grade!$L$6:$BL$1000,Grade!U$2,0))," ")</f>
        <v>0</v>
      </c>
      <c r="L257" s="13">
        <f>+IFERROR((VLOOKUP($A257,Grade!$L$6:$BL$1000,Grade!V$2,0))," ")</f>
        <v>10</v>
      </c>
      <c r="M257" s="13">
        <f>+IFERROR((VLOOKUP($A257,Grade!$L$6:$BL$1000,Grade!W$2,0))," ")</f>
        <v>5</v>
      </c>
      <c r="N257" s="13">
        <f>+IFERROR((VLOOKUP($A257,Grade!$L$6:$BL$1000,Grade!X$2,0))," ")</f>
        <v>12</v>
      </c>
      <c r="O257" s="13">
        <f>+IFERROR((VLOOKUP($A257,Grade!$L$6:$BL$1000,Grade!Y$2,0))," ")</f>
        <v>7</v>
      </c>
      <c r="P257" s="20">
        <f t="shared" si="17"/>
        <v>74</v>
      </c>
      <c r="Q257" s="14">
        <f>+IFERROR((VLOOKUP($A257,Grade!$L$6:$BL$1000,Grade!Z$2,0))," ")</f>
        <v>8</v>
      </c>
      <c r="R257" s="14">
        <f>+IFERROR((VLOOKUP($A257,Grade!$L$6:$BL$1000,Grade!AA$2,0))," ")</f>
        <v>7</v>
      </c>
      <c r="S257" s="14">
        <f>+IFERROR((VLOOKUP($A257,Grade!$L$6:$BL$1000,Grade!AB$2,0))," ")</f>
        <v>7</v>
      </c>
      <c r="T257" s="14">
        <f>+IFERROR((VLOOKUP($A257,Grade!$L$6:$BL$1000,Grade!AC$2,0))," ")</f>
        <v>7</v>
      </c>
      <c r="U257" s="14">
        <f>+IFERROR((VLOOKUP($A257,Grade!$L$6:$BL$1000,Grade!AD$2,0))," ")</f>
        <v>11</v>
      </c>
      <c r="V257" s="14">
        <f>+IFERROR((VLOOKUP($A257,Grade!$L$6:$BL$1000,Grade!AE$2,0))," ")</f>
        <v>0</v>
      </c>
      <c r="W257" s="14">
        <f>+IFERROR((VLOOKUP($A257,Grade!$L$6:$BL$1000,Grade!AF$2,0))," ")</f>
        <v>0</v>
      </c>
      <c r="X257" s="14">
        <f>+IFERROR((VLOOKUP($A257,Grade!$L$6:$BL$1000,Grade!AG$2,0))," ")</f>
        <v>0</v>
      </c>
      <c r="Y257" s="14">
        <f>+IFERROR((VLOOKUP($A257,Grade!$L$6:$BL$1000,Grade!AH$2,0))," ")</f>
        <v>0</v>
      </c>
      <c r="Z257" s="14">
        <f>+IFERROR((VLOOKUP($A257,Grade!$L$6:$BL$1000,Grade!AI$2,0))," ")</f>
        <v>10</v>
      </c>
      <c r="AA257" s="14">
        <f>+IFERROR((VLOOKUP($A257,Grade!$L$6:$BL$1000,Grade!AJ$2,0))," ")</f>
        <v>5</v>
      </c>
      <c r="AB257" s="14">
        <f>+IFERROR((VLOOKUP($A257,Grade!$L$6:$BL$1000,Grade!AK$2,0))," ")</f>
        <v>12</v>
      </c>
      <c r="AC257" s="14">
        <f>+IFERROR((VLOOKUP($A257,Grade!$L$6:$BL$1000,Grade!AL$2,0))," ")</f>
        <v>7</v>
      </c>
      <c r="AD257" s="19">
        <f t="shared" si="18"/>
        <v>74</v>
      </c>
      <c r="AE257" s="13">
        <f>+IFERROR((VLOOKUP($A257,Grade!$L$6:$BL$1000,Grade!AM$2,0))," ")</f>
        <v>0</v>
      </c>
      <c r="AF257" s="13">
        <f>+IFERROR((VLOOKUP($A257,Grade!$L$6:$BL$1000,Grade!AN$2,0))," ")</f>
        <v>0</v>
      </c>
      <c r="AG257" s="13">
        <f>+IFERROR((VLOOKUP($A257,Grade!$L$6:$BL$1000,Grade!AO$2,0))," ")</f>
        <v>0</v>
      </c>
      <c r="AH257" s="13">
        <f>+IFERROR((VLOOKUP($A257,Grade!$L$6:$BL$1000,Grade!AP$2,0))," ")</f>
        <v>0</v>
      </c>
      <c r="AI257" s="13">
        <f>+IFERROR((VLOOKUP($A257,Grade!$L$6:$BL$1000,Grade!AQ$2,0))," ")</f>
        <v>0</v>
      </c>
      <c r="AJ257" s="13">
        <f>+IFERROR((VLOOKUP($A257,Grade!$L$6:$BL$1000,Grade!AR$2,0))," ")</f>
        <v>0</v>
      </c>
      <c r="AK257" s="13">
        <f>+IFERROR((VLOOKUP($A257,Grade!$L$6:$BL$1000,Grade!AS$2,0))," ")</f>
        <v>0</v>
      </c>
      <c r="AL257" s="13">
        <f>+IFERROR((VLOOKUP($A257,Grade!$L$6:$BL$1000,Grade!AT$2,0))," ")</f>
        <v>0</v>
      </c>
      <c r="AM257" s="13">
        <f>+IFERROR((VLOOKUP($A257,Grade!$L$6:$BL$1000,Grade!AU$2,0))," ")</f>
        <v>0</v>
      </c>
      <c r="AN257" s="13">
        <f>+IFERROR((VLOOKUP($A257,Grade!$L$6:$BL$1000,Grade!AV$2,0))," ")</f>
        <v>0</v>
      </c>
      <c r="AO257" s="13">
        <f>+IFERROR((VLOOKUP($A257,Grade!$L$6:$BL$1000,Grade!AW$2,0))," ")</f>
        <v>0</v>
      </c>
      <c r="AP257" s="13">
        <f>+IFERROR((VLOOKUP($A257,Grade!$L$6:$BL$1000,Grade!AX$2,0))," ")</f>
        <v>0</v>
      </c>
      <c r="AQ257" s="13">
        <f>+IFERROR((VLOOKUP($A257,Grade!$L$6:$BL$1000,Grade!AY$2,0))," ")</f>
        <v>0</v>
      </c>
      <c r="AR257" s="20">
        <f t="shared" si="19"/>
        <v>0</v>
      </c>
      <c r="AS257" s="14">
        <f>+IFERROR((VLOOKUP($A257,Grade!$L$6:$BL$1000,Grade!AZ$2,0))," ")</f>
        <v>0</v>
      </c>
      <c r="AT257" s="14">
        <f>+IFERROR((VLOOKUP($A257,Grade!$L$6:$BL$1000,Grade!BA$2,0))," ")</f>
        <v>0</v>
      </c>
      <c r="AU257" s="14">
        <f>+IFERROR((VLOOKUP($A257,Grade!$L$6:$BL$1000,Grade!BB$2,0))," ")</f>
        <v>0</v>
      </c>
      <c r="AV257" s="14">
        <f>+IFERROR((VLOOKUP($A257,Grade!$L$6:$BL$1000,Grade!BC$2,0))," ")</f>
        <v>0</v>
      </c>
      <c r="AW257" s="14">
        <f>+IFERROR((VLOOKUP($A257,Grade!$L$6:$BL$1000,Grade!BD$2,0))," ")</f>
        <v>0</v>
      </c>
      <c r="AX257" s="14">
        <f>+IFERROR((VLOOKUP($A257,Grade!$L$6:$BL$1000,Grade!BE$2,0))," ")</f>
        <v>0</v>
      </c>
      <c r="AY257" s="14">
        <f>+IFERROR((VLOOKUP($A257,Grade!$L$6:$BL$1000,Grade!BF$2,0))," ")</f>
        <v>0</v>
      </c>
      <c r="AZ257" s="14">
        <f>+IFERROR((VLOOKUP($A257,Grade!$L$6:$BL$1000,Grade!BG$2,0))," ")</f>
        <v>0</v>
      </c>
      <c r="BA257" s="14">
        <f>+IFERROR((VLOOKUP($A257,Grade!$L$6:$BL$1000,Grade!BH$2,0))," ")</f>
        <v>0</v>
      </c>
      <c r="BB257" s="14">
        <f>+IFERROR((VLOOKUP($A257,Grade!$L$6:$BL$1000,Grade!BI$2,0))," ")</f>
        <v>0</v>
      </c>
      <c r="BC257" s="14">
        <f>+IFERROR((VLOOKUP($A257,Grade!$L$6:$BL$1000,Grade!BJ$2,0))," ")</f>
        <v>0</v>
      </c>
      <c r="BD257" s="14">
        <f>+IFERROR((VLOOKUP($A257,Grade!$L$6:$BL$1000,Grade!BK$2,0))," ")</f>
        <v>0</v>
      </c>
      <c r="BE257" s="14">
        <f>+IFERROR((VLOOKUP($A257,Grade!$L$6:$BL$1000,Grade!BL$2,0))," ")</f>
        <v>0</v>
      </c>
      <c r="BF257" s="19">
        <f t="shared" si="20"/>
        <v>0</v>
      </c>
      <c r="BG257" s="13">
        <f>IFERROR((VLOOKUP($A257,Month!$Z$3:$AP$1000,Month!AA$1,0))," ")</f>
        <v>0</v>
      </c>
      <c r="BH257" s="13">
        <f>IFERROR((VLOOKUP($A257,Month!$Z$3:$AP$1000,Month!AB$1,0))," ")</f>
        <v>0</v>
      </c>
      <c r="BI257" s="13">
        <f>IFERROR((VLOOKUP($A257,Month!$Z$3:$AP$1000,Month!AC$1,0))," ")</f>
        <v>0</v>
      </c>
      <c r="BJ257" s="13">
        <f>IFERROR((VLOOKUP($A257,Month!$Z$3:$AP$1000,Month!AD$1,0))," ")</f>
        <v>0</v>
      </c>
      <c r="BK257" s="13">
        <f>IFERROR((VLOOKUP($A257,Month!$Z$3:$AP$1000,Month!AE$1,0))," ")</f>
        <v>0</v>
      </c>
      <c r="BL257" s="13">
        <f>IFERROR((VLOOKUP($A257,Month!$Z$3:$AP$1000,Month!AF$1,0))," ")</f>
        <v>0</v>
      </c>
      <c r="BM257" s="13">
        <f>IFERROR((VLOOKUP($A257,Month!$Z$3:$AP$1000,Month!AG$1,0))," ")</f>
        <v>4.96</v>
      </c>
      <c r="BN257" s="13">
        <f>IFERROR((VLOOKUP($A257,Month!$Z$3:$AP$1000,Month!AH$1,0))," ")</f>
        <v>0</v>
      </c>
      <c r="BO257" s="13">
        <f>IFERROR((VLOOKUP($A257,Month!$Z$3:$AP$1000,Month!AI$1,0))," ")</f>
        <v>0</v>
      </c>
      <c r="BP257" s="13">
        <f>IFERROR((VLOOKUP($A257,Month!$Z$3:$AP$1000,Month!AJ$1,0))," ")</f>
        <v>0</v>
      </c>
      <c r="BQ257" s="13">
        <f>IFERROR((VLOOKUP($A257,Month!$Z$3:$AP$1000,Month!AK$1,0))," ")</f>
        <v>0</v>
      </c>
      <c r="BR257" s="13">
        <f>IFERROR((VLOOKUP($A257,Month!$Z$3:$AP$1000,Month!AL$1,0))," ")</f>
        <v>0</v>
      </c>
      <c r="BS257" s="13">
        <f>IFERROR((VLOOKUP($A257,Month!$Z$3:$AP$1000,Month!AM$1,0))," ")</f>
        <v>1</v>
      </c>
      <c r="BT257" s="13">
        <f>IFERROR((VLOOKUP($A257,Month!$Z$3:$AP$1000,Month!AP$1,0))," ")</f>
        <v>8</v>
      </c>
    </row>
    <row r="258" spans="1:72" s="2" customFormat="1" x14ac:dyDescent="0.25">
      <c r="A258" s="12" t="s">
        <v>629</v>
      </c>
      <c r="B258" s="12" t="s">
        <v>630</v>
      </c>
      <c r="C258" s="13">
        <f>+IFERROR((VLOOKUP($A258,Grade!$L$6:$BL$1000,Grade!M$2,0))," ")</f>
        <v>7</v>
      </c>
      <c r="D258" s="13">
        <f>+IFERROR((VLOOKUP($A258,Grade!$L$6:$BL$1000,Grade!N$2,0))," ")</f>
        <v>7</v>
      </c>
      <c r="E258" s="13">
        <f>+IFERROR((VLOOKUP($A258,Grade!$L$6:$BL$1000,Grade!O$2,0))," ")</f>
        <v>11</v>
      </c>
      <c r="F258" s="13">
        <f>+IFERROR((VLOOKUP($A258,Grade!$L$6:$BL$1000,Grade!P$2,0))," ")</f>
        <v>13</v>
      </c>
      <c r="G258" s="13">
        <f>+IFERROR((VLOOKUP($A258,Grade!$L$6:$BL$1000,Grade!Q$2,0))," ")</f>
        <v>12</v>
      </c>
      <c r="H258" s="13">
        <f>+IFERROR((VLOOKUP($A258,Grade!$L$6:$BL$1000,Grade!R$2,0))," ")</f>
        <v>9</v>
      </c>
      <c r="I258" s="13">
        <f>+IFERROR((VLOOKUP($A258,Grade!$L$6:$BL$1000,Grade!S$2,0))," ")</f>
        <v>8</v>
      </c>
      <c r="J258" s="13">
        <f>+IFERROR((VLOOKUP($A258,Grade!$L$6:$BL$1000,Grade!T$2,0))," ")</f>
        <v>7</v>
      </c>
      <c r="K258" s="13">
        <f>+IFERROR((VLOOKUP($A258,Grade!$L$6:$BL$1000,Grade!U$2,0))," ")</f>
        <v>7</v>
      </c>
      <c r="L258" s="13">
        <f>+IFERROR((VLOOKUP($A258,Grade!$L$6:$BL$1000,Grade!V$2,0))," ")</f>
        <v>12</v>
      </c>
      <c r="M258" s="13">
        <f>+IFERROR((VLOOKUP($A258,Grade!$L$6:$BL$1000,Grade!W$2,0))," ")</f>
        <v>14</v>
      </c>
      <c r="N258" s="13">
        <f>+IFERROR((VLOOKUP($A258,Grade!$L$6:$BL$1000,Grade!X$2,0))," ")</f>
        <v>11</v>
      </c>
      <c r="O258" s="13">
        <f>+IFERROR((VLOOKUP($A258,Grade!$L$6:$BL$1000,Grade!Y$2,0))," ")</f>
        <v>5</v>
      </c>
      <c r="P258" s="20">
        <f t="shared" si="17"/>
        <v>123</v>
      </c>
      <c r="Q258" s="14">
        <f>+IFERROR((VLOOKUP($A258,Grade!$L$6:$BL$1000,Grade!Z$2,0))," ")</f>
        <v>7</v>
      </c>
      <c r="R258" s="14">
        <f>+IFERROR((VLOOKUP($A258,Grade!$L$6:$BL$1000,Grade!AA$2,0))," ")</f>
        <v>7</v>
      </c>
      <c r="S258" s="14">
        <f>+IFERROR((VLOOKUP($A258,Grade!$L$6:$BL$1000,Grade!AB$2,0))," ")</f>
        <v>11</v>
      </c>
      <c r="T258" s="14">
        <f>+IFERROR((VLOOKUP($A258,Grade!$L$6:$BL$1000,Grade!AC$2,0))," ")</f>
        <v>13</v>
      </c>
      <c r="U258" s="14">
        <f>+IFERROR((VLOOKUP($A258,Grade!$L$6:$BL$1000,Grade!AD$2,0))," ")</f>
        <v>12</v>
      </c>
      <c r="V258" s="14">
        <f>+IFERROR((VLOOKUP($A258,Grade!$L$6:$BL$1000,Grade!AE$2,0))," ")</f>
        <v>9</v>
      </c>
      <c r="W258" s="14">
        <f>+IFERROR((VLOOKUP($A258,Grade!$L$6:$BL$1000,Grade!AF$2,0))," ")</f>
        <v>8</v>
      </c>
      <c r="X258" s="14">
        <f>+IFERROR((VLOOKUP($A258,Grade!$L$6:$BL$1000,Grade!AG$2,0))," ")</f>
        <v>7</v>
      </c>
      <c r="Y258" s="14">
        <f>+IFERROR((VLOOKUP($A258,Grade!$L$6:$BL$1000,Grade!AH$2,0))," ")</f>
        <v>7</v>
      </c>
      <c r="Z258" s="14">
        <f>+IFERROR((VLOOKUP($A258,Grade!$L$6:$BL$1000,Grade!AI$2,0))," ")</f>
        <v>12</v>
      </c>
      <c r="AA258" s="14">
        <f>+IFERROR((VLOOKUP($A258,Grade!$L$6:$BL$1000,Grade!AJ$2,0))," ")</f>
        <v>12.3</v>
      </c>
      <c r="AB258" s="14">
        <f>+IFERROR((VLOOKUP($A258,Grade!$L$6:$BL$1000,Grade!AK$2,0))," ")</f>
        <v>10.14</v>
      </c>
      <c r="AC258" s="14">
        <f>+IFERROR((VLOOKUP($A258,Grade!$L$6:$BL$1000,Grade!AL$2,0))," ")</f>
        <v>5</v>
      </c>
      <c r="AD258" s="19">
        <f t="shared" si="18"/>
        <v>120.44</v>
      </c>
      <c r="AE258" s="13">
        <f>+IFERROR((VLOOKUP($A258,Grade!$L$6:$BL$1000,Grade!AM$2,0))," ")</f>
        <v>0</v>
      </c>
      <c r="AF258" s="13">
        <f>+IFERROR((VLOOKUP($A258,Grade!$L$6:$BL$1000,Grade!AN$2,0))," ")</f>
        <v>0</v>
      </c>
      <c r="AG258" s="13">
        <f>+IFERROR((VLOOKUP($A258,Grade!$L$6:$BL$1000,Grade!AO$2,0))," ")</f>
        <v>0</v>
      </c>
      <c r="AH258" s="13">
        <f>+IFERROR((VLOOKUP($A258,Grade!$L$6:$BL$1000,Grade!AP$2,0))," ")</f>
        <v>0</v>
      </c>
      <c r="AI258" s="13">
        <f>+IFERROR((VLOOKUP($A258,Grade!$L$6:$BL$1000,Grade!AQ$2,0))," ")</f>
        <v>0</v>
      </c>
      <c r="AJ258" s="13">
        <f>+IFERROR((VLOOKUP($A258,Grade!$L$6:$BL$1000,Grade!AR$2,0))," ")</f>
        <v>0</v>
      </c>
      <c r="AK258" s="13">
        <f>+IFERROR((VLOOKUP($A258,Grade!$L$6:$BL$1000,Grade!AS$2,0))," ")</f>
        <v>0</v>
      </c>
      <c r="AL258" s="13">
        <f>+IFERROR((VLOOKUP($A258,Grade!$L$6:$BL$1000,Grade!AT$2,0))," ")</f>
        <v>0</v>
      </c>
      <c r="AM258" s="13">
        <f>+IFERROR((VLOOKUP($A258,Grade!$L$6:$BL$1000,Grade!AU$2,0))," ")</f>
        <v>0</v>
      </c>
      <c r="AN258" s="13">
        <f>+IFERROR((VLOOKUP($A258,Grade!$L$6:$BL$1000,Grade!AV$2,0))," ")</f>
        <v>0</v>
      </c>
      <c r="AO258" s="13">
        <f>+IFERROR((VLOOKUP($A258,Grade!$L$6:$BL$1000,Grade!AW$2,0))," ")</f>
        <v>0</v>
      </c>
      <c r="AP258" s="13">
        <f>+IFERROR((VLOOKUP($A258,Grade!$L$6:$BL$1000,Grade!AX$2,0))," ")</f>
        <v>0</v>
      </c>
      <c r="AQ258" s="13">
        <f>+IFERROR((VLOOKUP($A258,Grade!$L$6:$BL$1000,Grade!AY$2,0))," ")</f>
        <v>0</v>
      </c>
      <c r="AR258" s="20">
        <f t="shared" si="19"/>
        <v>0</v>
      </c>
      <c r="AS258" s="14">
        <f>+IFERROR((VLOOKUP($A258,Grade!$L$6:$BL$1000,Grade!AZ$2,0))," ")</f>
        <v>0</v>
      </c>
      <c r="AT258" s="14">
        <f>+IFERROR((VLOOKUP($A258,Grade!$L$6:$BL$1000,Grade!BA$2,0))," ")</f>
        <v>0</v>
      </c>
      <c r="AU258" s="14">
        <f>+IFERROR((VLOOKUP($A258,Grade!$L$6:$BL$1000,Grade!BB$2,0))," ")</f>
        <v>0</v>
      </c>
      <c r="AV258" s="14">
        <f>+IFERROR((VLOOKUP($A258,Grade!$L$6:$BL$1000,Grade!BC$2,0))," ")</f>
        <v>0</v>
      </c>
      <c r="AW258" s="14">
        <f>+IFERROR((VLOOKUP($A258,Grade!$L$6:$BL$1000,Grade!BD$2,0))," ")</f>
        <v>0</v>
      </c>
      <c r="AX258" s="14">
        <f>+IFERROR((VLOOKUP($A258,Grade!$L$6:$BL$1000,Grade!BE$2,0))," ")</f>
        <v>0</v>
      </c>
      <c r="AY258" s="14">
        <f>+IFERROR((VLOOKUP($A258,Grade!$L$6:$BL$1000,Grade!BF$2,0))," ")</f>
        <v>0</v>
      </c>
      <c r="AZ258" s="14">
        <f>+IFERROR((VLOOKUP($A258,Grade!$L$6:$BL$1000,Grade!BG$2,0))," ")</f>
        <v>0</v>
      </c>
      <c r="BA258" s="14">
        <f>+IFERROR((VLOOKUP($A258,Grade!$L$6:$BL$1000,Grade!BH$2,0))," ")</f>
        <v>0</v>
      </c>
      <c r="BB258" s="14">
        <f>+IFERROR((VLOOKUP($A258,Grade!$L$6:$BL$1000,Grade!BI$2,0))," ")</f>
        <v>0</v>
      </c>
      <c r="BC258" s="14">
        <f>+IFERROR((VLOOKUP($A258,Grade!$L$6:$BL$1000,Grade!BJ$2,0))," ")</f>
        <v>0</v>
      </c>
      <c r="BD258" s="14">
        <f>+IFERROR((VLOOKUP($A258,Grade!$L$6:$BL$1000,Grade!BK$2,0))," ")</f>
        <v>0</v>
      </c>
      <c r="BE258" s="14">
        <f>+IFERROR((VLOOKUP($A258,Grade!$L$6:$BL$1000,Grade!BL$2,0))," ")</f>
        <v>0</v>
      </c>
      <c r="BF258" s="19">
        <f t="shared" si="20"/>
        <v>0</v>
      </c>
      <c r="BG258" s="13">
        <f>IFERROR((VLOOKUP($A258,Month!$Z$3:$AP$1000,Month!AA$1,0))," ")</f>
        <v>0</v>
      </c>
      <c r="BH258" s="13">
        <f>IFERROR((VLOOKUP($A258,Month!$Z$3:$AP$1000,Month!AB$1,0))," ")</f>
        <v>0</v>
      </c>
      <c r="BI258" s="13">
        <f>IFERROR((VLOOKUP($A258,Month!$Z$3:$AP$1000,Month!AC$1,0))," ")</f>
        <v>0</v>
      </c>
      <c r="BJ258" s="13">
        <f>IFERROR((VLOOKUP($A258,Month!$Z$3:$AP$1000,Month!AD$1,0))," ")</f>
        <v>0</v>
      </c>
      <c r="BK258" s="13">
        <f>IFERROR((VLOOKUP($A258,Month!$Z$3:$AP$1000,Month!AE$1,0))," ")</f>
        <v>0</v>
      </c>
      <c r="BL258" s="13">
        <f>IFERROR((VLOOKUP($A258,Month!$Z$3:$AP$1000,Month!AF$1,0))," ")</f>
        <v>0</v>
      </c>
      <c r="BM258" s="13">
        <f>IFERROR((VLOOKUP($A258,Month!$Z$3:$AP$1000,Month!AG$1,0))," ")</f>
        <v>5.76</v>
      </c>
      <c r="BN258" s="13">
        <f>IFERROR((VLOOKUP($A258,Month!$Z$3:$AP$1000,Month!AH$1,0))," ")</f>
        <v>0</v>
      </c>
      <c r="BO258" s="13">
        <f>IFERROR((VLOOKUP($A258,Month!$Z$3:$AP$1000,Month!AI$1,0))," ")</f>
        <v>0</v>
      </c>
      <c r="BP258" s="13">
        <f>IFERROR((VLOOKUP($A258,Month!$Z$3:$AP$1000,Month!AJ$1,0))," ")</f>
        <v>0</v>
      </c>
      <c r="BQ258" s="13">
        <f>IFERROR((VLOOKUP($A258,Month!$Z$3:$AP$1000,Month!AK$1,0))," ")</f>
        <v>0</v>
      </c>
      <c r="BR258" s="13">
        <f>IFERROR((VLOOKUP($A258,Month!$Z$3:$AP$1000,Month!AL$1,0))," ")</f>
        <v>0</v>
      </c>
      <c r="BS258" s="13">
        <f>IFERROR((VLOOKUP($A258,Month!$Z$3:$AP$1000,Month!AM$1,0))," ")</f>
        <v>4</v>
      </c>
      <c r="BT258" s="13">
        <f>IFERROR((VLOOKUP($A258,Month!$Z$3:$AP$1000,Month!AP$1,0))," ")</f>
        <v>13</v>
      </c>
    </row>
    <row r="259" spans="1:72" s="2" customFormat="1" x14ac:dyDescent="0.25">
      <c r="A259" s="12" t="s">
        <v>497</v>
      </c>
      <c r="B259" s="12" t="s">
        <v>498</v>
      </c>
      <c r="C259" s="13">
        <f>+IFERROR((VLOOKUP($A259,Grade!$L$6:$BL$1000,Grade!M$2,0))," ")</f>
        <v>359</v>
      </c>
      <c r="D259" s="13">
        <f>+IFERROR((VLOOKUP($A259,Grade!$L$6:$BL$1000,Grade!N$2,0))," ")</f>
        <v>353</v>
      </c>
      <c r="E259" s="13">
        <f>+IFERROR((VLOOKUP($A259,Grade!$L$6:$BL$1000,Grade!O$2,0))," ")</f>
        <v>348</v>
      </c>
      <c r="F259" s="13">
        <f>+IFERROR((VLOOKUP($A259,Grade!$L$6:$BL$1000,Grade!P$2,0))," ")</f>
        <v>323</v>
      </c>
      <c r="G259" s="13">
        <f>+IFERROR((VLOOKUP($A259,Grade!$L$6:$BL$1000,Grade!Q$2,0))," ")</f>
        <v>378</v>
      </c>
      <c r="H259" s="13">
        <f>+IFERROR((VLOOKUP($A259,Grade!$L$6:$BL$1000,Grade!R$2,0))," ")</f>
        <v>342</v>
      </c>
      <c r="I259" s="13">
        <f>+IFERROR((VLOOKUP($A259,Grade!$L$6:$BL$1000,Grade!S$2,0))," ")</f>
        <v>350</v>
      </c>
      <c r="J259" s="13">
        <f>+IFERROR((VLOOKUP($A259,Grade!$L$6:$BL$1000,Grade!T$2,0))," ")</f>
        <v>369</v>
      </c>
      <c r="K259" s="13">
        <f>+IFERROR((VLOOKUP($A259,Grade!$L$6:$BL$1000,Grade!U$2,0))," ")</f>
        <v>341</v>
      </c>
      <c r="L259" s="13">
        <f>+IFERROR((VLOOKUP($A259,Grade!$L$6:$BL$1000,Grade!V$2,0))," ")</f>
        <v>351</v>
      </c>
      <c r="M259" s="13">
        <f>+IFERROR((VLOOKUP($A259,Grade!$L$6:$BL$1000,Grade!W$2,0))," ")</f>
        <v>363</v>
      </c>
      <c r="N259" s="13">
        <f>+IFERROR((VLOOKUP($A259,Grade!$L$6:$BL$1000,Grade!X$2,0))," ")</f>
        <v>304</v>
      </c>
      <c r="O259" s="13">
        <f>+IFERROR((VLOOKUP($A259,Grade!$L$6:$BL$1000,Grade!Y$2,0))," ")</f>
        <v>332</v>
      </c>
      <c r="P259" s="20">
        <f t="shared" si="17"/>
        <v>4513</v>
      </c>
      <c r="Q259" s="14">
        <f>+IFERROR((VLOOKUP($A259,Grade!$L$6:$BL$1000,Grade!Z$2,0))," ")</f>
        <v>358.58</v>
      </c>
      <c r="R259" s="14">
        <f>+IFERROR((VLOOKUP($A259,Grade!$L$6:$BL$1000,Grade!AA$2,0))," ")</f>
        <v>349.82</v>
      </c>
      <c r="S259" s="14">
        <f>+IFERROR((VLOOKUP($A259,Grade!$L$6:$BL$1000,Grade!AB$2,0))," ")</f>
        <v>345.92</v>
      </c>
      <c r="T259" s="14">
        <f>+IFERROR((VLOOKUP($A259,Grade!$L$6:$BL$1000,Grade!AC$2,0))," ")</f>
        <v>318.61</v>
      </c>
      <c r="U259" s="14">
        <f>+IFERROR((VLOOKUP($A259,Grade!$L$6:$BL$1000,Grade!AD$2,0))," ")</f>
        <v>374.67</v>
      </c>
      <c r="V259" s="14">
        <f>+IFERROR((VLOOKUP($A259,Grade!$L$6:$BL$1000,Grade!AE$2,0))," ")</f>
        <v>339.11</v>
      </c>
      <c r="W259" s="14">
        <f>+IFERROR((VLOOKUP($A259,Grade!$L$6:$BL$1000,Grade!AF$2,0))," ")</f>
        <v>347.2</v>
      </c>
      <c r="X259" s="14">
        <f>+IFERROR((VLOOKUP($A259,Grade!$L$6:$BL$1000,Grade!AG$2,0))," ")</f>
        <v>366.62</v>
      </c>
      <c r="Y259" s="14">
        <f>+IFERROR((VLOOKUP($A259,Grade!$L$6:$BL$1000,Grade!AH$2,0))," ")</f>
        <v>338.72</v>
      </c>
      <c r="Z259" s="14">
        <f>+IFERROR((VLOOKUP($A259,Grade!$L$6:$BL$1000,Grade!AI$2,0))," ")</f>
        <v>347.7</v>
      </c>
      <c r="AA259" s="14">
        <f>+IFERROR((VLOOKUP($A259,Grade!$L$6:$BL$1000,Grade!AJ$2,0))," ")</f>
        <v>361.23</v>
      </c>
      <c r="AB259" s="14">
        <f>+IFERROR((VLOOKUP($A259,Grade!$L$6:$BL$1000,Grade!AK$2,0))," ")</f>
        <v>279.20999999999998</v>
      </c>
      <c r="AC259" s="14">
        <f>+IFERROR((VLOOKUP($A259,Grade!$L$6:$BL$1000,Grade!AL$2,0))," ")</f>
        <v>295.66000000000003</v>
      </c>
      <c r="AD259" s="19">
        <f t="shared" si="18"/>
        <v>4423.0499999999993</v>
      </c>
      <c r="AE259" s="13">
        <f>+IFERROR((VLOOKUP($A259,Grade!$L$6:$BL$1000,Grade!AM$2,0))," ")</f>
        <v>55</v>
      </c>
      <c r="AF259" s="13">
        <f>+IFERROR((VLOOKUP($A259,Grade!$L$6:$BL$1000,Grade!AN$2,0))," ")</f>
        <v>63</v>
      </c>
      <c r="AG259" s="13">
        <f>+IFERROR((VLOOKUP($A259,Grade!$L$6:$BL$1000,Grade!AO$2,0))," ")</f>
        <v>47</v>
      </c>
      <c r="AH259" s="13">
        <f>+IFERROR((VLOOKUP($A259,Grade!$L$6:$BL$1000,Grade!AP$2,0))," ")</f>
        <v>47</v>
      </c>
      <c r="AI259" s="13">
        <f>+IFERROR((VLOOKUP($A259,Grade!$L$6:$BL$1000,Grade!AQ$2,0))," ")</f>
        <v>60</v>
      </c>
      <c r="AJ259" s="13">
        <f>+IFERROR((VLOOKUP($A259,Grade!$L$6:$BL$1000,Grade!AR$2,0))," ")</f>
        <v>45</v>
      </c>
      <c r="AK259" s="13">
        <f>+IFERROR((VLOOKUP($A259,Grade!$L$6:$BL$1000,Grade!AS$2,0))," ")</f>
        <v>37</v>
      </c>
      <c r="AL259" s="13">
        <f>+IFERROR((VLOOKUP($A259,Grade!$L$6:$BL$1000,Grade!AT$2,0))," ")</f>
        <v>30</v>
      </c>
      <c r="AM259" s="13">
        <f>+IFERROR((VLOOKUP($A259,Grade!$L$6:$BL$1000,Grade!AU$2,0))," ")</f>
        <v>12</v>
      </c>
      <c r="AN259" s="13">
        <f>+IFERROR((VLOOKUP($A259,Grade!$L$6:$BL$1000,Grade!AV$2,0))," ")</f>
        <v>13</v>
      </c>
      <c r="AO259" s="13">
        <f>+IFERROR((VLOOKUP($A259,Grade!$L$6:$BL$1000,Grade!AW$2,0))," ")</f>
        <v>9</v>
      </c>
      <c r="AP259" s="13">
        <f>+IFERROR((VLOOKUP($A259,Grade!$L$6:$BL$1000,Grade!AX$2,0))," ")</f>
        <v>16</v>
      </c>
      <c r="AQ259" s="13">
        <f>+IFERROR((VLOOKUP($A259,Grade!$L$6:$BL$1000,Grade!AY$2,0))," ")</f>
        <v>23</v>
      </c>
      <c r="AR259" s="20">
        <f t="shared" si="19"/>
        <v>457</v>
      </c>
      <c r="AS259" s="14">
        <f>+IFERROR((VLOOKUP($A259,Grade!$L$6:$BL$1000,Grade!AZ$2,0))," ")</f>
        <v>54.58</v>
      </c>
      <c r="AT259" s="14">
        <f>+IFERROR((VLOOKUP($A259,Grade!$L$6:$BL$1000,Grade!BA$2,0))," ")</f>
        <v>59.86</v>
      </c>
      <c r="AU259" s="14">
        <f>+IFERROR((VLOOKUP($A259,Grade!$L$6:$BL$1000,Grade!BB$2,0))," ")</f>
        <v>44.86</v>
      </c>
      <c r="AV259" s="14">
        <f>+IFERROR((VLOOKUP($A259,Grade!$L$6:$BL$1000,Grade!BC$2,0))," ")</f>
        <v>44.25</v>
      </c>
      <c r="AW259" s="14">
        <f>+IFERROR((VLOOKUP($A259,Grade!$L$6:$BL$1000,Grade!BD$2,0))," ")</f>
        <v>55.65</v>
      </c>
      <c r="AX259" s="14">
        <f>+IFERROR((VLOOKUP($A259,Grade!$L$6:$BL$1000,Grade!BE$2,0))," ")</f>
        <v>42.19</v>
      </c>
      <c r="AY259" s="14">
        <f>+IFERROR((VLOOKUP($A259,Grade!$L$6:$BL$1000,Grade!BF$2,0))," ")</f>
        <v>31.63</v>
      </c>
      <c r="AZ259" s="14">
        <f>+IFERROR((VLOOKUP($A259,Grade!$L$6:$BL$1000,Grade!BG$2,0))," ")</f>
        <v>27.12</v>
      </c>
      <c r="BA259" s="14">
        <f>+IFERROR((VLOOKUP($A259,Grade!$L$6:$BL$1000,Grade!BH$2,0))," ")</f>
        <v>7.91</v>
      </c>
      <c r="BB259" s="14">
        <f>+IFERROR((VLOOKUP($A259,Grade!$L$6:$BL$1000,Grade!BI$2,0))," ")</f>
        <v>13</v>
      </c>
      <c r="BC259" s="14">
        <f>+IFERROR((VLOOKUP($A259,Grade!$L$6:$BL$1000,Grade!BJ$2,0))," ")</f>
        <v>7.6</v>
      </c>
      <c r="BD259" s="14">
        <f>+IFERROR((VLOOKUP($A259,Grade!$L$6:$BL$1000,Grade!BK$2,0))," ")</f>
        <v>14.7</v>
      </c>
      <c r="BE259" s="14">
        <f>+IFERROR((VLOOKUP($A259,Grade!$L$6:$BL$1000,Grade!BL$2,0))," ")</f>
        <v>22.66</v>
      </c>
      <c r="BF259" s="19">
        <f t="shared" si="20"/>
        <v>426.01000000000005</v>
      </c>
      <c r="BG259" s="13">
        <f>IFERROR((VLOOKUP($A259,Month!$Z$3:$AP$1000,Month!AA$1,0))," ")</f>
        <v>74</v>
      </c>
      <c r="BH259" s="13">
        <f>IFERROR((VLOOKUP($A259,Month!$Z$3:$AP$1000,Month!AB$1,0))," ")</f>
        <v>33</v>
      </c>
      <c r="BI259" s="13">
        <f>IFERROR((VLOOKUP($A259,Month!$Z$3:$AP$1000,Month!AC$1,0))," ")</f>
        <v>29</v>
      </c>
      <c r="BJ259" s="13">
        <f>IFERROR((VLOOKUP($A259,Month!$Z$3:$AP$1000,Month!AD$1,0))," ")</f>
        <v>1</v>
      </c>
      <c r="BK259" s="13">
        <f>IFERROR((VLOOKUP($A259,Month!$Z$3:$AP$1000,Month!AE$1,0))," ")</f>
        <v>1</v>
      </c>
      <c r="BL259" s="13">
        <f>IFERROR((VLOOKUP($A259,Month!$Z$3:$AP$1000,Month!AF$1,0))," ")</f>
        <v>0</v>
      </c>
      <c r="BM259" s="13">
        <f>IFERROR((VLOOKUP($A259,Month!$Z$3:$AP$1000,Month!AG$1,0))," ")</f>
        <v>301.27999999999997</v>
      </c>
      <c r="BN259" s="13">
        <f>IFERROR((VLOOKUP($A259,Month!$Z$3:$AP$1000,Month!AH$1,0))," ")</f>
        <v>0</v>
      </c>
      <c r="BO259" s="13">
        <f>IFERROR((VLOOKUP($A259,Month!$Z$3:$AP$1000,Month!AI$1,0))," ")</f>
        <v>67.459999999999994</v>
      </c>
      <c r="BP259" s="13">
        <f>IFERROR((VLOOKUP($A259,Month!$Z$3:$AP$1000,Month!AJ$1,0))," ")</f>
        <v>0</v>
      </c>
      <c r="BQ259" s="13">
        <f>IFERROR((VLOOKUP($A259,Month!$Z$3:$AP$1000,Month!AK$1,0))," ")</f>
        <v>0</v>
      </c>
      <c r="BR259" s="13">
        <f>IFERROR((VLOOKUP($A259,Month!$Z$3:$AP$1000,Month!AL$1,0))," ")</f>
        <v>0</v>
      </c>
      <c r="BS259" s="13">
        <f>IFERROR((VLOOKUP($A259,Month!$Z$3:$AP$1000,Month!AM$1,0))," ")</f>
        <v>31</v>
      </c>
      <c r="BT259" s="13">
        <f>IFERROR((VLOOKUP($A259,Month!$Z$3:$AP$1000,Month!AP$1,0))," ")</f>
        <v>613</v>
      </c>
    </row>
    <row r="260" spans="1:72" s="2" customFormat="1" x14ac:dyDescent="0.25">
      <c r="A260" s="12" t="s">
        <v>149</v>
      </c>
      <c r="B260" s="12" t="s">
        <v>150</v>
      </c>
      <c r="C260" s="13">
        <f>+IFERROR((VLOOKUP($A260,Grade!$L$6:$BL$1000,Grade!M$2,0))," ")</f>
        <v>2</v>
      </c>
      <c r="D260" s="13">
        <f>+IFERROR((VLOOKUP($A260,Grade!$L$6:$BL$1000,Grade!N$2,0))," ")</f>
        <v>4</v>
      </c>
      <c r="E260" s="13">
        <f>+IFERROR((VLOOKUP($A260,Grade!$L$6:$BL$1000,Grade!O$2,0))," ")</f>
        <v>2</v>
      </c>
      <c r="F260" s="13">
        <f>+IFERROR((VLOOKUP($A260,Grade!$L$6:$BL$1000,Grade!P$2,0))," ")</f>
        <v>2</v>
      </c>
      <c r="G260" s="13">
        <f>+IFERROR((VLOOKUP($A260,Grade!$L$6:$BL$1000,Grade!Q$2,0))," ")</f>
        <v>4</v>
      </c>
      <c r="H260" s="13">
        <f>+IFERROR((VLOOKUP($A260,Grade!$L$6:$BL$1000,Grade!R$2,0))," ")</f>
        <v>2</v>
      </c>
      <c r="I260" s="13">
        <f>+IFERROR((VLOOKUP($A260,Grade!$L$6:$BL$1000,Grade!S$2,0))," ")</f>
        <v>0</v>
      </c>
      <c r="J260" s="13">
        <f>+IFERROR((VLOOKUP($A260,Grade!$L$6:$BL$1000,Grade!T$2,0))," ")</f>
        <v>0</v>
      </c>
      <c r="K260" s="13">
        <f>+IFERROR((VLOOKUP($A260,Grade!$L$6:$BL$1000,Grade!U$2,0))," ")</f>
        <v>0</v>
      </c>
      <c r="L260" s="13">
        <f>+IFERROR((VLOOKUP($A260,Grade!$L$6:$BL$1000,Grade!V$2,0))," ")</f>
        <v>0</v>
      </c>
      <c r="M260" s="13">
        <f>+IFERROR((VLOOKUP($A260,Grade!$L$6:$BL$1000,Grade!W$2,0))," ")</f>
        <v>0</v>
      </c>
      <c r="N260" s="13">
        <f>+IFERROR((VLOOKUP($A260,Grade!$L$6:$BL$1000,Grade!X$2,0))," ")</f>
        <v>0</v>
      </c>
      <c r="O260" s="13">
        <f>+IFERROR((VLOOKUP($A260,Grade!$L$6:$BL$1000,Grade!Y$2,0))," ")</f>
        <v>0</v>
      </c>
      <c r="P260" s="20">
        <f t="shared" si="17"/>
        <v>16</v>
      </c>
      <c r="Q260" s="14">
        <f>+IFERROR((VLOOKUP($A260,Grade!$L$6:$BL$1000,Grade!Z$2,0))," ")</f>
        <v>2</v>
      </c>
      <c r="R260" s="14">
        <f>+IFERROR((VLOOKUP($A260,Grade!$L$6:$BL$1000,Grade!AA$2,0))," ")</f>
        <v>4</v>
      </c>
      <c r="S260" s="14">
        <f>+IFERROR((VLOOKUP($A260,Grade!$L$6:$BL$1000,Grade!AB$2,0))," ")</f>
        <v>2</v>
      </c>
      <c r="T260" s="14">
        <f>+IFERROR((VLOOKUP($A260,Grade!$L$6:$BL$1000,Grade!AC$2,0))," ")</f>
        <v>2</v>
      </c>
      <c r="U260" s="14">
        <f>+IFERROR((VLOOKUP($A260,Grade!$L$6:$BL$1000,Grade!AD$2,0))," ")</f>
        <v>4</v>
      </c>
      <c r="V260" s="14">
        <f>+IFERROR((VLOOKUP($A260,Grade!$L$6:$BL$1000,Grade!AE$2,0))," ")</f>
        <v>2</v>
      </c>
      <c r="W260" s="14">
        <f>+IFERROR((VLOOKUP($A260,Grade!$L$6:$BL$1000,Grade!AF$2,0))," ")</f>
        <v>0</v>
      </c>
      <c r="X260" s="14">
        <f>+IFERROR((VLOOKUP($A260,Grade!$L$6:$BL$1000,Grade!AG$2,0))," ")</f>
        <v>0</v>
      </c>
      <c r="Y260" s="14">
        <f>+IFERROR((VLOOKUP($A260,Grade!$L$6:$BL$1000,Grade!AH$2,0))," ")</f>
        <v>0</v>
      </c>
      <c r="Z260" s="14">
        <f>+IFERROR((VLOOKUP($A260,Grade!$L$6:$BL$1000,Grade!AI$2,0))," ")</f>
        <v>0</v>
      </c>
      <c r="AA260" s="14">
        <f>+IFERROR((VLOOKUP($A260,Grade!$L$6:$BL$1000,Grade!AJ$2,0))," ")</f>
        <v>0</v>
      </c>
      <c r="AB260" s="14">
        <f>+IFERROR((VLOOKUP($A260,Grade!$L$6:$BL$1000,Grade!AK$2,0))," ")</f>
        <v>0</v>
      </c>
      <c r="AC260" s="14">
        <f>+IFERROR((VLOOKUP($A260,Grade!$L$6:$BL$1000,Grade!AL$2,0))," ")</f>
        <v>0</v>
      </c>
      <c r="AD260" s="19">
        <f t="shared" si="18"/>
        <v>16</v>
      </c>
      <c r="AE260" s="13">
        <f>+IFERROR((VLOOKUP($A260,Grade!$L$6:$BL$1000,Grade!AM$2,0))," ")</f>
        <v>0</v>
      </c>
      <c r="AF260" s="13">
        <f>+IFERROR((VLOOKUP($A260,Grade!$L$6:$BL$1000,Grade!AN$2,0))," ")</f>
        <v>0</v>
      </c>
      <c r="AG260" s="13">
        <f>+IFERROR((VLOOKUP($A260,Grade!$L$6:$BL$1000,Grade!AO$2,0))," ")</f>
        <v>0</v>
      </c>
      <c r="AH260" s="13">
        <f>+IFERROR((VLOOKUP($A260,Grade!$L$6:$BL$1000,Grade!AP$2,0))," ")</f>
        <v>0</v>
      </c>
      <c r="AI260" s="13">
        <f>+IFERROR((VLOOKUP($A260,Grade!$L$6:$BL$1000,Grade!AQ$2,0))," ")</f>
        <v>0</v>
      </c>
      <c r="AJ260" s="13">
        <f>+IFERROR((VLOOKUP($A260,Grade!$L$6:$BL$1000,Grade!AR$2,0))," ")</f>
        <v>0</v>
      </c>
      <c r="AK260" s="13">
        <f>+IFERROR((VLOOKUP($A260,Grade!$L$6:$BL$1000,Grade!AS$2,0))," ")</f>
        <v>0</v>
      </c>
      <c r="AL260" s="13">
        <f>+IFERROR((VLOOKUP($A260,Grade!$L$6:$BL$1000,Grade!AT$2,0))," ")</f>
        <v>0</v>
      </c>
      <c r="AM260" s="13">
        <f>+IFERROR((VLOOKUP($A260,Grade!$L$6:$BL$1000,Grade!AU$2,0))," ")</f>
        <v>0</v>
      </c>
      <c r="AN260" s="13">
        <f>+IFERROR((VLOOKUP($A260,Grade!$L$6:$BL$1000,Grade!AV$2,0))," ")</f>
        <v>0</v>
      </c>
      <c r="AO260" s="13">
        <f>+IFERROR((VLOOKUP($A260,Grade!$L$6:$BL$1000,Grade!AW$2,0))," ")</f>
        <v>0</v>
      </c>
      <c r="AP260" s="13">
        <f>+IFERROR((VLOOKUP($A260,Grade!$L$6:$BL$1000,Grade!AX$2,0))," ")</f>
        <v>0</v>
      </c>
      <c r="AQ260" s="13">
        <f>+IFERROR((VLOOKUP($A260,Grade!$L$6:$BL$1000,Grade!AY$2,0))," ")</f>
        <v>0</v>
      </c>
      <c r="AR260" s="20">
        <f t="shared" si="19"/>
        <v>0</v>
      </c>
      <c r="AS260" s="14">
        <f>+IFERROR((VLOOKUP($A260,Grade!$L$6:$BL$1000,Grade!AZ$2,0))," ")</f>
        <v>0</v>
      </c>
      <c r="AT260" s="14">
        <f>+IFERROR((VLOOKUP($A260,Grade!$L$6:$BL$1000,Grade!BA$2,0))," ")</f>
        <v>0</v>
      </c>
      <c r="AU260" s="14">
        <f>+IFERROR((VLOOKUP($A260,Grade!$L$6:$BL$1000,Grade!BB$2,0))," ")</f>
        <v>0</v>
      </c>
      <c r="AV260" s="14">
        <f>+IFERROR((VLOOKUP($A260,Grade!$L$6:$BL$1000,Grade!BC$2,0))," ")</f>
        <v>0</v>
      </c>
      <c r="AW260" s="14">
        <f>+IFERROR((VLOOKUP($A260,Grade!$L$6:$BL$1000,Grade!BD$2,0))," ")</f>
        <v>0</v>
      </c>
      <c r="AX260" s="14">
        <f>+IFERROR((VLOOKUP($A260,Grade!$L$6:$BL$1000,Grade!BE$2,0))," ")</f>
        <v>0</v>
      </c>
      <c r="AY260" s="14">
        <f>+IFERROR((VLOOKUP($A260,Grade!$L$6:$BL$1000,Grade!BF$2,0))," ")</f>
        <v>0</v>
      </c>
      <c r="AZ260" s="14">
        <f>+IFERROR((VLOOKUP($A260,Grade!$L$6:$BL$1000,Grade!BG$2,0))," ")</f>
        <v>0</v>
      </c>
      <c r="BA260" s="14">
        <f>+IFERROR((VLOOKUP($A260,Grade!$L$6:$BL$1000,Grade!BH$2,0))," ")</f>
        <v>0</v>
      </c>
      <c r="BB260" s="14">
        <f>+IFERROR((VLOOKUP($A260,Grade!$L$6:$BL$1000,Grade!BI$2,0))," ")</f>
        <v>0</v>
      </c>
      <c r="BC260" s="14">
        <f>+IFERROR((VLOOKUP($A260,Grade!$L$6:$BL$1000,Grade!BJ$2,0))," ")</f>
        <v>0</v>
      </c>
      <c r="BD260" s="14">
        <f>+IFERROR((VLOOKUP($A260,Grade!$L$6:$BL$1000,Grade!BK$2,0))," ")</f>
        <v>0</v>
      </c>
      <c r="BE260" s="14">
        <f>+IFERROR((VLOOKUP($A260,Grade!$L$6:$BL$1000,Grade!BL$2,0))," ")</f>
        <v>0</v>
      </c>
      <c r="BF260" s="19">
        <f t="shared" si="20"/>
        <v>0</v>
      </c>
      <c r="BG260" s="13" t="str">
        <f>IFERROR((VLOOKUP($A260,Month!$Z$3:$AP$1000,Month!AA$1,0))," ")</f>
        <v xml:space="preserve"> </v>
      </c>
      <c r="BH260" s="13" t="str">
        <f>IFERROR((VLOOKUP($A260,Month!$Z$3:$AP$1000,Month!AB$1,0))," ")</f>
        <v xml:space="preserve"> </v>
      </c>
      <c r="BI260" s="13" t="str">
        <f>IFERROR((VLOOKUP($A260,Month!$Z$3:$AP$1000,Month!AC$1,0))," ")</f>
        <v xml:space="preserve"> </v>
      </c>
      <c r="BJ260" s="13" t="str">
        <f>IFERROR((VLOOKUP($A260,Month!$Z$3:$AP$1000,Month!AD$1,0))," ")</f>
        <v xml:space="preserve"> </v>
      </c>
      <c r="BK260" s="13" t="str">
        <f>IFERROR((VLOOKUP($A260,Month!$Z$3:$AP$1000,Month!AE$1,0))," ")</f>
        <v xml:space="preserve"> </v>
      </c>
      <c r="BL260" s="13" t="str">
        <f>IFERROR((VLOOKUP($A260,Month!$Z$3:$AP$1000,Month!AF$1,0))," ")</f>
        <v xml:space="preserve"> </v>
      </c>
      <c r="BM260" s="13" t="str">
        <f>IFERROR((VLOOKUP($A260,Month!$Z$3:$AP$1000,Month!AG$1,0))," ")</f>
        <v xml:space="preserve"> </v>
      </c>
      <c r="BN260" s="13" t="str">
        <f>IFERROR((VLOOKUP($A260,Month!$Z$3:$AP$1000,Month!AH$1,0))," ")</f>
        <v xml:space="preserve"> </v>
      </c>
      <c r="BO260" s="13" t="str">
        <f>IFERROR((VLOOKUP($A260,Month!$Z$3:$AP$1000,Month!AI$1,0))," ")</f>
        <v xml:space="preserve"> </v>
      </c>
      <c r="BP260" s="13" t="str">
        <f>IFERROR((VLOOKUP($A260,Month!$Z$3:$AP$1000,Month!AJ$1,0))," ")</f>
        <v xml:space="preserve"> </v>
      </c>
      <c r="BQ260" s="13" t="str">
        <f>IFERROR((VLOOKUP($A260,Month!$Z$3:$AP$1000,Month!AK$1,0))," ")</f>
        <v xml:space="preserve"> </v>
      </c>
      <c r="BR260" s="13" t="str">
        <f>IFERROR((VLOOKUP($A260,Month!$Z$3:$AP$1000,Month!AL$1,0))," ")</f>
        <v xml:space="preserve"> </v>
      </c>
      <c r="BS260" s="13" t="str">
        <f>IFERROR((VLOOKUP($A260,Month!$Z$3:$AP$1000,Month!AM$1,0))," ")</f>
        <v xml:space="preserve"> </v>
      </c>
      <c r="BT260" s="13" t="str">
        <f>IFERROR((VLOOKUP($A260,Month!$Z$3:$AP$1000,Month!AP$1,0))," ")</f>
        <v xml:space="preserve"> </v>
      </c>
    </row>
    <row r="261" spans="1:72" s="2" customFormat="1" x14ac:dyDescent="0.25">
      <c r="A261" s="12" t="s">
        <v>109</v>
      </c>
      <c r="B261" s="12" t="s">
        <v>110</v>
      </c>
      <c r="C261" s="13">
        <f>+IFERROR((VLOOKUP($A261,Grade!$L$6:$BL$1000,Grade!M$2,0))," ")</f>
        <v>12</v>
      </c>
      <c r="D261" s="13">
        <f>+IFERROR((VLOOKUP($A261,Grade!$L$6:$BL$1000,Grade!N$2,0))," ")</f>
        <v>5</v>
      </c>
      <c r="E261" s="13">
        <f>+IFERROR((VLOOKUP($A261,Grade!$L$6:$BL$1000,Grade!O$2,0))," ")</f>
        <v>2</v>
      </c>
      <c r="F261" s="13">
        <f>+IFERROR((VLOOKUP($A261,Grade!$L$6:$BL$1000,Grade!P$2,0))," ")</f>
        <v>2</v>
      </c>
      <c r="G261" s="13">
        <f>+IFERROR((VLOOKUP($A261,Grade!$L$6:$BL$1000,Grade!Q$2,0))," ")</f>
        <v>5</v>
      </c>
      <c r="H261" s="13">
        <f>+IFERROR((VLOOKUP($A261,Grade!$L$6:$BL$1000,Grade!R$2,0))," ")</f>
        <v>2</v>
      </c>
      <c r="I261" s="13">
        <f>+IFERROR((VLOOKUP($A261,Grade!$L$6:$BL$1000,Grade!S$2,0))," ")</f>
        <v>2</v>
      </c>
      <c r="J261" s="13">
        <f>+IFERROR((VLOOKUP($A261,Grade!$L$6:$BL$1000,Grade!T$2,0))," ")</f>
        <v>3</v>
      </c>
      <c r="K261" s="13">
        <f>+IFERROR((VLOOKUP($A261,Grade!$L$6:$BL$1000,Grade!U$2,0))," ")</f>
        <v>3</v>
      </c>
      <c r="L261" s="13">
        <f>+IFERROR((VLOOKUP($A261,Grade!$L$6:$BL$1000,Grade!V$2,0))," ")</f>
        <v>0</v>
      </c>
      <c r="M261" s="13">
        <f>+IFERROR((VLOOKUP($A261,Grade!$L$6:$BL$1000,Grade!W$2,0))," ")</f>
        <v>0</v>
      </c>
      <c r="N261" s="13">
        <f>+IFERROR((VLOOKUP($A261,Grade!$L$6:$BL$1000,Grade!X$2,0))," ")</f>
        <v>0</v>
      </c>
      <c r="O261" s="13">
        <f>+IFERROR((VLOOKUP($A261,Grade!$L$6:$BL$1000,Grade!Y$2,0))," ")</f>
        <v>0</v>
      </c>
      <c r="P261" s="20">
        <f t="shared" ref="P261:P320" si="25">SUM(C261:O261)</f>
        <v>36</v>
      </c>
      <c r="Q261" s="14">
        <f>+IFERROR((VLOOKUP($A261,Grade!$L$6:$BL$1000,Grade!Z$2,0))," ")</f>
        <v>12</v>
      </c>
      <c r="R261" s="14">
        <f>+IFERROR((VLOOKUP($A261,Grade!$L$6:$BL$1000,Grade!AA$2,0))," ")</f>
        <v>5</v>
      </c>
      <c r="S261" s="14">
        <f>+IFERROR((VLOOKUP($A261,Grade!$L$6:$BL$1000,Grade!AB$2,0))," ")</f>
        <v>2</v>
      </c>
      <c r="T261" s="14">
        <f>+IFERROR((VLOOKUP($A261,Grade!$L$6:$BL$1000,Grade!AC$2,0))," ")</f>
        <v>2</v>
      </c>
      <c r="U261" s="14">
        <f>+IFERROR((VLOOKUP($A261,Grade!$L$6:$BL$1000,Grade!AD$2,0))," ")</f>
        <v>5</v>
      </c>
      <c r="V261" s="14">
        <f>+IFERROR((VLOOKUP($A261,Grade!$L$6:$BL$1000,Grade!AE$2,0))," ")</f>
        <v>2</v>
      </c>
      <c r="W261" s="14">
        <f>+IFERROR((VLOOKUP($A261,Grade!$L$6:$BL$1000,Grade!AF$2,0))," ")</f>
        <v>2</v>
      </c>
      <c r="X261" s="14">
        <f>+IFERROR((VLOOKUP($A261,Grade!$L$6:$BL$1000,Grade!AG$2,0))," ")</f>
        <v>3</v>
      </c>
      <c r="Y261" s="14">
        <f>+IFERROR((VLOOKUP($A261,Grade!$L$6:$BL$1000,Grade!AH$2,0))," ")</f>
        <v>3</v>
      </c>
      <c r="Z261" s="14">
        <f>+IFERROR((VLOOKUP($A261,Grade!$L$6:$BL$1000,Grade!AI$2,0))," ")</f>
        <v>0</v>
      </c>
      <c r="AA261" s="14">
        <f>+IFERROR((VLOOKUP($A261,Grade!$L$6:$BL$1000,Grade!AJ$2,0))," ")</f>
        <v>0</v>
      </c>
      <c r="AB261" s="14">
        <f>+IFERROR((VLOOKUP($A261,Grade!$L$6:$BL$1000,Grade!AK$2,0))," ")</f>
        <v>0</v>
      </c>
      <c r="AC261" s="14">
        <f>+IFERROR((VLOOKUP($A261,Grade!$L$6:$BL$1000,Grade!AL$2,0))," ")</f>
        <v>0</v>
      </c>
      <c r="AD261" s="19">
        <f t="shared" ref="AD261:AD320" si="26">SUM(Q261:AC261)</f>
        <v>36</v>
      </c>
      <c r="AE261" s="13">
        <f>+IFERROR((VLOOKUP($A261,Grade!$L$6:$BL$1000,Grade!AM$2,0))," ")</f>
        <v>0</v>
      </c>
      <c r="AF261" s="13">
        <f>+IFERROR((VLOOKUP($A261,Grade!$L$6:$BL$1000,Grade!AN$2,0))," ")</f>
        <v>0</v>
      </c>
      <c r="AG261" s="13">
        <f>+IFERROR((VLOOKUP($A261,Grade!$L$6:$BL$1000,Grade!AO$2,0))," ")</f>
        <v>0</v>
      </c>
      <c r="AH261" s="13">
        <f>+IFERROR((VLOOKUP($A261,Grade!$L$6:$BL$1000,Grade!AP$2,0))," ")</f>
        <v>0</v>
      </c>
      <c r="AI261" s="13">
        <f>+IFERROR((VLOOKUP($A261,Grade!$L$6:$BL$1000,Grade!AQ$2,0))," ")</f>
        <v>0</v>
      </c>
      <c r="AJ261" s="13">
        <f>+IFERROR((VLOOKUP($A261,Grade!$L$6:$BL$1000,Grade!AR$2,0))," ")</f>
        <v>0</v>
      </c>
      <c r="AK261" s="13">
        <f>+IFERROR((VLOOKUP($A261,Grade!$L$6:$BL$1000,Grade!AS$2,0))," ")</f>
        <v>0</v>
      </c>
      <c r="AL261" s="13">
        <f>+IFERROR((VLOOKUP($A261,Grade!$L$6:$BL$1000,Grade!AT$2,0))," ")</f>
        <v>0</v>
      </c>
      <c r="AM261" s="13">
        <f>+IFERROR((VLOOKUP($A261,Grade!$L$6:$BL$1000,Grade!AU$2,0))," ")</f>
        <v>0</v>
      </c>
      <c r="AN261" s="13">
        <f>+IFERROR((VLOOKUP($A261,Grade!$L$6:$BL$1000,Grade!AV$2,0))," ")</f>
        <v>0</v>
      </c>
      <c r="AO261" s="13">
        <f>+IFERROR((VLOOKUP($A261,Grade!$L$6:$BL$1000,Grade!AW$2,0))," ")</f>
        <v>0</v>
      </c>
      <c r="AP261" s="13">
        <f>+IFERROR((VLOOKUP($A261,Grade!$L$6:$BL$1000,Grade!AX$2,0))," ")</f>
        <v>0</v>
      </c>
      <c r="AQ261" s="13">
        <f>+IFERROR((VLOOKUP($A261,Grade!$L$6:$BL$1000,Grade!AY$2,0))," ")</f>
        <v>0</v>
      </c>
      <c r="AR261" s="20">
        <f t="shared" ref="AR261:AR320" si="27">SUM(AE261:AQ261)</f>
        <v>0</v>
      </c>
      <c r="AS261" s="14">
        <f>+IFERROR((VLOOKUP($A261,Grade!$L$6:$BL$1000,Grade!AZ$2,0))," ")</f>
        <v>0</v>
      </c>
      <c r="AT261" s="14">
        <f>+IFERROR((VLOOKUP($A261,Grade!$L$6:$BL$1000,Grade!BA$2,0))," ")</f>
        <v>0</v>
      </c>
      <c r="AU261" s="14">
        <f>+IFERROR((VLOOKUP($A261,Grade!$L$6:$BL$1000,Grade!BB$2,0))," ")</f>
        <v>0</v>
      </c>
      <c r="AV261" s="14">
        <f>+IFERROR((VLOOKUP($A261,Grade!$L$6:$BL$1000,Grade!BC$2,0))," ")</f>
        <v>0</v>
      </c>
      <c r="AW261" s="14">
        <f>+IFERROR((VLOOKUP($A261,Grade!$L$6:$BL$1000,Grade!BD$2,0))," ")</f>
        <v>0</v>
      </c>
      <c r="AX261" s="14">
        <f>+IFERROR((VLOOKUP($A261,Grade!$L$6:$BL$1000,Grade!BE$2,0))," ")</f>
        <v>0</v>
      </c>
      <c r="AY261" s="14">
        <f>+IFERROR((VLOOKUP($A261,Grade!$L$6:$BL$1000,Grade!BF$2,0))," ")</f>
        <v>0</v>
      </c>
      <c r="AZ261" s="14">
        <f>+IFERROR((VLOOKUP($A261,Grade!$L$6:$BL$1000,Grade!BG$2,0))," ")</f>
        <v>0</v>
      </c>
      <c r="BA261" s="14">
        <f>+IFERROR((VLOOKUP($A261,Grade!$L$6:$BL$1000,Grade!BH$2,0))," ")</f>
        <v>0</v>
      </c>
      <c r="BB261" s="14">
        <f>+IFERROR((VLOOKUP($A261,Grade!$L$6:$BL$1000,Grade!BI$2,0))," ")</f>
        <v>0</v>
      </c>
      <c r="BC261" s="14">
        <f>+IFERROR((VLOOKUP($A261,Grade!$L$6:$BL$1000,Grade!BJ$2,0))," ")</f>
        <v>0</v>
      </c>
      <c r="BD261" s="14">
        <f>+IFERROR((VLOOKUP($A261,Grade!$L$6:$BL$1000,Grade!BK$2,0))," ")</f>
        <v>0</v>
      </c>
      <c r="BE261" s="14">
        <f>+IFERROR((VLOOKUP($A261,Grade!$L$6:$BL$1000,Grade!BL$2,0))," ")</f>
        <v>0</v>
      </c>
      <c r="BF261" s="19">
        <f t="shared" ref="BF261:BF320" si="28">SUM(AS261:BE261)</f>
        <v>0</v>
      </c>
      <c r="BG261" s="13">
        <f>IFERROR((VLOOKUP($A261,Month!$Z$3:$AP$1000,Month!AA$1,0))," ")</f>
        <v>0</v>
      </c>
      <c r="BH261" s="13">
        <f>IFERROR((VLOOKUP($A261,Month!$Z$3:$AP$1000,Month!AB$1,0))," ")</f>
        <v>0</v>
      </c>
      <c r="BI261" s="13">
        <f>IFERROR((VLOOKUP($A261,Month!$Z$3:$AP$1000,Month!AC$1,0))," ")</f>
        <v>0</v>
      </c>
      <c r="BJ261" s="13">
        <f>IFERROR((VLOOKUP($A261,Month!$Z$3:$AP$1000,Month!AD$1,0))," ")</f>
        <v>0</v>
      </c>
      <c r="BK261" s="13">
        <f>IFERROR((VLOOKUP($A261,Month!$Z$3:$AP$1000,Month!AE$1,0))," ")</f>
        <v>0</v>
      </c>
      <c r="BL261" s="13">
        <f>IFERROR((VLOOKUP($A261,Month!$Z$3:$AP$1000,Month!AF$1,0))," ")</f>
        <v>0</v>
      </c>
      <c r="BM261" s="13">
        <f>IFERROR((VLOOKUP($A261,Month!$Z$3:$AP$1000,Month!AG$1,0))," ")</f>
        <v>0</v>
      </c>
      <c r="BN261" s="13">
        <f>IFERROR((VLOOKUP($A261,Month!$Z$3:$AP$1000,Month!AH$1,0))," ")</f>
        <v>0</v>
      </c>
      <c r="BO261" s="13">
        <f>IFERROR((VLOOKUP($A261,Month!$Z$3:$AP$1000,Month!AI$1,0))," ")</f>
        <v>0</v>
      </c>
      <c r="BP261" s="13">
        <f>IFERROR((VLOOKUP($A261,Month!$Z$3:$AP$1000,Month!AJ$1,0))," ")</f>
        <v>0</v>
      </c>
      <c r="BQ261" s="13">
        <f>IFERROR((VLOOKUP($A261,Month!$Z$3:$AP$1000,Month!AK$1,0))," ")</f>
        <v>0</v>
      </c>
      <c r="BR261" s="13">
        <f>IFERROR((VLOOKUP($A261,Month!$Z$3:$AP$1000,Month!AL$1,0))," ")</f>
        <v>0</v>
      </c>
      <c r="BS261" s="13">
        <f>IFERROR((VLOOKUP($A261,Month!$Z$3:$AP$1000,Month!AM$1,0))," ")</f>
        <v>0</v>
      </c>
      <c r="BT261" s="13">
        <f>IFERROR((VLOOKUP($A261,Month!$Z$3:$AP$1000,Month!AP$1,0))," ")</f>
        <v>2</v>
      </c>
    </row>
    <row r="262" spans="1:72" s="2" customFormat="1" x14ac:dyDescent="0.25">
      <c r="A262" s="12" t="s">
        <v>65</v>
      </c>
      <c r="B262" s="12" t="s">
        <v>66</v>
      </c>
      <c r="C262" s="13">
        <f>+IFERROR((VLOOKUP($A262,Grade!$L$6:$BL$1000,Grade!M$2,0))," ")</f>
        <v>0</v>
      </c>
      <c r="D262" s="13">
        <f>+IFERROR((VLOOKUP($A262,Grade!$L$6:$BL$1000,Grade!N$2,0))," ")</f>
        <v>1</v>
      </c>
      <c r="E262" s="13">
        <f>+IFERROR((VLOOKUP($A262,Grade!$L$6:$BL$1000,Grade!O$2,0))," ")</f>
        <v>0</v>
      </c>
      <c r="F262" s="13">
        <f>+IFERROR((VLOOKUP($A262,Grade!$L$6:$BL$1000,Grade!P$2,0))," ")</f>
        <v>1</v>
      </c>
      <c r="G262" s="13">
        <f>+IFERROR((VLOOKUP($A262,Grade!$L$6:$BL$1000,Grade!Q$2,0))," ")</f>
        <v>2</v>
      </c>
      <c r="H262" s="13">
        <f>+IFERROR((VLOOKUP($A262,Grade!$L$6:$BL$1000,Grade!R$2,0))," ")</f>
        <v>1</v>
      </c>
      <c r="I262" s="13">
        <f>+IFERROR((VLOOKUP($A262,Grade!$L$6:$BL$1000,Grade!S$2,0))," ")</f>
        <v>1</v>
      </c>
      <c r="J262" s="13">
        <f>+IFERROR((VLOOKUP($A262,Grade!$L$6:$BL$1000,Grade!T$2,0))," ")</f>
        <v>2</v>
      </c>
      <c r="K262" s="13">
        <f>+IFERROR((VLOOKUP($A262,Grade!$L$6:$BL$1000,Grade!U$2,0))," ")</f>
        <v>0</v>
      </c>
      <c r="L262" s="13">
        <f>+IFERROR((VLOOKUP($A262,Grade!$L$6:$BL$1000,Grade!V$2,0))," ")</f>
        <v>0</v>
      </c>
      <c r="M262" s="13">
        <f>+IFERROR((VLOOKUP($A262,Grade!$L$6:$BL$1000,Grade!W$2,0))," ")</f>
        <v>0</v>
      </c>
      <c r="N262" s="13">
        <f>+IFERROR((VLOOKUP($A262,Grade!$L$6:$BL$1000,Grade!X$2,0))," ")</f>
        <v>0</v>
      </c>
      <c r="O262" s="13">
        <f>+IFERROR((VLOOKUP($A262,Grade!$L$6:$BL$1000,Grade!Y$2,0))," ")</f>
        <v>0</v>
      </c>
      <c r="P262" s="20">
        <f t="shared" si="25"/>
        <v>8</v>
      </c>
      <c r="Q262" s="14">
        <f>+IFERROR((VLOOKUP($A262,Grade!$L$6:$BL$1000,Grade!Z$2,0))," ")</f>
        <v>0</v>
      </c>
      <c r="R262" s="14">
        <f>+IFERROR((VLOOKUP($A262,Grade!$L$6:$BL$1000,Grade!AA$2,0))," ")</f>
        <v>1</v>
      </c>
      <c r="S262" s="14">
        <f>+IFERROR((VLOOKUP($A262,Grade!$L$6:$BL$1000,Grade!AB$2,0))," ")</f>
        <v>0</v>
      </c>
      <c r="T262" s="14">
        <f>+IFERROR((VLOOKUP($A262,Grade!$L$6:$BL$1000,Grade!AC$2,0))," ")</f>
        <v>1</v>
      </c>
      <c r="U262" s="14">
        <f>+IFERROR((VLOOKUP($A262,Grade!$L$6:$BL$1000,Grade!AD$2,0))," ")</f>
        <v>2</v>
      </c>
      <c r="V262" s="14">
        <f>+IFERROR((VLOOKUP($A262,Grade!$L$6:$BL$1000,Grade!AE$2,0))," ")</f>
        <v>1</v>
      </c>
      <c r="W262" s="14">
        <f>+IFERROR((VLOOKUP($A262,Grade!$L$6:$BL$1000,Grade!AF$2,0))," ")</f>
        <v>1</v>
      </c>
      <c r="X262" s="14">
        <f>+IFERROR((VLOOKUP($A262,Grade!$L$6:$BL$1000,Grade!AG$2,0))," ")</f>
        <v>2</v>
      </c>
      <c r="Y262" s="14">
        <f>+IFERROR((VLOOKUP($A262,Grade!$L$6:$BL$1000,Grade!AH$2,0))," ")</f>
        <v>0</v>
      </c>
      <c r="Z262" s="14">
        <f>+IFERROR((VLOOKUP($A262,Grade!$L$6:$BL$1000,Grade!AI$2,0))," ")</f>
        <v>0</v>
      </c>
      <c r="AA262" s="14">
        <f>+IFERROR((VLOOKUP($A262,Grade!$L$6:$BL$1000,Grade!AJ$2,0))," ")</f>
        <v>0</v>
      </c>
      <c r="AB262" s="14">
        <f>+IFERROR((VLOOKUP($A262,Grade!$L$6:$BL$1000,Grade!AK$2,0))," ")</f>
        <v>0</v>
      </c>
      <c r="AC262" s="14">
        <f>+IFERROR((VLOOKUP($A262,Grade!$L$6:$BL$1000,Grade!AL$2,0))," ")</f>
        <v>0</v>
      </c>
      <c r="AD262" s="19">
        <f t="shared" si="26"/>
        <v>8</v>
      </c>
      <c r="AE262" s="13">
        <f>+IFERROR((VLOOKUP($A262,Grade!$L$6:$BL$1000,Grade!AM$2,0))," ")</f>
        <v>0</v>
      </c>
      <c r="AF262" s="13">
        <f>+IFERROR((VLOOKUP($A262,Grade!$L$6:$BL$1000,Grade!AN$2,0))," ")</f>
        <v>0</v>
      </c>
      <c r="AG262" s="13">
        <f>+IFERROR((VLOOKUP($A262,Grade!$L$6:$BL$1000,Grade!AO$2,0))," ")</f>
        <v>0</v>
      </c>
      <c r="AH262" s="13">
        <f>+IFERROR((VLOOKUP($A262,Grade!$L$6:$BL$1000,Grade!AP$2,0))," ")</f>
        <v>0</v>
      </c>
      <c r="AI262" s="13">
        <f>+IFERROR((VLOOKUP($A262,Grade!$L$6:$BL$1000,Grade!AQ$2,0))," ")</f>
        <v>0</v>
      </c>
      <c r="AJ262" s="13">
        <f>+IFERROR((VLOOKUP($A262,Grade!$L$6:$BL$1000,Grade!AR$2,0))," ")</f>
        <v>0</v>
      </c>
      <c r="AK262" s="13">
        <f>+IFERROR((VLOOKUP($A262,Grade!$L$6:$BL$1000,Grade!AS$2,0))," ")</f>
        <v>0</v>
      </c>
      <c r="AL262" s="13">
        <f>+IFERROR((VLOOKUP($A262,Grade!$L$6:$BL$1000,Grade!AT$2,0))," ")</f>
        <v>0</v>
      </c>
      <c r="AM262" s="13">
        <f>+IFERROR((VLOOKUP($A262,Grade!$L$6:$BL$1000,Grade!AU$2,0))," ")</f>
        <v>0</v>
      </c>
      <c r="AN262" s="13">
        <f>+IFERROR((VLOOKUP($A262,Grade!$L$6:$BL$1000,Grade!AV$2,0))," ")</f>
        <v>0</v>
      </c>
      <c r="AO262" s="13">
        <f>+IFERROR((VLOOKUP($A262,Grade!$L$6:$BL$1000,Grade!AW$2,0))," ")</f>
        <v>0</v>
      </c>
      <c r="AP262" s="13">
        <f>+IFERROR((VLOOKUP($A262,Grade!$L$6:$BL$1000,Grade!AX$2,0))," ")</f>
        <v>0</v>
      </c>
      <c r="AQ262" s="13">
        <f>+IFERROR((VLOOKUP($A262,Grade!$L$6:$BL$1000,Grade!AY$2,0))," ")</f>
        <v>0</v>
      </c>
      <c r="AR262" s="20">
        <f t="shared" si="27"/>
        <v>0</v>
      </c>
      <c r="AS262" s="14">
        <f>+IFERROR((VLOOKUP($A262,Grade!$L$6:$BL$1000,Grade!AZ$2,0))," ")</f>
        <v>0</v>
      </c>
      <c r="AT262" s="14">
        <f>+IFERROR((VLOOKUP($A262,Grade!$L$6:$BL$1000,Grade!BA$2,0))," ")</f>
        <v>0</v>
      </c>
      <c r="AU262" s="14">
        <f>+IFERROR((VLOOKUP($A262,Grade!$L$6:$BL$1000,Grade!BB$2,0))," ")</f>
        <v>0</v>
      </c>
      <c r="AV262" s="14">
        <f>+IFERROR((VLOOKUP($A262,Grade!$L$6:$BL$1000,Grade!BC$2,0))," ")</f>
        <v>0</v>
      </c>
      <c r="AW262" s="14">
        <f>+IFERROR((VLOOKUP($A262,Grade!$L$6:$BL$1000,Grade!BD$2,0))," ")</f>
        <v>0</v>
      </c>
      <c r="AX262" s="14">
        <f>+IFERROR((VLOOKUP($A262,Grade!$L$6:$BL$1000,Grade!BE$2,0))," ")</f>
        <v>0</v>
      </c>
      <c r="AY262" s="14">
        <f>+IFERROR((VLOOKUP($A262,Grade!$L$6:$BL$1000,Grade!BF$2,0))," ")</f>
        <v>0</v>
      </c>
      <c r="AZ262" s="14">
        <f>+IFERROR((VLOOKUP($A262,Grade!$L$6:$BL$1000,Grade!BG$2,0))," ")</f>
        <v>0</v>
      </c>
      <c r="BA262" s="14">
        <f>+IFERROR((VLOOKUP($A262,Grade!$L$6:$BL$1000,Grade!BH$2,0))," ")</f>
        <v>0</v>
      </c>
      <c r="BB262" s="14">
        <f>+IFERROR((VLOOKUP($A262,Grade!$L$6:$BL$1000,Grade!BI$2,0))," ")</f>
        <v>0</v>
      </c>
      <c r="BC262" s="14">
        <f>+IFERROR((VLOOKUP($A262,Grade!$L$6:$BL$1000,Grade!BJ$2,0))," ")</f>
        <v>0</v>
      </c>
      <c r="BD262" s="14">
        <f>+IFERROR((VLOOKUP($A262,Grade!$L$6:$BL$1000,Grade!BK$2,0))," ")</f>
        <v>0</v>
      </c>
      <c r="BE262" s="14">
        <f>+IFERROR((VLOOKUP($A262,Grade!$L$6:$BL$1000,Grade!BL$2,0))," ")</f>
        <v>0</v>
      </c>
      <c r="BF262" s="19">
        <f t="shared" si="28"/>
        <v>0</v>
      </c>
      <c r="BG262" s="13" t="str">
        <f>IFERROR((VLOOKUP($A262,Month!$Z$3:$AP$1000,Month!AA$1,0))," ")</f>
        <v xml:space="preserve"> </v>
      </c>
      <c r="BH262" s="13" t="str">
        <f>IFERROR((VLOOKUP($A262,Month!$Z$3:$AP$1000,Month!AB$1,0))," ")</f>
        <v xml:space="preserve"> </v>
      </c>
      <c r="BI262" s="13" t="str">
        <f>IFERROR((VLOOKUP($A262,Month!$Z$3:$AP$1000,Month!AC$1,0))," ")</f>
        <v xml:space="preserve"> </v>
      </c>
      <c r="BJ262" s="13" t="str">
        <f>IFERROR((VLOOKUP($A262,Month!$Z$3:$AP$1000,Month!AD$1,0))," ")</f>
        <v xml:space="preserve"> </v>
      </c>
      <c r="BK262" s="13" t="str">
        <f>IFERROR((VLOOKUP($A262,Month!$Z$3:$AP$1000,Month!AE$1,0))," ")</f>
        <v xml:space="preserve"> </v>
      </c>
      <c r="BL262" s="13" t="str">
        <f>IFERROR((VLOOKUP($A262,Month!$Z$3:$AP$1000,Month!AF$1,0))," ")</f>
        <v xml:space="preserve"> </v>
      </c>
      <c r="BM262" s="13" t="str">
        <f>IFERROR((VLOOKUP($A262,Month!$Z$3:$AP$1000,Month!AG$1,0))," ")</f>
        <v xml:space="preserve"> </v>
      </c>
      <c r="BN262" s="13" t="str">
        <f>IFERROR((VLOOKUP($A262,Month!$Z$3:$AP$1000,Month!AH$1,0))," ")</f>
        <v xml:space="preserve"> </v>
      </c>
      <c r="BO262" s="13" t="str">
        <f>IFERROR((VLOOKUP($A262,Month!$Z$3:$AP$1000,Month!AI$1,0))," ")</f>
        <v xml:space="preserve"> </v>
      </c>
      <c r="BP262" s="13" t="str">
        <f>IFERROR((VLOOKUP($A262,Month!$Z$3:$AP$1000,Month!AJ$1,0))," ")</f>
        <v xml:space="preserve"> </v>
      </c>
      <c r="BQ262" s="13" t="str">
        <f>IFERROR((VLOOKUP($A262,Month!$Z$3:$AP$1000,Month!AK$1,0))," ")</f>
        <v xml:space="preserve"> </v>
      </c>
      <c r="BR262" s="13" t="str">
        <f>IFERROR((VLOOKUP($A262,Month!$Z$3:$AP$1000,Month!AL$1,0))," ")</f>
        <v xml:space="preserve"> </v>
      </c>
      <c r="BS262" s="13" t="str">
        <f>IFERROR((VLOOKUP($A262,Month!$Z$3:$AP$1000,Month!AM$1,0))," ")</f>
        <v xml:space="preserve"> </v>
      </c>
      <c r="BT262" s="13" t="str">
        <f>IFERROR((VLOOKUP($A262,Month!$Z$3:$AP$1000,Month!AP$1,0))," ")</f>
        <v xml:space="preserve"> </v>
      </c>
    </row>
    <row r="263" spans="1:72" s="2" customFormat="1" x14ac:dyDescent="0.25">
      <c r="A263" s="12" t="s">
        <v>403</v>
      </c>
      <c r="B263" s="12" t="s">
        <v>404</v>
      </c>
      <c r="C263" s="13">
        <f>+IFERROR((VLOOKUP($A263,Grade!$L$6:$BL$1000,Grade!M$2,0))," ")</f>
        <v>200</v>
      </c>
      <c r="D263" s="13">
        <f>+IFERROR((VLOOKUP($A263,Grade!$L$6:$BL$1000,Grade!N$2,0))," ")</f>
        <v>238</v>
      </c>
      <c r="E263" s="13">
        <f>+IFERROR((VLOOKUP($A263,Grade!$L$6:$BL$1000,Grade!O$2,0))," ")</f>
        <v>256</v>
      </c>
      <c r="F263" s="13">
        <f>+IFERROR((VLOOKUP($A263,Grade!$L$6:$BL$1000,Grade!P$2,0))," ")</f>
        <v>238</v>
      </c>
      <c r="G263" s="13">
        <f>+IFERROR((VLOOKUP($A263,Grade!$L$6:$BL$1000,Grade!Q$2,0))," ")</f>
        <v>229</v>
      </c>
      <c r="H263" s="13">
        <f>+IFERROR((VLOOKUP($A263,Grade!$L$6:$BL$1000,Grade!R$2,0))," ")</f>
        <v>220</v>
      </c>
      <c r="I263" s="13">
        <f>+IFERROR((VLOOKUP($A263,Grade!$L$6:$BL$1000,Grade!S$2,0))," ")</f>
        <v>230</v>
      </c>
      <c r="J263" s="13">
        <f>+IFERROR((VLOOKUP($A263,Grade!$L$6:$BL$1000,Grade!T$2,0))," ")</f>
        <v>273</v>
      </c>
      <c r="K263" s="13">
        <f>+IFERROR((VLOOKUP($A263,Grade!$L$6:$BL$1000,Grade!U$2,0))," ")</f>
        <v>242</v>
      </c>
      <c r="L263" s="13">
        <f>+IFERROR((VLOOKUP($A263,Grade!$L$6:$BL$1000,Grade!V$2,0))," ")</f>
        <v>240</v>
      </c>
      <c r="M263" s="13">
        <f>+IFERROR((VLOOKUP($A263,Grade!$L$6:$BL$1000,Grade!W$2,0))," ")</f>
        <v>222</v>
      </c>
      <c r="N263" s="13">
        <f>+IFERROR((VLOOKUP($A263,Grade!$L$6:$BL$1000,Grade!X$2,0))," ")</f>
        <v>245</v>
      </c>
      <c r="O263" s="13">
        <f>+IFERROR((VLOOKUP($A263,Grade!$L$6:$BL$1000,Grade!Y$2,0))," ")</f>
        <v>218</v>
      </c>
      <c r="P263" s="20">
        <f t="shared" si="25"/>
        <v>3051</v>
      </c>
      <c r="Q263" s="14">
        <f>+IFERROR((VLOOKUP($A263,Grade!$L$6:$BL$1000,Grade!Z$2,0))," ")</f>
        <v>200</v>
      </c>
      <c r="R263" s="14">
        <f>+IFERROR((VLOOKUP($A263,Grade!$L$6:$BL$1000,Grade!AA$2,0))," ")</f>
        <v>238</v>
      </c>
      <c r="S263" s="14">
        <f>+IFERROR((VLOOKUP($A263,Grade!$L$6:$BL$1000,Grade!AB$2,0))," ")</f>
        <v>255.59</v>
      </c>
      <c r="T263" s="14">
        <f>+IFERROR((VLOOKUP($A263,Grade!$L$6:$BL$1000,Grade!AC$2,0))," ")</f>
        <v>237.08</v>
      </c>
      <c r="U263" s="14">
        <f>+IFERROR((VLOOKUP($A263,Grade!$L$6:$BL$1000,Grade!AD$2,0))," ")</f>
        <v>228.07</v>
      </c>
      <c r="V263" s="14">
        <f>+IFERROR((VLOOKUP($A263,Grade!$L$6:$BL$1000,Grade!AE$2,0))," ")</f>
        <v>220</v>
      </c>
      <c r="W263" s="14">
        <f>+IFERROR((VLOOKUP($A263,Grade!$L$6:$BL$1000,Grade!AF$2,0))," ")</f>
        <v>228.36</v>
      </c>
      <c r="X263" s="14">
        <f>+IFERROR((VLOOKUP($A263,Grade!$L$6:$BL$1000,Grade!AG$2,0))," ")</f>
        <v>271.54000000000002</v>
      </c>
      <c r="Y263" s="14">
        <f>+IFERROR((VLOOKUP($A263,Grade!$L$6:$BL$1000,Grade!AH$2,0))," ")</f>
        <v>238.39</v>
      </c>
      <c r="Z263" s="14">
        <f>+IFERROR((VLOOKUP($A263,Grade!$L$6:$BL$1000,Grade!AI$2,0))," ")</f>
        <v>239.02</v>
      </c>
      <c r="AA263" s="14">
        <f>+IFERROR((VLOOKUP($A263,Grade!$L$6:$BL$1000,Grade!AJ$2,0))," ")</f>
        <v>221.52</v>
      </c>
      <c r="AB263" s="14">
        <f>+IFERROR((VLOOKUP($A263,Grade!$L$6:$BL$1000,Grade!AK$2,0))," ")</f>
        <v>185.88</v>
      </c>
      <c r="AC263" s="14">
        <f>+IFERROR((VLOOKUP($A263,Grade!$L$6:$BL$1000,Grade!AL$2,0))," ")</f>
        <v>170.4</v>
      </c>
      <c r="AD263" s="19">
        <f t="shared" si="26"/>
        <v>2933.85</v>
      </c>
      <c r="AE263" s="13">
        <f>+IFERROR((VLOOKUP($A263,Grade!$L$6:$BL$1000,Grade!AM$2,0))," ")</f>
        <v>0</v>
      </c>
      <c r="AF263" s="13">
        <f>+IFERROR((VLOOKUP($A263,Grade!$L$6:$BL$1000,Grade!AN$2,0))," ")</f>
        <v>0</v>
      </c>
      <c r="AG263" s="13">
        <f>+IFERROR((VLOOKUP($A263,Grade!$L$6:$BL$1000,Grade!AO$2,0))," ")</f>
        <v>0</v>
      </c>
      <c r="AH263" s="13">
        <f>+IFERROR((VLOOKUP($A263,Grade!$L$6:$BL$1000,Grade!AP$2,0))," ")</f>
        <v>0</v>
      </c>
      <c r="AI263" s="13">
        <f>+IFERROR((VLOOKUP($A263,Grade!$L$6:$BL$1000,Grade!AQ$2,0))," ")</f>
        <v>0</v>
      </c>
      <c r="AJ263" s="13">
        <f>+IFERROR((VLOOKUP($A263,Grade!$L$6:$BL$1000,Grade!AR$2,0))," ")</f>
        <v>0</v>
      </c>
      <c r="AK263" s="13">
        <f>+IFERROR((VLOOKUP($A263,Grade!$L$6:$BL$1000,Grade!AS$2,0))," ")</f>
        <v>0</v>
      </c>
      <c r="AL263" s="13">
        <f>+IFERROR((VLOOKUP($A263,Grade!$L$6:$BL$1000,Grade!AT$2,0))," ")</f>
        <v>0</v>
      </c>
      <c r="AM263" s="13">
        <f>+IFERROR((VLOOKUP($A263,Grade!$L$6:$BL$1000,Grade!AU$2,0))," ")</f>
        <v>0</v>
      </c>
      <c r="AN263" s="13">
        <f>+IFERROR((VLOOKUP($A263,Grade!$L$6:$BL$1000,Grade!AV$2,0))," ")</f>
        <v>0</v>
      </c>
      <c r="AO263" s="13">
        <f>+IFERROR((VLOOKUP($A263,Grade!$L$6:$BL$1000,Grade!AW$2,0))," ")</f>
        <v>0</v>
      </c>
      <c r="AP263" s="13">
        <f>+IFERROR((VLOOKUP($A263,Grade!$L$6:$BL$1000,Grade!AX$2,0))," ")</f>
        <v>0</v>
      </c>
      <c r="AQ263" s="13">
        <f>+IFERROR((VLOOKUP($A263,Grade!$L$6:$BL$1000,Grade!AY$2,0))," ")</f>
        <v>0</v>
      </c>
      <c r="AR263" s="20">
        <f t="shared" si="27"/>
        <v>0</v>
      </c>
      <c r="AS263" s="14">
        <f>+IFERROR((VLOOKUP($A263,Grade!$L$6:$BL$1000,Grade!AZ$2,0))," ")</f>
        <v>0</v>
      </c>
      <c r="AT263" s="14">
        <f>+IFERROR((VLOOKUP($A263,Grade!$L$6:$BL$1000,Grade!BA$2,0))," ")</f>
        <v>0</v>
      </c>
      <c r="AU263" s="14">
        <f>+IFERROR((VLOOKUP($A263,Grade!$L$6:$BL$1000,Grade!BB$2,0))," ")</f>
        <v>0</v>
      </c>
      <c r="AV263" s="14">
        <f>+IFERROR((VLOOKUP($A263,Grade!$L$6:$BL$1000,Grade!BC$2,0))," ")</f>
        <v>0</v>
      </c>
      <c r="AW263" s="14">
        <f>+IFERROR((VLOOKUP($A263,Grade!$L$6:$BL$1000,Grade!BD$2,0))," ")</f>
        <v>0</v>
      </c>
      <c r="AX263" s="14">
        <f>+IFERROR((VLOOKUP($A263,Grade!$L$6:$BL$1000,Grade!BE$2,0))," ")</f>
        <v>0</v>
      </c>
      <c r="AY263" s="14">
        <f>+IFERROR((VLOOKUP($A263,Grade!$L$6:$BL$1000,Grade!BF$2,0))," ")</f>
        <v>0</v>
      </c>
      <c r="AZ263" s="14">
        <f>+IFERROR((VLOOKUP($A263,Grade!$L$6:$BL$1000,Grade!BG$2,0))," ")</f>
        <v>0</v>
      </c>
      <c r="BA263" s="14">
        <f>+IFERROR((VLOOKUP($A263,Grade!$L$6:$BL$1000,Grade!BH$2,0))," ")</f>
        <v>0</v>
      </c>
      <c r="BB263" s="14">
        <f>+IFERROR((VLOOKUP($A263,Grade!$L$6:$BL$1000,Grade!BI$2,0))," ")</f>
        <v>0</v>
      </c>
      <c r="BC263" s="14">
        <f>+IFERROR((VLOOKUP($A263,Grade!$L$6:$BL$1000,Grade!BJ$2,0))," ")</f>
        <v>0</v>
      </c>
      <c r="BD263" s="14">
        <f>+IFERROR((VLOOKUP($A263,Grade!$L$6:$BL$1000,Grade!BK$2,0))," ")</f>
        <v>0</v>
      </c>
      <c r="BE263" s="14">
        <f>+IFERROR((VLOOKUP($A263,Grade!$L$6:$BL$1000,Grade!BL$2,0))," ")</f>
        <v>0</v>
      </c>
      <c r="BF263" s="19">
        <f t="shared" si="28"/>
        <v>0</v>
      </c>
      <c r="BG263" s="13">
        <f>IFERROR((VLOOKUP($A263,Month!$Z$3:$AP$1000,Month!AA$1,0))," ")</f>
        <v>61</v>
      </c>
      <c r="BH263" s="13">
        <f>IFERROR((VLOOKUP($A263,Month!$Z$3:$AP$1000,Month!AB$1,0))," ")</f>
        <v>28</v>
      </c>
      <c r="BI263" s="13">
        <f>IFERROR((VLOOKUP($A263,Month!$Z$3:$AP$1000,Month!AC$1,0))," ")</f>
        <v>33</v>
      </c>
      <c r="BJ263" s="13">
        <f>IFERROR((VLOOKUP($A263,Month!$Z$3:$AP$1000,Month!AD$1,0))," ")</f>
        <v>11</v>
      </c>
      <c r="BK263" s="13">
        <f>IFERROR((VLOOKUP($A263,Month!$Z$3:$AP$1000,Month!AE$1,0))," ")</f>
        <v>11</v>
      </c>
      <c r="BL263" s="13">
        <f>IFERROR((VLOOKUP($A263,Month!$Z$3:$AP$1000,Month!AF$1,0))," ")</f>
        <v>0</v>
      </c>
      <c r="BM263" s="13">
        <f>IFERROR((VLOOKUP($A263,Month!$Z$3:$AP$1000,Month!AG$1,0))," ")</f>
        <v>223.56</v>
      </c>
      <c r="BN263" s="13">
        <f>IFERROR((VLOOKUP($A263,Month!$Z$3:$AP$1000,Month!AH$1,0))," ")</f>
        <v>0</v>
      </c>
      <c r="BO263" s="13">
        <f>IFERROR((VLOOKUP($A263,Month!$Z$3:$AP$1000,Month!AI$1,0))," ")</f>
        <v>21.24</v>
      </c>
      <c r="BP263" s="13">
        <f>IFERROR((VLOOKUP($A263,Month!$Z$3:$AP$1000,Month!AJ$1,0))," ")</f>
        <v>0</v>
      </c>
      <c r="BQ263" s="13">
        <f>IFERROR((VLOOKUP($A263,Month!$Z$3:$AP$1000,Month!AK$1,0))," ")</f>
        <v>0</v>
      </c>
      <c r="BR263" s="13">
        <f>IFERROR((VLOOKUP($A263,Month!$Z$3:$AP$1000,Month!AL$1,0))," ")</f>
        <v>0</v>
      </c>
      <c r="BS263" s="13">
        <f>IFERROR((VLOOKUP($A263,Month!$Z$3:$AP$1000,Month!AM$1,0))," ")</f>
        <v>39</v>
      </c>
      <c r="BT263" s="13">
        <f>IFERROR((VLOOKUP($A263,Month!$Z$3:$AP$1000,Month!AP$1,0))," ")</f>
        <v>364</v>
      </c>
    </row>
    <row r="264" spans="1:72" s="2" customFormat="1" x14ac:dyDescent="0.25">
      <c r="A264" s="12" t="s">
        <v>621</v>
      </c>
      <c r="B264" s="12" t="s">
        <v>622</v>
      </c>
      <c r="C264" s="13">
        <f>+IFERROR((VLOOKUP($A264,Grade!$L$6:$BL$1000,Grade!M$2,0))," ")</f>
        <v>4</v>
      </c>
      <c r="D264" s="13">
        <f>+IFERROR((VLOOKUP($A264,Grade!$L$6:$BL$1000,Grade!N$2,0))," ")</f>
        <v>6</v>
      </c>
      <c r="E264" s="13">
        <f>+IFERROR((VLOOKUP($A264,Grade!$L$6:$BL$1000,Grade!O$2,0))," ")</f>
        <v>7</v>
      </c>
      <c r="F264" s="13">
        <f>+IFERROR((VLOOKUP($A264,Grade!$L$6:$BL$1000,Grade!P$2,0))," ")</f>
        <v>3</v>
      </c>
      <c r="G264" s="13">
        <f>+IFERROR((VLOOKUP($A264,Grade!$L$6:$BL$1000,Grade!Q$2,0))," ")</f>
        <v>6</v>
      </c>
      <c r="H264" s="13">
        <f>+IFERROR((VLOOKUP($A264,Grade!$L$6:$BL$1000,Grade!R$2,0))," ")</f>
        <v>4</v>
      </c>
      <c r="I264" s="13">
        <f>+IFERROR((VLOOKUP($A264,Grade!$L$6:$BL$1000,Grade!S$2,0))," ")</f>
        <v>5</v>
      </c>
      <c r="J264" s="13">
        <f>+IFERROR((VLOOKUP($A264,Grade!$L$6:$BL$1000,Grade!T$2,0))," ")</f>
        <v>6</v>
      </c>
      <c r="K264" s="13">
        <f>+IFERROR((VLOOKUP($A264,Grade!$L$6:$BL$1000,Grade!U$2,0))," ")</f>
        <v>4</v>
      </c>
      <c r="L264" s="13">
        <f>+IFERROR((VLOOKUP($A264,Grade!$L$6:$BL$1000,Grade!V$2,0))," ")</f>
        <v>0</v>
      </c>
      <c r="M264" s="13">
        <f>+IFERROR((VLOOKUP($A264,Grade!$L$6:$BL$1000,Grade!W$2,0))," ")</f>
        <v>0</v>
      </c>
      <c r="N264" s="13">
        <f>+IFERROR((VLOOKUP($A264,Grade!$L$6:$BL$1000,Grade!X$2,0))," ")</f>
        <v>0</v>
      </c>
      <c r="O264" s="13">
        <f>+IFERROR((VLOOKUP($A264,Grade!$L$6:$BL$1000,Grade!Y$2,0))," ")</f>
        <v>0</v>
      </c>
      <c r="P264" s="20">
        <f t="shared" si="25"/>
        <v>45</v>
      </c>
      <c r="Q264" s="14">
        <f>+IFERROR((VLOOKUP($A264,Grade!$L$6:$BL$1000,Grade!Z$2,0))," ")</f>
        <v>4</v>
      </c>
      <c r="R264" s="14">
        <f>+IFERROR((VLOOKUP($A264,Grade!$L$6:$BL$1000,Grade!AA$2,0))," ")</f>
        <v>6</v>
      </c>
      <c r="S264" s="14">
        <f>+IFERROR((VLOOKUP($A264,Grade!$L$6:$BL$1000,Grade!AB$2,0))," ")</f>
        <v>7</v>
      </c>
      <c r="T264" s="14">
        <f>+IFERROR((VLOOKUP($A264,Grade!$L$6:$BL$1000,Grade!AC$2,0))," ")</f>
        <v>3</v>
      </c>
      <c r="U264" s="14">
        <f>+IFERROR((VLOOKUP($A264,Grade!$L$6:$BL$1000,Grade!AD$2,0))," ")</f>
        <v>6</v>
      </c>
      <c r="V264" s="14">
        <f>+IFERROR((VLOOKUP($A264,Grade!$L$6:$BL$1000,Grade!AE$2,0))," ")</f>
        <v>4</v>
      </c>
      <c r="W264" s="14">
        <f>+IFERROR((VLOOKUP($A264,Grade!$L$6:$BL$1000,Grade!AF$2,0))," ")</f>
        <v>5</v>
      </c>
      <c r="X264" s="14">
        <f>+IFERROR((VLOOKUP($A264,Grade!$L$6:$BL$1000,Grade!AG$2,0))," ")</f>
        <v>6</v>
      </c>
      <c r="Y264" s="14">
        <f>+IFERROR((VLOOKUP($A264,Grade!$L$6:$BL$1000,Grade!AH$2,0))," ")</f>
        <v>4</v>
      </c>
      <c r="Z264" s="14">
        <f>+IFERROR((VLOOKUP($A264,Grade!$L$6:$BL$1000,Grade!AI$2,0))," ")</f>
        <v>0</v>
      </c>
      <c r="AA264" s="14">
        <f>+IFERROR((VLOOKUP($A264,Grade!$L$6:$BL$1000,Grade!AJ$2,0))," ")</f>
        <v>0</v>
      </c>
      <c r="AB264" s="14">
        <f>+IFERROR((VLOOKUP($A264,Grade!$L$6:$BL$1000,Grade!AK$2,0))," ")</f>
        <v>0</v>
      </c>
      <c r="AC264" s="14">
        <f>+IFERROR((VLOOKUP($A264,Grade!$L$6:$BL$1000,Grade!AL$2,0))," ")</f>
        <v>0</v>
      </c>
      <c r="AD264" s="19">
        <f t="shared" si="26"/>
        <v>45</v>
      </c>
      <c r="AE264" s="13">
        <f>+IFERROR((VLOOKUP($A264,Grade!$L$6:$BL$1000,Grade!AM$2,0))," ")</f>
        <v>0</v>
      </c>
      <c r="AF264" s="13">
        <f>+IFERROR((VLOOKUP($A264,Grade!$L$6:$BL$1000,Grade!AN$2,0))," ")</f>
        <v>0</v>
      </c>
      <c r="AG264" s="13">
        <f>+IFERROR((VLOOKUP($A264,Grade!$L$6:$BL$1000,Grade!AO$2,0))," ")</f>
        <v>0</v>
      </c>
      <c r="AH264" s="13">
        <f>+IFERROR((VLOOKUP($A264,Grade!$L$6:$BL$1000,Grade!AP$2,0))," ")</f>
        <v>0</v>
      </c>
      <c r="AI264" s="13">
        <f>+IFERROR((VLOOKUP($A264,Grade!$L$6:$BL$1000,Grade!AQ$2,0))," ")</f>
        <v>0</v>
      </c>
      <c r="AJ264" s="13">
        <f>+IFERROR((VLOOKUP($A264,Grade!$L$6:$BL$1000,Grade!AR$2,0))," ")</f>
        <v>0</v>
      </c>
      <c r="AK264" s="13">
        <f>+IFERROR((VLOOKUP($A264,Grade!$L$6:$BL$1000,Grade!AS$2,0))," ")</f>
        <v>0</v>
      </c>
      <c r="AL264" s="13">
        <f>+IFERROR((VLOOKUP($A264,Grade!$L$6:$BL$1000,Grade!AT$2,0))," ")</f>
        <v>0</v>
      </c>
      <c r="AM264" s="13">
        <f>+IFERROR((VLOOKUP($A264,Grade!$L$6:$BL$1000,Grade!AU$2,0))," ")</f>
        <v>0</v>
      </c>
      <c r="AN264" s="13">
        <f>+IFERROR((VLOOKUP($A264,Grade!$L$6:$BL$1000,Grade!AV$2,0))," ")</f>
        <v>0</v>
      </c>
      <c r="AO264" s="13">
        <f>+IFERROR((VLOOKUP($A264,Grade!$L$6:$BL$1000,Grade!AW$2,0))," ")</f>
        <v>0</v>
      </c>
      <c r="AP264" s="13">
        <f>+IFERROR((VLOOKUP($A264,Grade!$L$6:$BL$1000,Grade!AX$2,0))," ")</f>
        <v>0</v>
      </c>
      <c r="AQ264" s="13">
        <f>+IFERROR((VLOOKUP($A264,Grade!$L$6:$BL$1000,Grade!AY$2,0))," ")</f>
        <v>0</v>
      </c>
      <c r="AR264" s="20">
        <f t="shared" si="27"/>
        <v>0</v>
      </c>
      <c r="AS264" s="14">
        <f>+IFERROR((VLOOKUP($A264,Grade!$L$6:$BL$1000,Grade!AZ$2,0))," ")</f>
        <v>0</v>
      </c>
      <c r="AT264" s="14">
        <f>+IFERROR((VLOOKUP($A264,Grade!$L$6:$BL$1000,Grade!BA$2,0))," ")</f>
        <v>0</v>
      </c>
      <c r="AU264" s="14">
        <f>+IFERROR((VLOOKUP($A264,Grade!$L$6:$BL$1000,Grade!BB$2,0))," ")</f>
        <v>0</v>
      </c>
      <c r="AV264" s="14">
        <f>+IFERROR((VLOOKUP($A264,Grade!$L$6:$BL$1000,Grade!BC$2,0))," ")</f>
        <v>0</v>
      </c>
      <c r="AW264" s="14">
        <f>+IFERROR((VLOOKUP($A264,Grade!$L$6:$BL$1000,Grade!BD$2,0))," ")</f>
        <v>0</v>
      </c>
      <c r="AX264" s="14">
        <f>+IFERROR((VLOOKUP($A264,Grade!$L$6:$BL$1000,Grade!BE$2,0))," ")</f>
        <v>0</v>
      </c>
      <c r="AY264" s="14">
        <f>+IFERROR((VLOOKUP($A264,Grade!$L$6:$BL$1000,Grade!BF$2,0))," ")</f>
        <v>0</v>
      </c>
      <c r="AZ264" s="14">
        <f>+IFERROR((VLOOKUP($A264,Grade!$L$6:$BL$1000,Grade!BG$2,0))," ")</f>
        <v>0</v>
      </c>
      <c r="BA264" s="14">
        <f>+IFERROR((VLOOKUP($A264,Grade!$L$6:$BL$1000,Grade!BH$2,0))," ")</f>
        <v>0</v>
      </c>
      <c r="BB264" s="14">
        <f>+IFERROR((VLOOKUP($A264,Grade!$L$6:$BL$1000,Grade!BI$2,0))," ")</f>
        <v>0</v>
      </c>
      <c r="BC264" s="14">
        <f>+IFERROR((VLOOKUP($A264,Grade!$L$6:$BL$1000,Grade!BJ$2,0))," ")</f>
        <v>0</v>
      </c>
      <c r="BD264" s="14">
        <f>+IFERROR((VLOOKUP($A264,Grade!$L$6:$BL$1000,Grade!BK$2,0))," ")</f>
        <v>0</v>
      </c>
      <c r="BE264" s="14">
        <f>+IFERROR((VLOOKUP($A264,Grade!$L$6:$BL$1000,Grade!BL$2,0))," ")</f>
        <v>0</v>
      </c>
      <c r="BF264" s="19">
        <f t="shared" si="28"/>
        <v>0</v>
      </c>
      <c r="BG264" s="13">
        <f>IFERROR((VLOOKUP($A264,Month!$Z$3:$AP$1000,Month!AA$1,0))," ")</f>
        <v>0</v>
      </c>
      <c r="BH264" s="13">
        <f>IFERROR((VLOOKUP($A264,Month!$Z$3:$AP$1000,Month!AB$1,0))," ")</f>
        <v>0</v>
      </c>
      <c r="BI264" s="13">
        <f>IFERROR((VLOOKUP($A264,Month!$Z$3:$AP$1000,Month!AC$1,0))," ")</f>
        <v>0</v>
      </c>
      <c r="BJ264" s="13">
        <f>IFERROR((VLOOKUP($A264,Month!$Z$3:$AP$1000,Month!AD$1,0))," ")</f>
        <v>0</v>
      </c>
      <c r="BK264" s="13">
        <f>IFERROR((VLOOKUP($A264,Month!$Z$3:$AP$1000,Month!AE$1,0))," ")</f>
        <v>0</v>
      </c>
      <c r="BL264" s="13">
        <f>IFERROR((VLOOKUP($A264,Month!$Z$3:$AP$1000,Month!AF$1,0))," ")</f>
        <v>0</v>
      </c>
      <c r="BM264" s="13">
        <f>IFERROR((VLOOKUP($A264,Month!$Z$3:$AP$1000,Month!AG$1,0))," ")</f>
        <v>0</v>
      </c>
      <c r="BN264" s="13">
        <f>IFERROR((VLOOKUP($A264,Month!$Z$3:$AP$1000,Month!AH$1,0))," ")</f>
        <v>0</v>
      </c>
      <c r="BO264" s="13">
        <f>IFERROR((VLOOKUP($A264,Month!$Z$3:$AP$1000,Month!AI$1,0))," ")</f>
        <v>0</v>
      </c>
      <c r="BP264" s="13">
        <f>IFERROR((VLOOKUP($A264,Month!$Z$3:$AP$1000,Month!AJ$1,0))," ")</f>
        <v>0</v>
      </c>
      <c r="BQ264" s="13">
        <f>IFERROR((VLOOKUP($A264,Month!$Z$3:$AP$1000,Month!AK$1,0))," ")</f>
        <v>0</v>
      </c>
      <c r="BR264" s="13">
        <f>IFERROR((VLOOKUP($A264,Month!$Z$3:$AP$1000,Month!AL$1,0))," ")</f>
        <v>0</v>
      </c>
      <c r="BS264" s="13">
        <f>IFERROR((VLOOKUP($A264,Month!$Z$3:$AP$1000,Month!AM$1,0))," ")</f>
        <v>0</v>
      </c>
      <c r="BT264" s="13">
        <f>IFERROR((VLOOKUP($A264,Month!$Z$3:$AP$1000,Month!AP$1,0))," ")</f>
        <v>4</v>
      </c>
    </row>
    <row r="265" spans="1:72" s="2" customFormat="1" x14ac:dyDescent="0.25">
      <c r="A265" s="12" t="s">
        <v>469</v>
      </c>
      <c r="B265" s="12" t="s">
        <v>470</v>
      </c>
      <c r="C265" s="13">
        <f>+IFERROR((VLOOKUP($A265,Grade!$L$6:$BL$1000,Grade!M$2,0))," ")</f>
        <v>41</v>
      </c>
      <c r="D265" s="13">
        <f>+IFERROR((VLOOKUP($A265,Grade!$L$6:$BL$1000,Grade!N$2,0))," ")</f>
        <v>50</v>
      </c>
      <c r="E265" s="13">
        <f>+IFERROR((VLOOKUP($A265,Grade!$L$6:$BL$1000,Grade!O$2,0))," ")</f>
        <v>69</v>
      </c>
      <c r="F265" s="13">
        <f>+IFERROR((VLOOKUP($A265,Grade!$L$6:$BL$1000,Grade!P$2,0))," ")</f>
        <v>51</v>
      </c>
      <c r="G265" s="13">
        <f>+IFERROR((VLOOKUP($A265,Grade!$L$6:$BL$1000,Grade!Q$2,0))," ")</f>
        <v>68</v>
      </c>
      <c r="H265" s="13">
        <f>+IFERROR((VLOOKUP($A265,Grade!$L$6:$BL$1000,Grade!R$2,0))," ")</f>
        <v>63</v>
      </c>
      <c r="I265" s="13">
        <f>+IFERROR((VLOOKUP($A265,Grade!$L$6:$BL$1000,Grade!S$2,0))," ")</f>
        <v>66</v>
      </c>
      <c r="J265" s="13">
        <f>+IFERROR((VLOOKUP($A265,Grade!$L$6:$BL$1000,Grade!T$2,0))," ")</f>
        <v>68</v>
      </c>
      <c r="K265" s="13">
        <f>+IFERROR((VLOOKUP($A265,Grade!$L$6:$BL$1000,Grade!U$2,0))," ")</f>
        <v>72</v>
      </c>
      <c r="L265" s="13">
        <f>+IFERROR((VLOOKUP($A265,Grade!$L$6:$BL$1000,Grade!V$2,0))," ")</f>
        <v>75</v>
      </c>
      <c r="M265" s="13">
        <f>+IFERROR((VLOOKUP($A265,Grade!$L$6:$BL$1000,Grade!W$2,0))," ")</f>
        <v>55</v>
      </c>
      <c r="N265" s="13">
        <f>+IFERROR((VLOOKUP($A265,Grade!$L$6:$BL$1000,Grade!X$2,0))," ")</f>
        <v>59</v>
      </c>
      <c r="O265" s="13">
        <f>+IFERROR((VLOOKUP($A265,Grade!$L$6:$BL$1000,Grade!Y$2,0))," ")</f>
        <v>83</v>
      </c>
      <c r="P265" s="20">
        <f t="shared" si="25"/>
        <v>820</v>
      </c>
      <c r="Q265" s="14">
        <f>+IFERROR((VLOOKUP($A265,Grade!$L$6:$BL$1000,Grade!Z$2,0))," ")</f>
        <v>41</v>
      </c>
      <c r="R265" s="14">
        <f>+IFERROR((VLOOKUP($A265,Grade!$L$6:$BL$1000,Grade!AA$2,0))," ")</f>
        <v>50</v>
      </c>
      <c r="S265" s="14">
        <f>+IFERROR((VLOOKUP($A265,Grade!$L$6:$BL$1000,Grade!AB$2,0))," ")</f>
        <v>69</v>
      </c>
      <c r="T265" s="14">
        <f>+IFERROR((VLOOKUP($A265,Grade!$L$6:$BL$1000,Grade!AC$2,0))," ")</f>
        <v>51</v>
      </c>
      <c r="U265" s="14">
        <f>+IFERROR((VLOOKUP($A265,Grade!$L$6:$BL$1000,Grade!AD$2,0))," ")</f>
        <v>68</v>
      </c>
      <c r="V265" s="14">
        <f>+IFERROR((VLOOKUP($A265,Grade!$L$6:$BL$1000,Grade!AE$2,0))," ")</f>
        <v>63</v>
      </c>
      <c r="W265" s="14">
        <f>+IFERROR((VLOOKUP($A265,Grade!$L$6:$BL$1000,Grade!AF$2,0))," ")</f>
        <v>66</v>
      </c>
      <c r="X265" s="14">
        <f>+IFERROR((VLOOKUP($A265,Grade!$L$6:$BL$1000,Grade!AG$2,0))," ")</f>
        <v>68</v>
      </c>
      <c r="Y265" s="14">
        <f>+IFERROR((VLOOKUP($A265,Grade!$L$6:$BL$1000,Grade!AH$2,0))," ")</f>
        <v>72</v>
      </c>
      <c r="Z265" s="14">
        <f>+IFERROR((VLOOKUP($A265,Grade!$L$6:$BL$1000,Grade!AI$2,0))," ")</f>
        <v>74.150000000000006</v>
      </c>
      <c r="AA265" s="14">
        <f>+IFERROR((VLOOKUP($A265,Grade!$L$6:$BL$1000,Grade!AJ$2,0))," ")</f>
        <v>54.45</v>
      </c>
      <c r="AB265" s="14">
        <f>+IFERROR((VLOOKUP($A265,Grade!$L$6:$BL$1000,Grade!AK$2,0))," ")</f>
        <v>58.77</v>
      </c>
      <c r="AC265" s="14">
        <f>+IFERROR((VLOOKUP($A265,Grade!$L$6:$BL$1000,Grade!AL$2,0))," ")</f>
        <v>80.8</v>
      </c>
      <c r="AD265" s="19">
        <f t="shared" si="26"/>
        <v>816.17</v>
      </c>
      <c r="AE265" s="13">
        <f>+IFERROR((VLOOKUP($A265,Grade!$L$6:$BL$1000,Grade!AM$2,0))," ")</f>
        <v>0</v>
      </c>
      <c r="AF265" s="13">
        <f>+IFERROR((VLOOKUP($A265,Grade!$L$6:$BL$1000,Grade!AN$2,0))," ")</f>
        <v>0</v>
      </c>
      <c r="AG265" s="13">
        <f>+IFERROR((VLOOKUP($A265,Grade!$L$6:$BL$1000,Grade!AO$2,0))," ")</f>
        <v>0</v>
      </c>
      <c r="AH265" s="13">
        <f>+IFERROR((VLOOKUP($A265,Grade!$L$6:$BL$1000,Grade!AP$2,0))," ")</f>
        <v>0</v>
      </c>
      <c r="AI265" s="13">
        <f>+IFERROR((VLOOKUP($A265,Grade!$L$6:$BL$1000,Grade!AQ$2,0))," ")</f>
        <v>0</v>
      </c>
      <c r="AJ265" s="13">
        <f>+IFERROR((VLOOKUP($A265,Grade!$L$6:$BL$1000,Grade!AR$2,0))," ")</f>
        <v>0</v>
      </c>
      <c r="AK265" s="13">
        <f>+IFERROR((VLOOKUP($A265,Grade!$L$6:$BL$1000,Grade!AS$2,0))," ")</f>
        <v>0</v>
      </c>
      <c r="AL265" s="13">
        <f>+IFERROR((VLOOKUP($A265,Grade!$L$6:$BL$1000,Grade!AT$2,0))," ")</f>
        <v>0</v>
      </c>
      <c r="AM265" s="13">
        <f>+IFERROR((VLOOKUP($A265,Grade!$L$6:$BL$1000,Grade!AU$2,0))," ")</f>
        <v>0</v>
      </c>
      <c r="AN265" s="13">
        <f>+IFERROR((VLOOKUP($A265,Grade!$L$6:$BL$1000,Grade!AV$2,0))," ")</f>
        <v>0</v>
      </c>
      <c r="AO265" s="13">
        <f>+IFERROR((VLOOKUP($A265,Grade!$L$6:$BL$1000,Grade!AW$2,0))," ")</f>
        <v>0</v>
      </c>
      <c r="AP265" s="13">
        <f>+IFERROR((VLOOKUP($A265,Grade!$L$6:$BL$1000,Grade!AX$2,0))," ")</f>
        <v>0</v>
      </c>
      <c r="AQ265" s="13">
        <f>+IFERROR((VLOOKUP($A265,Grade!$L$6:$BL$1000,Grade!AY$2,0))," ")</f>
        <v>0</v>
      </c>
      <c r="AR265" s="20">
        <f t="shared" si="27"/>
        <v>0</v>
      </c>
      <c r="AS265" s="14">
        <f>+IFERROR((VLOOKUP($A265,Grade!$L$6:$BL$1000,Grade!AZ$2,0))," ")</f>
        <v>0</v>
      </c>
      <c r="AT265" s="14">
        <f>+IFERROR((VLOOKUP($A265,Grade!$L$6:$BL$1000,Grade!BA$2,0))," ")</f>
        <v>0</v>
      </c>
      <c r="AU265" s="14">
        <f>+IFERROR((VLOOKUP($A265,Grade!$L$6:$BL$1000,Grade!BB$2,0))," ")</f>
        <v>0</v>
      </c>
      <c r="AV265" s="14">
        <f>+IFERROR((VLOOKUP($A265,Grade!$L$6:$BL$1000,Grade!BC$2,0))," ")</f>
        <v>0</v>
      </c>
      <c r="AW265" s="14">
        <f>+IFERROR((VLOOKUP($A265,Grade!$L$6:$BL$1000,Grade!BD$2,0))," ")</f>
        <v>0</v>
      </c>
      <c r="AX265" s="14">
        <f>+IFERROR((VLOOKUP($A265,Grade!$L$6:$BL$1000,Grade!BE$2,0))," ")</f>
        <v>0</v>
      </c>
      <c r="AY265" s="14">
        <f>+IFERROR((VLOOKUP($A265,Grade!$L$6:$BL$1000,Grade!BF$2,0))," ")</f>
        <v>0</v>
      </c>
      <c r="AZ265" s="14">
        <f>+IFERROR((VLOOKUP($A265,Grade!$L$6:$BL$1000,Grade!BG$2,0))," ")</f>
        <v>0</v>
      </c>
      <c r="BA265" s="14">
        <f>+IFERROR((VLOOKUP($A265,Grade!$L$6:$BL$1000,Grade!BH$2,0))," ")</f>
        <v>0</v>
      </c>
      <c r="BB265" s="14">
        <f>+IFERROR((VLOOKUP($A265,Grade!$L$6:$BL$1000,Grade!BI$2,0))," ")</f>
        <v>0</v>
      </c>
      <c r="BC265" s="14">
        <f>+IFERROR((VLOOKUP($A265,Grade!$L$6:$BL$1000,Grade!BJ$2,0))," ")</f>
        <v>0</v>
      </c>
      <c r="BD265" s="14">
        <f>+IFERROR((VLOOKUP($A265,Grade!$L$6:$BL$1000,Grade!BK$2,0))," ")</f>
        <v>0</v>
      </c>
      <c r="BE265" s="14">
        <f>+IFERROR((VLOOKUP($A265,Grade!$L$6:$BL$1000,Grade!BL$2,0))," ")</f>
        <v>0</v>
      </c>
      <c r="BF265" s="19">
        <f t="shared" si="28"/>
        <v>0</v>
      </c>
      <c r="BG265" s="13">
        <f>IFERROR((VLOOKUP($A265,Month!$Z$3:$AP$1000,Month!AA$1,0))," ")</f>
        <v>15</v>
      </c>
      <c r="BH265" s="13">
        <f>IFERROR((VLOOKUP($A265,Month!$Z$3:$AP$1000,Month!AB$1,0))," ")</f>
        <v>5</v>
      </c>
      <c r="BI265" s="13">
        <f>IFERROR((VLOOKUP($A265,Month!$Z$3:$AP$1000,Month!AC$1,0))," ")</f>
        <v>1</v>
      </c>
      <c r="BJ265" s="13">
        <f>IFERROR((VLOOKUP($A265,Month!$Z$3:$AP$1000,Month!AD$1,0))," ")</f>
        <v>0</v>
      </c>
      <c r="BK265" s="13">
        <f>IFERROR((VLOOKUP($A265,Month!$Z$3:$AP$1000,Month!AE$1,0))," ")</f>
        <v>0</v>
      </c>
      <c r="BL265" s="13">
        <f>IFERROR((VLOOKUP($A265,Month!$Z$3:$AP$1000,Month!AF$1,0))," ")</f>
        <v>0</v>
      </c>
      <c r="BM265" s="13">
        <f>IFERROR((VLOOKUP($A265,Month!$Z$3:$AP$1000,Month!AG$1,0))," ")</f>
        <v>48.75</v>
      </c>
      <c r="BN265" s="13">
        <f>IFERROR((VLOOKUP($A265,Month!$Z$3:$AP$1000,Month!AH$1,0))," ")</f>
        <v>0</v>
      </c>
      <c r="BO265" s="13">
        <f>IFERROR((VLOOKUP($A265,Month!$Z$3:$AP$1000,Month!AI$1,0))," ")</f>
        <v>0</v>
      </c>
      <c r="BP265" s="13">
        <f>IFERROR((VLOOKUP($A265,Month!$Z$3:$AP$1000,Month!AJ$1,0))," ")</f>
        <v>0</v>
      </c>
      <c r="BQ265" s="13">
        <f>IFERROR((VLOOKUP($A265,Month!$Z$3:$AP$1000,Month!AK$1,0))," ")</f>
        <v>0</v>
      </c>
      <c r="BR265" s="13">
        <f>IFERROR((VLOOKUP($A265,Month!$Z$3:$AP$1000,Month!AL$1,0))," ")</f>
        <v>0</v>
      </c>
      <c r="BS265" s="13">
        <f>IFERROR((VLOOKUP($A265,Month!$Z$3:$AP$1000,Month!AM$1,0))," ")</f>
        <v>0</v>
      </c>
      <c r="BT265" s="13">
        <f>IFERROR((VLOOKUP($A265,Month!$Z$3:$AP$1000,Month!AP$1,0))," ")</f>
        <v>0</v>
      </c>
    </row>
    <row r="266" spans="1:72" s="2" customFormat="1" x14ac:dyDescent="0.25">
      <c r="A266" s="12" t="s">
        <v>491</v>
      </c>
      <c r="B266" s="12" t="s">
        <v>492</v>
      </c>
      <c r="C266" s="13">
        <f>+IFERROR((VLOOKUP($A266,Grade!$L$6:$BL$1000,Grade!M$2,0))," ")</f>
        <v>130</v>
      </c>
      <c r="D266" s="13">
        <f>+IFERROR((VLOOKUP($A266,Grade!$L$6:$BL$1000,Grade!N$2,0))," ")</f>
        <v>144</v>
      </c>
      <c r="E266" s="13">
        <f>+IFERROR((VLOOKUP($A266,Grade!$L$6:$BL$1000,Grade!O$2,0))," ")</f>
        <v>150</v>
      </c>
      <c r="F266" s="13">
        <f>+IFERROR((VLOOKUP($A266,Grade!$L$6:$BL$1000,Grade!P$2,0))," ")</f>
        <v>148</v>
      </c>
      <c r="G266" s="13">
        <f>+IFERROR((VLOOKUP($A266,Grade!$L$6:$BL$1000,Grade!Q$2,0))," ")</f>
        <v>137</v>
      </c>
      <c r="H266" s="13">
        <f>+IFERROR((VLOOKUP($A266,Grade!$L$6:$BL$1000,Grade!R$2,0))," ")</f>
        <v>123</v>
      </c>
      <c r="I266" s="13">
        <f>+IFERROR((VLOOKUP($A266,Grade!$L$6:$BL$1000,Grade!S$2,0))," ")</f>
        <v>147</v>
      </c>
      <c r="J266" s="13">
        <f>+IFERROR((VLOOKUP($A266,Grade!$L$6:$BL$1000,Grade!T$2,0))," ")</f>
        <v>156</v>
      </c>
      <c r="K266" s="13">
        <f>+IFERROR((VLOOKUP($A266,Grade!$L$6:$BL$1000,Grade!U$2,0))," ")</f>
        <v>181</v>
      </c>
      <c r="L266" s="13">
        <f>+IFERROR((VLOOKUP($A266,Grade!$L$6:$BL$1000,Grade!V$2,0))," ")</f>
        <v>149</v>
      </c>
      <c r="M266" s="13">
        <f>+IFERROR((VLOOKUP($A266,Grade!$L$6:$BL$1000,Grade!W$2,0))," ")</f>
        <v>153</v>
      </c>
      <c r="N266" s="13">
        <f>+IFERROR((VLOOKUP($A266,Grade!$L$6:$BL$1000,Grade!X$2,0))," ")</f>
        <v>134</v>
      </c>
      <c r="O266" s="13">
        <f>+IFERROR((VLOOKUP($A266,Grade!$L$6:$BL$1000,Grade!Y$2,0))," ")</f>
        <v>146</v>
      </c>
      <c r="P266" s="20">
        <f t="shared" si="25"/>
        <v>1898</v>
      </c>
      <c r="Q266" s="14">
        <f>+IFERROR((VLOOKUP($A266,Grade!$L$6:$BL$1000,Grade!Z$2,0))," ")</f>
        <v>130</v>
      </c>
      <c r="R266" s="14">
        <f>+IFERROR((VLOOKUP($A266,Grade!$L$6:$BL$1000,Grade!AA$2,0))," ")</f>
        <v>142</v>
      </c>
      <c r="S266" s="14">
        <f>+IFERROR((VLOOKUP($A266,Grade!$L$6:$BL$1000,Grade!AB$2,0))," ")</f>
        <v>139</v>
      </c>
      <c r="T266" s="14">
        <f>+IFERROR((VLOOKUP($A266,Grade!$L$6:$BL$1000,Grade!AC$2,0))," ")</f>
        <v>144</v>
      </c>
      <c r="U266" s="14">
        <f>+IFERROR((VLOOKUP($A266,Grade!$L$6:$BL$1000,Grade!AD$2,0))," ")</f>
        <v>135</v>
      </c>
      <c r="V266" s="14">
        <f>+IFERROR((VLOOKUP($A266,Grade!$L$6:$BL$1000,Grade!AE$2,0))," ")</f>
        <v>123</v>
      </c>
      <c r="W266" s="14">
        <f>+IFERROR((VLOOKUP($A266,Grade!$L$6:$BL$1000,Grade!AF$2,0))," ")</f>
        <v>144.55000000000001</v>
      </c>
      <c r="X266" s="14">
        <f>+IFERROR((VLOOKUP($A266,Grade!$L$6:$BL$1000,Grade!AG$2,0))," ")</f>
        <v>152.80000000000001</v>
      </c>
      <c r="Y266" s="14">
        <f>+IFERROR((VLOOKUP($A266,Grade!$L$6:$BL$1000,Grade!AH$2,0))," ")</f>
        <v>177</v>
      </c>
      <c r="Z266" s="14">
        <f>+IFERROR((VLOOKUP($A266,Grade!$L$6:$BL$1000,Grade!AI$2,0))," ")</f>
        <v>148.16999999999999</v>
      </c>
      <c r="AA266" s="14">
        <f>+IFERROR((VLOOKUP($A266,Grade!$L$6:$BL$1000,Grade!AJ$2,0))," ")</f>
        <v>150.82</v>
      </c>
      <c r="AB266" s="14">
        <f>+IFERROR((VLOOKUP($A266,Grade!$L$6:$BL$1000,Grade!AK$2,0))," ")</f>
        <v>116.65</v>
      </c>
      <c r="AC266" s="14">
        <f>+IFERROR((VLOOKUP($A266,Grade!$L$6:$BL$1000,Grade!AL$2,0))," ")</f>
        <v>131.19</v>
      </c>
      <c r="AD266" s="19">
        <f t="shared" si="26"/>
        <v>1834.18</v>
      </c>
      <c r="AE266" s="13">
        <f>+IFERROR((VLOOKUP($A266,Grade!$L$6:$BL$1000,Grade!AM$2,0))," ")</f>
        <v>13</v>
      </c>
      <c r="AF266" s="13">
        <f>+IFERROR((VLOOKUP($A266,Grade!$L$6:$BL$1000,Grade!AN$2,0))," ")</f>
        <v>10</v>
      </c>
      <c r="AG266" s="13">
        <f>+IFERROR((VLOOKUP($A266,Grade!$L$6:$BL$1000,Grade!AO$2,0))," ")</f>
        <v>11</v>
      </c>
      <c r="AH266" s="13">
        <f>+IFERROR((VLOOKUP($A266,Grade!$L$6:$BL$1000,Grade!AP$2,0))," ")</f>
        <v>16</v>
      </c>
      <c r="AI266" s="13">
        <f>+IFERROR((VLOOKUP($A266,Grade!$L$6:$BL$1000,Grade!AQ$2,0))," ")</f>
        <v>15</v>
      </c>
      <c r="AJ266" s="13">
        <f>+IFERROR((VLOOKUP($A266,Grade!$L$6:$BL$1000,Grade!AR$2,0))," ")</f>
        <v>8</v>
      </c>
      <c r="AK266" s="13">
        <f>+IFERROR((VLOOKUP($A266,Grade!$L$6:$BL$1000,Grade!AS$2,0))," ")</f>
        <v>13</v>
      </c>
      <c r="AL266" s="13">
        <f>+IFERROR((VLOOKUP($A266,Grade!$L$6:$BL$1000,Grade!AT$2,0))," ")</f>
        <v>12</v>
      </c>
      <c r="AM266" s="13">
        <f>+IFERROR((VLOOKUP($A266,Grade!$L$6:$BL$1000,Grade!AU$2,0))," ")</f>
        <v>9</v>
      </c>
      <c r="AN266" s="13">
        <f>+IFERROR((VLOOKUP($A266,Grade!$L$6:$BL$1000,Grade!AV$2,0))," ")</f>
        <v>8</v>
      </c>
      <c r="AO266" s="13">
        <f>+IFERROR((VLOOKUP($A266,Grade!$L$6:$BL$1000,Grade!AW$2,0))," ")</f>
        <v>8</v>
      </c>
      <c r="AP266" s="13">
        <f>+IFERROR((VLOOKUP($A266,Grade!$L$6:$BL$1000,Grade!AX$2,0))," ")</f>
        <v>8</v>
      </c>
      <c r="AQ266" s="13">
        <f>+IFERROR((VLOOKUP($A266,Grade!$L$6:$BL$1000,Grade!AY$2,0))," ")</f>
        <v>19</v>
      </c>
      <c r="AR266" s="20">
        <f t="shared" si="27"/>
        <v>150</v>
      </c>
      <c r="AS266" s="14">
        <f>+IFERROR((VLOOKUP($A266,Grade!$L$6:$BL$1000,Grade!AZ$2,0))," ")</f>
        <v>13</v>
      </c>
      <c r="AT266" s="14">
        <f>+IFERROR((VLOOKUP($A266,Grade!$L$6:$BL$1000,Grade!BA$2,0))," ")</f>
        <v>10</v>
      </c>
      <c r="AU266" s="14">
        <f>+IFERROR((VLOOKUP($A266,Grade!$L$6:$BL$1000,Grade!BB$2,0))," ")</f>
        <v>11</v>
      </c>
      <c r="AV266" s="14">
        <f>+IFERROR((VLOOKUP($A266,Grade!$L$6:$BL$1000,Grade!BC$2,0))," ")</f>
        <v>16</v>
      </c>
      <c r="AW266" s="14">
        <f>+IFERROR((VLOOKUP($A266,Grade!$L$6:$BL$1000,Grade!BD$2,0))," ")</f>
        <v>15</v>
      </c>
      <c r="AX266" s="14">
        <f>+IFERROR((VLOOKUP($A266,Grade!$L$6:$BL$1000,Grade!BE$2,0))," ")</f>
        <v>8</v>
      </c>
      <c r="AY266" s="14">
        <f>+IFERROR((VLOOKUP($A266,Grade!$L$6:$BL$1000,Grade!BF$2,0))," ")</f>
        <v>12.4</v>
      </c>
      <c r="AZ266" s="14">
        <f>+IFERROR((VLOOKUP($A266,Grade!$L$6:$BL$1000,Grade!BG$2,0))," ")</f>
        <v>11.8</v>
      </c>
      <c r="BA266" s="14">
        <f>+IFERROR((VLOOKUP($A266,Grade!$L$6:$BL$1000,Grade!BH$2,0))," ")</f>
        <v>9</v>
      </c>
      <c r="BB266" s="14">
        <f>+IFERROR((VLOOKUP($A266,Grade!$L$6:$BL$1000,Grade!BI$2,0))," ")</f>
        <v>8</v>
      </c>
      <c r="BC266" s="14">
        <f>+IFERROR((VLOOKUP($A266,Grade!$L$6:$BL$1000,Grade!BJ$2,0))," ")</f>
        <v>7.55</v>
      </c>
      <c r="BD266" s="14">
        <f>+IFERROR((VLOOKUP($A266,Grade!$L$6:$BL$1000,Grade!BK$2,0))," ")</f>
        <v>7.55</v>
      </c>
      <c r="BE266" s="14">
        <f>+IFERROR((VLOOKUP($A266,Grade!$L$6:$BL$1000,Grade!BL$2,0))," ")</f>
        <v>17.8</v>
      </c>
      <c r="BF266" s="19">
        <f t="shared" si="28"/>
        <v>147.10000000000002</v>
      </c>
      <c r="BG266" s="13">
        <f>IFERROR((VLOOKUP($A266,Month!$Z$3:$AP$1000,Month!AA$1,0))," ")</f>
        <v>116</v>
      </c>
      <c r="BH266" s="13">
        <f>IFERROR((VLOOKUP($A266,Month!$Z$3:$AP$1000,Month!AB$1,0))," ")</f>
        <v>76</v>
      </c>
      <c r="BI266" s="13">
        <f>IFERROR((VLOOKUP($A266,Month!$Z$3:$AP$1000,Month!AC$1,0))," ")</f>
        <v>38</v>
      </c>
      <c r="BJ266" s="13">
        <f>IFERROR((VLOOKUP($A266,Month!$Z$3:$AP$1000,Month!AD$1,0))," ")</f>
        <v>5</v>
      </c>
      <c r="BK266" s="13">
        <f>IFERROR((VLOOKUP($A266,Month!$Z$3:$AP$1000,Month!AE$1,0))," ")</f>
        <v>0</v>
      </c>
      <c r="BL266" s="13">
        <f>IFERROR((VLOOKUP($A266,Month!$Z$3:$AP$1000,Month!AF$1,0))," ")</f>
        <v>0</v>
      </c>
      <c r="BM266" s="13">
        <f>IFERROR((VLOOKUP($A266,Month!$Z$3:$AP$1000,Month!AG$1,0))," ")</f>
        <v>87.01</v>
      </c>
      <c r="BN266" s="13">
        <f>IFERROR((VLOOKUP($A266,Month!$Z$3:$AP$1000,Month!AH$1,0))," ")</f>
        <v>1</v>
      </c>
      <c r="BO266" s="13">
        <f>IFERROR((VLOOKUP($A266,Month!$Z$3:$AP$1000,Month!AI$1,0))," ")</f>
        <v>4.41</v>
      </c>
      <c r="BP266" s="13">
        <f>IFERROR((VLOOKUP($A266,Month!$Z$3:$AP$1000,Month!AJ$1,0))," ")</f>
        <v>0</v>
      </c>
      <c r="BQ266" s="13">
        <f>IFERROR((VLOOKUP($A266,Month!$Z$3:$AP$1000,Month!AK$1,0))," ")</f>
        <v>0</v>
      </c>
      <c r="BR266" s="13">
        <f>IFERROR((VLOOKUP($A266,Month!$Z$3:$AP$1000,Month!AL$1,0))," ")</f>
        <v>0</v>
      </c>
      <c r="BS266" s="13">
        <f>IFERROR((VLOOKUP($A266,Month!$Z$3:$AP$1000,Month!AM$1,0))," ")</f>
        <v>20</v>
      </c>
      <c r="BT266" s="13">
        <f>IFERROR((VLOOKUP($A266,Month!$Z$3:$AP$1000,Month!AP$1,0))," ")</f>
        <v>299</v>
      </c>
    </row>
    <row r="267" spans="1:72" s="2" customFormat="1" x14ac:dyDescent="0.25">
      <c r="A267" s="12" t="s">
        <v>259</v>
      </c>
      <c r="B267" s="12" t="s">
        <v>260</v>
      </c>
      <c r="C267" s="13">
        <f>+IFERROR((VLOOKUP($A267,Grade!$L$6:$BL$1000,Grade!M$2,0))," ")</f>
        <v>0</v>
      </c>
      <c r="D267" s="13">
        <f>+IFERROR((VLOOKUP($A267,Grade!$L$6:$BL$1000,Grade!N$2,0))," ")</f>
        <v>0</v>
      </c>
      <c r="E267" s="13">
        <f>+IFERROR((VLOOKUP($A267,Grade!$L$6:$BL$1000,Grade!O$2,0))," ")</f>
        <v>0</v>
      </c>
      <c r="F267" s="13">
        <f>+IFERROR((VLOOKUP($A267,Grade!$L$6:$BL$1000,Grade!P$2,0))," ")</f>
        <v>0</v>
      </c>
      <c r="G267" s="13">
        <f>+IFERROR((VLOOKUP($A267,Grade!$L$6:$BL$1000,Grade!Q$2,0))," ")</f>
        <v>0</v>
      </c>
      <c r="H267" s="13">
        <f>+IFERROR((VLOOKUP($A267,Grade!$L$6:$BL$1000,Grade!R$2,0))," ")</f>
        <v>0</v>
      </c>
      <c r="I267" s="13">
        <f>+IFERROR((VLOOKUP($A267,Grade!$L$6:$BL$1000,Grade!S$2,0))," ")</f>
        <v>69</v>
      </c>
      <c r="J267" s="13">
        <f>+IFERROR((VLOOKUP($A267,Grade!$L$6:$BL$1000,Grade!T$2,0))," ")</f>
        <v>86</v>
      </c>
      <c r="K267" s="13">
        <f>+IFERROR((VLOOKUP($A267,Grade!$L$6:$BL$1000,Grade!U$2,0))," ")</f>
        <v>100</v>
      </c>
      <c r="L267" s="13">
        <f>+IFERROR((VLOOKUP($A267,Grade!$L$6:$BL$1000,Grade!V$2,0))," ")</f>
        <v>96</v>
      </c>
      <c r="M267" s="13">
        <f>+IFERROR((VLOOKUP($A267,Grade!$L$6:$BL$1000,Grade!W$2,0))," ")</f>
        <v>45</v>
      </c>
      <c r="N267" s="13">
        <f>+IFERROR((VLOOKUP($A267,Grade!$L$6:$BL$1000,Grade!X$2,0))," ")</f>
        <v>37</v>
      </c>
      <c r="O267" s="13">
        <f>+IFERROR((VLOOKUP($A267,Grade!$L$6:$BL$1000,Grade!Y$2,0))," ")</f>
        <v>33</v>
      </c>
      <c r="P267" s="20">
        <f t="shared" si="25"/>
        <v>466</v>
      </c>
      <c r="Q267" s="14">
        <f>+IFERROR((VLOOKUP($A267,Grade!$L$6:$BL$1000,Grade!Z$2,0))," ")</f>
        <v>0</v>
      </c>
      <c r="R267" s="14">
        <f>+IFERROR((VLOOKUP($A267,Grade!$L$6:$BL$1000,Grade!AA$2,0))," ")</f>
        <v>0</v>
      </c>
      <c r="S267" s="14">
        <f>+IFERROR((VLOOKUP($A267,Grade!$L$6:$BL$1000,Grade!AB$2,0))," ")</f>
        <v>0</v>
      </c>
      <c r="T267" s="14">
        <f>+IFERROR((VLOOKUP($A267,Grade!$L$6:$BL$1000,Grade!AC$2,0))," ")</f>
        <v>0</v>
      </c>
      <c r="U267" s="14">
        <f>+IFERROR((VLOOKUP($A267,Grade!$L$6:$BL$1000,Grade!AD$2,0))," ")</f>
        <v>0</v>
      </c>
      <c r="V267" s="14">
        <f>+IFERROR((VLOOKUP($A267,Grade!$L$6:$BL$1000,Grade!AE$2,0))," ")</f>
        <v>0</v>
      </c>
      <c r="W267" s="14">
        <f>+IFERROR((VLOOKUP($A267,Grade!$L$6:$BL$1000,Grade!AF$2,0))," ")</f>
        <v>69</v>
      </c>
      <c r="X267" s="14">
        <f>+IFERROR((VLOOKUP($A267,Grade!$L$6:$BL$1000,Grade!AG$2,0))," ")</f>
        <v>86</v>
      </c>
      <c r="Y267" s="14">
        <f>+IFERROR((VLOOKUP($A267,Grade!$L$6:$BL$1000,Grade!AH$2,0))," ")</f>
        <v>100</v>
      </c>
      <c r="Z267" s="14">
        <f>+IFERROR((VLOOKUP($A267,Grade!$L$6:$BL$1000,Grade!AI$2,0))," ")</f>
        <v>96</v>
      </c>
      <c r="AA267" s="14">
        <f>+IFERROR((VLOOKUP($A267,Grade!$L$6:$BL$1000,Grade!AJ$2,0))," ")</f>
        <v>45</v>
      </c>
      <c r="AB267" s="14">
        <f>+IFERROR((VLOOKUP($A267,Grade!$L$6:$BL$1000,Grade!AK$2,0))," ")</f>
        <v>37.33</v>
      </c>
      <c r="AC267" s="14">
        <f>+IFERROR((VLOOKUP($A267,Grade!$L$6:$BL$1000,Grade!AL$2,0))," ")</f>
        <v>32.64</v>
      </c>
      <c r="AD267" s="19">
        <f t="shared" si="26"/>
        <v>465.96999999999997</v>
      </c>
      <c r="AE267" s="13">
        <f>+IFERROR((VLOOKUP($A267,Grade!$L$6:$BL$1000,Grade!AM$2,0))," ")</f>
        <v>0</v>
      </c>
      <c r="AF267" s="13">
        <f>+IFERROR((VLOOKUP($A267,Grade!$L$6:$BL$1000,Grade!AN$2,0))," ")</f>
        <v>0</v>
      </c>
      <c r="AG267" s="13">
        <f>+IFERROR((VLOOKUP($A267,Grade!$L$6:$BL$1000,Grade!AO$2,0))," ")</f>
        <v>0</v>
      </c>
      <c r="AH267" s="13">
        <f>+IFERROR((VLOOKUP($A267,Grade!$L$6:$BL$1000,Grade!AP$2,0))," ")</f>
        <v>0</v>
      </c>
      <c r="AI267" s="13">
        <f>+IFERROR((VLOOKUP($A267,Grade!$L$6:$BL$1000,Grade!AQ$2,0))," ")</f>
        <v>0</v>
      </c>
      <c r="AJ267" s="13">
        <f>+IFERROR((VLOOKUP($A267,Grade!$L$6:$BL$1000,Grade!AR$2,0))," ")</f>
        <v>0</v>
      </c>
      <c r="AK267" s="13">
        <f>+IFERROR((VLOOKUP($A267,Grade!$L$6:$BL$1000,Grade!AS$2,0))," ")</f>
        <v>0</v>
      </c>
      <c r="AL267" s="13">
        <f>+IFERROR((VLOOKUP($A267,Grade!$L$6:$BL$1000,Grade!AT$2,0))," ")</f>
        <v>0</v>
      </c>
      <c r="AM267" s="13">
        <f>+IFERROR((VLOOKUP($A267,Grade!$L$6:$BL$1000,Grade!AU$2,0))," ")</f>
        <v>0</v>
      </c>
      <c r="AN267" s="13">
        <f>+IFERROR((VLOOKUP($A267,Grade!$L$6:$BL$1000,Grade!AV$2,0))," ")</f>
        <v>0</v>
      </c>
      <c r="AO267" s="13">
        <f>+IFERROR((VLOOKUP($A267,Grade!$L$6:$BL$1000,Grade!AW$2,0))," ")</f>
        <v>0</v>
      </c>
      <c r="AP267" s="13">
        <f>+IFERROR((VLOOKUP($A267,Grade!$L$6:$BL$1000,Grade!AX$2,0))," ")</f>
        <v>0</v>
      </c>
      <c r="AQ267" s="13">
        <f>+IFERROR((VLOOKUP($A267,Grade!$L$6:$BL$1000,Grade!AY$2,0))," ")</f>
        <v>0</v>
      </c>
      <c r="AR267" s="20">
        <f t="shared" si="27"/>
        <v>0</v>
      </c>
      <c r="AS267" s="14">
        <f>+IFERROR((VLOOKUP($A267,Grade!$L$6:$BL$1000,Grade!AZ$2,0))," ")</f>
        <v>0</v>
      </c>
      <c r="AT267" s="14">
        <f>+IFERROR((VLOOKUP($A267,Grade!$L$6:$BL$1000,Grade!BA$2,0))," ")</f>
        <v>0</v>
      </c>
      <c r="AU267" s="14">
        <f>+IFERROR((VLOOKUP($A267,Grade!$L$6:$BL$1000,Grade!BB$2,0))," ")</f>
        <v>0</v>
      </c>
      <c r="AV267" s="14">
        <f>+IFERROR((VLOOKUP($A267,Grade!$L$6:$BL$1000,Grade!BC$2,0))," ")</f>
        <v>0</v>
      </c>
      <c r="AW267" s="14">
        <f>+IFERROR((VLOOKUP($A267,Grade!$L$6:$BL$1000,Grade!BD$2,0))," ")</f>
        <v>0</v>
      </c>
      <c r="AX267" s="14">
        <f>+IFERROR((VLOOKUP($A267,Grade!$L$6:$BL$1000,Grade!BE$2,0))," ")</f>
        <v>0</v>
      </c>
      <c r="AY267" s="14">
        <f>+IFERROR((VLOOKUP($A267,Grade!$L$6:$BL$1000,Grade!BF$2,0))," ")</f>
        <v>0</v>
      </c>
      <c r="AZ267" s="14">
        <f>+IFERROR((VLOOKUP($A267,Grade!$L$6:$BL$1000,Grade!BG$2,0))," ")</f>
        <v>0</v>
      </c>
      <c r="BA267" s="14">
        <f>+IFERROR((VLOOKUP($A267,Grade!$L$6:$BL$1000,Grade!BH$2,0))," ")</f>
        <v>0</v>
      </c>
      <c r="BB267" s="14">
        <f>+IFERROR((VLOOKUP($A267,Grade!$L$6:$BL$1000,Grade!BI$2,0))," ")</f>
        <v>0</v>
      </c>
      <c r="BC267" s="14">
        <f>+IFERROR((VLOOKUP($A267,Grade!$L$6:$BL$1000,Grade!BJ$2,0))," ")</f>
        <v>0</v>
      </c>
      <c r="BD267" s="14">
        <f>+IFERROR((VLOOKUP($A267,Grade!$L$6:$BL$1000,Grade!BK$2,0))," ")</f>
        <v>0</v>
      </c>
      <c r="BE267" s="14">
        <f>+IFERROR((VLOOKUP($A267,Grade!$L$6:$BL$1000,Grade!BL$2,0))," ")</f>
        <v>0</v>
      </c>
      <c r="BF267" s="19">
        <f t="shared" si="28"/>
        <v>0</v>
      </c>
      <c r="BG267" s="13">
        <f>IFERROR((VLOOKUP($A267,Month!$Z$3:$AP$1000,Month!AA$1,0))," ")</f>
        <v>0</v>
      </c>
      <c r="BH267" s="13">
        <f>IFERROR((VLOOKUP($A267,Month!$Z$3:$AP$1000,Month!AB$1,0))," ")</f>
        <v>0</v>
      </c>
      <c r="BI267" s="13">
        <f>IFERROR((VLOOKUP($A267,Month!$Z$3:$AP$1000,Month!AC$1,0))," ")</f>
        <v>0</v>
      </c>
      <c r="BJ267" s="13">
        <f>IFERROR((VLOOKUP($A267,Month!$Z$3:$AP$1000,Month!AD$1,0))," ")</f>
        <v>0</v>
      </c>
      <c r="BK267" s="13">
        <f>IFERROR((VLOOKUP($A267,Month!$Z$3:$AP$1000,Month!AE$1,0))," ")</f>
        <v>0</v>
      </c>
      <c r="BL267" s="13">
        <f>IFERROR((VLOOKUP($A267,Month!$Z$3:$AP$1000,Month!AF$1,0))," ")</f>
        <v>0</v>
      </c>
      <c r="BM267" s="13">
        <f>IFERROR((VLOOKUP($A267,Month!$Z$3:$AP$1000,Month!AG$1,0))," ")</f>
        <v>0</v>
      </c>
      <c r="BN267" s="13">
        <f>IFERROR((VLOOKUP($A267,Month!$Z$3:$AP$1000,Month!AH$1,0))," ")</f>
        <v>0</v>
      </c>
      <c r="BO267" s="13">
        <f>IFERROR((VLOOKUP($A267,Month!$Z$3:$AP$1000,Month!AI$1,0))," ")</f>
        <v>0</v>
      </c>
      <c r="BP267" s="13">
        <f>IFERROR((VLOOKUP($A267,Month!$Z$3:$AP$1000,Month!AJ$1,0))," ")</f>
        <v>0</v>
      </c>
      <c r="BQ267" s="13">
        <f>IFERROR((VLOOKUP($A267,Month!$Z$3:$AP$1000,Month!AK$1,0))," ")</f>
        <v>0</v>
      </c>
      <c r="BR267" s="13">
        <f>IFERROR((VLOOKUP($A267,Month!$Z$3:$AP$1000,Month!AL$1,0))," ")</f>
        <v>0</v>
      </c>
      <c r="BS267" s="13">
        <f>IFERROR((VLOOKUP($A267,Month!$Z$3:$AP$1000,Month!AM$1,0))," ")</f>
        <v>0</v>
      </c>
      <c r="BT267" s="13">
        <f>IFERROR((VLOOKUP($A267,Month!$Z$3:$AP$1000,Month!AP$1,0))," ")</f>
        <v>82</v>
      </c>
    </row>
    <row r="268" spans="1:72" s="2" customFormat="1" x14ac:dyDescent="0.25">
      <c r="A268" s="12" t="s">
        <v>435</v>
      </c>
      <c r="B268" s="12" t="s">
        <v>436</v>
      </c>
      <c r="C268" s="13">
        <f>+IFERROR((VLOOKUP($A268,Grade!$L$6:$BL$1000,Grade!M$2,0))," ")</f>
        <v>0</v>
      </c>
      <c r="D268" s="13">
        <f>+IFERROR((VLOOKUP($A268,Grade!$L$6:$BL$1000,Grade!N$2,0))," ")</f>
        <v>0</v>
      </c>
      <c r="E268" s="13">
        <f>+IFERROR((VLOOKUP($A268,Grade!$L$6:$BL$1000,Grade!O$2,0))," ")</f>
        <v>0</v>
      </c>
      <c r="F268" s="13">
        <f>+IFERROR((VLOOKUP($A268,Grade!$L$6:$BL$1000,Grade!P$2,0))," ")</f>
        <v>0</v>
      </c>
      <c r="G268" s="13">
        <f>+IFERROR((VLOOKUP($A268,Grade!$L$6:$BL$1000,Grade!Q$2,0))," ")</f>
        <v>0</v>
      </c>
      <c r="H268" s="13">
        <f>+IFERROR((VLOOKUP($A268,Grade!$L$6:$BL$1000,Grade!R$2,0))," ")</f>
        <v>0</v>
      </c>
      <c r="I268" s="13">
        <f>+IFERROR((VLOOKUP($A268,Grade!$L$6:$BL$1000,Grade!S$2,0))," ")</f>
        <v>0</v>
      </c>
      <c r="J268" s="13">
        <f>+IFERROR((VLOOKUP($A268,Grade!$L$6:$BL$1000,Grade!T$2,0))," ")</f>
        <v>0</v>
      </c>
      <c r="K268" s="13">
        <f>+IFERROR((VLOOKUP($A268,Grade!$L$6:$BL$1000,Grade!U$2,0))," ")</f>
        <v>0</v>
      </c>
      <c r="L268" s="13">
        <f>+IFERROR((VLOOKUP($A268,Grade!$L$6:$BL$1000,Grade!V$2,0))," ")</f>
        <v>65</v>
      </c>
      <c r="M268" s="13">
        <f>+IFERROR((VLOOKUP($A268,Grade!$L$6:$BL$1000,Grade!W$2,0))," ")</f>
        <v>63</v>
      </c>
      <c r="N268" s="13">
        <f>+IFERROR((VLOOKUP($A268,Grade!$L$6:$BL$1000,Grade!X$2,0))," ")</f>
        <v>43</v>
      </c>
      <c r="O268" s="13">
        <f>+IFERROR((VLOOKUP($A268,Grade!$L$6:$BL$1000,Grade!Y$2,0))," ")</f>
        <v>31</v>
      </c>
      <c r="P268" s="20">
        <f t="shared" si="25"/>
        <v>202</v>
      </c>
      <c r="Q268" s="14">
        <f>+IFERROR((VLOOKUP($A268,Grade!$L$6:$BL$1000,Grade!Z$2,0))," ")</f>
        <v>0</v>
      </c>
      <c r="R268" s="14">
        <f>+IFERROR((VLOOKUP($A268,Grade!$L$6:$BL$1000,Grade!AA$2,0))," ")</f>
        <v>0</v>
      </c>
      <c r="S268" s="14">
        <f>+IFERROR((VLOOKUP($A268,Grade!$L$6:$BL$1000,Grade!AB$2,0))," ")</f>
        <v>0</v>
      </c>
      <c r="T268" s="14">
        <f>+IFERROR((VLOOKUP($A268,Grade!$L$6:$BL$1000,Grade!AC$2,0))," ")</f>
        <v>0</v>
      </c>
      <c r="U268" s="14">
        <f>+IFERROR((VLOOKUP($A268,Grade!$L$6:$BL$1000,Grade!AD$2,0))," ")</f>
        <v>0</v>
      </c>
      <c r="V268" s="14">
        <f>+IFERROR((VLOOKUP($A268,Grade!$L$6:$BL$1000,Grade!AE$2,0))," ")</f>
        <v>0</v>
      </c>
      <c r="W268" s="14">
        <f>+IFERROR((VLOOKUP($A268,Grade!$L$6:$BL$1000,Grade!AF$2,0))," ")</f>
        <v>0</v>
      </c>
      <c r="X268" s="14">
        <f>+IFERROR((VLOOKUP($A268,Grade!$L$6:$BL$1000,Grade!AG$2,0))," ")</f>
        <v>0</v>
      </c>
      <c r="Y268" s="14">
        <f>+IFERROR((VLOOKUP($A268,Grade!$L$6:$BL$1000,Grade!AH$2,0))," ")</f>
        <v>0</v>
      </c>
      <c r="Z268" s="14">
        <f>+IFERROR((VLOOKUP($A268,Grade!$L$6:$BL$1000,Grade!AI$2,0))," ")</f>
        <v>65</v>
      </c>
      <c r="AA268" s="14">
        <f>+IFERROR((VLOOKUP($A268,Grade!$L$6:$BL$1000,Grade!AJ$2,0))," ")</f>
        <v>63</v>
      </c>
      <c r="AB268" s="14">
        <f>+IFERROR((VLOOKUP($A268,Grade!$L$6:$BL$1000,Grade!AK$2,0))," ")</f>
        <v>43</v>
      </c>
      <c r="AC268" s="14">
        <f>+IFERROR((VLOOKUP($A268,Grade!$L$6:$BL$1000,Grade!AL$2,0))," ")</f>
        <v>31</v>
      </c>
      <c r="AD268" s="19">
        <f t="shared" si="26"/>
        <v>202</v>
      </c>
      <c r="AE268" s="13">
        <f>+IFERROR((VLOOKUP($A268,Grade!$L$6:$BL$1000,Grade!AM$2,0))," ")</f>
        <v>0</v>
      </c>
      <c r="AF268" s="13">
        <f>+IFERROR((VLOOKUP($A268,Grade!$L$6:$BL$1000,Grade!AN$2,0))," ")</f>
        <v>0</v>
      </c>
      <c r="AG268" s="13">
        <f>+IFERROR((VLOOKUP($A268,Grade!$L$6:$BL$1000,Grade!AO$2,0))," ")</f>
        <v>0</v>
      </c>
      <c r="AH268" s="13">
        <f>+IFERROR((VLOOKUP($A268,Grade!$L$6:$BL$1000,Grade!AP$2,0))," ")</f>
        <v>0</v>
      </c>
      <c r="AI268" s="13">
        <f>+IFERROR((VLOOKUP($A268,Grade!$L$6:$BL$1000,Grade!AQ$2,0))," ")</f>
        <v>0</v>
      </c>
      <c r="AJ268" s="13">
        <f>+IFERROR((VLOOKUP($A268,Grade!$L$6:$BL$1000,Grade!AR$2,0))," ")</f>
        <v>0</v>
      </c>
      <c r="AK268" s="13">
        <f>+IFERROR((VLOOKUP($A268,Grade!$L$6:$BL$1000,Grade!AS$2,0))," ")</f>
        <v>0</v>
      </c>
      <c r="AL268" s="13">
        <f>+IFERROR((VLOOKUP($A268,Grade!$L$6:$BL$1000,Grade!AT$2,0))," ")</f>
        <v>0</v>
      </c>
      <c r="AM268" s="13">
        <f>+IFERROR((VLOOKUP($A268,Grade!$L$6:$BL$1000,Grade!AU$2,0))," ")</f>
        <v>0</v>
      </c>
      <c r="AN268" s="13">
        <f>+IFERROR((VLOOKUP($A268,Grade!$L$6:$BL$1000,Grade!AV$2,0))," ")</f>
        <v>0</v>
      </c>
      <c r="AO268" s="13">
        <f>+IFERROR((VLOOKUP($A268,Grade!$L$6:$BL$1000,Grade!AW$2,0))," ")</f>
        <v>0</v>
      </c>
      <c r="AP268" s="13">
        <f>+IFERROR((VLOOKUP($A268,Grade!$L$6:$BL$1000,Grade!AX$2,0))," ")</f>
        <v>0</v>
      </c>
      <c r="AQ268" s="13">
        <f>+IFERROR((VLOOKUP($A268,Grade!$L$6:$BL$1000,Grade!AY$2,0))," ")</f>
        <v>0</v>
      </c>
      <c r="AR268" s="20">
        <f t="shared" si="27"/>
        <v>0</v>
      </c>
      <c r="AS268" s="14">
        <f>+IFERROR((VLOOKUP($A268,Grade!$L$6:$BL$1000,Grade!AZ$2,0))," ")</f>
        <v>0</v>
      </c>
      <c r="AT268" s="14">
        <f>+IFERROR((VLOOKUP($A268,Grade!$L$6:$BL$1000,Grade!BA$2,0))," ")</f>
        <v>0</v>
      </c>
      <c r="AU268" s="14">
        <f>+IFERROR((VLOOKUP($A268,Grade!$L$6:$BL$1000,Grade!BB$2,0))," ")</f>
        <v>0</v>
      </c>
      <c r="AV268" s="14">
        <f>+IFERROR((VLOOKUP($A268,Grade!$L$6:$BL$1000,Grade!BC$2,0))," ")</f>
        <v>0</v>
      </c>
      <c r="AW268" s="14">
        <f>+IFERROR((VLOOKUP($A268,Grade!$L$6:$BL$1000,Grade!BD$2,0))," ")</f>
        <v>0</v>
      </c>
      <c r="AX268" s="14">
        <f>+IFERROR((VLOOKUP($A268,Grade!$L$6:$BL$1000,Grade!BE$2,0))," ")</f>
        <v>0</v>
      </c>
      <c r="AY268" s="14">
        <f>+IFERROR((VLOOKUP($A268,Grade!$L$6:$BL$1000,Grade!BF$2,0))," ")</f>
        <v>0</v>
      </c>
      <c r="AZ268" s="14">
        <f>+IFERROR((VLOOKUP($A268,Grade!$L$6:$BL$1000,Grade!BG$2,0))," ")</f>
        <v>0</v>
      </c>
      <c r="BA268" s="14">
        <f>+IFERROR((VLOOKUP($A268,Grade!$L$6:$BL$1000,Grade!BH$2,0))," ")</f>
        <v>0</v>
      </c>
      <c r="BB268" s="14">
        <f>+IFERROR((VLOOKUP($A268,Grade!$L$6:$BL$1000,Grade!BI$2,0))," ")</f>
        <v>0</v>
      </c>
      <c r="BC268" s="14">
        <f>+IFERROR((VLOOKUP($A268,Grade!$L$6:$BL$1000,Grade!BJ$2,0))," ")</f>
        <v>0</v>
      </c>
      <c r="BD268" s="14">
        <f>+IFERROR((VLOOKUP($A268,Grade!$L$6:$BL$1000,Grade!BK$2,0))," ")</f>
        <v>0</v>
      </c>
      <c r="BE268" s="14">
        <f>+IFERROR((VLOOKUP($A268,Grade!$L$6:$BL$1000,Grade!BL$2,0))," ")</f>
        <v>0</v>
      </c>
      <c r="BF268" s="19">
        <f t="shared" si="28"/>
        <v>0</v>
      </c>
      <c r="BG268" s="13">
        <f>IFERROR((VLOOKUP($A268,Month!$Z$3:$AP$1000,Month!AA$1,0))," ")</f>
        <v>0</v>
      </c>
      <c r="BH268" s="13">
        <f>IFERROR((VLOOKUP($A268,Month!$Z$3:$AP$1000,Month!AB$1,0))," ")</f>
        <v>0</v>
      </c>
      <c r="BI268" s="13">
        <f>IFERROR((VLOOKUP($A268,Month!$Z$3:$AP$1000,Month!AC$1,0))," ")</f>
        <v>0</v>
      </c>
      <c r="BJ268" s="13">
        <f>IFERROR((VLOOKUP($A268,Month!$Z$3:$AP$1000,Month!AD$1,0))," ")</f>
        <v>0</v>
      </c>
      <c r="BK268" s="13">
        <f>IFERROR((VLOOKUP($A268,Month!$Z$3:$AP$1000,Month!AE$1,0))," ")</f>
        <v>0</v>
      </c>
      <c r="BL268" s="13">
        <f>IFERROR((VLOOKUP($A268,Month!$Z$3:$AP$1000,Month!AF$1,0))," ")</f>
        <v>0</v>
      </c>
      <c r="BM268" s="13">
        <f>IFERROR((VLOOKUP($A268,Month!$Z$3:$AP$1000,Month!AG$1,0))," ")</f>
        <v>0</v>
      </c>
      <c r="BN268" s="13">
        <f>IFERROR((VLOOKUP($A268,Month!$Z$3:$AP$1000,Month!AH$1,0))," ")</f>
        <v>0</v>
      </c>
      <c r="BO268" s="13">
        <f>IFERROR((VLOOKUP($A268,Month!$Z$3:$AP$1000,Month!AI$1,0))," ")</f>
        <v>0</v>
      </c>
      <c r="BP268" s="13">
        <f>IFERROR((VLOOKUP($A268,Month!$Z$3:$AP$1000,Month!AJ$1,0))," ")</f>
        <v>0</v>
      </c>
      <c r="BQ268" s="13">
        <f>IFERROR((VLOOKUP($A268,Month!$Z$3:$AP$1000,Month!AK$1,0))," ")</f>
        <v>0</v>
      </c>
      <c r="BR268" s="13">
        <f>IFERROR((VLOOKUP($A268,Month!$Z$3:$AP$1000,Month!AL$1,0))," ")</f>
        <v>0</v>
      </c>
      <c r="BS268" s="13">
        <f>IFERROR((VLOOKUP($A268,Month!$Z$3:$AP$1000,Month!AM$1,0))," ")</f>
        <v>0</v>
      </c>
      <c r="BT268" s="13">
        <f>IFERROR((VLOOKUP($A268,Month!$Z$3:$AP$1000,Month!AP$1,0))," ")</f>
        <v>33</v>
      </c>
    </row>
    <row r="269" spans="1:72" s="2" customFormat="1" x14ac:dyDescent="0.25">
      <c r="A269" s="12" t="s">
        <v>255</v>
      </c>
      <c r="B269" s="12" t="s">
        <v>256</v>
      </c>
      <c r="C269" s="13">
        <f>+IFERROR((VLOOKUP($A269,Grade!$L$6:$BL$1000,Grade!M$2,0))," ")</f>
        <v>0</v>
      </c>
      <c r="D269" s="13">
        <f>+IFERROR((VLOOKUP($A269,Grade!$L$6:$BL$1000,Grade!N$2,0))," ")</f>
        <v>0</v>
      </c>
      <c r="E269" s="13">
        <f>+IFERROR((VLOOKUP($A269,Grade!$L$6:$BL$1000,Grade!O$2,0))," ")</f>
        <v>0</v>
      </c>
      <c r="F269" s="13">
        <f>+IFERROR((VLOOKUP($A269,Grade!$L$6:$BL$1000,Grade!P$2,0))," ")</f>
        <v>0</v>
      </c>
      <c r="G269" s="13">
        <f>+IFERROR((VLOOKUP($A269,Grade!$L$6:$BL$1000,Grade!Q$2,0))," ")</f>
        <v>0</v>
      </c>
      <c r="H269" s="13">
        <f>+IFERROR((VLOOKUP($A269,Grade!$L$6:$BL$1000,Grade!R$2,0))," ")</f>
        <v>0</v>
      </c>
      <c r="I269" s="13">
        <f>+IFERROR((VLOOKUP($A269,Grade!$L$6:$BL$1000,Grade!S$2,0))," ")</f>
        <v>0</v>
      </c>
      <c r="J269" s="13">
        <f>+IFERROR((VLOOKUP($A269,Grade!$L$6:$BL$1000,Grade!T$2,0))," ")</f>
        <v>0</v>
      </c>
      <c r="K269" s="13">
        <f>+IFERROR((VLOOKUP($A269,Grade!$L$6:$BL$1000,Grade!U$2,0))," ")</f>
        <v>0</v>
      </c>
      <c r="L269" s="13">
        <f>+IFERROR((VLOOKUP($A269,Grade!$L$6:$BL$1000,Grade!V$2,0))," ")</f>
        <v>89</v>
      </c>
      <c r="M269" s="13">
        <f>+IFERROR((VLOOKUP($A269,Grade!$L$6:$BL$1000,Grade!W$2,0))," ")</f>
        <v>99</v>
      </c>
      <c r="N269" s="13">
        <f>+IFERROR((VLOOKUP($A269,Grade!$L$6:$BL$1000,Grade!X$2,0))," ")</f>
        <v>96</v>
      </c>
      <c r="O269" s="13">
        <f>+IFERROR((VLOOKUP($A269,Grade!$L$6:$BL$1000,Grade!Y$2,0))," ")</f>
        <v>95</v>
      </c>
      <c r="P269" s="20">
        <f t="shared" si="25"/>
        <v>379</v>
      </c>
      <c r="Q269" s="14">
        <f>+IFERROR((VLOOKUP($A269,Grade!$L$6:$BL$1000,Grade!Z$2,0))," ")</f>
        <v>0</v>
      </c>
      <c r="R269" s="14">
        <f>+IFERROR((VLOOKUP($A269,Grade!$L$6:$BL$1000,Grade!AA$2,0))," ")</f>
        <v>0</v>
      </c>
      <c r="S269" s="14">
        <f>+IFERROR((VLOOKUP($A269,Grade!$L$6:$BL$1000,Grade!AB$2,0))," ")</f>
        <v>0</v>
      </c>
      <c r="T269" s="14">
        <f>+IFERROR((VLOOKUP($A269,Grade!$L$6:$BL$1000,Grade!AC$2,0))," ")</f>
        <v>0</v>
      </c>
      <c r="U269" s="14">
        <f>+IFERROR((VLOOKUP($A269,Grade!$L$6:$BL$1000,Grade!AD$2,0))," ")</f>
        <v>0</v>
      </c>
      <c r="V269" s="14">
        <f>+IFERROR((VLOOKUP($A269,Grade!$L$6:$BL$1000,Grade!AE$2,0))," ")</f>
        <v>0</v>
      </c>
      <c r="W269" s="14">
        <f>+IFERROR((VLOOKUP($A269,Grade!$L$6:$BL$1000,Grade!AF$2,0))," ")</f>
        <v>0</v>
      </c>
      <c r="X269" s="14">
        <f>+IFERROR((VLOOKUP($A269,Grade!$L$6:$BL$1000,Grade!AG$2,0))," ")</f>
        <v>0</v>
      </c>
      <c r="Y269" s="14">
        <f>+IFERROR((VLOOKUP($A269,Grade!$L$6:$BL$1000,Grade!AH$2,0))," ")</f>
        <v>0</v>
      </c>
      <c r="Z269" s="14">
        <f>+IFERROR((VLOOKUP($A269,Grade!$L$6:$BL$1000,Grade!AI$2,0))," ")</f>
        <v>89</v>
      </c>
      <c r="AA269" s="14">
        <f>+IFERROR((VLOOKUP($A269,Grade!$L$6:$BL$1000,Grade!AJ$2,0))," ")</f>
        <v>99</v>
      </c>
      <c r="AB269" s="14">
        <f>+IFERROR((VLOOKUP($A269,Grade!$L$6:$BL$1000,Grade!AK$2,0))," ")</f>
        <v>96</v>
      </c>
      <c r="AC269" s="14">
        <f>+IFERROR((VLOOKUP($A269,Grade!$L$6:$BL$1000,Grade!AL$2,0))," ")</f>
        <v>95</v>
      </c>
      <c r="AD269" s="19">
        <f t="shared" si="26"/>
        <v>379</v>
      </c>
      <c r="AE269" s="13">
        <f>+IFERROR((VLOOKUP($A269,Grade!$L$6:$BL$1000,Grade!AM$2,0))," ")</f>
        <v>0</v>
      </c>
      <c r="AF269" s="13">
        <f>+IFERROR((VLOOKUP($A269,Grade!$L$6:$BL$1000,Grade!AN$2,0))," ")</f>
        <v>0</v>
      </c>
      <c r="AG269" s="13">
        <f>+IFERROR((VLOOKUP($A269,Grade!$L$6:$BL$1000,Grade!AO$2,0))," ")</f>
        <v>0</v>
      </c>
      <c r="AH269" s="13">
        <f>+IFERROR((VLOOKUP($A269,Grade!$L$6:$BL$1000,Grade!AP$2,0))," ")</f>
        <v>0</v>
      </c>
      <c r="AI269" s="13">
        <f>+IFERROR((VLOOKUP($A269,Grade!$L$6:$BL$1000,Grade!AQ$2,0))," ")</f>
        <v>0</v>
      </c>
      <c r="AJ269" s="13">
        <f>+IFERROR((VLOOKUP($A269,Grade!$L$6:$BL$1000,Grade!AR$2,0))," ")</f>
        <v>0</v>
      </c>
      <c r="AK269" s="13">
        <f>+IFERROR((VLOOKUP($A269,Grade!$L$6:$BL$1000,Grade!AS$2,0))," ")</f>
        <v>0</v>
      </c>
      <c r="AL269" s="13">
        <f>+IFERROR((VLOOKUP($A269,Grade!$L$6:$BL$1000,Grade!AT$2,0))," ")</f>
        <v>0</v>
      </c>
      <c r="AM269" s="13">
        <f>+IFERROR((VLOOKUP($A269,Grade!$L$6:$BL$1000,Grade!AU$2,0))," ")</f>
        <v>0</v>
      </c>
      <c r="AN269" s="13">
        <f>+IFERROR((VLOOKUP($A269,Grade!$L$6:$BL$1000,Grade!AV$2,0))," ")</f>
        <v>0</v>
      </c>
      <c r="AO269" s="13">
        <f>+IFERROR((VLOOKUP($A269,Grade!$L$6:$BL$1000,Grade!AW$2,0))," ")</f>
        <v>0</v>
      </c>
      <c r="AP269" s="13">
        <f>+IFERROR((VLOOKUP($A269,Grade!$L$6:$BL$1000,Grade!AX$2,0))," ")</f>
        <v>0</v>
      </c>
      <c r="AQ269" s="13">
        <f>+IFERROR((VLOOKUP($A269,Grade!$L$6:$BL$1000,Grade!AY$2,0))," ")</f>
        <v>0</v>
      </c>
      <c r="AR269" s="20">
        <f t="shared" si="27"/>
        <v>0</v>
      </c>
      <c r="AS269" s="14">
        <f>+IFERROR((VLOOKUP($A269,Grade!$L$6:$BL$1000,Grade!AZ$2,0))," ")</f>
        <v>0</v>
      </c>
      <c r="AT269" s="14">
        <f>+IFERROR((VLOOKUP($A269,Grade!$L$6:$BL$1000,Grade!BA$2,0))," ")</f>
        <v>0</v>
      </c>
      <c r="AU269" s="14">
        <f>+IFERROR((VLOOKUP($A269,Grade!$L$6:$BL$1000,Grade!BB$2,0))," ")</f>
        <v>0</v>
      </c>
      <c r="AV269" s="14">
        <f>+IFERROR((VLOOKUP($A269,Grade!$L$6:$BL$1000,Grade!BC$2,0))," ")</f>
        <v>0</v>
      </c>
      <c r="AW269" s="14">
        <f>+IFERROR((VLOOKUP($A269,Grade!$L$6:$BL$1000,Grade!BD$2,0))," ")</f>
        <v>0</v>
      </c>
      <c r="AX269" s="14">
        <f>+IFERROR((VLOOKUP($A269,Grade!$L$6:$BL$1000,Grade!BE$2,0))," ")</f>
        <v>0</v>
      </c>
      <c r="AY269" s="14">
        <f>+IFERROR((VLOOKUP($A269,Grade!$L$6:$BL$1000,Grade!BF$2,0))," ")</f>
        <v>0</v>
      </c>
      <c r="AZ269" s="14">
        <f>+IFERROR((VLOOKUP($A269,Grade!$L$6:$BL$1000,Grade!BG$2,0))," ")</f>
        <v>0</v>
      </c>
      <c r="BA269" s="14">
        <f>+IFERROR((VLOOKUP($A269,Grade!$L$6:$BL$1000,Grade!BH$2,0))," ")</f>
        <v>0</v>
      </c>
      <c r="BB269" s="14">
        <f>+IFERROR((VLOOKUP($A269,Grade!$L$6:$BL$1000,Grade!BI$2,0))," ")</f>
        <v>0</v>
      </c>
      <c r="BC269" s="14">
        <f>+IFERROR((VLOOKUP($A269,Grade!$L$6:$BL$1000,Grade!BJ$2,0))," ")</f>
        <v>0</v>
      </c>
      <c r="BD269" s="14">
        <f>+IFERROR((VLOOKUP($A269,Grade!$L$6:$BL$1000,Grade!BK$2,0))," ")</f>
        <v>0</v>
      </c>
      <c r="BE269" s="14">
        <f>+IFERROR((VLOOKUP($A269,Grade!$L$6:$BL$1000,Grade!BL$2,0))," ")</f>
        <v>0</v>
      </c>
      <c r="BF269" s="19">
        <f t="shared" si="28"/>
        <v>0</v>
      </c>
      <c r="BG269" s="13">
        <f>IFERROR((VLOOKUP($A269,Month!$Z$3:$AP$1000,Month!AA$1,0))," ")</f>
        <v>0</v>
      </c>
      <c r="BH269" s="13">
        <f>IFERROR((VLOOKUP($A269,Month!$Z$3:$AP$1000,Month!AB$1,0))," ")</f>
        <v>27</v>
      </c>
      <c r="BI269" s="13">
        <f>IFERROR((VLOOKUP($A269,Month!$Z$3:$AP$1000,Month!AC$1,0))," ")</f>
        <v>3</v>
      </c>
      <c r="BJ269" s="13">
        <f>IFERROR((VLOOKUP($A269,Month!$Z$3:$AP$1000,Month!AD$1,0))," ")</f>
        <v>0</v>
      </c>
      <c r="BK269" s="13">
        <f>IFERROR((VLOOKUP($A269,Month!$Z$3:$AP$1000,Month!AE$1,0))," ")</f>
        <v>0</v>
      </c>
      <c r="BL269" s="13">
        <f>IFERROR((VLOOKUP($A269,Month!$Z$3:$AP$1000,Month!AF$1,0))," ")</f>
        <v>0</v>
      </c>
      <c r="BM269" s="13">
        <f>IFERROR((VLOOKUP($A269,Month!$Z$3:$AP$1000,Month!AG$1,0))," ")</f>
        <v>0</v>
      </c>
      <c r="BN269" s="13">
        <f>IFERROR((VLOOKUP($A269,Month!$Z$3:$AP$1000,Month!AH$1,0))," ")</f>
        <v>0</v>
      </c>
      <c r="BO269" s="13">
        <f>IFERROR((VLOOKUP($A269,Month!$Z$3:$AP$1000,Month!AI$1,0))," ")</f>
        <v>0</v>
      </c>
      <c r="BP269" s="13">
        <f>IFERROR((VLOOKUP($A269,Month!$Z$3:$AP$1000,Month!AJ$1,0))," ")</f>
        <v>0</v>
      </c>
      <c r="BQ269" s="13">
        <f>IFERROR((VLOOKUP($A269,Month!$Z$3:$AP$1000,Month!AK$1,0))," ")</f>
        <v>0</v>
      </c>
      <c r="BR269" s="13">
        <f>IFERROR((VLOOKUP($A269,Month!$Z$3:$AP$1000,Month!AL$1,0))," ")</f>
        <v>0</v>
      </c>
      <c r="BS269" s="13">
        <f>IFERROR((VLOOKUP($A269,Month!$Z$3:$AP$1000,Month!AM$1,0))," ")</f>
        <v>0</v>
      </c>
      <c r="BT269" s="13">
        <f>IFERROR((VLOOKUP($A269,Month!$Z$3:$AP$1000,Month!AP$1,0))," ")</f>
        <v>69</v>
      </c>
    </row>
    <row r="270" spans="1:72" s="2" customFormat="1" x14ac:dyDescent="0.25">
      <c r="A270" s="12" t="s">
        <v>543</v>
      </c>
      <c r="B270" s="12" t="s">
        <v>544</v>
      </c>
      <c r="C270" s="13">
        <f>+IFERROR((VLOOKUP($A270,Grade!$L$6:$BL$1000,Grade!M$2,0))," ")</f>
        <v>9</v>
      </c>
      <c r="D270" s="13">
        <f>+IFERROR((VLOOKUP($A270,Grade!$L$6:$BL$1000,Grade!N$2,0))," ")</f>
        <v>10</v>
      </c>
      <c r="E270" s="13">
        <f>+IFERROR((VLOOKUP($A270,Grade!$L$6:$BL$1000,Grade!O$2,0))," ")</f>
        <v>6</v>
      </c>
      <c r="F270" s="13">
        <f>+IFERROR((VLOOKUP($A270,Grade!$L$6:$BL$1000,Grade!P$2,0))," ")</f>
        <v>7</v>
      </c>
      <c r="G270" s="13">
        <f>+IFERROR((VLOOKUP($A270,Grade!$L$6:$BL$1000,Grade!Q$2,0))," ")</f>
        <v>10</v>
      </c>
      <c r="H270" s="13">
        <f>+IFERROR((VLOOKUP($A270,Grade!$L$6:$BL$1000,Grade!R$2,0))," ")</f>
        <v>2</v>
      </c>
      <c r="I270" s="13">
        <f>+IFERROR((VLOOKUP($A270,Grade!$L$6:$BL$1000,Grade!S$2,0))," ")</f>
        <v>9</v>
      </c>
      <c r="J270" s="13">
        <f>+IFERROR((VLOOKUP($A270,Grade!$L$6:$BL$1000,Grade!T$2,0))," ")</f>
        <v>4</v>
      </c>
      <c r="K270" s="13">
        <f>+IFERROR((VLOOKUP($A270,Grade!$L$6:$BL$1000,Grade!U$2,0))," ")</f>
        <v>4</v>
      </c>
      <c r="L270" s="13">
        <f>+IFERROR((VLOOKUP($A270,Grade!$L$6:$BL$1000,Grade!V$2,0))," ")</f>
        <v>0</v>
      </c>
      <c r="M270" s="13">
        <f>+IFERROR((VLOOKUP($A270,Grade!$L$6:$BL$1000,Grade!W$2,0))," ")</f>
        <v>0</v>
      </c>
      <c r="N270" s="13">
        <f>+IFERROR((VLOOKUP($A270,Grade!$L$6:$BL$1000,Grade!X$2,0))," ")</f>
        <v>0</v>
      </c>
      <c r="O270" s="13">
        <f>+IFERROR((VLOOKUP($A270,Grade!$L$6:$BL$1000,Grade!Y$2,0))," ")</f>
        <v>0</v>
      </c>
      <c r="P270" s="20">
        <f t="shared" si="25"/>
        <v>61</v>
      </c>
      <c r="Q270" s="14">
        <f>+IFERROR((VLOOKUP($A270,Grade!$L$6:$BL$1000,Grade!Z$2,0))," ")</f>
        <v>9</v>
      </c>
      <c r="R270" s="14">
        <f>+IFERROR((VLOOKUP($A270,Grade!$L$6:$BL$1000,Grade!AA$2,0))," ")</f>
        <v>10</v>
      </c>
      <c r="S270" s="14">
        <f>+IFERROR((VLOOKUP($A270,Grade!$L$6:$BL$1000,Grade!AB$2,0))," ")</f>
        <v>6</v>
      </c>
      <c r="T270" s="14">
        <f>+IFERROR((VLOOKUP($A270,Grade!$L$6:$BL$1000,Grade!AC$2,0))," ")</f>
        <v>7</v>
      </c>
      <c r="U270" s="14">
        <f>+IFERROR((VLOOKUP($A270,Grade!$L$6:$BL$1000,Grade!AD$2,0))," ")</f>
        <v>9.69</v>
      </c>
      <c r="V270" s="14">
        <f>+IFERROR((VLOOKUP($A270,Grade!$L$6:$BL$1000,Grade!AE$2,0))," ")</f>
        <v>2</v>
      </c>
      <c r="W270" s="14">
        <f>+IFERROR((VLOOKUP($A270,Grade!$L$6:$BL$1000,Grade!AF$2,0))," ")</f>
        <v>9</v>
      </c>
      <c r="X270" s="14">
        <f>+IFERROR((VLOOKUP($A270,Grade!$L$6:$BL$1000,Grade!AG$2,0))," ")</f>
        <v>4</v>
      </c>
      <c r="Y270" s="14">
        <f>+IFERROR((VLOOKUP($A270,Grade!$L$6:$BL$1000,Grade!AH$2,0))," ")</f>
        <v>4</v>
      </c>
      <c r="Z270" s="14">
        <f>+IFERROR((VLOOKUP($A270,Grade!$L$6:$BL$1000,Grade!AI$2,0))," ")</f>
        <v>0</v>
      </c>
      <c r="AA270" s="14">
        <f>+IFERROR((VLOOKUP($A270,Grade!$L$6:$BL$1000,Grade!AJ$2,0))," ")</f>
        <v>0</v>
      </c>
      <c r="AB270" s="14">
        <f>+IFERROR((VLOOKUP($A270,Grade!$L$6:$BL$1000,Grade!AK$2,0))," ")</f>
        <v>0</v>
      </c>
      <c r="AC270" s="14">
        <f>+IFERROR((VLOOKUP($A270,Grade!$L$6:$BL$1000,Grade!AL$2,0))," ")</f>
        <v>0</v>
      </c>
      <c r="AD270" s="19">
        <f t="shared" si="26"/>
        <v>60.69</v>
      </c>
      <c r="AE270" s="13">
        <f>+IFERROR((VLOOKUP($A270,Grade!$L$6:$BL$1000,Grade!AM$2,0))," ")</f>
        <v>0</v>
      </c>
      <c r="AF270" s="13">
        <f>+IFERROR((VLOOKUP($A270,Grade!$L$6:$BL$1000,Grade!AN$2,0))," ")</f>
        <v>0</v>
      </c>
      <c r="AG270" s="13">
        <f>+IFERROR((VLOOKUP($A270,Grade!$L$6:$BL$1000,Grade!AO$2,0))," ")</f>
        <v>0</v>
      </c>
      <c r="AH270" s="13">
        <f>+IFERROR((VLOOKUP($A270,Grade!$L$6:$BL$1000,Grade!AP$2,0))," ")</f>
        <v>0</v>
      </c>
      <c r="AI270" s="13">
        <f>+IFERROR((VLOOKUP($A270,Grade!$L$6:$BL$1000,Grade!AQ$2,0))," ")</f>
        <v>0</v>
      </c>
      <c r="AJ270" s="13">
        <f>+IFERROR((VLOOKUP($A270,Grade!$L$6:$BL$1000,Grade!AR$2,0))," ")</f>
        <v>0</v>
      </c>
      <c r="AK270" s="13">
        <f>+IFERROR((VLOOKUP($A270,Grade!$L$6:$BL$1000,Grade!AS$2,0))," ")</f>
        <v>0</v>
      </c>
      <c r="AL270" s="13">
        <f>+IFERROR((VLOOKUP($A270,Grade!$L$6:$BL$1000,Grade!AT$2,0))," ")</f>
        <v>0</v>
      </c>
      <c r="AM270" s="13">
        <f>+IFERROR((VLOOKUP($A270,Grade!$L$6:$BL$1000,Grade!AU$2,0))," ")</f>
        <v>0</v>
      </c>
      <c r="AN270" s="13">
        <f>+IFERROR((VLOOKUP($A270,Grade!$L$6:$BL$1000,Grade!AV$2,0))," ")</f>
        <v>0</v>
      </c>
      <c r="AO270" s="13">
        <f>+IFERROR((VLOOKUP($A270,Grade!$L$6:$BL$1000,Grade!AW$2,0))," ")</f>
        <v>0</v>
      </c>
      <c r="AP270" s="13">
        <f>+IFERROR((VLOOKUP($A270,Grade!$L$6:$BL$1000,Grade!AX$2,0))," ")</f>
        <v>0</v>
      </c>
      <c r="AQ270" s="13">
        <f>+IFERROR((VLOOKUP($A270,Grade!$L$6:$BL$1000,Grade!AY$2,0))," ")</f>
        <v>0</v>
      </c>
      <c r="AR270" s="20">
        <f t="shared" si="27"/>
        <v>0</v>
      </c>
      <c r="AS270" s="14">
        <f>+IFERROR((VLOOKUP($A270,Grade!$L$6:$BL$1000,Grade!AZ$2,0))," ")</f>
        <v>0</v>
      </c>
      <c r="AT270" s="14">
        <f>+IFERROR((VLOOKUP($A270,Grade!$L$6:$BL$1000,Grade!BA$2,0))," ")</f>
        <v>0</v>
      </c>
      <c r="AU270" s="14">
        <f>+IFERROR((VLOOKUP($A270,Grade!$L$6:$BL$1000,Grade!BB$2,0))," ")</f>
        <v>0</v>
      </c>
      <c r="AV270" s="14">
        <f>+IFERROR((VLOOKUP($A270,Grade!$L$6:$BL$1000,Grade!BC$2,0))," ")</f>
        <v>0</v>
      </c>
      <c r="AW270" s="14">
        <f>+IFERROR((VLOOKUP($A270,Grade!$L$6:$BL$1000,Grade!BD$2,0))," ")</f>
        <v>0</v>
      </c>
      <c r="AX270" s="14">
        <f>+IFERROR((VLOOKUP($A270,Grade!$L$6:$BL$1000,Grade!BE$2,0))," ")</f>
        <v>0</v>
      </c>
      <c r="AY270" s="14">
        <f>+IFERROR((VLOOKUP($A270,Grade!$L$6:$BL$1000,Grade!BF$2,0))," ")</f>
        <v>0</v>
      </c>
      <c r="AZ270" s="14">
        <f>+IFERROR((VLOOKUP($A270,Grade!$L$6:$BL$1000,Grade!BG$2,0))," ")</f>
        <v>0</v>
      </c>
      <c r="BA270" s="14">
        <f>+IFERROR((VLOOKUP($A270,Grade!$L$6:$BL$1000,Grade!BH$2,0))," ")</f>
        <v>0</v>
      </c>
      <c r="BB270" s="14">
        <f>+IFERROR((VLOOKUP($A270,Grade!$L$6:$BL$1000,Grade!BI$2,0))," ")</f>
        <v>0</v>
      </c>
      <c r="BC270" s="14">
        <f>+IFERROR((VLOOKUP($A270,Grade!$L$6:$BL$1000,Grade!BJ$2,0))," ")</f>
        <v>0</v>
      </c>
      <c r="BD270" s="14">
        <f>+IFERROR((VLOOKUP($A270,Grade!$L$6:$BL$1000,Grade!BK$2,0))," ")</f>
        <v>0</v>
      </c>
      <c r="BE270" s="14">
        <f>+IFERROR((VLOOKUP($A270,Grade!$L$6:$BL$1000,Grade!BL$2,0))," ")</f>
        <v>0</v>
      </c>
      <c r="BF270" s="19">
        <f t="shared" si="28"/>
        <v>0</v>
      </c>
      <c r="BG270" s="13">
        <f>IFERROR((VLOOKUP($A270,Month!$Z$3:$AP$1000,Month!AA$1,0))," ")</f>
        <v>0</v>
      </c>
      <c r="BH270" s="13">
        <f>IFERROR((VLOOKUP($A270,Month!$Z$3:$AP$1000,Month!AB$1,0))," ")</f>
        <v>0</v>
      </c>
      <c r="BI270" s="13">
        <f>IFERROR((VLOOKUP($A270,Month!$Z$3:$AP$1000,Month!AC$1,0))," ")</f>
        <v>0</v>
      </c>
      <c r="BJ270" s="13">
        <f>IFERROR((VLOOKUP($A270,Month!$Z$3:$AP$1000,Month!AD$1,0))," ")</f>
        <v>0</v>
      </c>
      <c r="BK270" s="13">
        <f>IFERROR((VLOOKUP($A270,Month!$Z$3:$AP$1000,Month!AE$1,0))," ")</f>
        <v>0</v>
      </c>
      <c r="BL270" s="13">
        <f>IFERROR((VLOOKUP($A270,Month!$Z$3:$AP$1000,Month!AF$1,0))," ")</f>
        <v>0</v>
      </c>
      <c r="BM270" s="13">
        <f>IFERROR((VLOOKUP($A270,Month!$Z$3:$AP$1000,Month!AG$1,0))," ")</f>
        <v>0</v>
      </c>
      <c r="BN270" s="13">
        <f>IFERROR((VLOOKUP($A270,Month!$Z$3:$AP$1000,Month!AH$1,0))," ")</f>
        <v>0</v>
      </c>
      <c r="BO270" s="13">
        <f>IFERROR((VLOOKUP($A270,Month!$Z$3:$AP$1000,Month!AI$1,0))," ")</f>
        <v>0</v>
      </c>
      <c r="BP270" s="13">
        <f>IFERROR((VLOOKUP($A270,Month!$Z$3:$AP$1000,Month!AJ$1,0))," ")</f>
        <v>0</v>
      </c>
      <c r="BQ270" s="13">
        <f>IFERROR((VLOOKUP($A270,Month!$Z$3:$AP$1000,Month!AK$1,0))," ")</f>
        <v>0</v>
      </c>
      <c r="BR270" s="13">
        <f>IFERROR((VLOOKUP($A270,Month!$Z$3:$AP$1000,Month!AL$1,0))," ")</f>
        <v>0</v>
      </c>
      <c r="BS270" s="13">
        <f>IFERROR((VLOOKUP($A270,Month!$Z$3:$AP$1000,Month!AM$1,0))," ")</f>
        <v>0</v>
      </c>
      <c r="BT270" s="13">
        <f>IFERROR((VLOOKUP($A270,Month!$Z$3:$AP$1000,Month!AP$1,0))," ")</f>
        <v>9</v>
      </c>
    </row>
    <row r="271" spans="1:72" s="2" customFormat="1" x14ac:dyDescent="0.25">
      <c r="A271" s="12" t="s">
        <v>413</v>
      </c>
      <c r="B271" s="12" t="s">
        <v>414</v>
      </c>
      <c r="C271" s="13">
        <f>+IFERROR((VLOOKUP($A271,Grade!$L$6:$BL$1000,Grade!M$2,0))," ")</f>
        <v>620</v>
      </c>
      <c r="D271" s="13">
        <f>+IFERROR((VLOOKUP($A271,Grade!$L$6:$BL$1000,Grade!N$2,0))," ")</f>
        <v>710</v>
      </c>
      <c r="E271" s="13">
        <f>+IFERROR((VLOOKUP($A271,Grade!$L$6:$BL$1000,Grade!O$2,0))," ")</f>
        <v>710</v>
      </c>
      <c r="F271" s="13">
        <f>+IFERROR((VLOOKUP($A271,Grade!$L$6:$BL$1000,Grade!P$2,0))," ")</f>
        <v>709</v>
      </c>
      <c r="G271" s="13">
        <f>+IFERROR((VLOOKUP($A271,Grade!$L$6:$BL$1000,Grade!Q$2,0))," ")</f>
        <v>708</v>
      </c>
      <c r="H271" s="13">
        <f>+IFERROR((VLOOKUP($A271,Grade!$L$6:$BL$1000,Grade!R$2,0))," ")</f>
        <v>673</v>
      </c>
      <c r="I271" s="13">
        <f>+IFERROR((VLOOKUP($A271,Grade!$L$6:$BL$1000,Grade!S$2,0))," ")</f>
        <v>771</v>
      </c>
      <c r="J271" s="13">
        <f>+IFERROR((VLOOKUP($A271,Grade!$L$6:$BL$1000,Grade!T$2,0))," ")</f>
        <v>783</v>
      </c>
      <c r="K271" s="13">
        <f>+IFERROR((VLOOKUP($A271,Grade!$L$6:$BL$1000,Grade!U$2,0))," ")</f>
        <v>809</v>
      </c>
      <c r="L271" s="13">
        <f>+IFERROR((VLOOKUP($A271,Grade!$L$6:$BL$1000,Grade!V$2,0))," ")</f>
        <v>880</v>
      </c>
      <c r="M271" s="13">
        <f>+IFERROR((VLOOKUP($A271,Grade!$L$6:$BL$1000,Grade!W$2,0))," ")</f>
        <v>804</v>
      </c>
      <c r="N271" s="13">
        <f>+IFERROR((VLOOKUP($A271,Grade!$L$6:$BL$1000,Grade!X$2,0))," ")</f>
        <v>702</v>
      </c>
      <c r="O271" s="13">
        <f>+IFERROR((VLOOKUP($A271,Grade!$L$6:$BL$1000,Grade!Y$2,0))," ")</f>
        <v>638</v>
      </c>
      <c r="P271" s="20">
        <f t="shared" si="25"/>
        <v>9517</v>
      </c>
      <c r="Q271" s="14">
        <f>+IFERROR((VLOOKUP($A271,Grade!$L$6:$BL$1000,Grade!Z$2,0))," ")</f>
        <v>618.66</v>
      </c>
      <c r="R271" s="14">
        <f>+IFERROR((VLOOKUP($A271,Grade!$L$6:$BL$1000,Grade!AA$2,0))," ")</f>
        <v>706.81</v>
      </c>
      <c r="S271" s="14">
        <f>+IFERROR((VLOOKUP($A271,Grade!$L$6:$BL$1000,Grade!AB$2,0))," ")</f>
        <v>708.52</v>
      </c>
      <c r="T271" s="14">
        <f>+IFERROR((VLOOKUP($A271,Grade!$L$6:$BL$1000,Grade!AC$2,0))," ")</f>
        <v>709</v>
      </c>
      <c r="U271" s="14">
        <f>+IFERROR((VLOOKUP($A271,Grade!$L$6:$BL$1000,Grade!AD$2,0))," ")</f>
        <v>707.1</v>
      </c>
      <c r="V271" s="14">
        <f>+IFERROR((VLOOKUP($A271,Grade!$L$6:$BL$1000,Grade!AE$2,0))," ")</f>
        <v>673</v>
      </c>
      <c r="W271" s="14">
        <f>+IFERROR((VLOOKUP($A271,Grade!$L$6:$BL$1000,Grade!AF$2,0))," ")</f>
        <v>767.16</v>
      </c>
      <c r="X271" s="14">
        <f>+IFERROR((VLOOKUP($A271,Grade!$L$6:$BL$1000,Grade!AG$2,0))," ")</f>
        <v>780.74</v>
      </c>
      <c r="Y271" s="14">
        <f>+IFERROR((VLOOKUP($A271,Grade!$L$6:$BL$1000,Grade!AH$2,0))," ")</f>
        <v>804.36</v>
      </c>
      <c r="Z271" s="14">
        <f>+IFERROR((VLOOKUP($A271,Grade!$L$6:$BL$1000,Grade!AI$2,0))," ")</f>
        <v>878.36</v>
      </c>
      <c r="AA271" s="14">
        <f>+IFERROR((VLOOKUP($A271,Grade!$L$6:$BL$1000,Grade!AJ$2,0))," ")</f>
        <v>801.27</v>
      </c>
      <c r="AB271" s="14">
        <f>+IFERROR((VLOOKUP($A271,Grade!$L$6:$BL$1000,Grade!AK$2,0))," ")</f>
        <v>629.02</v>
      </c>
      <c r="AC271" s="14">
        <f>+IFERROR((VLOOKUP($A271,Grade!$L$6:$BL$1000,Grade!AL$2,0))," ")</f>
        <v>589.15</v>
      </c>
      <c r="AD271" s="19">
        <f t="shared" si="26"/>
        <v>9373.15</v>
      </c>
      <c r="AE271" s="13">
        <f>+IFERROR((VLOOKUP($A271,Grade!$L$6:$BL$1000,Grade!AM$2,0))," ")</f>
        <v>0</v>
      </c>
      <c r="AF271" s="13">
        <f>+IFERROR((VLOOKUP($A271,Grade!$L$6:$BL$1000,Grade!AN$2,0))," ")</f>
        <v>0</v>
      </c>
      <c r="AG271" s="13">
        <f>+IFERROR((VLOOKUP($A271,Grade!$L$6:$BL$1000,Grade!AO$2,0))," ")</f>
        <v>0</v>
      </c>
      <c r="AH271" s="13">
        <f>+IFERROR((VLOOKUP($A271,Grade!$L$6:$BL$1000,Grade!AP$2,0))," ")</f>
        <v>0</v>
      </c>
      <c r="AI271" s="13">
        <f>+IFERROR((VLOOKUP($A271,Grade!$L$6:$BL$1000,Grade!AQ$2,0))," ")</f>
        <v>0</v>
      </c>
      <c r="AJ271" s="13">
        <f>+IFERROR((VLOOKUP($A271,Grade!$L$6:$BL$1000,Grade!AR$2,0))," ")</f>
        <v>0</v>
      </c>
      <c r="AK271" s="13">
        <f>+IFERROR((VLOOKUP($A271,Grade!$L$6:$BL$1000,Grade!AS$2,0))," ")</f>
        <v>0</v>
      </c>
      <c r="AL271" s="13">
        <f>+IFERROR((VLOOKUP($A271,Grade!$L$6:$BL$1000,Grade!AT$2,0))," ")</f>
        <v>0</v>
      </c>
      <c r="AM271" s="13">
        <f>+IFERROR((VLOOKUP($A271,Grade!$L$6:$BL$1000,Grade!AU$2,0))," ")</f>
        <v>0</v>
      </c>
      <c r="AN271" s="13">
        <f>+IFERROR((VLOOKUP($A271,Grade!$L$6:$BL$1000,Grade!AV$2,0))," ")</f>
        <v>0</v>
      </c>
      <c r="AO271" s="13">
        <f>+IFERROR((VLOOKUP($A271,Grade!$L$6:$BL$1000,Grade!AW$2,0))," ")</f>
        <v>0</v>
      </c>
      <c r="AP271" s="13">
        <f>+IFERROR((VLOOKUP($A271,Grade!$L$6:$BL$1000,Grade!AX$2,0))," ")</f>
        <v>3</v>
      </c>
      <c r="AQ271" s="13">
        <f>+IFERROR((VLOOKUP($A271,Grade!$L$6:$BL$1000,Grade!AY$2,0))," ")</f>
        <v>9</v>
      </c>
      <c r="AR271" s="20">
        <f t="shared" si="27"/>
        <v>12</v>
      </c>
      <c r="AS271" s="14">
        <f>+IFERROR((VLOOKUP($A271,Grade!$L$6:$BL$1000,Grade!AZ$2,0))," ")</f>
        <v>0</v>
      </c>
      <c r="AT271" s="14">
        <f>+IFERROR((VLOOKUP($A271,Grade!$L$6:$BL$1000,Grade!BA$2,0))," ")</f>
        <v>0</v>
      </c>
      <c r="AU271" s="14">
        <f>+IFERROR((VLOOKUP($A271,Grade!$L$6:$BL$1000,Grade!BB$2,0))," ")</f>
        <v>0</v>
      </c>
      <c r="AV271" s="14">
        <f>+IFERROR((VLOOKUP($A271,Grade!$L$6:$BL$1000,Grade!BC$2,0))," ")</f>
        <v>0</v>
      </c>
      <c r="AW271" s="14">
        <f>+IFERROR((VLOOKUP($A271,Grade!$L$6:$BL$1000,Grade!BD$2,0))," ")</f>
        <v>0</v>
      </c>
      <c r="AX271" s="14">
        <f>+IFERROR((VLOOKUP($A271,Grade!$L$6:$BL$1000,Grade!BE$2,0))," ")</f>
        <v>0</v>
      </c>
      <c r="AY271" s="14">
        <f>+IFERROR((VLOOKUP($A271,Grade!$L$6:$BL$1000,Grade!BF$2,0))," ")</f>
        <v>0</v>
      </c>
      <c r="AZ271" s="14">
        <f>+IFERROR((VLOOKUP($A271,Grade!$L$6:$BL$1000,Grade!BG$2,0))," ")</f>
        <v>0</v>
      </c>
      <c r="BA271" s="14">
        <f>+IFERROR((VLOOKUP($A271,Grade!$L$6:$BL$1000,Grade!BH$2,0))," ")</f>
        <v>0</v>
      </c>
      <c r="BB271" s="14">
        <f>+IFERROR((VLOOKUP($A271,Grade!$L$6:$BL$1000,Grade!BI$2,0))," ")</f>
        <v>0</v>
      </c>
      <c r="BC271" s="14">
        <f>+IFERROR((VLOOKUP($A271,Grade!$L$6:$BL$1000,Grade!BJ$2,0))," ")</f>
        <v>0</v>
      </c>
      <c r="BD271" s="14">
        <f>+IFERROR((VLOOKUP($A271,Grade!$L$6:$BL$1000,Grade!BK$2,0))," ")</f>
        <v>1.27</v>
      </c>
      <c r="BE271" s="14">
        <f>+IFERROR((VLOOKUP($A271,Grade!$L$6:$BL$1000,Grade!BL$2,0))," ")</f>
        <v>8.2899999999999991</v>
      </c>
      <c r="BF271" s="19">
        <f t="shared" si="28"/>
        <v>9.5599999999999987</v>
      </c>
      <c r="BG271" s="13">
        <f>IFERROR((VLOOKUP($A271,Month!$Z$3:$AP$1000,Month!AA$1,0))," ")</f>
        <v>218</v>
      </c>
      <c r="BH271" s="13">
        <f>IFERROR((VLOOKUP($A271,Month!$Z$3:$AP$1000,Month!AB$1,0))," ")</f>
        <v>137</v>
      </c>
      <c r="BI271" s="13">
        <f>IFERROR((VLOOKUP($A271,Month!$Z$3:$AP$1000,Month!AC$1,0))," ")</f>
        <v>91</v>
      </c>
      <c r="BJ271" s="13">
        <f>IFERROR((VLOOKUP($A271,Month!$Z$3:$AP$1000,Month!AD$1,0))," ")</f>
        <v>0</v>
      </c>
      <c r="BK271" s="13">
        <f>IFERROR((VLOOKUP($A271,Month!$Z$3:$AP$1000,Month!AE$1,0))," ")</f>
        <v>0</v>
      </c>
      <c r="BL271" s="13">
        <f>IFERROR((VLOOKUP($A271,Month!$Z$3:$AP$1000,Month!AF$1,0))," ")</f>
        <v>0</v>
      </c>
      <c r="BM271" s="13">
        <f>IFERROR((VLOOKUP($A271,Month!$Z$3:$AP$1000,Month!AG$1,0))," ")</f>
        <v>484.74</v>
      </c>
      <c r="BN271" s="13">
        <f>IFERROR((VLOOKUP($A271,Month!$Z$3:$AP$1000,Month!AH$1,0))," ")</f>
        <v>0</v>
      </c>
      <c r="BO271" s="13">
        <f>IFERROR((VLOOKUP($A271,Month!$Z$3:$AP$1000,Month!AI$1,0))," ")</f>
        <v>114.66</v>
      </c>
      <c r="BP271" s="13">
        <f>IFERROR((VLOOKUP($A271,Month!$Z$3:$AP$1000,Month!AJ$1,0))," ")</f>
        <v>0</v>
      </c>
      <c r="BQ271" s="13">
        <f>IFERROR((VLOOKUP($A271,Month!$Z$3:$AP$1000,Month!AK$1,0))," ")</f>
        <v>0</v>
      </c>
      <c r="BR271" s="13">
        <f>IFERROR((VLOOKUP($A271,Month!$Z$3:$AP$1000,Month!AL$1,0))," ")</f>
        <v>0</v>
      </c>
      <c r="BS271" s="13">
        <f>IFERROR((VLOOKUP($A271,Month!$Z$3:$AP$1000,Month!AM$1,0))," ")</f>
        <v>69</v>
      </c>
      <c r="BT271" s="13">
        <f>IFERROR((VLOOKUP($A271,Month!$Z$3:$AP$1000,Month!AP$1,0))," ")</f>
        <v>1071</v>
      </c>
    </row>
    <row r="272" spans="1:72" s="2" customFormat="1" x14ac:dyDescent="0.25">
      <c r="A272" s="12" t="s">
        <v>647</v>
      </c>
      <c r="B272" s="12" t="s">
        <v>648</v>
      </c>
      <c r="C272" s="13">
        <f>+IFERROR((VLOOKUP($A272,Grade!$L$6:$BL$1000,Grade!M$2,0))," ")</f>
        <v>435</v>
      </c>
      <c r="D272" s="13">
        <f>+IFERROR((VLOOKUP($A272,Grade!$L$6:$BL$1000,Grade!N$2,0))," ")</f>
        <v>468</v>
      </c>
      <c r="E272" s="13">
        <f>+IFERROR((VLOOKUP($A272,Grade!$L$6:$BL$1000,Grade!O$2,0))," ")</f>
        <v>459</v>
      </c>
      <c r="F272" s="13">
        <f>+IFERROR((VLOOKUP($A272,Grade!$L$6:$BL$1000,Grade!P$2,0))," ")</f>
        <v>475</v>
      </c>
      <c r="G272" s="13">
        <f>+IFERROR((VLOOKUP($A272,Grade!$L$6:$BL$1000,Grade!Q$2,0))," ")</f>
        <v>480</v>
      </c>
      <c r="H272" s="13">
        <f>+IFERROR((VLOOKUP($A272,Grade!$L$6:$BL$1000,Grade!R$2,0))," ")</f>
        <v>507</v>
      </c>
      <c r="I272" s="13">
        <f>+IFERROR((VLOOKUP($A272,Grade!$L$6:$BL$1000,Grade!S$2,0))," ")</f>
        <v>533</v>
      </c>
      <c r="J272" s="13">
        <f>+IFERROR((VLOOKUP($A272,Grade!$L$6:$BL$1000,Grade!T$2,0))," ")</f>
        <v>562</v>
      </c>
      <c r="K272" s="13">
        <f>+IFERROR((VLOOKUP($A272,Grade!$L$6:$BL$1000,Grade!U$2,0))," ")</f>
        <v>592</v>
      </c>
      <c r="L272" s="13">
        <f>+IFERROR((VLOOKUP($A272,Grade!$L$6:$BL$1000,Grade!V$2,0))," ")</f>
        <v>552</v>
      </c>
      <c r="M272" s="13">
        <f>+IFERROR((VLOOKUP($A272,Grade!$L$6:$BL$1000,Grade!W$2,0))," ")</f>
        <v>548</v>
      </c>
      <c r="N272" s="13">
        <f>+IFERROR((VLOOKUP($A272,Grade!$L$6:$BL$1000,Grade!X$2,0))," ")</f>
        <v>527</v>
      </c>
      <c r="O272" s="13">
        <f>+IFERROR((VLOOKUP($A272,Grade!$L$6:$BL$1000,Grade!Y$2,0))," ")</f>
        <v>496</v>
      </c>
      <c r="P272" s="20">
        <f t="shared" si="25"/>
        <v>6634</v>
      </c>
      <c r="Q272" s="14">
        <f>+IFERROR((VLOOKUP($A272,Grade!$L$6:$BL$1000,Grade!Z$2,0))," ")</f>
        <v>435</v>
      </c>
      <c r="R272" s="14">
        <f>+IFERROR((VLOOKUP($A272,Grade!$L$6:$BL$1000,Grade!AA$2,0))," ")</f>
        <v>466.36</v>
      </c>
      <c r="S272" s="14">
        <f>+IFERROR((VLOOKUP($A272,Grade!$L$6:$BL$1000,Grade!AB$2,0))," ")</f>
        <v>458.18</v>
      </c>
      <c r="T272" s="14">
        <f>+IFERROR((VLOOKUP($A272,Grade!$L$6:$BL$1000,Grade!AC$2,0))," ")</f>
        <v>474.99</v>
      </c>
      <c r="U272" s="14">
        <f>+IFERROR((VLOOKUP($A272,Grade!$L$6:$BL$1000,Grade!AD$2,0))," ")</f>
        <v>477.54</v>
      </c>
      <c r="V272" s="14">
        <f>+IFERROR((VLOOKUP($A272,Grade!$L$6:$BL$1000,Grade!AE$2,0))," ")</f>
        <v>507</v>
      </c>
      <c r="W272" s="14">
        <f>+IFERROR((VLOOKUP($A272,Grade!$L$6:$BL$1000,Grade!AF$2,0))," ")</f>
        <v>532.80999999999995</v>
      </c>
      <c r="X272" s="14">
        <f>+IFERROR((VLOOKUP($A272,Grade!$L$6:$BL$1000,Grade!AG$2,0))," ")</f>
        <v>561.54</v>
      </c>
      <c r="Y272" s="14">
        <f>+IFERROR((VLOOKUP($A272,Grade!$L$6:$BL$1000,Grade!AH$2,0))," ")</f>
        <v>591.80999999999995</v>
      </c>
      <c r="Z272" s="14">
        <f>+IFERROR((VLOOKUP($A272,Grade!$L$6:$BL$1000,Grade!AI$2,0))," ")</f>
        <v>552</v>
      </c>
      <c r="AA272" s="14">
        <f>+IFERROR((VLOOKUP($A272,Grade!$L$6:$BL$1000,Grade!AJ$2,0))," ")</f>
        <v>545.84</v>
      </c>
      <c r="AB272" s="14">
        <f>+IFERROR((VLOOKUP($A272,Grade!$L$6:$BL$1000,Grade!AK$2,0))," ")</f>
        <v>473.64</v>
      </c>
      <c r="AC272" s="14">
        <f>+IFERROR((VLOOKUP($A272,Grade!$L$6:$BL$1000,Grade!AL$2,0))," ")</f>
        <v>433.18</v>
      </c>
      <c r="AD272" s="19">
        <f t="shared" si="26"/>
        <v>6509.89</v>
      </c>
      <c r="AE272" s="13">
        <f>+IFERROR((VLOOKUP($A272,Grade!$L$6:$BL$1000,Grade!AM$2,0))," ")</f>
        <v>0</v>
      </c>
      <c r="AF272" s="13">
        <f>+IFERROR((VLOOKUP($A272,Grade!$L$6:$BL$1000,Grade!AN$2,0))," ")</f>
        <v>0</v>
      </c>
      <c r="AG272" s="13">
        <f>+IFERROR((VLOOKUP($A272,Grade!$L$6:$BL$1000,Grade!AO$2,0))," ")</f>
        <v>0</v>
      </c>
      <c r="AH272" s="13">
        <f>+IFERROR((VLOOKUP($A272,Grade!$L$6:$BL$1000,Grade!AP$2,0))," ")</f>
        <v>0</v>
      </c>
      <c r="AI272" s="13">
        <f>+IFERROR((VLOOKUP($A272,Grade!$L$6:$BL$1000,Grade!AQ$2,0))," ")</f>
        <v>0</v>
      </c>
      <c r="AJ272" s="13">
        <f>+IFERROR((VLOOKUP($A272,Grade!$L$6:$BL$1000,Grade!AR$2,0))," ")</f>
        <v>0</v>
      </c>
      <c r="AK272" s="13">
        <f>+IFERROR((VLOOKUP($A272,Grade!$L$6:$BL$1000,Grade!AS$2,0))," ")</f>
        <v>0</v>
      </c>
      <c r="AL272" s="13">
        <f>+IFERROR((VLOOKUP($A272,Grade!$L$6:$BL$1000,Grade!AT$2,0))," ")</f>
        <v>4</v>
      </c>
      <c r="AM272" s="13">
        <f>+IFERROR((VLOOKUP($A272,Grade!$L$6:$BL$1000,Grade!AU$2,0))," ")</f>
        <v>0</v>
      </c>
      <c r="AN272" s="13">
        <f>+IFERROR((VLOOKUP($A272,Grade!$L$6:$BL$1000,Grade!AV$2,0))," ")</f>
        <v>1</v>
      </c>
      <c r="AO272" s="13">
        <f>+IFERROR((VLOOKUP($A272,Grade!$L$6:$BL$1000,Grade!AW$2,0))," ")</f>
        <v>6</v>
      </c>
      <c r="AP272" s="13">
        <f>+IFERROR((VLOOKUP($A272,Grade!$L$6:$BL$1000,Grade!AX$2,0))," ")</f>
        <v>8</v>
      </c>
      <c r="AQ272" s="13">
        <f>+IFERROR((VLOOKUP($A272,Grade!$L$6:$BL$1000,Grade!AY$2,0))," ")</f>
        <v>36</v>
      </c>
      <c r="AR272" s="20">
        <f t="shared" si="27"/>
        <v>55</v>
      </c>
      <c r="AS272" s="14">
        <f>+IFERROR((VLOOKUP($A272,Grade!$L$6:$BL$1000,Grade!AZ$2,0))," ")</f>
        <v>0</v>
      </c>
      <c r="AT272" s="14">
        <f>+IFERROR((VLOOKUP($A272,Grade!$L$6:$BL$1000,Grade!BA$2,0))," ")</f>
        <v>0</v>
      </c>
      <c r="AU272" s="14">
        <f>+IFERROR((VLOOKUP($A272,Grade!$L$6:$BL$1000,Grade!BB$2,0))," ")</f>
        <v>0</v>
      </c>
      <c r="AV272" s="14">
        <f>+IFERROR((VLOOKUP($A272,Grade!$L$6:$BL$1000,Grade!BC$2,0))," ")</f>
        <v>0</v>
      </c>
      <c r="AW272" s="14">
        <f>+IFERROR((VLOOKUP($A272,Grade!$L$6:$BL$1000,Grade!BD$2,0))," ")</f>
        <v>0</v>
      </c>
      <c r="AX272" s="14">
        <f>+IFERROR((VLOOKUP($A272,Grade!$L$6:$BL$1000,Grade!BE$2,0))," ")</f>
        <v>0</v>
      </c>
      <c r="AY272" s="14">
        <f>+IFERROR((VLOOKUP($A272,Grade!$L$6:$BL$1000,Grade!BF$2,0))," ")</f>
        <v>0</v>
      </c>
      <c r="AZ272" s="14">
        <f>+IFERROR((VLOOKUP($A272,Grade!$L$6:$BL$1000,Grade!BG$2,0))," ")</f>
        <v>4</v>
      </c>
      <c r="BA272" s="14">
        <f>+IFERROR((VLOOKUP($A272,Grade!$L$6:$BL$1000,Grade!BH$2,0))," ")</f>
        <v>0</v>
      </c>
      <c r="BB272" s="14">
        <f>+IFERROR((VLOOKUP($A272,Grade!$L$6:$BL$1000,Grade!BI$2,0))," ")</f>
        <v>1</v>
      </c>
      <c r="BC272" s="14">
        <f>+IFERROR((VLOOKUP($A272,Grade!$L$6:$BL$1000,Grade!BJ$2,0))," ")</f>
        <v>6</v>
      </c>
      <c r="BD272" s="14">
        <f>+IFERROR((VLOOKUP($A272,Grade!$L$6:$BL$1000,Grade!BK$2,0))," ")</f>
        <v>8</v>
      </c>
      <c r="BE272" s="14">
        <f>+IFERROR((VLOOKUP($A272,Grade!$L$6:$BL$1000,Grade!BL$2,0))," ")</f>
        <v>31.4</v>
      </c>
      <c r="BF272" s="19">
        <f t="shared" si="28"/>
        <v>50.4</v>
      </c>
      <c r="BG272" s="13">
        <f>IFERROR((VLOOKUP($A272,Month!$Z$3:$AP$1000,Month!AA$1,0))," ")</f>
        <v>1147</v>
      </c>
      <c r="BH272" s="13">
        <f>IFERROR((VLOOKUP($A272,Month!$Z$3:$AP$1000,Month!AB$1,0))," ")</f>
        <v>804</v>
      </c>
      <c r="BI272" s="13">
        <f>IFERROR((VLOOKUP($A272,Month!$Z$3:$AP$1000,Month!AC$1,0))," ")</f>
        <v>552</v>
      </c>
      <c r="BJ272" s="13">
        <f>IFERROR((VLOOKUP($A272,Month!$Z$3:$AP$1000,Month!AD$1,0))," ")</f>
        <v>18</v>
      </c>
      <c r="BK272" s="13">
        <f>IFERROR((VLOOKUP($A272,Month!$Z$3:$AP$1000,Month!AE$1,0))," ")</f>
        <v>14</v>
      </c>
      <c r="BL272" s="13">
        <f>IFERROR((VLOOKUP($A272,Month!$Z$3:$AP$1000,Month!AF$1,0))," ")</f>
        <v>0</v>
      </c>
      <c r="BM272" s="13">
        <f>IFERROR((VLOOKUP($A272,Month!$Z$3:$AP$1000,Month!AG$1,0))," ")</f>
        <v>282.74</v>
      </c>
      <c r="BN272" s="13">
        <f>IFERROR((VLOOKUP($A272,Month!$Z$3:$AP$1000,Month!AH$1,0))," ")</f>
        <v>0</v>
      </c>
      <c r="BO272" s="13">
        <f>IFERROR((VLOOKUP($A272,Month!$Z$3:$AP$1000,Month!AI$1,0))," ")</f>
        <v>0</v>
      </c>
      <c r="BP272" s="13">
        <f>IFERROR((VLOOKUP($A272,Month!$Z$3:$AP$1000,Month!AJ$1,0))," ")</f>
        <v>0</v>
      </c>
      <c r="BQ272" s="13">
        <f>IFERROR((VLOOKUP($A272,Month!$Z$3:$AP$1000,Month!AK$1,0))," ")</f>
        <v>0</v>
      </c>
      <c r="BR272" s="13">
        <f>IFERROR((VLOOKUP($A272,Month!$Z$3:$AP$1000,Month!AL$1,0))," ")</f>
        <v>0</v>
      </c>
      <c r="BS272" s="13">
        <f>IFERROR((VLOOKUP($A272,Month!$Z$3:$AP$1000,Month!AM$1,0))," ")</f>
        <v>28</v>
      </c>
      <c r="BT272" s="13">
        <f>IFERROR((VLOOKUP($A272,Month!$Z$3:$AP$1000,Month!AP$1,0))," ")</f>
        <v>871</v>
      </c>
    </row>
    <row r="273" spans="1:72" s="2" customFormat="1" x14ac:dyDescent="0.25">
      <c r="A273" s="12" t="s">
        <v>279</v>
      </c>
      <c r="B273" s="12" t="s">
        <v>280</v>
      </c>
      <c r="C273" s="13">
        <f>+IFERROR((VLOOKUP($A273,Grade!$L$6:$BL$1000,Grade!M$2,0))," ")</f>
        <v>0</v>
      </c>
      <c r="D273" s="13">
        <f>+IFERROR((VLOOKUP($A273,Grade!$L$6:$BL$1000,Grade!N$2,0))," ")</f>
        <v>0</v>
      </c>
      <c r="E273" s="13">
        <f>+IFERROR((VLOOKUP($A273,Grade!$L$6:$BL$1000,Grade!O$2,0))," ")</f>
        <v>0</v>
      </c>
      <c r="F273" s="13">
        <f>+IFERROR((VLOOKUP($A273,Grade!$L$6:$BL$1000,Grade!P$2,0))," ")</f>
        <v>0</v>
      </c>
      <c r="G273" s="13">
        <f>+IFERROR((VLOOKUP($A273,Grade!$L$6:$BL$1000,Grade!Q$2,0))," ")</f>
        <v>0</v>
      </c>
      <c r="H273" s="13">
        <f>+IFERROR((VLOOKUP($A273,Grade!$L$6:$BL$1000,Grade!R$2,0))," ")</f>
        <v>0</v>
      </c>
      <c r="I273" s="13">
        <f>+IFERROR((VLOOKUP($A273,Grade!$L$6:$BL$1000,Grade!S$2,0))," ")</f>
        <v>14</v>
      </c>
      <c r="J273" s="13">
        <f>+IFERROR((VLOOKUP($A273,Grade!$L$6:$BL$1000,Grade!T$2,0))," ")</f>
        <v>15</v>
      </c>
      <c r="K273" s="13">
        <f>+IFERROR((VLOOKUP($A273,Grade!$L$6:$BL$1000,Grade!U$2,0))," ")</f>
        <v>8</v>
      </c>
      <c r="L273" s="13">
        <f>+IFERROR((VLOOKUP($A273,Grade!$L$6:$BL$1000,Grade!V$2,0))," ")</f>
        <v>8</v>
      </c>
      <c r="M273" s="13">
        <f>+IFERROR((VLOOKUP($A273,Grade!$L$6:$BL$1000,Grade!W$2,0))," ")</f>
        <v>13</v>
      </c>
      <c r="N273" s="13">
        <f>+IFERROR((VLOOKUP($A273,Grade!$L$6:$BL$1000,Grade!X$2,0))," ")</f>
        <v>13</v>
      </c>
      <c r="O273" s="13">
        <f>+IFERROR((VLOOKUP($A273,Grade!$L$6:$BL$1000,Grade!Y$2,0))," ")</f>
        <v>18</v>
      </c>
      <c r="P273" s="20">
        <f t="shared" si="25"/>
        <v>89</v>
      </c>
      <c r="Q273" s="14">
        <f>+IFERROR((VLOOKUP($A273,Grade!$L$6:$BL$1000,Grade!Z$2,0))," ")</f>
        <v>0</v>
      </c>
      <c r="R273" s="14">
        <f>+IFERROR((VLOOKUP($A273,Grade!$L$6:$BL$1000,Grade!AA$2,0))," ")</f>
        <v>0</v>
      </c>
      <c r="S273" s="14">
        <f>+IFERROR((VLOOKUP($A273,Grade!$L$6:$BL$1000,Grade!AB$2,0))," ")</f>
        <v>0</v>
      </c>
      <c r="T273" s="14">
        <f>+IFERROR((VLOOKUP($A273,Grade!$L$6:$BL$1000,Grade!AC$2,0))," ")</f>
        <v>0</v>
      </c>
      <c r="U273" s="14">
        <f>+IFERROR((VLOOKUP($A273,Grade!$L$6:$BL$1000,Grade!AD$2,0))," ")</f>
        <v>0</v>
      </c>
      <c r="V273" s="14">
        <f>+IFERROR((VLOOKUP($A273,Grade!$L$6:$BL$1000,Grade!AE$2,0))," ")</f>
        <v>0</v>
      </c>
      <c r="W273" s="14">
        <f>+IFERROR((VLOOKUP($A273,Grade!$L$6:$BL$1000,Grade!AF$2,0))," ")</f>
        <v>14</v>
      </c>
      <c r="X273" s="14">
        <f>+IFERROR((VLOOKUP($A273,Grade!$L$6:$BL$1000,Grade!AG$2,0))," ")</f>
        <v>15</v>
      </c>
      <c r="Y273" s="14">
        <f>+IFERROR((VLOOKUP($A273,Grade!$L$6:$BL$1000,Grade!AH$2,0))," ")</f>
        <v>8</v>
      </c>
      <c r="Z273" s="14">
        <f>+IFERROR((VLOOKUP($A273,Grade!$L$6:$BL$1000,Grade!AI$2,0))," ")</f>
        <v>8</v>
      </c>
      <c r="AA273" s="14">
        <f>+IFERROR((VLOOKUP($A273,Grade!$L$6:$BL$1000,Grade!AJ$2,0))," ")</f>
        <v>13</v>
      </c>
      <c r="AB273" s="14">
        <f>+IFERROR((VLOOKUP($A273,Grade!$L$6:$BL$1000,Grade!AK$2,0))," ")</f>
        <v>13</v>
      </c>
      <c r="AC273" s="14">
        <f>+IFERROR((VLOOKUP($A273,Grade!$L$6:$BL$1000,Grade!AL$2,0))," ")</f>
        <v>16.579999999999998</v>
      </c>
      <c r="AD273" s="19">
        <f t="shared" si="26"/>
        <v>87.58</v>
      </c>
      <c r="AE273" s="13">
        <f>+IFERROR((VLOOKUP($A273,Grade!$L$6:$BL$1000,Grade!AM$2,0))," ")</f>
        <v>0</v>
      </c>
      <c r="AF273" s="13">
        <f>+IFERROR((VLOOKUP($A273,Grade!$L$6:$BL$1000,Grade!AN$2,0))," ")</f>
        <v>0</v>
      </c>
      <c r="AG273" s="13">
        <f>+IFERROR((VLOOKUP($A273,Grade!$L$6:$BL$1000,Grade!AO$2,0))," ")</f>
        <v>0</v>
      </c>
      <c r="AH273" s="13">
        <f>+IFERROR((VLOOKUP($A273,Grade!$L$6:$BL$1000,Grade!AP$2,0))," ")</f>
        <v>0</v>
      </c>
      <c r="AI273" s="13">
        <f>+IFERROR((VLOOKUP($A273,Grade!$L$6:$BL$1000,Grade!AQ$2,0))," ")</f>
        <v>0</v>
      </c>
      <c r="AJ273" s="13">
        <f>+IFERROR((VLOOKUP($A273,Grade!$L$6:$BL$1000,Grade!AR$2,0))," ")</f>
        <v>0</v>
      </c>
      <c r="AK273" s="13">
        <f>+IFERROR((VLOOKUP($A273,Grade!$L$6:$BL$1000,Grade!AS$2,0))," ")</f>
        <v>0</v>
      </c>
      <c r="AL273" s="13">
        <f>+IFERROR((VLOOKUP($A273,Grade!$L$6:$BL$1000,Grade!AT$2,0))," ")</f>
        <v>0</v>
      </c>
      <c r="AM273" s="13">
        <f>+IFERROR((VLOOKUP($A273,Grade!$L$6:$BL$1000,Grade!AU$2,0))," ")</f>
        <v>0</v>
      </c>
      <c r="AN273" s="13">
        <f>+IFERROR((VLOOKUP($A273,Grade!$L$6:$BL$1000,Grade!AV$2,0))," ")</f>
        <v>0</v>
      </c>
      <c r="AO273" s="13">
        <f>+IFERROR((VLOOKUP($A273,Grade!$L$6:$BL$1000,Grade!AW$2,0))," ")</f>
        <v>0</v>
      </c>
      <c r="AP273" s="13">
        <f>+IFERROR((VLOOKUP($A273,Grade!$L$6:$BL$1000,Grade!AX$2,0))," ")</f>
        <v>0</v>
      </c>
      <c r="AQ273" s="13">
        <f>+IFERROR((VLOOKUP($A273,Grade!$L$6:$BL$1000,Grade!AY$2,0))," ")</f>
        <v>0</v>
      </c>
      <c r="AR273" s="20">
        <f t="shared" si="27"/>
        <v>0</v>
      </c>
      <c r="AS273" s="14">
        <f>+IFERROR((VLOOKUP($A273,Grade!$L$6:$BL$1000,Grade!AZ$2,0))," ")</f>
        <v>0</v>
      </c>
      <c r="AT273" s="14">
        <f>+IFERROR((VLOOKUP($A273,Grade!$L$6:$BL$1000,Grade!BA$2,0))," ")</f>
        <v>0</v>
      </c>
      <c r="AU273" s="14">
        <f>+IFERROR((VLOOKUP($A273,Grade!$L$6:$BL$1000,Grade!BB$2,0))," ")</f>
        <v>0</v>
      </c>
      <c r="AV273" s="14">
        <f>+IFERROR((VLOOKUP($A273,Grade!$L$6:$BL$1000,Grade!BC$2,0))," ")</f>
        <v>0</v>
      </c>
      <c r="AW273" s="14">
        <f>+IFERROR((VLOOKUP($A273,Grade!$L$6:$BL$1000,Grade!BD$2,0))," ")</f>
        <v>0</v>
      </c>
      <c r="AX273" s="14">
        <f>+IFERROR((VLOOKUP($A273,Grade!$L$6:$BL$1000,Grade!BE$2,0))," ")</f>
        <v>0</v>
      </c>
      <c r="AY273" s="14">
        <f>+IFERROR((VLOOKUP($A273,Grade!$L$6:$BL$1000,Grade!BF$2,0))," ")</f>
        <v>0</v>
      </c>
      <c r="AZ273" s="14">
        <f>+IFERROR((VLOOKUP($A273,Grade!$L$6:$BL$1000,Grade!BG$2,0))," ")</f>
        <v>0</v>
      </c>
      <c r="BA273" s="14">
        <f>+IFERROR((VLOOKUP($A273,Grade!$L$6:$BL$1000,Grade!BH$2,0))," ")</f>
        <v>0</v>
      </c>
      <c r="BB273" s="14">
        <f>+IFERROR((VLOOKUP($A273,Grade!$L$6:$BL$1000,Grade!BI$2,0))," ")</f>
        <v>0</v>
      </c>
      <c r="BC273" s="14">
        <f>+IFERROR((VLOOKUP($A273,Grade!$L$6:$BL$1000,Grade!BJ$2,0))," ")</f>
        <v>0</v>
      </c>
      <c r="BD273" s="14">
        <f>+IFERROR((VLOOKUP($A273,Grade!$L$6:$BL$1000,Grade!BK$2,0))," ")</f>
        <v>0</v>
      </c>
      <c r="BE273" s="14">
        <f>+IFERROR((VLOOKUP($A273,Grade!$L$6:$BL$1000,Grade!BL$2,0))," ")</f>
        <v>0</v>
      </c>
      <c r="BF273" s="19">
        <f t="shared" si="28"/>
        <v>0</v>
      </c>
      <c r="BG273" s="13">
        <f>IFERROR((VLOOKUP($A273,Month!$Z$3:$AP$1000,Month!AA$1,0))," ")</f>
        <v>0</v>
      </c>
      <c r="BH273" s="13">
        <f>IFERROR((VLOOKUP($A273,Month!$Z$3:$AP$1000,Month!AB$1,0))," ")</f>
        <v>0</v>
      </c>
      <c r="BI273" s="13">
        <f>IFERROR((VLOOKUP($A273,Month!$Z$3:$AP$1000,Month!AC$1,0))," ")</f>
        <v>0</v>
      </c>
      <c r="BJ273" s="13">
        <f>IFERROR((VLOOKUP($A273,Month!$Z$3:$AP$1000,Month!AD$1,0))," ")</f>
        <v>0</v>
      </c>
      <c r="BK273" s="13">
        <f>IFERROR((VLOOKUP($A273,Month!$Z$3:$AP$1000,Month!AE$1,0))," ")</f>
        <v>0</v>
      </c>
      <c r="BL273" s="13">
        <f>IFERROR((VLOOKUP($A273,Month!$Z$3:$AP$1000,Month!AF$1,0))," ")</f>
        <v>0</v>
      </c>
      <c r="BM273" s="13">
        <f>IFERROR((VLOOKUP($A273,Month!$Z$3:$AP$1000,Month!AG$1,0))," ")</f>
        <v>5.08</v>
      </c>
      <c r="BN273" s="13">
        <f>IFERROR((VLOOKUP($A273,Month!$Z$3:$AP$1000,Month!AH$1,0))," ")</f>
        <v>0</v>
      </c>
      <c r="BO273" s="13">
        <f>IFERROR((VLOOKUP($A273,Month!$Z$3:$AP$1000,Month!AI$1,0))," ")</f>
        <v>0</v>
      </c>
      <c r="BP273" s="13">
        <f>IFERROR((VLOOKUP($A273,Month!$Z$3:$AP$1000,Month!AJ$1,0))," ")</f>
        <v>0</v>
      </c>
      <c r="BQ273" s="13">
        <f>IFERROR((VLOOKUP($A273,Month!$Z$3:$AP$1000,Month!AK$1,0))," ")</f>
        <v>0</v>
      </c>
      <c r="BR273" s="13">
        <f>IFERROR((VLOOKUP($A273,Month!$Z$3:$AP$1000,Month!AL$1,0))," ")</f>
        <v>0</v>
      </c>
      <c r="BS273" s="13">
        <f>IFERROR((VLOOKUP($A273,Month!$Z$3:$AP$1000,Month!AM$1,0))," ")</f>
        <v>0</v>
      </c>
      <c r="BT273" s="13">
        <f>IFERROR((VLOOKUP($A273,Month!$Z$3:$AP$1000,Month!AP$1,0))," ")</f>
        <v>17</v>
      </c>
    </row>
    <row r="274" spans="1:72" s="2" customFormat="1" x14ac:dyDescent="0.25">
      <c r="A274" s="12" t="s">
        <v>407</v>
      </c>
      <c r="B274" s="12" t="s">
        <v>408</v>
      </c>
      <c r="C274" s="13">
        <f>+IFERROR((VLOOKUP($A274,Grade!$L$6:$BL$1000,Grade!M$2,0))," ")</f>
        <v>1857</v>
      </c>
      <c r="D274" s="13">
        <f>+IFERROR((VLOOKUP($A274,Grade!$L$6:$BL$1000,Grade!N$2,0))," ")</f>
        <v>2113</v>
      </c>
      <c r="E274" s="13">
        <f>+IFERROR((VLOOKUP($A274,Grade!$L$6:$BL$1000,Grade!O$2,0))," ")</f>
        <v>2135</v>
      </c>
      <c r="F274" s="13">
        <f>+IFERROR((VLOOKUP($A274,Grade!$L$6:$BL$1000,Grade!P$2,0))," ")</f>
        <v>2043</v>
      </c>
      <c r="G274" s="13">
        <f>+IFERROR((VLOOKUP($A274,Grade!$L$6:$BL$1000,Grade!Q$2,0))," ")</f>
        <v>2089</v>
      </c>
      <c r="H274" s="13">
        <f>+IFERROR((VLOOKUP($A274,Grade!$L$6:$BL$1000,Grade!R$2,0))," ")</f>
        <v>2121</v>
      </c>
      <c r="I274" s="13">
        <f>+IFERROR((VLOOKUP($A274,Grade!$L$6:$BL$1000,Grade!S$2,0))," ")</f>
        <v>2127</v>
      </c>
      <c r="J274" s="13">
        <f>+IFERROR((VLOOKUP($A274,Grade!$L$6:$BL$1000,Grade!T$2,0))," ")</f>
        <v>2222</v>
      </c>
      <c r="K274" s="13">
        <f>+IFERROR((VLOOKUP($A274,Grade!$L$6:$BL$1000,Grade!U$2,0))," ")</f>
        <v>2257</v>
      </c>
      <c r="L274" s="13">
        <f>+IFERROR((VLOOKUP($A274,Grade!$L$6:$BL$1000,Grade!V$2,0))," ")</f>
        <v>2161</v>
      </c>
      <c r="M274" s="13">
        <f>+IFERROR((VLOOKUP($A274,Grade!$L$6:$BL$1000,Grade!W$2,0))," ")</f>
        <v>2060</v>
      </c>
      <c r="N274" s="13">
        <f>+IFERROR((VLOOKUP($A274,Grade!$L$6:$BL$1000,Grade!X$2,0))," ")</f>
        <v>2078</v>
      </c>
      <c r="O274" s="13">
        <f>+IFERROR((VLOOKUP($A274,Grade!$L$6:$BL$1000,Grade!Y$2,0))," ")</f>
        <v>1832</v>
      </c>
      <c r="P274" s="20">
        <f t="shared" si="25"/>
        <v>27095</v>
      </c>
      <c r="Q274" s="14">
        <f>+IFERROR((VLOOKUP($A274,Grade!$L$6:$BL$1000,Grade!Z$2,0))," ")</f>
        <v>1856</v>
      </c>
      <c r="R274" s="14">
        <f>+IFERROR((VLOOKUP($A274,Grade!$L$6:$BL$1000,Grade!AA$2,0))," ")</f>
        <v>2101</v>
      </c>
      <c r="S274" s="14">
        <f>+IFERROR((VLOOKUP($A274,Grade!$L$6:$BL$1000,Grade!AB$2,0))," ")</f>
        <v>2134</v>
      </c>
      <c r="T274" s="14">
        <f>+IFERROR((VLOOKUP($A274,Grade!$L$6:$BL$1000,Grade!AC$2,0))," ")</f>
        <v>2043</v>
      </c>
      <c r="U274" s="14">
        <f>+IFERROR((VLOOKUP($A274,Grade!$L$6:$BL$1000,Grade!AD$2,0))," ")</f>
        <v>2089</v>
      </c>
      <c r="V274" s="14">
        <f>+IFERROR((VLOOKUP($A274,Grade!$L$6:$BL$1000,Grade!AE$2,0))," ")</f>
        <v>2121</v>
      </c>
      <c r="W274" s="14">
        <f>+IFERROR((VLOOKUP($A274,Grade!$L$6:$BL$1000,Grade!AF$2,0))," ")</f>
        <v>2026.14</v>
      </c>
      <c r="X274" s="14">
        <f>+IFERROR((VLOOKUP($A274,Grade!$L$6:$BL$1000,Grade!AG$2,0))," ")</f>
        <v>2110.73</v>
      </c>
      <c r="Y274" s="14">
        <f>+IFERROR((VLOOKUP($A274,Grade!$L$6:$BL$1000,Grade!AH$2,0))," ")</f>
        <v>2134.85</v>
      </c>
      <c r="Z274" s="14">
        <f>+IFERROR((VLOOKUP($A274,Grade!$L$6:$BL$1000,Grade!AI$2,0))," ")</f>
        <v>2007.36</v>
      </c>
      <c r="AA274" s="14">
        <f>+IFERROR((VLOOKUP($A274,Grade!$L$6:$BL$1000,Grade!AJ$2,0))," ")</f>
        <v>1919.58</v>
      </c>
      <c r="AB274" s="14">
        <f>+IFERROR((VLOOKUP($A274,Grade!$L$6:$BL$1000,Grade!AK$2,0))," ")</f>
        <v>1793.95</v>
      </c>
      <c r="AC274" s="14">
        <f>+IFERROR((VLOOKUP($A274,Grade!$L$6:$BL$1000,Grade!AL$2,0))," ")</f>
        <v>1525.2</v>
      </c>
      <c r="AD274" s="19">
        <f t="shared" si="26"/>
        <v>25861.809999999998</v>
      </c>
      <c r="AE274" s="13">
        <f>+IFERROR((VLOOKUP($A274,Grade!$L$6:$BL$1000,Grade!AM$2,0))," ")</f>
        <v>0</v>
      </c>
      <c r="AF274" s="13">
        <f>+IFERROR((VLOOKUP($A274,Grade!$L$6:$BL$1000,Grade!AN$2,0))," ")</f>
        <v>0</v>
      </c>
      <c r="AG274" s="13">
        <f>+IFERROR((VLOOKUP($A274,Grade!$L$6:$BL$1000,Grade!AO$2,0))," ")</f>
        <v>0</v>
      </c>
      <c r="AH274" s="13">
        <f>+IFERROR((VLOOKUP($A274,Grade!$L$6:$BL$1000,Grade!AP$2,0))," ")</f>
        <v>0</v>
      </c>
      <c r="AI274" s="13">
        <f>+IFERROR((VLOOKUP($A274,Grade!$L$6:$BL$1000,Grade!AQ$2,0))," ")</f>
        <v>0</v>
      </c>
      <c r="AJ274" s="13">
        <f>+IFERROR((VLOOKUP($A274,Grade!$L$6:$BL$1000,Grade!AR$2,0))," ")</f>
        <v>0</v>
      </c>
      <c r="AK274" s="13">
        <f>+IFERROR((VLOOKUP($A274,Grade!$L$6:$BL$1000,Grade!AS$2,0))," ")</f>
        <v>0</v>
      </c>
      <c r="AL274" s="13">
        <f>+IFERROR((VLOOKUP($A274,Grade!$L$6:$BL$1000,Grade!AT$2,0))," ")</f>
        <v>0</v>
      </c>
      <c r="AM274" s="13">
        <f>+IFERROR((VLOOKUP($A274,Grade!$L$6:$BL$1000,Grade!AU$2,0))," ")</f>
        <v>0</v>
      </c>
      <c r="AN274" s="13">
        <f>+IFERROR((VLOOKUP($A274,Grade!$L$6:$BL$1000,Grade!AV$2,0))," ")</f>
        <v>0</v>
      </c>
      <c r="AO274" s="13">
        <f>+IFERROR((VLOOKUP($A274,Grade!$L$6:$BL$1000,Grade!AW$2,0))," ")</f>
        <v>0</v>
      </c>
      <c r="AP274" s="13">
        <f>+IFERROR((VLOOKUP($A274,Grade!$L$6:$BL$1000,Grade!AX$2,0))," ")</f>
        <v>0</v>
      </c>
      <c r="AQ274" s="13">
        <f>+IFERROR((VLOOKUP($A274,Grade!$L$6:$BL$1000,Grade!AY$2,0))," ")</f>
        <v>0</v>
      </c>
      <c r="AR274" s="20">
        <f t="shared" si="27"/>
        <v>0</v>
      </c>
      <c r="AS274" s="14">
        <f>+IFERROR((VLOOKUP($A274,Grade!$L$6:$BL$1000,Grade!AZ$2,0))," ")</f>
        <v>0</v>
      </c>
      <c r="AT274" s="14">
        <f>+IFERROR((VLOOKUP($A274,Grade!$L$6:$BL$1000,Grade!BA$2,0))," ")</f>
        <v>0</v>
      </c>
      <c r="AU274" s="14">
        <f>+IFERROR((VLOOKUP($A274,Grade!$L$6:$BL$1000,Grade!BB$2,0))," ")</f>
        <v>0</v>
      </c>
      <c r="AV274" s="14">
        <f>+IFERROR((VLOOKUP($A274,Grade!$L$6:$BL$1000,Grade!BC$2,0))," ")</f>
        <v>0</v>
      </c>
      <c r="AW274" s="14">
        <f>+IFERROR((VLOOKUP($A274,Grade!$L$6:$BL$1000,Grade!BD$2,0))," ")</f>
        <v>0</v>
      </c>
      <c r="AX274" s="14">
        <f>+IFERROR((VLOOKUP($A274,Grade!$L$6:$BL$1000,Grade!BE$2,0))," ")</f>
        <v>0</v>
      </c>
      <c r="AY274" s="14">
        <f>+IFERROR((VLOOKUP($A274,Grade!$L$6:$BL$1000,Grade!BF$2,0))," ")</f>
        <v>0</v>
      </c>
      <c r="AZ274" s="14">
        <f>+IFERROR((VLOOKUP($A274,Grade!$L$6:$BL$1000,Grade!BG$2,0))," ")</f>
        <v>0</v>
      </c>
      <c r="BA274" s="14">
        <f>+IFERROR((VLOOKUP($A274,Grade!$L$6:$BL$1000,Grade!BH$2,0))," ")</f>
        <v>0</v>
      </c>
      <c r="BB274" s="14">
        <f>+IFERROR((VLOOKUP($A274,Grade!$L$6:$BL$1000,Grade!BI$2,0))," ")</f>
        <v>0</v>
      </c>
      <c r="BC274" s="14">
        <f>+IFERROR((VLOOKUP($A274,Grade!$L$6:$BL$1000,Grade!BJ$2,0))," ")</f>
        <v>0</v>
      </c>
      <c r="BD274" s="14">
        <f>+IFERROR((VLOOKUP($A274,Grade!$L$6:$BL$1000,Grade!BK$2,0))," ")</f>
        <v>0</v>
      </c>
      <c r="BE274" s="14">
        <f>+IFERROR((VLOOKUP($A274,Grade!$L$6:$BL$1000,Grade!BL$2,0))," ")</f>
        <v>0</v>
      </c>
      <c r="BF274" s="19">
        <f t="shared" si="28"/>
        <v>0</v>
      </c>
      <c r="BG274" s="13">
        <f>IFERROR((VLOOKUP($A274,Month!$Z$3:$AP$1000,Month!AA$1,0))," ")</f>
        <v>1624</v>
      </c>
      <c r="BH274" s="13">
        <f>IFERROR((VLOOKUP($A274,Month!$Z$3:$AP$1000,Month!AB$1,0))," ")</f>
        <v>1094</v>
      </c>
      <c r="BI274" s="13">
        <f>IFERROR((VLOOKUP($A274,Month!$Z$3:$AP$1000,Month!AC$1,0))," ")</f>
        <v>643</v>
      </c>
      <c r="BJ274" s="13">
        <f>IFERROR((VLOOKUP($A274,Month!$Z$3:$AP$1000,Month!AD$1,0))," ")</f>
        <v>121</v>
      </c>
      <c r="BK274" s="13">
        <f>IFERROR((VLOOKUP($A274,Month!$Z$3:$AP$1000,Month!AE$1,0))," ")</f>
        <v>121</v>
      </c>
      <c r="BL274" s="13">
        <f>IFERROR((VLOOKUP($A274,Month!$Z$3:$AP$1000,Month!AF$1,0))," ")</f>
        <v>0</v>
      </c>
      <c r="BM274" s="13">
        <f>IFERROR((VLOOKUP($A274,Month!$Z$3:$AP$1000,Month!AG$1,0))," ")</f>
        <v>1028.81</v>
      </c>
      <c r="BN274" s="13">
        <f>IFERROR((VLOOKUP($A274,Month!$Z$3:$AP$1000,Month!AH$1,0))," ")</f>
        <v>0</v>
      </c>
      <c r="BO274" s="13">
        <f>IFERROR((VLOOKUP($A274,Month!$Z$3:$AP$1000,Month!AI$1,0))," ")</f>
        <v>177.72</v>
      </c>
      <c r="BP274" s="13">
        <f>IFERROR((VLOOKUP($A274,Month!$Z$3:$AP$1000,Month!AJ$1,0))," ")</f>
        <v>0</v>
      </c>
      <c r="BQ274" s="13">
        <f>IFERROR((VLOOKUP($A274,Month!$Z$3:$AP$1000,Month!AK$1,0))," ")</f>
        <v>0</v>
      </c>
      <c r="BR274" s="13">
        <f>IFERROR((VLOOKUP($A274,Month!$Z$3:$AP$1000,Month!AL$1,0))," ")</f>
        <v>0</v>
      </c>
      <c r="BS274" s="13">
        <f>IFERROR((VLOOKUP($A274,Month!$Z$3:$AP$1000,Month!AM$1,0))," ")</f>
        <v>293</v>
      </c>
      <c r="BT274" s="13">
        <f>IFERROR((VLOOKUP($A274,Month!$Z$3:$AP$1000,Month!AP$1,0))," ")</f>
        <v>3920</v>
      </c>
    </row>
    <row r="275" spans="1:72" s="2" customFormat="1" x14ac:dyDescent="0.25">
      <c r="A275" s="12" t="s">
        <v>187</v>
      </c>
      <c r="B275" s="12" t="s">
        <v>188</v>
      </c>
      <c r="C275" s="13">
        <f>+IFERROR((VLOOKUP($A275,Grade!$L$6:$BL$1000,Grade!M$2,0))," ")</f>
        <v>9</v>
      </c>
      <c r="D275" s="13">
        <f>+IFERROR((VLOOKUP($A275,Grade!$L$6:$BL$1000,Grade!N$2,0))," ")</f>
        <v>8</v>
      </c>
      <c r="E275" s="13">
        <f>+IFERROR((VLOOKUP($A275,Grade!$L$6:$BL$1000,Grade!O$2,0))," ")</f>
        <v>8</v>
      </c>
      <c r="F275" s="13">
        <f>+IFERROR((VLOOKUP($A275,Grade!$L$6:$BL$1000,Grade!P$2,0))," ")</f>
        <v>14</v>
      </c>
      <c r="G275" s="13">
        <f>+IFERROR((VLOOKUP($A275,Grade!$L$6:$BL$1000,Grade!Q$2,0))," ")</f>
        <v>14</v>
      </c>
      <c r="H275" s="13">
        <f>+IFERROR((VLOOKUP($A275,Grade!$L$6:$BL$1000,Grade!R$2,0))," ")</f>
        <v>6</v>
      </c>
      <c r="I275" s="13">
        <f>+IFERROR((VLOOKUP($A275,Grade!$L$6:$BL$1000,Grade!S$2,0))," ")</f>
        <v>19</v>
      </c>
      <c r="J275" s="13">
        <f>+IFERROR((VLOOKUP($A275,Grade!$L$6:$BL$1000,Grade!T$2,0))," ")</f>
        <v>0</v>
      </c>
      <c r="K275" s="13">
        <f>+IFERROR((VLOOKUP($A275,Grade!$L$6:$BL$1000,Grade!U$2,0))," ")</f>
        <v>14</v>
      </c>
      <c r="L275" s="13">
        <f>+IFERROR((VLOOKUP($A275,Grade!$L$6:$BL$1000,Grade!V$2,0))," ")</f>
        <v>23</v>
      </c>
      <c r="M275" s="13">
        <f>+IFERROR((VLOOKUP($A275,Grade!$L$6:$BL$1000,Grade!W$2,0))," ")</f>
        <v>17</v>
      </c>
      <c r="N275" s="13">
        <f>+IFERROR((VLOOKUP($A275,Grade!$L$6:$BL$1000,Grade!X$2,0))," ")</f>
        <v>17</v>
      </c>
      <c r="O275" s="13">
        <f>+IFERROR((VLOOKUP($A275,Grade!$L$6:$BL$1000,Grade!Y$2,0))," ")</f>
        <v>13</v>
      </c>
      <c r="P275" s="20">
        <f t="shared" si="25"/>
        <v>162</v>
      </c>
      <c r="Q275" s="14">
        <f>+IFERROR((VLOOKUP($A275,Grade!$L$6:$BL$1000,Grade!Z$2,0))," ")</f>
        <v>9</v>
      </c>
      <c r="R275" s="14">
        <f>+IFERROR((VLOOKUP($A275,Grade!$L$6:$BL$1000,Grade!AA$2,0))," ")</f>
        <v>8</v>
      </c>
      <c r="S275" s="14">
        <f>+IFERROR((VLOOKUP($A275,Grade!$L$6:$BL$1000,Grade!AB$2,0))," ")</f>
        <v>8</v>
      </c>
      <c r="T275" s="14">
        <f>+IFERROR((VLOOKUP($A275,Grade!$L$6:$BL$1000,Grade!AC$2,0))," ")</f>
        <v>14</v>
      </c>
      <c r="U275" s="14">
        <f>+IFERROR((VLOOKUP($A275,Grade!$L$6:$BL$1000,Grade!AD$2,0))," ")</f>
        <v>14</v>
      </c>
      <c r="V275" s="14">
        <f>+IFERROR((VLOOKUP($A275,Grade!$L$6:$BL$1000,Grade!AE$2,0))," ")</f>
        <v>6</v>
      </c>
      <c r="W275" s="14">
        <f>+IFERROR((VLOOKUP($A275,Grade!$L$6:$BL$1000,Grade!AF$2,0))," ")</f>
        <v>19</v>
      </c>
      <c r="X275" s="14">
        <f>+IFERROR((VLOOKUP($A275,Grade!$L$6:$BL$1000,Grade!AG$2,0))," ")</f>
        <v>0</v>
      </c>
      <c r="Y275" s="14">
        <f>+IFERROR((VLOOKUP($A275,Grade!$L$6:$BL$1000,Grade!AH$2,0))," ")</f>
        <v>14</v>
      </c>
      <c r="Z275" s="14">
        <f>+IFERROR((VLOOKUP($A275,Grade!$L$6:$BL$1000,Grade!AI$2,0))," ")</f>
        <v>23</v>
      </c>
      <c r="AA275" s="14">
        <f>+IFERROR((VLOOKUP($A275,Grade!$L$6:$BL$1000,Grade!AJ$2,0))," ")</f>
        <v>17</v>
      </c>
      <c r="AB275" s="14">
        <f>+IFERROR((VLOOKUP($A275,Grade!$L$6:$BL$1000,Grade!AK$2,0))," ")</f>
        <v>16.95</v>
      </c>
      <c r="AC275" s="14">
        <f>+IFERROR((VLOOKUP($A275,Grade!$L$6:$BL$1000,Grade!AL$2,0))," ")</f>
        <v>13</v>
      </c>
      <c r="AD275" s="19">
        <f t="shared" si="26"/>
        <v>161.94999999999999</v>
      </c>
      <c r="AE275" s="13">
        <f>+IFERROR((VLOOKUP($A275,Grade!$L$6:$BL$1000,Grade!AM$2,0))," ")</f>
        <v>0</v>
      </c>
      <c r="AF275" s="13">
        <f>+IFERROR((VLOOKUP($A275,Grade!$L$6:$BL$1000,Grade!AN$2,0))," ")</f>
        <v>0</v>
      </c>
      <c r="AG275" s="13">
        <f>+IFERROR((VLOOKUP($A275,Grade!$L$6:$BL$1000,Grade!AO$2,0))," ")</f>
        <v>0</v>
      </c>
      <c r="AH275" s="13">
        <f>+IFERROR((VLOOKUP($A275,Grade!$L$6:$BL$1000,Grade!AP$2,0))," ")</f>
        <v>0</v>
      </c>
      <c r="AI275" s="13">
        <f>+IFERROR((VLOOKUP($A275,Grade!$L$6:$BL$1000,Grade!AQ$2,0))," ")</f>
        <v>0</v>
      </c>
      <c r="AJ275" s="13">
        <f>+IFERROR((VLOOKUP($A275,Grade!$L$6:$BL$1000,Grade!AR$2,0))," ")</f>
        <v>0</v>
      </c>
      <c r="AK275" s="13">
        <f>+IFERROR((VLOOKUP($A275,Grade!$L$6:$BL$1000,Grade!AS$2,0))," ")</f>
        <v>0</v>
      </c>
      <c r="AL275" s="13">
        <f>+IFERROR((VLOOKUP($A275,Grade!$L$6:$BL$1000,Grade!AT$2,0))," ")</f>
        <v>0</v>
      </c>
      <c r="AM275" s="13">
        <f>+IFERROR((VLOOKUP($A275,Grade!$L$6:$BL$1000,Grade!AU$2,0))," ")</f>
        <v>0</v>
      </c>
      <c r="AN275" s="13">
        <f>+IFERROR((VLOOKUP($A275,Grade!$L$6:$BL$1000,Grade!AV$2,0))," ")</f>
        <v>0</v>
      </c>
      <c r="AO275" s="13">
        <f>+IFERROR((VLOOKUP($A275,Grade!$L$6:$BL$1000,Grade!AW$2,0))," ")</f>
        <v>0</v>
      </c>
      <c r="AP275" s="13">
        <f>+IFERROR((VLOOKUP($A275,Grade!$L$6:$BL$1000,Grade!AX$2,0))," ")</f>
        <v>0</v>
      </c>
      <c r="AQ275" s="13">
        <f>+IFERROR((VLOOKUP($A275,Grade!$L$6:$BL$1000,Grade!AY$2,0))," ")</f>
        <v>0</v>
      </c>
      <c r="AR275" s="20">
        <f t="shared" si="27"/>
        <v>0</v>
      </c>
      <c r="AS275" s="14">
        <f>+IFERROR((VLOOKUP($A275,Grade!$L$6:$BL$1000,Grade!AZ$2,0))," ")</f>
        <v>0</v>
      </c>
      <c r="AT275" s="14">
        <f>+IFERROR((VLOOKUP($A275,Grade!$L$6:$BL$1000,Grade!BA$2,0))," ")</f>
        <v>0</v>
      </c>
      <c r="AU275" s="14">
        <f>+IFERROR((VLOOKUP($A275,Grade!$L$6:$BL$1000,Grade!BB$2,0))," ")</f>
        <v>0</v>
      </c>
      <c r="AV275" s="14">
        <f>+IFERROR((VLOOKUP($A275,Grade!$L$6:$BL$1000,Grade!BC$2,0))," ")</f>
        <v>0</v>
      </c>
      <c r="AW275" s="14">
        <f>+IFERROR((VLOOKUP($A275,Grade!$L$6:$BL$1000,Grade!BD$2,0))," ")</f>
        <v>0</v>
      </c>
      <c r="AX275" s="14">
        <f>+IFERROR((VLOOKUP($A275,Grade!$L$6:$BL$1000,Grade!BE$2,0))," ")</f>
        <v>0</v>
      </c>
      <c r="AY275" s="14">
        <f>+IFERROR((VLOOKUP($A275,Grade!$L$6:$BL$1000,Grade!BF$2,0))," ")</f>
        <v>0</v>
      </c>
      <c r="AZ275" s="14">
        <f>+IFERROR((VLOOKUP($A275,Grade!$L$6:$BL$1000,Grade!BG$2,0))," ")</f>
        <v>0</v>
      </c>
      <c r="BA275" s="14">
        <f>+IFERROR((VLOOKUP($A275,Grade!$L$6:$BL$1000,Grade!BH$2,0))," ")</f>
        <v>0</v>
      </c>
      <c r="BB275" s="14">
        <f>+IFERROR((VLOOKUP($A275,Grade!$L$6:$BL$1000,Grade!BI$2,0))," ")</f>
        <v>0</v>
      </c>
      <c r="BC275" s="14">
        <f>+IFERROR((VLOOKUP($A275,Grade!$L$6:$BL$1000,Grade!BJ$2,0))," ")</f>
        <v>0</v>
      </c>
      <c r="BD275" s="14">
        <f>+IFERROR((VLOOKUP($A275,Grade!$L$6:$BL$1000,Grade!BK$2,0))," ")</f>
        <v>0</v>
      </c>
      <c r="BE275" s="14">
        <f>+IFERROR((VLOOKUP($A275,Grade!$L$6:$BL$1000,Grade!BL$2,0))," ")</f>
        <v>0</v>
      </c>
      <c r="BF275" s="19">
        <f t="shared" si="28"/>
        <v>0</v>
      </c>
      <c r="BG275" s="13">
        <f>IFERROR((VLOOKUP($A275,Month!$Z$3:$AP$1000,Month!AA$1,0))," ")</f>
        <v>0</v>
      </c>
      <c r="BH275" s="13">
        <f>IFERROR((VLOOKUP($A275,Month!$Z$3:$AP$1000,Month!AB$1,0))," ")</f>
        <v>0</v>
      </c>
      <c r="BI275" s="13">
        <f>IFERROR((VLOOKUP($A275,Month!$Z$3:$AP$1000,Month!AC$1,0))," ")</f>
        <v>0</v>
      </c>
      <c r="BJ275" s="13">
        <f>IFERROR((VLOOKUP($A275,Month!$Z$3:$AP$1000,Month!AD$1,0))," ")</f>
        <v>0</v>
      </c>
      <c r="BK275" s="13">
        <f>IFERROR((VLOOKUP($A275,Month!$Z$3:$AP$1000,Month!AE$1,0))," ")</f>
        <v>0</v>
      </c>
      <c r="BL275" s="13">
        <f>IFERROR((VLOOKUP($A275,Month!$Z$3:$AP$1000,Month!AF$1,0))," ")</f>
        <v>0</v>
      </c>
      <c r="BM275" s="13">
        <f>IFERROR((VLOOKUP($A275,Month!$Z$3:$AP$1000,Month!AG$1,0))," ")</f>
        <v>14.4</v>
      </c>
      <c r="BN275" s="13">
        <f>IFERROR((VLOOKUP($A275,Month!$Z$3:$AP$1000,Month!AH$1,0))," ")</f>
        <v>0</v>
      </c>
      <c r="BO275" s="13">
        <f>IFERROR((VLOOKUP($A275,Month!$Z$3:$AP$1000,Month!AI$1,0))," ")</f>
        <v>0</v>
      </c>
      <c r="BP275" s="13">
        <f>IFERROR((VLOOKUP($A275,Month!$Z$3:$AP$1000,Month!AJ$1,0))," ")</f>
        <v>0</v>
      </c>
      <c r="BQ275" s="13">
        <f>IFERROR((VLOOKUP($A275,Month!$Z$3:$AP$1000,Month!AK$1,0))," ")</f>
        <v>0</v>
      </c>
      <c r="BR275" s="13">
        <f>IFERROR((VLOOKUP($A275,Month!$Z$3:$AP$1000,Month!AL$1,0))," ")</f>
        <v>0</v>
      </c>
      <c r="BS275" s="13">
        <f>IFERROR((VLOOKUP($A275,Month!$Z$3:$AP$1000,Month!AM$1,0))," ")</f>
        <v>0</v>
      </c>
      <c r="BT275" s="13">
        <f>IFERROR((VLOOKUP($A275,Month!$Z$3:$AP$1000,Month!AP$1,0))," ")</f>
        <v>19</v>
      </c>
    </row>
    <row r="276" spans="1:72" s="2" customFormat="1" x14ac:dyDescent="0.25">
      <c r="A276" s="12" t="s">
        <v>241</v>
      </c>
      <c r="B276" s="12" t="s">
        <v>242</v>
      </c>
      <c r="C276" s="13">
        <f>+IFERROR((VLOOKUP($A276,Grade!$L$6:$BL$1000,Grade!M$2,0))," ")</f>
        <v>576</v>
      </c>
      <c r="D276" s="13">
        <f>+IFERROR((VLOOKUP($A276,Grade!$L$6:$BL$1000,Grade!N$2,0))," ")</f>
        <v>653</v>
      </c>
      <c r="E276" s="13">
        <f>+IFERROR((VLOOKUP($A276,Grade!$L$6:$BL$1000,Grade!O$2,0))," ")</f>
        <v>613</v>
      </c>
      <c r="F276" s="13">
        <f>+IFERROR((VLOOKUP($A276,Grade!$L$6:$BL$1000,Grade!P$2,0))," ")</f>
        <v>613</v>
      </c>
      <c r="G276" s="13">
        <f>+IFERROR((VLOOKUP($A276,Grade!$L$6:$BL$1000,Grade!Q$2,0))," ")</f>
        <v>650</v>
      </c>
      <c r="H276" s="13">
        <f>+IFERROR((VLOOKUP($A276,Grade!$L$6:$BL$1000,Grade!R$2,0))," ")</f>
        <v>655</v>
      </c>
      <c r="I276" s="13">
        <f>+IFERROR((VLOOKUP($A276,Grade!$L$6:$BL$1000,Grade!S$2,0))," ")</f>
        <v>697</v>
      </c>
      <c r="J276" s="13">
        <f>+IFERROR((VLOOKUP($A276,Grade!$L$6:$BL$1000,Grade!T$2,0))," ")</f>
        <v>711</v>
      </c>
      <c r="K276" s="13">
        <f>+IFERROR((VLOOKUP($A276,Grade!$L$6:$BL$1000,Grade!U$2,0))," ")</f>
        <v>750</v>
      </c>
      <c r="L276" s="13">
        <f>+IFERROR((VLOOKUP($A276,Grade!$L$6:$BL$1000,Grade!V$2,0))," ")</f>
        <v>693</v>
      </c>
      <c r="M276" s="13">
        <f>+IFERROR((VLOOKUP($A276,Grade!$L$6:$BL$1000,Grade!W$2,0))," ")</f>
        <v>674</v>
      </c>
      <c r="N276" s="13">
        <f>+IFERROR((VLOOKUP($A276,Grade!$L$6:$BL$1000,Grade!X$2,0))," ")</f>
        <v>576</v>
      </c>
      <c r="O276" s="13">
        <f>+IFERROR((VLOOKUP($A276,Grade!$L$6:$BL$1000,Grade!Y$2,0))," ")</f>
        <v>566</v>
      </c>
      <c r="P276" s="20">
        <f t="shared" si="25"/>
        <v>8427</v>
      </c>
      <c r="Q276" s="14">
        <f>+IFERROR((VLOOKUP($A276,Grade!$L$6:$BL$1000,Grade!Z$2,0))," ")</f>
        <v>573.76</v>
      </c>
      <c r="R276" s="14">
        <f>+IFERROR((VLOOKUP($A276,Grade!$L$6:$BL$1000,Grade!AA$2,0))," ")</f>
        <v>648.02</v>
      </c>
      <c r="S276" s="14">
        <f>+IFERROR((VLOOKUP($A276,Grade!$L$6:$BL$1000,Grade!AB$2,0))," ")</f>
        <v>611.16</v>
      </c>
      <c r="T276" s="14">
        <f>+IFERROR((VLOOKUP($A276,Grade!$L$6:$BL$1000,Grade!AC$2,0))," ")</f>
        <v>609.36</v>
      </c>
      <c r="U276" s="14">
        <f>+IFERROR((VLOOKUP($A276,Grade!$L$6:$BL$1000,Grade!AD$2,0))," ")</f>
        <v>647.1</v>
      </c>
      <c r="V276" s="14">
        <f>+IFERROR((VLOOKUP($A276,Grade!$L$6:$BL$1000,Grade!AE$2,0))," ")</f>
        <v>653.29999999999995</v>
      </c>
      <c r="W276" s="14">
        <f>+IFERROR((VLOOKUP($A276,Grade!$L$6:$BL$1000,Grade!AF$2,0))," ")</f>
        <v>693.92</v>
      </c>
      <c r="X276" s="14">
        <f>+IFERROR((VLOOKUP($A276,Grade!$L$6:$BL$1000,Grade!AG$2,0))," ")</f>
        <v>705.68</v>
      </c>
      <c r="Y276" s="14">
        <f>+IFERROR((VLOOKUP($A276,Grade!$L$6:$BL$1000,Grade!AH$2,0))," ")</f>
        <v>745.62</v>
      </c>
      <c r="Z276" s="14">
        <f>+IFERROR((VLOOKUP($A276,Grade!$L$6:$BL$1000,Grade!AI$2,0))," ")</f>
        <v>685.58</v>
      </c>
      <c r="AA276" s="14">
        <f>+IFERROR((VLOOKUP($A276,Grade!$L$6:$BL$1000,Grade!AJ$2,0))," ")</f>
        <v>669.17</v>
      </c>
      <c r="AB276" s="14">
        <f>+IFERROR((VLOOKUP($A276,Grade!$L$6:$BL$1000,Grade!AK$2,0))," ")</f>
        <v>527.83000000000004</v>
      </c>
      <c r="AC276" s="14">
        <f>+IFERROR((VLOOKUP($A276,Grade!$L$6:$BL$1000,Grade!AL$2,0))," ")</f>
        <v>490.97</v>
      </c>
      <c r="AD276" s="19">
        <f t="shared" si="26"/>
        <v>8261.4699999999993</v>
      </c>
      <c r="AE276" s="13">
        <f>+IFERROR((VLOOKUP($A276,Grade!$L$6:$BL$1000,Grade!AM$2,0))," ")</f>
        <v>0</v>
      </c>
      <c r="AF276" s="13">
        <f>+IFERROR((VLOOKUP($A276,Grade!$L$6:$BL$1000,Grade!AN$2,0))," ")</f>
        <v>0</v>
      </c>
      <c r="AG276" s="13">
        <f>+IFERROR((VLOOKUP($A276,Grade!$L$6:$BL$1000,Grade!AO$2,0))," ")</f>
        <v>0</v>
      </c>
      <c r="AH276" s="13">
        <f>+IFERROR((VLOOKUP($A276,Grade!$L$6:$BL$1000,Grade!AP$2,0))," ")</f>
        <v>0</v>
      </c>
      <c r="AI276" s="13">
        <f>+IFERROR((VLOOKUP($A276,Grade!$L$6:$BL$1000,Grade!AQ$2,0))," ")</f>
        <v>0</v>
      </c>
      <c r="AJ276" s="13">
        <f>+IFERROR((VLOOKUP($A276,Grade!$L$6:$BL$1000,Grade!AR$2,0))," ")</f>
        <v>0</v>
      </c>
      <c r="AK276" s="13">
        <f>+IFERROR((VLOOKUP($A276,Grade!$L$6:$BL$1000,Grade!AS$2,0))," ")</f>
        <v>0</v>
      </c>
      <c r="AL276" s="13">
        <f>+IFERROR((VLOOKUP($A276,Grade!$L$6:$BL$1000,Grade!AT$2,0))," ")</f>
        <v>0</v>
      </c>
      <c r="AM276" s="13">
        <f>+IFERROR((VLOOKUP($A276,Grade!$L$6:$BL$1000,Grade!AU$2,0))," ")</f>
        <v>0</v>
      </c>
      <c r="AN276" s="13">
        <f>+IFERROR((VLOOKUP($A276,Grade!$L$6:$BL$1000,Grade!AV$2,0))," ")</f>
        <v>0</v>
      </c>
      <c r="AO276" s="13">
        <f>+IFERROR((VLOOKUP($A276,Grade!$L$6:$BL$1000,Grade!AW$2,0))," ")</f>
        <v>0</v>
      </c>
      <c r="AP276" s="13">
        <f>+IFERROR((VLOOKUP($A276,Grade!$L$6:$BL$1000,Grade!AX$2,0))," ")</f>
        <v>0</v>
      </c>
      <c r="AQ276" s="13">
        <f>+IFERROR((VLOOKUP($A276,Grade!$L$6:$BL$1000,Grade!AY$2,0))," ")</f>
        <v>0</v>
      </c>
      <c r="AR276" s="20">
        <f t="shared" si="27"/>
        <v>0</v>
      </c>
      <c r="AS276" s="14">
        <f>+IFERROR((VLOOKUP($A276,Grade!$L$6:$BL$1000,Grade!AZ$2,0))," ")</f>
        <v>0</v>
      </c>
      <c r="AT276" s="14">
        <f>+IFERROR((VLOOKUP($A276,Grade!$L$6:$BL$1000,Grade!BA$2,0))," ")</f>
        <v>0</v>
      </c>
      <c r="AU276" s="14">
        <f>+IFERROR((VLOOKUP($A276,Grade!$L$6:$BL$1000,Grade!BB$2,0))," ")</f>
        <v>0</v>
      </c>
      <c r="AV276" s="14">
        <f>+IFERROR((VLOOKUP($A276,Grade!$L$6:$BL$1000,Grade!BC$2,0))," ")</f>
        <v>0</v>
      </c>
      <c r="AW276" s="14">
        <f>+IFERROR((VLOOKUP($A276,Grade!$L$6:$BL$1000,Grade!BD$2,0))," ")</f>
        <v>0</v>
      </c>
      <c r="AX276" s="14">
        <f>+IFERROR((VLOOKUP($A276,Grade!$L$6:$BL$1000,Grade!BE$2,0))," ")</f>
        <v>0</v>
      </c>
      <c r="AY276" s="14">
        <f>+IFERROR((VLOOKUP($A276,Grade!$L$6:$BL$1000,Grade!BF$2,0))," ")</f>
        <v>0</v>
      </c>
      <c r="AZ276" s="14">
        <f>+IFERROR((VLOOKUP($A276,Grade!$L$6:$BL$1000,Grade!BG$2,0))," ")</f>
        <v>0</v>
      </c>
      <c r="BA276" s="14">
        <f>+IFERROR((VLOOKUP($A276,Grade!$L$6:$BL$1000,Grade!BH$2,0))," ")</f>
        <v>0</v>
      </c>
      <c r="BB276" s="14">
        <f>+IFERROR((VLOOKUP($A276,Grade!$L$6:$BL$1000,Grade!BI$2,0))," ")</f>
        <v>0</v>
      </c>
      <c r="BC276" s="14">
        <f>+IFERROR((VLOOKUP($A276,Grade!$L$6:$BL$1000,Grade!BJ$2,0))," ")</f>
        <v>0</v>
      </c>
      <c r="BD276" s="14">
        <f>+IFERROR((VLOOKUP($A276,Grade!$L$6:$BL$1000,Grade!BK$2,0))," ")</f>
        <v>0</v>
      </c>
      <c r="BE276" s="14">
        <f>+IFERROR((VLOOKUP($A276,Grade!$L$6:$BL$1000,Grade!BL$2,0))," ")</f>
        <v>0</v>
      </c>
      <c r="BF276" s="19">
        <f t="shared" si="28"/>
        <v>0</v>
      </c>
      <c r="BG276" s="13">
        <f>IFERROR((VLOOKUP($A276,Month!$Z$3:$AP$1000,Month!AA$1,0))," ")</f>
        <v>149</v>
      </c>
      <c r="BH276" s="13">
        <f>IFERROR((VLOOKUP($A276,Month!$Z$3:$AP$1000,Month!AB$1,0))," ")</f>
        <v>49</v>
      </c>
      <c r="BI276" s="13">
        <f>IFERROR((VLOOKUP($A276,Month!$Z$3:$AP$1000,Month!AC$1,0))," ")</f>
        <v>128</v>
      </c>
      <c r="BJ276" s="13">
        <f>IFERROR((VLOOKUP($A276,Month!$Z$3:$AP$1000,Month!AD$1,0))," ")</f>
        <v>0</v>
      </c>
      <c r="BK276" s="13">
        <f>IFERROR((VLOOKUP($A276,Month!$Z$3:$AP$1000,Month!AE$1,0))," ")</f>
        <v>0</v>
      </c>
      <c r="BL276" s="13">
        <f>IFERROR((VLOOKUP($A276,Month!$Z$3:$AP$1000,Month!AF$1,0))," ")</f>
        <v>0</v>
      </c>
      <c r="BM276" s="13">
        <f>IFERROR((VLOOKUP($A276,Month!$Z$3:$AP$1000,Month!AG$1,0))," ")</f>
        <v>466.67</v>
      </c>
      <c r="BN276" s="13">
        <f>IFERROR((VLOOKUP($A276,Month!$Z$3:$AP$1000,Month!AH$1,0))," ")</f>
        <v>0</v>
      </c>
      <c r="BO276" s="13">
        <f>IFERROR((VLOOKUP($A276,Month!$Z$3:$AP$1000,Month!AI$1,0))," ")</f>
        <v>37.5</v>
      </c>
      <c r="BP276" s="13">
        <f>IFERROR((VLOOKUP($A276,Month!$Z$3:$AP$1000,Month!AJ$1,0))," ")</f>
        <v>0</v>
      </c>
      <c r="BQ276" s="13">
        <f>IFERROR((VLOOKUP($A276,Month!$Z$3:$AP$1000,Month!AK$1,0))," ")</f>
        <v>0</v>
      </c>
      <c r="BR276" s="13">
        <f>IFERROR((VLOOKUP($A276,Month!$Z$3:$AP$1000,Month!AL$1,0))," ")</f>
        <v>0</v>
      </c>
      <c r="BS276" s="13">
        <f>IFERROR((VLOOKUP($A276,Month!$Z$3:$AP$1000,Month!AM$1,0))," ")</f>
        <v>80</v>
      </c>
      <c r="BT276" s="13">
        <f>IFERROR((VLOOKUP($A276,Month!$Z$3:$AP$1000,Month!AP$1,0))," ")</f>
        <v>975</v>
      </c>
    </row>
    <row r="277" spans="1:72" s="2" customFormat="1" x14ac:dyDescent="0.25">
      <c r="A277" s="12" t="s">
        <v>611</v>
      </c>
      <c r="B277" s="12" t="s">
        <v>612</v>
      </c>
      <c r="C277" s="13">
        <f>+IFERROR((VLOOKUP($A277,Grade!$L$6:$BL$1000,Grade!M$2,0))," ")</f>
        <v>12</v>
      </c>
      <c r="D277" s="13">
        <f>+IFERROR((VLOOKUP($A277,Grade!$L$6:$BL$1000,Grade!N$2,0))," ")</f>
        <v>10</v>
      </c>
      <c r="E277" s="13">
        <f>+IFERROR((VLOOKUP($A277,Grade!$L$6:$BL$1000,Grade!O$2,0))," ")</f>
        <v>14</v>
      </c>
      <c r="F277" s="13">
        <f>+IFERROR((VLOOKUP($A277,Grade!$L$6:$BL$1000,Grade!P$2,0))," ")</f>
        <v>16</v>
      </c>
      <c r="G277" s="13">
        <f>+IFERROR((VLOOKUP($A277,Grade!$L$6:$BL$1000,Grade!Q$2,0))," ")</f>
        <v>10</v>
      </c>
      <c r="H277" s="13">
        <f>+IFERROR((VLOOKUP($A277,Grade!$L$6:$BL$1000,Grade!R$2,0))," ")</f>
        <v>13</v>
      </c>
      <c r="I277" s="13">
        <f>+IFERROR((VLOOKUP($A277,Grade!$L$6:$BL$1000,Grade!S$2,0))," ")</f>
        <v>13</v>
      </c>
      <c r="J277" s="13">
        <f>+IFERROR((VLOOKUP($A277,Grade!$L$6:$BL$1000,Grade!T$2,0))," ")</f>
        <v>7</v>
      </c>
      <c r="K277" s="13">
        <f>+IFERROR((VLOOKUP($A277,Grade!$L$6:$BL$1000,Grade!U$2,0))," ")</f>
        <v>8</v>
      </c>
      <c r="L277" s="13">
        <f>+IFERROR((VLOOKUP($A277,Grade!$L$6:$BL$1000,Grade!V$2,0))," ")</f>
        <v>15</v>
      </c>
      <c r="M277" s="13">
        <f>+IFERROR((VLOOKUP($A277,Grade!$L$6:$BL$1000,Grade!W$2,0))," ")</f>
        <v>22</v>
      </c>
      <c r="N277" s="13">
        <f>+IFERROR((VLOOKUP($A277,Grade!$L$6:$BL$1000,Grade!X$2,0))," ")</f>
        <v>16</v>
      </c>
      <c r="O277" s="13">
        <f>+IFERROR((VLOOKUP($A277,Grade!$L$6:$BL$1000,Grade!Y$2,0))," ")</f>
        <v>13</v>
      </c>
      <c r="P277" s="20">
        <f t="shared" si="25"/>
        <v>169</v>
      </c>
      <c r="Q277" s="14">
        <f>+IFERROR((VLOOKUP($A277,Grade!$L$6:$BL$1000,Grade!Z$2,0))," ")</f>
        <v>12</v>
      </c>
      <c r="R277" s="14">
        <f>+IFERROR((VLOOKUP($A277,Grade!$L$6:$BL$1000,Grade!AA$2,0))," ")</f>
        <v>10</v>
      </c>
      <c r="S277" s="14">
        <f>+IFERROR((VLOOKUP($A277,Grade!$L$6:$BL$1000,Grade!AB$2,0))," ")</f>
        <v>14</v>
      </c>
      <c r="T277" s="14">
        <f>+IFERROR((VLOOKUP($A277,Grade!$L$6:$BL$1000,Grade!AC$2,0))," ")</f>
        <v>16</v>
      </c>
      <c r="U277" s="14">
        <f>+IFERROR((VLOOKUP($A277,Grade!$L$6:$BL$1000,Grade!AD$2,0))," ")</f>
        <v>10</v>
      </c>
      <c r="V277" s="14">
        <f>+IFERROR((VLOOKUP($A277,Grade!$L$6:$BL$1000,Grade!AE$2,0))," ")</f>
        <v>13</v>
      </c>
      <c r="W277" s="14">
        <f>+IFERROR((VLOOKUP($A277,Grade!$L$6:$BL$1000,Grade!AF$2,0))," ")</f>
        <v>13</v>
      </c>
      <c r="X277" s="14">
        <f>+IFERROR((VLOOKUP($A277,Grade!$L$6:$BL$1000,Grade!AG$2,0))," ")</f>
        <v>7</v>
      </c>
      <c r="Y277" s="14">
        <f>+IFERROR((VLOOKUP($A277,Grade!$L$6:$BL$1000,Grade!AH$2,0))," ")</f>
        <v>8</v>
      </c>
      <c r="Z277" s="14">
        <f>+IFERROR((VLOOKUP($A277,Grade!$L$6:$BL$1000,Grade!AI$2,0))," ")</f>
        <v>15</v>
      </c>
      <c r="AA277" s="14">
        <f>+IFERROR((VLOOKUP($A277,Grade!$L$6:$BL$1000,Grade!AJ$2,0))," ")</f>
        <v>22</v>
      </c>
      <c r="AB277" s="14">
        <f>+IFERROR((VLOOKUP($A277,Grade!$L$6:$BL$1000,Grade!AK$2,0))," ")</f>
        <v>15.85</v>
      </c>
      <c r="AC277" s="14">
        <f>+IFERROR((VLOOKUP($A277,Grade!$L$6:$BL$1000,Grade!AL$2,0))," ")</f>
        <v>11.85</v>
      </c>
      <c r="AD277" s="19">
        <f t="shared" si="26"/>
        <v>167.7</v>
      </c>
      <c r="AE277" s="13">
        <f>+IFERROR((VLOOKUP($A277,Grade!$L$6:$BL$1000,Grade!AM$2,0))," ")</f>
        <v>0</v>
      </c>
      <c r="AF277" s="13">
        <f>+IFERROR((VLOOKUP($A277,Grade!$L$6:$BL$1000,Grade!AN$2,0))," ")</f>
        <v>0</v>
      </c>
      <c r="AG277" s="13">
        <f>+IFERROR((VLOOKUP($A277,Grade!$L$6:$BL$1000,Grade!AO$2,0))," ")</f>
        <v>0</v>
      </c>
      <c r="AH277" s="13">
        <f>+IFERROR((VLOOKUP($A277,Grade!$L$6:$BL$1000,Grade!AP$2,0))," ")</f>
        <v>0</v>
      </c>
      <c r="AI277" s="13">
        <f>+IFERROR((VLOOKUP($A277,Grade!$L$6:$BL$1000,Grade!AQ$2,0))," ")</f>
        <v>0</v>
      </c>
      <c r="AJ277" s="13">
        <f>+IFERROR((VLOOKUP($A277,Grade!$L$6:$BL$1000,Grade!AR$2,0))," ")</f>
        <v>0</v>
      </c>
      <c r="AK277" s="13">
        <f>+IFERROR((VLOOKUP($A277,Grade!$L$6:$BL$1000,Grade!AS$2,0))," ")</f>
        <v>0</v>
      </c>
      <c r="AL277" s="13">
        <f>+IFERROR((VLOOKUP($A277,Grade!$L$6:$BL$1000,Grade!AT$2,0))," ")</f>
        <v>0</v>
      </c>
      <c r="AM277" s="13">
        <f>+IFERROR((VLOOKUP($A277,Grade!$L$6:$BL$1000,Grade!AU$2,0))," ")</f>
        <v>0</v>
      </c>
      <c r="AN277" s="13">
        <f>+IFERROR((VLOOKUP($A277,Grade!$L$6:$BL$1000,Grade!AV$2,0))," ")</f>
        <v>0</v>
      </c>
      <c r="AO277" s="13">
        <f>+IFERROR((VLOOKUP($A277,Grade!$L$6:$BL$1000,Grade!AW$2,0))," ")</f>
        <v>0</v>
      </c>
      <c r="AP277" s="13">
        <f>+IFERROR((VLOOKUP($A277,Grade!$L$6:$BL$1000,Grade!AX$2,0))," ")</f>
        <v>0</v>
      </c>
      <c r="AQ277" s="13">
        <f>+IFERROR((VLOOKUP($A277,Grade!$L$6:$BL$1000,Grade!AY$2,0))," ")</f>
        <v>0</v>
      </c>
      <c r="AR277" s="20">
        <f t="shared" si="27"/>
        <v>0</v>
      </c>
      <c r="AS277" s="14">
        <f>+IFERROR((VLOOKUP($A277,Grade!$L$6:$BL$1000,Grade!AZ$2,0))," ")</f>
        <v>0</v>
      </c>
      <c r="AT277" s="14">
        <f>+IFERROR((VLOOKUP($A277,Grade!$L$6:$BL$1000,Grade!BA$2,0))," ")</f>
        <v>0</v>
      </c>
      <c r="AU277" s="14">
        <f>+IFERROR((VLOOKUP($A277,Grade!$L$6:$BL$1000,Grade!BB$2,0))," ")</f>
        <v>0</v>
      </c>
      <c r="AV277" s="14">
        <f>+IFERROR((VLOOKUP($A277,Grade!$L$6:$BL$1000,Grade!BC$2,0))," ")</f>
        <v>0</v>
      </c>
      <c r="AW277" s="14">
        <f>+IFERROR((VLOOKUP($A277,Grade!$L$6:$BL$1000,Grade!BD$2,0))," ")</f>
        <v>0</v>
      </c>
      <c r="AX277" s="14">
        <f>+IFERROR((VLOOKUP($A277,Grade!$L$6:$BL$1000,Grade!BE$2,0))," ")</f>
        <v>0</v>
      </c>
      <c r="AY277" s="14">
        <f>+IFERROR((VLOOKUP($A277,Grade!$L$6:$BL$1000,Grade!BF$2,0))," ")</f>
        <v>0</v>
      </c>
      <c r="AZ277" s="14">
        <f>+IFERROR((VLOOKUP($A277,Grade!$L$6:$BL$1000,Grade!BG$2,0))," ")</f>
        <v>0</v>
      </c>
      <c r="BA277" s="14">
        <f>+IFERROR((VLOOKUP($A277,Grade!$L$6:$BL$1000,Grade!BH$2,0))," ")</f>
        <v>0</v>
      </c>
      <c r="BB277" s="14">
        <f>+IFERROR((VLOOKUP($A277,Grade!$L$6:$BL$1000,Grade!BI$2,0))," ")</f>
        <v>0</v>
      </c>
      <c r="BC277" s="14">
        <f>+IFERROR((VLOOKUP($A277,Grade!$L$6:$BL$1000,Grade!BJ$2,0))," ")</f>
        <v>0</v>
      </c>
      <c r="BD277" s="14">
        <f>+IFERROR((VLOOKUP($A277,Grade!$L$6:$BL$1000,Grade!BK$2,0))," ")</f>
        <v>0</v>
      </c>
      <c r="BE277" s="14">
        <f>+IFERROR((VLOOKUP($A277,Grade!$L$6:$BL$1000,Grade!BL$2,0))," ")</f>
        <v>0</v>
      </c>
      <c r="BF277" s="19">
        <f t="shared" si="28"/>
        <v>0</v>
      </c>
      <c r="BG277" s="13">
        <f>IFERROR((VLOOKUP($A277,Month!$Z$3:$AP$1000,Month!AA$1,0))," ")</f>
        <v>0</v>
      </c>
      <c r="BH277" s="13">
        <f>IFERROR((VLOOKUP($A277,Month!$Z$3:$AP$1000,Month!AB$1,0))," ")</f>
        <v>0</v>
      </c>
      <c r="BI277" s="13">
        <f>IFERROR((VLOOKUP($A277,Month!$Z$3:$AP$1000,Month!AC$1,0))," ")</f>
        <v>0</v>
      </c>
      <c r="BJ277" s="13">
        <f>IFERROR((VLOOKUP($A277,Month!$Z$3:$AP$1000,Month!AD$1,0))," ")</f>
        <v>0</v>
      </c>
      <c r="BK277" s="13">
        <f>IFERROR((VLOOKUP($A277,Month!$Z$3:$AP$1000,Month!AE$1,0))," ")</f>
        <v>0</v>
      </c>
      <c r="BL277" s="13">
        <f>IFERROR((VLOOKUP($A277,Month!$Z$3:$AP$1000,Month!AF$1,0))," ")</f>
        <v>0</v>
      </c>
      <c r="BM277" s="13">
        <f>IFERROR((VLOOKUP($A277,Month!$Z$3:$AP$1000,Month!AG$1,0))," ")</f>
        <v>17.68</v>
      </c>
      <c r="BN277" s="13">
        <f>IFERROR((VLOOKUP($A277,Month!$Z$3:$AP$1000,Month!AH$1,0))," ")</f>
        <v>0</v>
      </c>
      <c r="BO277" s="13">
        <f>IFERROR((VLOOKUP($A277,Month!$Z$3:$AP$1000,Month!AI$1,0))," ")</f>
        <v>1.2</v>
      </c>
      <c r="BP277" s="13">
        <f>IFERROR((VLOOKUP($A277,Month!$Z$3:$AP$1000,Month!AJ$1,0))," ")</f>
        <v>0</v>
      </c>
      <c r="BQ277" s="13">
        <f>IFERROR((VLOOKUP($A277,Month!$Z$3:$AP$1000,Month!AK$1,0))," ")</f>
        <v>0</v>
      </c>
      <c r="BR277" s="13">
        <f>IFERROR((VLOOKUP($A277,Month!$Z$3:$AP$1000,Month!AL$1,0))," ")</f>
        <v>0</v>
      </c>
      <c r="BS277" s="13">
        <f>IFERROR((VLOOKUP($A277,Month!$Z$3:$AP$1000,Month!AM$1,0))," ")</f>
        <v>1</v>
      </c>
      <c r="BT277" s="13">
        <f>IFERROR((VLOOKUP($A277,Month!$Z$3:$AP$1000,Month!AP$1,0))," ")</f>
        <v>27</v>
      </c>
    </row>
    <row r="278" spans="1:72" s="2" customFormat="1" x14ac:dyDescent="0.25">
      <c r="A278" s="12" t="s">
        <v>569</v>
      </c>
      <c r="B278" s="12" t="s">
        <v>570</v>
      </c>
      <c r="C278" s="13">
        <f>+IFERROR((VLOOKUP($A278,Grade!$L$6:$BL$1000,Grade!M$2,0))," ")</f>
        <v>72</v>
      </c>
      <c r="D278" s="13">
        <f>+IFERROR((VLOOKUP($A278,Grade!$L$6:$BL$1000,Grade!N$2,0))," ")</f>
        <v>111</v>
      </c>
      <c r="E278" s="13">
        <f>+IFERROR((VLOOKUP($A278,Grade!$L$6:$BL$1000,Grade!O$2,0))," ")</f>
        <v>85</v>
      </c>
      <c r="F278" s="13">
        <f>+IFERROR((VLOOKUP($A278,Grade!$L$6:$BL$1000,Grade!P$2,0))," ")</f>
        <v>94</v>
      </c>
      <c r="G278" s="13">
        <f>+IFERROR((VLOOKUP($A278,Grade!$L$6:$BL$1000,Grade!Q$2,0))," ")</f>
        <v>115</v>
      </c>
      <c r="H278" s="13">
        <f>+IFERROR((VLOOKUP($A278,Grade!$L$6:$BL$1000,Grade!R$2,0))," ")</f>
        <v>95</v>
      </c>
      <c r="I278" s="13">
        <f>+IFERROR((VLOOKUP($A278,Grade!$L$6:$BL$1000,Grade!S$2,0))," ")</f>
        <v>114</v>
      </c>
      <c r="J278" s="13">
        <f>+IFERROR((VLOOKUP($A278,Grade!$L$6:$BL$1000,Grade!T$2,0))," ")</f>
        <v>89</v>
      </c>
      <c r="K278" s="13">
        <f>+IFERROR((VLOOKUP($A278,Grade!$L$6:$BL$1000,Grade!U$2,0))," ")</f>
        <v>101</v>
      </c>
      <c r="L278" s="13">
        <f>+IFERROR((VLOOKUP($A278,Grade!$L$6:$BL$1000,Grade!V$2,0))," ")</f>
        <v>106</v>
      </c>
      <c r="M278" s="13">
        <f>+IFERROR((VLOOKUP($A278,Grade!$L$6:$BL$1000,Grade!W$2,0))," ")</f>
        <v>95</v>
      </c>
      <c r="N278" s="13">
        <f>+IFERROR((VLOOKUP($A278,Grade!$L$6:$BL$1000,Grade!X$2,0))," ")</f>
        <v>105</v>
      </c>
      <c r="O278" s="13">
        <f>+IFERROR((VLOOKUP($A278,Grade!$L$6:$BL$1000,Grade!Y$2,0))," ")</f>
        <v>79</v>
      </c>
      <c r="P278" s="20">
        <f t="shared" si="25"/>
        <v>1261</v>
      </c>
      <c r="Q278" s="14">
        <f>+IFERROR((VLOOKUP($A278,Grade!$L$6:$BL$1000,Grade!Z$2,0))," ")</f>
        <v>72</v>
      </c>
      <c r="R278" s="14">
        <f>+IFERROR((VLOOKUP($A278,Grade!$L$6:$BL$1000,Grade!AA$2,0))," ")</f>
        <v>111</v>
      </c>
      <c r="S278" s="14">
        <f>+IFERROR((VLOOKUP($A278,Grade!$L$6:$BL$1000,Grade!AB$2,0))," ")</f>
        <v>85</v>
      </c>
      <c r="T278" s="14">
        <f>+IFERROR((VLOOKUP($A278,Grade!$L$6:$BL$1000,Grade!AC$2,0))," ")</f>
        <v>93.72</v>
      </c>
      <c r="U278" s="14">
        <f>+IFERROR((VLOOKUP($A278,Grade!$L$6:$BL$1000,Grade!AD$2,0))," ")</f>
        <v>114.1</v>
      </c>
      <c r="V278" s="14">
        <f>+IFERROR((VLOOKUP($A278,Grade!$L$6:$BL$1000,Grade!AE$2,0))," ")</f>
        <v>95</v>
      </c>
      <c r="W278" s="14">
        <f>+IFERROR((VLOOKUP($A278,Grade!$L$6:$BL$1000,Grade!AF$2,0))," ")</f>
        <v>114</v>
      </c>
      <c r="X278" s="14">
        <f>+IFERROR((VLOOKUP($A278,Grade!$L$6:$BL$1000,Grade!AG$2,0))," ")</f>
        <v>89</v>
      </c>
      <c r="Y278" s="14">
        <f>+IFERROR((VLOOKUP($A278,Grade!$L$6:$BL$1000,Grade!AH$2,0))," ")</f>
        <v>101</v>
      </c>
      <c r="Z278" s="14">
        <f>+IFERROR((VLOOKUP($A278,Grade!$L$6:$BL$1000,Grade!AI$2,0))," ")</f>
        <v>106</v>
      </c>
      <c r="AA278" s="14">
        <f>+IFERROR((VLOOKUP($A278,Grade!$L$6:$BL$1000,Grade!AJ$2,0))," ")</f>
        <v>95</v>
      </c>
      <c r="AB278" s="14">
        <f>+IFERROR((VLOOKUP($A278,Grade!$L$6:$BL$1000,Grade!AK$2,0))," ")</f>
        <v>96.78</v>
      </c>
      <c r="AC278" s="14">
        <f>+IFERROR((VLOOKUP($A278,Grade!$L$6:$BL$1000,Grade!AL$2,0))," ")</f>
        <v>71.3</v>
      </c>
      <c r="AD278" s="19">
        <f t="shared" si="26"/>
        <v>1243.9000000000001</v>
      </c>
      <c r="AE278" s="13">
        <f>+IFERROR((VLOOKUP($A278,Grade!$L$6:$BL$1000,Grade!AM$2,0))," ")</f>
        <v>0</v>
      </c>
      <c r="AF278" s="13">
        <f>+IFERROR((VLOOKUP($A278,Grade!$L$6:$BL$1000,Grade!AN$2,0))," ")</f>
        <v>0</v>
      </c>
      <c r="AG278" s="13">
        <f>+IFERROR((VLOOKUP($A278,Grade!$L$6:$BL$1000,Grade!AO$2,0))," ")</f>
        <v>0</v>
      </c>
      <c r="AH278" s="13">
        <f>+IFERROR((VLOOKUP($A278,Grade!$L$6:$BL$1000,Grade!AP$2,0))," ")</f>
        <v>0</v>
      </c>
      <c r="AI278" s="13">
        <f>+IFERROR((VLOOKUP($A278,Grade!$L$6:$BL$1000,Grade!AQ$2,0))," ")</f>
        <v>0</v>
      </c>
      <c r="AJ278" s="13">
        <f>+IFERROR((VLOOKUP($A278,Grade!$L$6:$BL$1000,Grade!AR$2,0))," ")</f>
        <v>0</v>
      </c>
      <c r="AK278" s="13">
        <f>+IFERROR((VLOOKUP($A278,Grade!$L$6:$BL$1000,Grade!AS$2,0))," ")</f>
        <v>0</v>
      </c>
      <c r="AL278" s="13">
        <f>+IFERROR((VLOOKUP($A278,Grade!$L$6:$BL$1000,Grade!AT$2,0))," ")</f>
        <v>0</v>
      </c>
      <c r="AM278" s="13">
        <f>+IFERROR((VLOOKUP($A278,Grade!$L$6:$BL$1000,Grade!AU$2,0))," ")</f>
        <v>0</v>
      </c>
      <c r="AN278" s="13">
        <f>+IFERROR((VLOOKUP($A278,Grade!$L$6:$BL$1000,Grade!AV$2,0))," ")</f>
        <v>0</v>
      </c>
      <c r="AO278" s="13">
        <f>+IFERROR((VLOOKUP($A278,Grade!$L$6:$BL$1000,Grade!AW$2,0))," ")</f>
        <v>0</v>
      </c>
      <c r="AP278" s="13">
        <f>+IFERROR((VLOOKUP($A278,Grade!$L$6:$BL$1000,Grade!AX$2,0))," ")</f>
        <v>0</v>
      </c>
      <c r="AQ278" s="13">
        <f>+IFERROR((VLOOKUP($A278,Grade!$L$6:$BL$1000,Grade!AY$2,0))," ")</f>
        <v>0</v>
      </c>
      <c r="AR278" s="20">
        <f t="shared" si="27"/>
        <v>0</v>
      </c>
      <c r="AS278" s="14">
        <f>+IFERROR((VLOOKUP($A278,Grade!$L$6:$BL$1000,Grade!AZ$2,0))," ")</f>
        <v>0</v>
      </c>
      <c r="AT278" s="14">
        <f>+IFERROR((VLOOKUP($A278,Grade!$L$6:$BL$1000,Grade!BA$2,0))," ")</f>
        <v>0</v>
      </c>
      <c r="AU278" s="14">
        <f>+IFERROR((VLOOKUP($A278,Grade!$L$6:$BL$1000,Grade!BB$2,0))," ")</f>
        <v>0</v>
      </c>
      <c r="AV278" s="14">
        <f>+IFERROR((VLOOKUP($A278,Grade!$L$6:$BL$1000,Grade!BC$2,0))," ")</f>
        <v>0</v>
      </c>
      <c r="AW278" s="14">
        <f>+IFERROR((VLOOKUP($A278,Grade!$L$6:$BL$1000,Grade!BD$2,0))," ")</f>
        <v>0</v>
      </c>
      <c r="AX278" s="14">
        <f>+IFERROR((VLOOKUP($A278,Grade!$L$6:$BL$1000,Grade!BE$2,0))," ")</f>
        <v>0</v>
      </c>
      <c r="AY278" s="14">
        <f>+IFERROR((VLOOKUP($A278,Grade!$L$6:$BL$1000,Grade!BF$2,0))," ")</f>
        <v>0</v>
      </c>
      <c r="AZ278" s="14">
        <f>+IFERROR((VLOOKUP($A278,Grade!$L$6:$BL$1000,Grade!BG$2,0))," ")</f>
        <v>0</v>
      </c>
      <c r="BA278" s="14">
        <f>+IFERROR((VLOOKUP($A278,Grade!$L$6:$BL$1000,Grade!BH$2,0))," ")</f>
        <v>0</v>
      </c>
      <c r="BB278" s="14">
        <f>+IFERROR((VLOOKUP($A278,Grade!$L$6:$BL$1000,Grade!BI$2,0))," ")</f>
        <v>0</v>
      </c>
      <c r="BC278" s="14">
        <f>+IFERROR((VLOOKUP($A278,Grade!$L$6:$BL$1000,Grade!BJ$2,0))," ")</f>
        <v>0</v>
      </c>
      <c r="BD278" s="14">
        <f>+IFERROR((VLOOKUP($A278,Grade!$L$6:$BL$1000,Grade!BK$2,0))," ")</f>
        <v>0</v>
      </c>
      <c r="BE278" s="14">
        <f>+IFERROR((VLOOKUP($A278,Grade!$L$6:$BL$1000,Grade!BL$2,0))," ")</f>
        <v>0</v>
      </c>
      <c r="BF278" s="19">
        <f t="shared" si="28"/>
        <v>0</v>
      </c>
      <c r="BG278" s="13">
        <f>IFERROR((VLOOKUP($A278,Month!$Z$3:$AP$1000,Month!AA$1,0))," ")</f>
        <v>4</v>
      </c>
      <c r="BH278" s="13">
        <f>IFERROR((VLOOKUP($A278,Month!$Z$3:$AP$1000,Month!AB$1,0))," ")</f>
        <v>8</v>
      </c>
      <c r="BI278" s="13">
        <f>IFERROR((VLOOKUP($A278,Month!$Z$3:$AP$1000,Month!AC$1,0))," ")</f>
        <v>4</v>
      </c>
      <c r="BJ278" s="13">
        <f>IFERROR((VLOOKUP($A278,Month!$Z$3:$AP$1000,Month!AD$1,0))," ")</f>
        <v>6</v>
      </c>
      <c r="BK278" s="13">
        <f>IFERROR((VLOOKUP($A278,Month!$Z$3:$AP$1000,Month!AE$1,0))," ")</f>
        <v>6</v>
      </c>
      <c r="BL278" s="13">
        <f>IFERROR((VLOOKUP($A278,Month!$Z$3:$AP$1000,Month!AF$1,0))," ")</f>
        <v>0</v>
      </c>
      <c r="BM278" s="13">
        <f>IFERROR((VLOOKUP($A278,Month!$Z$3:$AP$1000,Month!AG$1,0))," ")</f>
        <v>35.31</v>
      </c>
      <c r="BN278" s="13">
        <f>IFERROR((VLOOKUP($A278,Month!$Z$3:$AP$1000,Month!AH$1,0))," ")</f>
        <v>0</v>
      </c>
      <c r="BO278" s="13">
        <f>IFERROR((VLOOKUP($A278,Month!$Z$3:$AP$1000,Month!AI$1,0))," ")</f>
        <v>16.489999999999998</v>
      </c>
      <c r="BP278" s="13">
        <f>IFERROR((VLOOKUP($A278,Month!$Z$3:$AP$1000,Month!AJ$1,0))," ")</f>
        <v>0</v>
      </c>
      <c r="BQ278" s="13">
        <f>IFERROR((VLOOKUP($A278,Month!$Z$3:$AP$1000,Month!AK$1,0))," ")</f>
        <v>0</v>
      </c>
      <c r="BR278" s="13">
        <f>IFERROR((VLOOKUP($A278,Month!$Z$3:$AP$1000,Month!AL$1,0))," ")</f>
        <v>0</v>
      </c>
      <c r="BS278" s="13">
        <f>IFERROR((VLOOKUP($A278,Month!$Z$3:$AP$1000,Month!AM$1,0))," ")</f>
        <v>15</v>
      </c>
      <c r="BT278" s="13">
        <f>IFERROR((VLOOKUP($A278,Month!$Z$3:$AP$1000,Month!AP$1,0))," ")</f>
        <v>179</v>
      </c>
    </row>
    <row r="279" spans="1:72" s="2" customFormat="1" x14ac:dyDescent="0.25">
      <c r="A279" s="12" t="s">
        <v>285</v>
      </c>
      <c r="B279" s="12" t="s">
        <v>286</v>
      </c>
      <c r="C279" s="13">
        <f>+IFERROR((VLOOKUP($A279,Grade!$L$6:$BL$1000,Grade!M$2,0))," ")</f>
        <v>20</v>
      </c>
      <c r="D279" s="13">
        <f>+IFERROR((VLOOKUP($A279,Grade!$L$6:$BL$1000,Grade!N$2,0))," ")</f>
        <v>15</v>
      </c>
      <c r="E279" s="13">
        <f>+IFERROR((VLOOKUP($A279,Grade!$L$6:$BL$1000,Grade!O$2,0))," ")</f>
        <v>23</v>
      </c>
      <c r="F279" s="13">
        <f>+IFERROR((VLOOKUP($A279,Grade!$L$6:$BL$1000,Grade!P$2,0))," ")</f>
        <v>19</v>
      </c>
      <c r="G279" s="13">
        <f>+IFERROR((VLOOKUP($A279,Grade!$L$6:$BL$1000,Grade!Q$2,0))," ")</f>
        <v>23</v>
      </c>
      <c r="H279" s="13">
        <f>+IFERROR((VLOOKUP($A279,Grade!$L$6:$BL$1000,Grade!R$2,0))," ")</f>
        <v>16</v>
      </c>
      <c r="I279" s="13">
        <f>+IFERROR((VLOOKUP($A279,Grade!$L$6:$BL$1000,Grade!S$2,0))," ")</f>
        <v>14</v>
      </c>
      <c r="J279" s="13">
        <f>+IFERROR((VLOOKUP($A279,Grade!$L$6:$BL$1000,Grade!T$2,0))," ")</f>
        <v>24</v>
      </c>
      <c r="K279" s="13">
        <f>+IFERROR((VLOOKUP($A279,Grade!$L$6:$BL$1000,Grade!U$2,0))," ")</f>
        <v>15</v>
      </c>
      <c r="L279" s="13">
        <f>+IFERROR((VLOOKUP($A279,Grade!$L$6:$BL$1000,Grade!V$2,0))," ")</f>
        <v>12</v>
      </c>
      <c r="M279" s="13">
        <f>+IFERROR((VLOOKUP($A279,Grade!$L$6:$BL$1000,Grade!W$2,0))," ")</f>
        <v>13</v>
      </c>
      <c r="N279" s="13">
        <f>+IFERROR((VLOOKUP($A279,Grade!$L$6:$BL$1000,Grade!X$2,0))," ")</f>
        <v>14</v>
      </c>
      <c r="O279" s="13">
        <f>+IFERROR((VLOOKUP($A279,Grade!$L$6:$BL$1000,Grade!Y$2,0))," ")</f>
        <v>8</v>
      </c>
      <c r="P279" s="20">
        <f t="shared" si="25"/>
        <v>216</v>
      </c>
      <c r="Q279" s="14">
        <f>+IFERROR((VLOOKUP($A279,Grade!$L$6:$BL$1000,Grade!Z$2,0))," ")</f>
        <v>20</v>
      </c>
      <c r="R279" s="14">
        <f>+IFERROR((VLOOKUP($A279,Grade!$L$6:$BL$1000,Grade!AA$2,0))," ")</f>
        <v>15</v>
      </c>
      <c r="S279" s="14">
        <f>+IFERROR((VLOOKUP($A279,Grade!$L$6:$BL$1000,Grade!AB$2,0))," ")</f>
        <v>23</v>
      </c>
      <c r="T279" s="14">
        <f>+IFERROR((VLOOKUP($A279,Grade!$L$6:$BL$1000,Grade!AC$2,0))," ")</f>
        <v>19</v>
      </c>
      <c r="U279" s="14">
        <f>+IFERROR((VLOOKUP($A279,Grade!$L$6:$BL$1000,Grade!AD$2,0))," ")</f>
        <v>23</v>
      </c>
      <c r="V279" s="14">
        <f>+IFERROR((VLOOKUP($A279,Grade!$L$6:$BL$1000,Grade!AE$2,0))," ")</f>
        <v>16</v>
      </c>
      <c r="W279" s="14">
        <f>+IFERROR((VLOOKUP($A279,Grade!$L$6:$BL$1000,Grade!AF$2,0))," ")</f>
        <v>12.05</v>
      </c>
      <c r="X279" s="14">
        <f>+IFERROR((VLOOKUP($A279,Grade!$L$6:$BL$1000,Grade!AG$2,0))," ")</f>
        <v>24</v>
      </c>
      <c r="Y279" s="14">
        <f>+IFERROR((VLOOKUP($A279,Grade!$L$6:$BL$1000,Grade!AH$2,0))," ")</f>
        <v>15</v>
      </c>
      <c r="Z279" s="14">
        <f>+IFERROR((VLOOKUP($A279,Grade!$L$6:$BL$1000,Grade!AI$2,0))," ")</f>
        <v>11.85</v>
      </c>
      <c r="AA279" s="14">
        <f>+IFERROR((VLOOKUP($A279,Grade!$L$6:$BL$1000,Grade!AJ$2,0))," ")</f>
        <v>13</v>
      </c>
      <c r="AB279" s="14">
        <f>+IFERROR((VLOOKUP($A279,Grade!$L$6:$BL$1000,Grade!AK$2,0))," ")</f>
        <v>7.15</v>
      </c>
      <c r="AC279" s="14">
        <f>+IFERROR((VLOOKUP($A279,Grade!$L$6:$BL$1000,Grade!AL$2,0))," ")</f>
        <v>6.14</v>
      </c>
      <c r="AD279" s="19">
        <f t="shared" si="26"/>
        <v>205.19</v>
      </c>
      <c r="AE279" s="13">
        <f>+IFERROR((VLOOKUP($A279,Grade!$L$6:$BL$1000,Grade!AM$2,0))," ")</f>
        <v>0</v>
      </c>
      <c r="AF279" s="13">
        <f>+IFERROR((VLOOKUP($A279,Grade!$L$6:$BL$1000,Grade!AN$2,0))," ")</f>
        <v>0</v>
      </c>
      <c r="AG279" s="13">
        <f>+IFERROR((VLOOKUP($A279,Grade!$L$6:$BL$1000,Grade!AO$2,0))," ")</f>
        <v>0</v>
      </c>
      <c r="AH279" s="13">
        <f>+IFERROR((VLOOKUP($A279,Grade!$L$6:$BL$1000,Grade!AP$2,0))," ")</f>
        <v>0</v>
      </c>
      <c r="AI279" s="13">
        <f>+IFERROR((VLOOKUP($A279,Grade!$L$6:$BL$1000,Grade!AQ$2,0))," ")</f>
        <v>0</v>
      </c>
      <c r="AJ279" s="13">
        <f>+IFERROR((VLOOKUP($A279,Grade!$L$6:$BL$1000,Grade!AR$2,0))," ")</f>
        <v>0</v>
      </c>
      <c r="AK279" s="13">
        <f>+IFERROR((VLOOKUP($A279,Grade!$L$6:$BL$1000,Grade!AS$2,0))," ")</f>
        <v>0</v>
      </c>
      <c r="AL279" s="13">
        <f>+IFERROR((VLOOKUP($A279,Grade!$L$6:$BL$1000,Grade!AT$2,0))," ")</f>
        <v>0</v>
      </c>
      <c r="AM279" s="13">
        <f>+IFERROR((VLOOKUP($A279,Grade!$L$6:$BL$1000,Grade!AU$2,0))," ")</f>
        <v>0</v>
      </c>
      <c r="AN279" s="13">
        <f>+IFERROR((VLOOKUP($A279,Grade!$L$6:$BL$1000,Grade!AV$2,0))," ")</f>
        <v>0</v>
      </c>
      <c r="AO279" s="13">
        <f>+IFERROR((VLOOKUP($A279,Grade!$L$6:$BL$1000,Grade!AW$2,0))," ")</f>
        <v>0</v>
      </c>
      <c r="AP279" s="13">
        <f>+IFERROR((VLOOKUP($A279,Grade!$L$6:$BL$1000,Grade!AX$2,0))," ")</f>
        <v>0</v>
      </c>
      <c r="AQ279" s="13">
        <f>+IFERROR((VLOOKUP($A279,Grade!$L$6:$BL$1000,Grade!AY$2,0))," ")</f>
        <v>0</v>
      </c>
      <c r="AR279" s="20">
        <f t="shared" si="27"/>
        <v>0</v>
      </c>
      <c r="AS279" s="14">
        <f>+IFERROR((VLOOKUP($A279,Grade!$L$6:$BL$1000,Grade!AZ$2,0))," ")</f>
        <v>0</v>
      </c>
      <c r="AT279" s="14">
        <f>+IFERROR((VLOOKUP($A279,Grade!$L$6:$BL$1000,Grade!BA$2,0))," ")</f>
        <v>0</v>
      </c>
      <c r="AU279" s="14">
        <f>+IFERROR((VLOOKUP($A279,Grade!$L$6:$BL$1000,Grade!BB$2,0))," ")</f>
        <v>0</v>
      </c>
      <c r="AV279" s="14">
        <f>+IFERROR((VLOOKUP($A279,Grade!$L$6:$BL$1000,Grade!BC$2,0))," ")</f>
        <v>0</v>
      </c>
      <c r="AW279" s="14">
        <f>+IFERROR((VLOOKUP($A279,Grade!$L$6:$BL$1000,Grade!BD$2,0))," ")</f>
        <v>0</v>
      </c>
      <c r="AX279" s="14">
        <f>+IFERROR((VLOOKUP($A279,Grade!$L$6:$BL$1000,Grade!BE$2,0))," ")</f>
        <v>0</v>
      </c>
      <c r="AY279" s="14">
        <f>+IFERROR((VLOOKUP($A279,Grade!$L$6:$BL$1000,Grade!BF$2,0))," ")</f>
        <v>0</v>
      </c>
      <c r="AZ279" s="14">
        <f>+IFERROR((VLOOKUP($A279,Grade!$L$6:$BL$1000,Grade!BG$2,0))," ")</f>
        <v>0</v>
      </c>
      <c r="BA279" s="14">
        <f>+IFERROR((VLOOKUP($A279,Grade!$L$6:$BL$1000,Grade!BH$2,0))," ")</f>
        <v>0</v>
      </c>
      <c r="BB279" s="14">
        <f>+IFERROR((VLOOKUP($A279,Grade!$L$6:$BL$1000,Grade!BI$2,0))," ")</f>
        <v>0</v>
      </c>
      <c r="BC279" s="14">
        <f>+IFERROR((VLOOKUP($A279,Grade!$L$6:$BL$1000,Grade!BJ$2,0))," ")</f>
        <v>0</v>
      </c>
      <c r="BD279" s="14">
        <f>+IFERROR((VLOOKUP($A279,Grade!$L$6:$BL$1000,Grade!BK$2,0))," ")</f>
        <v>0</v>
      </c>
      <c r="BE279" s="14">
        <f>+IFERROR((VLOOKUP($A279,Grade!$L$6:$BL$1000,Grade!BL$2,0))," ")</f>
        <v>0</v>
      </c>
      <c r="BF279" s="19">
        <f t="shared" si="28"/>
        <v>0</v>
      </c>
      <c r="BG279" s="13">
        <f>IFERROR((VLOOKUP($A279,Month!$Z$3:$AP$1000,Month!AA$1,0))," ")</f>
        <v>0</v>
      </c>
      <c r="BH279" s="13">
        <f>IFERROR((VLOOKUP($A279,Month!$Z$3:$AP$1000,Month!AB$1,0))," ")</f>
        <v>0</v>
      </c>
      <c r="BI279" s="13">
        <f>IFERROR((VLOOKUP($A279,Month!$Z$3:$AP$1000,Month!AC$1,0))," ")</f>
        <v>0</v>
      </c>
      <c r="BJ279" s="13">
        <f>IFERROR((VLOOKUP($A279,Month!$Z$3:$AP$1000,Month!AD$1,0))," ")</f>
        <v>0</v>
      </c>
      <c r="BK279" s="13">
        <f>IFERROR((VLOOKUP($A279,Month!$Z$3:$AP$1000,Month!AE$1,0))," ")</f>
        <v>0</v>
      </c>
      <c r="BL279" s="13">
        <f>IFERROR((VLOOKUP($A279,Month!$Z$3:$AP$1000,Month!AF$1,0))," ")</f>
        <v>0</v>
      </c>
      <c r="BM279" s="13">
        <f>IFERROR((VLOOKUP($A279,Month!$Z$3:$AP$1000,Month!AG$1,0))," ")</f>
        <v>7.94</v>
      </c>
      <c r="BN279" s="13">
        <f>IFERROR((VLOOKUP($A279,Month!$Z$3:$AP$1000,Month!AH$1,0))," ")</f>
        <v>0</v>
      </c>
      <c r="BO279" s="13">
        <f>IFERROR((VLOOKUP($A279,Month!$Z$3:$AP$1000,Month!AI$1,0))," ")</f>
        <v>1.19</v>
      </c>
      <c r="BP279" s="13">
        <f>IFERROR((VLOOKUP($A279,Month!$Z$3:$AP$1000,Month!AJ$1,0))," ")</f>
        <v>0</v>
      </c>
      <c r="BQ279" s="13">
        <f>IFERROR((VLOOKUP($A279,Month!$Z$3:$AP$1000,Month!AK$1,0))," ")</f>
        <v>0</v>
      </c>
      <c r="BR279" s="13">
        <f>IFERROR((VLOOKUP($A279,Month!$Z$3:$AP$1000,Month!AL$1,0))," ")</f>
        <v>0</v>
      </c>
      <c r="BS279" s="13">
        <f>IFERROR((VLOOKUP($A279,Month!$Z$3:$AP$1000,Month!AM$1,0))," ")</f>
        <v>3</v>
      </c>
      <c r="BT279" s="13">
        <f>IFERROR((VLOOKUP($A279,Month!$Z$3:$AP$1000,Month!AP$1,0))," ")</f>
        <v>25</v>
      </c>
    </row>
    <row r="280" spans="1:72" s="2" customFormat="1" x14ac:dyDescent="0.25">
      <c r="A280" s="12" t="s">
        <v>327</v>
      </c>
      <c r="B280" s="12" t="s">
        <v>328</v>
      </c>
      <c r="C280" s="13">
        <f>+IFERROR((VLOOKUP($A280,Grade!$L$6:$BL$1000,Grade!M$2,0))," ")</f>
        <v>57</v>
      </c>
      <c r="D280" s="13">
        <f>+IFERROR((VLOOKUP($A280,Grade!$L$6:$BL$1000,Grade!N$2,0))," ")</f>
        <v>58</v>
      </c>
      <c r="E280" s="13">
        <f>+IFERROR((VLOOKUP($A280,Grade!$L$6:$BL$1000,Grade!O$2,0))," ")</f>
        <v>54</v>
      </c>
      <c r="F280" s="13">
        <f>+IFERROR((VLOOKUP($A280,Grade!$L$6:$BL$1000,Grade!P$2,0))," ")</f>
        <v>49</v>
      </c>
      <c r="G280" s="13">
        <f>+IFERROR((VLOOKUP($A280,Grade!$L$6:$BL$1000,Grade!Q$2,0))," ")</f>
        <v>54</v>
      </c>
      <c r="H280" s="13">
        <f>+IFERROR((VLOOKUP($A280,Grade!$L$6:$BL$1000,Grade!R$2,0))," ")</f>
        <v>53</v>
      </c>
      <c r="I280" s="13">
        <f>+IFERROR((VLOOKUP($A280,Grade!$L$6:$BL$1000,Grade!S$2,0))," ")</f>
        <v>53</v>
      </c>
      <c r="J280" s="13">
        <f>+IFERROR((VLOOKUP($A280,Grade!$L$6:$BL$1000,Grade!T$2,0))," ")</f>
        <v>66</v>
      </c>
      <c r="K280" s="13">
        <f>+IFERROR((VLOOKUP($A280,Grade!$L$6:$BL$1000,Grade!U$2,0))," ")</f>
        <v>57</v>
      </c>
      <c r="L280" s="13">
        <f>+IFERROR((VLOOKUP($A280,Grade!$L$6:$BL$1000,Grade!V$2,0))," ")</f>
        <v>74</v>
      </c>
      <c r="M280" s="13">
        <f>+IFERROR((VLOOKUP($A280,Grade!$L$6:$BL$1000,Grade!W$2,0))," ")</f>
        <v>56</v>
      </c>
      <c r="N280" s="13">
        <f>+IFERROR((VLOOKUP($A280,Grade!$L$6:$BL$1000,Grade!X$2,0))," ")</f>
        <v>65</v>
      </c>
      <c r="O280" s="13">
        <f>+IFERROR((VLOOKUP($A280,Grade!$L$6:$BL$1000,Grade!Y$2,0))," ")</f>
        <v>70</v>
      </c>
      <c r="P280" s="20">
        <f t="shared" si="25"/>
        <v>766</v>
      </c>
      <c r="Q280" s="14">
        <f>+IFERROR((VLOOKUP($A280,Grade!$L$6:$BL$1000,Grade!Z$2,0))," ")</f>
        <v>57</v>
      </c>
      <c r="R280" s="14">
        <f>+IFERROR((VLOOKUP($A280,Grade!$L$6:$BL$1000,Grade!AA$2,0))," ")</f>
        <v>58</v>
      </c>
      <c r="S280" s="14">
        <f>+IFERROR((VLOOKUP($A280,Grade!$L$6:$BL$1000,Grade!AB$2,0))," ")</f>
        <v>53.1</v>
      </c>
      <c r="T280" s="14">
        <f>+IFERROR((VLOOKUP($A280,Grade!$L$6:$BL$1000,Grade!AC$2,0))," ")</f>
        <v>49</v>
      </c>
      <c r="U280" s="14">
        <f>+IFERROR((VLOOKUP($A280,Grade!$L$6:$BL$1000,Grade!AD$2,0))," ")</f>
        <v>54</v>
      </c>
      <c r="V280" s="14">
        <f>+IFERROR((VLOOKUP($A280,Grade!$L$6:$BL$1000,Grade!AE$2,0))," ")</f>
        <v>53</v>
      </c>
      <c r="W280" s="14">
        <f>+IFERROR((VLOOKUP($A280,Grade!$L$6:$BL$1000,Grade!AF$2,0))," ")</f>
        <v>53</v>
      </c>
      <c r="X280" s="14">
        <f>+IFERROR((VLOOKUP($A280,Grade!$L$6:$BL$1000,Grade!AG$2,0))," ")</f>
        <v>65.290000000000006</v>
      </c>
      <c r="Y280" s="14">
        <f>+IFERROR((VLOOKUP($A280,Grade!$L$6:$BL$1000,Grade!AH$2,0))," ")</f>
        <v>57</v>
      </c>
      <c r="Z280" s="14">
        <f>+IFERROR((VLOOKUP($A280,Grade!$L$6:$BL$1000,Grade!AI$2,0))," ")</f>
        <v>74</v>
      </c>
      <c r="AA280" s="14">
        <f>+IFERROR((VLOOKUP($A280,Grade!$L$6:$BL$1000,Grade!AJ$2,0))," ")</f>
        <v>56</v>
      </c>
      <c r="AB280" s="14">
        <f>+IFERROR((VLOOKUP($A280,Grade!$L$6:$BL$1000,Grade!AK$2,0))," ")</f>
        <v>59.8</v>
      </c>
      <c r="AC280" s="14">
        <f>+IFERROR((VLOOKUP($A280,Grade!$L$6:$BL$1000,Grade!AL$2,0))," ")</f>
        <v>64.8</v>
      </c>
      <c r="AD280" s="19">
        <f t="shared" si="26"/>
        <v>753.99</v>
      </c>
      <c r="AE280" s="13">
        <f>+IFERROR((VLOOKUP($A280,Grade!$L$6:$BL$1000,Grade!AM$2,0))," ")</f>
        <v>0</v>
      </c>
      <c r="AF280" s="13">
        <f>+IFERROR((VLOOKUP($A280,Grade!$L$6:$BL$1000,Grade!AN$2,0))," ")</f>
        <v>0</v>
      </c>
      <c r="AG280" s="13">
        <f>+IFERROR((VLOOKUP($A280,Grade!$L$6:$BL$1000,Grade!AO$2,0))," ")</f>
        <v>0</v>
      </c>
      <c r="AH280" s="13">
        <f>+IFERROR((VLOOKUP($A280,Grade!$L$6:$BL$1000,Grade!AP$2,0))," ")</f>
        <v>0</v>
      </c>
      <c r="AI280" s="13">
        <f>+IFERROR((VLOOKUP($A280,Grade!$L$6:$BL$1000,Grade!AQ$2,0))," ")</f>
        <v>0</v>
      </c>
      <c r="AJ280" s="13">
        <f>+IFERROR((VLOOKUP($A280,Grade!$L$6:$BL$1000,Grade!AR$2,0))," ")</f>
        <v>0</v>
      </c>
      <c r="AK280" s="13">
        <f>+IFERROR((VLOOKUP($A280,Grade!$L$6:$BL$1000,Grade!AS$2,0))," ")</f>
        <v>0</v>
      </c>
      <c r="AL280" s="13">
        <f>+IFERROR((VLOOKUP($A280,Grade!$L$6:$BL$1000,Grade!AT$2,0))," ")</f>
        <v>0</v>
      </c>
      <c r="AM280" s="13">
        <f>+IFERROR((VLOOKUP($A280,Grade!$L$6:$BL$1000,Grade!AU$2,0))," ")</f>
        <v>1</v>
      </c>
      <c r="AN280" s="13">
        <f>+IFERROR((VLOOKUP($A280,Grade!$L$6:$BL$1000,Grade!AV$2,0))," ")</f>
        <v>3</v>
      </c>
      <c r="AO280" s="13">
        <f>+IFERROR((VLOOKUP($A280,Grade!$L$6:$BL$1000,Grade!AW$2,0))," ")</f>
        <v>3</v>
      </c>
      <c r="AP280" s="13">
        <f>+IFERROR((VLOOKUP($A280,Grade!$L$6:$BL$1000,Grade!AX$2,0))," ")</f>
        <v>13</v>
      </c>
      <c r="AQ280" s="13">
        <f>+IFERROR((VLOOKUP($A280,Grade!$L$6:$BL$1000,Grade!AY$2,0))," ")</f>
        <v>17</v>
      </c>
      <c r="AR280" s="20">
        <f t="shared" si="27"/>
        <v>37</v>
      </c>
      <c r="AS280" s="14">
        <f>+IFERROR((VLOOKUP($A280,Grade!$L$6:$BL$1000,Grade!AZ$2,0))," ")</f>
        <v>0</v>
      </c>
      <c r="AT280" s="14">
        <f>+IFERROR((VLOOKUP($A280,Grade!$L$6:$BL$1000,Grade!BA$2,0))," ")</f>
        <v>0</v>
      </c>
      <c r="AU280" s="14">
        <f>+IFERROR((VLOOKUP($A280,Grade!$L$6:$BL$1000,Grade!BB$2,0))," ")</f>
        <v>0</v>
      </c>
      <c r="AV280" s="14">
        <f>+IFERROR((VLOOKUP($A280,Grade!$L$6:$BL$1000,Grade!BC$2,0))," ")</f>
        <v>0</v>
      </c>
      <c r="AW280" s="14">
        <f>+IFERROR((VLOOKUP($A280,Grade!$L$6:$BL$1000,Grade!BD$2,0))," ")</f>
        <v>0</v>
      </c>
      <c r="AX280" s="14">
        <f>+IFERROR((VLOOKUP($A280,Grade!$L$6:$BL$1000,Grade!BE$2,0))," ")</f>
        <v>0</v>
      </c>
      <c r="AY280" s="14">
        <f>+IFERROR((VLOOKUP($A280,Grade!$L$6:$BL$1000,Grade!BF$2,0))," ")</f>
        <v>0</v>
      </c>
      <c r="AZ280" s="14">
        <f>+IFERROR((VLOOKUP($A280,Grade!$L$6:$BL$1000,Grade!BG$2,0))," ")</f>
        <v>0</v>
      </c>
      <c r="BA280" s="14">
        <f>+IFERROR((VLOOKUP($A280,Grade!$L$6:$BL$1000,Grade!BH$2,0))," ")</f>
        <v>1</v>
      </c>
      <c r="BB280" s="14">
        <f>+IFERROR((VLOOKUP($A280,Grade!$L$6:$BL$1000,Grade!BI$2,0))," ")</f>
        <v>3</v>
      </c>
      <c r="BC280" s="14">
        <f>+IFERROR((VLOOKUP($A280,Grade!$L$6:$BL$1000,Grade!BJ$2,0))," ")</f>
        <v>3</v>
      </c>
      <c r="BD280" s="14">
        <f>+IFERROR((VLOOKUP($A280,Grade!$L$6:$BL$1000,Grade!BK$2,0))," ")</f>
        <v>13</v>
      </c>
      <c r="BE280" s="14">
        <f>+IFERROR((VLOOKUP($A280,Grade!$L$6:$BL$1000,Grade!BL$2,0))," ")</f>
        <v>17</v>
      </c>
      <c r="BF280" s="19">
        <f t="shared" si="28"/>
        <v>37</v>
      </c>
      <c r="BG280" s="13">
        <f>IFERROR((VLOOKUP($A280,Month!$Z$3:$AP$1000,Month!AA$1,0))," ")</f>
        <v>6</v>
      </c>
      <c r="BH280" s="13">
        <f>IFERROR((VLOOKUP($A280,Month!$Z$3:$AP$1000,Month!AB$1,0))," ")</f>
        <v>4</v>
      </c>
      <c r="BI280" s="13">
        <f>IFERROR((VLOOKUP($A280,Month!$Z$3:$AP$1000,Month!AC$1,0))," ")</f>
        <v>1</v>
      </c>
      <c r="BJ280" s="13">
        <f>IFERROR((VLOOKUP($A280,Month!$Z$3:$AP$1000,Month!AD$1,0))," ")</f>
        <v>0</v>
      </c>
      <c r="BK280" s="13">
        <f>IFERROR((VLOOKUP($A280,Month!$Z$3:$AP$1000,Month!AE$1,0))," ")</f>
        <v>0</v>
      </c>
      <c r="BL280" s="13">
        <f>IFERROR((VLOOKUP($A280,Month!$Z$3:$AP$1000,Month!AF$1,0))," ")</f>
        <v>0</v>
      </c>
      <c r="BM280" s="13">
        <f>IFERROR((VLOOKUP($A280,Month!$Z$3:$AP$1000,Month!AG$1,0))," ")</f>
        <v>59.09</v>
      </c>
      <c r="BN280" s="13">
        <f>IFERROR((VLOOKUP($A280,Month!$Z$3:$AP$1000,Month!AH$1,0))," ")</f>
        <v>0</v>
      </c>
      <c r="BO280" s="13">
        <f>IFERROR((VLOOKUP($A280,Month!$Z$3:$AP$1000,Month!AI$1,0))," ")</f>
        <v>19.350000000000001</v>
      </c>
      <c r="BP280" s="13">
        <f>IFERROR((VLOOKUP($A280,Month!$Z$3:$AP$1000,Month!AJ$1,0))," ")</f>
        <v>0</v>
      </c>
      <c r="BQ280" s="13">
        <f>IFERROR((VLOOKUP($A280,Month!$Z$3:$AP$1000,Month!AK$1,0))," ")</f>
        <v>0</v>
      </c>
      <c r="BR280" s="13">
        <f>IFERROR((VLOOKUP($A280,Month!$Z$3:$AP$1000,Month!AL$1,0))," ")</f>
        <v>0</v>
      </c>
      <c r="BS280" s="13">
        <f>IFERROR((VLOOKUP($A280,Month!$Z$3:$AP$1000,Month!AM$1,0))," ")</f>
        <v>0</v>
      </c>
      <c r="BT280" s="13">
        <f>IFERROR((VLOOKUP($A280,Month!$Z$3:$AP$1000,Month!AP$1,0))," ")</f>
        <v>127</v>
      </c>
    </row>
    <row r="281" spans="1:72" s="2" customFormat="1" x14ac:dyDescent="0.25">
      <c r="A281" s="12" t="s">
        <v>381</v>
      </c>
      <c r="B281" s="12" t="s">
        <v>382</v>
      </c>
      <c r="C281" s="13">
        <f>+IFERROR((VLOOKUP($A281,Grade!$L$6:$BL$1000,Grade!M$2,0))," ")</f>
        <v>73</v>
      </c>
      <c r="D281" s="13">
        <f>+IFERROR((VLOOKUP($A281,Grade!$L$6:$BL$1000,Grade!N$2,0))," ")</f>
        <v>77</v>
      </c>
      <c r="E281" s="13">
        <f>+IFERROR((VLOOKUP($A281,Grade!$L$6:$BL$1000,Grade!O$2,0))," ")</f>
        <v>74</v>
      </c>
      <c r="F281" s="13">
        <f>+IFERROR((VLOOKUP($A281,Grade!$L$6:$BL$1000,Grade!P$2,0))," ")</f>
        <v>71</v>
      </c>
      <c r="G281" s="13">
        <f>+IFERROR((VLOOKUP($A281,Grade!$L$6:$BL$1000,Grade!Q$2,0))," ")</f>
        <v>69</v>
      </c>
      <c r="H281" s="13">
        <f>+IFERROR((VLOOKUP($A281,Grade!$L$6:$BL$1000,Grade!R$2,0))," ")</f>
        <v>90</v>
      </c>
      <c r="I281" s="13">
        <f>+IFERROR((VLOOKUP($A281,Grade!$L$6:$BL$1000,Grade!S$2,0))," ")</f>
        <v>88</v>
      </c>
      <c r="J281" s="13">
        <f>+IFERROR((VLOOKUP($A281,Grade!$L$6:$BL$1000,Grade!T$2,0))," ")</f>
        <v>92</v>
      </c>
      <c r="K281" s="13">
        <f>+IFERROR((VLOOKUP($A281,Grade!$L$6:$BL$1000,Grade!U$2,0))," ")</f>
        <v>95</v>
      </c>
      <c r="L281" s="13">
        <f>+IFERROR((VLOOKUP($A281,Grade!$L$6:$BL$1000,Grade!V$2,0))," ")</f>
        <v>94</v>
      </c>
      <c r="M281" s="13">
        <f>+IFERROR((VLOOKUP($A281,Grade!$L$6:$BL$1000,Grade!W$2,0))," ")</f>
        <v>103</v>
      </c>
      <c r="N281" s="13">
        <f>+IFERROR((VLOOKUP($A281,Grade!$L$6:$BL$1000,Grade!X$2,0))," ")</f>
        <v>70</v>
      </c>
      <c r="O281" s="13">
        <f>+IFERROR((VLOOKUP($A281,Grade!$L$6:$BL$1000,Grade!Y$2,0))," ")</f>
        <v>64</v>
      </c>
      <c r="P281" s="20">
        <f t="shared" si="25"/>
        <v>1060</v>
      </c>
      <c r="Q281" s="14">
        <f>+IFERROR((VLOOKUP($A281,Grade!$L$6:$BL$1000,Grade!Z$2,0))," ")</f>
        <v>73</v>
      </c>
      <c r="R281" s="14">
        <f>+IFERROR((VLOOKUP($A281,Grade!$L$6:$BL$1000,Grade!AA$2,0))," ")</f>
        <v>77</v>
      </c>
      <c r="S281" s="14">
        <f>+IFERROR((VLOOKUP($A281,Grade!$L$6:$BL$1000,Grade!AB$2,0))," ")</f>
        <v>74</v>
      </c>
      <c r="T281" s="14">
        <f>+IFERROR((VLOOKUP($A281,Grade!$L$6:$BL$1000,Grade!AC$2,0))," ")</f>
        <v>71</v>
      </c>
      <c r="U281" s="14">
        <f>+IFERROR((VLOOKUP($A281,Grade!$L$6:$BL$1000,Grade!AD$2,0))," ")</f>
        <v>69</v>
      </c>
      <c r="V281" s="14">
        <f>+IFERROR((VLOOKUP($A281,Grade!$L$6:$BL$1000,Grade!AE$2,0))," ")</f>
        <v>90</v>
      </c>
      <c r="W281" s="14">
        <f>+IFERROR((VLOOKUP($A281,Grade!$L$6:$BL$1000,Grade!AF$2,0))," ")</f>
        <v>88</v>
      </c>
      <c r="X281" s="14">
        <f>+IFERROR((VLOOKUP($A281,Grade!$L$6:$BL$1000,Grade!AG$2,0))," ")</f>
        <v>92</v>
      </c>
      <c r="Y281" s="14">
        <f>+IFERROR((VLOOKUP($A281,Grade!$L$6:$BL$1000,Grade!AH$2,0))," ")</f>
        <v>94.06</v>
      </c>
      <c r="Z281" s="14">
        <f>+IFERROR((VLOOKUP($A281,Grade!$L$6:$BL$1000,Grade!AI$2,0))," ")</f>
        <v>93.86</v>
      </c>
      <c r="AA281" s="14">
        <f>+IFERROR((VLOOKUP($A281,Grade!$L$6:$BL$1000,Grade!AJ$2,0))," ")</f>
        <v>102.08</v>
      </c>
      <c r="AB281" s="14">
        <f>+IFERROR((VLOOKUP($A281,Grade!$L$6:$BL$1000,Grade!AK$2,0))," ")</f>
        <v>66.510000000000005</v>
      </c>
      <c r="AC281" s="14">
        <f>+IFERROR((VLOOKUP($A281,Grade!$L$6:$BL$1000,Grade!AL$2,0))," ")</f>
        <v>60.82</v>
      </c>
      <c r="AD281" s="19">
        <f t="shared" si="26"/>
        <v>1051.33</v>
      </c>
      <c r="AE281" s="13">
        <f>+IFERROR((VLOOKUP($A281,Grade!$L$6:$BL$1000,Grade!AM$2,0))," ")</f>
        <v>0</v>
      </c>
      <c r="AF281" s="13">
        <f>+IFERROR((VLOOKUP($A281,Grade!$L$6:$BL$1000,Grade!AN$2,0))," ")</f>
        <v>7</v>
      </c>
      <c r="AG281" s="13">
        <f>+IFERROR((VLOOKUP($A281,Grade!$L$6:$BL$1000,Grade!AO$2,0))," ")</f>
        <v>6</v>
      </c>
      <c r="AH281" s="13">
        <f>+IFERROR((VLOOKUP($A281,Grade!$L$6:$BL$1000,Grade!AP$2,0))," ")</f>
        <v>4</v>
      </c>
      <c r="AI281" s="13">
        <f>+IFERROR((VLOOKUP($A281,Grade!$L$6:$BL$1000,Grade!AQ$2,0))," ")</f>
        <v>7</v>
      </c>
      <c r="AJ281" s="13">
        <f>+IFERROR((VLOOKUP($A281,Grade!$L$6:$BL$1000,Grade!AR$2,0))," ")</f>
        <v>13</v>
      </c>
      <c r="AK281" s="13">
        <f>+IFERROR((VLOOKUP($A281,Grade!$L$6:$BL$1000,Grade!AS$2,0))," ")</f>
        <v>9</v>
      </c>
      <c r="AL281" s="13">
        <f>+IFERROR((VLOOKUP($A281,Grade!$L$6:$BL$1000,Grade!AT$2,0))," ")</f>
        <v>7</v>
      </c>
      <c r="AM281" s="13">
        <f>+IFERROR((VLOOKUP($A281,Grade!$L$6:$BL$1000,Grade!AU$2,0))," ")</f>
        <v>6</v>
      </c>
      <c r="AN281" s="13">
        <f>+IFERROR((VLOOKUP($A281,Grade!$L$6:$BL$1000,Grade!AV$2,0))," ")</f>
        <v>7</v>
      </c>
      <c r="AO281" s="13">
        <f>+IFERROR((VLOOKUP($A281,Grade!$L$6:$BL$1000,Grade!AW$2,0))," ")</f>
        <v>4</v>
      </c>
      <c r="AP281" s="13">
        <f>+IFERROR((VLOOKUP($A281,Grade!$L$6:$BL$1000,Grade!AX$2,0))," ")</f>
        <v>8</v>
      </c>
      <c r="AQ281" s="13">
        <f>+IFERROR((VLOOKUP($A281,Grade!$L$6:$BL$1000,Grade!AY$2,0))," ")</f>
        <v>12</v>
      </c>
      <c r="AR281" s="20">
        <f t="shared" si="27"/>
        <v>90</v>
      </c>
      <c r="AS281" s="14">
        <f>+IFERROR((VLOOKUP($A281,Grade!$L$6:$BL$1000,Grade!AZ$2,0))," ")</f>
        <v>0</v>
      </c>
      <c r="AT281" s="14">
        <f>+IFERROR((VLOOKUP($A281,Grade!$L$6:$BL$1000,Grade!BA$2,0))," ")</f>
        <v>7</v>
      </c>
      <c r="AU281" s="14">
        <f>+IFERROR((VLOOKUP($A281,Grade!$L$6:$BL$1000,Grade!BB$2,0))," ")</f>
        <v>6</v>
      </c>
      <c r="AV281" s="14">
        <f>+IFERROR((VLOOKUP($A281,Grade!$L$6:$BL$1000,Grade!BC$2,0))," ")</f>
        <v>4</v>
      </c>
      <c r="AW281" s="14">
        <f>+IFERROR((VLOOKUP($A281,Grade!$L$6:$BL$1000,Grade!BD$2,0))," ")</f>
        <v>7</v>
      </c>
      <c r="AX281" s="14">
        <f>+IFERROR((VLOOKUP($A281,Grade!$L$6:$BL$1000,Grade!BE$2,0))," ")</f>
        <v>13</v>
      </c>
      <c r="AY281" s="14">
        <f>+IFERROR((VLOOKUP($A281,Grade!$L$6:$BL$1000,Grade!BF$2,0))," ")</f>
        <v>9</v>
      </c>
      <c r="AZ281" s="14">
        <f>+IFERROR((VLOOKUP($A281,Grade!$L$6:$BL$1000,Grade!BG$2,0))," ")</f>
        <v>7</v>
      </c>
      <c r="BA281" s="14">
        <f>+IFERROR((VLOOKUP($A281,Grade!$L$6:$BL$1000,Grade!BH$2,0))," ")</f>
        <v>5.77</v>
      </c>
      <c r="BB281" s="14">
        <f>+IFERROR((VLOOKUP($A281,Grade!$L$6:$BL$1000,Grade!BI$2,0))," ")</f>
        <v>7</v>
      </c>
      <c r="BC281" s="14">
        <f>+IFERROR((VLOOKUP($A281,Grade!$L$6:$BL$1000,Grade!BJ$2,0))," ")</f>
        <v>4</v>
      </c>
      <c r="BD281" s="14">
        <f>+IFERROR((VLOOKUP($A281,Grade!$L$6:$BL$1000,Grade!BK$2,0))," ")</f>
        <v>7.26</v>
      </c>
      <c r="BE281" s="14">
        <f>+IFERROR((VLOOKUP($A281,Grade!$L$6:$BL$1000,Grade!BL$2,0))," ")</f>
        <v>12</v>
      </c>
      <c r="BF281" s="19">
        <f t="shared" si="28"/>
        <v>89.03</v>
      </c>
      <c r="BG281" s="13">
        <f>IFERROR((VLOOKUP($A281,Month!$Z$3:$AP$1000,Month!AA$1,0))," ")</f>
        <v>81</v>
      </c>
      <c r="BH281" s="13">
        <f>IFERROR((VLOOKUP($A281,Month!$Z$3:$AP$1000,Month!AB$1,0))," ")</f>
        <v>34</v>
      </c>
      <c r="BI281" s="13">
        <f>IFERROR((VLOOKUP($A281,Month!$Z$3:$AP$1000,Month!AC$1,0))," ")</f>
        <v>38</v>
      </c>
      <c r="BJ281" s="13">
        <f>IFERROR((VLOOKUP($A281,Month!$Z$3:$AP$1000,Month!AD$1,0))," ")</f>
        <v>0</v>
      </c>
      <c r="BK281" s="13">
        <f>IFERROR((VLOOKUP($A281,Month!$Z$3:$AP$1000,Month!AE$1,0))," ")</f>
        <v>0</v>
      </c>
      <c r="BL281" s="13">
        <f>IFERROR((VLOOKUP($A281,Month!$Z$3:$AP$1000,Month!AF$1,0))," ")</f>
        <v>0</v>
      </c>
      <c r="BM281" s="13">
        <f>IFERROR((VLOOKUP($A281,Month!$Z$3:$AP$1000,Month!AG$1,0))," ")</f>
        <v>41.6</v>
      </c>
      <c r="BN281" s="13">
        <f>IFERROR((VLOOKUP($A281,Month!$Z$3:$AP$1000,Month!AH$1,0))," ")</f>
        <v>0</v>
      </c>
      <c r="BO281" s="13">
        <f>IFERROR((VLOOKUP($A281,Month!$Z$3:$AP$1000,Month!AI$1,0))," ")</f>
        <v>22.85</v>
      </c>
      <c r="BP281" s="13">
        <f>IFERROR((VLOOKUP($A281,Month!$Z$3:$AP$1000,Month!AJ$1,0))," ")</f>
        <v>0</v>
      </c>
      <c r="BQ281" s="13">
        <f>IFERROR((VLOOKUP($A281,Month!$Z$3:$AP$1000,Month!AK$1,0))," ")</f>
        <v>0</v>
      </c>
      <c r="BR281" s="13">
        <f>IFERROR((VLOOKUP($A281,Month!$Z$3:$AP$1000,Month!AL$1,0))," ")</f>
        <v>0</v>
      </c>
      <c r="BS281" s="13">
        <f>IFERROR((VLOOKUP($A281,Month!$Z$3:$AP$1000,Month!AM$1,0))," ")</f>
        <v>0</v>
      </c>
      <c r="BT281" s="13">
        <f>IFERROR((VLOOKUP($A281,Month!$Z$3:$AP$1000,Month!AP$1,0))," ")</f>
        <v>118</v>
      </c>
    </row>
    <row r="282" spans="1:72" s="2" customFormat="1" x14ac:dyDescent="0.25">
      <c r="A282" s="12" t="s">
        <v>649</v>
      </c>
      <c r="B282" s="12" t="s">
        <v>650</v>
      </c>
      <c r="C282" s="13">
        <f>+IFERROR((VLOOKUP($A282,Grade!$L$6:$BL$1000,Grade!M$2,0))," ")</f>
        <v>251</v>
      </c>
      <c r="D282" s="13">
        <f>+IFERROR((VLOOKUP($A282,Grade!$L$6:$BL$1000,Grade!N$2,0))," ")</f>
        <v>282</v>
      </c>
      <c r="E282" s="13">
        <f>+IFERROR((VLOOKUP($A282,Grade!$L$6:$BL$1000,Grade!O$2,0))," ")</f>
        <v>307</v>
      </c>
      <c r="F282" s="13">
        <f>+IFERROR((VLOOKUP($A282,Grade!$L$6:$BL$1000,Grade!P$2,0))," ")</f>
        <v>275</v>
      </c>
      <c r="G282" s="13">
        <f>+IFERROR((VLOOKUP($A282,Grade!$L$6:$BL$1000,Grade!Q$2,0))," ")</f>
        <v>310</v>
      </c>
      <c r="H282" s="13">
        <f>+IFERROR((VLOOKUP($A282,Grade!$L$6:$BL$1000,Grade!R$2,0))," ")</f>
        <v>349</v>
      </c>
      <c r="I282" s="13">
        <f>+IFERROR((VLOOKUP($A282,Grade!$L$6:$BL$1000,Grade!S$2,0))," ")</f>
        <v>371</v>
      </c>
      <c r="J282" s="13">
        <f>+IFERROR((VLOOKUP($A282,Grade!$L$6:$BL$1000,Grade!T$2,0))," ")</f>
        <v>386</v>
      </c>
      <c r="K282" s="13">
        <f>+IFERROR((VLOOKUP($A282,Grade!$L$6:$BL$1000,Grade!U$2,0))," ")</f>
        <v>376</v>
      </c>
      <c r="L282" s="13">
        <f>+IFERROR((VLOOKUP($A282,Grade!$L$6:$BL$1000,Grade!V$2,0))," ")</f>
        <v>363</v>
      </c>
      <c r="M282" s="13">
        <f>+IFERROR((VLOOKUP($A282,Grade!$L$6:$BL$1000,Grade!W$2,0))," ")</f>
        <v>388</v>
      </c>
      <c r="N282" s="13">
        <f>+IFERROR((VLOOKUP($A282,Grade!$L$6:$BL$1000,Grade!X$2,0))," ")</f>
        <v>353</v>
      </c>
      <c r="O282" s="13">
        <f>+IFERROR((VLOOKUP($A282,Grade!$L$6:$BL$1000,Grade!Y$2,0))," ")</f>
        <v>429</v>
      </c>
      <c r="P282" s="20">
        <f t="shared" si="25"/>
        <v>4440</v>
      </c>
      <c r="Q282" s="14">
        <f>+IFERROR((VLOOKUP($A282,Grade!$L$6:$BL$1000,Grade!Z$2,0))," ")</f>
        <v>236.7</v>
      </c>
      <c r="R282" s="14">
        <f>+IFERROR((VLOOKUP($A282,Grade!$L$6:$BL$1000,Grade!AA$2,0))," ")</f>
        <v>280</v>
      </c>
      <c r="S282" s="14">
        <f>+IFERROR((VLOOKUP($A282,Grade!$L$6:$BL$1000,Grade!AB$2,0))," ")</f>
        <v>300</v>
      </c>
      <c r="T282" s="14">
        <f>+IFERROR((VLOOKUP($A282,Grade!$L$6:$BL$1000,Grade!AC$2,0))," ")</f>
        <v>272.8</v>
      </c>
      <c r="U282" s="14">
        <f>+IFERROR((VLOOKUP($A282,Grade!$L$6:$BL$1000,Grade!AD$2,0))," ")</f>
        <v>306</v>
      </c>
      <c r="V282" s="14">
        <f>+IFERROR((VLOOKUP($A282,Grade!$L$6:$BL$1000,Grade!AE$2,0))," ")</f>
        <v>344.2</v>
      </c>
      <c r="W282" s="14">
        <f>+IFERROR((VLOOKUP($A282,Grade!$L$6:$BL$1000,Grade!AF$2,0))," ")</f>
        <v>367</v>
      </c>
      <c r="X282" s="14">
        <f>+IFERROR((VLOOKUP($A282,Grade!$L$6:$BL$1000,Grade!AG$2,0))," ")</f>
        <v>375.2</v>
      </c>
      <c r="Y282" s="14">
        <f>+IFERROR((VLOOKUP($A282,Grade!$L$6:$BL$1000,Grade!AH$2,0))," ")</f>
        <v>367.6</v>
      </c>
      <c r="Z282" s="14">
        <f>+IFERROR((VLOOKUP($A282,Grade!$L$6:$BL$1000,Grade!AI$2,0))," ")</f>
        <v>355.44</v>
      </c>
      <c r="AA282" s="14">
        <f>+IFERROR((VLOOKUP($A282,Grade!$L$6:$BL$1000,Grade!AJ$2,0))," ")</f>
        <v>375.95</v>
      </c>
      <c r="AB282" s="14">
        <f>+IFERROR((VLOOKUP($A282,Grade!$L$6:$BL$1000,Grade!AK$2,0))," ")</f>
        <v>323.35000000000002</v>
      </c>
      <c r="AC282" s="14">
        <f>+IFERROR((VLOOKUP($A282,Grade!$L$6:$BL$1000,Grade!AL$2,0))," ")</f>
        <v>379.47</v>
      </c>
      <c r="AD282" s="19">
        <f t="shared" si="26"/>
        <v>4283.7099999999991</v>
      </c>
      <c r="AE282" s="13">
        <f>+IFERROR((VLOOKUP($A282,Grade!$L$6:$BL$1000,Grade!AM$2,0))," ")</f>
        <v>27</v>
      </c>
      <c r="AF282" s="13">
        <f>+IFERROR((VLOOKUP($A282,Grade!$L$6:$BL$1000,Grade!AN$2,0))," ")</f>
        <v>10</v>
      </c>
      <c r="AG282" s="13">
        <f>+IFERROR((VLOOKUP($A282,Grade!$L$6:$BL$1000,Grade!AO$2,0))," ")</f>
        <v>24</v>
      </c>
      <c r="AH282" s="13">
        <f>+IFERROR((VLOOKUP($A282,Grade!$L$6:$BL$1000,Grade!AP$2,0))," ")</f>
        <v>21</v>
      </c>
      <c r="AI282" s="13">
        <f>+IFERROR((VLOOKUP($A282,Grade!$L$6:$BL$1000,Grade!AQ$2,0))," ")</f>
        <v>31</v>
      </c>
      <c r="AJ282" s="13">
        <f>+IFERROR((VLOOKUP($A282,Grade!$L$6:$BL$1000,Grade!AR$2,0))," ")</f>
        <v>52</v>
      </c>
      <c r="AK282" s="13">
        <f>+IFERROR((VLOOKUP($A282,Grade!$L$6:$BL$1000,Grade!AS$2,0))," ")</f>
        <v>44</v>
      </c>
      <c r="AL282" s="13">
        <f>+IFERROR((VLOOKUP($A282,Grade!$L$6:$BL$1000,Grade!AT$2,0))," ")</f>
        <v>80</v>
      </c>
      <c r="AM282" s="13">
        <f>+IFERROR((VLOOKUP($A282,Grade!$L$6:$BL$1000,Grade!AU$2,0))," ")</f>
        <v>76</v>
      </c>
      <c r="AN282" s="13">
        <f>+IFERROR((VLOOKUP($A282,Grade!$L$6:$BL$1000,Grade!AV$2,0))," ")</f>
        <v>73</v>
      </c>
      <c r="AO282" s="13">
        <f>+IFERROR((VLOOKUP($A282,Grade!$L$6:$BL$1000,Grade!AW$2,0))," ")</f>
        <v>116</v>
      </c>
      <c r="AP282" s="13">
        <f>+IFERROR((VLOOKUP($A282,Grade!$L$6:$BL$1000,Grade!AX$2,0))," ")</f>
        <v>110</v>
      </c>
      <c r="AQ282" s="13">
        <f>+IFERROR((VLOOKUP($A282,Grade!$L$6:$BL$1000,Grade!AY$2,0))," ")</f>
        <v>178</v>
      </c>
      <c r="AR282" s="20">
        <f t="shared" si="27"/>
        <v>842</v>
      </c>
      <c r="AS282" s="14">
        <f>+IFERROR((VLOOKUP($A282,Grade!$L$6:$BL$1000,Grade!AZ$2,0))," ")</f>
        <v>12.7</v>
      </c>
      <c r="AT282" s="14">
        <f>+IFERROR((VLOOKUP($A282,Grade!$L$6:$BL$1000,Grade!BA$2,0))," ")</f>
        <v>8</v>
      </c>
      <c r="AU282" s="14">
        <f>+IFERROR((VLOOKUP($A282,Grade!$L$6:$BL$1000,Grade!BB$2,0))," ")</f>
        <v>17</v>
      </c>
      <c r="AV282" s="14">
        <f>+IFERROR((VLOOKUP($A282,Grade!$L$6:$BL$1000,Grade!BC$2,0))," ")</f>
        <v>18.8</v>
      </c>
      <c r="AW282" s="14">
        <f>+IFERROR((VLOOKUP($A282,Grade!$L$6:$BL$1000,Grade!BD$2,0))," ")</f>
        <v>27</v>
      </c>
      <c r="AX282" s="14">
        <f>+IFERROR((VLOOKUP($A282,Grade!$L$6:$BL$1000,Grade!BE$2,0))," ")</f>
        <v>47.2</v>
      </c>
      <c r="AY282" s="14">
        <f>+IFERROR((VLOOKUP($A282,Grade!$L$6:$BL$1000,Grade!BF$2,0))," ")</f>
        <v>40</v>
      </c>
      <c r="AZ282" s="14">
        <f>+IFERROR((VLOOKUP($A282,Grade!$L$6:$BL$1000,Grade!BG$2,0))," ")</f>
        <v>69.2</v>
      </c>
      <c r="BA282" s="14">
        <f>+IFERROR((VLOOKUP($A282,Grade!$L$6:$BL$1000,Grade!BH$2,0))," ")</f>
        <v>67.599999999999994</v>
      </c>
      <c r="BB282" s="14">
        <f>+IFERROR((VLOOKUP($A282,Grade!$L$6:$BL$1000,Grade!BI$2,0))," ")</f>
        <v>65.44</v>
      </c>
      <c r="BC282" s="14">
        <f>+IFERROR((VLOOKUP($A282,Grade!$L$6:$BL$1000,Grade!BJ$2,0))," ")</f>
        <v>106.2</v>
      </c>
      <c r="BD282" s="14">
        <f>+IFERROR((VLOOKUP($A282,Grade!$L$6:$BL$1000,Grade!BK$2,0))," ")</f>
        <v>96.2</v>
      </c>
      <c r="BE282" s="14">
        <f>+IFERROR((VLOOKUP($A282,Grade!$L$6:$BL$1000,Grade!BL$2,0))," ")</f>
        <v>162.6</v>
      </c>
      <c r="BF282" s="19">
        <f t="shared" si="28"/>
        <v>737.94</v>
      </c>
      <c r="BG282" s="13">
        <f>IFERROR((VLOOKUP($A282,Month!$Z$3:$AP$1000,Month!AA$1,0))," ")</f>
        <v>718</v>
      </c>
      <c r="BH282" s="13">
        <f>IFERROR((VLOOKUP($A282,Month!$Z$3:$AP$1000,Month!AB$1,0))," ")</f>
        <v>531</v>
      </c>
      <c r="BI282" s="13">
        <f>IFERROR((VLOOKUP($A282,Month!$Z$3:$AP$1000,Month!AC$1,0))," ")</f>
        <v>297</v>
      </c>
      <c r="BJ282" s="13">
        <f>IFERROR((VLOOKUP($A282,Month!$Z$3:$AP$1000,Month!AD$1,0))," ")</f>
        <v>0</v>
      </c>
      <c r="BK282" s="13">
        <f>IFERROR((VLOOKUP($A282,Month!$Z$3:$AP$1000,Month!AE$1,0))," ")</f>
        <v>0</v>
      </c>
      <c r="BL282" s="13">
        <f>IFERROR((VLOOKUP($A282,Month!$Z$3:$AP$1000,Month!AF$1,0))," ")</f>
        <v>0</v>
      </c>
      <c r="BM282" s="13">
        <f>IFERROR((VLOOKUP($A282,Month!$Z$3:$AP$1000,Month!AG$1,0))," ")</f>
        <v>469.78</v>
      </c>
      <c r="BN282" s="13">
        <f>IFERROR((VLOOKUP($A282,Month!$Z$3:$AP$1000,Month!AH$1,0))," ")</f>
        <v>0</v>
      </c>
      <c r="BO282" s="13">
        <f>IFERROR((VLOOKUP($A282,Month!$Z$3:$AP$1000,Month!AI$1,0))," ")</f>
        <v>125.84</v>
      </c>
      <c r="BP282" s="13">
        <f>IFERROR((VLOOKUP($A282,Month!$Z$3:$AP$1000,Month!AJ$1,0))," ")</f>
        <v>0</v>
      </c>
      <c r="BQ282" s="13">
        <f>IFERROR((VLOOKUP($A282,Month!$Z$3:$AP$1000,Month!AK$1,0))," ")</f>
        <v>0</v>
      </c>
      <c r="BR282" s="13">
        <f>IFERROR((VLOOKUP($A282,Month!$Z$3:$AP$1000,Month!AL$1,0))," ")</f>
        <v>0</v>
      </c>
      <c r="BS282" s="13">
        <f>IFERROR((VLOOKUP($A282,Month!$Z$3:$AP$1000,Month!AM$1,0))," ")</f>
        <v>69</v>
      </c>
      <c r="BT282" s="13">
        <f>IFERROR((VLOOKUP($A282,Month!$Z$3:$AP$1000,Month!AP$1,0))," ")</f>
        <v>481</v>
      </c>
    </row>
    <row r="283" spans="1:72" s="2" customFormat="1" x14ac:dyDescent="0.25">
      <c r="A283" s="12" t="s">
        <v>581</v>
      </c>
      <c r="B283" s="12" t="s">
        <v>582</v>
      </c>
      <c r="C283" s="13">
        <f>+IFERROR((VLOOKUP($A283,Grade!$L$6:$BL$1000,Grade!M$2,0))," ")</f>
        <v>12</v>
      </c>
      <c r="D283" s="13">
        <f>+IFERROR((VLOOKUP($A283,Grade!$L$6:$BL$1000,Grade!N$2,0))," ")</f>
        <v>11</v>
      </c>
      <c r="E283" s="13">
        <f>+IFERROR((VLOOKUP($A283,Grade!$L$6:$BL$1000,Grade!O$2,0))," ")</f>
        <v>13</v>
      </c>
      <c r="F283" s="13">
        <f>+IFERROR((VLOOKUP($A283,Grade!$L$6:$BL$1000,Grade!P$2,0))," ")</f>
        <v>13</v>
      </c>
      <c r="G283" s="13">
        <f>+IFERROR((VLOOKUP($A283,Grade!$L$6:$BL$1000,Grade!Q$2,0))," ")</f>
        <v>20</v>
      </c>
      <c r="H283" s="13">
        <f>+IFERROR((VLOOKUP($A283,Grade!$L$6:$BL$1000,Grade!R$2,0))," ")</f>
        <v>15</v>
      </c>
      <c r="I283" s="13">
        <f>+IFERROR((VLOOKUP($A283,Grade!$L$6:$BL$1000,Grade!S$2,0))," ")</f>
        <v>17</v>
      </c>
      <c r="J283" s="13">
        <f>+IFERROR((VLOOKUP($A283,Grade!$L$6:$BL$1000,Grade!T$2,0))," ")</f>
        <v>13</v>
      </c>
      <c r="K283" s="13">
        <f>+IFERROR((VLOOKUP($A283,Grade!$L$6:$BL$1000,Grade!U$2,0))," ")</f>
        <v>16</v>
      </c>
      <c r="L283" s="13">
        <f>+IFERROR((VLOOKUP($A283,Grade!$L$6:$BL$1000,Grade!V$2,0))," ")</f>
        <v>20</v>
      </c>
      <c r="M283" s="13">
        <f>+IFERROR((VLOOKUP($A283,Grade!$L$6:$BL$1000,Grade!W$2,0))," ")</f>
        <v>17</v>
      </c>
      <c r="N283" s="13">
        <f>+IFERROR((VLOOKUP($A283,Grade!$L$6:$BL$1000,Grade!X$2,0))," ")</f>
        <v>23</v>
      </c>
      <c r="O283" s="13">
        <f>+IFERROR((VLOOKUP($A283,Grade!$L$6:$BL$1000,Grade!Y$2,0))," ")</f>
        <v>14</v>
      </c>
      <c r="P283" s="20">
        <f t="shared" si="25"/>
        <v>204</v>
      </c>
      <c r="Q283" s="14">
        <f>+IFERROR((VLOOKUP($A283,Grade!$L$6:$BL$1000,Grade!Z$2,0))," ")</f>
        <v>12</v>
      </c>
      <c r="R283" s="14">
        <f>+IFERROR((VLOOKUP($A283,Grade!$L$6:$BL$1000,Grade!AA$2,0))," ")</f>
        <v>11</v>
      </c>
      <c r="S283" s="14">
        <f>+IFERROR((VLOOKUP($A283,Grade!$L$6:$BL$1000,Grade!AB$2,0))," ")</f>
        <v>13</v>
      </c>
      <c r="T283" s="14">
        <f>+IFERROR((VLOOKUP($A283,Grade!$L$6:$BL$1000,Grade!AC$2,0))," ")</f>
        <v>13</v>
      </c>
      <c r="U283" s="14">
        <f>+IFERROR((VLOOKUP($A283,Grade!$L$6:$BL$1000,Grade!AD$2,0))," ")</f>
        <v>20</v>
      </c>
      <c r="V283" s="14">
        <f>+IFERROR((VLOOKUP($A283,Grade!$L$6:$BL$1000,Grade!AE$2,0))," ")</f>
        <v>15</v>
      </c>
      <c r="W283" s="14">
        <f>+IFERROR((VLOOKUP($A283,Grade!$L$6:$BL$1000,Grade!AF$2,0))," ")</f>
        <v>17</v>
      </c>
      <c r="X283" s="14">
        <f>+IFERROR((VLOOKUP($A283,Grade!$L$6:$BL$1000,Grade!AG$2,0))," ")</f>
        <v>13</v>
      </c>
      <c r="Y283" s="14">
        <f>+IFERROR((VLOOKUP($A283,Grade!$L$6:$BL$1000,Grade!AH$2,0))," ")</f>
        <v>16</v>
      </c>
      <c r="Z283" s="14">
        <f>+IFERROR((VLOOKUP($A283,Grade!$L$6:$BL$1000,Grade!AI$2,0))," ")</f>
        <v>20</v>
      </c>
      <c r="AA283" s="14">
        <f>+IFERROR((VLOOKUP($A283,Grade!$L$6:$BL$1000,Grade!AJ$2,0))," ")</f>
        <v>17</v>
      </c>
      <c r="AB283" s="14">
        <f>+IFERROR((VLOOKUP($A283,Grade!$L$6:$BL$1000,Grade!AK$2,0))," ")</f>
        <v>20.69</v>
      </c>
      <c r="AC283" s="14">
        <f>+IFERROR((VLOOKUP($A283,Grade!$L$6:$BL$1000,Grade!AL$2,0))," ")</f>
        <v>10.51</v>
      </c>
      <c r="AD283" s="19">
        <f t="shared" si="26"/>
        <v>198.2</v>
      </c>
      <c r="AE283" s="13">
        <f>+IFERROR((VLOOKUP($A283,Grade!$L$6:$BL$1000,Grade!AM$2,0))," ")</f>
        <v>0</v>
      </c>
      <c r="AF283" s="13">
        <f>+IFERROR((VLOOKUP($A283,Grade!$L$6:$BL$1000,Grade!AN$2,0))," ")</f>
        <v>0</v>
      </c>
      <c r="AG283" s="13">
        <f>+IFERROR((VLOOKUP($A283,Grade!$L$6:$BL$1000,Grade!AO$2,0))," ")</f>
        <v>0</v>
      </c>
      <c r="AH283" s="13">
        <f>+IFERROR((VLOOKUP($A283,Grade!$L$6:$BL$1000,Grade!AP$2,0))," ")</f>
        <v>0</v>
      </c>
      <c r="AI283" s="13">
        <f>+IFERROR((VLOOKUP($A283,Grade!$L$6:$BL$1000,Grade!AQ$2,0))," ")</f>
        <v>0</v>
      </c>
      <c r="AJ283" s="13">
        <f>+IFERROR((VLOOKUP($A283,Grade!$L$6:$BL$1000,Grade!AR$2,0))," ")</f>
        <v>0</v>
      </c>
      <c r="AK283" s="13">
        <f>+IFERROR((VLOOKUP($A283,Grade!$L$6:$BL$1000,Grade!AS$2,0))," ")</f>
        <v>0</v>
      </c>
      <c r="AL283" s="13">
        <f>+IFERROR((VLOOKUP($A283,Grade!$L$6:$BL$1000,Grade!AT$2,0))," ")</f>
        <v>0</v>
      </c>
      <c r="AM283" s="13">
        <f>+IFERROR((VLOOKUP($A283,Grade!$L$6:$BL$1000,Grade!AU$2,0))," ")</f>
        <v>0</v>
      </c>
      <c r="AN283" s="13">
        <f>+IFERROR((VLOOKUP($A283,Grade!$L$6:$BL$1000,Grade!AV$2,0))," ")</f>
        <v>0</v>
      </c>
      <c r="AO283" s="13">
        <f>+IFERROR((VLOOKUP($A283,Grade!$L$6:$BL$1000,Grade!AW$2,0))," ")</f>
        <v>0</v>
      </c>
      <c r="AP283" s="13">
        <f>+IFERROR((VLOOKUP($A283,Grade!$L$6:$BL$1000,Grade!AX$2,0))," ")</f>
        <v>0</v>
      </c>
      <c r="AQ283" s="13">
        <f>+IFERROR((VLOOKUP($A283,Grade!$L$6:$BL$1000,Grade!AY$2,0))," ")</f>
        <v>0</v>
      </c>
      <c r="AR283" s="20">
        <f t="shared" si="27"/>
        <v>0</v>
      </c>
      <c r="AS283" s="14">
        <f>+IFERROR((VLOOKUP($A283,Grade!$L$6:$BL$1000,Grade!AZ$2,0))," ")</f>
        <v>0</v>
      </c>
      <c r="AT283" s="14">
        <f>+IFERROR((VLOOKUP($A283,Grade!$L$6:$BL$1000,Grade!BA$2,0))," ")</f>
        <v>0</v>
      </c>
      <c r="AU283" s="14">
        <f>+IFERROR((VLOOKUP($A283,Grade!$L$6:$BL$1000,Grade!BB$2,0))," ")</f>
        <v>0</v>
      </c>
      <c r="AV283" s="14">
        <f>+IFERROR((VLOOKUP($A283,Grade!$L$6:$BL$1000,Grade!BC$2,0))," ")</f>
        <v>0</v>
      </c>
      <c r="AW283" s="14">
        <f>+IFERROR((VLOOKUP($A283,Grade!$L$6:$BL$1000,Grade!BD$2,0))," ")</f>
        <v>0</v>
      </c>
      <c r="AX283" s="14">
        <f>+IFERROR((VLOOKUP($A283,Grade!$L$6:$BL$1000,Grade!BE$2,0))," ")</f>
        <v>0</v>
      </c>
      <c r="AY283" s="14">
        <f>+IFERROR((VLOOKUP($A283,Grade!$L$6:$BL$1000,Grade!BF$2,0))," ")</f>
        <v>0</v>
      </c>
      <c r="AZ283" s="14">
        <f>+IFERROR((VLOOKUP($A283,Grade!$L$6:$BL$1000,Grade!BG$2,0))," ")</f>
        <v>0</v>
      </c>
      <c r="BA283" s="14">
        <f>+IFERROR((VLOOKUP($A283,Grade!$L$6:$BL$1000,Grade!BH$2,0))," ")</f>
        <v>0</v>
      </c>
      <c r="BB283" s="14">
        <f>+IFERROR((VLOOKUP($A283,Grade!$L$6:$BL$1000,Grade!BI$2,0))," ")</f>
        <v>0</v>
      </c>
      <c r="BC283" s="14">
        <f>+IFERROR((VLOOKUP($A283,Grade!$L$6:$BL$1000,Grade!BJ$2,0))," ")</f>
        <v>0</v>
      </c>
      <c r="BD283" s="14">
        <f>+IFERROR((VLOOKUP($A283,Grade!$L$6:$BL$1000,Grade!BK$2,0))," ")</f>
        <v>0</v>
      </c>
      <c r="BE283" s="14">
        <f>+IFERROR((VLOOKUP($A283,Grade!$L$6:$BL$1000,Grade!BL$2,0))," ")</f>
        <v>0</v>
      </c>
      <c r="BF283" s="19">
        <f t="shared" si="28"/>
        <v>0</v>
      </c>
      <c r="BG283" s="13">
        <f>IFERROR((VLOOKUP($A283,Month!$Z$3:$AP$1000,Month!AA$1,0))," ")</f>
        <v>18</v>
      </c>
      <c r="BH283" s="13">
        <f>IFERROR((VLOOKUP($A283,Month!$Z$3:$AP$1000,Month!AB$1,0))," ")</f>
        <v>14</v>
      </c>
      <c r="BI283" s="13">
        <f>IFERROR((VLOOKUP($A283,Month!$Z$3:$AP$1000,Month!AC$1,0))," ")</f>
        <v>15</v>
      </c>
      <c r="BJ283" s="13">
        <f>IFERROR((VLOOKUP($A283,Month!$Z$3:$AP$1000,Month!AD$1,0))," ")</f>
        <v>0</v>
      </c>
      <c r="BK283" s="13">
        <f>IFERROR((VLOOKUP($A283,Month!$Z$3:$AP$1000,Month!AE$1,0))," ")</f>
        <v>0</v>
      </c>
      <c r="BL283" s="13">
        <f>IFERROR((VLOOKUP($A283,Month!$Z$3:$AP$1000,Month!AF$1,0))," ")</f>
        <v>0</v>
      </c>
      <c r="BM283" s="13">
        <f>IFERROR((VLOOKUP($A283,Month!$Z$3:$AP$1000,Month!AG$1,0))," ")</f>
        <v>6.97</v>
      </c>
      <c r="BN283" s="13">
        <f>IFERROR((VLOOKUP($A283,Month!$Z$3:$AP$1000,Month!AH$1,0))," ")</f>
        <v>0</v>
      </c>
      <c r="BO283" s="13">
        <f>IFERROR((VLOOKUP($A283,Month!$Z$3:$AP$1000,Month!AI$1,0))," ")</f>
        <v>1.87</v>
      </c>
      <c r="BP283" s="13">
        <f>IFERROR((VLOOKUP($A283,Month!$Z$3:$AP$1000,Month!AJ$1,0))," ")</f>
        <v>0</v>
      </c>
      <c r="BQ283" s="13">
        <f>IFERROR((VLOOKUP($A283,Month!$Z$3:$AP$1000,Month!AK$1,0))," ")</f>
        <v>0</v>
      </c>
      <c r="BR283" s="13">
        <f>IFERROR((VLOOKUP($A283,Month!$Z$3:$AP$1000,Month!AL$1,0))," ")</f>
        <v>0</v>
      </c>
      <c r="BS283" s="13">
        <f>IFERROR((VLOOKUP($A283,Month!$Z$3:$AP$1000,Month!AM$1,0))," ")</f>
        <v>0</v>
      </c>
      <c r="BT283" s="13">
        <f>IFERROR((VLOOKUP($A283,Month!$Z$3:$AP$1000,Month!AP$1,0))," ")</f>
        <v>27</v>
      </c>
    </row>
    <row r="284" spans="1:72" s="2" customFormat="1" x14ac:dyDescent="0.25">
      <c r="A284" s="12" t="s">
        <v>113</v>
      </c>
      <c r="B284" s="12" t="s">
        <v>114</v>
      </c>
      <c r="C284" s="13">
        <f>+IFERROR((VLOOKUP($A284,Grade!$L$6:$BL$1000,Grade!M$2,0))," ")</f>
        <v>40</v>
      </c>
      <c r="D284" s="13">
        <f>+IFERROR((VLOOKUP($A284,Grade!$L$6:$BL$1000,Grade!N$2,0))," ")</f>
        <v>51</v>
      </c>
      <c r="E284" s="13">
        <f>+IFERROR((VLOOKUP($A284,Grade!$L$6:$BL$1000,Grade!O$2,0))," ")</f>
        <v>39</v>
      </c>
      <c r="F284" s="13">
        <f>+IFERROR((VLOOKUP($A284,Grade!$L$6:$BL$1000,Grade!P$2,0))," ")</f>
        <v>58</v>
      </c>
      <c r="G284" s="13">
        <f>+IFERROR((VLOOKUP($A284,Grade!$L$6:$BL$1000,Grade!Q$2,0))," ")</f>
        <v>56</v>
      </c>
      <c r="H284" s="13">
        <f>+IFERROR((VLOOKUP($A284,Grade!$L$6:$BL$1000,Grade!R$2,0))," ")</f>
        <v>58</v>
      </c>
      <c r="I284" s="13">
        <f>+IFERROR((VLOOKUP($A284,Grade!$L$6:$BL$1000,Grade!S$2,0))," ")</f>
        <v>48</v>
      </c>
      <c r="J284" s="13">
        <f>+IFERROR((VLOOKUP($A284,Grade!$L$6:$BL$1000,Grade!T$2,0))," ")</f>
        <v>58</v>
      </c>
      <c r="K284" s="13">
        <f>+IFERROR((VLOOKUP($A284,Grade!$L$6:$BL$1000,Grade!U$2,0))," ")</f>
        <v>51</v>
      </c>
      <c r="L284" s="13">
        <f>+IFERROR((VLOOKUP($A284,Grade!$L$6:$BL$1000,Grade!V$2,0))," ")</f>
        <v>63</v>
      </c>
      <c r="M284" s="13">
        <f>+IFERROR((VLOOKUP($A284,Grade!$L$6:$BL$1000,Grade!W$2,0))," ")</f>
        <v>47</v>
      </c>
      <c r="N284" s="13">
        <f>+IFERROR((VLOOKUP($A284,Grade!$L$6:$BL$1000,Grade!X$2,0))," ")</f>
        <v>35</v>
      </c>
      <c r="O284" s="13">
        <f>+IFERROR((VLOOKUP($A284,Grade!$L$6:$BL$1000,Grade!Y$2,0))," ")</f>
        <v>50</v>
      </c>
      <c r="P284" s="20">
        <f t="shared" si="25"/>
        <v>654</v>
      </c>
      <c r="Q284" s="14">
        <f>+IFERROR((VLOOKUP($A284,Grade!$L$6:$BL$1000,Grade!Z$2,0))," ")</f>
        <v>40</v>
      </c>
      <c r="R284" s="14">
        <f>+IFERROR((VLOOKUP($A284,Grade!$L$6:$BL$1000,Grade!AA$2,0))," ")</f>
        <v>50.5</v>
      </c>
      <c r="S284" s="14">
        <f>+IFERROR((VLOOKUP($A284,Grade!$L$6:$BL$1000,Grade!AB$2,0))," ")</f>
        <v>39</v>
      </c>
      <c r="T284" s="14">
        <f>+IFERROR((VLOOKUP($A284,Grade!$L$6:$BL$1000,Grade!AC$2,0))," ")</f>
        <v>56.75</v>
      </c>
      <c r="U284" s="14">
        <f>+IFERROR((VLOOKUP($A284,Grade!$L$6:$BL$1000,Grade!AD$2,0))," ")</f>
        <v>56</v>
      </c>
      <c r="V284" s="14">
        <f>+IFERROR((VLOOKUP($A284,Grade!$L$6:$BL$1000,Grade!AE$2,0))," ")</f>
        <v>58</v>
      </c>
      <c r="W284" s="14">
        <f>+IFERROR((VLOOKUP($A284,Grade!$L$6:$BL$1000,Grade!AF$2,0))," ")</f>
        <v>47.25</v>
      </c>
      <c r="X284" s="14">
        <f>+IFERROR((VLOOKUP($A284,Grade!$L$6:$BL$1000,Grade!AG$2,0))," ")</f>
        <v>57.95</v>
      </c>
      <c r="Y284" s="14">
        <f>+IFERROR((VLOOKUP($A284,Grade!$L$6:$BL$1000,Grade!AH$2,0))," ")</f>
        <v>50.95</v>
      </c>
      <c r="Z284" s="14">
        <f>+IFERROR((VLOOKUP($A284,Grade!$L$6:$BL$1000,Grade!AI$2,0))," ")</f>
        <v>63</v>
      </c>
      <c r="AA284" s="14">
        <f>+IFERROR((VLOOKUP($A284,Grade!$L$6:$BL$1000,Grade!AJ$2,0))," ")</f>
        <v>46.85</v>
      </c>
      <c r="AB284" s="14">
        <f>+IFERROR((VLOOKUP($A284,Grade!$L$6:$BL$1000,Grade!AK$2,0))," ")</f>
        <v>25.87</v>
      </c>
      <c r="AC284" s="14">
        <f>+IFERROR((VLOOKUP($A284,Grade!$L$6:$BL$1000,Grade!AL$2,0))," ")</f>
        <v>42.06</v>
      </c>
      <c r="AD284" s="19">
        <f t="shared" si="26"/>
        <v>634.18000000000006</v>
      </c>
      <c r="AE284" s="13">
        <f>+IFERROR((VLOOKUP($A284,Grade!$L$6:$BL$1000,Grade!AM$2,0))," ")</f>
        <v>0</v>
      </c>
      <c r="AF284" s="13">
        <f>+IFERROR((VLOOKUP($A284,Grade!$L$6:$BL$1000,Grade!AN$2,0))," ")</f>
        <v>0</v>
      </c>
      <c r="AG284" s="13">
        <f>+IFERROR((VLOOKUP($A284,Grade!$L$6:$BL$1000,Grade!AO$2,0))," ")</f>
        <v>0</v>
      </c>
      <c r="AH284" s="13">
        <f>+IFERROR((VLOOKUP($A284,Grade!$L$6:$BL$1000,Grade!AP$2,0))," ")</f>
        <v>0</v>
      </c>
      <c r="AI284" s="13">
        <f>+IFERROR((VLOOKUP($A284,Grade!$L$6:$BL$1000,Grade!AQ$2,0))," ")</f>
        <v>0</v>
      </c>
      <c r="AJ284" s="13">
        <f>+IFERROR((VLOOKUP($A284,Grade!$L$6:$BL$1000,Grade!AR$2,0))," ")</f>
        <v>0</v>
      </c>
      <c r="AK284" s="13">
        <f>+IFERROR((VLOOKUP($A284,Grade!$L$6:$BL$1000,Grade!AS$2,0))," ")</f>
        <v>0</v>
      </c>
      <c r="AL284" s="13">
        <f>+IFERROR((VLOOKUP($A284,Grade!$L$6:$BL$1000,Grade!AT$2,0))," ")</f>
        <v>0</v>
      </c>
      <c r="AM284" s="13">
        <f>+IFERROR((VLOOKUP($A284,Grade!$L$6:$BL$1000,Grade!AU$2,0))," ")</f>
        <v>0</v>
      </c>
      <c r="AN284" s="13">
        <f>+IFERROR((VLOOKUP($A284,Grade!$L$6:$BL$1000,Grade!AV$2,0))," ")</f>
        <v>0</v>
      </c>
      <c r="AO284" s="13">
        <f>+IFERROR((VLOOKUP($A284,Grade!$L$6:$BL$1000,Grade!AW$2,0))," ")</f>
        <v>0</v>
      </c>
      <c r="AP284" s="13">
        <f>+IFERROR((VLOOKUP($A284,Grade!$L$6:$BL$1000,Grade!AX$2,0))," ")</f>
        <v>0</v>
      </c>
      <c r="AQ284" s="13">
        <f>+IFERROR((VLOOKUP($A284,Grade!$L$6:$BL$1000,Grade!AY$2,0))," ")</f>
        <v>0</v>
      </c>
      <c r="AR284" s="20">
        <f t="shared" si="27"/>
        <v>0</v>
      </c>
      <c r="AS284" s="14">
        <f>+IFERROR((VLOOKUP($A284,Grade!$L$6:$BL$1000,Grade!AZ$2,0))," ")</f>
        <v>0</v>
      </c>
      <c r="AT284" s="14">
        <f>+IFERROR((VLOOKUP($A284,Grade!$L$6:$BL$1000,Grade!BA$2,0))," ")</f>
        <v>0</v>
      </c>
      <c r="AU284" s="14">
        <f>+IFERROR((VLOOKUP($A284,Grade!$L$6:$BL$1000,Grade!BB$2,0))," ")</f>
        <v>0</v>
      </c>
      <c r="AV284" s="14">
        <f>+IFERROR((VLOOKUP($A284,Grade!$L$6:$BL$1000,Grade!BC$2,0))," ")</f>
        <v>0</v>
      </c>
      <c r="AW284" s="14">
        <f>+IFERROR((VLOOKUP($A284,Grade!$L$6:$BL$1000,Grade!BD$2,0))," ")</f>
        <v>0</v>
      </c>
      <c r="AX284" s="14">
        <f>+IFERROR((VLOOKUP($A284,Grade!$L$6:$BL$1000,Grade!BE$2,0))," ")</f>
        <v>0</v>
      </c>
      <c r="AY284" s="14">
        <f>+IFERROR((VLOOKUP($A284,Grade!$L$6:$BL$1000,Grade!BF$2,0))," ")</f>
        <v>0</v>
      </c>
      <c r="AZ284" s="14">
        <f>+IFERROR((VLOOKUP($A284,Grade!$L$6:$BL$1000,Grade!BG$2,0))," ")</f>
        <v>0</v>
      </c>
      <c r="BA284" s="14">
        <f>+IFERROR((VLOOKUP($A284,Grade!$L$6:$BL$1000,Grade!BH$2,0))," ")</f>
        <v>0</v>
      </c>
      <c r="BB284" s="14">
        <f>+IFERROR((VLOOKUP($A284,Grade!$L$6:$BL$1000,Grade!BI$2,0))," ")</f>
        <v>0</v>
      </c>
      <c r="BC284" s="14">
        <f>+IFERROR((VLOOKUP($A284,Grade!$L$6:$BL$1000,Grade!BJ$2,0))," ")</f>
        <v>0</v>
      </c>
      <c r="BD284" s="14">
        <f>+IFERROR((VLOOKUP($A284,Grade!$L$6:$BL$1000,Grade!BK$2,0))," ")</f>
        <v>0</v>
      </c>
      <c r="BE284" s="14">
        <f>+IFERROR((VLOOKUP($A284,Grade!$L$6:$BL$1000,Grade!BL$2,0))," ")</f>
        <v>0</v>
      </c>
      <c r="BF284" s="19">
        <f t="shared" si="28"/>
        <v>0</v>
      </c>
      <c r="BG284" s="13">
        <f>IFERROR((VLOOKUP($A284,Month!$Z$3:$AP$1000,Month!AA$1,0))," ")</f>
        <v>0</v>
      </c>
      <c r="BH284" s="13">
        <f>IFERROR((VLOOKUP($A284,Month!$Z$3:$AP$1000,Month!AB$1,0))," ")</f>
        <v>0</v>
      </c>
      <c r="BI284" s="13">
        <f>IFERROR((VLOOKUP($A284,Month!$Z$3:$AP$1000,Month!AC$1,0))," ")</f>
        <v>0</v>
      </c>
      <c r="BJ284" s="13">
        <f>IFERROR((VLOOKUP($A284,Month!$Z$3:$AP$1000,Month!AD$1,0))," ")</f>
        <v>0</v>
      </c>
      <c r="BK284" s="13">
        <f>IFERROR((VLOOKUP($A284,Month!$Z$3:$AP$1000,Month!AE$1,0))," ")</f>
        <v>0</v>
      </c>
      <c r="BL284" s="13">
        <f>IFERROR((VLOOKUP($A284,Month!$Z$3:$AP$1000,Month!AF$1,0))," ")</f>
        <v>0</v>
      </c>
      <c r="BM284" s="13">
        <f>IFERROR((VLOOKUP($A284,Month!$Z$3:$AP$1000,Month!AG$1,0))," ")</f>
        <v>32.450000000000003</v>
      </c>
      <c r="BN284" s="13">
        <f>IFERROR((VLOOKUP($A284,Month!$Z$3:$AP$1000,Month!AH$1,0))," ")</f>
        <v>0</v>
      </c>
      <c r="BO284" s="13">
        <f>IFERROR((VLOOKUP($A284,Month!$Z$3:$AP$1000,Month!AI$1,0))," ")</f>
        <v>4.59</v>
      </c>
      <c r="BP284" s="13">
        <f>IFERROR((VLOOKUP($A284,Month!$Z$3:$AP$1000,Month!AJ$1,0))," ")</f>
        <v>0</v>
      </c>
      <c r="BQ284" s="13">
        <f>IFERROR((VLOOKUP($A284,Month!$Z$3:$AP$1000,Month!AK$1,0))," ")</f>
        <v>0</v>
      </c>
      <c r="BR284" s="13">
        <f>IFERROR((VLOOKUP($A284,Month!$Z$3:$AP$1000,Month!AL$1,0))," ")</f>
        <v>0</v>
      </c>
      <c r="BS284" s="13">
        <f>IFERROR((VLOOKUP($A284,Month!$Z$3:$AP$1000,Month!AM$1,0))," ")</f>
        <v>0</v>
      </c>
      <c r="BT284" s="13">
        <f>IFERROR((VLOOKUP($A284,Month!$Z$3:$AP$1000,Month!AP$1,0))," ")</f>
        <v>0</v>
      </c>
    </row>
    <row r="285" spans="1:72" s="2" customFormat="1" x14ac:dyDescent="0.25">
      <c r="A285" s="12" t="s">
        <v>299</v>
      </c>
      <c r="B285" s="12" t="s">
        <v>300</v>
      </c>
      <c r="C285" s="13">
        <f>+IFERROR((VLOOKUP($A285,Grade!$L$6:$BL$1000,Grade!M$2,0))," ")</f>
        <v>4</v>
      </c>
      <c r="D285" s="13">
        <f>+IFERROR((VLOOKUP($A285,Grade!$L$6:$BL$1000,Grade!N$2,0))," ")</f>
        <v>13</v>
      </c>
      <c r="E285" s="13">
        <f>+IFERROR((VLOOKUP($A285,Grade!$L$6:$BL$1000,Grade!O$2,0))," ")</f>
        <v>13</v>
      </c>
      <c r="F285" s="13">
        <f>+IFERROR((VLOOKUP($A285,Grade!$L$6:$BL$1000,Grade!P$2,0))," ")</f>
        <v>8</v>
      </c>
      <c r="G285" s="13">
        <f>+IFERROR((VLOOKUP($A285,Grade!$L$6:$BL$1000,Grade!Q$2,0))," ")</f>
        <v>19</v>
      </c>
      <c r="H285" s="13">
        <f>+IFERROR((VLOOKUP($A285,Grade!$L$6:$BL$1000,Grade!R$2,0))," ")</f>
        <v>13</v>
      </c>
      <c r="I285" s="13">
        <f>+IFERROR((VLOOKUP($A285,Grade!$L$6:$BL$1000,Grade!S$2,0))," ")</f>
        <v>10</v>
      </c>
      <c r="J285" s="13">
        <f>+IFERROR((VLOOKUP($A285,Grade!$L$6:$BL$1000,Grade!T$2,0))," ")</f>
        <v>18</v>
      </c>
      <c r="K285" s="13">
        <f>+IFERROR((VLOOKUP($A285,Grade!$L$6:$BL$1000,Grade!U$2,0))," ")</f>
        <v>23</v>
      </c>
      <c r="L285" s="13">
        <f>+IFERROR((VLOOKUP($A285,Grade!$L$6:$BL$1000,Grade!V$2,0))," ")</f>
        <v>19</v>
      </c>
      <c r="M285" s="13">
        <f>+IFERROR((VLOOKUP($A285,Grade!$L$6:$BL$1000,Grade!W$2,0))," ")</f>
        <v>19</v>
      </c>
      <c r="N285" s="13">
        <f>+IFERROR((VLOOKUP($A285,Grade!$L$6:$BL$1000,Grade!X$2,0))," ")</f>
        <v>17</v>
      </c>
      <c r="O285" s="13">
        <f>+IFERROR((VLOOKUP($A285,Grade!$L$6:$BL$1000,Grade!Y$2,0))," ")</f>
        <v>19</v>
      </c>
      <c r="P285" s="20">
        <f t="shared" si="25"/>
        <v>195</v>
      </c>
      <c r="Q285" s="14">
        <f>+IFERROR((VLOOKUP($A285,Grade!$L$6:$BL$1000,Grade!Z$2,0))," ")</f>
        <v>4</v>
      </c>
      <c r="R285" s="14">
        <f>+IFERROR((VLOOKUP($A285,Grade!$L$6:$BL$1000,Grade!AA$2,0))," ")</f>
        <v>13</v>
      </c>
      <c r="S285" s="14">
        <f>+IFERROR((VLOOKUP($A285,Grade!$L$6:$BL$1000,Grade!AB$2,0))," ")</f>
        <v>13</v>
      </c>
      <c r="T285" s="14">
        <f>+IFERROR((VLOOKUP($A285,Grade!$L$6:$BL$1000,Grade!AC$2,0))," ")</f>
        <v>8</v>
      </c>
      <c r="U285" s="14">
        <f>+IFERROR((VLOOKUP($A285,Grade!$L$6:$BL$1000,Grade!AD$2,0))," ")</f>
        <v>19</v>
      </c>
      <c r="V285" s="14">
        <f>+IFERROR((VLOOKUP($A285,Grade!$L$6:$BL$1000,Grade!AE$2,0))," ")</f>
        <v>13</v>
      </c>
      <c r="W285" s="14">
        <f>+IFERROR((VLOOKUP($A285,Grade!$L$6:$BL$1000,Grade!AF$2,0))," ")</f>
        <v>10</v>
      </c>
      <c r="X285" s="14">
        <f>+IFERROR((VLOOKUP($A285,Grade!$L$6:$BL$1000,Grade!AG$2,0))," ")</f>
        <v>18</v>
      </c>
      <c r="Y285" s="14">
        <f>+IFERROR((VLOOKUP($A285,Grade!$L$6:$BL$1000,Grade!AH$2,0))," ")</f>
        <v>23</v>
      </c>
      <c r="Z285" s="14">
        <f>+IFERROR((VLOOKUP($A285,Grade!$L$6:$BL$1000,Grade!AI$2,0))," ")</f>
        <v>18.32</v>
      </c>
      <c r="AA285" s="14">
        <f>+IFERROR((VLOOKUP($A285,Grade!$L$6:$BL$1000,Grade!AJ$2,0))," ")</f>
        <v>19</v>
      </c>
      <c r="AB285" s="14">
        <f>+IFERROR((VLOOKUP($A285,Grade!$L$6:$BL$1000,Grade!AK$2,0))," ")</f>
        <v>15.64</v>
      </c>
      <c r="AC285" s="14">
        <f>+IFERROR((VLOOKUP($A285,Grade!$L$6:$BL$1000,Grade!AL$2,0))," ")</f>
        <v>16.760000000000002</v>
      </c>
      <c r="AD285" s="19">
        <f t="shared" si="26"/>
        <v>190.71999999999997</v>
      </c>
      <c r="AE285" s="13">
        <f>+IFERROR((VLOOKUP($A285,Grade!$L$6:$BL$1000,Grade!AM$2,0))," ")</f>
        <v>0</v>
      </c>
      <c r="AF285" s="13">
        <f>+IFERROR((VLOOKUP($A285,Grade!$L$6:$BL$1000,Grade!AN$2,0))," ")</f>
        <v>0</v>
      </c>
      <c r="AG285" s="13">
        <f>+IFERROR((VLOOKUP($A285,Grade!$L$6:$BL$1000,Grade!AO$2,0))," ")</f>
        <v>0</v>
      </c>
      <c r="AH285" s="13">
        <f>+IFERROR((VLOOKUP($A285,Grade!$L$6:$BL$1000,Grade!AP$2,0))," ")</f>
        <v>0</v>
      </c>
      <c r="AI285" s="13">
        <f>+IFERROR((VLOOKUP($A285,Grade!$L$6:$BL$1000,Grade!AQ$2,0))," ")</f>
        <v>0</v>
      </c>
      <c r="AJ285" s="13">
        <f>+IFERROR((VLOOKUP($A285,Grade!$L$6:$BL$1000,Grade!AR$2,0))," ")</f>
        <v>0</v>
      </c>
      <c r="AK285" s="13">
        <f>+IFERROR((VLOOKUP($A285,Grade!$L$6:$BL$1000,Grade!AS$2,0))," ")</f>
        <v>0</v>
      </c>
      <c r="AL285" s="13">
        <f>+IFERROR((VLOOKUP($A285,Grade!$L$6:$BL$1000,Grade!AT$2,0))," ")</f>
        <v>0</v>
      </c>
      <c r="AM285" s="13">
        <f>+IFERROR((VLOOKUP($A285,Grade!$L$6:$BL$1000,Grade!AU$2,0))," ")</f>
        <v>0</v>
      </c>
      <c r="AN285" s="13">
        <f>+IFERROR((VLOOKUP($A285,Grade!$L$6:$BL$1000,Grade!AV$2,0))," ")</f>
        <v>0</v>
      </c>
      <c r="AO285" s="13">
        <f>+IFERROR((VLOOKUP($A285,Grade!$L$6:$BL$1000,Grade!AW$2,0))," ")</f>
        <v>0</v>
      </c>
      <c r="AP285" s="13">
        <f>+IFERROR((VLOOKUP($A285,Grade!$L$6:$BL$1000,Grade!AX$2,0))," ")</f>
        <v>0</v>
      </c>
      <c r="AQ285" s="13">
        <f>+IFERROR((VLOOKUP($A285,Grade!$L$6:$BL$1000,Grade!AY$2,0))," ")</f>
        <v>0</v>
      </c>
      <c r="AR285" s="20">
        <f t="shared" si="27"/>
        <v>0</v>
      </c>
      <c r="AS285" s="14">
        <f>+IFERROR((VLOOKUP($A285,Grade!$L$6:$BL$1000,Grade!AZ$2,0))," ")</f>
        <v>0</v>
      </c>
      <c r="AT285" s="14">
        <f>+IFERROR((VLOOKUP($A285,Grade!$L$6:$BL$1000,Grade!BA$2,0))," ")</f>
        <v>0</v>
      </c>
      <c r="AU285" s="14">
        <f>+IFERROR((VLOOKUP($A285,Grade!$L$6:$BL$1000,Grade!BB$2,0))," ")</f>
        <v>0</v>
      </c>
      <c r="AV285" s="14">
        <f>+IFERROR((VLOOKUP($A285,Grade!$L$6:$BL$1000,Grade!BC$2,0))," ")</f>
        <v>0</v>
      </c>
      <c r="AW285" s="14">
        <f>+IFERROR((VLOOKUP($A285,Grade!$L$6:$BL$1000,Grade!BD$2,0))," ")</f>
        <v>0</v>
      </c>
      <c r="AX285" s="14">
        <f>+IFERROR((VLOOKUP($A285,Grade!$L$6:$BL$1000,Grade!BE$2,0))," ")</f>
        <v>0</v>
      </c>
      <c r="AY285" s="14">
        <f>+IFERROR((VLOOKUP($A285,Grade!$L$6:$BL$1000,Grade!BF$2,0))," ")</f>
        <v>0</v>
      </c>
      <c r="AZ285" s="14">
        <f>+IFERROR((VLOOKUP($A285,Grade!$L$6:$BL$1000,Grade!BG$2,0))," ")</f>
        <v>0</v>
      </c>
      <c r="BA285" s="14">
        <f>+IFERROR((VLOOKUP($A285,Grade!$L$6:$BL$1000,Grade!BH$2,0))," ")</f>
        <v>0</v>
      </c>
      <c r="BB285" s="14">
        <f>+IFERROR((VLOOKUP($A285,Grade!$L$6:$BL$1000,Grade!BI$2,0))," ")</f>
        <v>0</v>
      </c>
      <c r="BC285" s="14">
        <f>+IFERROR((VLOOKUP($A285,Grade!$L$6:$BL$1000,Grade!BJ$2,0))," ")</f>
        <v>0</v>
      </c>
      <c r="BD285" s="14">
        <f>+IFERROR((VLOOKUP($A285,Grade!$L$6:$BL$1000,Grade!BK$2,0))," ")</f>
        <v>0</v>
      </c>
      <c r="BE285" s="14">
        <f>+IFERROR((VLOOKUP($A285,Grade!$L$6:$BL$1000,Grade!BL$2,0))," ")</f>
        <v>0</v>
      </c>
      <c r="BF285" s="19">
        <f t="shared" si="28"/>
        <v>0</v>
      </c>
      <c r="BG285" s="13">
        <f>IFERROR((VLOOKUP($A285,Month!$Z$3:$AP$1000,Month!AA$1,0))," ")</f>
        <v>4</v>
      </c>
      <c r="BH285" s="13">
        <f>IFERROR((VLOOKUP($A285,Month!$Z$3:$AP$1000,Month!AB$1,0))," ")</f>
        <v>5</v>
      </c>
      <c r="BI285" s="13">
        <f>IFERROR((VLOOKUP($A285,Month!$Z$3:$AP$1000,Month!AC$1,0))," ")</f>
        <v>0</v>
      </c>
      <c r="BJ285" s="13">
        <f>IFERROR((VLOOKUP($A285,Month!$Z$3:$AP$1000,Month!AD$1,0))," ")</f>
        <v>0</v>
      </c>
      <c r="BK285" s="13">
        <f>IFERROR((VLOOKUP($A285,Month!$Z$3:$AP$1000,Month!AE$1,0))," ")</f>
        <v>0</v>
      </c>
      <c r="BL285" s="13">
        <f>IFERROR((VLOOKUP($A285,Month!$Z$3:$AP$1000,Month!AF$1,0))," ")</f>
        <v>0</v>
      </c>
      <c r="BM285" s="13">
        <f>IFERROR((VLOOKUP($A285,Month!$Z$3:$AP$1000,Month!AG$1,0))," ")</f>
        <v>0</v>
      </c>
      <c r="BN285" s="13">
        <f>IFERROR((VLOOKUP($A285,Month!$Z$3:$AP$1000,Month!AH$1,0))," ")</f>
        <v>0</v>
      </c>
      <c r="BO285" s="13">
        <f>IFERROR((VLOOKUP($A285,Month!$Z$3:$AP$1000,Month!AI$1,0))," ")</f>
        <v>0</v>
      </c>
      <c r="BP285" s="13">
        <f>IFERROR((VLOOKUP($A285,Month!$Z$3:$AP$1000,Month!AJ$1,0))," ")</f>
        <v>0</v>
      </c>
      <c r="BQ285" s="13">
        <f>IFERROR((VLOOKUP($A285,Month!$Z$3:$AP$1000,Month!AK$1,0))," ")</f>
        <v>0</v>
      </c>
      <c r="BR285" s="13">
        <f>IFERROR((VLOOKUP($A285,Month!$Z$3:$AP$1000,Month!AL$1,0))," ")</f>
        <v>0</v>
      </c>
      <c r="BS285" s="13">
        <f>IFERROR((VLOOKUP($A285,Month!$Z$3:$AP$1000,Month!AM$1,0))," ")</f>
        <v>0</v>
      </c>
      <c r="BT285" s="13">
        <f>IFERROR((VLOOKUP($A285,Month!$Z$3:$AP$1000,Month!AP$1,0))," ")</f>
        <v>0</v>
      </c>
    </row>
    <row r="286" spans="1:72" s="2" customFormat="1" x14ac:dyDescent="0.25">
      <c r="A286" s="12" t="s">
        <v>235</v>
      </c>
      <c r="B286" s="12" t="s">
        <v>236</v>
      </c>
      <c r="C286" s="13">
        <f>+IFERROR((VLOOKUP($A286,Grade!$L$6:$BL$1000,Grade!M$2,0))," ")</f>
        <v>165</v>
      </c>
      <c r="D286" s="13">
        <f>+IFERROR((VLOOKUP($A286,Grade!$L$6:$BL$1000,Grade!N$2,0))," ")</f>
        <v>207</v>
      </c>
      <c r="E286" s="13">
        <f>+IFERROR((VLOOKUP($A286,Grade!$L$6:$BL$1000,Grade!O$2,0))," ")</f>
        <v>210</v>
      </c>
      <c r="F286" s="13">
        <f>+IFERROR((VLOOKUP($A286,Grade!$L$6:$BL$1000,Grade!P$2,0))," ")</f>
        <v>202</v>
      </c>
      <c r="G286" s="13">
        <f>+IFERROR((VLOOKUP($A286,Grade!$L$6:$BL$1000,Grade!Q$2,0))," ")</f>
        <v>214</v>
      </c>
      <c r="H286" s="13">
        <f>+IFERROR((VLOOKUP($A286,Grade!$L$6:$BL$1000,Grade!R$2,0))," ")</f>
        <v>209</v>
      </c>
      <c r="I286" s="13">
        <f>+IFERROR((VLOOKUP($A286,Grade!$L$6:$BL$1000,Grade!S$2,0))," ")</f>
        <v>187</v>
      </c>
      <c r="J286" s="13">
        <f>+IFERROR((VLOOKUP($A286,Grade!$L$6:$BL$1000,Grade!T$2,0))," ")</f>
        <v>210</v>
      </c>
      <c r="K286" s="13">
        <f>+IFERROR((VLOOKUP($A286,Grade!$L$6:$BL$1000,Grade!U$2,0))," ")</f>
        <v>211</v>
      </c>
      <c r="L286" s="13">
        <f>+IFERROR((VLOOKUP($A286,Grade!$L$6:$BL$1000,Grade!V$2,0))," ")</f>
        <v>220</v>
      </c>
      <c r="M286" s="13">
        <f>+IFERROR((VLOOKUP($A286,Grade!$L$6:$BL$1000,Grade!W$2,0))," ")</f>
        <v>223</v>
      </c>
      <c r="N286" s="13">
        <f>+IFERROR((VLOOKUP($A286,Grade!$L$6:$BL$1000,Grade!X$2,0))," ")</f>
        <v>199</v>
      </c>
      <c r="O286" s="13">
        <f>+IFERROR((VLOOKUP($A286,Grade!$L$6:$BL$1000,Grade!Y$2,0))," ")</f>
        <v>187</v>
      </c>
      <c r="P286" s="20">
        <f t="shared" si="25"/>
        <v>2644</v>
      </c>
      <c r="Q286" s="14">
        <f>+IFERROR((VLOOKUP($A286,Grade!$L$6:$BL$1000,Grade!Z$2,0))," ")</f>
        <v>165</v>
      </c>
      <c r="R286" s="14">
        <f>+IFERROR((VLOOKUP($A286,Grade!$L$6:$BL$1000,Grade!AA$2,0))," ")</f>
        <v>207</v>
      </c>
      <c r="S286" s="14">
        <f>+IFERROR((VLOOKUP($A286,Grade!$L$6:$BL$1000,Grade!AB$2,0))," ")</f>
        <v>210</v>
      </c>
      <c r="T286" s="14">
        <f>+IFERROR((VLOOKUP($A286,Grade!$L$6:$BL$1000,Grade!AC$2,0))," ")</f>
        <v>202</v>
      </c>
      <c r="U286" s="14">
        <f>+IFERROR((VLOOKUP($A286,Grade!$L$6:$BL$1000,Grade!AD$2,0))," ")</f>
        <v>214</v>
      </c>
      <c r="V286" s="14">
        <f>+IFERROR((VLOOKUP($A286,Grade!$L$6:$BL$1000,Grade!AE$2,0))," ")</f>
        <v>209</v>
      </c>
      <c r="W286" s="14">
        <f>+IFERROR((VLOOKUP($A286,Grade!$L$6:$BL$1000,Grade!AF$2,0))," ")</f>
        <v>187</v>
      </c>
      <c r="X286" s="14">
        <f>+IFERROR((VLOOKUP($A286,Grade!$L$6:$BL$1000,Grade!AG$2,0))," ")</f>
        <v>208.35</v>
      </c>
      <c r="Y286" s="14">
        <f>+IFERROR((VLOOKUP($A286,Grade!$L$6:$BL$1000,Grade!AH$2,0))," ")</f>
        <v>207.3</v>
      </c>
      <c r="Z286" s="14">
        <f>+IFERROR((VLOOKUP($A286,Grade!$L$6:$BL$1000,Grade!AI$2,0))," ")</f>
        <v>220</v>
      </c>
      <c r="AA286" s="14">
        <f>+IFERROR((VLOOKUP($A286,Grade!$L$6:$BL$1000,Grade!AJ$2,0))," ")</f>
        <v>223</v>
      </c>
      <c r="AB286" s="14">
        <f>+IFERROR((VLOOKUP($A286,Grade!$L$6:$BL$1000,Grade!AK$2,0))," ")</f>
        <v>178.35</v>
      </c>
      <c r="AC286" s="14">
        <f>+IFERROR((VLOOKUP($A286,Grade!$L$6:$BL$1000,Grade!AL$2,0))," ")</f>
        <v>160.28</v>
      </c>
      <c r="AD286" s="19">
        <f t="shared" si="26"/>
        <v>2591.2799999999997</v>
      </c>
      <c r="AE286" s="13">
        <f>+IFERROR((VLOOKUP($A286,Grade!$L$6:$BL$1000,Grade!AM$2,0))," ")</f>
        <v>0</v>
      </c>
      <c r="AF286" s="13">
        <f>+IFERROR((VLOOKUP($A286,Grade!$L$6:$BL$1000,Grade!AN$2,0))," ")</f>
        <v>0</v>
      </c>
      <c r="AG286" s="13">
        <f>+IFERROR((VLOOKUP($A286,Grade!$L$6:$BL$1000,Grade!AO$2,0))," ")</f>
        <v>0</v>
      </c>
      <c r="AH286" s="13">
        <f>+IFERROR((VLOOKUP($A286,Grade!$L$6:$BL$1000,Grade!AP$2,0))," ")</f>
        <v>0</v>
      </c>
      <c r="AI286" s="13">
        <f>+IFERROR((VLOOKUP($A286,Grade!$L$6:$BL$1000,Grade!AQ$2,0))," ")</f>
        <v>0</v>
      </c>
      <c r="AJ286" s="13">
        <f>+IFERROR((VLOOKUP($A286,Grade!$L$6:$BL$1000,Grade!AR$2,0))," ")</f>
        <v>0</v>
      </c>
      <c r="AK286" s="13">
        <f>+IFERROR((VLOOKUP($A286,Grade!$L$6:$BL$1000,Grade!AS$2,0))," ")</f>
        <v>0</v>
      </c>
      <c r="AL286" s="13">
        <f>+IFERROR((VLOOKUP($A286,Grade!$L$6:$BL$1000,Grade!AT$2,0))," ")</f>
        <v>0</v>
      </c>
      <c r="AM286" s="13">
        <f>+IFERROR((VLOOKUP($A286,Grade!$L$6:$BL$1000,Grade!AU$2,0))," ")</f>
        <v>0</v>
      </c>
      <c r="AN286" s="13">
        <f>+IFERROR((VLOOKUP($A286,Grade!$L$6:$BL$1000,Grade!AV$2,0))," ")</f>
        <v>0</v>
      </c>
      <c r="AO286" s="13">
        <f>+IFERROR((VLOOKUP($A286,Grade!$L$6:$BL$1000,Grade!AW$2,0))," ")</f>
        <v>0</v>
      </c>
      <c r="AP286" s="13">
        <f>+IFERROR((VLOOKUP($A286,Grade!$L$6:$BL$1000,Grade!AX$2,0))," ")</f>
        <v>0</v>
      </c>
      <c r="AQ286" s="13">
        <f>+IFERROR((VLOOKUP($A286,Grade!$L$6:$BL$1000,Grade!AY$2,0))," ")</f>
        <v>0</v>
      </c>
      <c r="AR286" s="20">
        <f t="shared" si="27"/>
        <v>0</v>
      </c>
      <c r="AS286" s="14">
        <f>+IFERROR((VLOOKUP($A286,Grade!$L$6:$BL$1000,Grade!AZ$2,0))," ")</f>
        <v>0</v>
      </c>
      <c r="AT286" s="14">
        <f>+IFERROR((VLOOKUP($A286,Grade!$L$6:$BL$1000,Grade!BA$2,0))," ")</f>
        <v>0</v>
      </c>
      <c r="AU286" s="14">
        <f>+IFERROR((VLOOKUP($A286,Grade!$L$6:$BL$1000,Grade!BB$2,0))," ")</f>
        <v>0</v>
      </c>
      <c r="AV286" s="14">
        <f>+IFERROR((VLOOKUP($A286,Grade!$L$6:$BL$1000,Grade!BC$2,0))," ")</f>
        <v>0</v>
      </c>
      <c r="AW286" s="14">
        <f>+IFERROR((VLOOKUP($A286,Grade!$L$6:$BL$1000,Grade!BD$2,0))," ")</f>
        <v>0</v>
      </c>
      <c r="AX286" s="14">
        <f>+IFERROR((VLOOKUP($A286,Grade!$L$6:$BL$1000,Grade!BE$2,0))," ")</f>
        <v>0</v>
      </c>
      <c r="AY286" s="14">
        <f>+IFERROR((VLOOKUP($A286,Grade!$L$6:$BL$1000,Grade!BF$2,0))," ")</f>
        <v>0</v>
      </c>
      <c r="AZ286" s="14">
        <f>+IFERROR((VLOOKUP($A286,Grade!$L$6:$BL$1000,Grade!BG$2,0))," ")</f>
        <v>0</v>
      </c>
      <c r="BA286" s="14">
        <f>+IFERROR((VLOOKUP($A286,Grade!$L$6:$BL$1000,Grade!BH$2,0))," ")</f>
        <v>0</v>
      </c>
      <c r="BB286" s="14">
        <f>+IFERROR((VLOOKUP($A286,Grade!$L$6:$BL$1000,Grade!BI$2,0))," ")</f>
        <v>0</v>
      </c>
      <c r="BC286" s="14">
        <f>+IFERROR((VLOOKUP($A286,Grade!$L$6:$BL$1000,Grade!BJ$2,0))," ")</f>
        <v>0</v>
      </c>
      <c r="BD286" s="14">
        <f>+IFERROR((VLOOKUP($A286,Grade!$L$6:$BL$1000,Grade!BK$2,0))," ")</f>
        <v>0</v>
      </c>
      <c r="BE286" s="14">
        <f>+IFERROR((VLOOKUP($A286,Grade!$L$6:$BL$1000,Grade!BL$2,0))," ")</f>
        <v>0</v>
      </c>
      <c r="BF286" s="19">
        <f t="shared" si="28"/>
        <v>0</v>
      </c>
      <c r="BG286" s="13">
        <f>IFERROR((VLOOKUP($A286,Month!$Z$3:$AP$1000,Month!AA$1,0))," ")</f>
        <v>651</v>
      </c>
      <c r="BH286" s="13">
        <f>IFERROR((VLOOKUP($A286,Month!$Z$3:$AP$1000,Month!AB$1,0))," ")</f>
        <v>371</v>
      </c>
      <c r="BI286" s="13">
        <f>IFERROR((VLOOKUP($A286,Month!$Z$3:$AP$1000,Month!AC$1,0))," ")</f>
        <v>88</v>
      </c>
      <c r="BJ286" s="13">
        <f>IFERROR((VLOOKUP($A286,Month!$Z$3:$AP$1000,Month!AD$1,0))," ")</f>
        <v>2</v>
      </c>
      <c r="BK286" s="13">
        <f>IFERROR((VLOOKUP($A286,Month!$Z$3:$AP$1000,Month!AE$1,0))," ")</f>
        <v>0</v>
      </c>
      <c r="BL286" s="13">
        <f>IFERROR((VLOOKUP($A286,Month!$Z$3:$AP$1000,Month!AF$1,0))," ")</f>
        <v>0</v>
      </c>
      <c r="BM286" s="13">
        <f>IFERROR((VLOOKUP($A286,Month!$Z$3:$AP$1000,Month!AG$1,0))," ")</f>
        <v>75</v>
      </c>
      <c r="BN286" s="13">
        <f>IFERROR((VLOOKUP($A286,Month!$Z$3:$AP$1000,Month!AH$1,0))," ")</f>
        <v>0</v>
      </c>
      <c r="BO286" s="13">
        <f>IFERROR((VLOOKUP($A286,Month!$Z$3:$AP$1000,Month!AI$1,0))," ")</f>
        <v>0</v>
      </c>
      <c r="BP286" s="13">
        <f>IFERROR((VLOOKUP($A286,Month!$Z$3:$AP$1000,Month!AJ$1,0))," ")</f>
        <v>0</v>
      </c>
      <c r="BQ286" s="13">
        <f>IFERROR((VLOOKUP($A286,Month!$Z$3:$AP$1000,Month!AK$1,0))," ")</f>
        <v>0</v>
      </c>
      <c r="BR286" s="13">
        <f>IFERROR((VLOOKUP($A286,Month!$Z$3:$AP$1000,Month!AL$1,0))," ")</f>
        <v>0</v>
      </c>
      <c r="BS286" s="13">
        <f>IFERROR((VLOOKUP($A286,Month!$Z$3:$AP$1000,Month!AM$1,0))," ")</f>
        <v>10</v>
      </c>
      <c r="BT286" s="13">
        <f>IFERROR((VLOOKUP($A286,Month!$Z$3:$AP$1000,Month!AP$1,0))," ")</f>
        <v>326</v>
      </c>
    </row>
    <row r="287" spans="1:72" s="2" customFormat="1" x14ac:dyDescent="0.25">
      <c r="A287" s="12" t="s">
        <v>559</v>
      </c>
      <c r="B287" s="12" t="s">
        <v>560</v>
      </c>
      <c r="C287" s="13">
        <f>+IFERROR((VLOOKUP($A287,Grade!$L$6:$BL$1000,Grade!M$2,0))," ")</f>
        <v>398</v>
      </c>
      <c r="D287" s="13">
        <f>+IFERROR((VLOOKUP($A287,Grade!$L$6:$BL$1000,Grade!N$2,0))," ")</f>
        <v>432</v>
      </c>
      <c r="E287" s="13">
        <f>+IFERROR((VLOOKUP($A287,Grade!$L$6:$BL$1000,Grade!O$2,0))," ")</f>
        <v>429</v>
      </c>
      <c r="F287" s="13">
        <f>+IFERROR((VLOOKUP($A287,Grade!$L$6:$BL$1000,Grade!P$2,0))," ")</f>
        <v>459</v>
      </c>
      <c r="G287" s="13">
        <f>+IFERROR((VLOOKUP($A287,Grade!$L$6:$BL$1000,Grade!Q$2,0))," ")</f>
        <v>498</v>
      </c>
      <c r="H287" s="13">
        <f>+IFERROR((VLOOKUP($A287,Grade!$L$6:$BL$1000,Grade!R$2,0))," ")</f>
        <v>432</v>
      </c>
      <c r="I287" s="13">
        <f>+IFERROR((VLOOKUP($A287,Grade!$L$6:$BL$1000,Grade!S$2,0))," ")</f>
        <v>486</v>
      </c>
      <c r="J287" s="13">
        <f>+IFERROR((VLOOKUP($A287,Grade!$L$6:$BL$1000,Grade!T$2,0))," ")</f>
        <v>480</v>
      </c>
      <c r="K287" s="13">
        <f>+IFERROR((VLOOKUP($A287,Grade!$L$6:$BL$1000,Grade!U$2,0))," ")</f>
        <v>477</v>
      </c>
      <c r="L287" s="13">
        <f>+IFERROR((VLOOKUP($A287,Grade!$L$6:$BL$1000,Grade!V$2,0))," ")</f>
        <v>501</v>
      </c>
      <c r="M287" s="13">
        <f>+IFERROR((VLOOKUP($A287,Grade!$L$6:$BL$1000,Grade!W$2,0))," ")</f>
        <v>549</v>
      </c>
      <c r="N287" s="13">
        <f>+IFERROR((VLOOKUP($A287,Grade!$L$6:$BL$1000,Grade!X$2,0))," ")</f>
        <v>592</v>
      </c>
      <c r="O287" s="13">
        <f>+IFERROR((VLOOKUP($A287,Grade!$L$6:$BL$1000,Grade!Y$2,0))," ")</f>
        <v>723</v>
      </c>
      <c r="P287" s="20">
        <f t="shared" si="25"/>
        <v>6456</v>
      </c>
      <c r="Q287" s="14">
        <f>+IFERROR((VLOOKUP($A287,Grade!$L$6:$BL$1000,Grade!Z$2,0))," ")</f>
        <v>385</v>
      </c>
      <c r="R287" s="14">
        <f>+IFERROR((VLOOKUP($A287,Grade!$L$6:$BL$1000,Grade!AA$2,0))," ")</f>
        <v>431.63</v>
      </c>
      <c r="S287" s="14">
        <f>+IFERROR((VLOOKUP($A287,Grade!$L$6:$BL$1000,Grade!AB$2,0))," ")</f>
        <v>427.1</v>
      </c>
      <c r="T287" s="14">
        <f>+IFERROR((VLOOKUP($A287,Grade!$L$6:$BL$1000,Grade!AC$2,0))," ")</f>
        <v>458.54</v>
      </c>
      <c r="U287" s="14">
        <f>+IFERROR((VLOOKUP($A287,Grade!$L$6:$BL$1000,Grade!AD$2,0))," ")</f>
        <v>497</v>
      </c>
      <c r="V287" s="14">
        <f>+IFERROR((VLOOKUP($A287,Grade!$L$6:$BL$1000,Grade!AE$2,0))," ")</f>
        <v>431.97</v>
      </c>
      <c r="W287" s="14">
        <f>+IFERROR((VLOOKUP($A287,Grade!$L$6:$BL$1000,Grade!AF$2,0))," ")</f>
        <v>483.97</v>
      </c>
      <c r="X287" s="14">
        <f>+IFERROR((VLOOKUP($A287,Grade!$L$6:$BL$1000,Grade!AG$2,0))," ")</f>
        <v>478.38</v>
      </c>
      <c r="Y287" s="14">
        <f>+IFERROR((VLOOKUP($A287,Grade!$L$6:$BL$1000,Grade!AH$2,0))," ")</f>
        <v>476.87</v>
      </c>
      <c r="Z287" s="14">
        <f>+IFERROR((VLOOKUP($A287,Grade!$L$6:$BL$1000,Grade!AI$2,0))," ")</f>
        <v>499.56</v>
      </c>
      <c r="AA287" s="14">
        <f>+IFERROR((VLOOKUP($A287,Grade!$L$6:$BL$1000,Grade!AJ$2,0))," ")</f>
        <v>546.91999999999996</v>
      </c>
      <c r="AB287" s="14">
        <f>+IFERROR((VLOOKUP($A287,Grade!$L$6:$BL$1000,Grade!AK$2,0))," ")</f>
        <v>491.18</v>
      </c>
      <c r="AC287" s="14">
        <f>+IFERROR((VLOOKUP($A287,Grade!$L$6:$BL$1000,Grade!AL$2,0))," ")</f>
        <v>632.0300000000002</v>
      </c>
      <c r="AD287" s="19">
        <f t="shared" si="26"/>
        <v>6240.1500000000015</v>
      </c>
      <c r="AE287" s="13">
        <f>+IFERROR((VLOOKUP($A287,Grade!$L$6:$BL$1000,Grade!AM$2,0))," ")</f>
        <v>0</v>
      </c>
      <c r="AF287" s="13">
        <f>+IFERROR((VLOOKUP($A287,Grade!$L$6:$BL$1000,Grade!AN$2,0))," ")</f>
        <v>0</v>
      </c>
      <c r="AG287" s="13">
        <f>+IFERROR((VLOOKUP($A287,Grade!$L$6:$BL$1000,Grade!AO$2,0))," ")</f>
        <v>0</v>
      </c>
      <c r="AH287" s="13">
        <f>+IFERROR((VLOOKUP($A287,Grade!$L$6:$BL$1000,Grade!AP$2,0))," ")</f>
        <v>0</v>
      </c>
      <c r="AI287" s="13">
        <f>+IFERROR((VLOOKUP($A287,Grade!$L$6:$BL$1000,Grade!AQ$2,0))," ")</f>
        <v>0</v>
      </c>
      <c r="AJ287" s="13">
        <f>+IFERROR((VLOOKUP($A287,Grade!$L$6:$BL$1000,Grade!AR$2,0))," ")</f>
        <v>0</v>
      </c>
      <c r="AK287" s="13">
        <f>+IFERROR((VLOOKUP($A287,Grade!$L$6:$BL$1000,Grade!AS$2,0))," ")</f>
        <v>0</v>
      </c>
      <c r="AL287" s="13">
        <f>+IFERROR((VLOOKUP($A287,Grade!$L$6:$BL$1000,Grade!AT$2,0))," ")</f>
        <v>0</v>
      </c>
      <c r="AM287" s="13">
        <f>+IFERROR((VLOOKUP($A287,Grade!$L$6:$BL$1000,Grade!AU$2,0))," ")</f>
        <v>0</v>
      </c>
      <c r="AN287" s="13">
        <f>+IFERROR((VLOOKUP($A287,Grade!$L$6:$BL$1000,Grade!AV$2,0))," ")</f>
        <v>0</v>
      </c>
      <c r="AO287" s="13">
        <f>+IFERROR((VLOOKUP($A287,Grade!$L$6:$BL$1000,Grade!AW$2,0))," ")</f>
        <v>9</v>
      </c>
      <c r="AP287" s="13">
        <f>+IFERROR((VLOOKUP($A287,Grade!$L$6:$BL$1000,Grade!AX$2,0))," ")</f>
        <v>23</v>
      </c>
      <c r="AQ287" s="13">
        <f>+IFERROR((VLOOKUP($A287,Grade!$L$6:$BL$1000,Grade!AY$2,0))," ")</f>
        <v>97</v>
      </c>
      <c r="AR287" s="20">
        <f t="shared" si="27"/>
        <v>129</v>
      </c>
      <c r="AS287" s="14">
        <f>+IFERROR((VLOOKUP($A287,Grade!$L$6:$BL$1000,Grade!AZ$2,0))," ")</f>
        <v>0</v>
      </c>
      <c r="AT287" s="14">
        <f>+IFERROR((VLOOKUP($A287,Grade!$L$6:$BL$1000,Grade!BA$2,0))," ")</f>
        <v>0</v>
      </c>
      <c r="AU287" s="14">
        <f>+IFERROR((VLOOKUP($A287,Grade!$L$6:$BL$1000,Grade!BB$2,0))," ")</f>
        <v>0</v>
      </c>
      <c r="AV287" s="14">
        <f>+IFERROR((VLOOKUP($A287,Grade!$L$6:$BL$1000,Grade!BC$2,0))," ")</f>
        <v>0</v>
      </c>
      <c r="AW287" s="14">
        <f>+IFERROR((VLOOKUP($A287,Grade!$L$6:$BL$1000,Grade!BD$2,0))," ")</f>
        <v>0</v>
      </c>
      <c r="AX287" s="14">
        <f>+IFERROR((VLOOKUP($A287,Grade!$L$6:$BL$1000,Grade!BE$2,0))," ")</f>
        <v>0</v>
      </c>
      <c r="AY287" s="14">
        <f>+IFERROR((VLOOKUP($A287,Grade!$L$6:$BL$1000,Grade!BF$2,0))," ")</f>
        <v>0</v>
      </c>
      <c r="AZ287" s="14">
        <f>+IFERROR((VLOOKUP($A287,Grade!$L$6:$BL$1000,Grade!BG$2,0))," ")</f>
        <v>0</v>
      </c>
      <c r="BA287" s="14">
        <f>+IFERROR((VLOOKUP($A287,Grade!$L$6:$BL$1000,Grade!BH$2,0))," ")</f>
        <v>0</v>
      </c>
      <c r="BB287" s="14">
        <f>+IFERROR((VLOOKUP($A287,Grade!$L$6:$BL$1000,Grade!BI$2,0))," ")</f>
        <v>0</v>
      </c>
      <c r="BC287" s="14">
        <f>+IFERROR((VLOOKUP($A287,Grade!$L$6:$BL$1000,Grade!BJ$2,0))," ")</f>
        <v>8.51</v>
      </c>
      <c r="BD287" s="14">
        <f>+IFERROR((VLOOKUP($A287,Grade!$L$6:$BL$1000,Grade!BK$2,0))," ")</f>
        <v>23</v>
      </c>
      <c r="BE287" s="14">
        <f>+IFERROR((VLOOKUP($A287,Grade!$L$6:$BL$1000,Grade!BL$2,0))," ")</f>
        <v>95</v>
      </c>
      <c r="BF287" s="19">
        <f t="shared" si="28"/>
        <v>126.50999999999999</v>
      </c>
      <c r="BG287" s="13">
        <f>IFERROR((VLOOKUP($A287,Month!$Z$3:$AP$1000,Month!AA$1,0))," ")</f>
        <v>73</v>
      </c>
      <c r="BH287" s="13">
        <f>IFERROR((VLOOKUP($A287,Month!$Z$3:$AP$1000,Month!AB$1,0))," ")</f>
        <v>24</v>
      </c>
      <c r="BI287" s="13">
        <f>IFERROR((VLOOKUP($A287,Month!$Z$3:$AP$1000,Month!AC$1,0))," ")</f>
        <v>56</v>
      </c>
      <c r="BJ287" s="13">
        <f>IFERROR((VLOOKUP($A287,Month!$Z$3:$AP$1000,Month!AD$1,0))," ")</f>
        <v>15</v>
      </c>
      <c r="BK287" s="13">
        <f>IFERROR((VLOOKUP($A287,Month!$Z$3:$AP$1000,Month!AE$1,0))," ")</f>
        <v>15</v>
      </c>
      <c r="BL287" s="13">
        <f>IFERROR((VLOOKUP($A287,Month!$Z$3:$AP$1000,Month!AF$1,0))," ")</f>
        <v>0</v>
      </c>
      <c r="BM287" s="13">
        <f>IFERROR((VLOOKUP($A287,Month!$Z$3:$AP$1000,Month!AG$1,0))," ")</f>
        <v>353.39</v>
      </c>
      <c r="BN287" s="13">
        <f>IFERROR((VLOOKUP($A287,Month!$Z$3:$AP$1000,Month!AH$1,0))," ")</f>
        <v>0</v>
      </c>
      <c r="BO287" s="13">
        <f>IFERROR((VLOOKUP($A287,Month!$Z$3:$AP$1000,Month!AI$1,0))," ")</f>
        <v>188.19</v>
      </c>
      <c r="BP287" s="13">
        <f>IFERROR((VLOOKUP($A287,Month!$Z$3:$AP$1000,Month!AJ$1,0))," ")</f>
        <v>0</v>
      </c>
      <c r="BQ287" s="13">
        <f>IFERROR((VLOOKUP($A287,Month!$Z$3:$AP$1000,Month!AK$1,0))," ")</f>
        <v>286.41999999999996</v>
      </c>
      <c r="BR287" s="13">
        <f>IFERROR((VLOOKUP($A287,Month!$Z$3:$AP$1000,Month!AL$1,0))," ")</f>
        <v>0</v>
      </c>
      <c r="BS287" s="13">
        <f>IFERROR((VLOOKUP($A287,Month!$Z$3:$AP$1000,Month!AM$1,0))," ")</f>
        <v>33</v>
      </c>
      <c r="BT287" s="13">
        <f>IFERROR((VLOOKUP($A287,Month!$Z$3:$AP$1000,Month!AP$1,0))," ")</f>
        <v>582</v>
      </c>
    </row>
    <row r="288" spans="1:72" s="2" customFormat="1" x14ac:dyDescent="0.25">
      <c r="A288" s="12" t="s">
        <v>633</v>
      </c>
      <c r="B288" s="12" t="s">
        <v>634</v>
      </c>
      <c r="C288" s="13">
        <f>+IFERROR((VLOOKUP($A288,Grade!$L$6:$BL$1000,Grade!M$2,0))," ")</f>
        <v>39</v>
      </c>
      <c r="D288" s="13">
        <f>+IFERROR((VLOOKUP($A288,Grade!$L$6:$BL$1000,Grade!N$2,0))," ")</f>
        <v>59</v>
      </c>
      <c r="E288" s="13">
        <f>+IFERROR((VLOOKUP($A288,Grade!$L$6:$BL$1000,Grade!O$2,0))," ")</f>
        <v>65</v>
      </c>
      <c r="F288" s="13">
        <f>+IFERROR((VLOOKUP($A288,Grade!$L$6:$BL$1000,Grade!P$2,0))," ")</f>
        <v>64</v>
      </c>
      <c r="G288" s="13">
        <f>+IFERROR((VLOOKUP($A288,Grade!$L$6:$BL$1000,Grade!Q$2,0))," ")</f>
        <v>52</v>
      </c>
      <c r="H288" s="13">
        <f>+IFERROR((VLOOKUP($A288,Grade!$L$6:$BL$1000,Grade!R$2,0))," ")</f>
        <v>66</v>
      </c>
      <c r="I288" s="13">
        <f>+IFERROR((VLOOKUP($A288,Grade!$L$6:$BL$1000,Grade!S$2,0))," ")</f>
        <v>64</v>
      </c>
      <c r="J288" s="13">
        <f>+IFERROR((VLOOKUP($A288,Grade!$L$6:$BL$1000,Grade!T$2,0))," ")</f>
        <v>76</v>
      </c>
      <c r="K288" s="13">
        <f>+IFERROR((VLOOKUP($A288,Grade!$L$6:$BL$1000,Grade!U$2,0))," ")</f>
        <v>72</v>
      </c>
      <c r="L288" s="13">
        <f>+IFERROR((VLOOKUP($A288,Grade!$L$6:$BL$1000,Grade!V$2,0))," ")</f>
        <v>0</v>
      </c>
      <c r="M288" s="13">
        <f>+IFERROR((VLOOKUP($A288,Grade!$L$6:$BL$1000,Grade!W$2,0))," ")</f>
        <v>0</v>
      </c>
      <c r="N288" s="13">
        <f>+IFERROR((VLOOKUP($A288,Grade!$L$6:$BL$1000,Grade!X$2,0))," ")</f>
        <v>0</v>
      </c>
      <c r="O288" s="13">
        <f>+IFERROR((VLOOKUP($A288,Grade!$L$6:$BL$1000,Grade!Y$2,0))," ")</f>
        <v>0</v>
      </c>
      <c r="P288" s="20">
        <f t="shared" si="25"/>
        <v>557</v>
      </c>
      <c r="Q288" s="14">
        <f>+IFERROR((VLOOKUP($A288,Grade!$L$6:$BL$1000,Grade!Z$2,0))," ")</f>
        <v>39</v>
      </c>
      <c r="R288" s="14">
        <f>+IFERROR((VLOOKUP($A288,Grade!$L$6:$BL$1000,Grade!AA$2,0))," ")</f>
        <v>59</v>
      </c>
      <c r="S288" s="14">
        <f>+IFERROR((VLOOKUP($A288,Grade!$L$6:$BL$1000,Grade!AB$2,0))," ")</f>
        <v>65</v>
      </c>
      <c r="T288" s="14">
        <f>+IFERROR((VLOOKUP($A288,Grade!$L$6:$BL$1000,Grade!AC$2,0))," ")</f>
        <v>64</v>
      </c>
      <c r="U288" s="14">
        <f>+IFERROR((VLOOKUP($A288,Grade!$L$6:$BL$1000,Grade!AD$2,0))," ")</f>
        <v>52</v>
      </c>
      <c r="V288" s="14">
        <f>+IFERROR((VLOOKUP($A288,Grade!$L$6:$BL$1000,Grade!AE$2,0))," ")</f>
        <v>66</v>
      </c>
      <c r="W288" s="14">
        <f>+IFERROR((VLOOKUP($A288,Grade!$L$6:$BL$1000,Grade!AF$2,0))," ")</f>
        <v>64</v>
      </c>
      <c r="X288" s="14">
        <f>+IFERROR((VLOOKUP($A288,Grade!$L$6:$BL$1000,Grade!AG$2,0))," ")</f>
        <v>76</v>
      </c>
      <c r="Y288" s="14">
        <f>+IFERROR((VLOOKUP($A288,Grade!$L$6:$BL$1000,Grade!AH$2,0))," ")</f>
        <v>72</v>
      </c>
      <c r="Z288" s="14">
        <f>+IFERROR((VLOOKUP($A288,Grade!$L$6:$BL$1000,Grade!AI$2,0))," ")</f>
        <v>0</v>
      </c>
      <c r="AA288" s="14">
        <f>+IFERROR((VLOOKUP($A288,Grade!$L$6:$BL$1000,Grade!AJ$2,0))," ")</f>
        <v>0</v>
      </c>
      <c r="AB288" s="14">
        <f>+IFERROR((VLOOKUP($A288,Grade!$L$6:$BL$1000,Grade!AK$2,0))," ")</f>
        <v>0</v>
      </c>
      <c r="AC288" s="14">
        <f>+IFERROR((VLOOKUP($A288,Grade!$L$6:$BL$1000,Grade!AL$2,0))," ")</f>
        <v>0</v>
      </c>
      <c r="AD288" s="19">
        <f t="shared" si="26"/>
        <v>557</v>
      </c>
      <c r="AE288" s="13">
        <f>+IFERROR((VLOOKUP($A288,Grade!$L$6:$BL$1000,Grade!AM$2,0))," ")</f>
        <v>0</v>
      </c>
      <c r="AF288" s="13">
        <f>+IFERROR((VLOOKUP($A288,Grade!$L$6:$BL$1000,Grade!AN$2,0))," ")</f>
        <v>0</v>
      </c>
      <c r="AG288" s="13">
        <f>+IFERROR((VLOOKUP($A288,Grade!$L$6:$BL$1000,Grade!AO$2,0))," ")</f>
        <v>0</v>
      </c>
      <c r="AH288" s="13">
        <f>+IFERROR((VLOOKUP($A288,Grade!$L$6:$BL$1000,Grade!AP$2,0))," ")</f>
        <v>0</v>
      </c>
      <c r="AI288" s="13">
        <f>+IFERROR((VLOOKUP($A288,Grade!$L$6:$BL$1000,Grade!AQ$2,0))," ")</f>
        <v>0</v>
      </c>
      <c r="AJ288" s="13">
        <f>+IFERROR((VLOOKUP($A288,Grade!$L$6:$BL$1000,Grade!AR$2,0))," ")</f>
        <v>0</v>
      </c>
      <c r="AK288" s="13">
        <f>+IFERROR((VLOOKUP($A288,Grade!$L$6:$BL$1000,Grade!AS$2,0))," ")</f>
        <v>0</v>
      </c>
      <c r="AL288" s="13">
        <f>+IFERROR((VLOOKUP($A288,Grade!$L$6:$BL$1000,Grade!AT$2,0))," ")</f>
        <v>0</v>
      </c>
      <c r="AM288" s="13">
        <f>+IFERROR((VLOOKUP($A288,Grade!$L$6:$BL$1000,Grade!AU$2,0))," ")</f>
        <v>0</v>
      </c>
      <c r="AN288" s="13">
        <f>+IFERROR((VLOOKUP($A288,Grade!$L$6:$BL$1000,Grade!AV$2,0))," ")</f>
        <v>0</v>
      </c>
      <c r="AO288" s="13">
        <f>+IFERROR((VLOOKUP($A288,Grade!$L$6:$BL$1000,Grade!AW$2,0))," ")</f>
        <v>0</v>
      </c>
      <c r="AP288" s="13">
        <f>+IFERROR((VLOOKUP($A288,Grade!$L$6:$BL$1000,Grade!AX$2,0))," ")</f>
        <v>0</v>
      </c>
      <c r="AQ288" s="13">
        <f>+IFERROR((VLOOKUP($A288,Grade!$L$6:$BL$1000,Grade!AY$2,0))," ")</f>
        <v>0</v>
      </c>
      <c r="AR288" s="20">
        <f t="shared" si="27"/>
        <v>0</v>
      </c>
      <c r="AS288" s="14">
        <f>+IFERROR((VLOOKUP($A288,Grade!$L$6:$BL$1000,Grade!AZ$2,0))," ")</f>
        <v>0</v>
      </c>
      <c r="AT288" s="14">
        <f>+IFERROR((VLOOKUP($A288,Grade!$L$6:$BL$1000,Grade!BA$2,0))," ")</f>
        <v>0</v>
      </c>
      <c r="AU288" s="14">
        <f>+IFERROR((VLOOKUP($A288,Grade!$L$6:$BL$1000,Grade!BB$2,0))," ")</f>
        <v>0</v>
      </c>
      <c r="AV288" s="14">
        <f>+IFERROR((VLOOKUP($A288,Grade!$L$6:$BL$1000,Grade!BC$2,0))," ")</f>
        <v>0</v>
      </c>
      <c r="AW288" s="14">
        <f>+IFERROR((VLOOKUP($A288,Grade!$L$6:$BL$1000,Grade!BD$2,0))," ")</f>
        <v>0</v>
      </c>
      <c r="AX288" s="14">
        <f>+IFERROR((VLOOKUP($A288,Grade!$L$6:$BL$1000,Grade!BE$2,0))," ")</f>
        <v>0</v>
      </c>
      <c r="AY288" s="14">
        <f>+IFERROR((VLOOKUP($A288,Grade!$L$6:$BL$1000,Grade!BF$2,0))," ")</f>
        <v>0</v>
      </c>
      <c r="AZ288" s="14">
        <f>+IFERROR((VLOOKUP($A288,Grade!$L$6:$BL$1000,Grade!BG$2,0))," ")</f>
        <v>0</v>
      </c>
      <c r="BA288" s="14">
        <f>+IFERROR((VLOOKUP($A288,Grade!$L$6:$BL$1000,Grade!BH$2,0))," ")</f>
        <v>0</v>
      </c>
      <c r="BB288" s="14">
        <f>+IFERROR((VLOOKUP($A288,Grade!$L$6:$BL$1000,Grade!BI$2,0))," ")</f>
        <v>0</v>
      </c>
      <c r="BC288" s="14">
        <f>+IFERROR((VLOOKUP($A288,Grade!$L$6:$BL$1000,Grade!BJ$2,0))," ")</f>
        <v>0</v>
      </c>
      <c r="BD288" s="14">
        <f>+IFERROR((VLOOKUP($A288,Grade!$L$6:$BL$1000,Grade!BK$2,0))," ")</f>
        <v>0</v>
      </c>
      <c r="BE288" s="14">
        <f>+IFERROR((VLOOKUP($A288,Grade!$L$6:$BL$1000,Grade!BL$2,0))," ")</f>
        <v>0</v>
      </c>
      <c r="BF288" s="19">
        <f t="shared" si="28"/>
        <v>0</v>
      </c>
      <c r="BG288" s="13">
        <f>IFERROR((VLOOKUP($A288,Month!$Z$3:$AP$1000,Month!AA$1,0))," ")</f>
        <v>132</v>
      </c>
      <c r="BH288" s="13">
        <f>IFERROR((VLOOKUP($A288,Month!$Z$3:$AP$1000,Month!AB$1,0))," ")</f>
        <v>19</v>
      </c>
      <c r="BI288" s="13">
        <f>IFERROR((VLOOKUP($A288,Month!$Z$3:$AP$1000,Month!AC$1,0))," ")</f>
        <v>70</v>
      </c>
      <c r="BJ288" s="13">
        <f>IFERROR((VLOOKUP($A288,Month!$Z$3:$AP$1000,Month!AD$1,0))," ")</f>
        <v>0</v>
      </c>
      <c r="BK288" s="13">
        <f>IFERROR((VLOOKUP($A288,Month!$Z$3:$AP$1000,Month!AE$1,0))," ")</f>
        <v>0</v>
      </c>
      <c r="BL288" s="13">
        <f>IFERROR((VLOOKUP($A288,Month!$Z$3:$AP$1000,Month!AF$1,0))," ")</f>
        <v>0</v>
      </c>
      <c r="BM288" s="13">
        <f>IFERROR((VLOOKUP($A288,Month!$Z$3:$AP$1000,Month!AG$1,0))," ")</f>
        <v>0</v>
      </c>
      <c r="BN288" s="13">
        <f>IFERROR((VLOOKUP($A288,Month!$Z$3:$AP$1000,Month!AH$1,0))," ")</f>
        <v>0</v>
      </c>
      <c r="BO288" s="13">
        <f>IFERROR((VLOOKUP($A288,Month!$Z$3:$AP$1000,Month!AI$1,0))," ")</f>
        <v>0</v>
      </c>
      <c r="BP288" s="13">
        <f>IFERROR((VLOOKUP($A288,Month!$Z$3:$AP$1000,Month!AJ$1,0))," ")</f>
        <v>0</v>
      </c>
      <c r="BQ288" s="13">
        <f>IFERROR((VLOOKUP($A288,Month!$Z$3:$AP$1000,Month!AK$1,0))," ")</f>
        <v>0</v>
      </c>
      <c r="BR288" s="13">
        <f>IFERROR((VLOOKUP($A288,Month!$Z$3:$AP$1000,Month!AL$1,0))," ")</f>
        <v>0</v>
      </c>
      <c r="BS288" s="13">
        <f>IFERROR((VLOOKUP($A288,Month!$Z$3:$AP$1000,Month!AM$1,0))," ")</f>
        <v>7</v>
      </c>
      <c r="BT288" s="13">
        <f>IFERROR((VLOOKUP($A288,Month!$Z$3:$AP$1000,Month!AP$1,0))," ")</f>
        <v>57</v>
      </c>
    </row>
    <row r="289" spans="1:72" s="2" customFormat="1" x14ac:dyDescent="0.25">
      <c r="A289" s="12" t="s">
        <v>411</v>
      </c>
      <c r="B289" s="12" t="s">
        <v>412</v>
      </c>
      <c r="C289" s="13">
        <f>+IFERROR((VLOOKUP($A289,Grade!$L$6:$BL$1000,Grade!M$2,0))," ")</f>
        <v>366</v>
      </c>
      <c r="D289" s="13">
        <f>+IFERROR((VLOOKUP($A289,Grade!$L$6:$BL$1000,Grade!N$2,0))," ")</f>
        <v>403</v>
      </c>
      <c r="E289" s="13">
        <f>+IFERROR((VLOOKUP($A289,Grade!$L$6:$BL$1000,Grade!O$2,0))," ")</f>
        <v>391</v>
      </c>
      <c r="F289" s="13">
        <f>+IFERROR((VLOOKUP($A289,Grade!$L$6:$BL$1000,Grade!P$2,0))," ")</f>
        <v>421</v>
      </c>
      <c r="G289" s="13">
        <f>+IFERROR((VLOOKUP($A289,Grade!$L$6:$BL$1000,Grade!Q$2,0))," ")</f>
        <v>479</v>
      </c>
      <c r="H289" s="13">
        <f>+IFERROR((VLOOKUP($A289,Grade!$L$6:$BL$1000,Grade!R$2,0))," ")</f>
        <v>393</v>
      </c>
      <c r="I289" s="13">
        <f>+IFERROR((VLOOKUP($A289,Grade!$L$6:$BL$1000,Grade!S$2,0))," ")</f>
        <v>449</v>
      </c>
      <c r="J289" s="13">
        <f>+IFERROR((VLOOKUP($A289,Grade!$L$6:$BL$1000,Grade!T$2,0))," ")</f>
        <v>436</v>
      </c>
      <c r="K289" s="13">
        <f>+IFERROR((VLOOKUP($A289,Grade!$L$6:$BL$1000,Grade!U$2,0))," ")</f>
        <v>441</v>
      </c>
      <c r="L289" s="13">
        <f>+IFERROR((VLOOKUP($A289,Grade!$L$6:$BL$1000,Grade!V$2,0))," ")</f>
        <v>441</v>
      </c>
      <c r="M289" s="13">
        <f>+IFERROR((VLOOKUP($A289,Grade!$L$6:$BL$1000,Grade!W$2,0))," ")</f>
        <v>487</v>
      </c>
      <c r="N289" s="13">
        <f>+IFERROR((VLOOKUP($A289,Grade!$L$6:$BL$1000,Grade!X$2,0))," ")</f>
        <v>413</v>
      </c>
      <c r="O289" s="13">
        <f>+IFERROR((VLOOKUP($A289,Grade!$L$6:$BL$1000,Grade!Y$2,0))," ")</f>
        <v>374</v>
      </c>
      <c r="P289" s="20">
        <f t="shared" si="25"/>
        <v>5494</v>
      </c>
      <c r="Q289" s="14">
        <f>+IFERROR((VLOOKUP($A289,Grade!$L$6:$BL$1000,Grade!Z$2,0))," ")</f>
        <v>366</v>
      </c>
      <c r="R289" s="14">
        <f>+IFERROR((VLOOKUP($A289,Grade!$L$6:$BL$1000,Grade!AA$2,0))," ")</f>
        <v>403</v>
      </c>
      <c r="S289" s="14">
        <f>+IFERROR((VLOOKUP($A289,Grade!$L$6:$BL$1000,Grade!AB$2,0))," ")</f>
        <v>390.2</v>
      </c>
      <c r="T289" s="14">
        <f>+IFERROR((VLOOKUP($A289,Grade!$L$6:$BL$1000,Grade!AC$2,0))," ")</f>
        <v>421</v>
      </c>
      <c r="U289" s="14">
        <f>+IFERROR((VLOOKUP($A289,Grade!$L$6:$BL$1000,Grade!AD$2,0))," ")</f>
        <v>479</v>
      </c>
      <c r="V289" s="14">
        <f>+IFERROR((VLOOKUP($A289,Grade!$L$6:$BL$1000,Grade!AE$2,0))," ")</f>
        <v>393</v>
      </c>
      <c r="W289" s="14">
        <f>+IFERROR((VLOOKUP($A289,Grade!$L$6:$BL$1000,Grade!AF$2,0))," ")</f>
        <v>449</v>
      </c>
      <c r="X289" s="14">
        <f>+IFERROR((VLOOKUP($A289,Grade!$L$6:$BL$1000,Grade!AG$2,0))," ")</f>
        <v>435.1</v>
      </c>
      <c r="Y289" s="14">
        <f>+IFERROR((VLOOKUP($A289,Grade!$L$6:$BL$1000,Grade!AH$2,0))," ")</f>
        <v>441</v>
      </c>
      <c r="Z289" s="14">
        <f>+IFERROR((VLOOKUP($A289,Grade!$L$6:$BL$1000,Grade!AI$2,0))," ")</f>
        <v>440.83</v>
      </c>
      <c r="AA289" s="14">
        <f>+IFERROR((VLOOKUP($A289,Grade!$L$6:$BL$1000,Grade!AJ$2,0))," ")</f>
        <v>486.08</v>
      </c>
      <c r="AB289" s="14">
        <f>+IFERROR((VLOOKUP($A289,Grade!$L$6:$BL$1000,Grade!AK$2,0))," ")</f>
        <v>335.5</v>
      </c>
      <c r="AC289" s="14">
        <f>+IFERROR((VLOOKUP($A289,Grade!$L$6:$BL$1000,Grade!AL$2,0))," ")</f>
        <v>327.08</v>
      </c>
      <c r="AD289" s="19">
        <f t="shared" si="26"/>
        <v>5366.79</v>
      </c>
      <c r="AE289" s="13">
        <f>+IFERROR((VLOOKUP($A289,Grade!$L$6:$BL$1000,Grade!AM$2,0))," ")</f>
        <v>0</v>
      </c>
      <c r="AF289" s="13">
        <f>+IFERROR((VLOOKUP($A289,Grade!$L$6:$BL$1000,Grade!AN$2,0))," ")</f>
        <v>0</v>
      </c>
      <c r="AG289" s="13">
        <f>+IFERROR((VLOOKUP($A289,Grade!$L$6:$BL$1000,Grade!AO$2,0))," ")</f>
        <v>0</v>
      </c>
      <c r="AH289" s="13">
        <f>+IFERROR((VLOOKUP($A289,Grade!$L$6:$BL$1000,Grade!AP$2,0))," ")</f>
        <v>0</v>
      </c>
      <c r="AI289" s="13">
        <f>+IFERROR((VLOOKUP($A289,Grade!$L$6:$BL$1000,Grade!AQ$2,0))," ")</f>
        <v>0</v>
      </c>
      <c r="AJ289" s="13">
        <f>+IFERROR((VLOOKUP($A289,Grade!$L$6:$BL$1000,Grade!AR$2,0))," ")</f>
        <v>0</v>
      </c>
      <c r="AK289" s="13">
        <f>+IFERROR((VLOOKUP($A289,Grade!$L$6:$BL$1000,Grade!AS$2,0))," ")</f>
        <v>0</v>
      </c>
      <c r="AL289" s="13">
        <f>+IFERROR((VLOOKUP($A289,Grade!$L$6:$BL$1000,Grade!AT$2,0))," ")</f>
        <v>0</v>
      </c>
      <c r="AM289" s="13">
        <f>+IFERROR((VLOOKUP($A289,Grade!$L$6:$BL$1000,Grade!AU$2,0))," ")</f>
        <v>0</v>
      </c>
      <c r="AN289" s="13">
        <f>+IFERROR((VLOOKUP($A289,Grade!$L$6:$BL$1000,Grade!AV$2,0))," ")</f>
        <v>0</v>
      </c>
      <c r="AO289" s="13">
        <f>+IFERROR((VLOOKUP($A289,Grade!$L$6:$BL$1000,Grade!AW$2,0))," ")</f>
        <v>0</v>
      </c>
      <c r="AP289" s="13">
        <f>+IFERROR((VLOOKUP($A289,Grade!$L$6:$BL$1000,Grade!AX$2,0))," ")</f>
        <v>0</v>
      </c>
      <c r="AQ289" s="13">
        <f>+IFERROR((VLOOKUP($A289,Grade!$L$6:$BL$1000,Grade!AY$2,0))," ")</f>
        <v>0</v>
      </c>
      <c r="AR289" s="20">
        <f t="shared" si="27"/>
        <v>0</v>
      </c>
      <c r="AS289" s="14">
        <f>+IFERROR((VLOOKUP($A289,Grade!$L$6:$BL$1000,Grade!AZ$2,0))," ")</f>
        <v>0</v>
      </c>
      <c r="AT289" s="14">
        <f>+IFERROR((VLOOKUP($A289,Grade!$L$6:$BL$1000,Grade!BA$2,0))," ")</f>
        <v>0</v>
      </c>
      <c r="AU289" s="14">
        <f>+IFERROR((VLOOKUP($A289,Grade!$L$6:$BL$1000,Grade!BB$2,0))," ")</f>
        <v>0</v>
      </c>
      <c r="AV289" s="14">
        <f>+IFERROR((VLOOKUP($A289,Grade!$L$6:$BL$1000,Grade!BC$2,0))," ")</f>
        <v>0</v>
      </c>
      <c r="AW289" s="14">
        <f>+IFERROR((VLOOKUP($A289,Grade!$L$6:$BL$1000,Grade!BD$2,0))," ")</f>
        <v>0</v>
      </c>
      <c r="AX289" s="14">
        <f>+IFERROR((VLOOKUP($A289,Grade!$L$6:$BL$1000,Grade!BE$2,0))," ")</f>
        <v>0</v>
      </c>
      <c r="AY289" s="14">
        <f>+IFERROR((VLOOKUP($A289,Grade!$L$6:$BL$1000,Grade!BF$2,0))," ")</f>
        <v>0</v>
      </c>
      <c r="AZ289" s="14">
        <f>+IFERROR((VLOOKUP($A289,Grade!$L$6:$BL$1000,Grade!BG$2,0))," ")</f>
        <v>0</v>
      </c>
      <c r="BA289" s="14">
        <f>+IFERROR((VLOOKUP($A289,Grade!$L$6:$BL$1000,Grade!BH$2,0))," ")</f>
        <v>0</v>
      </c>
      <c r="BB289" s="14">
        <f>+IFERROR((VLOOKUP($A289,Grade!$L$6:$BL$1000,Grade!BI$2,0))," ")</f>
        <v>0</v>
      </c>
      <c r="BC289" s="14">
        <f>+IFERROR((VLOOKUP($A289,Grade!$L$6:$BL$1000,Grade!BJ$2,0))," ")</f>
        <v>0</v>
      </c>
      <c r="BD289" s="14">
        <f>+IFERROR((VLOOKUP($A289,Grade!$L$6:$BL$1000,Grade!BK$2,0))," ")</f>
        <v>0</v>
      </c>
      <c r="BE289" s="14">
        <f>+IFERROR((VLOOKUP($A289,Grade!$L$6:$BL$1000,Grade!BL$2,0))," ")</f>
        <v>0</v>
      </c>
      <c r="BF289" s="19">
        <f t="shared" si="28"/>
        <v>0</v>
      </c>
      <c r="BG289" s="13">
        <f>IFERROR((VLOOKUP($A289,Month!$Z$3:$AP$1000,Month!AA$1,0))," ")</f>
        <v>185</v>
      </c>
      <c r="BH289" s="13">
        <f>IFERROR((VLOOKUP($A289,Month!$Z$3:$AP$1000,Month!AB$1,0))," ")</f>
        <v>68</v>
      </c>
      <c r="BI289" s="13">
        <f>IFERROR((VLOOKUP($A289,Month!$Z$3:$AP$1000,Month!AC$1,0))," ")</f>
        <v>117</v>
      </c>
      <c r="BJ289" s="13">
        <f>IFERROR((VLOOKUP($A289,Month!$Z$3:$AP$1000,Month!AD$1,0))," ")</f>
        <v>0</v>
      </c>
      <c r="BK289" s="13">
        <f>IFERROR((VLOOKUP($A289,Month!$Z$3:$AP$1000,Month!AE$1,0))," ")</f>
        <v>0</v>
      </c>
      <c r="BL289" s="13">
        <f>IFERROR((VLOOKUP($A289,Month!$Z$3:$AP$1000,Month!AF$1,0))," ")</f>
        <v>0</v>
      </c>
      <c r="BM289" s="13">
        <f>IFERROR((VLOOKUP($A289,Month!$Z$3:$AP$1000,Month!AG$1,0))," ")</f>
        <v>262.60000000000002</v>
      </c>
      <c r="BN289" s="13">
        <f>IFERROR((VLOOKUP($A289,Month!$Z$3:$AP$1000,Month!AH$1,0))," ")</f>
        <v>0</v>
      </c>
      <c r="BO289" s="13">
        <f>IFERROR((VLOOKUP($A289,Month!$Z$3:$AP$1000,Month!AI$1,0))," ")</f>
        <v>0</v>
      </c>
      <c r="BP289" s="13">
        <f>IFERROR((VLOOKUP($A289,Month!$Z$3:$AP$1000,Month!AJ$1,0))," ")</f>
        <v>0</v>
      </c>
      <c r="BQ289" s="13">
        <f>IFERROR((VLOOKUP($A289,Month!$Z$3:$AP$1000,Month!AK$1,0))," ")</f>
        <v>0</v>
      </c>
      <c r="BR289" s="13">
        <f>IFERROR((VLOOKUP($A289,Month!$Z$3:$AP$1000,Month!AL$1,0))," ")</f>
        <v>0</v>
      </c>
      <c r="BS289" s="13">
        <f>IFERROR((VLOOKUP($A289,Month!$Z$3:$AP$1000,Month!AM$1,0))," ")</f>
        <v>48</v>
      </c>
      <c r="BT289" s="13">
        <f>IFERROR((VLOOKUP($A289,Month!$Z$3:$AP$1000,Month!AP$1,0))," ")</f>
        <v>519</v>
      </c>
    </row>
    <row r="290" spans="1:72" s="2" customFormat="1" x14ac:dyDescent="0.25">
      <c r="A290" s="12" t="s">
        <v>537</v>
      </c>
      <c r="B290" s="12" t="s">
        <v>538</v>
      </c>
      <c r="C290" s="13">
        <f>+IFERROR((VLOOKUP($A290,Grade!$L$6:$BL$1000,Grade!M$2,0))," ")</f>
        <v>117</v>
      </c>
      <c r="D290" s="13">
        <f>+IFERROR((VLOOKUP($A290,Grade!$L$6:$BL$1000,Grade!N$2,0))," ")</f>
        <v>128</v>
      </c>
      <c r="E290" s="13">
        <f>+IFERROR((VLOOKUP($A290,Grade!$L$6:$BL$1000,Grade!O$2,0))," ")</f>
        <v>164</v>
      </c>
      <c r="F290" s="13">
        <f>+IFERROR((VLOOKUP($A290,Grade!$L$6:$BL$1000,Grade!P$2,0))," ")</f>
        <v>153</v>
      </c>
      <c r="G290" s="13">
        <f>+IFERROR((VLOOKUP($A290,Grade!$L$6:$BL$1000,Grade!Q$2,0))," ")</f>
        <v>135</v>
      </c>
      <c r="H290" s="13">
        <f>+IFERROR((VLOOKUP($A290,Grade!$L$6:$BL$1000,Grade!R$2,0))," ")</f>
        <v>150</v>
      </c>
      <c r="I290" s="13">
        <f>+IFERROR((VLOOKUP($A290,Grade!$L$6:$BL$1000,Grade!S$2,0))," ")</f>
        <v>166</v>
      </c>
      <c r="J290" s="13">
        <f>+IFERROR((VLOOKUP($A290,Grade!$L$6:$BL$1000,Grade!T$2,0))," ")</f>
        <v>147</v>
      </c>
      <c r="K290" s="13">
        <f>+IFERROR((VLOOKUP($A290,Grade!$L$6:$BL$1000,Grade!U$2,0))," ")</f>
        <v>193</v>
      </c>
      <c r="L290" s="13">
        <f>+IFERROR((VLOOKUP($A290,Grade!$L$6:$BL$1000,Grade!V$2,0))," ")</f>
        <v>15</v>
      </c>
      <c r="M290" s="13">
        <f>+IFERROR((VLOOKUP($A290,Grade!$L$6:$BL$1000,Grade!W$2,0))," ")</f>
        <v>19</v>
      </c>
      <c r="N290" s="13">
        <f>+IFERROR((VLOOKUP($A290,Grade!$L$6:$BL$1000,Grade!X$2,0))," ")</f>
        <v>17</v>
      </c>
      <c r="O290" s="13">
        <f>+IFERROR((VLOOKUP($A290,Grade!$L$6:$BL$1000,Grade!Y$2,0))," ")</f>
        <v>18</v>
      </c>
      <c r="P290" s="20">
        <f t="shared" si="25"/>
        <v>1422</v>
      </c>
      <c r="Q290" s="14">
        <f>+IFERROR((VLOOKUP($A290,Grade!$L$6:$BL$1000,Grade!Z$2,0))," ")</f>
        <v>68.430000000000007</v>
      </c>
      <c r="R290" s="14">
        <f>+IFERROR((VLOOKUP($A290,Grade!$L$6:$BL$1000,Grade!AA$2,0))," ")</f>
        <v>120.04</v>
      </c>
      <c r="S290" s="14">
        <f>+IFERROR((VLOOKUP($A290,Grade!$L$6:$BL$1000,Grade!AB$2,0))," ")</f>
        <v>155.18</v>
      </c>
      <c r="T290" s="14">
        <f>+IFERROR((VLOOKUP($A290,Grade!$L$6:$BL$1000,Grade!AC$2,0))," ")</f>
        <v>142.94999999999999</v>
      </c>
      <c r="U290" s="14">
        <f>+IFERROR((VLOOKUP($A290,Grade!$L$6:$BL$1000,Grade!AD$2,0))," ")</f>
        <v>129.43</v>
      </c>
      <c r="V290" s="14">
        <f>+IFERROR((VLOOKUP($A290,Grade!$L$6:$BL$1000,Grade!AE$2,0))," ")</f>
        <v>146.25</v>
      </c>
      <c r="W290" s="14">
        <f>+IFERROR((VLOOKUP($A290,Grade!$L$6:$BL$1000,Grade!AF$2,0))," ")</f>
        <v>160.97</v>
      </c>
      <c r="X290" s="14">
        <f>+IFERROR((VLOOKUP($A290,Grade!$L$6:$BL$1000,Grade!AG$2,0))," ")</f>
        <v>138.94</v>
      </c>
      <c r="Y290" s="14">
        <f>+IFERROR((VLOOKUP($A290,Grade!$L$6:$BL$1000,Grade!AH$2,0))," ")</f>
        <v>183.68</v>
      </c>
      <c r="Z290" s="14">
        <f>+IFERROR((VLOOKUP($A290,Grade!$L$6:$BL$1000,Grade!AI$2,0))," ")</f>
        <v>15</v>
      </c>
      <c r="AA290" s="14">
        <f>+IFERROR((VLOOKUP($A290,Grade!$L$6:$BL$1000,Grade!AJ$2,0))," ")</f>
        <v>19</v>
      </c>
      <c r="AB290" s="14">
        <f>+IFERROR((VLOOKUP($A290,Grade!$L$6:$BL$1000,Grade!AK$2,0))," ")</f>
        <v>17</v>
      </c>
      <c r="AC290" s="14">
        <f>+IFERROR((VLOOKUP($A290,Grade!$L$6:$BL$1000,Grade!AL$2,0))," ")</f>
        <v>18</v>
      </c>
      <c r="AD290" s="19">
        <f t="shared" si="26"/>
        <v>1314.8700000000001</v>
      </c>
      <c r="AE290" s="13">
        <f>+IFERROR((VLOOKUP($A290,Grade!$L$6:$BL$1000,Grade!AM$2,0))," ")</f>
        <v>97</v>
      </c>
      <c r="AF290" s="13">
        <f>+IFERROR((VLOOKUP($A290,Grade!$L$6:$BL$1000,Grade!AN$2,0))," ")</f>
        <v>116</v>
      </c>
      <c r="AG290" s="13">
        <f>+IFERROR((VLOOKUP($A290,Grade!$L$6:$BL$1000,Grade!AO$2,0))," ")</f>
        <v>137</v>
      </c>
      <c r="AH290" s="13">
        <f>+IFERROR((VLOOKUP($A290,Grade!$L$6:$BL$1000,Grade!AP$2,0))," ")</f>
        <v>138</v>
      </c>
      <c r="AI290" s="13">
        <f>+IFERROR((VLOOKUP($A290,Grade!$L$6:$BL$1000,Grade!AQ$2,0))," ")</f>
        <v>118</v>
      </c>
      <c r="AJ290" s="13">
        <f>+IFERROR((VLOOKUP($A290,Grade!$L$6:$BL$1000,Grade!AR$2,0))," ")</f>
        <v>132</v>
      </c>
      <c r="AK290" s="13">
        <f>+IFERROR((VLOOKUP($A290,Grade!$L$6:$BL$1000,Grade!AS$2,0))," ")</f>
        <v>150</v>
      </c>
      <c r="AL290" s="13">
        <f>+IFERROR((VLOOKUP($A290,Grade!$L$6:$BL$1000,Grade!AT$2,0))," ")</f>
        <v>129</v>
      </c>
      <c r="AM290" s="13">
        <f>+IFERROR((VLOOKUP($A290,Grade!$L$6:$BL$1000,Grade!AU$2,0))," ")</f>
        <v>174</v>
      </c>
      <c r="AN290" s="13">
        <f>+IFERROR((VLOOKUP($A290,Grade!$L$6:$BL$1000,Grade!AV$2,0))," ")</f>
        <v>0</v>
      </c>
      <c r="AO290" s="13">
        <f>+IFERROR((VLOOKUP($A290,Grade!$L$6:$BL$1000,Grade!AW$2,0))," ")</f>
        <v>0</v>
      </c>
      <c r="AP290" s="13">
        <f>+IFERROR((VLOOKUP($A290,Grade!$L$6:$BL$1000,Grade!AX$2,0))," ")</f>
        <v>0</v>
      </c>
      <c r="AQ290" s="13">
        <f>+IFERROR((VLOOKUP($A290,Grade!$L$6:$BL$1000,Grade!AY$2,0))," ")</f>
        <v>0</v>
      </c>
      <c r="AR290" s="20">
        <f t="shared" si="27"/>
        <v>1191</v>
      </c>
      <c r="AS290" s="14">
        <f>+IFERROR((VLOOKUP($A290,Grade!$L$6:$BL$1000,Grade!AZ$2,0))," ")</f>
        <v>48.43</v>
      </c>
      <c r="AT290" s="14">
        <f>+IFERROR((VLOOKUP($A290,Grade!$L$6:$BL$1000,Grade!BA$2,0))," ")</f>
        <v>108.04</v>
      </c>
      <c r="AU290" s="14">
        <f>+IFERROR((VLOOKUP($A290,Grade!$L$6:$BL$1000,Grade!BB$2,0))," ")</f>
        <v>128.18</v>
      </c>
      <c r="AV290" s="14">
        <f>+IFERROR((VLOOKUP($A290,Grade!$L$6:$BL$1000,Grade!BC$2,0))," ")</f>
        <v>127.95</v>
      </c>
      <c r="AW290" s="14">
        <f>+IFERROR((VLOOKUP($A290,Grade!$L$6:$BL$1000,Grade!BD$2,0))," ")</f>
        <v>112.43</v>
      </c>
      <c r="AX290" s="14">
        <f>+IFERROR((VLOOKUP($A290,Grade!$L$6:$BL$1000,Grade!BE$2,0))," ")</f>
        <v>128.25</v>
      </c>
      <c r="AY290" s="14">
        <f>+IFERROR((VLOOKUP($A290,Grade!$L$6:$BL$1000,Grade!BF$2,0))," ")</f>
        <v>144.97</v>
      </c>
      <c r="AZ290" s="14">
        <f>+IFERROR((VLOOKUP($A290,Grade!$L$6:$BL$1000,Grade!BG$2,0))," ")</f>
        <v>120.94</v>
      </c>
      <c r="BA290" s="14">
        <f>+IFERROR((VLOOKUP($A290,Grade!$L$6:$BL$1000,Grade!BH$2,0))," ")</f>
        <v>164.68</v>
      </c>
      <c r="BB290" s="14">
        <f>+IFERROR((VLOOKUP($A290,Grade!$L$6:$BL$1000,Grade!BI$2,0))," ")</f>
        <v>0</v>
      </c>
      <c r="BC290" s="14">
        <f>+IFERROR((VLOOKUP($A290,Grade!$L$6:$BL$1000,Grade!BJ$2,0))," ")</f>
        <v>0</v>
      </c>
      <c r="BD290" s="14">
        <f>+IFERROR((VLOOKUP($A290,Grade!$L$6:$BL$1000,Grade!BK$2,0))," ")</f>
        <v>0</v>
      </c>
      <c r="BE290" s="14">
        <f>+IFERROR((VLOOKUP($A290,Grade!$L$6:$BL$1000,Grade!BL$2,0))," ")</f>
        <v>0</v>
      </c>
      <c r="BF290" s="19">
        <f t="shared" si="28"/>
        <v>1083.8700000000001</v>
      </c>
      <c r="BG290" s="13">
        <f>IFERROR((VLOOKUP($A290,Month!$Z$3:$AP$1000,Month!AA$1,0))," ")</f>
        <v>19</v>
      </c>
      <c r="BH290" s="13">
        <f>IFERROR((VLOOKUP($A290,Month!$Z$3:$AP$1000,Month!AB$1,0))," ")</f>
        <v>8</v>
      </c>
      <c r="BI290" s="13">
        <f>IFERROR((VLOOKUP($A290,Month!$Z$3:$AP$1000,Month!AC$1,0))," ")</f>
        <v>3</v>
      </c>
      <c r="BJ290" s="13">
        <f>IFERROR((VLOOKUP($A290,Month!$Z$3:$AP$1000,Month!AD$1,0))," ")</f>
        <v>0</v>
      </c>
      <c r="BK290" s="13">
        <f>IFERROR((VLOOKUP($A290,Month!$Z$3:$AP$1000,Month!AE$1,0))," ")</f>
        <v>0</v>
      </c>
      <c r="BL290" s="13">
        <f>IFERROR((VLOOKUP($A290,Month!$Z$3:$AP$1000,Month!AF$1,0))," ")</f>
        <v>0</v>
      </c>
      <c r="BM290" s="13">
        <f>IFERROR((VLOOKUP($A290,Month!$Z$3:$AP$1000,Month!AG$1,0))," ")</f>
        <v>0</v>
      </c>
      <c r="BN290" s="13">
        <f>IFERROR((VLOOKUP($A290,Month!$Z$3:$AP$1000,Month!AH$1,0))," ")</f>
        <v>0</v>
      </c>
      <c r="BO290" s="13">
        <f>IFERROR((VLOOKUP($A290,Month!$Z$3:$AP$1000,Month!AI$1,0))," ")</f>
        <v>0</v>
      </c>
      <c r="BP290" s="13">
        <f>IFERROR((VLOOKUP($A290,Month!$Z$3:$AP$1000,Month!AJ$1,0))," ")</f>
        <v>0</v>
      </c>
      <c r="BQ290" s="13">
        <f>IFERROR((VLOOKUP($A290,Month!$Z$3:$AP$1000,Month!AK$1,0))," ")</f>
        <v>0</v>
      </c>
      <c r="BR290" s="13">
        <f>IFERROR((VLOOKUP($A290,Month!$Z$3:$AP$1000,Month!AL$1,0))," ")</f>
        <v>0</v>
      </c>
      <c r="BS290" s="13">
        <f>IFERROR((VLOOKUP($A290,Month!$Z$3:$AP$1000,Month!AM$1,0))," ")</f>
        <v>0</v>
      </c>
      <c r="BT290" s="13">
        <f>IFERROR((VLOOKUP($A290,Month!$Z$3:$AP$1000,Month!AP$1,0))," ")</f>
        <v>108</v>
      </c>
    </row>
    <row r="291" spans="1:72" s="2" customFormat="1" x14ac:dyDescent="0.25">
      <c r="A291" s="12" t="s">
        <v>89</v>
      </c>
      <c r="B291" s="12" t="s">
        <v>90</v>
      </c>
      <c r="C291" s="13">
        <f>+IFERROR((VLOOKUP($A291,Grade!$L$6:$BL$1000,Grade!M$2,0))," ")</f>
        <v>1375</v>
      </c>
      <c r="D291" s="13">
        <f>+IFERROR((VLOOKUP($A291,Grade!$L$6:$BL$1000,Grade!N$2,0))," ")</f>
        <v>1608</v>
      </c>
      <c r="E291" s="13">
        <f>+IFERROR((VLOOKUP($A291,Grade!$L$6:$BL$1000,Grade!O$2,0))," ")</f>
        <v>1609</v>
      </c>
      <c r="F291" s="13">
        <f>+IFERROR((VLOOKUP($A291,Grade!$L$6:$BL$1000,Grade!P$2,0))," ")</f>
        <v>1626</v>
      </c>
      <c r="G291" s="13">
        <f>+IFERROR((VLOOKUP($A291,Grade!$L$6:$BL$1000,Grade!Q$2,0))," ")</f>
        <v>1574</v>
      </c>
      <c r="H291" s="13">
        <f>+IFERROR((VLOOKUP($A291,Grade!$L$6:$BL$1000,Grade!R$2,0))," ")</f>
        <v>1659</v>
      </c>
      <c r="I291" s="13">
        <f>+IFERROR((VLOOKUP($A291,Grade!$L$6:$BL$1000,Grade!S$2,0))," ")</f>
        <v>1765</v>
      </c>
      <c r="J291" s="13">
        <f>+IFERROR((VLOOKUP($A291,Grade!$L$6:$BL$1000,Grade!T$2,0))," ")</f>
        <v>1798</v>
      </c>
      <c r="K291" s="13">
        <f>+IFERROR((VLOOKUP($A291,Grade!$L$6:$BL$1000,Grade!U$2,0))," ")</f>
        <v>1814</v>
      </c>
      <c r="L291" s="13">
        <f>+IFERROR((VLOOKUP($A291,Grade!$L$6:$BL$1000,Grade!V$2,0))," ")</f>
        <v>1776</v>
      </c>
      <c r="M291" s="13">
        <f>+IFERROR((VLOOKUP($A291,Grade!$L$6:$BL$1000,Grade!W$2,0))," ")</f>
        <v>1723</v>
      </c>
      <c r="N291" s="13">
        <f>+IFERROR((VLOOKUP($A291,Grade!$L$6:$BL$1000,Grade!X$2,0))," ")</f>
        <v>1593</v>
      </c>
      <c r="O291" s="13">
        <f>+IFERROR((VLOOKUP($A291,Grade!$L$6:$BL$1000,Grade!Y$2,0))," ")</f>
        <v>1459</v>
      </c>
      <c r="P291" s="20">
        <f t="shared" si="25"/>
        <v>21379</v>
      </c>
      <c r="Q291" s="14">
        <f>+IFERROR((VLOOKUP($A291,Grade!$L$6:$BL$1000,Grade!Z$2,0))," ")</f>
        <v>1362.29</v>
      </c>
      <c r="R291" s="14">
        <f>+IFERROR((VLOOKUP($A291,Grade!$L$6:$BL$1000,Grade!AA$2,0))," ")</f>
        <v>1602.63</v>
      </c>
      <c r="S291" s="14">
        <f>+IFERROR((VLOOKUP($A291,Grade!$L$6:$BL$1000,Grade!AB$2,0))," ")</f>
        <v>1605.11</v>
      </c>
      <c r="T291" s="14">
        <f>+IFERROR((VLOOKUP($A291,Grade!$L$6:$BL$1000,Grade!AC$2,0))," ")</f>
        <v>1623.5</v>
      </c>
      <c r="U291" s="14">
        <f>+IFERROR((VLOOKUP($A291,Grade!$L$6:$BL$1000,Grade!AD$2,0))," ")</f>
        <v>1570.81</v>
      </c>
      <c r="V291" s="14">
        <f>+IFERROR((VLOOKUP($A291,Grade!$L$6:$BL$1000,Grade!AE$2,0))," ")</f>
        <v>1657.92</v>
      </c>
      <c r="W291" s="14">
        <f>+IFERROR((VLOOKUP($A291,Grade!$L$6:$BL$1000,Grade!AF$2,0))," ")</f>
        <v>1760.85</v>
      </c>
      <c r="X291" s="14">
        <f>+IFERROR((VLOOKUP($A291,Grade!$L$6:$BL$1000,Grade!AG$2,0))," ")</f>
        <v>1796.05</v>
      </c>
      <c r="Y291" s="14">
        <f>+IFERROR((VLOOKUP($A291,Grade!$L$6:$BL$1000,Grade!AH$2,0))," ")</f>
        <v>1805.8</v>
      </c>
      <c r="Z291" s="14">
        <f>+IFERROR((VLOOKUP($A291,Grade!$L$6:$BL$1000,Grade!AI$2,0))," ")</f>
        <v>1775.88</v>
      </c>
      <c r="AA291" s="14">
        <f>+IFERROR((VLOOKUP($A291,Grade!$L$6:$BL$1000,Grade!AJ$2,0))," ")</f>
        <v>1719.07</v>
      </c>
      <c r="AB291" s="14">
        <f>+IFERROR((VLOOKUP($A291,Grade!$L$6:$BL$1000,Grade!AK$2,0))," ")</f>
        <v>1439.28</v>
      </c>
      <c r="AC291" s="14">
        <f>+IFERROR((VLOOKUP($A291,Grade!$L$6:$BL$1000,Grade!AL$2,0))," ")</f>
        <v>1286.54</v>
      </c>
      <c r="AD291" s="19">
        <f t="shared" si="26"/>
        <v>21005.73</v>
      </c>
      <c r="AE291" s="13">
        <f>+IFERROR((VLOOKUP($A291,Grade!$L$6:$BL$1000,Grade!AM$2,0))," ")</f>
        <v>29</v>
      </c>
      <c r="AF291" s="13">
        <f>+IFERROR((VLOOKUP($A291,Grade!$L$6:$BL$1000,Grade!AN$2,0))," ")</f>
        <v>23</v>
      </c>
      <c r="AG291" s="13">
        <f>+IFERROR((VLOOKUP($A291,Grade!$L$6:$BL$1000,Grade!AO$2,0))," ")</f>
        <v>29</v>
      </c>
      <c r="AH291" s="13">
        <f>+IFERROR((VLOOKUP($A291,Grade!$L$6:$BL$1000,Grade!AP$2,0))," ")</f>
        <v>17</v>
      </c>
      <c r="AI291" s="13">
        <f>+IFERROR((VLOOKUP($A291,Grade!$L$6:$BL$1000,Grade!AQ$2,0))," ")</f>
        <v>18</v>
      </c>
      <c r="AJ291" s="13">
        <f>+IFERROR((VLOOKUP($A291,Grade!$L$6:$BL$1000,Grade!AR$2,0))," ")</f>
        <v>22</v>
      </c>
      <c r="AK291" s="13">
        <f>+IFERROR((VLOOKUP($A291,Grade!$L$6:$BL$1000,Grade!AS$2,0))," ")</f>
        <v>26</v>
      </c>
      <c r="AL291" s="13">
        <f>+IFERROR((VLOOKUP($A291,Grade!$L$6:$BL$1000,Grade!AT$2,0))," ")</f>
        <v>28</v>
      </c>
      <c r="AM291" s="13">
        <f>+IFERROR((VLOOKUP($A291,Grade!$L$6:$BL$1000,Grade!AU$2,0))," ")</f>
        <v>46</v>
      </c>
      <c r="AN291" s="13">
        <f>+IFERROR((VLOOKUP($A291,Grade!$L$6:$BL$1000,Grade!AV$2,0))," ")</f>
        <v>35</v>
      </c>
      <c r="AO291" s="13">
        <f>+IFERROR((VLOOKUP($A291,Grade!$L$6:$BL$1000,Grade!AW$2,0))," ")</f>
        <v>51</v>
      </c>
      <c r="AP291" s="13">
        <f>+IFERROR((VLOOKUP($A291,Grade!$L$6:$BL$1000,Grade!AX$2,0))," ")</f>
        <v>31</v>
      </c>
      <c r="AQ291" s="13">
        <f>+IFERROR((VLOOKUP($A291,Grade!$L$6:$BL$1000,Grade!AY$2,0))," ")</f>
        <v>96</v>
      </c>
      <c r="AR291" s="20">
        <f t="shared" si="27"/>
        <v>451</v>
      </c>
      <c r="AS291" s="14">
        <f>+IFERROR((VLOOKUP($A291,Grade!$L$6:$BL$1000,Grade!AZ$2,0))," ")</f>
        <v>20</v>
      </c>
      <c r="AT291" s="14">
        <f>+IFERROR((VLOOKUP($A291,Grade!$L$6:$BL$1000,Grade!BA$2,0))," ")</f>
        <v>23</v>
      </c>
      <c r="AU291" s="14">
        <f>+IFERROR((VLOOKUP($A291,Grade!$L$6:$BL$1000,Grade!BB$2,0))," ")</f>
        <v>28.92</v>
      </c>
      <c r="AV291" s="14">
        <f>+IFERROR((VLOOKUP($A291,Grade!$L$6:$BL$1000,Grade!BC$2,0))," ")</f>
        <v>16.47</v>
      </c>
      <c r="AW291" s="14">
        <f>+IFERROR((VLOOKUP($A291,Grade!$L$6:$BL$1000,Grade!BD$2,0))," ")</f>
        <v>16.77</v>
      </c>
      <c r="AX291" s="14">
        <f>+IFERROR((VLOOKUP($A291,Grade!$L$6:$BL$1000,Grade!BE$2,0))," ")</f>
        <v>21.72</v>
      </c>
      <c r="AY291" s="14">
        <f>+IFERROR((VLOOKUP($A291,Grade!$L$6:$BL$1000,Grade!BF$2,0))," ")</f>
        <v>24.91</v>
      </c>
      <c r="AZ291" s="14">
        <f>+IFERROR((VLOOKUP($A291,Grade!$L$6:$BL$1000,Grade!BG$2,0))," ")</f>
        <v>27.48</v>
      </c>
      <c r="BA291" s="14">
        <f>+IFERROR((VLOOKUP($A291,Grade!$L$6:$BL$1000,Grade!BH$2,0))," ")</f>
        <v>44.42</v>
      </c>
      <c r="BB291" s="14">
        <f>+IFERROR((VLOOKUP($A291,Grade!$L$6:$BL$1000,Grade!BI$2,0))," ")</f>
        <v>34</v>
      </c>
      <c r="BC291" s="14">
        <f>+IFERROR((VLOOKUP($A291,Grade!$L$6:$BL$1000,Grade!BJ$2,0))," ")</f>
        <v>50.74</v>
      </c>
      <c r="BD291" s="14">
        <f>+IFERROR((VLOOKUP($A291,Grade!$L$6:$BL$1000,Grade!BK$2,0))," ")</f>
        <v>29.78</v>
      </c>
      <c r="BE291" s="14">
        <f>+IFERROR((VLOOKUP($A291,Grade!$L$6:$BL$1000,Grade!BL$2,0))," ")</f>
        <v>93.16</v>
      </c>
      <c r="BF291" s="19">
        <f t="shared" si="28"/>
        <v>431.37</v>
      </c>
      <c r="BG291" s="13">
        <f>IFERROR((VLOOKUP($A291,Month!$Z$3:$AP$1000,Month!AA$1,0))," ")</f>
        <v>1899</v>
      </c>
      <c r="BH291" s="13">
        <f>IFERROR((VLOOKUP($A291,Month!$Z$3:$AP$1000,Month!AB$1,0))," ")</f>
        <v>1029</v>
      </c>
      <c r="BI291" s="13">
        <f>IFERROR((VLOOKUP($A291,Month!$Z$3:$AP$1000,Month!AC$1,0))," ")</f>
        <v>667</v>
      </c>
      <c r="BJ291" s="13">
        <f>IFERROR((VLOOKUP($A291,Month!$Z$3:$AP$1000,Month!AD$1,0))," ")</f>
        <v>310</v>
      </c>
      <c r="BK291" s="13">
        <f>IFERROR((VLOOKUP($A291,Month!$Z$3:$AP$1000,Month!AE$1,0))," ")</f>
        <v>310</v>
      </c>
      <c r="BL291" s="13">
        <f>IFERROR((VLOOKUP($A291,Month!$Z$3:$AP$1000,Month!AF$1,0))," ")</f>
        <v>0</v>
      </c>
      <c r="BM291" s="13">
        <f>IFERROR((VLOOKUP($A291,Month!$Z$3:$AP$1000,Month!AG$1,0))," ")</f>
        <v>1313.96</v>
      </c>
      <c r="BN291" s="13">
        <f>IFERROR((VLOOKUP($A291,Month!$Z$3:$AP$1000,Month!AH$1,0))," ")</f>
        <v>12.96</v>
      </c>
      <c r="BO291" s="13">
        <f>IFERROR((VLOOKUP($A291,Month!$Z$3:$AP$1000,Month!AI$1,0))," ")</f>
        <v>240</v>
      </c>
      <c r="BP291" s="13">
        <f>IFERROR((VLOOKUP($A291,Month!$Z$3:$AP$1000,Month!AJ$1,0))," ")</f>
        <v>0</v>
      </c>
      <c r="BQ291" s="13">
        <f>IFERROR((VLOOKUP($A291,Month!$Z$3:$AP$1000,Month!AK$1,0))," ")</f>
        <v>0</v>
      </c>
      <c r="BR291" s="13">
        <f>IFERROR((VLOOKUP($A291,Month!$Z$3:$AP$1000,Month!AL$1,0))," ")</f>
        <v>0</v>
      </c>
      <c r="BS291" s="13">
        <f>IFERROR((VLOOKUP($A291,Month!$Z$3:$AP$1000,Month!AM$1,0))," ")</f>
        <v>178</v>
      </c>
      <c r="BT291" s="13">
        <f>IFERROR((VLOOKUP($A291,Month!$Z$3:$AP$1000,Month!AP$1,0))," ")</f>
        <v>2539</v>
      </c>
    </row>
    <row r="292" spans="1:72" s="2" customFormat="1" x14ac:dyDescent="0.25">
      <c r="A292" s="12" t="s">
        <v>227</v>
      </c>
      <c r="B292" s="12" t="s">
        <v>228</v>
      </c>
      <c r="C292" s="13">
        <f>+IFERROR((VLOOKUP($A292,Grade!$L$6:$BL$1000,Grade!M$2,0))," ")</f>
        <v>63</v>
      </c>
      <c r="D292" s="13">
        <f>+IFERROR((VLOOKUP($A292,Grade!$L$6:$BL$1000,Grade!N$2,0))," ")</f>
        <v>87</v>
      </c>
      <c r="E292" s="13">
        <f>+IFERROR((VLOOKUP($A292,Grade!$L$6:$BL$1000,Grade!O$2,0))," ")</f>
        <v>87</v>
      </c>
      <c r="F292" s="13">
        <f>+IFERROR((VLOOKUP($A292,Grade!$L$6:$BL$1000,Grade!P$2,0))," ")</f>
        <v>97</v>
      </c>
      <c r="G292" s="13">
        <f>+IFERROR((VLOOKUP($A292,Grade!$L$6:$BL$1000,Grade!Q$2,0))," ")</f>
        <v>111</v>
      </c>
      <c r="H292" s="13">
        <f>+IFERROR((VLOOKUP($A292,Grade!$L$6:$BL$1000,Grade!R$2,0))," ")</f>
        <v>98</v>
      </c>
      <c r="I292" s="13">
        <f>+IFERROR((VLOOKUP($A292,Grade!$L$6:$BL$1000,Grade!S$2,0))," ")</f>
        <v>128</v>
      </c>
      <c r="J292" s="13">
        <f>+IFERROR((VLOOKUP($A292,Grade!$L$6:$BL$1000,Grade!T$2,0))," ")</f>
        <v>120</v>
      </c>
      <c r="K292" s="13">
        <f>+IFERROR((VLOOKUP($A292,Grade!$L$6:$BL$1000,Grade!U$2,0))," ")</f>
        <v>134</v>
      </c>
      <c r="L292" s="13">
        <f>+IFERROR((VLOOKUP($A292,Grade!$L$6:$BL$1000,Grade!V$2,0))," ")</f>
        <v>151</v>
      </c>
      <c r="M292" s="13">
        <f>+IFERROR((VLOOKUP($A292,Grade!$L$6:$BL$1000,Grade!W$2,0))," ")</f>
        <v>141</v>
      </c>
      <c r="N292" s="13">
        <f>+IFERROR((VLOOKUP($A292,Grade!$L$6:$BL$1000,Grade!X$2,0))," ")</f>
        <v>120</v>
      </c>
      <c r="O292" s="13">
        <f>+IFERROR((VLOOKUP($A292,Grade!$L$6:$BL$1000,Grade!Y$2,0))," ")</f>
        <v>111</v>
      </c>
      <c r="P292" s="20">
        <f t="shared" si="25"/>
        <v>1448</v>
      </c>
      <c r="Q292" s="14">
        <f>+IFERROR((VLOOKUP($A292,Grade!$L$6:$BL$1000,Grade!Z$2,0))," ")</f>
        <v>62</v>
      </c>
      <c r="R292" s="14">
        <f>+IFERROR((VLOOKUP($A292,Grade!$L$6:$BL$1000,Grade!AA$2,0))," ")</f>
        <v>87</v>
      </c>
      <c r="S292" s="14">
        <f>+IFERROR((VLOOKUP($A292,Grade!$L$6:$BL$1000,Grade!AB$2,0))," ")</f>
        <v>87</v>
      </c>
      <c r="T292" s="14">
        <f>+IFERROR((VLOOKUP($A292,Grade!$L$6:$BL$1000,Grade!AC$2,0))," ")</f>
        <v>97</v>
      </c>
      <c r="U292" s="14">
        <f>+IFERROR((VLOOKUP($A292,Grade!$L$6:$BL$1000,Grade!AD$2,0))," ")</f>
        <v>111</v>
      </c>
      <c r="V292" s="14">
        <f>+IFERROR((VLOOKUP($A292,Grade!$L$6:$BL$1000,Grade!AE$2,0))," ")</f>
        <v>98</v>
      </c>
      <c r="W292" s="14">
        <f>+IFERROR((VLOOKUP($A292,Grade!$L$6:$BL$1000,Grade!AF$2,0))," ")</f>
        <v>127.66</v>
      </c>
      <c r="X292" s="14">
        <f>+IFERROR((VLOOKUP($A292,Grade!$L$6:$BL$1000,Grade!AG$2,0))," ")</f>
        <v>119.38</v>
      </c>
      <c r="Y292" s="14">
        <f>+IFERROR((VLOOKUP($A292,Grade!$L$6:$BL$1000,Grade!AH$2,0))," ")</f>
        <v>133.9</v>
      </c>
      <c r="Z292" s="14">
        <f>+IFERROR((VLOOKUP($A292,Grade!$L$6:$BL$1000,Grade!AI$2,0))," ")</f>
        <v>151</v>
      </c>
      <c r="AA292" s="14">
        <f>+IFERROR((VLOOKUP($A292,Grade!$L$6:$BL$1000,Grade!AJ$2,0))," ")</f>
        <v>140</v>
      </c>
      <c r="AB292" s="14">
        <f>+IFERROR((VLOOKUP($A292,Grade!$L$6:$BL$1000,Grade!AK$2,0))," ")</f>
        <v>119.38</v>
      </c>
      <c r="AC292" s="14">
        <f>+IFERROR((VLOOKUP($A292,Grade!$L$6:$BL$1000,Grade!AL$2,0))," ")</f>
        <v>110.38</v>
      </c>
      <c r="AD292" s="19">
        <f t="shared" si="26"/>
        <v>1443.7000000000003</v>
      </c>
      <c r="AE292" s="13">
        <f>+IFERROR((VLOOKUP($A292,Grade!$L$6:$BL$1000,Grade!AM$2,0))," ")</f>
        <v>2</v>
      </c>
      <c r="AF292" s="13">
        <f>+IFERROR((VLOOKUP($A292,Grade!$L$6:$BL$1000,Grade!AN$2,0))," ")</f>
        <v>6</v>
      </c>
      <c r="AG292" s="13">
        <f>+IFERROR((VLOOKUP($A292,Grade!$L$6:$BL$1000,Grade!AO$2,0))," ")</f>
        <v>16</v>
      </c>
      <c r="AH292" s="13">
        <f>+IFERROR((VLOOKUP($A292,Grade!$L$6:$BL$1000,Grade!AP$2,0))," ")</f>
        <v>14</v>
      </c>
      <c r="AI292" s="13">
        <f>+IFERROR((VLOOKUP($A292,Grade!$L$6:$BL$1000,Grade!AQ$2,0))," ")</f>
        <v>13</v>
      </c>
      <c r="AJ292" s="13">
        <f>+IFERROR((VLOOKUP($A292,Grade!$L$6:$BL$1000,Grade!AR$2,0))," ")</f>
        <v>10</v>
      </c>
      <c r="AK292" s="13">
        <f>+IFERROR((VLOOKUP($A292,Grade!$L$6:$BL$1000,Grade!AS$2,0))," ")</f>
        <v>12</v>
      </c>
      <c r="AL292" s="13">
        <f>+IFERROR((VLOOKUP($A292,Grade!$L$6:$BL$1000,Grade!AT$2,0))," ")</f>
        <v>9</v>
      </c>
      <c r="AM292" s="13">
        <f>+IFERROR((VLOOKUP($A292,Grade!$L$6:$BL$1000,Grade!AU$2,0))," ")</f>
        <v>8</v>
      </c>
      <c r="AN292" s="13">
        <f>+IFERROR((VLOOKUP($A292,Grade!$L$6:$BL$1000,Grade!AV$2,0))," ")</f>
        <v>4</v>
      </c>
      <c r="AO292" s="13">
        <f>+IFERROR((VLOOKUP($A292,Grade!$L$6:$BL$1000,Grade!AW$2,0))," ")</f>
        <v>12</v>
      </c>
      <c r="AP292" s="13">
        <f>+IFERROR((VLOOKUP($A292,Grade!$L$6:$BL$1000,Grade!AX$2,0))," ")</f>
        <v>5</v>
      </c>
      <c r="AQ292" s="13">
        <f>+IFERROR((VLOOKUP($A292,Grade!$L$6:$BL$1000,Grade!AY$2,0))," ")</f>
        <v>24</v>
      </c>
      <c r="AR292" s="20">
        <f t="shared" si="27"/>
        <v>135</v>
      </c>
      <c r="AS292" s="14">
        <f>+IFERROR((VLOOKUP($A292,Grade!$L$6:$BL$1000,Grade!AZ$2,0))," ")</f>
        <v>1</v>
      </c>
      <c r="AT292" s="14">
        <f>+IFERROR((VLOOKUP($A292,Grade!$L$6:$BL$1000,Grade!BA$2,0))," ")</f>
        <v>6</v>
      </c>
      <c r="AU292" s="14">
        <f>+IFERROR((VLOOKUP($A292,Grade!$L$6:$BL$1000,Grade!BB$2,0))," ")</f>
        <v>16</v>
      </c>
      <c r="AV292" s="14">
        <f>+IFERROR((VLOOKUP($A292,Grade!$L$6:$BL$1000,Grade!BC$2,0))," ")</f>
        <v>14</v>
      </c>
      <c r="AW292" s="14">
        <f>+IFERROR((VLOOKUP($A292,Grade!$L$6:$BL$1000,Grade!BD$2,0))," ")</f>
        <v>13</v>
      </c>
      <c r="AX292" s="14">
        <f>+IFERROR((VLOOKUP($A292,Grade!$L$6:$BL$1000,Grade!BE$2,0))," ")</f>
        <v>10</v>
      </c>
      <c r="AY292" s="14">
        <f>+IFERROR((VLOOKUP($A292,Grade!$L$6:$BL$1000,Grade!BF$2,0))," ")</f>
        <v>11.14</v>
      </c>
      <c r="AZ292" s="14">
        <f>+IFERROR((VLOOKUP($A292,Grade!$L$6:$BL$1000,Grade!BG$2,0))," ")</f>
        <v>8.6199999999999992</v>
      </c>
      <c r="BA292" s="14">
        <f>+IFERROR((VLOOKUP($A292,Grade!$L$6:$BL$1000,Grade!BH$2,0))," ")</f>
        <v>7.9</v>
      </c>
      <c r="BB292" s="14">
        <f>+IFERROR((VLOOKUP($A292,Grade!$L$6:$BL$1000,Grade!BI$2,0))," ")</f>
        <v>3.62</v>
      </c>
      <c r="BC292" s="14">
        <f>+IFERROR((VLOOKUP($A292,Grade!$L$6:$BL$1000,Grade!BJ$2,0))," ")</f>
        <v>10.48</v>
      </c>
      <c r="BD292" s="14">
        <f>+IFERROR((VLOOKUP($A292,Grade!$L$6:$BL$1000,Grade!BK$2,0))," ")</f>
        <v>4.62</v>
      </c>
      <c r="BE292" s="14">
        <f>+IFERROR((VLOOKUP($A292,Grade!$L$6:$BL$1000,Grade!BL$2,0))," ")</f>
        <v>22.86</v>
      </c>
      <c r="BF292" s="19">
        <f t="shared" si="28"/>
        <v>129.24</v>
      </c>
      <c r="BG292" s="13">
        <f>IFERROR((VLOOKUP($A292,Month!$Z$3:$AP$1000,Month!AA$1,0))," ")</f>
        <v>51</v>
      </c>
      <c r="BH292" s="13">
        <f>IFERROR((VLOOKUP($A292,Month!$Z$3:$AP$1000,Month!AB$1,0))," ")</f>
        <v>25</v>
      </c>
      <c r="BI292" s="13">
        <f>IFERROR((VLOOKUP($A292,Month!$Z$3:$AP$1000,Month!AC$1,0))," ")</f>
        <v>8</v>
      </c>
      <c r="BJ292" s="13">
        <f>IFERROR((VLOOKUP($A292,Month!$Z$3:$AP$1000,Month!AD$1,0))," ")</f>
        <v>0</v>
      </c>
      <c r="BK292" s="13">
        <f>IFERROR((VLOOKUP($A292,Month!$Z$3:$AP$1000,Month!AE$1,0))," ")</f>
        <v>0</v>
      </c>
      <c r="BL292" s="13">
        <f>IFERROR((VLOOKUP($A292,Month!$Z$3:$AP$1000,Month!AF$1,0))," ")</f>
        <v>0</v>
      </c>
      <c r="BM292" s="13">
        <f>IFERROR((VLOOKUP($A292,Month!$Z$3:$AP$1000,Month!AG$1,0))," ")</f>
        <v>96.62</v>
      </c>
      <c r="BN292" s="13">
        <f>IFERROR((VLOOKUP($A292,Month!$Z$3:$AP$1000,Month!AH$1,0))," ")</f>
        <v>0</v>
      </c>
      <c r="BO292" s="13">
        <f>IFERROR((VLOOKUP($A292,Month!$Z$3:$AP$1000,Month!AI$1,0))," ")</f>
        <v>23.56</v>
      </c>
      <c r="BP292" s="13">
        <f>IFERROR((VLOOKUP($A292,Month!$Z$3:$AP$1000,Month!AJ$1,0))," ")</f>
        <v>0</v>
      </c>
      <c r="BQ292" s="13">
        <f>IFERROR((VLOOKUP($A292,Month!$Z$3:$AP$1000,Month!AK$1,0))," ")</f>
        <v>0</v>
      </c>
      <c r="BR292" s="13">
        <f>IFERROR((VLOOKUP($A292,Month!$Z$3:$AP$1000,Month!AL$1,0))," ")</f>
        <v>0</v>
      </c>
      <c r="BS292" s="13">
        <f>IFERROR((VLOOKUP($A292,Month!$Z$3:$AP$1000,Month!AM$1,0))," ")</f>
        <v>10</v>
      </c>
      <c r="BT292" s="13">
        <f>IFERROR((VLOOKUP($A292,Month!$Z$3:$AP$1000,Month!AP$1,0))," ")</f>
        <v>171</v>
      </c>
    </row>
    <row r="293" spans="1:72" s="2" customFormat="1" x14ac:dyDescent="0.25">
      <c r="A293" s="12" t="s">
        <v>571</v>
      </c>
      <c r="B293" s="12" t="s">
        <v>572</v>
      </c>
      <c r="C293" s="13">
        <f>+IFERROR((VLOOKUP($A293,Grade!$L$6:$BL$1000,Grade!M$2,0))," ")</f>
        <v>12</v>
      </c>
      <c r="D293" s="13">
        <f>+IFERROR((VLOOKUP($A293,Grade!$L$6:$BL$1000,Grade!N$2,0))," ")</f>
        <v>15</v>
      </c>
      <c r="E293" s="13">
        <f>+IFERROR((VLOOKUP($A293,Grade!$L$6:$BL$1000,Grade!O$2,0))," ")</f>
        <v>16</v>
      </c>
      <c r="F293" s="13">
        <f>+IFERROR((VLOOKUP($A293,Grade!$L$6:$BL$1000,Grade!P$2,0))," ")</f>
        <v>15</v>
      </c>
      <c r="G293" s="13">
        <f>+IFERROR((VLOOKUP($A293,Grade!$L$6:$BL$1000,Grade!Q$2,0))," ")</f>
        <v>16</v>
      </c>
      <c r="H293" s="13">
        <f>+IFERROR((VLOOKUP($A293,Grade!$L$6:$BL$1000,Grade!R$2,0))," ")</f>
        <v>17</v>
      </c>
      <c r="I293" s="13">
        <f>+IFERROR((VLOOKUP($A293,Grade!$L$6:$BL$1000,Grade!S$2,0))," ")</f>
        <v>14</v>
      </c>
      <c r="J293" s="13">
        <f>+IFERROR((VLOOKUP($A293,Grade!$L$6:$BL$1000,Grade!T$2,0))," ")</f>
        <v>15</v>
      </c>
      <c r="K293" s="13">
        <f>+IFERROR((VLOOKUP($A293,Grade!$L$6:$BL$1000,Grade!U$2,0))," ")</f>
        <v>16</v>
      </c>
      <c r="L293" s="13">
        <f>+IFERROR((VLOOKUP($A293,Grade!$L$6:$BL$1000,Grade!V$2,0))," ")</f>
        <v>0</v>
      </c>
      <c r="M293" s="13">
        <f>+IFERROR((VLOOKUP($A293,Grade!$L$6:$BL$1000,Grade!W$2,0))," ")</f>
        <v>0</v>
      </c>
      <c r="N293" s="13">
        <f>+IFERROR((VLOOKUP($A293,Grade!$L$6:$BL$1000,Grade!X$2,0))," ")</f>
        <v>0</v>
      </c>
      <c r="O293" s="13">
        <f>+IFERROR((VLOOKUP($A293,Grade!$L$6:$BL$1000,Grade!Y$2,0))," ")</f>
        <v>0</v>
      </c>
      <c r="P293" s="20">
        <f t="shared" si="25"/>
        <v>136</v>
      </c>
      <c r="Q293" s="14">
        <f>+IFERROR((VLOOKUP($A293,Grade!$L$6:$BL$1000,Grade!Z$2,0))," ")</f>
        <v>12</v>
      </c>
      <c r="R293" s="14">
        <f>+IFERROR((VLOOKUP($A293,Grade!$L$6:$BL$1000,Grade!AA$2,0))," ")</f>
        <v>15</v>
      </c>
      <c r="S293" s="14">
        <f>+IFERROR((VLOOKUP($A293,Grade!$L$6:$BL$1000,Grade!AB$2,0))," ")</f>
        <v>16</v>
      </c>
      <c r="T293" s="14">
        <f>+IFERROR((VLOOKUP($A293,Grade!$L$6:$BL$1000,Grade!AC$2,0))," ")</f>
        <v>15</v>
      </c>
      <c r="U293" s="14">
        <f>+IFERROR((VLOOKUP($A293,Grade!$L$6:$BL$1000,Grade!AD$2,0))," ")</f>
        <v>16</v>
      </c>
      <c r="V293" s="14">
        <f>+IFERROR((VLOOKUP($A293,Grade!$L$6:$BL$1000,Grade!AE$2,0))," ")</f>
        <v>17</v>
      </c>
      <c r="W293" s="14">
        <f>+IFERROR((VLOOKUP($A293,Grade!$L$6:$BL$1000,Grade!AF$2,0))," ")</f>
        <v>14</v>
      </c>
      <c r="X293" s="14">
        <f>+IFERROR((VLOOKUP($A293,Grade!$L$6:$BL$1000,Grade!AG$2,0))," ")</f>
        <v>15</v>
      </c>
      <c r="Y293" s="14">
        <f>+IFERROR((VLOOKUP($A293,Grade!$L$6:$BL$1000,Grade!AH$2,0))," ")</f>
        <v>16</v>
      </c>
      <c r="Z293" s="14">
        <f>+IFERROR((VLOOKUP($A293,Grade!$L$6:$BL$1000,Grade!AI$2,0))," ")</f>
        <v>0</v>
      </c>
      <c r="AA293" s="14">
        <f>+IFERROR((VLOOKUP($A293,Grade!$L$6:$BL$1000,Grade!AJ$2,0))," ")</f>
        <v>0</v>
      </c>
      <c r="AB293" s="14">
        <f>+IFERROR((VLOOKUP($A293,Grade!$L$6:$BL$1000,Grade!AK$2,0))," ")</f>
        <v>0</v>
      </c>
      <c r="AC293" s="14">
        <f>+IFERROR((VLOOKUP($A293,Grade!$L$6:$BL$1000,Grade!AL$2,0))," ")</f>
        <v>0</v>
      </c>
      <c r="AD293" s="19">
        <f t="shared" si="26"/>
        <v>136</v>
      </c>
      <c r="AE293" s="13">
        <f>+IFERROR((VLOOKUP($A293,Grade!$L$6:$BL$1000,Grade!AM$2,0))," ")</f>
        <v>0</v>
      </c>
      <c r="AF293" s="13">
        <f>+IFERROR((VLOOKUP($A293,Grade!$L$6:$BL$1000,Grade!AN$2,0))," ")</f>
        <v>0</v>
      </c>
      <c r="AG293" s="13">
        <f>+IFERROR((VLOOKUP($A293,Grade!$L$6:$BL$1000,Grade!AO$2,0))," ")</f>
        <v>0</v>
      </c>
      <c r="AH293" s="13">
        <f>+IFERROR((VLOOKUP($A293,Grade!$L$6:$BL$1000,Grade!AP$2,0))," ")</f>
        <v>0</v>
      </c>
      <c r="AI293" s="13">
        <f>+IFERROR((VLOOKUP($A293,Grade!$L$6:$BL$1000,Grade!AQ$2,0))," ")</f>
        <v>0</v>
      </c>
      <c r="AJ293" s="13">
        <f>+IFERROR((VLOOKUP($A293,Grade!$L$6:$BL$1000,Grade!AR$2,0))," ")</f>
        <v>0</v>
      </c>
      <c r="AK293" s="13">
        <f>+IFERROR((VLOOKUP($A293,Grade!$L$6:$BL$1000,Grade!AS$2,0))," ")</f>
        <v>0</v>
      </c>
      <c r="AL293" s="13">
        <f>+IFERROR((VLOOKUP($A293,Grade!$L$6:$BL$1000,Grade!AT$2,0))," ")</f>
        <v>0</v>
      </c>
      <c r="AM293" s="13">
        <f>+IFERROR((VLOOKUP($A293,Grade!$L$6:$BL$1000,Grade!AU$2,0))," ")</f>
        <v>0</v>
      </c>
      <c r="AN293" s="13">
        <f>+IFERROR((VLOOKUP($A293,Grade!$L$6:$BL$1000,Grade!AV$2,0))," ")</f>
        <v>0</v>
      </c>
      <c r="AO293" s="13">
        <f>+IFERROR((VLOOKUP($A293,Grade!$L$6:$BL$1000,Grade!AW$2,0))," ")</f>
        <v>0</v>
      </c>
      <c r="AP293" s="13">
        <f>+IFERROR((VLOOKUP($A293,Grade!$L$6:$BL$1000,Grade!AX$2,0))," ")</f>
        <v>0</v>
      </c>
      <c r="AQ293" s="13">
        <f>+IFERROR((VLOOKUP($A293,Grade!$L$6:$BL$1000,Grade!AY$2,0))," ")</f>
        <v>0</v>
      </c>
      <c r="AR293" s="20">
        <f t="shared" si="27"/>
        <v>0</v>
      </c>
      <c r="AS293" s="14">
        <f>+IFERROR((VLOOKUP($A293,Grade!$L$6:$BL$1000,Grade!AZ$2,0))," ")</f>
        <v>0</v>
      </c>
      <c r="AT293" s="14">
        <f>+IFERROR((VLOOKUP($A293,Grade!$L$6:$BL$1000,Grade!BA$2,0))," ")</f>
        <v>0</v>
      </c>
      <c r="AU293" s="14">
        <f>+IFERROR((VLOOKUP($A293,Grade!$L$6:$BL$1000,Grade!BB$2,0))," ")</f>
        <v>0</v>
      </c>
      <c r="AV293" s="14">
        <f>+IFERROR((VLOOKUP($A293,Grade!$L$6:$BL$1000,Grade!BC$2,0))," ")</f>
        <v>0</v>
      </c>
      <c r="AW293" s="14">
        <f>+IFERROR((VLOOKUP($A293,Grade!$L$6:$BL$1000,Grade!BD$2,0))," ")</f>
        <v>0</v>
      </c>
      <c r="AX293" s="14">
        <f>+IFERROR((VLOOKUP($A293,Grade!$L$6:$BL$1000,Grade!BE$2,0))," ")</f>
        <v>0</v>
      </c>
      <c r="AY293" s="14">
        <f>+IFERROR((VLOOKUP($A293,Grade!$L$6:$BL$1000,Grade!BF$2,0))," ")</f>
        <v>0</v>
      </c>
      <c r="AZ293" s="14">
        <f>+IFERROR((VLOOKUP($A293,Grade!$L$6:$BL$1000,Grade!BG$2,0))," ")</f>
        <v>0</v>
      </c>
      <c r="BA293" s="14">
        <f>+IFERROR((VLOOKUP($A293,Grade!$L$6:$BL$1000,Grade!BH$2,0))," ")</f>
        <v>0</v>
      </c>
      <c r="BB293" s="14">
        <f>+IFERROR((VLOOKUP($A293,Grade!$L$6:$BL$1000,Grade!BI$2,0))," ")</f>
        <v>0</v>
      </c>
      <c r="BC293" s="14">
        <f>+IFERROR((VLOOKUP($A293,Grade!$L$6:$BL$1000,Grade!BJ$2,0))," ")</f>
        <v>0</v>
      </c>
      <c r="BD293" s="14">
        <f>+IFERROR((VLOOKUP($A293,Grade!$L$6:$BL$1000,Grade!BK$2,0))," ")</f>
        <v>0</v>
      </c>
      <c r="BE293" s="14">
        <f>+IFERROR((VLOOKUP($A293,Grade!$L$6:$BL$1000,Grade!BL$2,0))," ")</f>
        <v>0</v>
      </c>
      <c r="BF293" s="19">
        <f t="shared" si="28"/>
        <v>0</v>
      </c>
      <c r="BG293" s="13" t="str">
        <f>IFERROR((VLOOKUP($A293,Month!$Z$3:$AP$1000,Month!AA$1,0))," ")</f>
        <v xml:space="preserve"> </v>
      </c>
      <c r="BH293" s="13" t="str">
        <f>IFERROR((VLOOKUP($A293,Month!$Z$3:$AP$1000,Month!AB$1,0))," ")</f>
        <v xml:space="preserve"> </v>
      </c>
      <c r="BI293" s="13" t="str">
        <f>IFERROR((VLOOKUP($A293,Month!$Z$3:$AP$1000,Month!AC$1,0))," ")</f>
        <v xml:space="preserve"> </v>
      </c>
      <c r="BJ293" s="13" t="str">
        <f>IFERROR((VLOOKUP($A293,Month!$Z$3:$AP$1000,Month!AD$1,0))," ")</f>
        <v xml:space="preserve"> </v>
      </c>
      <c r="BK293" s="13" t="str">
        <f>IFERROR((VLOOKUP($A293,Month!$Z$3:$AP$1000,Month!AE$1,0))," ")</f>
        <v xml:space="preserve"> </v>
      </c>
      <c r="BL293" s="13" t="str">
        <f>IFERROR((VLOOKUP($A293,Month!$Z$3:$AP$1000,Month!AF$1,0))," ")</f>
        <v xml:space="preserve"> </v>
      </c>
      <c r="BM293" s="13" t="str">
        <f>IFERROR((VLOOKUP($A293,Month!$Z$3:$AP$1000,Month!AG$1,0))," ")</f>
        <v xml:space="preserve"> </v>
      </c>
      <c r="BN293" s="13" t="str">
        <f>IFERROR((VLOOKUP($A293,Month!$Z$3:$AP$1000,Month!AH$1,0))," ")</f>
        <v xml:space="preserve"> </v>
      </c>
      <c r="BO293" s="13" t="str">
        <f>IFERROR((VLOOKUP($A293,Month!$Z$3:$AP$1000,Month!AI$1,0))," ")</f>
        <v xml:space="preserve"> </v>
      </c>
      <c r="BP293" s="13" t="str">
        <f>IFERROR((VLOOKUP($A293,Month!$Z$3:$AP$1000,Month!AJ$1,0))," ")</f>
        <v xml:space="preserve"> </v>
      </c>
      <c r="BQ293" s="13" t="str">
        <f>IFERROR((VLOOKUP($A293,Month!$Z$3:$AP$1000,Month!AK$1,0))," ")</f>
        <v xml:space="preserve"> </v>
      </c>
      <c r="BR293" s="13" t="str">
        <f>IFERROR((VLOOKUP($A293,Month!$Z$3:$AP$1000,Month!AL$1,0))," ")</f>
        <v xml:space="preserve"> </v>
      </c>
      <c r="BS293" s="13" t="str">
        <f>IFERROR((VLOOKUP($A293,Month!$Z$3:$AP$1000,Month!AM$1,0))," ")</f>
        <v xml:space="preserve"> </v>
      </c>
      <c r="BT293" s="13" t="str">
        <f>IFERROR((VLOOKUP($A293,Month!$Z$3:$AP$1000,Month!AP$1,0))," ")</f>
        <v xml:space="preserve"> </v>
      </c>
    </row>
    <row r="294" spans="1:72" s="2" customFormat="1" x14ac:dyDescent="0.25">
      <c r="A294" s="12" t="s">
        <v>573</v>
      </c>
      <c r="B294" s="12" t="s">
        <v>574</v>
      </c>
      <c r="C294" s="13">
        <f>+IFERROR((VLOOKUP($A294,Grade!$L$6:$BL$1000,Grade!M$2,0))," ")</f>
        <v>25</v>
      </c>
      <c r="D294" s="13">
        <f>+IFERROR((VLOOKUP($A294,Grade!$L$6:$BL$1000,Grade!N$2,0))," ")</f>
        <v>26</v>
      </c>
      <c r="E294" s="13">
        <f>+IFERROR((VLOOKUP($A294,Grade!$L$6:$BL$1000,Grade!O$2,0))," ")</f>
        <v>41</v>
      </c>
      <c r="F294" s="13">
        <f>+IFERROR((VLOOKUP($A294,Grade!$L$6:$BL$1000,Grade!P$2,0))," ")</f>
        <v>29</v>
      </c>
      <c r="G294" s="13">
        <f>+IFERROR((VLOOKUP($A294,Grade!$L$6:$BL$1000,Grade!Q$2,0))," ")</f>
        <v>28</v>
      </c>
      <c r="H294" s="13">
        <f>+IFERROR((VLOOKUP($A294,Grade!$L$6:$BL$1000,Grade!R$2,0))," ")</f>
        <v>32</v>
      </c>
      <c r="I294" s="13">
        <f>+IFERROR((VLOOKUP($A294,Grade!$L$6:$BL$1000,Grade!S$2,0))," ")</f>
        <v>34</v>
      </c>
      <c r="J294" s="13">
        <f>+IFERROR((VLOOKUP($A294,Grade!$L$6:$BL$1000,Grade!T$2,0))," ")</f>
        <v>30</v>
      </c>
      <c r="K294" s="13">
        <f>+IFERROR((VLOOKUP($A294,Grade!$L$6:$BL$1000,Grade!U$2,0))," ")</f>
        <v>34</v>
      </c>
      <c r="L294" s="13">
        <f>+IFERROR((VLOOKUP($A294,Grade!$L$6:$BL$1000,Grade!V$2,0))," ")</f>
        <v>47</v>
      </c>
      <c r="M294" s="13">
        <f>+IFERROR((VLOOKUP($A294,Grade!$L$6:$BL$1000,Grade!W$2,0))," ")</f>
        <v>48</v>
      </c>
      <c r="N294" s="13">
        <f>+IFERROR((VLOOKUP($A294,Grade!$L$6:$BL$1000,Grade!X$2,0))," ")</f>
        <v>36</v>
      </c>
      <c r="O294" s="13">
        <f>+IFERROR((VLOOKUP($A294,Grade!$L$6:$BL$1000,Grade!Y$2,0))," ")</f>
        <v>58</v>
      </c>
      <c r="P294" s="20">
        <f t="shared" si="25"/>
        <v>468</v>
      </c>
      <c r="Q294" s="14">
        <f>+IFERROR((VLOOKUP($A294,Grade!$L$6:$BL$1000,Grade!Z$2,0))," ")</f>
        <v>25</v>
      </c>
      <c r="R294" s="14">
        <f>+IFERROR((VLOOKUP($A294,Grade!$L$6:$BL$1000,Grade!AA$2,0))," ")</f>
        <v>26</v>
      </c>
      <c r="S294" s="14">
        <f>+IFERROR((VLOOKUP($A294,Grade!$L$6:$BL$1000,Grade!AB$2,0))," ")</f>
        <v>41</v>
      </c>
      <c r="T294" s="14">
        <f>+IFERROR((VLOOKUP($A294,Grade!$L$6:$BL$1000,Grade!AC$2,0))," ")</f>
        <v>29</v>
      </c>
      <c r="U294" s="14">
        <f>+IFERROR((VLOOKUP($A294,Grade!$L$6:$BL$1000,Grade!AD$2,0))," ")</f>
        <v>28</v>
      </c>
      <c r="V294" s="14">
        <f>+IFERROR((VLOOKUP($A294,Grade!$L$6:$BL$1000,Grade!AE$2,0))," ")</f>
        <v>32</v>
      </c>
      <c r="W294" s="14">
        <f>+IFERROR((VLOOKUP($A294,Grade!$L$6:$BL$1000,Grade!AF$2,0))," ")</f>
        <v>34</v>
      </c>
      <c r="X294" s="14">
        <f>+IFERROR((VLOOKUP($A294,Grade!$L$6:$BL$1000,Grade!AG$2,0))," ")</f>
        <v>30</v>
      </c>
      <c r="Y294" s="14">
        <f>+IFERROR((VLOOKUP($A294,Grade!$L$6:$BL$1000,Grade!AH$2,0))," ")</f>
        <v>34</v>
      </c>
      <c r="Z294" s="14">
        <f>+IFERROR((VLOOKUP($A294,Grade!$L$6:$BL$1000,Grade!AI$2,0))," ")</f>
        <v>47</v>
      </c>
      <c r="AA294" s="14">
        <f>+IFERROR((VLOOKUP($A294,Grade!$L$6:$BL$1000,Grade!AJ$2,0))," ")</f>
        <v>48</v>
      </c>
      <c r="AB294" s="14">
        <f>+IFERROR((VLOOKUP($A294,Grade!$L$6:$BL$1000,Grade!AK$2,0))," ")</f>
        <v>35.17</v>
      </c>
      <c r="AC294" s="14">
        <f>+IFERROR((VLOOKUP($A294,Grade!$L$6:$BL$1000,Grade!AL$2,0))," ")</f>
        <v>55.51</v>
      </c>
      <c r="AD294" s="19">
        <f t="shared" si="26"/>
        <v>464.68</v>
      </c>
      <c r="AE294" s="13">
        <f>+IFERROR((VLOOKUP($A294,Grade!$L$6:$BL$1000,Grade!AM$2,0))," ")</f>
        <v>0</v>
      </c>
      <c r="AF294" s="13">
        <f>+IFERROR((VLOOKUP($A294,Grade!$L$6:$BL$1000,Grade!AN$2,0))," ")</f>
        <v>0</v>
      </c>
      <c r="AG294" s="13">
        <f>+IFERROR((VLOOKUP($A294,Grade!$L$6:$BL$1000,Grade!AO$2,0))," ")</f>
        <v>1</v>
      </c>
      <c r="AH294" s="13">
        <f>+IFERROR((VLOOKUP($A294,Grade!$L$6:$BL$1000,Grade!AP$2,0))," ")</f>
        <v>0</v>
      </c>
      <c r="AI294" s="13">
        <f>+IFERROR((VLOOKUP($A294,Grade!$L$6:$BL$1000,Grade!AQ$2,0))," ")</f>
        <v>1</v>
      </c>
      <c r="AJ294" s="13">
        <f>+IFERROR((VLOOKUP($A294,Grade!$L$6:$BL$1000,Grade!AR$2,0))," ")</f>
        <v>0</v>
      </c>
      <c r="AK294" s="13">
        <f>+IFERROR((VLOOKUP($A294,Grade!$L$6:$BL$1000,Grade!AS$2,0))," ")</f>
        <v>1</v>
      </c>
      <c r="AL294" s="13">
        <f>+IFERROR((VLOOKUP($A294,Grade!$L$6:$BL$1000,Grade!AT$2,0))," ")</f>
        <v>1</v>
      </c>
      <c r="AM294" s="13">
        <f>+IFERROR((VLOOKUP($A294,Grade!$L$6:$BL$1000,Grade!AU$2,0))," ")</f>
        <v>3</v>
      </c>
      <c r="AN294" s="13">
        <f>+IFERROR((VLOOKUP($A294,Grade!$L$6:$BL$1000,Grade!AV$2,0))," ")</f>
        <v>5</v>
      </c>
      <c r="AO294" s="13">
        <f>+IFERROR((VLOOKUP($A294,Grade!$L$6:$BL$1000,Grade!AW$2,0))," ")</f>
        <v>0</v>
      </c>
      <c r="AP294" s="13">
        <f>+IFERROR((VLOOKUP($A294,Grade!$L$6:$BL$1000,Grade!AX$2,0))," ")</f>
        <v>1</v>
      </c>
      <c r="AQ294" s="13">
        <f>+IFERROR((VLOOKUP($A294,Grade!$L$6:$BL$1000,Grade!AY$2,0))," ")</f>
        <v>0</v>
      </c>
      <c r="AR294" s="20">
        <f t="shared" si="27"/>
        <v>13</v>
      </c>
      <c r="AS294" s="14">
        <f>+IFERROR((VLOOKUP($A294,Grade!$L$6:$BL$1000,Grade!AZ$2,0))," ")</f>
        <v>0</v>
      </c>
      <c r="AT294" s="14">
        <f>+IFERROR((VLOOKUP($A294,Grade!$L$6:$BL$1000,Grade!BA$2,0))," ")</f>
        <v>0</v>
      </c>
      <c r="AU294" s="14">
        <f>+IFERROR((VLOOKUP($A294,Grade!$L$6:$BL$1000,Grade!BB$2,0))," ")</f>
        <v>1</v>
      </c>
      <c r="AV294" s="14">
        <f>+IFERROR((VLOOKUP($A294,Grade!$L$6:$BL$1000,Grade!BC$2,0))," ")</f>
        <v>0</v>
      </c>
      <c r="AW294" s="14">
        <f>+IFERROR((VLOOKUP($A294,Grade!$L$6:$BL$1000,Grade!BD$2,0))," ")</f>
        <v>1</v>
      </c>
      <c r="AX294" s="14">
        <f>+IFERROR((VLOOKUP($A294,Grade!$L$6:$BL$1000,Grade!BE$2,0))," ")</f>
        <v>0</v>
      </c>
      <c r="AY294" s="14">
        <f>+IFERROR((VLOOKUP($A294,Grade!$L$6:$BL$1000,Grade!BF$2,0))," ")</f>
        <v>1</v>
      </c>
      <c r="AZ294" s="14">
        <f>+IFERROR((VLOOKUP($A294,Grade!$L$6:$BL$1000,Grade!BG$2,0))," ")</f>
        <v>0.83</v>
      </c>
      <c r="BA294" s="14">
        <f>+IFERROR((VLOOKUP($A294,Grade!$L$6:$BL$1000,Grade!BH$2,0))," ")</f>
        <v>2.33</v>
      </c>
      <c r="BB294" s="14">
        <f>+IFERROR((VLOOKUP($A294,Grade!$L$6:$BL$1000,Grade!BI$2,0))," ")</f>
        <v>5</v>
      </c>
      <c r="BC294" s="14">
        <f>+IFERROR((VLOOKUP($A294,Grade!$L$6:$BL$1000,Grade!BJ$2,0))," ")</f>
        <v>0</v>
      </c>
      <c r="BD294" s="14">
        <f>+IFERROR((VLOOKUP($A294,Grade!$L$6:$BL$1000,Grade!BK$2,0))," ")</f>
        <v>0.67</v>
      </c>
      <c r="BE294" s="14">
        <f>+IFERROR((VLOOKUP($A294,Grade!$L$6:$BL$1000,Grade!BL$2,0))," ")</f>
        <v>0</v>
      </c>
      <c r="BF294" s="19">
        <f t="shared" si="28"/>
        <v>11.83</v>
      </c>
      <c r="BG294" s="13">
        <f>IFERROR((VLOOKUP($A294,Month!$Z$3:$AP$1000,Month!AA$1,0))," ")</f>
        <v>8</v>
      </c>
      <c r="BH294" s="13">
        <f>IFERROR((VLOOKUP($A294,Month!$Z$3:$AP$1000,Month!AB$1,0))," ")</f>
        <v>8</v>
      </c>
      <c r="BI294" s="13">
        <f>IFERROR((VLOOKUP($A294,Month!$Z$3:$AP$1000,Month!AC$1,0))," ")</f>
        <v>0</v>
      </c>
      <c r="BJ294" s="13">
        <f>IFERROR((VLOOKUP($A294,Month!$Z$3:$AP$1000,Month!AD$1,0))," ")</f>
        <v>0</v>
      </c>
      <c r="BK294" s="13">
        <f>IFERROR((VLOOKUP($A294,Month!$Z$3:$AP$1000,Month!AE$1,0))," ")</f>
        <v>0</v>
      </c>
      <c r="BL294" s="13">
        <f>IFERROR((VLOOKUP($A294,Month!$Z$3:$AP$1000,Month!AF$1,0))," ")</f>
        <v>0</v>
      </c>
      <c r="BM294" s="13">
        <f>IFERROR((VLOOKUP($A294,Month!$Z$3:$AP$1000,Month!AG$1,0))," ")</f>
        <v>26.01</v>
      </c>
      <c r="BN294" s="13">
        <f>IFERROR((VLOOKUP($A294,Month!$Z$3:$AP$1000,Month!AH$1,0))," ")</f>
        <v>0</v>
      </c>
      <c r="BO294" s="13">
        <f>IFERROR((VLOOKUP($A294,Month!$Z$3:$AP$1000,Month!AI$1,0))," ")</f>
        <v>0</v>
      </c>
      <c r="BP294" s="13">
        <f>IFERROR((VLOOKUP($A294,Month!$Z$3:$AP$1000,Month!AJ$1,0))," ")</f>
        <v>0</v>
      </c>
      <c r="BQ294" s="13">
        <f>IFERROR((VLOOKUP($A294,Month!$Z$3:$AP$1000,Month!AK$1,0))," ")</f>
        <v>0</v>
      </c>
      <c r="BR294" s="13">
        <f>IFERROR((VLOOKUP($A294,Month!$Z$3:$AP$1000,Month!AL$1,0))," ")</f>
        <v>0</v>
      </c>
      <c r="BS294" s="13">
        <f>IFERROR((VLOOKUP($A294,Month!$Z$3:$AP$1000,Month!AM$1,0))," ")</f>
        <v>0</v>
      </c>
      <c r="BT294" s="13">
        <f>IFERROR((VLOOKUP($A294,Month!$Z$3:$AP$1000,Month!AP$1,0))," ")</f>
        <v>0</v>
      </c>
    </row>
    <row r="295" spans="1:72" s="2" customFormat="1" x14ac:dyDescent="0.25">
      <c r="A295" s="12" t="s">
        <v>155</v>
      </c>
      <c r="B295" s="12" t="s">
        <v>156</v>
      </c>
      <c r="C295" s="13">
        <f>+IFERROR((VLOOKUP($A295,Grade!$L$6:$BL$1000,Grade!M$2,0))," ")</f>
        <v>198</v>
      </c>
      <c r="D295" s="13">
        <f>+IFERROR((VLOOKUP($A295,Grade!$L$6:$BL$1000,Grade!N$2,0))," ")</f>
        <v>146</v>
      </c>
      <c r="E295" s="13">
        <f>+IFERROR((VLOOKUP($A295,Grade!$L$6:$BL$1000,Grade!O$2,0))," ")</f>
        <v>156</v>
      </c>
      <c r="F295" s="13">
        <f>+IFERROR((VLOOKUP($A295,Grade!$L$6:$BL$1000,Grade!P$2,0))," ")</f>
        <v>205</v>
      </c>
      <c r="G295" s="13">
        <f>+IFERROR((VLOOKUP($A295,Grade!$L$6:$BL$1000,Grade!Q$2,0))," ")</f>
        <v>206</v>
      </c>
      <c r="H295" s="13">
        <f>+IFERROR((VLOOKUP($A295,Grade!$L$6:$BL$1000,Grade!R$2,0))," ")</f>
        <v>205</v>
      </c>
      <c r="I295" s="13">
        <f>+IFERROR((VLOOKUP($A295,Grade!$L$6:$BL$1000,Grade!S$2,0))," ")</f>
        <v>179</v>
      </c>
      <c r="J295" s="13">
        <f>+IFERROR((VLOOKUP($A295,Grade!$L$6:$BL$1000,Grade!T$2,0))," ")</f>
        <v>216</v>
      </c>
      <c r="K295" s="13">
        <f>+IFERROR((VLOOKUP($A295,Grade!$L$6:$BL$1000,Grade!U$2,0))," ")</f>
        <v>210</v>
      </c>
      <c r="L295" s="13">
        <f>+IFERROR((VLOOKUP($A295,Grade!$L$6:$BL$1000,Grade!V$2,0))," ")</f>
        <v>208</v>
      </c>
      <c r="M295" s="13">
        <f>+IFERROR((VLOOKUP($A295,Grade!$L$6:$BL$1000,Grade!W$2,0))," ")</f>
        <v>206</v>
      </c>
      <c r="N295" s="13">
        <f>+IFERROR((VLOOKUP($A295,Grade!$L$6:$BL$1000,Grade!X$2,0))," ")</f>
        <v>168</v>
      </c>
      <c r="O295" s="13">
        <f>+IFERROR((VLOOKUP($A295,Grade!$L$6:$BL$1000,Grade!Y$2,0))," ")</f>
        <v>167</v>
      </c>
      <c r="P295" s="20">
        <f t="shared" si="25"/>
        <v>2470</v>
      </c>
      <c r="Q295" s="14">
        <f>+IFERROR((VLOOKUP($A295,Grade!$L$6:$BL$1000,Grade!Z$2,0))," ")</f>
        <v>198</v>
      </c>
      <c r="R295" s="14">
        <f>+IFERROR((VLOOKUP($A295,Grade!$L$6:$BL$1000,Grade!AA$2,0))," ")</f>
        <v>146</v>
      </c>
      <c r="S295" s="14">
        <f>+IFERROR((VLOOKUP($A295,Grade!$L$6:$BL$1000,Grade!AB$2,0))," ")</f>
        <v>156</v>
      </c>
      <c r="T295" s="14">
        <f>+IFERROR((VLOOKUP($A295,Grade!$L$6:$BL$1000,Grade!AC$2,0))," ")</f>
        <v>205</v>
      </c>
      <c r="U295" s="14">
        <f>+IFERROR((VLOOKUP($A295,Grade!$L$6:$BL$1000,Grade!AD$2,0))," ")</f>
        <v>206</v>
      </c>
      <c r="V295" s="14">
        <f>+IFERROR((VLOOKUP($A295,Grade!$L$6:$BL$1000,Grade!AE$2,0))," ")</f>
        <v>205</v>
      </c>
      <c r="W295" s="14">
        <f>+IFERROR((VLOOKUP($A295,Grade!$L$6:$BL$1000,Grade!AF$2,0))," ")</f>
        <v>179</v>
      </c>
      <c r="X295" s="14">
        <f>+IFERROR((VLOOKUP($A295,Grade!$L$6:$BL$1000,Grade!AG$2,0))," ")</f>
        <v>216</v>
      </c>
      <c r="Y295" s="14">
        <f>+IFERROR((VLOOKUP($A295,Grade!$L$6:$BL$1000,Grade!AH$2,0))," ")</f>
        <v>210</v>
      </c>
      <c r="Z295" s="14">
        <f>+IFERROR((VLOOKUP($A295,Grade!$L$6:$BL$1000,Grade!AI$2,0))," ")</f>
        <v>208</v>
      </c>
      <c r="AA295" s="14">
        <f>+IFERROR((VLOOKUP($A295,Grade!$L$6:$BL$1000,Grade!AJ$2,0))," ")</f>
        <v>206</v>
      </c>
      <c r="AB295" s="14">
        <f>+IFERROR((VLOOKUP($A295,Grade!$L$6:$BL$1000,Grade!AK$2,0))," ")</f>
        <v>139.19999999999999</v>
      </c>
      <c r="AC295" s="14">
        <f>+IFERROR((VLOOKUP($A295,Grade!$L$6:$BL$1000,Grade!AL$2,0))," ")</f>
        <v>146.32</v>
      </c>
      <c r="AD295" s="19">
        <f t="shared" si="26"/>
        <v>2420.52</v>
      </c>
      <c r="AE295" s="13">
        <f>+IFERROR((VLOOKUP($A295,Grade!$L$6:$BL$1000,Grade!AM$2,0))," ")</f>
        <v>0</v>
      </c>
      <c r="AF295" s="13">
        <f>+IFERROR((VLOOKUP($A295,Grade!$L$6:$BL$1000,Grade!AN$2,0))," ")</f>
        <v>0</v>
      </c>
      <c r="AG295" s="13">
        <f>+IFERROR((VLOOKUP($A295,Grade!$L$6:$BL$1000,Grade!AO$2,0))," ")</f>
        <v>0</v>
      </c>
      <c r="AH295" s="13">
        <f>+IFERROR((VLOOKUP($A295,Grade!$L$6:$BL$1000,Grade!AP$2,0))," ")</f>
        <v>0</v>
      </c>
      <c r="AI295" s="13">
        <f>+IFERROR((VLOOKUP($A295,Grade!$L$6:$BL$1000,Grade!AQ$2,0))," ")</f>
        <v>0</v>
      </c>
      <c r="AJ295" s="13">
        <f>+IFERROR((VLOOKUP($A295,Grade!$L$6:$BL$1000,Grade!AR$2,0))," ")</f>
        <v>0</v>
      </c>
      <c r="AK295" s="13">
        <f>+IFERROR((VLOOKUP($A295,Grade!$L$6:$BL$1000,Grade!AS$2,0))," ")</f>
        <v>0</v>
      </c>
      <c r="AL295" s="13">
        <f>+IFERROR((VLOOKUP($A295,Grade!$L$6:$BL$1000,Grade!AT$2,0))," ")</f>
        <v>0</v>
      </c>
      <c r="AM295" s="13">
        <f>+IFERROR((VLOOKUP($A295,Grade!$L$6:$BL$1000,Grade!AU$2,0))," ")</f>
        <v>0</v>
      </c>
      <c r="AN295" s="13">
        <f>+IFERROR((VLOOKUP($A295,Grade!$L$6:$BL$1000,Grade!AV$2,0))," ")</f>
        <v>0</v>
      </c>
      <c r="AO295" s="13">
        <f>+IFERROR((VLOOKUP($A295,Grade!$L$6:$BL$1000,Grade!AW$2,0))," ")</f>
        <v>0</v>
      </c>
      <c r="AP295" s="13">
        <f>+IFERROR((VLOOKUP($A295,Grade!$L$6:$BL$1000,Grade!AX$2,0))," ")</f>
        <v>0</v>
      </c>
      <c r="AQ295" s="13">
        <f>+IFERROR((VLOOKUP($A295,Grade!$L$6:$BL$1000,Grade!AY$2,0))," ")</f>
        <v>0</v>
      </c>
      <c r="AR295" s="20">
        <f t="shared" si="27"/>
        <v>0</v>
      </c>
      <c r="AS295" s="14">
        <f>+IFERROR((VLOOKUP($A295,Grade!$L$6:$BL$1000,Grade!AZ$2,0))," ")</f>
        <v>0</v>
      </c>
      <c r="AT295" s="14">
        <f>+IFERROR((VLOOKUP($A295,Grade!$L$6:$BL$1000,Grade!BA$2,0))," ")</f>
        <v>0</v>
      </c>
      <c r="AU295" s="14">
        <f>+IFERROR((VLOOKUP($A295,Grade!$L$6:$BL$1000,Grade!BB$2,0))," ")</f>
        <v>0</v>
      </c>
      <c r="AV295" s="14">
        <f>+IFERROR((VLOOKUP($A295,Grade!$L$6:$BL$1000,Grade!BC$2,0))," ")</f>
        <v>0</v>
      </c>
      <c r="AW295" s="14">
        <f>+IFERROR((VLOOKUP($A295,Grade!$L$6:$BL$1000,Grade!BD$2,0))," ")</f>
        <v>0</v>
      </c>
      <c r="AX295" s="14">
        <f>+IFERROR((VLOOKUP($A295,Grade!$L$6:$BL$1000,Grade!BE$2,0))," ")</f>
        <v>0</v>
      </c>
      <c r="AY295" s="14">
        <f>+IFERROR((VLOOKUP($A295,Grade!$L$6:$BL$1000,Grade!BF$2,0))," ")</f>
        <v>0</v>
      </c>
      <c r="AZ295" s="14">
        <f>+IFERROR((VLOOKUP($A295,Grade!$L$6:$BL$1000,Grade!BG$2,0))," ")</f>
        <v>0</v>
      </c>
      <c r="BA295" s="14">
        <f>+IFERROR((VLOOKUP($A295,Grade!$L$6:$BL$1000,Grade!BH$2,0))," ")</f>
        <v>0</v>
      </c>
      <c r="BB295" s="14">
        <f>+IFERROR((VLOOKUP($A295,Grade!$L$6:$BL$1000,Grade!BI$2,0))," ")</f>
        <v>0</v>
      </c>
      <c r="BC295" s="14">
        <f>+IFERROR((VLOOKUP($A295,Grade!$L$6:$BL$1000,Grade!BJ$2,0))," ")</f>
        <v>0</v>
      </c>
      <c r="BD295" s="14">
        <f>+IFERROR((VLOOKUP($A295,Grade!$L$6:$BL$1000,Grade!BK$2,0))," ")</f>
        <v>0</v>
      </c>
      <c r="BE295" s="14">
        <f>+IFERROR((VLOOKUP($A295,Grade!$L$6:$BL$1000,Grade!BL$2,0))," ")</f>
        <v>0</v>
      </c>
      <c r="BF295" s="19">
        <f t="shared" si="28"/>
        <v>0</v>
      </c>
      <c r="BG295" s="13">
        <f>IFERROR((VLOOKUP($A295,Month!$Z$3:$AP$1000,Month!AA$1,0))," ")</f>
        <v>773</v>
      </c>
      <c r="BH295" s="13">
        <f>IFERROR((VLOOKUP($A295,Month!$Z$3:$AP$1000,Month!AB$1,0))," ")</f>
        <v>429</v>
      </c>
      <c r="BI295" s="13">
        <f>IFERROR((VLOOKUP($A295,Month!$Z$3:$AP$1000,Month!AC$1,0))," ")</f>
        <v>298</v>
      </c>
      <c r="BJ295" s="13">
        <f>IFERROR((VLOOKUP($A295,Month!$Z$3:$AP$1000,Month!AD$1,0))," ")</f>
        <v>0</v>
      </c>
      <c r="BK295" s="13">
        <f>IFERROR((VLOOKUP($A295,Month!$Z$3:$AP$1000,Month!AE$1,0))," ")</f>
        <v>0</v>
      </c>
      <c r="BL295" s="13">
        <f>IFERROR((VLOOKUP($A295,Month!$Z$3:$AP$1000,Month!AF$1,0))," ")</f>
        <v>0</v>
      </c>
      <c r="BM295" s="13">
        <f>IFERROR((VLOOKUP($A295,Month!$Z$3:$AP$1000,Month!AG$1,0))," ")</f>
        <v>184.4</v>
      </c>
      <c r="BN295" s="13">
        <f>IFERROR((VLOOKUP($A295,Month!$Z$3:$AP$1000,Month!AH$1,0))," ")</f>
        <v>0</v>
      </c>
      <c r="BO295" s="13">
        <f>IFERROR((VLOOKUP($A295,Month!$Z$3:$AP$1000,Month!AI$1,0))," ")</f>
        <v>65.55</v>
      </c>
      <c r="BP295" s="13">
        <f>IFERROR((VLOOKUP($A295,Month!$Z$3:$AP$1000,Month!AJ$1,0))," ")</f>
        <v>0</v>
      </c>
      <c r="BQ295" s="13">
        <f>IFERROR((VLOOKUP($A295,Month!$Z$3:$AP$1000,Month!AK$1,0))," ")</f>
        <v>0</v>
      </c>
      <c r="BR295" s="13">
        <f>IFERROR((VLOOKUP($A295,Month!$Z$3:$AP$1000,Month!AL$1,0))," ")</f>
        <v>0</v>
      </c>
      <c r="BS295" s="13">
        <f>IFERROR((VLOOKUP($A295,Month!$Z$3:$AP$1000,Month!AM$1,0))," ")</f>
        <v>13</v>
      </c>
      <c r="BT295" s="13">
        <f>IFERROR((VLOOKUP($A295,Month!$Z$3:$AP$1000,Month!AP$1,0))," ")</f>
        <v>281</v>
      </c>
    </row>
    <row r="296" spans="1:72" s="2" customFormat="1" x14ac:dyDescent="0.25">
      <c r="A296" s="12" t="s">
        <v>585</v>
      </c>
      <c r="B296" s="12" t="s">
        <v>586</v>
      </c>
      <c r="C296" s="13">
        <f>+IFERROR((VLOOKUP($A296,Grade!$L$6:$BL$1000,Grade!M$2,0))," ")</f>
        <v>16</v>
      </c>
      <c r="D296" s="13">
        <f>+IFERROR((VLOOKUP($A296,Grade!$L$6:$BL$1000,Grade!N$2,0))," ")</f>
        <v>14</v>
      </c>
      <c r="E296" s="13">
        <f>+IFERROR((VLOOKUP($A296,Grade!$L$6:$BL$1000,Grade!O$2,0))," ")</f>
        <v>24</v>
      </c>
      <c r="F296" s="13">
        <f>+IFERROR((VLOOKUP($A296,Grade!$L$6:$BL$1000,Grade!P$2,0))," ")</f>
        <v>18</v>
      </c>
      <c r="G296" s="13">
        <f>+IFERROR((VLOOKUP($A296,Grade!$L$6:$BL$1000,Grade!Q$2,0))," ")</f>
        <v>19</v>
      </c>
      <c r="H296" s="13">
        <f>+IFERROR((VLOOKUP($A296,Grade!$L$6:$BL$1000,Grade!R$2,0))," ")</f>
        <v>16</v>
      </c>
      <c r="I296" s="13">
        <f>+IFERROR((VLOOKUP($A296,Grade!$L$6:$BL$1000,Grade!S$2,0))," ")</f>
        <v>24</v>
      </c>
      <c r="J296" s="13">
        <f>+IFERROR((VLOOKUP($A296,Grade!$L$6:$BL$1000,Grade!T$2,0))," ")</f>
        <v>17</v>
      </c>
      <c r="K296" s="13">
        <f>+IFERROR((VLOOKUP($A296,Grade!$L$6:$BL$1000,Grade!U$2,0))," ")</f>
        <v>22</v>
      </c>
      <c r="L296" s="13">
        <f>+IFERROR((VLOOKUP($A296,Grade!$L$6:$BL$1000,Grade!V$2,0))," ")</f>
        <v>19</v>
      </c>
      <c r="M296" s="13">
        <f>+IFERROR((VLOOKUP($A296,Grade!$L$6:$BL$1000,Grade!W$2,0))," ")</f>
        <v>23</v>
      </c>
      <c r="N296" s="13">
        <f>+IFERROR((VLOOKUP($A296,Grade!$L$6:$BL$1000,Grade!X$2,0))," ")</f>
        <v>18</v>
      </c>
      <c r="O296" s="13">
        <f>+IFERROR((VLOOKUP($A296,Grade!$L$6:$BL$1000,Grade!Y$2,0))," ")</f>
        <v>19</v>
      </c>
      <c r="P296" s="20">
        <f t="shared" si="25"/>
        <v>249</v>
      </c>
      <c r="Q296" s="14">
        <f>+IFERROR((VLOOKUP($A296,Grade!$L$6:$BL$1000,Grade!Z$2,0))," ")</f>
        <v>16</v>
      </c>
      <c r="R296" s="14">
        <f>+IFERROR((VLOOKUP($A296,Grade!$L$6:$BL$1000,Grade!AA$2,0))," ")</f>
        <v>14</v>
      </c>
      <c r="S296" s="14">
        <f>+IFERROR((VLOOKUP($A296,Grade!$L$6:$BL$1000,Grade!AB$2,0))," ")</f>
        <v>24</v>
      </c>
      <c r="T296" s="14">
        <f>+IFERROR((VLOOKUP($A296,Grade!$L$6:$BL$1000,Grade!AC$2,0))," ")</f>
        <v>18</v>
      </c>
      <c r="U296" s="14">
        <f>+IFERROR((VLOOKUP($A296,Grade!$L$6:$BL$1000,Grade!AD$2,0))," ")</f>
        <v>19</v>
      </c>
      <c r="V296" s="14">
        <f>+IFERROR((VLOOKUP($A296,Grade!$L$6:$BL$1000,Grade!AE$2,0))," ")</f>
        <v>15.03</v>
      </c>
      <c r="W296" s="14">
        <f>+IFERROR((VLOOKUP($A296,Grade!$L$6:$BL$1000,Grade!AF$2,0))," ")</f>
        <v>24</v>
      </c>
      <c r="X296" s="14">
        <f>+IFERROR((VLOOKUP($A296,Grade!$L$6:$BL$1000,Grade!AG$2,0))," ")</f>
        <v>17</v>
      </c>
      <c r="Y296" s="14">
        <f>+IFERROR((VLOOKUP($A296,Grade!$L$6:$BL$1000,Grade!AH$2,0))," ")</f>
        <v>22</v>
      </c>
      <c r="Z296" s="14">
        <f>+IFERROR((VLOOKUP($A296,Grade!$L$6:$BL$1000,Grade!AI$2,0))," ")</f>
        <v>12.73</v>
      </c>
      <c r="AA296" s="14">
        <f>+IFERROR((VLOOKUP($A296,Grade!$L$6:$BL$1000,Grade!AJ$2,0))," ")</f>
        <v>16.510000000000002</v>
      </c>
      <c r="AB296" s="14">
        <f>+IFERROR((VLOOKUP($A296,Grade!$L$6:$BL$1000,Grade!AK$2,0))," ")</f>
        <v>15.39</v>
      </c>
      <c r="AC296" s="14">
        <f>+IFERROR((VLOOKUP($A296,Grade!$L$6:$BL$1000,Grade!AL$2,0))," ")</f>
        <v>15.35</v>
      </c>
      <c r="AD296" s="19">
        <f t="shared" si="26"/>
        <v>229.00999999999996</v>
      </c>
      <c r="AE296" s="13">
        <f>+IFERROR((VLOOKUP($A296,Grade!$L$6:$BL$1000,Grade!AM$2,0))," ")</f>
        <v>0</v>
      </c>
      <c r="AF296" s="13">
        <f>+IFERROR((VLOOKUP($A296,Grade!$L$6:$BL$1000,Grade!AN$2,0))," ")</f>
        <v>0</v>
      </c>
      <c r="AG296" s="13">
        <f>+IFERROR((VLOOKUP($A296,Grade!$L$6:$BL$1000,Grade!AO$2,0))," ")</f>
        <v>0</v>
      </c>
      <c r="AH296" s="13">
        <f>+IFERROR((VLOOKUP($A296,Grade!$L$6:$BL$1000,Grade!AP$2,0))," ")</f>
        <v>0</v>
      </c>
      <c r="AI296" s="13">
        <f>+IFERROR((VLOOKUP($A296,Grade!$L$6:$BL$1000,Grade!AQ$2,0))," ")</f>
        <v>0</v>
      </c>
      <c r="AJ296" s="13">
        <f>+IFERROR((VLOOKUP($A296,Grade!$L$6:$BL$1000,Grade!AR$2,0))," ")</f>
        <v>0</v>
      </c>
      <c r="AK296" s="13">
        <f>+IFERROR((VLOOKUP($A296,Grade!$L$6:$BL$1000,Grade!AS$2,0))," ")</f>
        <v>0</v>
      </c>
      <c r="AL296" s="13">
        <f>+IFERROR((VLOOKUP($A296,Grade!$L$6:$BL$1000,Grade!AT$2,0))," ")</f>
        <v>0</v>
      </c>
      <c r="AM296" s="13">
        <f>+IFERROR((VLOOKUP($A296,Grade!$L$6:$BL$1000,Grade!AU$2,0))," ")</f>
        <v>0</v>
      </c>
      <c r="AN296" s="13">
        <f>+IFERROR((VLOOKUP($A296,Grade!$L$6:$BL$1000,Grade!AV$2,0))," ")</f>
        <v>0</v>
      </c>
      <c r="AO296" s="13">
        <f>+IFERROR((VLOOKUP($A296,Grade!$L$6:$BL$1000,Grade!AW$2,0))," ")</f>
        <v>0</v>
      </c>
      <c r="AP296" s="13">
        <f>+IFERROR((VLOOKUP($A296,Grade!$L$6:$BL$1000,Grade!AX$2,0))," ")</f>
        <v>0</v>
      </c>
      <c r="AQ296" s="13">
        <f>+IFERROR((VLOOKUP($A296,Grade!$L$6:$BL$1000,Grade!AY$2,0))," ")</f>
        <v>0</v>
      </c>
      <c r="AR296" s="20">
        <f t="shared" si="27"/>
        <v>0</v>
      </c>
      <c r="AS296" s="14">
        <f>+IFERROR((VLOOKUP($A296,Grade!$L$6:$BL$1000,Grade!AZ$2,0))," ")</f>
        <v>0</v>
      </c>
      <c r="AT296" s="14">
        <f>+IFERROR((VLOOKUP($A296,Grade!$L$6:$BL$1000,Grade!BA$2,0))," ")</f>
        <v>0</v>
      </c>
      <c r="AU296" s="14">
        <f>+IFERROR((VLOOKUP($A296,Grade!$L$6:$BL$1000,Grade!BB$2,0))," ")</f>
        <v>0</v>
      </c>
      <c r="AV296" s="14">
        <f>+IFERROR((VLOOKUP($A296,Grade!$L$6:$BL$1000,Grade!BC$2,0))," ")</f>
        <v>0</v>
      </c>
      <c r="AW296" s="14">
        <f>+IFERROR((VLOOKUP($A296,Grade!$L$6:$BL$1000,Grade!BD$2,0))," ")</f>
        <v>0</v>
      </c>
      <c r="AX296" s="14">
        <f>+IFERROR((VLOOKUP($A296,Grade!$L$6:$BL$1000,Grade!BE$2,0))," ")</f>
        <v>0</v>
      </c>
      <c r="AY296" s="14">
        <f>+IFERROR((VLOOKUP($A296,Grade!$L$6:$BL$1000,Grade!BF$2,0))," ")</f>
        <v>0</v>
      </c>
      <c r="AZ296" s="14">
        <f>+IFERROR((VLOOKUP($A296,Grade!$L$6:$BL$1000,Grade!BG$2,0))," ")</f>
        <v>0</v>
      </c>
      <c r="BA296" s="14">
        <f>+IFERROR((VLOOKUP($A296,Grade!$L$6:$BL$1000,Grade!BH$2,0))," ")</f>
        <v>0</v>
      </c>
      <c r="BB296" s="14">
        <f>+IFERROR((VLOOKUP($A296,Grade!$L$6:$BL$1000,Grade!BI$2,0))," ")</f>
        <v>0</v>
      </c>
      <c r="BC296" s="14">
        <f>+IFERROR((VLOOKUP($A296,Grade!$L$6:$BL$1000,Grade!BJ$2,0))," ")</f>
        <v>0</v>
      </c>
      <c r="BD296" s="14">
        <f>+IFERROR((VLOOKUP($A296,Grade!$L$6:$BL$1000,Grade!BK$2,0))," ")</f>
        <v>0</v>
      </c>
      <c r="BE296" s="14">
        <f>+IFERROR((VLOOKUP($A296,Grade!$L$6:$BL$1000,Grade!BL$2,0))," ")</f>
        <v>0</v>
      </c>
      <c r="BF296" s="19">
        <f t="shared" si="28"/>
        <v>0</v>
      </c>
      <c r="BG296" s="13">
        <f>IFERROR((VLOOKUP($A296,Month!$Z$3:$AP$1000,Month!AA$1,0))," ")</f>
        <v>3</v>
      </c>
      <c r="BH296" s="13">
        <f>IFERROR((VLOOKUP($A296,Month!$Z$3:$AP$1000,Month!AB$1,0))," ")</f>
        <v>3</v>
      </c>
      <c r="BI296" s="13">
        <f>IFERROR((VLOOKUP($A296,Month!$Z$3:$AP$1000,Month!AC$1,0))," ")</f>
        <v>0</v>
      </c>
      <c r="BJ296" s="13">
        <f>IFERROR((VLOOKUP($A296,Month!$Z$3:$AP$1000,Month!AD$1,0))," ")</f>
        <v>0</v>
      </c>
      <c r="BK296" s="13">
        <f>IFERROR((VLOOKUP($A296,Month!$Z$3:$AP$1000,Month!AE$1,0))," ")</f>
        <v>0</v>
      </c>
      <c r="BL296" s="13">
        <f>IFERROR((VLOOKUP($A296,Month!$Z$3:$AP$1000,Month!AF$1,0))," ")</f>
        <v>0</v>
      </c>
      <c r="BM296" s="13">
        <f>IFERROR((VLOOKUP($A296,Month!$Z$3:$AP$1000,Month!AG$1,0))," ")</f>
        <v>9.6</v>
      </c>
      <c r="BN296" s="13">
        <f>IFERROR((VLOOKUP($A296,Month!$Z$3:$AP$1000,Month!AH$1,0))," ")</f>
        <v>0</v>
      </c>
      <c r="BO296" s="13">
        <f>IFERROR((VLOOKUP($A296,Month!$Z$3:$AP$1000,Month!AI$1,0))," ")</f>
        <v>0</v>
      </c>
      <c r="BP296" s="13">
        <f>IFERROR((VLOOKUP($A296,Month!$Z$3:$AP$1000,Month!AJ$1,0))," ")</f>
        <v>0</v>
      </c>
      <c r="BQ296" s="13">
        <f>IFERROR((VLOOKUP($A296,Month!$Z$3:$AP$1000,Month!AK$1,0))," ")</f>
        <v>0</v>
      </c>
      <c r="BR296" s="13">
        <f>IFERROR((VLOOKUP($A296,Month!$Z$3:$AP$1000,Month!AL$1,0))," ")</f>
        <v>0</v>
      </c>
      <c r="BS296" s="13">
        <f>IFERROR((VLOOKUP($A296,Month!$Z$3:$AP$1000,Month!AM$1,0))," ")</f>
        <v>0</v>
      </c>
      <c r="BT296" s="13">
        <f>IFERROR((VLOOKUP($A296,Month!$Z$3:$AP$1000,Month!AP$1,0))," ")</f>
        <v>18</v>
      </c>
    </row>
    <row r="297" spans="1:72" s="2" customFormat="1" x14ac:dyDescent="0.25">
      <c r="A297" s="12" t="s">
        <v>577</v>
      </c>
      <c r="B297" s="12" t="s">
        <v>578</v>
      </c>
      <c r="C297" s="13">
        <f>+IFERROR((VLOOKUP($A297,Grade!$L$6:$BL$1000,Grade!M$2,0))," ")</f>
        <v>361</v>
      </c>
      <c r="D297" s="13">
        <f>+IFERROR((VLOOKUP($A297,Grade!$L$6:$BL$1000,Grade!N$2,0))," ")</f>
        <v>415</v>
      </c>
      <c r="E297" s="13">
        <f>+IFERROR((VLOOKUP($A297,Grade!$L$6:$BL$1000,Grade!O$2,0))," ")</f>
        <v>397</v>
      </c>
      <c r="F297" s="13">
        <f>+IFERROR((VLOOKUP($A297,Grade!$L$6:$BL$1000,Grade!P$2,0))," ")</f>
        <v>389</v>
      </c>
      <c r="G297" s="13">
        <f>+IFERROR((VLOOKUP($A297,Grade!$L$6:$BL$1000,Grade!Q$2,0))," ")</f>
        <v>386</v>
      </c>
      <c r="H297" s="13">
        <f>+IFERROR((VLOOKUP($A297,Grade!$L$6:$BL$1000,Grade!R$2,0))," ")</f>
        <v>375</v>
      </c>
      <c r="I297" s="13">
        <f>+IFERROR((VLOOKUP($A297,Grade!$L$6:$BL$1000,Grade!S$2,0))," ")</f>
        <v>430</v>
      </c>
      <c r="J297" s="13">
        <f>+IFERROR((VLOOKUP($A297,Grade!$L$6:$BL$1000,Grade!T$2,0))," ")</f>
        <v>408</v>
      </c>
      <c r="K297" s="13">
        <f>+IFERROR((VLOOKUP($A297,Grade!$L$6:$BL$1000,Grade!U$2,0))," ")</f>
        <v>409</v>
      </c>
      <c r="L297" s="13">
        <f>+IFERROR((VLOOKUP($A297,Grade!$L$6:$BL$1000,Grade!V$2,0))," ")</f>
        <v>437</v>
      </c>
      <c r="M297" s="13">
        <f>+IFERROR((VLOOKUP($A297,Grade!$L$6:$BL$1000,Grade!W$2,0))," ")</f>
        <v>470</v>
      </c>
      <c r="N297" s="13">
        <f>+IFERROR((VLOOKUP($A297,Grade!$L$6:$BL$1000,Grade!X$2,0))," ")</f>
        <v>586</v>
      </c>
      <c r="O297" s="13">
        <f>+IFERROR((VLOOKUP($A297,Grade!$L$6:$BL$1000,Grade!Y$2,0))," ")</f>
        <v>484</v>
      </c>
      <c r="P297" s="20">
        <f t="shared" si="25"/>
        <v>5547</v>
      </c>
      <c r="Q297" s="14">
        <f>+IFERROR((VLOOKUP($A297,Grade!$L$6:$BL$1000,Grade!Z$2,0))," ")</f>
        <v>361</v>
      </c>
      <c r="R297" s="14">
        <f>+IFERROR((VLOOKUP($A297,Grade!$L$6:$BL$1000,Grade!AA$2,0))," ")</f>
        <v>412.73</v>
      </c>
      <c r="S297" s="14">
        <f>+IFERROR((VLOOKUP($A297,Grade!$L$6:$BL$1000,Grade!AB$2,0))," ")</f>
        <v>396.18</v>
      </c>
      <c r="T297" s="14">
        <f>+IFERROR((VLOOKUP($A297,Grade!$L$6:$BL$1000,Grade!AC$2,0))," ")</f>
        <v>388.2</v>
      </c>
      <c r="U297" s="14">
        <f>+IFERROR((VLOOKUP($A297,Grade!$L$6:$BL$1000,Grade!AD$2,0))," ")</f>
        <v>384.11</v>
      </c>
      <c r="V297" s="14">
        <f>+IFERROR((VLOOKUP($A297,Grade!$L$6:$BL$1000,Grade!AE$2,0))," ")</f>
        <v>372.65</v>
      </c>
      <c r="W297" s="14">
        <f>+IFERROR((VLOOKUP($A297,Grade!$L$6:$BL$1000,Grade!AF$2,0))," ")</f>
        <v>428.4</v>
      </c>
      <c r="X297" s="14">
        <f>+IFERROR((VLOOKUP($A297,Grade!$L$6:$BL$1000,Grade!AG$2,0))," ")</f>
        <v>407.4</v>
      </c>
      <c r="Y297" s="14">
        <f>+IFERROR((VLOOKUP($A297,Grade!$L$6:$BL$1000,Grade!AH$2,0))," ")</f>
        <v>408.4</v>
      </c>
      <c r="Z297" s="14">
        <f>+IFERROR((VLOOKUP($A297,Grade!$L$6:$BL$1000,Grade!AI$2,0))," ")</f>
        <v>437.4</v>
      </c>
      <c r="AA297" s="14">
        <f>+IFERROR((VLOOKUP($A297,Grade!$L$6:$BL$1000,Grade!AJ$2,0))," ")</f>
        <v>470.6</v>
      </c>
      <c r="AB297" s="14">
        <f>+IFERROR((VLOOKUP($A297,Grade!$L$6:$BL$1000,Grade!AK$2,0))," ")</f>
        <v>474.24</v>
      </c>
      <c r="AC297" s="14">
        <f>+IFERROR((VLOOKUP($A297,Grade!$L$6:$BL$1000,Grade!AL$2,0))," ")</f>
        <v>384.40000000000003</v>
      </c>
      <c r="AD297" s="19">
        <f t="shared" si="26"/>
        <v>5325.71</v>
      </c>
      <c r="AE297" s="13">
        <f>+IFERROR((VLOOKUP($A297,Grade!$L$6:$BL$1000,Grade!AM$2,0))," ")</f>
        <v>32</v>
      </c>
      <c r="AF297" s="13">
        <f>+IFERROR((VLOOKUP($A297,Grade!$L$6:$BL$1000,Grade!AN$2,0))," ")</f>
        <v>38</v>
      </c>
      <c r="AG297" s="13">
        <f>+IFERROR((VLOOKUP($A297,Grade!$L$6:$BL$1000,Grade!AO$2,0))," ")</f>
        <v>45</v>
      </c>
      <c r="AH297" s="13">
        <f>+IFERROR((VLOOKUP($A297,Grade!$L$6:$BL$1000,Grade!AP$2,0))," ")</f>
        <v>39</v>
      </c>
      <c r="AI297" s="13">
        <f>+IFERROR((VLOOKUP($A297,Grade!$L$6:$BL$1000,Grade!AQ$2,0))," ")</f>
        <v>40</v>
      </c>
      <c r="AJ297" s="13">
        <f>+IFERROR((VLOOKUP($A297,Grade!$L$6:$BL$1000,Grade!AR$2,0))," ")</f>
        <v>33</v>
      </c>
      <c r="AK297" s="13">
        <f>+IFERROR((VLOOKUP($A297,Grade!$L$6:$BL$1000,Grade!AS$2,0))," ")</f>
        <v>32</v>
      </c>
      <c r="AL297" s="13">
        <f>+IFERROR((VLOOKUP($A297,Grade!$L$6:$BL$1000,Grade!AT$2,0))," ")</f>
        <v>34</v>
      </c>
      <c r="AM297" s="13">
        <f>+IFERROR((VLOOKUP($A297,Grade!$L$6:$BL$1000,Grade!AU$2,0))," ")</f>
        <v>32</v>
      </c>
      <c r="AN297" s="13">
        <f>+IFERROR((VLOOKUP($A297,Grade!$L$6:$BL$1000,Grade!AV$2,0))," ")</f>
        <v>60</v>
      </c>
      <c r="AO297" s="13">
        <f>+IFERROR((VLOOKUP($A297,Grade!$L$6:$BL$1000,Grade!AW$2,0))," ")</f>
        <v>82</v>
      </c>
      <c r="AP297" s="13">
        <f>+IFERROR((VLOOKUP($A297,Grade!$L$6:$BL$1000,Grade!AX$2,0))," ")</f>
        <v>80</v>
      </c>
      <c r="AQ297" s="13">
        <f>+IFERROR((VLOOKUP($A297,Grade!$L$6:$BL$1000,Grade!AY$2,0))," ")</f>
        <v>92</v>
      </c>
      <c r="AR297" s="20">
        <f t="shared" si="27"/>
        <v>639</v>
      </c>
      <c r="AS297" s="14">
        <f>+IFERROR((VLOOKUP($A297,Grade!$L$6:$BL$1000,Grade!AZ$2,0))," ")</f>
        <v>32</v>
      </c>
      <c r="AT297" s="14">
        <f>+IFERROR((VLOOKUP($A297,Grade!$L$6:$BL$1000,Grade!BA$2,0))," ")</f>
        <v>38</v>
      </c>
      <c r="AU297" s="14">
        <f>+IFERROR((VLOOKUP($A297,Grade!$L$6:$BL$1000,Grade!BB$2,0))," ")</f>
        <v>45</v>
      </c>
      <c r="AV297" s="14">
        <f>+IFERROR((VLOOKUP($A297,Grade!$L$6:$BL$1000,Grade!BC$2,0))," ")</f>
        <v>39</v>
      </c>
      <c r="AW297" s="14">
        <f>+IFERROR((VLOOKUP($A297,Grade!$L$6:$BL$1000,Grade!BD$2,0))," ")</f>
        <v>40</v>
      </c>
      <c r="AX297" s="14">
        <f>+IFERROR((VLOOKUP($A297,Grade!$L$6:$BL$1000,Grade!BE$2,0))," ")</f>
        <v>33</v>
      </c>
      <c r="AY297" s="14">
        <f>+IFERROR((VLOOKUP($A297,Grade!$L$6:$BL$1000,Grade!BF$2,0))," ")</f>
        <v>31.4</v>
      </c>
      <c r="AZ297" s="14">
        <f>+IFERROR((VLOOKUP($A297,Grade!$L$6:$BL$1000,Grade!BG$2,0))," ")</f>
        <v>32.799999999999997</v>
      </c>
      <c r="BA297" s="14">
        <f>+IFERROR((VLOOKUP($A297,Grade!$L$6:$BL$1000,Grade!BH$2,0))," ")</f>
        <v>31.2</v>
      </c>
      <c r="BB297" s="14">
        <f>+IFERROR((VLOOKUP($A297,Grade!$L$6:$BL$1000,Grade!BI$2,0))," ")</f>
        <v>59.4</v>
      </c>
      <c r="BC297" s="14">
        <f>+IFERROR((VLOOKUP($A297,Grade!$L$6:$BL$1000,Grade!BJ$2,0))," ")</f>
        <v>79.2</v>
      </c>
      <c r="BD297" s="14">
        <f>+IFERROR((VLOOKUP($A297,Grade!$L$6:$BL$1000,Grade!BK$2,0))," ")</f>
        <v>77.930000000000007</v>
      </c>
      <c r="BE297" s="14">
        <f>+IFERROR((VLOOKUP($A297,Grade!$L$6:$BL$1000,Grade!BL$2,0))," ")</f>
        <v>88.13</v>
      </c>
      <c r="BF297" s="19">
        <f t="shared" si="28"/>
        <v>627.05999999999995</v>
      </c>
      <c r="BG297" s="13">
        <f>IFERROR((VLOOKUP($A297,Month!$Z$3:$AP$1000,Month!AA$1,0))," ")</f>
        <v>482</v>
      </c>
      <c r="BH297" s="13">
        <f>IFERROR((VLOOKUP($A297,Month!$Z$3:$AP$1000,Month!AB$1,0))," ")</f>
        <v>230</v>
      </c>
      <c r="BI297" s="13">
        <f>IFERROR((VLOOKUP($A297,Month!$Z$3:$AP$1000,Month!AC$1,0))," ")</f>
        <v>163</v>
      </c>
      <c r="BJ297" s="13">
        <f>IFERROR((VLOOKUP($A297,Month!$Z$3:$AP$1000,Month!AD$1,0))," ")</f>
        <v>132</v>
      </c>
      <c r="BK297" s="13">
        <f>IFERROR((VLOOKUP($A297,Month!$Z$3:$AP$1000,Month!AE$1,0))," ")</f>
        <v>132</v>
      </c>
      <c r="BL297" s="13">
        <f>IFERROR((VLOOKUP($A297,Month!$Z$3:$AP$1000,Month!AF$1,0))," ")</f>
        <v>0</v>
      </c>
      <c r="BM297" s="13">
        <f>IFERROR((VLOOKUP($A297,Month!$Z$3:$AP$1000,Month!AG$1,0))," ")</f>
        <v>291.39999999999998</v>
      </c>
      <c r="BN297" s="13">
        <f>IFERROR((VLOOKUP($A297,Month!$Z$3:$AP$1000,Month!AH$1,0))," ")</f>
        <v>0</v>
      </c>
      <c r="BO297" s="13">
        <f>IFERROR((VLOOKUP($A297,Month!$Z$3:$AP$1000,Month!AI$1,0))," ")</f>
        <v>47.4</v>
      </c>
      <c r="BP297" s="13">
        <f>IFERROR((VLOOKUP($A297,Month!$Z$3:$AP$1000,Month!AJ$1,0))," ")</f>
        <v>0</v>
      </c>
      <c r="BQ297" s="13">
        <f>IFERROR((VLOOKUP($A297,Month!$Z$3:$AP$1000,Month!AK$1,0))," ")</f>
        <v>112.32</v>
      </c>
      <c r="BR297" s="13">
        <f>IFERROR((VLOOKUP($A297,Month!$Z$3:$AP$1000,Month!AL$1,0))," ")</f>
        <v>0</v>
      </c>
      <c r="BS297" s="13">
        <f>IFERROR((VLOOKUP($A297,Month!$Z$3:$AP$1000,Month!AM$1,0))," ")</f>
        <v>27</v>
      </c>
      <c r="BT297" s="13">
        <f>IFERROR((VLOOKUP($A297,Month!$Z$3:$AP$1000,Month!AP$1,0))," ")</f>
        <v>708</v>
      </c>
    </row>
    <row r="298" spans="1:72" s="2" customFormat="1" x14ac:dyDescent="0.25">
      <c r="A298" s="12" t="s">
        <v>657</v>
      </c>
      <c r="B298" s="12" t="s">
        <v>658</v>
      </c>
      <c r="C298" s="13">
        <f>+IFERROR((VLOOKUP($A298,Grade!$L$6:$BL$1000,Grade!M$2,0))," ")</f>
        <v>185</v>
      </c>
      <c r="D298" s="13">
        <f>+IFERROR((VLOOKUP($A298,Grade!$L$6:$BL$1000,Grade!N$2,0))," ")</f>
        <v>234</v>
      </c>
      <c r="E298" s="13">
        <f>+IFERROR((VLOOKUP($A298,Grade!$L$6:$BL$1000,Grade!O$2,0))," ")</f>
        <v>249</v>
      </c>
      <c r="F298" s="13">
        <f>+IFERROR((VLOOKUP($A298,Grade!$L$6:$BL$1000,Grade!P$2,0))," ")</f>
        <v>223</v>
      </c>
      <c r="G298" s="13">
        <f>+IFERROR((VLOOKUP($A298,Grade!$L$6:$BL$1000,Grade!Q$2,0))," ")</f>
        <v>259</v>
      </c>
      <c r="H298" s="13">
        <f>+IFERROR((VLOOKUP($A298,Grade!$L$6:$BL$1000,Grade!R$2,0))," ")</f>
        <v>264</v>
      </c>
      <c r="I298" s="13">
        <f>+IFERROR((VLOOKUP($A298,Grade!$L$6:$BL$1000,Grade!S$2,0))," ")</f>
        <v>255</v>
      </c>
      <c r="J298" s="13">
        <f>+IFERROR((VLOOKUP($A298,Grade!$L$6:$BL$1000,Grade!T$2,0))," ")</f>
        <v>302</v>
      </c>
      <c r="K298" s="13">
        <f>+IFERROR((VLOOKUP($A298,Grade!$L$6:$BL$1000,Grade!U$2,0))," ")</f>
        <v>231</v>
      </c>
      <c r="L298" s="13">
        <f>+IFERROR((VLOOKUP($A298,Grade!$L$6:$BL$1000,Grade!V$2,0))," ")</f>
        <v>283</v>
      </c>
      <c r="M298" s="13">
        <f>+IFERROR((VLOOKUP($A298,Grade!$L$6:$BL$1000,Grade!W$2,0))," ")</f>
        <v>228</v>
      </c>
      <c r="N298" s="13">
        <f>+IFERROR((VLOOKUP($A298,Grade!$L$6:$BL$1000,Grade!X$2,0))," ")</f>
        <v>216</v>
      </c>
      <c r="O298" s="13">
        <f>+IFERROR((VLOOKUP($A298,Grade!$L$6:$BL$1000,Grade!Y$2,0))," ")</f>
        <v>208</v>
      </c>
      <c r="P298" s="20">
        <f t="shared" si="25"/>
        <v>3137</v>
      </c>
      <c r="Q298" s="14">
        <f>+IFERROR((VLOOKUP($A298,Grade!$L$6:$BL$1000,Grade!Z$2,0))," ")</f>
        <v>185</v>
      </c>
      <c r="R298" s="14">
        <f>+IFERROR((VLOOKUP($A298,Grade!$L$6:$BL$1000,Grade!AA$2,0))," ")</f>
        <v>233.38</v>
      </c>
      <c r="S298" s="14">
        <f>+IFERROR((VLOOKUP($A298,Grade!$L$6:$BL$1000,Grade!AB$2,0))," ")</f>
        <v>249</v>
      </c>
      <c r="T298" s="14">
        <f>+IFERROR((VLOOKUP($A298,Grade!$L$6:$BL$1000,Grade!AC$2,0))," ")</f>
        <v>223</v>
      </c>
      <c r="U298" s="14">
        <f>+IFERROR((VLOOKUP($A298,Grade!$L$6:$BL$1000,Grade!AD$2,0))," ")</f>
        <v>259</v>
      </c>
      <c r="V298" s="14">
        <f>+IFERROR((VLOOKUP($A298,Grade!$L$6:$BL$1000,Grade!AE$2,0))," ")</f>
        <v>264</v>
      </c>
      <c r="W298" s="14">
        <f>+IFERROR((VLOOKUP($A298,Grade!$L$6:$BL$1000,Grade!AF$2,0))," ")</f>
        <v>255</v>
      </c>
      <c r="X298" s="14">
        <f>+IFERROR((VLOOKUP($A298,Grade!$L$6:$BL$1000,Grade!AG$2,0))," ")</f>
        <v>302</v>
      </c>
      <c r="Y298" s="14">
        <f>+IFERROR((VLOOKUP($A298,Grade!$L$6:$BL$1000,Grade!AH$2,0))," ")</f>
        <v>231</v>
      </c>
      <c r="Z298" s="14">
        <f>+IFERROR((VLOOKUP($A298,Grade!$L$6:$BL$1000,Grade!AI$2,0))," ")</f>
        <v>283</v>
      </c>
      <c r="AA298" s="14">
        <f>+IFERROR((VLOOKUP($A298,Grade!$L$6:$BL$1000,Grade!AJ$2,0))," ")</f>
        <v>228</v>
      </c>
      <c r="AB298" s="14">
        <f>+IFERROR((VLOOKUP($A298,Grade!$L$6:$BL$1000,Grade!AK$2,0))," ")</f>
        <v>205.38</v>
      </c>
      <c r="AC298" s="14">
        <f>+IFERROR((VLOOKUP($A298,Grade!$L$6:$BL$1000,Grade!AL$2,0))," ")</f>
        <v>200.48</v>
      </c>
      <c r="AD298" s="19">
        <f t="shared" si="26"/>
        <v>3118.2400000000002</v>
      </c>
      <c r="AE298" s="13">
        <f>+IFERROR((VLOOKUP($A298,Grade!$L$6:$BL$1000,Grade!AM$2,0))," ")</f>
        <v>0</v>
      </c>
      <c r="AF298" s="13">
        <f>+IFERROR((VLOOKUP($A298,Grade!$L$6:$BL$1000,Grade!AN$2,0))," ")</f>
        <v>0</v>
      </c>
      <c r="AG298" s="13">
        <f>+IFERROR((VLOOKUP($A298,Grade!$L$6:$BL$1000,Grade!AO$2,0))," ")</f>
        <v>0</v>
      </c>
      <c r="AH298" s="13">
        <f>+IFERROR((VLOOKUP($A298,Grade!$L$6:$BL$1000,Grade!AP$2,0))," ")</f>
        <v>0</v>
      </c>
      <c r="AI298" s="13">
        <f>+IFERROR((VLOOKUP($A298,Grade!$L$6:$BL$1000,Grade!AQ$2,0))," ")</f>
        <v>0</v>
      </c>
      <c r="AJ298" s="13">
        <f>+IFERROR((VLOOKUP($A298,Grade!$L$6:$BL$1000,Grade!AR$2,0))," ")</f>
        <v>0</v>
      </c>
      <c r="AK298" s="13">
        <f>+IFERROR((VLOOKUP($A298,Grade!$L$6:$BL$1000,Grade!AS$2,0))," ")</f>
        <v>0</v>
      </c>
      <c r="AL298" s="13">
        <f>+IFERROR((VLOOKUP($A298,Grade!$L$6:$BL$1000,Grade!AT$2,0))," ")</f>
        <v>0</v>
      </c>
      <c r="AM298" s="13">
        <f>+IFERROR((VLOOKUP($A298,Grade!$L$6:$BL$1000,Grade!AU$2,0))," ")</f>
        <v>0</v>
      </c>
      <c r="AN298" s="13">
        <f>+IFERROR((VLOOKUP($A298,Grade!$L$6:$BL$1000,Grade!AV$2,0))," ")</f>
        <v>0</v>
      </c>
      <c r="AO298" s="13">
        <f>+IFERROR((VLOOKUP($A298,Grade!$L$6:$BL$1000,Grade!AW$2,0))," ")</f>
        <v>0</v>
      </c>
      <c r="AP298" s="13">
        <f>+IFERROR((VLOOKUP($A298,Grade!$L$6:$BL$1000,Grade!AX$2,0))," ")</f>
        <v>0</v>
      </c>
      <c r="AQ298" s="13">
        <f>+IFERROR((VLOOKUP($A298,Grade!$L$6:$BL$1000,Grade!AY$2,0))," ")</f>
        <v>0</v>
      </c>
      <c r="AR298" s="20">
        <f t="shared" si="27"/>
        <v>0</v>
      </c>
      <c r="AS298" s="14">
        <f>+IFERROR((VLOOKUP($A298,Grade!$L$6:$BL$1000,Grade!AZ$2,0))," ")</f>
        <v>0</v>
      </c>
      <c r="AT298" s="14">
        <f>+IFERROR((VLOOKUP($A298,Grade!$L$6:$BL$1000,Grade!BA$2,0))," ")</f>
        <v>0</v>
      </c>
      <c r="AU298" s="14">
        <f>+IFERROR((VLOOKUP($A298,Grade!$L$6:$BL$1000,Grade!BB$2,0))," ")</f>
        <v>0</v>
      </c>
      <c r="AV298" s="14">
        <f>+IFERROR((VLOOKUP($A298,Grade!$L$6:$BL$1000,Grade!BC$2,0))," ")</f>
        <v>0</v>
      </c>
      <c r="AW298" s="14">
        <f>+IFERROR((VLOOKUP($A298,Grade!$L$6:$BL$1000,Grade!BD$2,0))," ")</f>
        <v>0</v>
      </c>
      <c r="AX298" s="14">
        <f>+IFERROR((VLOOKUP($A298,Grade!$L$6:$BL$1000,Grade!BE$2,0))," ")</f>
        <v>0</v>
      </c>
      <c r="AY298" s="14">
        <f>+IFERROR((VLOOKUP($A298,Grade!$L$6:$BL$1000,Grade!BF$2,0))," ")</f>
        <v>0</v>
      </c>
      <c r="AZ298" s="14">
        <f>+IFERROR((VLOOKUP($A298,Grade!$L$6:$BL$1000,Grade!BG$2,0))," ")</f>
        <v>0</v>
      </c>
      <c r="BA298" s="14">
        <f>+IFERROR((VLOOKUP($A298,Grade!$L$6:$BL$1000,Grade!BH$2,0))," ")</f>
        <v>0</v>
      </c>
      <c r="BB298" s="14">
        <f>+IFERROR((VLOOKUP($A298,Grade!$L$6:$BL$1000,Grade!BI$2,0))," ")</f>
        <v>0</v>
      </c>
      <c r="BC298" s="14">
        <f>+IFERROR((VLOOKUP($A298,Grade!$L$6:$BL$1000,Grade!BJ$2,0))," ")</f>
        <v>0</v>
      </c>
      <c r="BD298" s="14">
        <f>+IFERROR((VLOOKUP($A298,Grade!$L$6:$BL$1000,Grade!BK$2,0))," ")</f>
        <v>0</v>
      </c>
      <c r="BE298" s="14">
        <f>+IFERROR((VLOOKUP($A298,Grade!$L$6:$BL$1000,Grade!BL$2,0))," ")</f>
        <v>0</v>
      </c>
      <c r="BF298" s="19">
        <f t="shared" si="28"/>
        <v>0</v>
      </c>
      <c r="BG298" s="13">
        <f>IFERROR((VLOOKUP($A298,Month!$Z$3:$AP$1000,Month!AA$1,0))," ")</f>
        <v>579</v>
      </c>
      <c r="BH298" s="13">
        <f>IFERROR((VLOOKUP($A298,Month!$Z$3:$AP$1000,Month!AB$1,0))," ")</f>
        <v>435</v>
      </c>
      <c r="BI298" s="13">
        <f>IFERROR((VLOOKUP($A298,Month!$Z$3:$AP$1000,Month!AC$1,0))," ")</f>
        <v>195</v>
      </c>
      <c r="BJ298" s="13">
        <f>IFERROR((VLOOKUP($A298,Month!$Z$3:$AP$1000,Month!AD$1,0))," ")</f>
        <v>5</v>
      </c>
      <c r="BK298" s="13">
        <f>IFERROR((VLOOKUP($A298,Month!$Z$3:$AP$1000,Month!AE$1,0))," ")</f>
        <v>5</v>
      </c>
      <c r="BL298" s="13">
        <f>IFERROR((VLOOKUP($A298,Month!$Z$3:$AP$1000,Month!AF$1,0))," ")</f>
        <v>0</v>
      </c>
      <c r="BM298" s="13">
        <f>IFERROR((VLOOKUP($A298,Month!$Z$3:$AP$1000,Month!AG$1,0))," ")</f>
        <v>244.7</v>
      </c>
      <c r="BN298" s="13">
        <f>IFERROR((VLOOKUP($A298,Month!$Z$3:$AP$1000,Month!AH$1,0))," ")</f>
        <v>0</v>
      </c>
      <c r="BO298" s="13">
        <f>IFERROR((VLOOKUP($A298,Month!$Z$3:$AP$1000,Month!AI$1,0))," ")</f>
        <v>65.430000000000007</v>
      </c>
      <c r="BP298" s="13">
        <f>IFERROR((VLOOKUP($A298,Month!$Z$3:$AP$1000,Month!AJ$1,0))," ")</f>
        <v>0</v>
      </c>
      <c r="BQ298" s="13">
        <f>IFERROR((VLOOKUP($A298,Month!$Z$3:$AP$1000,Month!AK$1,0))," ")</f>
        <v>0</v>
      </c>
      <c r="BR298" s="13">
        <f>IFERROR((VLOOKUP($A298,Month!$Z$3:$AP$1000,Month!AL$1,0))," ")</f>
        <v>0</v>
      </c>
      <c r="BS298" s="13">
        <f>IFERROR((VLOOKUP($A298,Month!$Z$3:$AP$1000,Month!AM$1,0))," ")</f>
        <v>29</v>
      </c>
      <c r="BT298" s="13">
        <f>IFERROR((VLOOKUP($A298,Month!$Z$3:$AP$1000,Month!AP$1,0))," ")</f>
        <v>386</v>
      </c>
    </row>
    <row r="299" spans="1:72" s="2" customFormat="1" x14ac:dyDescent="0.25">
      <c r="A299" s="12" t="s">
        <v>159</v>
      </c>
      <c r="B299" s="12" t="s">
        <v>160</v>
      </c>
      <c r="C299" s="13">
        <f>+IFERROR((VLOOKUP($A299,Grade!$L$6:$BL$1000,Grade!M$2,0))," ")</f>
        <v>58</v>
      </c>
      <c r="D299" s="13">
        <f>+IFERROR((VLOOKUP($A299,Grade!$L$6:$BL$1000,Grade!N$2,0))," ")</f>
        <v>57</v>
      </c>
      <c r="E299" s="13">
        <f>+IFERROR((VLOOKUP($A299,Grade!$L$6:$BL$1000,Grade!O$2,0))," ")</f>
        <v>59</v>
      </c>
      <c r="F299" s="13">
        <f>+IFERROR((VLOOKUP($A299,Grade!$L$6:$BL$1000,Grade!P$2,0))," ")</f>
        <v>68</v>
      </c>
      <c r="G299" s="13">
        <f>+IFERROR((VLOOKUP($A299,Grade!$L$6:$BL$1000,Grade!Q$2,0))," ")</f>
        <v>75</v>
      </c>
      <c r="H299" s="13">
        <f>+IFERROR((VLOOKUP($A299,Grade!$L$6:$BL$1000,Grade!R$2,0))," ")</f>
        <v>71</v>
      </c>
      <c r="I299" s="13">
        <f>+IFERROR((VLOOKUP($A299,Grade!$L$6:$BL$1000,Grade!S$2,0))," ")</f>
        <v>71</v>
      </c>
      <c r="J299" s="13">
        <f>+IFERROR((VLOOKUP($A299,Grade!$L$6:$BL$1000,Grade!T$2,0))," ")</f>
        <v>72</v>
      </c>
      <c r="K299" s="13">
        <f>+IFERROR((VLOOKUP($A299,Grade!$L$6:$BL$1000,Grade!U$2,0))," ")</f>
        <v>86</v>
      </c>
      <c r="L299" s="13">
        <f>+IFERROR((VLOOKUP($A299,Grade!$L$6:$BL$1000,Grade!V$2,0))," ")</f>
        <v>84</v>
      </c>
      <c r="M299" s="13">
        <f>+IFERROR((VLOOKUP($A299,Grade!$L$6:$BL$1000,Grade!W$2,0))," ")</f>
        <v>68</v>
      </c>
      <c r="N299" s="13">
        <f>+IFERROR((VLOOKUP($A299,Grade!$L$6:$BL$1000,Grade!X$2,0))," ")</f>
        <v>71</v>
      </c>
      <c r="O299" s="13">
        <f>+IFERROR((VLOOKUP($A299,Grade!$L$6:$BL$1000,Grade!Y$2,0))," ")</f>
        <v>52</v>
      </c>
      <c r="P299" s="20">
        <f t="shared" si="25"/>
        <v>892</v>
      </c>
      <c r="Q299" s="14">
        <f>+IFERROR((VLOOKUP($A299,Grade!$L$6:$BL$1000,Grade!Z$2,0))," ")</f>
        <v>58</v>
      </c>
      <c r="R299" s="14">
        <f>+IFERROR((VLOOKUP($A299,Grade!$L$6:$BL$1000,Grade!AA$2,0))," ")</f>
        <v>57</v>
      </c>
      <c r="S299" s="14">
        <f>+IFERROR((VLOOKUP($A299,Grade!$L$6:$BL$1000,Grade!AB$2,0))," ")</f>
        <v>59</v>
      </c>
      <c r="T299" s="14">
        <f>+IFERROR((VLOOKUP($A299,Grade!$L$6:$BL$1000,Grade!AC$2,0))," ")</f>
        <v>68</v>
      </c>
      <c r="U299" s="14">
        <f>+IFERROR((VLOOKUP($A299,Grade!$L$6:$BL$1000,Grade!AD$2,0))," ")</f>
        <v>75</v>
      </c>
      <c r="V299" s="14">
        <f>+IFERROR((VLOOKUP($A299,Grade!$L$6:$BL$1000,Grade!AE$2,0))," ")</f>
        <v>71</v>
      </c>
      <c r="W299" s="14">
        <f>+IFERROR((VLOOKUP($A299,Grade!$L$6:$BL$1000,Grade!AF$2,0))," ")</f>
        <v>71</v>
      </c>
      <c r="X299" s="14">
        <f>+IFERROR((VLOOKUP($A299,Grade!$L$6:$BL$1000,Grade!AG$2,0))," ")</f>
        <v>71.78</v>
      </c>
      <c r="Y299" s="14">
        <f>+IFERROR((VLOOKUP($A299,Grade!$L$6:$BL$1000,Grade!AH$2,0))," ")</f>
        <v>85.6</v>
      </c>
      <c r="Z299" s="14">
        <f>+IFERROR((VLOOKUP($A299,Grade!$L$6:$BL$1000,Grade!AI$2,0))," ")</f>
        <v>84</v>
      </c>
      <c r="AA299" s="14">
        <f>+IFERROR((VLOOKUP($A299,Grade!$L$6:$BL$1000,Grade!AJ$2,0))," ")</f>
        <v>67.31</v>
      </c>
      <c r="AB299" s="14">
        <f>+IFERROR((VLOOKUP($A299,Grade!$L$6:$BL$1000,Grade!AK$2,0))," ")</f>
        <v>53.96</v>
      </c>
      <c r="AC299" s="14">
        <f>+IFERROR((VLOOKUP($A299,Grade!$L$6:$BL$1000,Grade!AL$2,0))," ")</f>
        <v>38.08</v>
      </c>
      <c r="AD299" s="19">
        <f t="shared" si="26"/>
        <v>859.73000000000013</v>
      </c>
      <c r="AE299" s="13">
        <f>+IFERROR((VLOOKUP($A299,Grade!$L$6:$BL$1000,Grade!AM$2,0))," ")</f>
        <v>0</v>
      </c>
      <c r="AF299" s="13">
        <f>+IFERROR((VLOOKUP($A299,Grade!$L$6:$BL$1000,Grade!AN$2,0))," ")</f>
        <v>0</v>
      </c>
      <c r="AG299" s="13">
        <f>+IFERROR((VLOOKUP($A299,Grade!$L$6:$BL$1000,Grade!AO$2,0))," ")</f>
        <v>0</v>
      </c>
      <c r="AH299" s="13">
        <f>+IFERROR((VLOOKUP($A299,Grade!$L$6:$BL$1000,Grade!AP$2,0))," ")</f>
        <v>0</v>
      </c>
      <c r="AI299" s="13">
        <f>+IFERROR((VLOOKUP($A299,Grade!$L$6:$BL$1000,Grade!AQ$2,0))," ")</f>
        <v>0</v>
      </c>
      <c r="AJ299" s="13">
        <f>+IFERROR((VLOOKUP($A299,Grade!$L$6:$BL$1000,Grade!AR$2,0))," ")</f>
        <v>0</v>
      </c>
      <c r="AK299" s="13">
        <f>+IFERROR((VLOOKUP($A299,Grade!$L$6:$BL$1000,Grade!AS$2,0))," ")</f>
        <v>0</v>
      </c>
      <c r="AL299" s="13">
        <f>+IFERROR((VLOOKUP($A299,Grade!$L$6:$BL$1000,Grade!AT$2,0))," ")</f>
        <v>0</v>
      </c>
      <c r="AM299" s="13">
        <f>+IFERROR((VLOOKUP($A299,Grade!$L$6:$BL$1000,Grade!AU$2,0))," ")</f>
        <v>0</v>
      </c>
      <c r="AN299" s="13">
        <f>+IFERROR((VLOOKUP($A299,Grade!$L$6:$BL$1000,Grade!AV$2,0))," ")</f>
        <v>0</v>
      </c>
      <c r="AO299" s="13">
        <f>+IFERROR((VLOOKUP($A299,Grade!$L$6:$BL$1000,Grade!AW$2,0))," ")</f>
        <v>0</v>
      </c>
      <c r="AP299" s="13">
        <f>+IFERROR((VLOOKUP($A299,Grade!$L$6:$BL$1000,Grade!AX$2,0))," ")</f>
        <v>0</v>
      </c>
      <c r="AQ299" s="13">
        <f>+IFERROR((VLOOKUP($A299,Grade!$L$6:$BL$1000,Grade!AY$2,0))," ")</f>
        <v>0</v>
      </c>
      <c r="AR299" s="20">
        <f t="shared" si="27"/>
        <v>0</v>
      </c>
      <c r="AS299" s="14">
        <f>+IFERROR((VLOOKUP($A299,Grade!$L$6:$BL$1000,Grade!AZ$2,0))," ")</f>
        <v>0</v>
      </c>
      <c r="AT299" s="14">
        <f>+IFERROR((VLOOKUP($A299,Grade!$L$6:$BL$1000,Grade!BA$2,0))," ")</f>
        <v>0</v>
      </c>
      <c r="AU299" s="14">
        <f>+IFERROR((VLOOKUP($A299,Grade!$L$6:$BL$1000,Grade!BB$2,0))," ")</f>
        <v>0</v>
      </c>
      <c r="AV299" s="14">
        <f>+IFERROR((VLOOKUP($A299,Grade!$L$6:$BL$1000,Grade!BC$2,0))," ")</f>
        <v>0</v>
      </c>
      <c r="AW299" s="14">
        <f>+IFERROR((VLOOKUP($A299,Grade!$L$6:$BL$1000,Grade!BD$2,0))," ")</f>
        <v>0</v>
      </c>
      <c r="AX299" s="14">
        <f>+IFERROR((VLOOKUP($A299,Grade!$L$6:$BL$1000,Grade!BE$2,0))," ")</f>
        <v>0</v>
      </c>
      <c r="AY299" s="14">
        <f>+IFERROR((VLOOKUP($A299,Grade!$L$6:$BL$1000,Grade!BF$2,0))," ")</f>
        <v>0</v>
      </c>
      <c r="AZ299" s="14">
        <f>+IFERROR((VLOOKUP($A299,Grade!$L$6:$BL$1000,Grade!BG$2,0))," ")</f>
        <v>0</v>
      </c>
      <c r="BA299" s="14">
        <f>+IFERROR((VLOOKUP($A299,Grade!$L$6:$BL$1000,Grade!BH$2,0))," ")</f>
        <v>0</v>
      </c>
      <c r="BB299" s="14">
        <f>+IFERROR((VLOOKUP($A299,Grade!$L$6:$BL$1000,Grade!BI$2,0))," ")</f>
        <v>0</v>
      </c>
      <c r="BC299" s="14">
        <f>+IFERROR((VLOOKUP($A299,Grade!$L$6:$BL$1000,Grade!BJ$2,0))," ")</f>
        <v>0</v>
      </c>
      <c r="BD299" s="14">
        <f>+IFERROR((VLOOKUP($A299,Grade!$L$6:$BL$1000,Grade!BK$2,0))," ")</f>
        <v>0</v>
      </c>
      <c r="BE299" s="14">
        <f>+IFERROR((VLOOKUP($A299,Grade!$L$6:$BL$1000,Grade!BL$2,0))," ")</f>
        <v>0</v>
      </c>
      <c r="BF299" s="19">
        <f t="shared" si="28"/>
        <v>0</v>
      </c>
      <c r="BG299" s="13">
        <f>IFERROR((VLOOKUP($A299,Month!$Z$3:$AP$1000,Month!AA$1,0))," ")</f>
        <v>163</v>
      </c>
      <c r="BH299" s="13">
        <f>IFERROR((VLOOKUP($A299,Month!$Z$3:$AP$1000,Month!AB$1,0))," ")</f>
        <v>75</v>
      </c>
      <c r="BI299" s="13">
        <f>IFERROR((VLOOKUP($A299,Month!$Z$3:$AP$1000,Month!AC$1,0))," ")</f>
        <v>64</v>
      </c>
      <c r="BJ299" s="13">
        <f>IFERROR((VLOOKUP($A299,Month!$Z$3:$AP$1000,Month!AD$1,0))," ")</f>
        <v>0</v>
      </c>
      <c r="BK299" s="13">
        <f>IFERROR((VLOOKUP($A299,Month!$Z$3:$AP$1000,Month!AE$1,0))," ")</f>
        <v>0</v>
      </c>
      <c r="BL299" s="13">
        <f>IFERROR((VLOOKUP($A299,Month!$Z$3:$AP$1000,Month!AF$1,0))," ")</f>
        <v>0</v>
      </c>
      <c r="BM299" s="13">
        <f>IFERROR((VLOOKUP($A299,Month!$Z$3:$AP$1000,Month!AG$1,0))," ")</f>
        <v>44.46</v>
      </c>
      <c r="BN299" s="13">
        <f>IFERROR((VLOOKUP($A299,Month!$Z$3:$AP$1000,Month!AH$1,0))," ")</f>
        <v>0</v>
      </c>
      <c r="BO299" s="13">
        <f>IFERROR((VLOOKUP($A299,Month!$Z$3:$AP$1000,Month!AI$1,0))," ")</f>
        <v>4.2</v>
      </c>
      <c r="BP299" s="13">
        <f>IFERROR((VLOOKUP($A299,Month!$Z$3:$AP$1000,Month!AJ$1,0))," ")</f>
        <v>0</v>
      </c>
      <c r="BQ299" s="13">
        <f>IFERROR((VLOOKUP($A299,Month!$Z$3:$AP$1000,Month!AK$1,0))," ")</f>
        <v>0</v>
      </c>
      <c r="BR299" s="13">
        <f>IFERROR((VLOOKUP($A299,Month!$Z$3:$AP$1000,Month!AL$1,0))," ")</f>
        <v>0</v>
      </c>
      <c r="BS299" s="13">
        <f>IFERROR((VLOOKUP($A299,Month!$Z$3:$AP$1000,Month!AM$1,0))," ")</f>
        <v>5</v>
      </c>
      <c r="BT299" s="13">
        <f>IFERROR((VLOOKUP($A299,Month!$Z$3:$AP$1000,Month!AP$1,0))," ")</f>
        <v>128</v>
      </c>
    </row>
    <row r="300" spans="1:72" s="2" customFormat="1" x14ac:dyDescent="0.25">
      <c r="A300" s="12" t="s">
        <v>97</v>
      </c>
      <c r="B300" s="12" t="s">
        <v>98</v>
      </c>
      <c r="C300" s="13">
        <f>+IFERROR((VLOOKUP($A300,Grade!$L$6:$BL$1000,Grade!M$2,0))," ")</f>
        <v>240</v>
      </c>
      <c r="D300" s="13">
        <f>+IFERROR((VLOOKUP($A300,Grade!$L$6:$BL$1000,Grade!N$2,0))," ")</f>
        <v>204</v>
      </c>
      <c r="E300" s="13">
        <f>+IFERROR((VLOOKUP($A300,Grade!$L$6:$BL$1000,Grade!O$2,0))," ")</f>
        <v>197</v>
      </c>
      <c r="F300" s="13">
        <f>+IFERROR((VLOOKUP($A300,Grade!$L$6:$BL$1000,Grade!P$2,0))," ")</f>
        <v>209</v>
      </c>
      <c r="G300" s="13">
        <f>+IFERROR((VLOOKUP($A300,Grade!$L$6:$BL$1000,Grade!Q$2,0))," ")</f>
        <v>199</v>
      </c>
      <c r="H300" s="13">
        <f>+IFERROR((VLOOKUP($A300,Grade!$L$6:$BL$1000,Grade!R$2,0))," ")</f>
        <v>229</v>
      </c>
      <c r="I300" s="13">
        <f>+IFERROR((VLOOKUP($A300,Grade!$L$6:$BL$1000,Grade!S$2,0))," ")</f>
        <v>242</v>
      </c>
      <c r="J300" s="13">
        <f>+IFERROR((VLOOKUP($A300,Grade!$L$6:$BL$1000,Grade!T$2,0))," ")</f>
        <v>249</v>
      </c>
      <c r="K300" s="13">
        <f>+IFERROR((VLOOKUP($A300,Grade!$L$6:$BL$1000,Grade!U$2,0))," ")</f>
        <v>247</v>
      </c>
      <c r="L300" s="13">
        <f>+IFERROR((VLOOKUP($A300,Grade!$L$6:$BL$1000,Grade!V$2,0))," ")</f>
        <v>260</v>
      </c>
      <c r="M300" s="13">
        <f>+IFERROR((VLOOKUP($A300,Grade!$L$6:$BL$1000,Grade!W$2,0))," ")</f>
        <v>265</v>
      </c>
      <c r="N300" s="13">
        <f>+IFERROR((VLOOKUP($A300,Grade!$L$6:$BL$1000,Grade!X$2,0))," ")</f>
        <v>221</v>
      </c>
      <c r="O300" s="13">
        <f>+IFERROR((VLOOKUP($A300,Grade!$L$6:$BL$1000,Grade!Y$2,0))," ")</f>
        <v>233</v>
      </c>
      <c r="P300" s="20">
        <f t="shared" si="25"/>
        <v>2995</v>
      </c>
      <c r="Q300" s="14">
        <f>+IFERROR((VLOOKUP($A300,Grade!$L$6:$BL$1000,Grade!Z$2,0))," ")</f>
        <v>166.18</v>
      </c>
      <c r="R300" s="14">
        <f>+IFERROR((VLOOKUP($A300,Grade!$L$6:$BL$1000,Grade!AA$2,0))," ")</f>
        <v>203.07</v>
      </c>
      <c r="S300" s="14">
        <f>+IFERROR((VLOOKUP($A300,Grade!$L$6:$BL$1000,Grade!AB$2,0))," ")</f>
        <v>194.87</v>
      </c>
      <c r="T300" s="14">
        <f>+IFERROR((VLOOKUP($A300,Grade!$L$6:$BL$1000,Grade!AC$2,0))," ")</f>
        <v>209</v>
      </c>
      <c r="U300" s="14">
        <f>+IFERROR((VLOOKUP($A300,Grade!$L$6:$BL$1000,Grade!AD$2,0))," ")</f>
        <v>198.09</v>
      </c>
      <c r="V300" s="14">
        <f>+IFERROR((VLOOKUP($A300,Grade!$L$6:$BL$1000,Grade!AE$2,0))," ")</f>
        <v>229</v>
      </c>
      <c r="W300" s="14">
        <f>+IFERROR((VLOOKUP($A300,Grade!$L$6:$BL$1000,Grade!AF$2,0))," ")</f>
        <v>241.88</v>
      </c>
      <c r="X300" s="14">
        <f>+IFERROR((VLOOKUP($A300,Grade!$L$6:$BL$1000,Grade!AG$2,0))," ")</f>
        <v>248.56</v>
      </c>
      <c r="Y300" s="14">
        <f>+IFERROR((VLOOKUP($A300,Grade!$L$6:$BL$1000,Grade!AH$2,0))," ")</f>
        <v>247</v>
      </c>
      <c r="Z300" s="14">
        <f>+IFERROR((VLOOKUP($A300,Grade!$L$6:$BL$1000,Grade!AI$2,0))," ")</f>
        <v>257.17</v>
      </c>
      <c r="AA300" s="14">
        <f>+IFERROR((VLOOKUP($A300,Grade!$L$6:$BL$1000,Grade!AJ$2,0))," ")</f>
        <v>264.83999999999997</v>
      </c>
      <c r="AB300" s="14">
        <f>+IFERROR((VLOOKUP($A300,Grade!$L$6:$BL$1000,Grade!AK$2,0))," ")</f>
        <v>177.18</v>
      </c>
      <c r="AC300" s="14">
        <f>+IFERROR((VLOOKUP($A300,Grade!$L$6:$BL$1000,Grade!AL$2,0))," ")</f>
        <v>158.43</v>
      </c>
      <c r="AD300" s="19">
        <f t="shared" si="26"/>
        <v>2795.27</v>
      </c>
      <c r="AE300" s="13">
        <f>+IFERROR((VLOOKUP($A300,Grade!$L$6:$BL$1000,Grade!AM$2,0))," ")</f>
        <v>0</v>
      </c>
      <c r="AF300" s="13">
        <f>+IFERROR((VLOOKUP($A300,Grade!$L$6:$BL$1000,Grade!AN$2,0))," ")</f>
        <v>0</v>
      </c>
      <c r="AG300" s="13">
        <f>+IFERROR((VLOOKUP($A300,Grade!$L$6:$BL$1000,Grade!AO$2,0))," ")</f>
        <v>0</v>
      </c>
      <c r="AH300" s="13">
        <f>+IFERROR((VLOOKUP($A300,Grade!$L$6:$BL$1000,Grade!AP$2,0))," ")</f>
        <v>0</v>
      </c>
      <c r="AI300" s="13">
        <f>+IFERROR((VLOOKUP($A300,Grade!$L$6:$BL$1000,Grade!AQ$2,0))," ")</f>
        <v>0</v>
      </c>
      <c r="AJ300" s="13">
        <f>+IFERROR((VLOOKUP($A300,Grade!$L$6:$BL$1000,Grade!AR$2,0))," ")</f>
        <v>0</v>
      </c>
      <c r="AK300" s="13">
        <f>+IFERROR((VLOOKUP($A300,Grade!$L$6:$BL$1000,Grade!AS$2,0))," ")</f>
        <v>0</v>
      </c>
      <c r="AL300" s="13">
        <f>+IFERROR((VLOOKUP($A300,Grade!$L$6:$BL$1000,Grade!AT$2,0))," ")</f>
        <v>0</v>
      </c>
      <c r="AM300" s="13">
        <f>+IFERROR((VLOOKUP($A300,Grade!$L$6:$BL$1000,Grade!AU$2,0))," ")</f>
        <v>0</v>
      </c>
      <c r="AN300" s="13">
        <f>+IFERROR((VLOOKUP($A300,Grade!$L$6:$BL$1000,Grade!AV$2,0))," ")</f>
        <v>0</v>
      </c>
      <c r="AO300" s="13">
        <f>+IFERROR((VLOOKUP($A300,Grade!$L$6:$BL$1000,Grade!AW$2,0))," ")</f>
        <v>1</v>
      </c>
      <c r="AP300" s="13">
        <f>+IFERROR((VLOOKUP($A300,Grade!$L$6:$BL$1000,Grade!AX$2,0))," ")</f>
        <v>2</v>
      </c>
      <c r="AQ300" s="13">
        <f>+IFERROR((VLOOKUP($A300,Grade!$L$6:$BL$1000,Grade!AY$2,0))," ")</f>
        <v>2</v>
      </c>
      <c r="AR300" s="20">
        <f t="shared" si="27"/>
        <v>5</v>
      </c>
      <c r="AS300" s="14">
        <f>+IFERROR((VLOOKUP($A300,Grade!$L$6:$BL$1000,Grade!AZ$2,0))," ")</f>
        <v>0</v>
      </c>
      <c r="AT300" s="14">
        <f>+IFERROR((VLOOKUP($A300,Grade!$L$6:$BL$1000,Grade!BA$2,0))," ")</f>
        <v>0</v>
      </c>
      <c r="AU300" s="14">
        <f>+IFERROR((VLOOKUP($A300,Grade!$L$6:$BL$1000,Grade!BB$2,0))," ")</f>
        <v>0</v>
      </c>
      <c r="AV300" s="14">
        <f>+IFERROR((VLOOKUP($A300,Grade!$L$6:$BL$1000,Grade!BC$2,0))," ")</f>
        <v>0</v>
      </c>
      <c r="AW300" s="14">
        <f>+IFERROR((VLOOKUP($A300,Grade!$L$6:$BL$1000,Grade!BD$2,0))," ")</f>
        <v>0</v>
      </c>
      <c r="AX300" s="14">
        <f>+IFERROR((VLOOKUP($A300,Grade!$L$6:$BL$1000,Grade!BE$2,0))," ")</f>
        <v>0</v>
      </c>
      <c r="AY300" s="14">
        <f>+IFERROR((VLOOKUP($A300,Grade!$L$6:$BL$1000,Grade!BF$2,0))," ")</f>
        <v>0</v>
      </c>
      <c r="AZ300" s="14">
        <f>+IFERROR((VLOOKUP($A300,Grade!$L$6:$BL$1000,Grade!BG$2,0))," ")</f>
        <v>0</v>
      </c>
      <c r="BA300" s="14">
        <f>+IFERROR((VLOOKUP($A300,Grade!$L$6:$BL$1000,Grade!BH$2,0))," ")</f>
        <v>0</v>
      </c>
      <c r="BB300" s="14">
        <f>+IFERROR((VLOOKUP($A300,Grade!$L$6:$BL$1000,Grade!BI$2,0))," ")</f>
        <v>0</v>
      </c>
      <c r="BC300" s="14">
        <f>+IFERROR((VLOOKUP($A300,Grade!$L$6:$BL$1000,Grade!BJ$2,0))," ")</f>
        <v>1</v>
      </c>
      <c r="BD300" s="14">
        <f>+IFERROR((VLOOKUP($A300,Grade!$L$6:$BL$1000,Grade!BK$2,0))," ")</f>
        <v>2</v>
      </c>
      <c r="BE300" s="14">
        <f>+IFERROR((VLOOKUP($A300,Grade!$L$6:$BL$1000,Grade!BL$2,0))," ")</f>
        <v>2</v>
      </c>
      <c r="BF300" s="19">
        <f t="shared" si="28"/>
        <v>5</v>
      </c>
      <c r="BG300" s="13">
        <f>IFERROR((VLOOKUP($A300,Month!$Z$3:$AP$1000,Month!AA$1,0))," ")</f>
        <v>35</v>
      </c>
      <c r="BH300" s="13">
        <f>IFERROR((VLOOKUP($A300,Month!$Z$3:$AP$1000,Month!AB$1,0))," ")</f>
        <v>25</v>
      </c>
      <c r="BI300" s="13">
        <f>IFERROR((VLOOKUP($A300,Month!$Z$3:$AP$1000,Month!AC$1,0))," ")</f>
        <v>20</v>
      </c>
      <c r="BJ300" s="13">
        <f>IFERROR((VLOOKUP($A300,Month!$Z$3:$AP$1000,Month!AD$1,0))," ")</f>
        <v>20</v>
      </c>
      <c r="BK300" s="13">
        <f>IFERROR((VLOOKUP($A300,Month!$Z$3:$AP$1000,Month!AE$1,0))," ")</f>
        <v>0</v>
      </c>
      <c r="BL300" s="13">
        <f>IFERROR((VLOOKUP($A300,Month!$Z$3:$AP$1000,Month!AF$1,0))," ")</f>
        <v>0</v>
      </c>
      <c r="BM300" s="13">
        <f>IFERROR((VLOOKUP($A300,Month!$Z$3:$AP$1000,Month!AG$1,0))," ")</f>
        <v>202.45</v>
      </c>
      <c r="BN300" s="13">
        <f>IFERROR((VLOOKUP($A300,Month!$Z$3:$AP$1000,Month!AH$1,0))," ")</f>
        <v>0</v>
      </c>
      <c r="BO300" s="13">
        <f>IFERROR((VLOOKUP($A300,Month!$Z$3:$AP$1000,Month!AI$1,0))," ")</f>
        <v>40.14</v>
      </c>
      <c r="BP300" s="13">
        <f>IFERROR((VLOOKUP($A300,Month!$Z$3:$AP$1000,Month!AJ$1,0))," ")</f>
        <v>0</v>
      </c>
      <c r="BQ300" s="13">
        <f>IFERROR((VLOOKUP($A300,Month!$Z$3:$AP$1000,Month!AK$1,0))," ")</f>
        <v>0</v>
      </c>
      <c r="BR300" s="13">
        <f>IFERROR((VLOOKUP($A300,Month!$Z$3:$AP$1000,Month!AL$1,0))," ")</f>
        <v>0</v>
      </c>
      <c r="BS300" s="13">
        <f>IFERROR((VLOOKUP($A300,Month!$Z$3:$AP$1000,Month!AM$1,0))," ")</f>
        <v>29</v>
      </c>
      <c r="BT300" s="13">
        <f>IFERROR((VLOOKUP($A300,Month!$Z$3:$AP$1000,Month!AP$1,0))," ")</f>
        <v>406</v>
      </c>
    </row>
    <row r="301" spans="1:72" s="2" customFormat="1" x14ac:dyDescent="0.25">
      <c r="A301" s="12" t="s">
        <v>37</v>
      </c>
      <c r="B301" s="12" t="s">
        <v>38</v>
      </c>
      <c r="C301" s="13">
        <f>+IFERROR((VLOOKUP($A301,Grade!$L$6:$BL$1000,Grade!M$2,0))," ")</f>
        <v>3</v>
      </c>
      <c r="D301" s="13">
        <f>+IFERROR((VLOOKUP($A301,Grade!$L$6:$BL$1000,Grade!N$2,0))," ")</f>
        <v>7</v>
      </c>
      <c r="E301" s="13">
        <f>+IFERROR((VLOOKUP($A301,Grade!$L$6:$BL$1000,Grade!O$2,0))," ")</f>
        <v>2</v>
      </c>
      <c r="F301" s="13">
        <f>+IFERROR((VLOOKUP($A301,Grade!$L$6:$BL$1000,Grade!P$2,0))," ")</f>
        <v>1</v>
      </c>
      <c r="G301" s="13">
        <f>+IFERROR((VLOOKUP($A301,Grade!$L$6:$BL$1000,Grade!Q$2,0))," ")</f>
        <v>4</v>
      </c>
      <c r="H301" s="13">
        <f>+IFERROR((VLOOKUP($A301,Grade!$L$6:$BL$1000,Grade!R$2,0))," ")</f>
        <v>5</v>
      </c>
      <c r="I301" s="13">
        <f>+IFERROR((VLOOKUP($A301,Grade!$L$6:$BL$1000,Grade!S$2,0))," ")</f>
        <v>8</v>
      </c>
      <c r="J301" s="13">
        <f>+IFERROR((VLOOKUP($A301,Grade!$L$6:$BL$1000,Grade!T$2,0))," ")</f>
        <v>0</v>
      </c>
      <c r="K301" s="13">
        <f>+IFERROR((VLOOKUP($A301,Grade!$L$6:$BL$1000,Grade!U$2,0))," ")</f>
        <v>5</v>
      </c>
      <c r="L301" s="13">
        <f>+IFERROR((VLOOKUP($A301,Grade!$L$6:$BL$1000,Grade!V$2,0))," ")</f>
        <v>3</v>
      </c>
      <c r="M301" s="13">
        <f>+IFERROR((VLOOKUP($A301,Grade!$L$6:$BL$1000,Grade!W$2,0))," ")</f>
        <v>4</v>
      </c>
      <c r="N301" s="13">
        <f>+IFERROR((VLOOKUP($A301,Grade!$L$6:$BL$1000,Grade!X$2,0))," ")</f>
        <v>9</v>
      </c>
      <c r="O301" s="13">
        <f>+IFERROR((VLOOKUP($A301,Grade!$L$6:$BL$1000,Grade!Y$2,0))," ")</f>
        <v>5</v>
      </c>
      <c r="P301" s="20">
        <f t="shared" si="25"/>
        <v>56</v>
      </c>
      <c r="Q301" s="14">
        <f>+IFERROR((VLOOKUP($A301,Grade!$L$6:$BL$1000,Grade!Z$2,0))," ")</f>
        <v>3</v>
      </c>
      <c r="R301" s="14">
        <f>+IFERROR((VLOOKUP($A301,Grade!$L$6:$BL$1000,Grade!AA$2,0))," ")</f>
        <v>7</v>
      </c>
      <c r="S301" s="14">
        <f>+IFERROR((VLOOKUP($A301,Grade!$L$6:$BL$1000,Grade!AB$2,0))," ")</f>
        <v>2</v>
      </c>
      <c r="T301" s="14">
        <f>+IFERROR((VLOOKUP($A301,Grade!$L$6:$BL$1000,Grade!AC$2,0))," ")</f>
        <v>1</v>
      </c>
      <c r="U301" s="14">
        <f>+IFERROR((VLOOKUP($A301,Grade!$L$6:$BL$1000,Grade!AD$2,0))," ")</f>
        <v>4</v>
      </c>
      <c r="V301" s="14">
        <f>+IFERROR((VLOOKUP($A301,Grade!$L$6:$BL$1000,Grade!AE$2,0))," ")</f>
        <v>5</v>
      </c>
      <c r="W301" s="14">
        <f>+IFERROR((VLOOKUP($A301,Grade!$L$6:$BL$1000,Grade!AF$2,0))," ")</f>
        <v>8</v>
      </c>
      <c r="X301" s="14">
        <f>+IFERROR((VLOOKUP($A301,Grade!$L$6:$BL$1000,Grade!AG$2,0))," ")</f>
        <v>0</v>
      </c>
      <c r="Y301" s="14">
        <f>+IFERROR((VLOOKUP($A301,Grade!$L$6:$BL$1000,Grade!AH$2,0))," ")</f>
        <v>5</v>
      </c>
      <c r="Z301" s="14">
        <f>+IFERROR((VLOOKUP($A301,Grade!$L$6:$BL$1000,Grade!AI$2,0))," ")</f>
        <v>3</v>
      </c>
      <c r="AA301" s="14">
        <f>+IFERROR((VLOOKUP($A301,Grade!$L$6:$BL$1000,Grade!AJ$2,0))," ")</f>
        <v>4</v>
      </c>
      <c r="AB301" s="14">
        <f>+IFERROR((VLOOKUP($A301,Grade!$L$6:$BL$1000,Grade!AK$2,0))," ")</f>
        <v>9</v>
      </c>
      <c r="AC301" s="14">
        <f>+IFERROR((VLOOKUP($A301,Grade!$L$6:$BL$1000,Grade!AL$2,0))," ")</f>
        <v>4</v>
      </c>
      <c r="AD301" s="19">
        <f t="shared" si="26"/>
        <v>55</v>
      </c>
      <c r="AE301" s="13">
        <f>+IFERROR((VLOOKUP($A301,Grade!$L$6:$BL$1000,Grade!AM$2,0))," ")</f>
        <v>0</v>
      </c>
      <c r="AF301" s="13">
        <f>+IFERROR((VLOOKUP($A301,Grade!$L$6:$BL$1000,Grade!AN$2,0))," ")</f>
        <v>0</v>
      </c>
      <c r="AG301" s="13">
        <f>+IFERROR((VLOOKUP($A301,Grade!$L$6:$BL$1000,Grade!AO$2,0))," ")</f>
        <v>0</v>
      </c>
      <c r="AH301" s="13">
        <f>+IFERROR((VLOOKUP($A301,Grade!$L$6:$BL$1000,Grade!AP$2,0))," ")</f>
        <v>0</v>
      </c>
      <c r="AI301" s="13">
        <f>+IFERROR((VLOOKUP($A301,Grade!$L$6:$BL$1000,Grade!AQ$2,0))," ")</f>
        <v>0</v>
      </c>
      <c r="AJ301" s="13">
        <f>+IFERROR((VLOOKUP($A301,Grade!$L$6:$BL$1000,Grade!AR$2,0))," ")</f>
        <v>0</v>
      </c>
      <c r="AK301" s="13">
        <f>+IFERROR((VLOOKUP($A301,Grade!$L$6:$BL$1000,Grade!AS$2,0))," ")</f>
        <v>0</v>
      </c>
      <c r="AL301" s="13">
        <f>+IFERROR((VLOOKUP($A301,Grade!$L$6:$BL$1000,Grade!AT$2,0))," ")</f>
        <v>0</v>
      </c>
      <c r="AM301" s="13">
        <f>+IFERROR((VLOOKUP($A301,Grade!$L$6:$BL$1000,Grade!AU$2,0))," ")</f>
        <v>0</v>
      </c>
      <c r="AN301" s="13">
        <f>+IFERROR((VLOOKUP($A301,Grade!$L$6:$BL$1000,Grade!AV$2,0))," ")</f>
        <v>0</v>
      </c>
      <c r="AO301" s="13">
        <f>+IFERROR((VLOOKUP($A301,Grade!$L$6:$BL$1000,Grade!AW$2,0))," ")</f>
        <v>0</v>
      </c>
      <c r="AP301" s="13">
        <f>+IFERROR((VLOOKUP($A301,Grade!$L$6:$BL$1000,Grade!AX$2,0))," ")</f>
        <v>0</v>
      </c>
      <c r="AQ301" s="13">
        <f>+IFERROR((VLOOKUP($A301,Grade!$L$6:$BL$1000,Grade!AY$2,0))," ")</f>
        <v>0</v>
      </c>
      <c r="AR301" s="20">
        <f t="shared" si="27"/>
        <v>0</v>
      </c>
      <c r="AS301" s="14">
        <f>+IFERROR((VLOOKUP($A301,Grade!$L$6:$BL$1000,Grade!AZ$2,0))," ")</f>
        <v>0</v>
      </c>
      <c r="AT301" s="14">
        <f>+IFERROR((VLOOKUP($A301,Grade!$L$6:$BL$1000,Grade!BA$2,0))," ")</f>
        <v>0</v>
      </c>
      <c r="AU301" s="14">
        <f>+IFERROR((VLOOKUP($A301,Grade!$L$6:$BL$1000,Grade!BB$2,0))," ")</f>
        <v>0</v>
      </c>
      <c r="AV301" s="14">
        <f>+IFERROR((VLOOKUP($A301,Grade!$L$6:$BL$1000,Grade!BC$2,0))," ")</f>
        <v>0</v>
      </c>
      <c r="AW301" s="14">
        <f>+IFERROR((VLOOKUP($A301,Grade!$L$6:$BL$1000,Grade!BD$2,0))," ")</f>
        <v>0</v>
      </c>
      <c r="AX301" s="14">
        <f>+IFERROR((VLOOKUP($A301,Grade!$L$6:$BL$1000,Grade!BE$2,0))," ")</f>
        <v>0</v>
      </c>
      <c r="AY301" s="14">
        <f>+IFERROR((VLOOKUP($A301,Grade!$L$6:$BL$1000,Grade!BF$2,0))," ")</f>
        <v>0</v>
      </c>
      <c r="AZ301" s="14">
        <f>+IFERROR((VLOOKUP($A301,Grade!$L$6:$BL$1000,Grade!BG$2,0))," ")</f>
        <v>0</v>
      </c>
      <c r="BA301" s="14">
        <f>+IFERROR((VLOOKUP($A301,Grade!$L$6:$BL$1000,Grade!BH$2,0))," ")</f>
        <v>0</v>
      </c>
      <c r="BB301" s="14">
        <f>+IFERROR((VLOOKUP($A301,Grade!$L$6:$BL$1000,Grade!BI$2,0))," ")</f>
        <v>0</v>
      </c>
      <c r="BC301" s="14">
        <f>+IFERROR((VLOOKUP($A301,Grade!$L$6:$BL$1000,Grade!BJ$2,0))," ")</f>
        <v>0</v>
      </c>
      <c r="BD301" s="14">
        <f>+IFERROR((VLOOKUP($A301,Grade!$L$6:$BL$1000,Grade!BK$2,0))," ")</f>
        <v>0</v>
      </c>
      <c r="BE301" s="14">
        <f>+IFERROR((VLOOKUP($A301,Grade!$L$6:$BL$1000,Grade!BL$2,0))," ")</f>
        <v>0</v>
      </c>
      <c r="BF301" s="19">
        <f t="shared" si="28"/>
        <v>0</v>
      </c>
      <c r="BG301" s="13">
        <f>IFERROR((VLOOKUP($A301,Month!$Z$3:$AP$1000,Month!AA$1,0))," ")</f>
        <v>0</v>
      </c>
      <c r="BH301" s="13">
        <f>IFERROR((VLOOKUP($A301,Month!$Z$3:$AP$1000,Month!AB$1,0))," ")</f>
        <v>0</v>
      </c>
      <c r="BI301" s="13">
        <f>IFERROR((VLOOKUP($A301,Month!$Z$3:$AP$1000,Month!AC$1,0))," ")</f>
        <v>0</v>
      </c>
      <c r="BJ301" s="13">
        <f>IFERROR((VLOOKUP($A301,Month!$Z$3:$AP$1000,Month!AD$1,0))," ")</f>
        <v>0</v>
      </c>
      <c r="BK301" s="13">
        <f>IFERROR((VLOOKUP($A301,Month!$Z$3:$AP$1000,Month!AE$1,0))," ")</f>
        <v>0</v>
      </c>
      <c r="BL301" s="13">
        <f>IFERROR((VLOOKUP($A301,Month!$Z$3:$AP$1000,Month!AF$1,0))," ")</f>
        <v>0</v>
      </c>
      <c r="BM301" s="13">
        <f>IFERROR((VLOOKUP($A301,Month!$Z$3:$AP$1000,Month!AG$1,0))," ")</f>
        <v>0.49</v>
      </c>
      <c r="BN301" s="13">
        <f>IFERROR((VLOOKUP($A301,Month!$Z$3:$AP$1000,Month!AH$1,0))," ")</f>
        <v>0</v>
      </c>
      <c r="BO301" s="13">
        <f>IFERROR((VLOOKUP($A301,Month!$Z$3:$AP$1000,Month!AI$1,0))," ")</f>
        <v>0.37</v>
      </c>
      <c r="BP301" s="13">
        <f>IFERROR((VLOOKUP($A301,Month!$Z$3:$AP$1000,Month!AJ$1,0))," ")</f>
        <v>0</v>
      </c>
      <c r="BQ301" s="13">
        <f>IFERROR((VLOOKUP($A301,Month!$Z$3:$AP$1000,Month!AK$1,0))," ")</f>
        <v>0</v>
      </c>
      <c r="BR301" s="13">
        <f>IFERROR((VLOOKUP($A301,Month!$Z$3:$AP$1000,Month!AL$1,0))," ")</f>
        <v>0</v>
      </c>
      <c r="BS301" s="13">
        <f>IFERROR((VLOOKUP($A301,Month!$Z$3:$AP$1000,Month!AM$1,0))," ")</f>
        <v>0</v>
      </c>
      <c r="BT301" s="13">
        <f>IFERROR((VLOOKUP($A301,Month!$Z$3:$AP$1000,Month!AP$1,0))," ")</f>
        <v>3</v>
      </c>
    </row>
    <row r="302" spans="1:72" s="2" customFormat="1" x14ac:dyDescent="0.25">
      <c r="A302" s="12" t="s">
        <v>133</v>
      </c>
      <c r="B302" s="12" t="s">
        <v>134</v>
      </c>
      <c r="C302" s="13">
        <f>+IFERROR((VLOOKUP($A302,Grade!$L$6:$BL$1000,Grade!M$2,0))," ")</f>
        <v>24</v>
      </c>
      <c r="D302" s="13">
        <f>+IFERROR((VLOOKUP($A302,Grade!$L$6:$BL$1000,Grade!N$2,0))," ")</f>
        <v>17</v>
      </c>
      <c r="E302" s="13">
        <f>+IFERROR((VLOOKUP($A302,Grade!$L$6:$BL$1000,Grade!O$2,0))," ")</f>
        <v>6</v>
      </c>
      <c r="F302" s="13">
        <f>+IFERROR((VLOOKUP($A302,Grade!$L$6:$BL$1000,Grade!P$2,0))," ")</f>
        <v>16</v>
      </c>
      <c r="G302" s="13">
        <f>+IFERROR((VLOOKUP($A302,Grade!$L$6:$BL$1000,Grade!Q$2,0))," ")</f>
        <v>33</v>
      </c>
      <c r="H302" s="13">
        <f>+IFERROR((VLOOKUP($A302,Grade!$L$6:$BL$1000,Grade!R$2,0))," ")</f>
        <v>16</v>
      </c>
      <c r="I302" s="13">
        <f>+IFERROR((VLOOKUP($A302,Grade!$L$6:$BL$1000,Grade!S$2,0))," ")</f>
        <v>21</v>
      </c>
      <c r="J302" s="13">
        <f>+IFERROR((VLOOKUP($A302,Grade!$L$6:$BL$1000,Grade!T$2,0))," ")</f>
        <v>13</v>
      </c>
      <c r="K302" s="13">
        <f>+IFERROR((VLOOKUP($A302,Grade!$L$6:$BL$1000,Grade!U$2,0))," ")</f>
        <v>23</v>
      </c>
      <c r="L302" s="13">
        <f>+IFERROR((VLOOKUP($A302,Grade!$L$6:$BL$1000,Grade!V$2,0))," ")</f>
        <v>25</v>
      </c>
      <c r="M302" s="13">
        <f>+IFERROR((VLOOKUP($A302,Grade!$L$6:$BL$1000,Grade!W$2,0))," ")</f>
        <v>25</v>
      </c>
      <c r="N302" s="13">
        <f>+IFERROR((VLOOKUP($A302,Grade!$L$6:$BL$1000,Grade!X$2,0))," ")</f>
        <v>22</v>
      </c>
      <c r="O302" s="13">
        <f>+IFERROR((VLOOKUP($A302,Grade!$L$6:$BL$1000,Grade!Y$2,0))," ")</f>
        <v>21</v>
      </c>
      <c r="P302" s="20">
        <f t="shared" si="25"/>
        <v>262</v>
      </c>
      <c r="Q302" s="14">
        <f>+IFERROR((VLOOKUP($A302,Grade!$L$6:$BL$1000,Grade!Z$2,0))," ")</f>
        <v>24</v>
      </c>
      <c r="R302" s="14">
        <f>+IFERROR((VLOOKUP($A302,Grade!$L$6:$BL$1000,Grade!AA$2,0))," ")</f>
        <v>17</v>
      </c>
      <c r="S302" s="14">
        <f>+IFERROR((VLOOKUP($A302,Grade!$L$6:$BL$1000,Grade!AB$2,0))," ")</f>
        <v>6</v>
      </c>
      <c r="T302" s="14">
        <f>+IFERROR((VLOOKUP($A302,Grade!$L$6:$BL$1000,Grade!AC$2,0))," ")</f>
        <v>16</v>
      </c>
      <c r="U302" s="14">
        <f>+IFERROR((VLOOKUP($A302,Grade!$L$6:$BL$1000,Grade!AD$2,0))," ")</f>
        <v>33</v>
      </c>
      <c r="V302" s="14">
        <f>+IFERROR((VLOOKUP($A302,Grade!$L$6:$BL$1000,Grade!AE$2,0))," ")</f>
        <v>16</v>
      </c>
      <c r="W302" s="14">
        <f>+IFERROR((VLOOKUP($A302,Grade!$L$6:$BL$1000,Grade!AF$2,0))," ")</f>
        <v>21</v>
      </c>
      <c r="X302" s="14">
        <f>+IFERROR((VLOOKUP($A302,Grade!$L$6:$BL$1000,Grade!AG$2,0))," ")</f>
        <v>13</v>
      </c>
      <c r="Y302" s="14">
        <f>+IFERROR((VLOOKUP($A302,Grade!$L$6:$BL$1000,Grade!AH$2,0))," ")</f>
        <v>23</v>
      </c>
      <c r="Z302" s="14">
        <f>+IFERROR((VLOOKUP($A302,Grade!$L$6:$BL$1000,Grade!AI$2,0))," ")</f>
        <v>25</v>
      </c>
      <c r="AA302" s="14">
        <f>+IFERROR((VLOOKUP($A302,Grade!$L$6:$BL$1000,Grade!AJ$2,0))," ")</f>
        <v>25</v>
      </c>
      <c r="AB302" s="14">
        <f>+IFERROR((VLOOKUP($A302,Grade!$L$6:$BL$1000,Grade!AK$2,0))," ")</f>
        <v>18.420000000000002</v>
      </c>
      <c r="AC302" s="14">
        <f>+IFERROR((VLOOKUP($A302,Grade!$L$6:$BL$1000,Grade!AL$2,0))," ")</f>
        <v>21</v>
      </c>
      <c r="AD302" s="19">
        <f t="shared" si="26"/>
        <v>258.42</v>
      </c>
      <c r="AE302" s="13">
        <f>+IFERROR((VLOOKUP($A302,Grade!$L$6:$BL$1000,Grade!AM$2,0))," ")</f>
        <v>0</v>
      </c>
      <c r="AF302" s="13">
        <f>+IFERROR((VLOOKUP($A302,Grade!$L$6:$BL$1000,Grade!AN$2,0))," ")</f>
        <v>0</v>
      </c>
      <c r="AG302" s="13">
        <f>+IFERROR((VLOOKUP($A302,Grade!$L$6:$BL$1000,Grade!AO$2,0))," ")</f>
        <v>0</v>
      </c>
      <c r="AH302" s="13">
        <f>+IFERROR((VLOOKUP($A302,Grade!$L$6:$BL$1000,Grade!AP$2,0))," ")</f>
        <v>0</v>
      </c>
      <c r="AI302" s="13">
        <f>+IFERROR((VLOOKUP($A302,Grade!$L$6:$BL$1000,Grade!AQ$2,0))," ")</f>
        <v>0</v>
      </c>
      <c r="AJ302" s="13">
        <f>+IFERROR((VLOOKUP($A302,Grade!$L$6:$BL$1000,Grade!AR$2,0))," ")</f>
        <v>0</v>
      </c>
      <c r="AK302" s="13">
        <f>+IFERROR((VLOOKUP($A302,Grade!$L$6:$BL$1000,Grade!AS$2,0))," ")</f>
        <v>0</v>
      </c>
      <c r="AL302" s="13">
        <f>+IFERROR((VLOOKUP($A302,Grade!$L$6:$BL$1000,Grade!AT$2,0))," ")</f>
        <v>0</v>
      </c>
      <c r="AM302" s="13">
        <f>+IFERROR((VLOOKUP($A302,Grade!$L$6:$BL$1000,Grade!AU$2,0))," ")</f>
        <v>0</v>
      </c>
      <c r="AN302" s="13">
        <f>+IFERROR((VLOOKUP($A302,Grade!$L$6:$BL$1000,Grade!AV$2,0))," ")</f>
        <v>0</v>
      </c>
      <c r="AO302" s="13">
        <f>+IFERROR((VLOOKUP($A302,Grade!$L$6:$BL$1000,Grade!AW$2,0))," ")</f>
        <v>0</v>
      </c>
      <c r="AP302" s="13">
        <f>+IFERROR((VLOOKUP($A302,Grade!$L$6:$BL$1000,Grade!AX$2,0))," ")</f>
        <v>0</v>
      </c>
      <c r="AQ302" s="13">
        <f>+IFERROR((VLOOKUP($A302,Grade!$L$6:$BL$1000,Grade!AY$2,0))," ")</f>
        <v>0</v>
      </c>
      <c r="AR302" s="20">
        <f t="shared" si="27"/>
        <v>0</v>
      </c>
      <c r="AS302" s="14">
        <f>+IFERROR((VLOOKUP($A302,Grade!$L$6:$BL$1000,Grade!AZ$2,0))," ")</f>
        <v>0</v>
      </c>
      <c r="AT302" s="14">
        <f>+IFERROR((VLOOKUP($A302,Grade!$L$6:$BL$1000,Grade!BA$2,0))," ")</f>
        <v>0</v>
      </c>
      <c r="AU302" s="14">
        <f>+IFERROR((VLOOKUP($A302,Grade!$L$6:$BL$1000,Grade!BB$2,0))," ")</f>
        <v>0</v>
      </c>
      <c r="AV302" s="14">
        <f>+IFERROR((VLOOKUP($A302,Grade!$L$6:$BL$1000,Grade!BC$2,0))," ")</f>
        <v>0</v>
      </c>
      <c r="AW302" s="14">
        <f>+IFERROR((VLOOKUP($A302,Grade!$L$6:$BL$1000,Grade!BD$2,0))," ")</f>
        <v>0</v>
      </c>
      <c r="AX302" s="14">
        <f>+IFERROR((VLOOKUP($A302,Grade!$L$6:$BL$1000,Grade!BE$2,0))," ")</f>
        <v>0</v>
      </c>
      <c r="AY302" s="14">
        <f>+IFERROR((VLOOKUP($A302,Grade!$L$6:$BL$1000,Grade!BF$2,0))," ")</f>
        <v>0</v>
      </c>
      <c r="AZ302" s="14">
        <f>+IFERROR((VLOOKUP($A302,Grade!$L$6:$BL$1000,Grade!BG$2,0))," ")</f>
        <v>0</v>
      </c>
      <c r="BA302" s="14">
        <f>+IFERROR((VLOOKUP($A302,Grade!$L$6:$BL$1000,Grade!BH$2,0))," ")</f>
        <v>0</v>
      </c>
      <c r="BB302" s="14">
        <f>+IFERROR((VLOOKUP($A302,Grade!$L$6:$BL$1000,Grade!BI$2,0))," ")</f>
        <v>0</v>
      </c>
      <c r="BC302" s="14">
        <f>+IFERROR((VLOOKUP($A302,Grade!$L$6:$BL$1000,Grade!BJ$2,0))," ")</f>
        <v>0</v>
      </c>
      <c r="BD302" s="14">
        <f>+IFERROR((VLOOKUP($A302,Grade!$L$6:$BL$1000,Grade!BK$2,0))," ")</f>
        <v>0</v>
      </c>
      <c r="BE302" s="14">
        <f>+IFERROR((VLOOKUP($A302,Grade!$L$6:$BL$1000,Grade!BL$2,0))," ")</f>
        <v>0</v>
      </c>
      <c r="BF302" s="19">
        <f t="shared" si="28"/>
        <v>0</v>
      </c>
      <c r="BG302" s="13">
        <f>IFERROR((VLOOKUP($A302,Month!$Z$3:$AP$1000,Month!AA$1,0))," ")</f>
        <v>6</v>
      </c>
      <c r="BH302" s="13">
        <f>IFERROR((VLOOKUP($A302,Month!$Z$3:$AP$1000,Month!AB$1,0))," ")</f>
        <v>6</v>
      </c>
      <c r="BI302" s="13">
        <f>IFERROR((VLOOKUP($A302,Month!$Z$3:$AP$1000,Month!AC$1,0))," ")</f>
        <v>2</v>
      </c>
      <c r="BJ302" s="13">
        <f>IFERROR((VLOOKUP($A302,Month!$Z$3:$AP$1000,Month!AD$1,0))," ")</f>
        <v>0</v>
      </c>
      <c r="BK302" s="13">
        <f>IFERROR((VLOOKUP($A302,Month!$Z$3:$AP$1000,Month!AE$1,0))," ")</f>
        <v>0</v>
      </c>
      <c r="BL302" s="13">
        <f>IFERROR((VLOOKUP($A302,Month!$Z$3:$AP$1000,Month!AF$1,0))," ")</f>
        <v>0</v>
      </c>
      <c r="BM302" s="13">
        <f>IFERROR((VLOOKUP($A302,Month!$Z$3:$AP$1000,Month!AG$1,0))," ")</f>
        <v>16.95</v>
      </c>
      <c r="BN302" s="13">
        <f>IFERROR((VLOOKUP($A302,Month!$Z$3:$AP$1000,Month!AH$1,0))," ")</f>
        <v>0</v>
      </c>
      <c r="BO302" s="13">
        <f>IFERROR((VLOOKUP($A302,Month!$Z$3:$AP$1000,Month!AI$1,0))," ")</f>
        <v>0</v>
      </c>
      <c r="BP302" s="13">
        <f>IFERROR((VLOOKUP($A302,Month!$Z$3:$AP$1000,Month!AJ$1,0))," ")</f>
        <v>0</v>
      </c>
      <c r="BQ302" s="13">
        <f>IFERROR((VLOOKUP($A302,Month!$Z$3:$AP$1000,Month!AK$1,0))," ")</f>
        <v>0</v>
      </c>
      <c r="BR302" s="13">
        <f>IFERROR((VLOOKUP($A302,Month!$Z$3:$AP$1000,Month!AL$1,0))," ")</f>
        <v>0</v>
      </c>
      <c r="BS302" s="13">
        <f>IFERROR((VLOOKUP($A302,Month!$Z$3:$AP$1000,Month!AM$1,0))," ")</f>
        <v>0</v>
      </c>
      <c r="BT302" s="13">
        <f>IFERROR((VLOOKUP($A302,Month!$Z$3:$AP$1000,Month!AP$1,0))," ")</f>
        <v>0</v>
      </c>
    </row>
    <row r="303" spans="1:72" s="2" customFormat="1" x14ac:dyDescent="0.25">
      <c r="A303" s="12" t="s">
        <v>535</v>
      </c>
      <c r="B303" s="12" t="s">
        <v>536</v>
      </c>
      <c r="C303" s="13">
        <f>+IFERROR((VLOOKUP($A303,Grade!$L$6:$BL$1000,Grade!M$2,0))," ")</f>
        <v>18</v>
      </c>
      <c r="D303" s="13">
        <f>+IFERROR((VLOOKUP($A303,Grade!$L$6:$BL$1000,Grade!N$2,0))," ")</f>
        <v>32</v>
      </c>
      <c r="E303" s="13">
        <f>+IFERROR((VLOOKUP($A303,Grade!$L$6:$BL$1000,Grade!O$2,0))," ")</f>
        <v>32</v>
      </c>
      <c r="F303" s="13">
        <f>+IFERROR((VLOOKUP($A303,Grade!$L$6:$BL$1000,Grade!P$2,0))," ")</f>
        <v>31</v>
      </c>
      <c r="G303" s="13">
        <f>+IFERROR((VLOOKUP($A303,Grade!$L$6:$BL$1000,Grade!Q$2,0))," ")</f>
        <v>26</v>
      </c>
      <c r="H303" s="13">
        <f>+IFERROR((VLOOKUP($A303,Grade!$L$6:$BL$1000,Grade!R$2,0))," ")</f>
        <v>35</v>
      </c>
      <c r="I303" s="13">
        <f>+IFERROR((VLOOKUP($A303,Grade!$L$6:$BL$1000,Grade!S$2,0))," ")</f>
        <v>45</v>
      </c>
      <c r="J303" s="13">
        <f>+IFERROR((VLOOKUP($A303,Grade!$L$6:$BL$1000,Grade!T$2,0))," ")</f>
        <v>30</v>
      </c>
      <c r="K303" s="13">
        <f>+IFERROR((VLOOKUP($A303,Grade!$L$6:$BL$1000,Grade!U$2,0))," ")</f>
        <v>32</v>
      </c>
      <c r="L303" s="13">
        <f>+IFERROR((VLOOKUP($A303,Grade!$L$6:$BL$1000,Grade!V$2,0))," ")</f>
        <v>24</v>
      </c>
      <c r="M303" s="13">
        <f>+IFERROR((VLOOKUP($A303,Grade!$L$6:$BL$1000,Grade!W$2,0))," ")</f>
        <v>34</v>
      </c>
      <c r="N303" s="13">
        <f>+IFERROR((VLOOKUP($A303,Grade!$L$6:$BL$1000,Grade!X$2,0))," ")</f>
        <v>14</v>
      </c>
      <c r="O303" s="13">
        <f>+IFERROR((VLOOKUP($A303,Grade!$L$6:$BL$1000,Grade!Y$2,0))," ")</f>
        <v>22</v>
      </c>
      <c r="P303" s="20">
        <f t="shared" si="25"/>
        <v>375</v>
      </c>
      <c r="Q303" s="14">
        <f>+IFERROR((VLOOKUP($A303,Grade!$L$6:$BL$1000,Grade!Z$2,0))," ")</f>
        <v>18</v>
      </c>
      <c r="R303" s="14">
        <f>+IFERROR((VLOOKUP($A303,Grade!$L$6:$BL$1000,Grade!AA$2,0))," ")</f>
        <v>32</v>
      </c>
      <c r="S303" s="14">
        <f>+IFERROR((VLOOKUP($A303,Grade!$L$6:$BL$1000,Grade!AB$2,0))," ")</f>
        <v>32</v>
      </c>
      <c r="T303" s="14">
        <f>+IFERROR((VLOOKUP($A303,Grade!$L$6:$BL$1000,Grade!AC$2,0))," ")</f>
        <v>31</v>
      </c>
      <c r="U303" s="14">
        <f>+IFERROR((VLOOKUP($A303,Grade!$L$6:$BL$1000,Grade!AD$2,0))," ")</f>
        <v>26</v>
      </c>
      <c r="V303" s="14">
        <f>+IFERROR((VLOOKUP($A303,Grade!$L$6:$BL$1000,Grade!AE$2,0))," ")</f>
        <v>35</v>
      </c>
      <c r="W303" s="14">
        <f>+IFERROR((VLOOKUP($A303,Grade!$L$6:$BL$1000,Grade!AF$2,0))," ")</f>
        <v>45</v>
      </c>
      <c r="X303" s="14">
        <f>+IFERROR((VLOOKUP($A303,Grade!$L$6:$BL$1000,Grade!AG$2,0))," ")</f>
        <v>30</v>
      </c>
      <c r="Y303" s="14">
        <f>+IFERROR((VLOOKUP($A303,Grade!$L$6:$BL$1000,Grade!AH$2,0))," ")</f>
        <v>32</v>
      </c>
      <c r="Z303" s="14">
        <f>+IFERROR((VLOOKUP($A303,Grade!$L$6:$BL$1000,Grade!AI$2,0))," ")</f>
        <v>24</v>
      </c>
      <c r="AA303" s="14">
        <f>+IFERROR((VLOOKUP($A303,Grade!$L$6:$BL$1000,Grade!AJ$2,0))," ")</f>
        <v>34</v>
      </c>
      <c r="AB303" s="14">
        <f>+IFERROR((VLOOKUP($A303,Grade!$L$6:$BL$1000,Grade!AK$2,0))," ")</f>
        <v>14</v>
      </c>
      <c r="AC303" s="14">
        <f>+IFERROR((VLOOKUP($A303,Grade!$L$6:$BL$1000,Grade!AL$2,0))," ")</f>
        <v>20.8</v>
      </c>
      <c r="AD303" s="19">
        <f t="shared" si="26"/>
        <v>373.8</v>
      </c>
      <c r="AE303" s="13">
        <f>+IFERROR((VLOOKUP($A303,Grade!$L$6:$BL$1000,Grade!AM$2,0))," ")</f>
        <v>0</v>
      </c>
      <c r="AF303" s="13">
        <f>+IFERROR((VLOOKUP($A303,Grade!$L$6:$BL$1000,Grade!AN$2,0))," ")</f>
        <v>0</v>
      </c>
      <c r="AG303" s="13">
        <f>+IFERROR((VLOOKUP($A303,Grade!$L$6:$BL$1000,Grade!AO$2,0))," ")</f>
        <v>0</v>
      </c>
      <c r="AH303" s="13">
        <f>+IFERROR((VLOOKUP($A303,Grade!$L$6:$BL$1000,Grade!AP$2,0))," ")</f>
        <v>0</v>
      </c>
      <c r="AI303" s="13">
        <f>+IFERROR((VLOOKUP($A303,Grade!$L$6:$BL$1000,Grade!AQ$2,0))," ")</f>
        <v>0</v>
      </c>
      <c r="AJ303" s="13">
        <f>+IFERROR((VLOOKUP($A303,Grade!$L$6:$BL$1000,Grade!AR$2,0))," ")</f>
        <v>0</v>
      </c>
      <c r="AK303" s="13">
        <f>+IFERROR((VLOOKUP($A303,Grade!$L$6:$BL$1000,Grade!AS$2,0))," ")</f>
        <v>0</v>
      </c>
      <c r="AL303" s="13">
        <f>+IFERROR((VLOOKUP($A303,Grade!$L$6:$BL$1000,Grade!AT$2,0))," ")</f>
        <v>0</v>
      </c>
      <c r="AM303" s="13">
        <f>+IFERROR((VLOOKUP($A303,Grade!$L$6:$BL$1000,Grade!AU$2,0))," ")</f>
        <v>0</v>
      </c>
      <c r="AN303" s="13">
        <f>+IFERROR((VLOOKUP($A303,Grade!$L$6:$BL$1000,Grade!AV$2,0))," ")</f>
        <v>0</v>
      </c>
      <c r="AO303" s="13">
        <f>+IFERROR((VLOOKUP($A303,Grade!$L$6:$BL$1000,Grade!AW$2,0))," ")</f>
        <v>0</v>
      </c>
      <c r="AP303" s="13">
        <f>+IFERROR((VLOOKUP($A303,Grade!$L$6:$BL$1000,Grade!AX$2,0))," ")</f>
        <v>0</v>
      </c>
      <c r="AQ303" s="13">
        <f>+IFERROR((VLOOKUP($A303,Grade!$L$6:$BL$1000,Grade!AY$2,0))," ")</f>
        <v>0</v>
      </c>
      <c r="AR303" s="20">
        <f t="shared" si="27"/>
        <v>0</v>
      </c>
      <c r="AS303" s="14">
        <f>+IFERROR((VLOOKUP($A303,Grade!$L$6:$BL$1000,Grade!AZ$2,0))," ")</f>
        <v>0</v>
      </c>
      <c r="AT303" s="14">
        <f>+IFERROR((VLOOKUP($A303,Grade!$L$6:$BL$1000,Grade!BA$2,0))," ")</f>
        <v>0</v>
      </c>
      <c r="AU303" s="14">
        <f>+IFERROR((VLOOKUP($A303,Grade!$L$6:$BL$1000,Grade!BB$2,0))," ")</f>
        <v>0</v>
      </c>
      <c r="AV303" s="14">
        <f>+IFERROR((VLOOKUP($A303,Grade!$L$6:$BL$1000,Grade!BC$2,0))," ")</f>
        <v>0</v>
      </c>
      <c r="AW303" s="14">
        <f>+IFERROR((VLOOKUP($A303,Grade!$L$6:$BL$1000,Grade!BD$2,0))," ")</f>
        <v>0</v>
      </c>
      <c r="AX303" s="14">
        <f>+IFERROR((VLOOKUP($A303,Grade!$L$6:$BL$1000,Grade!BE$2,0))," ")</f>
        <v>0</v>
      </c>
      <c r="AY303" s="14">
        <f>+IFERROR((VLOOKUP($A303,Grade!$L$6:$BL$1000,Grade!BF$2,0))," ")</f>
        <v>0</v>
      </c>
      <c r="AZ303" s="14">
        <f>+IFERROR((VLOOKUP($A303,Grade!$L$6:$BL$1000,Grade!BG$2,0))," ")</f>
        <v>0</v>
      </c>
      <c r="BA303" s="14">
        <f>+IFERROR((VLOOKUP($A303,Grade!$L$6:$BL$1000,Grade!BH$2,0))," ")</f>
        <v>0</v>
      </c>
      <c r="BB303" s="14">
        <f>+IFERROR((VLOOKUP($A303,Grade!$L$6:$BL$1000,Grade!BI$2,0))," ")</f>
        <v>0</v>
      </c>
      <c r="BC303" s="14">
        <f>+IFERROR((VLOOKUP($A303,Grade!$L$6:$BL$1000,Grade!BJ$2,0))," ")</f>
        <v>0</v>
      </c>
      <c r="BD303" s="14">
        <f>+IFERROR((VLOOKUP($A303,Grade!$L$6:$BL$1000,Grade!BK$2,0))," ")</f>
        <v>0</v>
      </c>
      <c r="BE303" s="14">
        <f>+IFERROR((VLOOKUP($A303,Grade!$L$6:$BL$1000,Grade!BL$2,0))," ")</f>
        <v>0</v>
      </c>
      <c r="BF303" s="19">
        <f t="shared" si="28"/>
        <v>0</v>
      </c>
      <c r="BG303" s="13">
        <f>IFERROR((VLOOKUP($A303,Month!$Z$3:$AP$1000,Month!AA$1,0))," ")</f>
        <v>0</v>
      </c>
      <c r="BH303" s="13">
        <f>IFERROR((VLOOKUP($A303,Month!$Z$3:$AP$1000,Month!AB$1,0))," ")</f>
        <v>0</v>
      </c>
      <c r="BI303" s="13">
        <f>IFERROR((VLOOKUP($A303,Month!$Z$3:$AP$1000,Month!AC$1,0))," ")</f>
        <v>0</v>
      </c>
      <c r="BJ303" s="13">
        <f>IFERROR((VLOOKUP($A303,Month!$Z$3:$AP$1000,Month!AD$1,0))," ")</f>
        <v>63</v>
      </c>
      <c r="BK303" s="13">
        <f>IFERROR((VLOOKUP($A303,Month!$Z$3:$AP$1000,Month!AE$1,0))," ")</f>
        <v>63</v>
      </c>
      <c r="BL303" s="13">
        <f>IFERROR((VLOOKUP($A303,Month!$Z$3:$AP$1000,Month!AF$1,0))," ")</f>
        <v>0</v>
      </c>
      <c r="BM303" s="13">
        <f>IFERROR((VLOOKUP($A303,Month!$Z$3:$AP$1000,Month!AG$1,0))," ")</f>
        <v>3.51</v>
      </c>
      <c r="BN303" s="13">
        <f>IFERROR((VLOOKUP($A303,Month!$Z$3:$AP$1000,Month!AH$1,0))," ")</f>
        <v>0</v>
      </c>
      <c r="BO303" s="13">
        <f>IFERROR((VLOOKUP($A303,Month!$Z$3:$AP$1000,Month!AI$1,0))," ")</f>
        <v>0</v>
      </c>
      <c r="BP303" s="13">
        <f>IFERROR((VLOOKUP($A303,Month!$Z$3:$AP$1000,Month!AJ$1,0))," ")</f>
        <v>0</v>
      </c>
      <c r="BQ303" s="13">
        <f>IFERROR((VLOOKUP($A303,Month!$Z$3:$AP$1000,Month!AK$1,0))," ")</f>
        <v>0</v>
      </c>
      <c r="BR303" s="13">
        <f>IFERROR((VLOOKUP($A303,Month!$Z$3:$AP$1000,Month!AL$1,0))," ")</f>
        <v>0</v>
      </c>
      <c r="BS303" s="13">
        <f>IFERROR((VLOOKUP($A303,Month!$Z$3:$AP$1000,Month!AM$1,0))," ")</f>
        <v>4</v>
      </c>
      <c r="BT303" s="13">
        <f>IFERROR((VLOOKUP($A303,Month!$Z$3:$AP$1000,Month!AP$1,0))," ")</f>
        <v>76</v>
      </c>
    </row>
    <row r="304" spans="1:72" s="2" customFormat="1" x14ac:dyDescent="0.25">
      <c r="A304" s="12" t="s">
        <v>75</v>
      </c>
      <c r="B304" s="12" t="s">
        <v>76</v>
      </c>
      <c r="C304" s="13">
        <f>+IFERROR((VLOOKUP($A304,Grade!$L$6:$BL$1000,Grade!M$2,0))," ")</f>
        <v>452</v>
      </c>
      <c r="D304" s="13">
        <f>+IFERROR((VLOOKUP($A304,Grade!$L$6:$BL$1000,Grade!N$2,0))," ")</f>
        <v>495</v>
      </c>
      <c r="E304" s="13">
        <f>+IFERROR((VLOOKUP($A304,Grade!$L$6:$BL$1000,Grade!O$2,0))," ")</f>
        <v>501</v>
      </c>
      <c r="F304" s="13">
        <f>+IFERROR((VLOOKUP($A304,Grade!$L$6:$BL$1000,Grade!P$2,0))," ")</f>
        <v>540</v>
      </c>
      <c r="G304" s="13">
        <f>+IFERROR((VLOOKUP($A304,Grade!$L$6:$BL$1000,Grade!Q$2,0))," ")</f>
        <v>573</v>
      </c>
      <c r="H304" s="13">
        <f>+IFERROR((VLOOKUP($A304,Grade!$L$6:$BL$1000,Grade!R$2,0))," ")</f>
        <v>580</v>
      </c>
      <c r="I304" s="13">
        <f>+IFERROR((VLOOKUP($A304,Grade!$L$6:$BL$1000,Grade!S$2,0))," ")</f>
        <v>576</v>
      </c>
      <c r="J304" s="13">
        <f>+IFERROR((VLOOKUP($A304,Grade!$L$6:$BL$1000,Grade!T$2,0))," ")</f>
        <v>605</v>
      </c>
      <c r="K304" s="13">
        <f>+IFERROR((VLOOKUP($A304,Grade!$L$6:$BL$1000,Grade!U$2,0))," ")</f>
        <v>552</v>
      </c>
      <c r="L304" s="13">
        <f>+IFERROR((VLOOKUP($A304,Grade!$L$6:$BL$1000,Grade!V$2,0))," ")</f>
        <v>619</v>
      </c>
      <c r="M304" s="13">
        <f>+IFERROR((VLOOKUP($A304,Grade!$L$6:$BL$1000,Grade!W$2,0))," ")</f>
        <v>579</v>
      </c>
      <c r="N304" s="13">
        <f>+IFERROR((VLOOKUP($A304,Grade!$L$6:$BL$1000,Grade!X$2,0))," ")</f>
        <v>540</v>
      </c>
      <c r="O304" s="13">
        <f>+IFERROR((VLOOKUP($A304,Grade!$L$6:$BL$1000,Grade!Y$2,0))," ")</f>
        <v>552</v>
      </c>
      <c r="P304" s="20">
        <f t="shared" si="25"/>
        <v>7164</v>
      </c>
      <c r="Q304" s="14">
        <f>+IFERROR((VLOOKUP($A304,Grade!$L$6:$BL$1000,Grade!Z$2,0))," ")</f>
        <v>433.3</v>
      </c>
      <c r="R304" s="14">
        <f>+IFERROR((VLOOKUP($A304,Grade!$L$6:$BL$1000,Grade!AA$2,0))," ")</f>
        <v>493.05</v>
      </c>
      <c r="S304" s="14">
        <f>+IFERROR((VLOOKUP($A304,Grade!$L$6:$BL$1000,Grade!AB$2,0))," ")</f>
        <v>495.9</v>
      </c>
      <c r="T304" s="14">
        <f>+IFERROR((VLOOKUP($A304,Grade!$L$6:$BL$1000,Grade!AC$2,0))," ")</f>
        <v>536.54</v>
      </c>
      <c r="U304" s="14">
        <f>+IFERROR((VLOOKUP($A304,Grade!$L$6:$BL$1000,Grade!AD$2,0))," ")</f>
        <v>572.54999999999995</v>
      </c>
      <c r="V304" s="14">
        <f>+IFERROR((VLOOKUP($A304,Grade!$L$6:$BL$1000,Grade!AE$2,0))," ")</f>
        <v>577.37</v>
      </c>
      <c r="W304" s="14">
        <f>+IFERROR((VLOOKUP($A304,Grade!$L$6:$BL$1000,Grade!AF$2,0))," ")</f>
        <v>575.17999999999995</v>
      </c>
      <c r="X304" s="14">
        <f>+IFERROR((VLOOKUP($A304,Grade!$L$6:$BL$1000,Grade!AG$2,0))," ")</f>
        <v>602.61</v>
      </c>
      <c r="Y304" s="14">
        <f>+IFERROR((VLOOKUP($A304,Grade!$L$6:$BL$1000,Grade!AH$2,0))," ")</f>
        <v>550.97</v>
      </c>
      <c r="Z304" s="14">
        <f>+IFERROR((VLOOKUP($A304,Grade!$L$6:$BL$1000,Grade!AI$2,0))," ")</f>
        <v>614.99</v>
      </c>
      <c r="AA304" s="14">
        <f>+IFERROR((VLOOKUP($A304,Grade!$L$6:$BL$1000,Grade!AJ$2,0))," ")</f>
        <v>579.41999999999996</v>
      </c>
      <c r="AB304" s="14">
        <f>+IFERROR((VLOOKUP($A304,Grade!$L$6:$BL$1000,Grade!AK$2,0))," ")</f>
        <v>459.46</v>
      </c>
      <c r="AC304" s="14">
        <f>+IFERROR((VLOOKUP($A304,Grade!$L$6:$BL$1000,Grade!AL$2,0))," ")</f>
        <v>507.24</v>
      </c>
      <c r="AD304" s="19">
        <f t="shared" si="26"/>
        <v>6998.58</v>
      </c>
      <c r="AE304" s="13">
        <f>+IFERROR((VLOOKUP($A304,Grade!$L$6:$BL$1000,Grade!AM$2,0))," ")</f>
        <v>34</v>
      </c>
      <c r="AF304" s="13">
        <f>+IFERROR((VLOOKUP($A304,Grade!$L$6:$BL$1000,Grade!AN$2,0))," ")</f>
        <v>43</v>
      </c>
      <c r="AG304" s="13">
        <f>+IFERROR((VLOOKUP($A304,Grade!$L$6:$BL$1000,Grade!AO$2,0))," ")</f>
        <v>51</v>
      </c>
      <c r="AH304" s="13">
        <f>+IFERROR((VLOOKUP($A304,Grade!$L$6:$BL$1000,Grade!AP$2,0))," ")</f>
        <v>43</v>
      </c>
      <c r="AI304" s="13">
        <f>+IFERROR((VLOOKUP($A304,Grade!$L$6:$BL$1000,Grade!AQ$2,0))," ")</f>
        <v>59</v>
      </c>
      <c r="AJ304" s="13">
        <f>+IFERROR((VLOOKUP($A304,Grade!$L$6:$BL$1000,Grade!AR$2,0))," ")</f>
        <v>46</v>
      </c>
      <c r="AK304" s="13">
        <f>+IFERROR((VLOOKUP($A304,Grade!$L$6:$BL$1000,Grade!AS$2,0))," ")</f>
        <v>50</v>
      </c>
      <c r="AL304" s="13">
        <f>+IFERROR((VLOOKUP($A304,Grade!$L$6:$BL$1000,Grade!AT$2,0))," ")</f>
        <v>56</v>
      </c>
      <c r="AM304" s="13">
        <f>+IFERROR((VLOOKUP($A304,Grade!$L$6:$BL$1000,Grade!AU$2,0))," ")</f>
        <v>41</v>
      </c>
      <c r="AN304" s="13">
        <f>+IFERROR((VLOOKUP($A304,Grade!$L$6:$BL$1000,Grade!AV$2,0))," ")</f>
        <v>23</v>
      </c>
      <c r="AO304" s="13">
        <f>+IFERROR((VLOOKUP($A304,Grade!$L$6:$BL$1000,Grade!AW$2,0))," ")</f>
        <v>47</v>
      </c>
      <c r="AP304" s="13">
        <f>+IFERROR((VLOOKUP($A304,Grade!$L$6:$BL$1000,Grade!AX$2,0))," ")</f>
        <v>43</v>
      </c>
      <c r="AQ304" s="13">
        <f>+IFERROR((VLOOKUP($A304,Grade!$L$6:$BL$1000,Grade!AY$2,0))," ")</f>
        <v>94</v>
      </c>
      <c r="AR304" s="20">
        <f t="shared" si="27"/>
        <v>630</v>
      </c>
      <c r="AS304" s="14">
        <f>+IFERROR((VLOOKUP($A304,Grade!$L$6:$BL$1000,Grade!AZ$2,0))," ")</f>
        <v>16.28</v>
      </c>
      <c r="AT304" s="14">
        <f>+IFERROR((VLOOKUP($A304,Grade!$L$6:$BL$1000,Grade!BA$2,0))," ")</f>
        <v>43</v>
      </c>
      <c r="AU304" s="14">
        <f>+IFERROR((VLOOKUP($A304,Grade!$L$6:$BL$1000,Grade!BB$2,0))," ")</f>
        <v>47.79</v>
      </c>
      <c r="AV304" s="14">
        <f>+IFERROR((VLOOKUP($A304,Grade!$L$6:$BL$1000,Grade!BC$2,0))," ")</f>
        <v>41.5</v>
      </c>
      <c r="AW304" s="14">
        <f>+IFERROR((VLOOKUP($A304,Grade!$L$6:$BL$1000,Grade!BD$2,0))," ")</f>
        <v>58.55</v>
      </c>
      <c r="AX304" s="14">
        <f>+IFERROR((VLOOKUP($A304,Grade!$L$6:$BL$1000,Grade!BE$2,0))," ")</f>
        <v>44.61</v>
      </c>
      <c r="AY304" s="14">
        <f>+IFERROR((VLOOKUP($A304,Grade!$L$6:$BL$1000,Grade!BF$2,0))," ")</f>
        <v>49.34</v>
      </c>
      <c r="AZ304" s="14">
        <f>+IFERROR((VLOOKUP($A304,Grade!$L$6:$BL$1000,Grade!BG$2,0))," ")</f>
        <v>55.43</v>
      </c>
      <c r="BA304" s="14">
        <f>+IFERROR((VLOOKUP($A304,Grade!$L$6:$BL$1000,Grade!BH$2,0))," ")</f>
        <v>41</v>
      </c>
      <c r="BB304" s="14">
        <f>+IFERROR((VLOOKUP($A304,Grade!$L$6:$BL$1000,Grade!BI$2,0))," ")</f>
        <v>23</v>
      </c>
      <c r="BC304" s="14">
        <f>+IFERROR((VLOOKUP($A304,Grade!$L$6:$BL$1000,Grade!BJ$2,0))," ")</f>
        <v>46.86</v>
      </c>
      <c r="BD304" s="14">
        <f>+IFERROR((VLOOKUP($A304,Grade!$L$6:$BL$1000,Grade!BK$2,0))," ")</f>
        <v>42.54</v>
      </c>
      <c r="BE304" s="14">
        <f>+IFERROR((VLOOKUP($A304,Grade!$L$6:$BL$1000,Grade!BL$2,0))," ")</f>
        <v>93.58</v>
      </c>
      <c r="BF304" s="19">
        <f t="shared" si="28"/>
        <v>603.48000000000013</v>
      </c>
      <c r="BG304" s="13">
        <f>IFERROR((VLOOKUP($A304,Month!$Z$3:$AP$1000,Month!AA$1,0))," ")</f>
        <v>981</v>
      </c>
      <c r="BH304" s="13">
        <f>IFERROR((VLOOKUP($A304,Month!$Z$3:$AP$1000,Month!AB$1,0))," ")</f>
        <v>583</v>
      </c>
      <c r="BI304" s="13">
        <f>IFERROR((VLOOKUP($A304,Month!$Z$3:$AP$1000,Month!AC$1,0))," ")</f>
        <v>407</v>
      </c>
      <c r="BJ304" s="13">
        <f>IFERROR((VLOOKUP($A304,Month!$Z$3:$AP$1000,Month!AD$1,0))," ")</f>
        <v>85</v>
      </c>
      <c r="BK304" s="13">
        <f>IFERROR((VLOOKUP($A304,Month!$Z$3:$AP$1000,Month!AE$1,0))," ")</f>
        <v>84.12</v>
      </c>
      <c r="BL304" s="13">
        <f>IFERROR((VLOOKUP($A304,Month!$Z$3:$AP$1000,Month!AF$1,0))," ")</f>
        <v>0</v>
      </c>
      <c r="BM304" s="13">
        <f>IFERROR((VLOOKUP($A304,Month!$Z$3:$AP$1000,Month!AG$1,0))," ")</f>
        <v>382.15</v>
      </c>
      <c r="BN304" s="13">
        <f>IFERROR((VLOOKUP($A304,Month!$Z$3:$AP$1000,Month!AH$1,0))," ")</f>
        <v>0</v>
      </c>
      <c r="BO304" s="13">
        <f>IFERROR((VLOOKUP($A304,Month!$Z$3:$AP$1000,Month!AI$1,0))," ")</f>
        <v>88.81</v>
      </c>
      <c r="BP304" s="13">
        <f>IFERROR((VLOOKUP($A304,Month!$Z$3:$AP$1000,Month!AJ$1,0))," ")</f>
        <v>0</v>
      </c>
      <c r="BQ304" s="13">
        <f>IFERROR((VLOOKUP($A304,Month!$Z$3:$AP$1000,Month!AK$1,0))," ")</f>
        <v>169.54</v>
      </c>
      <c r="BR304" s="13">
        <f>IFERROR((VLOOKUP($A304,Month!$Z$3:$AP$1000,Month!AL$1,0))," ")</f>
        <v>0</v>
      </c>
      <c r="BS304" s="13">
        <f>IFERROR((VLOOKUP($A304,Month!$Z$3:$AP$1000,Month!AM$1,0))," ")</f>
        <v>62</v>
      </c>
      <c r="BT304" s="13">
        <f>IFERROR((VLOOKUP($A304,Month!$Z$3:$AP$1000,Month!AP$1,0))," ")</f>
        <v>911</v>
      </c>
    </row>
    <row r="305" spans="1:72" s="2" customFormat="1" x14ac:dyDescent="0.25">
      <c r="A305" s="12" t="s">
        <v>521</v>
      </c>
      <c r="B305" s="12" t="s">
        <v>522</v>
      </c>
      <c r="C305" s="13">
        <f>+IFERROR((VLOOKUP($A305,Grade!$L$6:$BL$1000,Grade!M$2,0))," ")</f>
        <v>175</v>
      </c>
      <c r="D305" s="13">
        <f>+IFERROR((VLOOKUP($A305,Grade!$L$6:$BL$1000,Grade!N$2,0))," ")</f>
        <v>184</v>
      </c>
      <c r="E305" s="13">
        <f>+IFERROR((VLOOKUP($A305,Grade!$L$6:$BL$1000,Grade!O$2,0))," ")</f>
        <v>214</v>
      </c>
      <c r="F305" s="13">
        <f>+IFERROR((VLOOKUP($A305,Grade!$L$6:$BL$1000,Grade!P$2,0))," ")</f>
        <v>219</v>
      </c>
      <c r="G305" s="13">
        <f>+IFERROR((VLOOKUP($A305,Grade!$L$6:$BL$1000,Grade!Q$2,0))," ")</f>
        <v>216</v>
      </c>
      <c r="H305" s="13">
        <f>+IFERROR((VLOOKUP($A305,Grade!$L$6:$BL$1000,Grade!R$2,0))," ")</f>
        <v>237</v>
      </c>
      <c r="I305" s="13">
        <f>+IFERROR((VLOOKUP($A305,Grade!$L$6:$BL$1000,Grade!S$2,0))," ")</f>
        <v>215</v>
      </c>
      <c r="J305" s="13">
        <f>+IFERROR((VLOOKUP($A305,Grade!$L$6:$BL$1000,Grade!T$2,0))," ")</f>
        <v>272</v>
      </c>
      <c r="K305" s="13">
        <f>+IFERROR((VLOOKUP($A305,Grade!$L$6:$BL$1000,Grade!U$2,0))," ")</f>
        <v>274</v>
      </c>
      <c r="L305" s="13">
        <f>+IFERROR((VLOOKUP($A305,Grade!$L$6:$BL$1000,Grade!V$2,0))," ")</f>
        <v>288</v>
      </c>
      <c r="M305" s="13">
        <f>+IFERROR((VLOOKUP($A305,Grade!$L$6:$BL$1000,Grade!W$2,0))," ")</f>
        <v>307</v>
      </c>
      <c r="N305" s="13">
        <f>+IFERROR((VLOOKUP($A305,Grade!$L$6:$BL$1000,Grade!X$2,0))," ")</f>
        <v>384</v>
      </c>
      <c r="O305" s="13">
        <f>+IFERROR((VLOOKUP($A305,Grade!$L$6:$BL$1000,Grade!Y$2,0))," ")</f>
        <v>390</v>
      </c>
      <c r="P305" s="20">
        <f t="shared" si="25"/>
        <v>3375</v>
      </c>
      <c r="Q305" s="14">
        <f>+IFERROR((VLOOKUP($A305,Grade!$L$6:$BL$1000,Grade!Z$2,0))," ")</f>
        <v>175</v>
      </c>
      <c r="R305" s="14">
        <f>+IFERROR((VLOOKUP($A305,Grade!$L$6:$BL$1000,Grade!AA$2,0))," ")</f>
        <v>184</v>
      </c>
      <c r="S305" s="14">
        <f>+IFERROR((VLOOKUP($A305,Grade!$L$6:$BL$1000,Grade!AB$2,0))," ")</f>
        <v>214</v>
      </c>
      <c r="T305" s="14">
        <f>+IFERROR((VLOOKUP($A305,Grade!$L$6:$BL$1000,Grade!AC$2,0))," ")</f>
        <v>219</v>
      </c>
      <c r="U305" s="14">
        <f>+IFERROR((VLOOKUP($A305,Grade!$L$6:$BL$1000,Grade!AD$2,0))," ")</f>
        <v>216</v>
      </c>
      <c r="V305" s="14">
        <f>+IFERROR((VLOOKUP($A305,Grade!$L$6:$BL$1000,Grade!AE$2,0))," ")</f>
        <v>237</v>
      </c>
      <c r="W305" s="14">
        <f>+IFERROR((VLOOKUP($A305,Grade!$L$6:$BL$1000,Grade!AF$2,0))," ")</f>
        <v>212.12</v>
      </c>
      <c r="X305" s="14">
        <f>+IFERROR((VLOOKUP($A305,Grade!$L$6:$BL$1000,Grade!AG$2,0))," ")</f>
        <v>270.95999999999998</v>
      </c>
      <c r="Y305" s="14">
        <f>+IFERROR((VLOOKUP($A305,Grade!$L$6:$BL$1000,Grade!AH$2,0))," ")</f>
        <v>272.64</v>
      </c>
      <c r="Z305" s="14">
        <f>+IFERROR((VLOOKUP($A305,Grade!$L$6:$BL$1000,Grade!AI$2,0))," ")</f>
        <v>286.89999999999998</v>
      </c>
      <c r="AA305" s="14">
        <f>+IFERROR((VLOOKUP($A305,Grade!$L$6:$BL$1000,Grade!AJ$2,0))," ")</f>
        <v>306.08</v>
      </c>
      <c r="AB305" s="14">
        <f>+IFERROR((VLOOKUP($A305,Grade!$L$6:$BL$1000,Grade!AK$2,0))," ")</f>
        <v>338.84000000000003</v>
      </c>
      <c r="AC305" s="14">
        <f>+IFERROR((VLOOKUP($A305,Grade!$L$6:$BL$1000,Grade!AL$2,0))," ")</f>
        <v>342.41999999999996</v>
      </c>
      <c r="AD305" s="19">
        <f t="shared" si="26"/>
        <v>3274.96</v>
      </c>
      <c r="AE305" s="13">
        <f>+IFERROR((VLOOKUP($A305,Grade!$L$6:$BL$1000,Grade!AM$2,0))," ")</f>
        <v>0</v>
      </c>
      <c r="AF305" s="13">
        <f>+IFERROR((VLOOKUP($A305,Grade!$L$6:$BL$1000,Grade!AN$2,0))," ")</f>
        <v>0</v>
      </c>
      <c r="AG305" s="13">
        <f>+IFERROR((VLOOKUP($A305,Grade!$L$6:$BL$1000,Grade!AO$2,0))," ")</f>
        <v>0</v>
      </c>
      <c r="AH305" s="13">
        <f>+IFERROR((VLOOKUP($A305,Grade!$L$6:$BL$1000,Grade!AP$2,0))," ")</f>
        <v>0</v>
      </c>
      <c r="AI305" s="13">
        <f>+IFERROR((VLOOKUP($A305,Grade!$L$6:$BL$1000,Grade!AQ$2,0))," ")</f>
        <v>0</v>
      </c>
      <c r="AJ305" s="13">
        <f>+IFERROR((VLOOKUP($A305,Grade!$L$6:$BL$1000,Grade!AR$2,0))," ")</f>
        <v>0</v>
      </c>
      <c r="AK305" s="13">
        <f>+IFERROR((VLOOKUP($A305,Grade!$L$6:$BL$1000,Grade!AS$2,0))," ")</f>
        <v>0</v>
      </c>
      <c r="AL305" s="13">
        <f>+IFERROR((VLOOKUP($A305,Grade!$L$6:$BL$1000,Grade!AT$2,0))," ")</f>
        <v>0</v>
      </c>
      <c r="AM305" s="13">
        <f>+IFERROR((VLOOKUP($A305,Grade!$L$6:$BL$1000,Grade!AU$2,0))," ")</f>
        <v>0</v>
      </c>
      <c r="AN305" s="13">
        <f>+IFERROR((VLOOKUP($A305,Grade!$L$6:$BL$1000,Grade!AV$2,0))," ")</f>
        <v>39</v>
      </c>
      <c r="AO305" s="13">
        <f>+IFERROR((VLOOKUP($A305,Grade!$L$6:$BL$1000,Grade!AW$2,0))," ")</f>
        <v>81</v>
      </c>
      <c r="AP305" s="13">
        <f>+IFERROR((VLOOKUP($A305,Grade!$L$6:$BL$1000,Grade!AX$2,0))," ")</f>
        <v>147</v>
      </c>
      <c r="AQ305" s="13">
        <f>+IFERROR((VLOOKUP($A305,Grade!$L$6:$BL$1000,Grade!AY$2,0))," ")</f>
        <v>184</v>
      </c>
      <c r="AR305" s="20">
        <f t="shared" si="27"/>
        <v>451</v>
      </c>
      <c r="AS305" s="14">
        <f>+IFERROR((VLOOKUP($A305,Grade!$L$6:$BL$1000,Grade!AZ$2,0))," ")</f>
        <v>0</v>
      </c>
      <c r="AT305" s="14">
        <f>+IFERROR((VLOOKUP($A305,Grade!$L$6:$BL$1000,Grade!BA$2,0))," ")</f>
        <v>0</v>
      </c>
      <c r="AU305" s="14">
        <f>+IFERROR((VLOOKUP($A305,Grade!$L$6:$BL$1000,Grade!BB$2,0))," ")</f>
        <v>0</v>
      </c>
      <c r="AV305" s="14">
        <f>+IFERROR((VLOOKUP($A305,Grade!$L$6:$BL$1000,Grade!BC$2,0))," ")</f>
        <v>0</v>
      </c>
      <c r="AW305" s="14">
        <f>+IFERROR((VLOOKUP($A305,Grade!$L$6:$BL$1000,Grade!BD$2,0))," ")</f>
        <v>0</v>
      </c>
      <c r="AX305" s="14">
        <f>+IFERROR((VLOOKUP($A305,Grade!$L$6:$BL$1000,Grade!BE$2,0))," ")</f>
        <v>0</v>
      </c>
      <c r="AY305" s="14">
        <f>+IFERROR((VLOOKUP($A305,Grade!$L$6:$BL$1000,Grade!BF$2,0))," ")</f>
        <v>0</v>
      </c>
      <c r="AZ305" s="14">
        <f>+IFERROR((VLOOKUP($A305,Grade!$L$6:$BL$1000,Grade!BG$2,0))," ")</f>
        <v>0</v>
      </c>
      <c r="BA305" s="14">
        <f>+IFERROR((VLOOKUP($A305,Grade!$L$6:$BL$1000,Grade!BH$2,0))," ")</f>
        <v>0</v>
      </c>
      <c r="BB305" s="14">
        <f>+IFERROR((VLOOKUP($A305,Grade!$L$6:$BL$1000,Grade!BI$2,0))," ")</f>
        <v>39</v>
      </c>
      <c r="BC305" s="14">
        <f>+IFERROR((VLOOKUP($A305,Grade!$L$6:$BL$1000,Grade!BJ$2,0))," ")</f>
        <v>81</v>
      </c>
      <c r="BD305" s="14">
        <f>+IFERROR((VLOOKUP($A305,Grade!$L$6:$BL$1000,Grade!BK$2,0))," ")</f>
        <v>146.9</v>
      </c>
      <c r="BE305" s="14">
        <f>+IFERROR((VLOOKUP($A305,Grade!$L$6:$BL$1000,Grade!BL$2,0))," ")</f>
        <v>183.44</v>
      </c>
      <c r="BF305" s="19">
        <f t="shared" si="28"/>
        <v>450.34</v>
      </c>
      <c r="BG305" s="13">
        <f>IFERROR((VLOOKUP($A305,Month!$Z$3:$AP$1000,Month!AA$1,0))," ")</f>
        <v>77</v>
      </c>
      <c r="BH305" s="13">
        <f>IFERROR((VLOOKUP($A305,Month!$Z$3:$AP$1000,Month!AB$1,0))," ")</f>
        <v>49</v>
      </c>
      <c r="BI305" s="13">
        <f>IFERROR((VLOOKUP($A305,Month!$Z$3:$AP$1000,Month!AC$1,0))," ")</f>
        <v>26</v>
      </c>
      <c r="BJ305" s="13">
        <f>IFERROR((VLOOKUP($A305,Month!$Z$3:$AP$1000,Month!AD$1,0))," ")</f>
        <v>0</v>
      </c>
      <c r="BK305" s="13">
        <f>IFERROR((VLOOKUP($A305,Month!$Z$3:$AP$1000,Month!AE$1,0))," ")</f>
        <v>0</v>
      </c>
      <c r="BL305" s="13">
        <f>IFERROR((VLOOKUP($A305,Month!$Z$3:$AP$1000,Month!AF$1,0))," ")</f>
        <v>0</v>
      </c>
      <c r="BM305" s="13">
        <f>IFERROR((VLOOKUP($A305,Month!$Z$3:$AP$1000,Month!AG$1,0))," ")</f>
        <v>190.98</v>
      </c>
      <c r="BN305" s="13">
        <f>IFERROR((VLOOKUP($A305,Month!$Z$3:$AP$1000,Month!AH$1,0))," ")</f>
        <v>0</v>
      </c>
      <c r="BO305" s="13">
        <f>IFERROR((VLOOKUP($A305,Month!$Z$3:$AP$1000,Month!AI$1,0))," ")</f>
        <v>92.61</v>
      </c>
      <c r="BP305" s="13">
        <f>IFERROR((VLOOKUP($A305,Month!$Z$3:$AP$1000,Month!AJ$1,0))," ")</f>
        <v>0</v>
      </c>
      <c r="BQ305" s="13">
        <f>IFERROR((VLOOKUP($A305,Month!$Z$3:$AP$1000,Month!AK$1,0))," ")</f>
        <v>0</v>
      </c>
      <c r="BR305" s="13">
        <f>IFERROR((VLOOKUP($A305,Month!$Z$3:$AP$1000,Month!AL$1,0))," ")</f>
        <v>0</v>
      </c>
      <c r="BS305" s="13">
        <f>IFERROR((VLOOKUP($A305,Month!$Z$3:$AP$1000,Month!AM$1,0))," ")</f>
        <v>35</v>
      </c>
      <c r="BT305" s="13">
        <f>IFERROR((VLOOKUP($A305,Month!$Z$3:$AP$1000,Month!AP$1,0))," ")</f>
        <v>365</v>
      </c>
    </row>
    <row r="306" spans="1:72" s="2" customFormat="1" x14ac:dyDescent="0.25">
      <c r="A306" s="12" t="s">
        <v>659</v>
      </c>
      <c r="B306" s="12" t="s">
        <v>660</v>
      </c>
      <c r="C306" s="13">
        <f>+IFERROR((VLOOKUP($A306,Grade!$L$6:$BL$1000,Grade!M$2,0))," ")</f>
        <v>295</v>
      </c>
      <c r="D306" s="13">
        <f>+IFERROR((VLOOKUP($A306,Grade!$L$6:$BL$1000,Grade!N$2,0))," ")</f>
        <v>380</v>
      </c>
      <c r="E306" s="13">
        <f>+IFERROR((VLOOKUP($A306,Grade!$L$6:$BL$1000,Grade!O$2,0))," ")</f>
        <v>372</v>
      </c>
      <c r="F306" s="13">
        <f>+IFERROR((VLOOKUP($A306,Grade!$L$6:$BL$1000,Grade!P$2,0))," ")</f>
        <v>384</v>
      </c>
      <c r="G306" s="13">
        <f>+IFERROR((VLOOKUP($A306,Grade!$L$6:$BL$1000,Grade!Q$2,0))," ")</f>
        <v>394</v>
      </c>
      <c r="H306" s="13">
        <f>+IFERROR((VLOOKUP($A306,Grade!$L$6:$BL$1000,Grade!R$2,0))," ")</f>
        <v>373</v>
      </c>
      <c r="I306" s="13">
        <f>+IFERROR((VLOOKUP($A306,Grade!$L$6:$BL$1000,Grade!S$2,0))," ")</f>
        <v>416</v>
      </c>
      <c r="J306" s="13">
        <f>+IFERROR((VLOOKUP($A306,Grade!$L$6:$BL$1000,Grade!T$2,0))," ")</f>
        <v>451</v>
      </c>
      <c r="K306" s="13">
        <f>+IFERROR((VLOOKUP($A306,Grade!$L$6:$BL$1000,Grade!U$2,0))," ")</f>
        <v>437</v>
      </c>
      <c r="L306" s="13">
        <f>+IFERROR((VLOOKUP($A306,Grade!$L$6:$BL$1000,Grade!V$2,0))," ")</f>
        <v>433</v>
      </c>
      <c r="M306" s="13">
        <f>+IFERROR((VLOOKUP($A306,Grade!$L$6:$BL$1000,Grade!W$2,0))," ")</f>
        <v>396</v>
      </c>
      <c r="N306" s="13">
        <f>+IFERROR((VLOOKUP($A306,Grade!$L$6:$BL$1000,Grade!X$2,0))," ")</f>
        <v>365</v>
      </c>
      <c r="O306" s="13">
        <f>+IFERROR((VLOOKUP($A306,Grade!$L$6:$BL$1000,Grade!Y$2,0))," ")</f>
        <v>375</v>
      </c>
      <c r="P306" s="20">
        <f t="shared" si="25"/>
        <v>5071</v>
      </c>
      <c r="Q306" s="14">
        <f>+IFERROR((VLOOKUP($A306,Grade!$L$6:$BL$1000,Grade!Z$2,0))," ")</f>
        <v>295</v>
      </c>
      <c r="R306" s="14">
        <f>+IFERROR((VLOOKUP($A306,Grade!$L$6:$BL$1000,Grade!AA$2,0))," ")</f>
        <v>374.25</v>
      </c>
      <c r="S306" s="14">
        <f>+IFERROR((VLOOKUP($A306,Grade!$L$6:$BL$1000,Grade!AB$2,0))," ")</f>
        <v>367.44</v>
      </c>
      <c r="T306" s="14">
        <f>+IFERROR((VLOOKUP($A306,Grade!$L$6:$BL$1000,Grade!AC$2,0))," ")</f>
        <v>381.03</v>
      </c>
      <c r="U306" s="14">
        <f>+IFERROR((VLOOKUP($A306,Grade!$L$6:$BL$1000,Grade!AD$2,0))," ")</f>
        <v>386.88</v>
      </c>
      <c r="V306" s="14">
        <f>+IFERROR((VLOOKUP($A306,Grade!$L$6:$BL$1000,Grade!AE$2,0))," ")</f>
        <v>370.18</v>
      </c>
      <c r="W306" s="14">
        <f>+IFERROR((VLOOKUP($A306,Grade!$L$6:$BL$1000,Grade!AF$2,0))," ")</f>
        <v>407.25</v>
      </c>
      <c r="X306" s="14">
        <f>+IFERROR((VLOOKUP($A306,Grade!$L$6:$BL$1000,Grade!AG$2,0))," ")</f>
        <v>445.03</v>
      </c>
      <c r="Y306" s="14">
        <f>+IFERROR((VLOOKUP($A306,Grade!$L$6:$BL$1000,Grade!AH$2,0))," ")</f>
        <v>429.94</v>
      </c>
      <c r="Z306" s="14">
        <f>+IFERROR((VLOOKUP($A306,Grade!$L$6:$BL$1000,Grade!AI$2,0))," ")</f>
        <v>424.8</v>
      </c>
      <c r="AA306" s="14">
        <f>+IFERROR((VLOOKUP($A306,Grade!$L$6:$BL$1000,Grade!AJ$2,0))," ")</f>
        <v>384.51</v>
      </c>
      <c r="AB306" s="14">
        <f>+IFERROR((VLOOKUP($A306,Grade!$L$6:$BL$1000,Grade!AK$2,0))," ")</f>
        <v>301.45</v>
      </c>
      <c r="AC306" s="14">
        <f>+IFERROR((VLOOKUP($A306,Grade!$L$6:$BL$1000,Grade!AL$2,0))," ")</f>
        <v>316.39</v>
      </c>
      <c r="AD306" s="19">
        <f t="shared" si="26"/>
        <v>4884.1499999999996</v>
      </c>
      <c r="AE306" s="13">
        <f>+IFERROR((VLOOKUP($A306,Grade!$L$6:$BL$1000,Grade!AM$2,0))," ")</f>
        <v>0</v>
      </c>
      <c r="AF306" s="13">
        <f>+IFERROR((VLOOKUP($A306,Grade!$L$6:$BL$1000,Grade!AN$2,0))," ")</f>
        <v>7</v>
      </c>
      <c r="AG306" s="13">
        <f>+IFERROR((VLOOKUP($A306,Grade!$L$6:$BL$1000,Grade!AO$2,0))," ")</f>
        <v>6</v>
      </c>
      <c r="AH306" s="13">
        <f>+IFERROR((VLOOKUP($A306,Grade!$L$6:$BL$1000,Grade!AP$2,0))," ")</f>
        <v>6</v>
      </c>
      <c r="AI306" s="13">
        <f>+IFERROR((VLOOKUP($A306,Grade!$L$6:$BL$1000,Grade!AQ$2,0))," ")</f>
        <v>11</v>
      </c>
      <c r="AJ306" s="13">
        <f>+IFERROR((VLOOKUP($A306,Grade!$L$6:$BL$1000,Grade!AR$2,0))," ")</f>
        <v>7</v>
      </c>
      <c r="AK306" s="13">
        <f>+IFERROR((VLOOKUP($A306,Grade!$L$6:$BL$1000,Grade!AS$2,0))," ")</f>
        <v>13</v>
      </c>
      <c r="AL306" s="13">
        <f>+IFERROR((VLOOKUP($A306,Grade!$L$6:$BL$1000,Grade!AT$2,0))," ")</f>
        <v>22</v>
      </c>
      <c r="AM306" s="13">
        <f>+IFERROR((VLOOKUP($A306,Grade!$L$6:$BL$1000,Grade!AU$2,0))," ")</f>
        <v>14</v>
      </c>
      <c r="AN306" s="13">
        <f>+IFERROR((VLOOKUP($A306,Grade!$L$6:$BL$1000,Grade!AV$2,0))," ")</f>
        <v>23</v>
      </c>
      <c r="AO306" s="13">
        <f>+IFERROR((VLOOKUP($A306,Grade!$L$6:$BL$1000,Grade!AW$2,0))," ")</f>
        <v>29</v>
      </c>
      <c r="AP306" s="13">
        <f>+IFERROR((VLOOKUP($A306,Grade!$L$6:$BL$1000,Grade!AX$2,0))," ")</f>
        <v>20</v>
      </c>
      <c r="AQ306" s="13">
        <f>+IFERROR((VLOOKUP($A306,Grade!$L$6:$BL$1000,Grade!AY$2,0))," ")</f>
        <v>27</v>
      </c>
      <c r="AR306" s="20">
        <f t="shared" si="27"/>
        <v>185</v>
      </c>
      <c r="AS306" s="14">
        <f>+IFERROR((VLOOKUP($A306,Grade!$L$6:$BL$1000,Grade!AZ$2,0))," ")</f>
        <v>0</v>
      </c>
      <c r="AT306" s="14">
        <f>+IFERROR((VLOOKUP($A306,Grade!$L$6:$BL$1000,Grade!BA$2,0))," ")</f>
        <v>4</v>
      </c>
      <c r="AU306" s="14">
        <f>+IFERROR((VLOOKUP($A306,Grade!$L$6:$BL$1000,Grade!BB$2,0))," ")</f>
        <v>3.4</v>
      </c>
      <c r="AV306" s="14">
        <f>+IFERROR((VLOOKUP($A306,Grade!$L$6:$BL$1000,Grade!BC$2,0))," ")</f>
        <v>4</v>
      </c>
      <c r="AW306" s="14">
        <f>+IFERROR((VLOOKUP($A306,Grade!$L$6:$BL$1000,Grade!BD$2,0))," ")</f>
        <v>6.8</v>
      </c>
      <c r="AX306" s="14">
        <f>+IFERROR((VLOOKUP($A306,Grade!$L$6:$BL$1000,Grade!BE$2,0))," ")</f>
        <v>5</v>
      </c>
      <c r="AY306" s="14">
        <f>+IFERROR((VLOOKUP($A306,Grade!$L$6:$BL$1000,Grade!BF$2,0))," ")</f>
        <v>10.6</v>
      </c>
      <c r="AZ306" s="14">
        <f>+IFERROR((VLOOKUP($A306,Grade!$L$6:$BL$1000,Grade!BG$2,0))," ")</f>
        <v>17.2</v>
      </c>
      <c r="BA306" s="14">
        <f>+IFERROR((VLOOKUP($A306,Grade!$L$6:$BL$1000,Grade!BH$2,0))," ")</f>
        <v>13.4</v>
      </c>
      <c r="BB306" s="14">
        <f>+IFERROR((VLOOKUP($A306,Grade!$L$6:$BL$1000,Grade!BI$2,0))," ")</f>
        <v>19.600000000000001</v>
      </c>
      <c r="BC306" s="14">
        <f>+IFERROR((VLOOKUP($A306,Grade!$L$6:$BL$1000,Grade!BJ$2,0))," ")</f>
        <v>24.4</v>
      </c>
      <c r="BD306" s="14">
        <f>+IFERROR((VLOOKUP($A306,Grade!$L$6:$BL$1000,Grade!BK$2,0))," ")</f>
        <v>16.2</v>
      </c>
      <c r="BE306" s="14">
        <f>+IFERROR((VLOOKUP($A306,Grade!$L$6:$BL$1000,Grade!BL$2,0))," ")</f>
        <v>18.8</v>
      </c>
      <c r="BF306" s="19">
        <f t="shared" si="28"/>
        <v>143.4</v>
      </c>
      <c r="BG306" s="13">
        <f>IFERROR((VLOOKUP($A306,Month!$Z$3:$AP$1000,Month!AA$1,0))," ")</f>
        <v>275</v>
      </c>
      <c r="BH306" s="13">
        <f>IFERROR((VLOOKUP($A306,Month!$Z$3:$AP$1000,Month!AB$1,0))," ")</f>
        <v>121</v>
      </c>
      <c r="BI306" s="13">
        <f>IFERROR((VLOOKUP($A306,Month!$Z$3:$AP$1000,Month!AC$1,0))," ")</f>
        <v>74</v>
      </c>
      <c r="BJ306" s="13">
        <f>IFERROR((VLOOKUP($A306,Month!$Z$3:$AP$1000,Month!AD$1,0))," ")</f>
        <v>0</v>
      </c>
      <c r="BK306" s="13">
        <f>IFERROR((VLOOKUP($A306,Month!$Z$3:$AP$1000,Month!AE$1,0))," ")</f>
        <v>0</v>
      </c>
      <c r="BL306" s="13">
        <f>IFERROR((VLOOKUP($A306,Month!$Z$3:$AP$1000,Month!AF$1,0))," ")</f>
        <v>0</v>
      </c>
      <c r="BM306" s="13">
        <f>IFERROR((VLOOKUP($A306,Month!$Z$3:$AP$1000,Month!AG$1,0))," ")</f>
        <v>298.98</v>
      </c>
      <c r="BN306" s="13">
        <f>IFERROR((VLOOKUP($A306,Month!$Z$3:$AP$1000,Month!AH$1,0))," ")</f>
        <v>0</v>
      </c>
      <c r="BO306" s="13">
        <f>IFERROR((VLOOKUP($A306,Month!$Z$3:$AP$1000,Month!AI$1,0))," ")</f>
        <v>253.98</v>
      </c>
      <c r="BP306" s="13">
        <f>IFERROR((VLOOKUP($A306,Month!$Z$3:$AP$1000,Month!AJ$1,0))," ")</f>
        <v>0</v>
      </c>
      <c r="BQ306" s="13">
        <f>IFERROR((VLOOKUP($A306,Month!$Z$3:$AP$1000,Month!AK$1,0))," ")</f>
        <v>0</v>
      </c>
      <c r="BR306" s="13">
        <f>IFERROR((VLOOKUP($A306,Month!$Z$3:$AP$1000,Month!AL$1,0))," ")</f>
        <v>0</v>
      </c>
      <c r="BS306" s="13">
        <f>IFERROR((VLOOKUP($A306,Month!$Z$3:$AP$1000,Month!AM$1,0))," ")</f>
        <v>42</v>
      </c>
      <c r="BT306" s="13">
        <f>IFERROR((VLOOKUP($A306,Month!$Z$3:$AP$1000,Month!AP$1,0))," ")</f>
        <v>693</v>
      </c>
    </row>
    <row r="307" spans="1:72" s="2" customFormat="1" x14ac:dyDescent="0.25">
      <c r="A307" s="12" t="s">
        <v>335</v>
      </c>
      <c r="B307" s="12" t="s">
        <v>336</v>
      </c>
      <c r="C307" s="13">
        <f>+IFERROR((VLOOKUP($A307,Grade!$L$6:$BL$1000,Grade!M$2,0))," ")</f>
        <v>18</v>
      </c>
      <c r="D307" s="13">
        <f>+IFERROR((VLOOKUP($A307,Grade!$L$6:$BL$1000,Grade!N$2,0))," ")</f>
        <v>22</v>
      </c>
      <c r="E307" s="13">
        <f>+IFERROR((VLOOKUP($A307,Grade!$L$6:$BL$1000,Grade!O$2,0))," ")</f>
        <v>29</v>
      </c>
      <c r="F307" s="13">
        <f>+IFERROR((VLOOKUP($A307,Grade!$L$6:$BL$1000,Grade!P$2,0))," ")</f>
        <v>25</v>
      </c>
      <c r="G307" s="13">
        <f>+IFERROR((VLOOKUP($A307,Grade!$L$6:$BL$1000,Grade!Q$2,0))," ")</f>
        <v>26</v>
      </c>
      <c r="H307" s="13">
        <f>+IFERROR((VLOOKUP($A307,Grade!$L$6:$BL$1000,Grade!R$2,0))," ")</f>
        <v>26</v>
      </c>
      <c r="I307" s="13">
        <f>+IFERROR((VLOOKUP($A307,Grade!$L$6:$BL$1000,Grade!S$2,0))," ")</f>
        <v>25</v>
      </c>
      <c r="J307" s="13">
        <f>+IFERROR((VLOOKUP($A307,Grade!$L$6:$BL$1000,Grade!T$2,0))," ")</f>
        <v>29</v>
      </c>
      <c r="K307" s="13">
        <f>+IFERROR((VLOOKUP($A307,Grade!$L$6:$BL$1000,Grade!U$2,0))," ")</f>
        <v>32</v>
      </c>
      <c r="L307" s="13">
        <f>+IFERROR((VLOOKUP($A307,Grade!$L$6:$BL$1000,Grade!V$2,0))," ")</f>
        <v>25</v>
      </c>
      <c r="M307" s="13">
        <f>+IFERROR((VLOOKUP($A307,Grade!$L$6:$BL$1000,Grade!W$2,0))," ")</f>
        <v>47</v>
      </c>
      <c r="N307" s="13">
        <f>+IFERROR((VLOOKUP($A307,Grade!$L$6:$BL$1000,Grade!X$2,0))," ")</f>
        <v>28</v>
      </c>
      <c r="O307" s="13">
        <f>+IFERROR((VLOOKUP($A307,Grade!$L$6:$BL$1000,Grade!Y$2,0))," ")</f>
        <v>29</v>
      </c>
      <c r="P307" s="20">
        <f t="shared" si="25"/>
        <v>361</v>
      </c>
      <c r="Q307" s="14">
        <f>+IFERROR((VLOOKUP($A307,Grade!$L$6:$BL$1000,Grade!Z$2,0))," ")</f>
        <v>18</v>
      </c>
      <c r="R307" s="14">
        <f>+IFERROR((VLOOKUP($A307,Grade!$L$6:$BL$1000,Grade!AA$2,0))," ")</f>
        <v>22</v>
      </c>
      <c r="S307" s="14">
        <f>+IFERROR((VLOOKUP($A307,Grade!$L$6:$BL$1000,Grade!AB$2,0))," ")</f>
        <v>28.02</v>
      </c>
      <c r="T307" s="14">
        <f>+IFERROR((VLOOKUP($A307,Grade!$L$6:$BL$1000,Grade!AC$2,0))," ")</f>
        <v>25</v>
      </c>
      <c r="U307" s="14">
        <f>+IFERROR((VLOOKUP($A307,Grade!$L$6:$BL$1000,Grade!AD$2,0))," ")</f>
        <v>26</v>
      </c>
      <c r="V307" s="14">
        <f>+IFERROR((VLOOKUP($A307,Grade!$L$6:$BL$1000,Grade!AE$2,0))," ")</f>
        <v>26</v>
      </c>
      <c r="W307" s="14">
        <f>+IFERROR((VLOOKUP($A307,Grade!$L$6:$BL$1000,Grade!AF$2,0))," ")</f>
        <v>25</v>
      </c>
      <c r="X307" s="14">
        <f>+IFERROR((VLOOKUP($A307,Grade!$L$6:$BL$1000,Grade!AG$2,0))," ")</f>
        <v>29</v>
      </c>
      <c r="Y307" s="14">
        <f>+IFERROR((VLOOKUP($A307,Grade!$L$6:$BL$1000,Grade!AH$2,0))," ")</f>
        <v>32</v>
      </c>
      <c r="Z307" s="14">
        <f>+IFERROR((VLOOKUP($A307,Grade!$L$6:$BL$1000,Grade!AI$2,0))," ")</f>
        <v>24</v>
      </c>
      <c r="AA307" s="14">
        <f>+IFERROR((VLOOKUP($A307,Grade!$L$6:$BL$1000,Grade!AJ$2,0))," ")</f>
        <v>42</v>
      </c>
      <c r="AB307" s="14">
        <f>+IFERROR((VLOOKUP($A307,Grade!$L$6:$BL$1000,Grade!AK$2,0))," ")</f>
        <v>20.39</v>
      </c>
      <c r="AC307" s="14">
        <f>+IFERROR((VLOOKUP($A307,Grade!$L$6:$BL$1000,Grade!AL$2,0))," ")</f>
        <v>19.649999999999999</v>
      </c>
      <c r="AD307" s="19">
        <f t="shared" si="26"/>
        <v>337.05999999999995</v>
      </c>
      <c r="AE307" s="13">
        <f>+IFERROR((VLOOKUP($A307,Grade!$L$6:$BL$1000,Grade!AM$2,0))," ")</f>
        <v>0</v>
      </c>
      <c r="AF307" s="13">
        <f>+IFERROR((VLOOKUP($A307,Grade!$L$6:$BL$1000,Grade!AN$2,0))," ")</f>
        <v>2</v>
      </c>
      <c r="AG307" s="13">
        <f>+IFERROR((VLOOKUP($A307,Grade!$L$6:$BL$1000,Grade!AO$2,0))," ")</f>
        <v>2</v>
      </c>
      <c r="AH307" s="13">
        <f>+IFERROR((VLOOKUP($A307,Grade!$L$6:$BL$1000,Grade!AP$2,0))," ")</f>
        <v>2</v>
      </c>
      <c r="AI307" s="13">
        <f>+IFERROR((VLOOKUP($A307,Grade!$L$6:$BL$1000,Grade!AQ$2,0))," ")</f>
        <v>0</v>
      </c>
      <c r="AJ307" s="13">
        <f>+IFERROR((VLOOKUP($A307,Grade!$L$6:$BL$1000,Grade!AR$2,0))," ")</f>
        <v>2</v>
      </c>
      <c r="AK307" s="13">
        <f>+IFERROR((VLOOKUP($A307,Grade!$L$6:$BL$1000,Grade!AS$2,0))," ")</f>
        <v>2</v>
      </c>
      <c r="AL307" s="13">
        <f>+IFERROR((VLOOKUP($A307,Grade!$L$6:$BL$1000,Grade!AT$2,0))," ")</f>
        <v>2</v>
      </c>
      <c r="AM307" s="13">
        <f>+IFERROR((VLOOKUP($A307,Grade!$L$6:$BL$1000,Grade!AU$2,0))," ")</f>
        <v>4</v>
      </c>
      <c r="AN307" s="13">
        <f>+IFERROR((VLOOKUP($A307,Grade!$L$6:$BL$1000,Grade!AV$2,0))," ")</f>
        <v>1</v>
      </c>
      <c r="AO307" s="13">
        <f>+IFERROR((VLOOKUP($A307,Grade!$L$6:$BL$1000,Grade!AW$2,0))," ")</f>
        <v>5</v>
      </c>
      <c r="AP307" s="13">
        <f>+IFERROR((VLOOKUP($A307,Grade!$L$6:$BL$1000,Grade!AX$2,0))," ")</f>
        <v>5</v>
      </c>
      <c r="AQ307" s="13">
        <f>+IFERROR((VLOOKUP($A307,Grade!$L$6:$BL$1000,Grade!AY$2,0))," ")</f>
        <v>9</v>
      </c>
      <c r="AR307" s="20">
        <f t="shared" si="27"/>
        <v>36</v>
      </c>
      <c r="AS307" s="14">
        <f>+IFERROR((VLOOKUP($A307,Grade!$L$6:$BL$1000,Grade!AZ$2,0))," ")</f>
        <v>0</v>
      </c>
      <c r="AT307" s="14">
        <f>+IFERROR((VLOOKUP($A307,Grade!$L$6:$BL$1000,Grade!BA$2,0))," ")</f>
        <v>2</v>
      </c>
      <c r="AU307" s="14">
        <f>+IFERROR((VLOOKUP($A307,Grade!$L$6:$BL$1000,Grade!BB$2,0))," ")</f>
        <v>2</v>
      </c>
      <c r="AV307" s="14">
        <f>+IFERROR((VLOOKUP($A307,Grade!$L$6:$BL$1000,Grade!BC$2,0))," ")</f>
        <v>2</v>
      </c>
      <c r="AW307" s="14">
        <f>+IFERROR((VLOOKUP($A307,Grade!$L$6:$BL$1000,Grade!BD$2,0))," ")</f>
        <v>0</v>
      </c>
      <c r="AX307" s="14">
        <f>+IFERROR((VLOOKUP($A307,Grade!$L$6:$BL$1000,Grade!BE$2,0))," ")</f>
        <v>2</v>
      </c>
      <c r="AY307" s="14">
        <f>+IFERROR((VLOOKUP($A307,Grade!$L$6:$BL$1000,Grade!BF$2,0))," ")</f>
        <v>2</v>
      </c>
      <c r="AZ307" s="14">
        <f>+IFERROR((VLOOKUP($A307,Grade!$L$6:$BL$1000,Grade!BG$2,0))," ")</f>
        <v>2</v>
      </c>
      <c r="BA307" s="14">
        <f>+IFERROR((VLOOKUP($A307,Grade!$L$6:$BL$1000,Grade!BH$2,0))," ")</f>
        <v>4</v>
      </c>
      <c r="BB307" s="14">
        <f>+IFERROR((VLOOKUP($A307,Grade!$L$6:$BL$1000,Grade!BI$2,0))," ")</f>
        <v>1</v>
      </c>
      <c r="BC307" s="14">
        <f>+IFERROR((VLOOKUP($A307,Grade!$L$6:$BL$1000,Grade!BJ$2,0))," ")</f>
        <v>5</v>
      </c>
      <c r="BD307" s="14">
        <f>+IFERROR((VLOOKUP($A307,Grade!$L$6:$BL$1000,Grade!BK$2,0))," ")</f>
        <v>5</v>
      </c>
      <c r="BE307" s="14">
        <f>+IFERROR((VLOOKUP($A307,Grade!$L$6:$BL$1000,Grade!BL$2,0))," ")</f>
        <v>9</v>
      </c>
      <c r="BF307" s="19">
        <f t="shared" si="28"/>
        <v>36</v>
      </c>
      <c r="BG307" s="13">
        <f>IFERROR((VLOOKUP($A307,Month!$Z$3:$AP$1000,Month!AA$1,0))," ")</f>
        <v>0</v>
      </c>
      <c r="BH307" s="13">
        <f>IFERROR((VLOOKUP($A307,Month!$Z$3:$AP$1000,Month!AB$1,0))," ")</f>
        <v>0</v>
      </c>
      <c r="BI307" s="13">
        <f>IFERROR((VLOOKUP($A307,Month!$Z$3:$AP$1000,Month!AC$1,0))," ")</f>
        <v>0</v>
      </c>
      <c r="BJ307" s="13">
        <f>IFERROR((VLOOKUP($A307,Month!$Z$3:$AP$1000,Month!AD$1,0))," ")</f>
        <v>0</v>
      </c>
      <c r="BK307" s="13">
        <f>IFERROR((VLOOKUP($A307,Month!$Z$3:$AP$1000,Month!AE$1,0))," ")</f>
        <v>0</v>
      </c>
      <c r="BL307" s="13">
        <f>IFERROR((VLOOKUP($A307,Month!$Z$3:$AP$1000,Month!AF$1,0))," ")</f>
        <v>0</v>
      </c>
      <c r="BM307" s="13">
        <f>IFERROR((VLOOKUP($A307,Month!$Z$3:$AP$1000,Month!AG$1,0))," ")</f>
        <v>19.11</v>
      </c>
      <c r="BN307" s="13">
        <f>IFERROR((VLOOKUP($A307,Month!$Z$3:$AP$1000,Month!AH$1,0))," ")</f>
        <v>0</v>
      </c>
      <c r="BO307" s="13">
        <f>IFERROR((VLOOKUP($A307,Month!$Z$3:$AP$1000,Month!AI$1,0))," ")</f>
        <v>5.2</v>
      </c>
      <c r="BP307" s="13">
        <f>IFERROR((VLOOKUP($A307,Month!$Z$3:$AP$1000,Month!AJ$1,0))," ")</f>
        <v>0</v>
      </c>
      <c r="BQ307" s="13">
        <f>IFERROR((VLOOKUP($A307,Month!$Z$3:$AP$1000,Month!AK$1,0))," ")</f>
        <v>0</v>
      </c>
      <c r="BR307" s="13">
        <f>IFERROR((VLOOKUP($A307,Month!$Z$3:$AP$1000,Month!AL$1,0))," ")</f>
        <v>0</v>
      </c>
      <c r="BS307" s="13">
        <f>IFERROR((VLOOKUP($A307,Month!$Z$3:$AP$1000,Month!AM$1,0))," ")</f>
        <v>0</v>
      </c>
      <c r="BT307" s="13">
        <f>IFERROR((VLOOKUP($A307,Month!$Z$3:$AP$1000,Month!AP$1,0))," ")</f>
        <v>57</v>
      </c>
    </row>
    <row r="308" spans="1:72" s="2" customFormat="1" x14ac:dyDescent="0.25">
      <c r="A308" s="12" t="s">
        <v>429</v>
      </c>
      <c r="B308" s="12" t="s">
        <v>430</v>
      </c>
      <c r="C308" s="13">
        <f>+IFERROR((VLOOKUP($A308,Grade!$L$6:$BL$1000,Grade!M$2,0))," ")</f>
        <v>348</v>
      </c>
      <c r="D308" s="13">
        <f>+IFERROR((VLOOKUP($A308,Grade!$L$6:$BL$1000,Grade!N$2,0))," ")</f>
        <v>280</v>
      </c>
      <c r="E308" s="13">
        <f>+IFERROR((VLOOKUP($A308,Grade!$L$6:$BL$1000,Grade!O$2,0))," ")</f>
        <v>299</v>
      </c>
      <c r="F308" s="13">
        <f>+IFERROR((VLOOKUP($A308,Grade!$L$6:$BL$1000,Grade!P$2,0))," ")</f>
        <v>267</v>
      </c>
      <c r="G308" s="13">
        <f>+IFERROR((VLOOKUP($A308,Grade!$L$6:$BL$1000,Grade!Q$2,0))," ")</f>
        <v>295</v>
      </c>
      <c r="H308" s="13">
        <f>+IFERROR((VLOOKUP($A308,Grade!$L$6:$BL$1000,Grade!R$2,0))," ")</f>
        <v>288</v>
      </c>
      <c r="I308" s="13">
        <f>+IFERROR((VLOOKUP($A308,Grade!$L$6:$BL$1000,Grade!S$2,0))," ")</f>
        <v>328</v>
      </c>
      <c r="J308" s="13">
        <f>+IFERROR((VLOOKUP($A308,Grade!$L$6:$BL$1000,Grade!T$2,0))," ")</f>
        <v>308</v>
      </c>
      <c r="K308" s="13">
        <f>+IFERROR((VLOOKUP($A308,Grade!$L$6:$BL$1000,Grade!U$2,0))," ")</f>
        <v>288</v>
      </c>
      <c r="L308" s="13">
        <f>+IFERROR((VLOOKUP($A308,Grade!$L$6:$BL$1000,Grade!V$2,0))," ")</f>
        <v>319</v>
      </c>
      <c r="M308" s="13">
        <f>+IFERROR((VLOOKUP($A308,Grade!$L$6:$BL$1000,Grade!W$2,0))," ")</f>
        <v>273</v>
      </c>
      <c r="N308" s="13">
        <f>+IFERROR((VLOOKUP($A308,Grade!$L$6:$BL$1000,Grade!X$2,0))," ")</f>
        <v>288</v>
      </c>
      <c r="O308" s="13">
        <f>+IFERROR((VLOOKUP($A308,Grade!$L$6:$BL$1000,Grade!Y$2,0))," ")</f>
        <v>244</v>
      </c>
      <c r="P308" s="20">
        <f t="shared" si="25"/>
        <v>3825</v>
      </c>
      <c r="Q308" s="14">
        <f>+IFERROR((VLOOKUP($A308,Grade!$L$6:$BL$1000,Grade!Z$2,0))," ")</f>
        <v>320.5</v>
      </c>
      <c r="R308" s="14">
        <f>+IFERROR((VLOOKUP($A308,Grade!$L$6:$BL$1000,Grade!AA$2,0))," ")</f>
        <v>279.89999999999998</v>
      </c>
      <c r="S308" s="14">
        <f>+IFERROR((VLOOKUP($A308,Grade!$L$6:$BL$1000,Grade!AB$2,0))," ")</f>
        <v>299</v>
      </c>
      <c r="T308" s="14">
        <f>+IFERROR((VLOOKUP($A308,Grade!$L$6:$BL$1000,Grade!AC$2,0))," ")</f>
        <v>267</v>
      </c>
      <c r="U308" s="14">
        <f>+IFERROR((VLOOKUP($A308,Grade!$L$6:$BL$1000,Grade!AD$2,0))," ")</f>
        <v>295</v>
      </c>
      <c r="V308" s="14">
        <f>+IFERROR((VLOOKUP($A308,Grade!$L$6:$BL$1000,Grade!AE$2,0))," ")</f>
        <v>288</v>
      </c>
      <c r="W308" s="14">
        <f>+IFERROR((VLOOKUP($A308,Grade!$L$6:$BL$1000,Grade!AF$2,0))," ")</f>
        <v>326.05</v>
      </c>
      <c r="X308" s="14">
        <f>+IFERROR((VLOOKUP($A308,Grade!$L$6:$BL$1000,Grade!AG$2,0))," ")</f>
        <v>307.27999999999997</v>
      </c>
      <c r="Y308" s="14">
        <f>+IFERROR((VLOOKUP($A308,Grade!$L$6:$BL$1000,Grade!AH$2,0))," ")</f>
        <v>286.14999999999998</v>
      </c>
      <c r="Z308" s="14">
        <f>+IFERROR((VLOOKUP($A308,Grade!$L$6:$BL$1000,Grade!AI$2,0))," ")</f>
        <v>318.17</v>
      </c>
      <c r="AA308" s="14">
        <f>+IFERROR((VLOOKUP($A308,Grade!$L$6:$BL$1000,Grade!AJ$2,0))," ")</f>
        <v>272.19</v>
      </c>
      <c r="AB308" s="14">
        <f>+IFERROR((VLOOKUP($A308,Grade!$L$6:$BL$1000,Grade!AK$2,0))," ")</f>
        <v>255.1</v>
      </c>
      <c r="AC308" s="14">
        <f>+IFERROR((VLOOKUP($A308,Grade!$L$6:$BL$1000,Grade!AL$2,0))," ")</f>
        <v>220.82</v>
      </c>
      <c r="AD308" s="19">
        <f t="shared" si="26"/>
        <v>3735.1600000000008</v>
      </c>
      <c r="AE308" s="13">
        <f>+IFERROR((VLOOKUP($A308,Grade!$L$6:$BL$1000,Grade!AM$2,0))," ")</f>
        <v>0</v>
      </c>
      <c r="AF308" s="13">
        <f>+IFERROR((VLOOKUP($A308,Grade!$L$6:$BL$1000,Grade!AN$2,0))," ")</f>
        <v>0</v>
      </c>
      <c r="AG308" s="13">
        <f>+IFERROR((VLOOKUP($A308,Grade!$L$6:$BL$1000,Grade!AO$2,0))," ")</f>
        <v>0</v>
      </c>
      <c r="AH308" s="13">
        <f>+IFERROR((VLOOKUP($A308,Grade!$L$6:$BL$1000,Grade!AP$2,0))," ")</f>
        <v>0</v>
      </c>
      <c r="AI308" s="13">
        <f>+IFERROR((VLOOKUP($A308,Grade!$L$6:$BL$1000,Grade!AQ$2,0))," ")</f>
        <v>0</v>
      </c>
      <c r="AJ308" s="13">
        <f>+IFERROR((VLOOKUP($A308,Grade!$L$6:$BL$1000,Grade!AR$2,0))," ")</f>
        <v>0</v>
      </c>
      <c r="AK308" s="13">
        <f>+IFERROR((VLOOKUP($A308,Grade!$L$6:$BL$1000,Grade!AS$2,0))," ")</f>
        <v>0</v>
      </c>
      <c r="AL308" s="13">
        <f>+IFERROR((VLOOKUP($A308,Grade!$L$6:$BL$1000,Grade!AT$2,0))," ")</f>
        <v>0</v>
      </c>
      <c r="AM308" s="13">
        <f>+IFERROR((VLOOKUP($A308,Grade!$L$6:$BL$1000,Grade!AU$2,0))," ")</f>
        <v>0</v>
      </c>
      <c r="AN308" s="13">
        <f>+IFERROR((VLOOKUP($A308,Grade!$L$6:$BL$1000,Grade!AV$2,0))," ")</f>
        <v>0</v>
      </c>
      <c r="AO308" s="13">
        <f>+IFERROR((VLOOKUP($A308,Grade!$L$6:$BL$1000,Grade!AW$2,0))," ")</f>
        <v>0</v>
      </c>
      <c r="AP308" s="13">
        <f>+IFERROR((VLOOKUP($A308,Grade!$L$6:$BL$1000,Grade!AX$2,0))," ")</f>
        <v>0</v>
      </c>
      <c r="AQ308" s="13">
        <f>+IFERROR((VLOOKUP($A308,Grade!$L$6:$BL$1000,Grade!AY$2,0))," ")</f>
        <v>0</v>
      </c>
      <c r="AR308" s="20">
        <f t="shared" si="27"/>
        <v>0</v>
      </c>
      <c r="AS308" s="14">
        <f>+IFERROR((VLOOKUP($A308,Grade!$L$6:$BL$1000,Grade!AZ$2,0))," ")</f>
        <v>0</v>
      </c>
      <c r="AT308" s="14">
        <f>+IFERROR((VLOOKUP($A308,Grade!$L$6:$BL$1000,Grade!BA$2,0))," ")</f>
        <v>0</v>
      </c>
      <c r="AU308" s="14">
        <f>+IFERROR((VLOOKUP($A308,Grade!$L$6:$BL$1000,Grade!BB$2,0))," ")</f>
        <v>0</v>
      </c>
      <c r="AV308" s="14">
        <f>+IFERROR((VLOOKUP($A308,Grade!$L$6:$BL$1000,Grade!BC$2,0))," ")</f>
        <v>0</v>
      </c>
      <c r="AW308" s="14">
        <f>+IFERROR((VLOOKUP($A308,Grade!$L$6:$BL$1000,Grade!BD$2,0))," ")</f>
        <v>0</v>
      </c>
      <c r="AX308" s="14">
        <f>+IFERROR((VLOOKUP($A308,Grade!$L$6:$BL$1000,Grade!BE$2,0))," ")</f>
        <v>0</v>
      </c>
      <c r="AY308" s="14">
        <f>+IFERROR((VLOOKUP($A308,Grade!$L$6:$BL$1000,Grade!BF$2,0))," ")</f>
        <v>0</v>
      </c>
      <c r="AZ308" s="14">
        <f>+IFERROR((VLOOKUP($A308,Grade!$L$6:$BL$1000,Grade!BG$2,0))," ")</f>
        <v>0</v>
      </c>
      <c r="BA308" s="14">
        <f>+IFERROR((VLOOKUP($A308,Grade!$L$6:$BL$1000,Grade!BH$2,0))," ")</f>
        <v>0</v>
      </c>
      <c r="BB308" s="14">
        <f>+IFERROR((VLOOKUP($A308,Grade!$L$6:$BL$1000,Grade!BI$2,0))," ")</f>
        <v>0</v>
      </c>
      <c r="BC308" s="14">
        <f>+IFERROR((VLOOKUP($A308,Grade!$L$6:$BL$1000,Grade!BJ$2,0))," ")</f>
        <v>0</v>
      </c>
      <c r="BD308" s="14">
        <f>+IFERROR((VLOOKUP($A308,Grade!$L$6:$BL$1000,Grade!BK$2,0))," ")</f>
        <v>0</v>
      </c>
      <c r="BE308" s="14">
        <f>+IFERROR((VLOOKUP($A308,Grade!$L$6:$BL$1000,Grade!BL$2,0))," ")</f>
        <v>0</v>
      </c>
      <c r="BF308" s="19">
        <f t="shared" si="28"/>
        <v>0</v>
      </c>
      <c r="BG308" s="13">
        <f>IFERROR((VLOOKUP($A308,Month!$Z$3:$AP$1000,Month!AA$1,0))," ")</f>
        <v>74</v>
      </c>
      <c r="BH308" s="13">
        <f>IFERROR((VLOOKUP($A308,Month!$Z$3:$AP$1000,Month!AB$1,0))," ")</f>
        <v>46</v>
      </c>
      <c r="BI308" s="13">
        <f>IFERROR((VLOOKUP($A308,Month!$Z$3:$AP$1000,Month!AC$1,0))," ")</f>
        <v>40</v>
      </c>
      <c r="BJ308" s="13">
        <f>IFERROR((VLOOKUP($A308,Month!$Z$3:$AP$1000,Month!AD$1,0))," ")</f>
        <v>18</v>
      </c>
      <c r="BK308" s="13">
        <f>IFERROR((VLOOKUP($A308,Month!$Z$3:$AP$1000,Month!AE$1,0))," ")</f>
        <v>18</v>
      </c>
      <c r="BL308" s="13">
        <f>IFERROR((VLOOKUP($A308,Month!$Z$3:$AP$1000,Month!AF$1,0))," ")</f>
        <v>0</v>
      </c>
      <c r="BM308" s="13">
        <f>IFERROR((VLOOKUP($A308,Month!$Z$3:$AP$1000,Month!AG$1,0))," ")</f>
        <v>273.7</v>
      </c>
      <c r="BN308" s="13">
        <f>IFERROR((VLOOKUP($A308,Month!$Z$3:$AP$1000,Month!AH$1,0))," ")</f>
        <v>0</v>
      </c>
      <c r="BO308" s="13">
        <f>IFERROR((VLOOKUP($A308,Month!$Z$3:$AP$1000,Month!AI$1,0))," ")</f>
        <v>26.56</v>
      </c>
      <c r="BP308" s="13">
        <f>IFERROR((VLOOKUP($A308,Month!$Z$3:$AP$1000,Month!AJ$1,0))," ")</f>
        <v>0</v>
      </c>
      <c r="BQ308" s="13">
        <f>IFERROR((VLOOKUP($A308,Month!$Z$3:$AP$1000,Month!AK$1,0))," ")</f>
        <v>0</v>
      </c>
      <c r="BR308" s="13">
        <f>IFERROR((VLOOKUP($A308,Month!$Z$3:$AP$1000,Month!AL$1,0))," ")</f>
        <v>0</v>
      </c>
      <c r="BS308" s="13">
        <f>IFERROR((VLOOKUP($A308,Month!$Z$3:$AP$1000,Month!AM$1,0))," ")</f>
        <v>38</v>
      </c>
      <c r="BT308" s="13">
        <f>IFERROR((VLOOKUP($A308,Month!$Z$3:$AP$1000,Month!AP$1,0))," ")</f>
        <v>487</v>
      </c>
    </row>
    <row r="309" spans="1:72" s="2" customFormat="1" x14ac:dyDescent="0.25">
      <c r="A309" s="12" t="s">
        <v>309</v>
      </c>
      <c r="B309" s="12" t="s">
        <v>310</v>
      </c>
      <c r="C309" s="13">
        <f>+IFERROR((VLOOKUP($A309,Grade!$L$6:$BL$1000,Grade!M$2,0))," ")</f>
        <v>63</v>
      </c>
      <c r="D309" s="13">
        <f>+IFERROR((VLOOKUP($A309,Grade!$L$6:$BL$1000,Grade!N$2,0))," ")</f>
        <v>85</v>
      </c>
      <c r="E309" s="13">
        <f>+IFERROR((VLOOKUP($A309,Grade!$L$6:$BL$1000,Grade!O$2,0))," ")</f>
        <v>89</v>
      </c>
      <c r="F309" s="13">
        <f>+IFERROR((VLOOKUP($A309,Grade!$L$6:$BL$1000,Grade!P$2,0))," ")</f>
        <v>95</v>
      </c>
      <c r="G309" s="13">
        <f>+IFERROR((VLOOKUP($A309,Grade!$L$6:$BL$1000,Grade!Q$2,0))," ")</f>
        <v>94</v>
      </c>
      <c r="H309" s="13">
        <f>+IFERROR((VLOOKUP($A309,Grade!$L$6:$BL$1000,Grade!R$2,0))," ")</f>
        <v>90</v>
      </c>
      <c r="I309" s="13">
        <f>+IFERROR((VLOOKUP($A309,Grade!$L$6:$BL$1000,Grade!S$2,0))," ")</f>
        <v>85</v>
      </c>
      <c r="J309" s="13">
        <f>+IFERROR((VLOOKUP($A309,Grade!$L$6:$BL$1000,Grade!T$2,0))," ")</f>
        <v>109</v>
      </c>
      <c r="K309" s="13">
        <f>+IFERROR((VLOOKUP($A309,Grade!$L$6:$BL$1000,Grade!U$2,0))," ")</f>
        <v>100</v>
      </c>
      <c r="L309" s="13">
        <f>+IFERROR((VLOOKUP($A309,Grade!$L$6:$BL$1000,Grade!V$2,0))," ")</f>
        <v>86</v>
      </c>
      <c r="M309" s="13">
        <f>+IFERROR((VLOOKUP($A309,Grade!$L$6:$BL$1000,Grade!W$2,0))," ")</f>
        <v>72</v>
      </c>
      <c r="N309" s="13">
        <f>+IFERROR((VLOOKUP($A309,Grade!$L$6:$BL$1000,Grade!X$2,0))," ")</f>
        <v>101</v>
      </c>
      <c r="O309" s="13">
        <f>+IFERROR((VLOOKUP($A309,Grade!$L$6:$BL$1000,Grade!Y$2,0))," ")</f>
        <v>92</v>
      </c>
      <c r="P309" s="20">
        <f t="shared" si="25"/>
        <v>1161</v>
      </c>
      <c r="Q309" s="14">
        <f>+IFERROR((VLOOKUP($A309,Grade!$L$6:$BL$1000,Grade!Z$2,0))," ")</f>
        <v>63</v>
      </c>
      <c r="R309" s="14">
        <f>+IFERROR((VLOOKUP($A309,Grade!$L$6:$BL$1000,Grade!AA$2,0))," ")</f>
        <v>85</v>
      </c>
      <c r="S309" s="14">
        <f>+IFERROR((VLOOKUP($A309,Grade!$L$6:$BL$1000,Grade!AB$2,0))," ")</f>
        <v>89</v>
      </c>
      <c r="T309" s="14">
        <f>+IFERROR((VLOOKUP($A309,Grade!$L$6:$BL$1000,Grade!AC$2,0))," ")</f>
        <v>95</v>
      </c>
      <c r="U309" s="14">
        <f>+IFERROR((VLOOKUP($A309,Grade!$L$6:$BL$1000,Grade!AD$2,0))," ")</f>
        <v>93.07</v>
      </c>
      <c r="V309" s="14">
        <f>+IFERROR((VLOOKUP($A309,Grade!$L$6:$BL$1000,Grade!AE$2,0))," ")</f>
        <v>90</v>
      </c>
      <c r="W309" s="14">
        <f>+IFERROR((VLOOKUP($A309,Grade!$L$6:$BL$1000,Grade!AF$2,0))," ")</f>
        <v>84.18</v>
      </c>
      <c r="X309" s="14">
        <f>+IFERROR((VLOOKUP($A309,Grade!$L$6:$BL$1000,Grade!AG$2,0))," ")</f>
        <v>108.84</v>
      </c>
      <c r="Y309" s="14">
        <f>+IFERROR((VLOOKUP($A309,Grade!$L$6:$BL$1000,Grade!AH$2,0))," ")</f>
        <v>99.18</v>
      </c>
      <c r="Z309" s="14">
        <f>+IFERROR((VLOOKUP($A309,Grade!$L$6:$BL$1000,Grade!AI$2,0))," ")</f>
        <v>84.86</v>
      </c>
      <c r="AA309" s="14">
        <f>+IFERROR((VLOOKUP($A309,Grade!$L$6:$BL$1000,Grade!AJ$2,0))," ")</f>
        <v>71.260000000000005</v>
      </c>
      <c r="AB309" s="14">
        <f>+IFERROR((VLOOKUP($A309,Grade!$L$6:$BL$1000,Grade!AK$2,0))," ")</f>
        <v>82.36</v>
      </c>
      <c r="AC309" s="14">
        <f>+IFERROR((VLOOKUP($A309,Grade!$L$6:$BL$1000,Grade!AL$2,0))," ")</f>
        <v>82.93</v>
      </c>
      <c r="AD309" s="19">
        <f t="shared" si="26"/>
        <v>1128.68</v>
      </c>
      <c r="AE309" s="13">
        <f>+IFERROR((VLOOKUP($A309,Grade!$L$6:$BL$1000,Grade!AM$2,0))," ")</f>
        <v>0</v>
      </c>
      <c r="AF309" s="13">
        <f>+IFERROR((VLOOKUP($A309,Grade!$L$6:$BL$1000,Grade!AN$2,0))," ")</f>
        <v>0</v>
      </c>
      <c r="AG309" s="13">
        <f>+IFERROR((VLOOKUP($A309,Grade!$L$6:$BL$1000,Grade!AO$2,0))," ")</f>
        <v>0</v>
      </c>
      <c r="AH309" s="13">
        <f>+IFERROR((VLOOKUP($A309,Grade!$L$6:$BL$1000,Grade!AP$2,0))," ")</f>
        <v>0</v>
      </c>
      <c r="AI309" s="13">
        <f>+IFERROR((VLOOKUP($A309,Grade!$L$6:$BL$1000,Grade!AQ$2,0))," ")</f>
        <v>0</v>
      </c>
      <c r="AJ309" s="13">
        <f>+IFERROR((VLOOKUP($A309,Grade!$L$6:$BL$1000,Grade!AR$2,0))," ")</f>
        <v>0</v>
      </c>
      <c r="AK309" s="13">
        <f>+IFERROR((VLOOKUP($A309,Grade!$L$6:$BL$1000,Grade!AS$2,0))," ")</f>
        <v>0</v>
      </c>
      <c r="AL309" s="13">
        <f>+IFERROR((VLOOKUP($A309,Grade!$L$6:$BL$1000,Grade!AT$2,0))," ")</f>
        <v>0</v>
      </c>
      <c r="AM309" s="13">
        <f>+IFERROR((VLOOKUP($A309,Grade!$L$6:$BL$1000,Grade!AU$2,0))," ")</f>
        <v>0</v>
      </c>
      <c r="AN309" s="13">
        <f>+IFERROR((VLOOKUP($A309,Grade!$L$6:$BL$1000,Grade!AV$2,0))," ")</f>
        <v>0</v>
      </c>
      <c r="AO309" s="13">
        <f>+IFERROR((VLOOKUP($A309,Grade!$L$6:$BL$1000,Grade!AW$2,0))," ")</f>
        <v>1</v>
      </c>
      <c r="AP309" s="13">
        <f>+IFERROR((VLOOKUP($A309,Grade!$L$6:$BL$1000,Grade!AX$2,0))," ")</f>
        <v>5</v>
      </c>
      <c r="AQ309" s="13">
        <f>+IFERROR((VLOOKUP($A309,Grade!$L$6:$BL$1000,Grade!AY$2,0))," ")</f>
        <v>11</v>
      </c>
      <c r="AR309" s="20">
        <f t="shared" si="27"/>
        <v>17</v>
      </c>
      <c r="AS309" s="14">
        <f>+IFERROR((VLOOKUP($A309,Grade!$L$6:$BL$1000,Grade!AZ$2,0))," ")</f>
        <v>0</v>
      </c>
      <c r="AT309" s="14">
        <f>+IFERROR((VLOOKUP($A309,Grade!$L$6:$BL$1000,Grade!BA$2,0))," ")</f>
        <v>0</v>
      </c>
      <c r="AU309" s="14">
        <f>+IFERROR((VLOOKUP($A309,Grade!$L$6:$BL$1000,Grade!BB$2,0))," ")</f>
        <v>0</v>
      </c>
      <c r="AV309" s="14">
        <f>+IFERROR((VLOOKUP($A309,Grade!$L$6:$BL$1000,Grade!BC$2,0))," ")</f>
        <v>0</v>
      </c>
      <c r="AW309" s="14">
        <f>+IFERROR((VLOOKUP($A309,Grade!$L$6:$BL$1000,Grade!BD$2,0))," ")</f>
        <v>0</v>
      </c>
      <c r="AX309" s="14">
        <f>+IFERROR((VLOOKUP($A309,Grade!$L$6:$BL$1000,Grade!BE$2,0))," ")</f>
        <v>0</v>
      </c>
      <c r="AY309" s="14">
        <f>+IFERROR((VLOOKUP($A309,Grade!$L$6:$BL$1000,Grade!BF$2,0))," ")</f>
        <v>0</v>
      </c>
      <c r="AZ309" s="14">
        <f>+IFERROR((VLOOKUP($A309,Grade!$L$6:$BL$1000,Grade!BG$2,0))," ")</f>
        <v>0</v>
      </c>
      <c r="BA309" s="14">
        <f>+IFERROR((VLOOKUP($A309,Grade!$L$6:$BL$1000,Grade!BH$2,0))," ")</f>
        <v>0</v>
      </c>
      <c r="BB309" s="14">
        <f>+IFERROR((VLOOKUP($A309,Grade!$L$6:$BL$1000,Grade!BI$2,0))," ")</f>
        <v>0</v>
      </c>
      <c r="BC309" s="14">
        <f>+IFERROR((VLOOKUP($A309,Grade!$L$6:$BL$1000,Grade!BJ$2,0))," ")</f>
        <v>1</v>
      </c>
      <c r="BD309" s="14">
        <f>+IFERROR((VLOOKUP($A309,Grade!$L$6:$BL$1000,Grade!BK$2,0))," ")</f>
        <v>4.57</v>
      </c>
      <c r="BE309" s="14">
        <f>+IFERROR((VLOOKUP($A309,Grade!$L$6:$BL$1000,Grade!BL$2,0))," ")</f>
        <v>10.57</v>
      </c>
      <c r="BF309" s="19">
        <f t="shared" si="28"/>
        <v>16.14</v>
      </c>
      <c r="BG309" s="13">
        <f>IFERROR((VLOOKUP($A309,Month!$Z$3:$AP$1000,Month!AA$1,0))," ")</f>
        <v>116</v>
      </c>
      <c r="BH309" s="13">
        <f>IFERROR((VLOOKUP($A309,Month!$Z$3:$AP$1000,Month!AB$1,0))," ")</f>
        <v>73</v>
      </c>
      <c r="BI309" s="13">
        <f>IFERROR((VLOOKUP($A309,Month!$Z$3:$AP$1000,Month!AC$1,0))," ")</f>
        <v>32</v>
      </c>
      <c r="BJ309" s="13">
        <f>IFERROR((VLOOKUP($A309,Month!$Z$3:$AP$1000,Month!AD$1,0))," ")</f>
        <v>0</v>
      </c>
      <c r="BK309" s="13">
        <f>IFERROR((VLOOKUP($A309,Month!$Z$3:$AP$1000,Month!AE$1,0))," ")</f>
        <v>0</v>
      </c>
      <c r="BL309" s="13">
        <f>IFERROR((VLOOKUP($A309,Month!$Z$3:$AP$1000,Month!AF$1,0))," ")</f>
        <v>0</v>
      </c>
      <c r="BM309" s="13">
        <f>IFERROR((VLOOKUP($A309,Month!$Z$3:$AP$1000,Month!AG$1,0))," ")</f>
        <v>50.46</v>
      </c>
      <c r="BN309" s="13">
        <f>IFERROR((VLOOKUP($A309,Month!$Z$3:$AP$1000,Month!AH$1,0))," ")</f>
        <v>0</v>
      </c>
      <c r="BO309" s="13">
        <f>IFERROR((VLOOKUP($A309,Month!$Z$3:$AP$1000,Month!AI$1,0))," ")</f>
        <v>0</v>
      </c>
      <c r="BP309" s="13">
        <f>IFERROR((VLOOKUP($A309,Month!$Z$3:$AP$1000,Month!AJ$1,0))," ")</f>
        <v>0</v>
      </c>
      <c r="BQ309" s="13">
        <f>IFERROR((VLOOKUP($A309,Month!$Z$3:$AP$1000,Month!AK$1,0))," ")</f>
        <v>0</v>
      </c>
      <c r="BR309" s="13">
        <f>IFERROR((VLOOKUP($A309,Month!$Z$3:$AP$1000,Month!AL$1,0))," ")</f>
        <v>0</v>
      </c>
      <c r="BS309" s="13">
        <f>IFERROR((VLOOKUP($A309,Month!$Z$3:$AP$1000,Month!AM$1,0))," ")</f>
        <v>0</v>
      </c>
      <c r="BT309" s="13">
        <f>IFERROR((VLOOKUP($A309,Month!$Z$3:$AP$1000,Month!AP$1,0))," ")</f>
        <v>0</v>
      </c>
    </row>
    <row r="310" spans="1:72" s="2" customFormat="1" x14ac:dyDescent="0.25">
      <c r="A310" s="12" t="s">
        <v>349</v>
      </c>
      <c r="B310" s="12" t="s">
        <v>350</v>
      </c>
      <c r="C310" s="13">
        <f>+IFERROR((VLOOKUP($A310,Grade!$L$6:$BL$1000,Grade!M$2,0))," ")</f>
        <v>9</v>
      </c>
      <c r="D310" s="13">
        <f>+IFERROR((VLOOKUP($A310,Grade!$L$6:$BL$1000,Grade!N$2,0))," ")</f>
        <v>11</v>
      </c>
      <c r="E310" s="13">
        <f>+IFERROR((VLOOKUP($A310,Grade!$L$6:$BL$1000,Grade!O$2,0))," ")</f>
        <v>18</v>
      </c>
      <c r="F310" s="13">
        <f>+IFERROR((VLOOKUP($A310,Grade!$L$6:$BL$1000,Grade!P$2,0))," ")</f>
        <v>10</v>
      </c>
      <c r="G310" s="13">
        <f>+IFERROR((VLOOKUP($A310,Grade!$L$6:$BL$1000,Grade!Q$2,0))," ")</f>
        <v>14</v>
      </c>
      <c r="H310" s="13">
        <f>+IFERROR((VLOOKUP($A310,Grade!$L$6:$BL$1000,Grade!R$2,0))," ")</f>
        <v>7</v>
      </c>
      <c r="I310" s="13">
        <f>+IFERROR((VLOOKUP($A310,Grade!$L$6:$BL$1000,Grade!S$2,0))," ")</f>
        <v>12</v>
      </c>
      <c r="J310" s="13">
        <f>+IFERROR((VLOOKUP($A310,Grade!$L$6:$BL$1000,Grade!T$2,0))," ")</f>
        <v>19</v>
      </c>
      <c r="K310" s="13">
        <f>+IFERROR((VLOOKUP($A310,Grade!$L$6:$BL$1000,Grade!U$2,0))," ")</f>
        <v>22</v>
      </c>
      <c r="L310" s="13">
        <f>+IFERROR((VLOOKUP($A310,Grade!$L$6:$BL$1000,Grade!V$2,0))," ")</f>
        <v>25</v>
      </c>
      <c r="M310" s="13">
        <f>+IFERROR((VLOOKUP($A310,Grade!$L$6:$BL$1000,Grade!W$2,0))," ")</f>
        <v>22</v>
      </c>
      <c r="N310" s="13">
        <f>+IFERROR((VLOOKUP($A310,Grade!$L$6:$BL$1000,Grade!X$2,0))," ")</f>
        <v>26</v>
      </c>
      <c r="O310" s="13">
        <f>+IFERROR((VLOOKUP($A310,Grade!$L$6:$BL$1000,Grade!Y$2,0))," ")</f>
        <v>19</v>
      </c>
      <c r="P310" s="20">
        <f t="shared" si="25"/>
        <v>214</v>
      </c>
      <c r="Q310" s="14">
        <f>+IFERROR((VLOOKUP($A310,Grade!$L$6:$BL$1000,Grade!Z$2,0))," ")</f>
        <v>9</v>
      </c>
      <c r="R310" s="14">
        <f>+IFERROR((VLOOKUP($A310,Grade!$L$6:$BL$1000,Grade!AA$2,0))," ")</f>
        <v>11</v>
      </c>
      <c r="S310" s="14">
        <f>+IFERROR((VLOOKUP($A310,Grade!$L$6:$BL$1000,Grade!AB$2,0))," ")</f>
        <v>18</v>
      </c>
      <c r="T310" s="14">
        <f>+IFERROR((VLOOKUP($A310,Grade!$L$6:$BL$1000,Grade!AC$2,0))," ")</f>
        <v>10</v>
      </c>
      <c r="U310" s="14">
        <f>+IFERROR((VLOOKUP($A310,Grade!$L$6:$BL$1000,Grade!AD$2,0))," ")</f>
        <v>14</v>
      </c>
      <c r="V310" s="14">
        <f>+IFERROR((VLOOKUP($A310,Grade!$L$6:$BL$1000,Grade!AE$2,0))," ")</f>
        <v>7</v>
      </c>
      <c r="W310" s="14">
        <f>+IFERROR((VLOOKUP($A310,Grade!$L$6:$BL$1000,Grade!AF$2,0))," ")</f>
        <v>12</v>
      </c>
      <c r="X310" s="14">
        <f>+IFERROR((VLOOKUP($A310,Grade!$L$6:$BL$1000,Grade!AG$2,0))," ")</f>
        <v>19</v>
      </c>
      <c r="Y310" s="14">
        <f>+IFERROR((VLOOKUP($A310,Grade!$L$6:$BL$1000,Grade!AH$2,0))," ")</f>
        <v>22</v>
      </c>
      <c r="Z310" s="14">
        <f>+IFERROR((VLOOKUP($A310,Grade!$L$6:$BL$1000,Grade!AI$2,0))," ")</f>
        <v>25</v>
      </c>
      <c r="AA310" s="14">
        <f>+IFERROR((VLOOKUP($A310,Grade!$L$6:$BL$1000,Grade!AJ$2,0))," ")</f>
        <v>22</v>
      </c>
      <c r="AB310" s="14">
        <f>+IFERROR((VLOOKUP($A310,Grade!$L$6:$BL$1000,Grade!AK$2,0))," ")</f>
        <v>24.85</v>
      </c>
      <c r="AC310" s="14">
        <f>+IFERROR((VLOOKUP($A310,Grade!$L$6:$BL$1000,Grade!AL$2,0))," ")</f>
        <v>18.899999999999999</v>
      </c>
      <c r="AD310" s="19">
        <f t="shared" si="26"/>
        <v>212.75</v>
      </c>
      <c r="AE310" s="13">
        <f>+IFERROR((VLOOKUP($A310,Grade!$L$6:$BL$1000,Grade!AM$2,0))," ")</f>
        <v>0</v>
      </c>
      <c r="AF310" s="13">
        <f>+IFERROR((VLOOKUP($A310,Grade!$L$6:$BL$1000,Grade!AN$2,0))," ")</f>
        <v>0</v>
      </c>
      <c r="AG310" s="13">
        <f>+IFERROR((VLOOKUP($A310,Grade!$L$6:$BL$1000,Grade!AO$2,0))," ")</f>
        <v>0</v>
      </c>
      <c r="AH310" s="13">
        <f>+IFERROR((VLOOKUP($A310,Grade!$L$6:$BL$1000,Grade!AP$2,0))," ")</f>
        <v>0</v>
      </c>
      <c r="AI310" s="13">
        <f>+IFERROR((VLOOKUP($A310,Grade!$L$6:$BL$1000,Grade!AQ$2,0))," ")</f>
        <v>0</v>
      </c>
      <c r="AJ310" s="13">
        <f>+IFERROR((VLOOKUP($A310,Grade!$L$6:$BL$1000,Grade!AR$2,0))," ")</f>
        <v>0</v>
      </c>
      <c r="AK310" s="13">
        <f>+IFERROR((VLOOKUP($A310,Grade!$L$6:$BL$1000,Grade!AS$2,0))," ")</f>
        <v>0</v>
      </c>
      <c r="AL310" s="13">
        <f>+IFERROR((VLOOKUP($A310,Grade!$L$6:$BL$1000,Grade!AT$2,0))," ")</f>
        <v>0</v>
      </c>
      <c r="AM310" s="13">
        <f>+IFERROR((VLOOKUP($A310,Grade!$L$6:$BL$1000,Grade!AU$2,0))," ")</f>
        <v>0</v>
      </c>
      <c r="AN310" s="13">
        <f>+IFERROR((VLOOKUP($A310,Grade!$L$6:$BL$1000,Grade!AV$2,0))," ")</f>
        <v>0</v>
      </c>
      <c r="AO310" s="13">
        <f>+IFERROR((VLOOKUP($A310,Grade!$L$6:$BL$1000,Grade!AW$2,0))," ")</f>
        <v>0</v>
      </c>
      <c r="AP310" s="13">
        <f>+IFERROR((VLOOKUP($A310,Grade!$L$6:$BL$1000,Grade!AX$2,0))," ")</f>
        <v>0</v>
      </c>
      <c r="AQ310" s="13">
        <f>+IFERROR((VLOOKUP($A310,Grade!$L$6:$BL$1000,Grade!AY$2,0))," ")</f>
        <v>0</v>
      </c>
      <c r="AR310" s="20">
        <f t="shared" si="27"/>
        <v>0</v>
      </c>
      <c r="AS310" s="14">
        <f>+IFERROR((VLOOKUP($A310,Grade!$L$6:$BL$1000,Grade!AZ$2,0))," ")</f>
        <v>0</v>
      </c>
      <c r="AT310" s="14">
        <f>+IFERROR((VLOOKUP($A310,Grade!$L$6:$BL$1000,Grade!BA$2,0))," ")</f>
        <v>0</v>
      </c>
      <c r="AU310" s="14">
        <f>+IFERROR((VLOOKUP($A310,Grade!$L$6:$BL$1000,Grade!BB$2,0))," ")</f>
        <v>0</v>
      </c>
      <c r="AV310" s="14">
        <f>+IFERROR((VLOOKUP($A310,Grade!$L$6:$BL$1000,Grade!BC$2,0))," ")</f>
        <v>0</v>
      </c>
      <c r="AW310" s="14">
        <f>+IFERROR((VLOOKUP($A310,Grade!$L$6:$BL$1000,Grade!BD$2,0))," ")</f>
        <v>0</v>
      </c>
      <c r="AX310" s="14">
        <f>+IFERROR((VLOOKUP($A310,Grade!$L$6:$BL$1000,Grade!BE$2,0))," ")</f>
        <v>0</v>
      </c>
      <c r="AY310" s="14">
        <f>+IFERROR((VLOOKUP($A310,Grade!$L$6:$BL$1000,Grade!BF$2,0))," ")</f>
        <v>0</v>
      </c>
      <c r="AZ310" s="14">
        <f>+IFERROR((VLOOKUP($A310,Grade!$L$6:$BL$1000,Grade!BG$2,0))," ")</f>
        <v>0</v>
      </c>
      <c r="BA310" s="14">
        <f>+IFERROR((VLOOKUP($A310,Grade!$L$6:$BL$1000,Grade!BH$2,0))," ")</f>
        <v>0</v>
      </c>
      <c r="BB310" s="14">
        <f>+IFERROR((VLOOKUP($A310,Grade!$L$6:$BL$1000,Grade!BI$2,0))," ")</f>
        <v>0</v>
      </c>
      <c r="BC310" s="14">
        <f>+IFERROR((VLOOKUP($A310,Grade!$L$6:$BL$1000,Grade!BJ$2,0))," ")</f>
        <v>0</v>
      </c>
      <c r="BD310" s="14">
        <f>+IFERROR((VLOOKUP($A310,Grade!$L$6:$BL$1000,Grade!BK$2,0))," ")</f>
        <v>0</v>
      </c>
      <c r="BE310" s="14">
        <f>+IFERROR((VLOOKUP($A310,Grade!$L$6:$BL$1000,Grade!BL$2,0))," ")</f>
        <v>0</v>
      </c>
      <c r="BF310" s="19">
        <f t="shared" si="28"/>
        <v>0</v>
      </c>
      <c r="BG310" s="13">
        <f>IFERROR((VLOOKUP($A310,Month!$Z$3:$AP$1000,Month!AA$1,0))," ")</f>
        <v>0</v>
      </c>
      <c r="BH310" s="13">
        <f>IFERROR((VLOOKUP($A310,Month!$Z$3:$AP$1000,Month!AB$1,0))," ")</f>
        <v>0</v>
      </c>
      <c r="BI310" s="13">
        <f>IFERROR((VLOOKUP($A310,Month!$Z$3:$AP$1000,Month!AC$1,0))," ")</f>
        <v>0</v>
      </c>
      <c r="BJ310" s="13">
        <f>IFERROR((VLOOKUP($A310,Month!$Z$3:$AP$1000,Month!AD$1,0))," ")</f>
        <v>0</v>
      </c>
      <c r="BK310" s="13">
        <f>IFERROR((VLOOKUP($A310,Month!$Z$3:$AP$1000,Month!AE$1,0))," ")</f>
        <v>0</v>
      </c>
      <c r="BL310" s="13">
        <f>IFERROR((VLOOKUP($A310,Month!$Z$3:$AP$1000,Month!AF$1,0))," ")</f>
        <v>0</v>
      </c>
      <c r="BM310" s="13">
        <f>IFERROR((VLOOKUP($A310,Month!$Z$3:$AP$1000,Month!AG$1,0))," ")</f>
        <v>12.15</v>
      </c>
      <c r="BN310" s="13">
        <f>IFERROR((VLOOKUP($A310,Month!$Z$3:$AP$1000,Month!AH$1,0))," ")</f>
        <v>0</v>
      </c>
      <c r="BO310" s="13">
        <f>IFERROR((VLOOKUP($A310,Month!$Z$3:$AP$1000,Month!AI$1,0))," ")</f>
        <v>0</v>
      </c>
      <c r="BP310" s="13">
        <f>IFERROR((VLOOKUP($A310,Month!$Z$3:$AP$1000,Month!AJ$1,0))," ")</f>
        <v>0</v>
      </c>
      <c r="BQ310" s="13">
        <f>IFERROR((VLOOKUP($A310,Month!$Z$3:$AP$1000,Month!AK$1,0))," ")</f>
        <v>0</v>
      </c>
      <c r="BR310" s="13">
        <f>IFERROR((VLOOKUP($A310,Month!$Z$3:$AP$1000,Month!AL$1,0))," ")</f>
        <v>0</v>
      </c>
      <c r="BS310" s="13">
        <f>IFERROR((VLOOKUP($A310,Month!$Z$3:$AP$1000,Month!AM$1,0))," ")</f>
        <v>1</v>
      </c>
      <c r="BT310" s="13">
        <f>IFERROR((VLOOKUP($A310,Month!$Z$3:$AP$1000,Month!AP$1,0))," ")</f>
        <v>35</v>
      </c>
    </row>
    <row r="311" spans="1:72" s="2" customFormat="1" x14ac:dyDescent="0.25">
      <c r="A311" s="12" t="s">
        <v>393</v>
      </c>
      <c r="B311" s="12" t="s">
        <v>394</v>
      </c>
      <c r="C311" s="13">
        <f>+IFERROR((VLOOKUP($A311,Grade!$L$6:$BL$1000,Grade!M$2,0))," ")</f>
        <v>24</v>
      </c>
      <c r="D311" s="13">
        <f>+IFERROR((VLOOKUP($A311,Grade!$L$6:$BL$1000,Grade!N$2,0))," ")</f>
        <v>20</v>
      </c>
      <c r="E311" s="13">
        <f>+IFERROR((VLOOKUP($A311,Grade!$L$6:$BL$1000,Grade!O$2,0))," ")</f>
        <v>22</v>
      </c>
      <c r="F311" s="13">
        <f>+IFERROR((VLOOKUP($A311,Grade!$L$6:$BL$1000,Grade!P$2,0))," ")</f>
        <v>26</v>
      </c>
      <c r="G311" s="13">
        <f>+IFERROR((VLOOKUP($A311,Grade!$L$6:$BL$1000,Grade!Q$2,0))," ")</f>
        <v>23</v>
      </c>
      <c r="H311" s="13">
        <f>+IFERROR((VLOOKUP($A311,Grade!$L$6:$BL$1000,Grade!R$2,0))," ")</f>
        <v>24</v>
      </c>
      <c r="I311" s="13">
        <f>+IFERROR((VLOOKUP($A311,Grade!$L$6:$BL$1000,Grade!S$2,0))," ")</f>
        <v>24</v>
      </c>
      <c r="J311" s="13">
        <f>+IFERROR((VLOOKUP($A311,Grade!$L$6:$BL$1000,Grade!T$2,0))," ")</f>
        <v>39</v>
      </c>
      <c r="K311" s="13">
        <f>+IFERROR((VLOOKUP($A311,Grade!$L$6:$BL$1000,Grade!U$2,0))," ")</f>
        <v>24</v>
      </c>
      <c r="L311" s="13">
        <f>+IFERROR((VLOOKUP($A311,Grade!$L$6:$BL$1000,Grade!V$2,0))," ")</f>
        <v>23</v>
      </c>
      <c r="M311" s="13">
        <f>+IFERROR((VLOOKUP($A311,Grade!$L$6:$BL$1000,Grade!W$2,0))," ")</f>
        <v>31</v>
      </c>
      <c r="N311" s="13">
        <f>+IFERROR((VLOOKUP($A311,Grade!$L$6:$BL$1000,Grade!X$2,0))," ")</f>
        <v>38</v>
      </c>
      <c r="O311" s="13">
        <f>+IFERROR((VLOOKUP($A311,Grade!$L$6:$BL$1000,Grade!Y$2,0))," ")</f>
        <v>21</v>
      </c>
      <c r="P311" s="20">
        <f t="shared" si="25"/>
        <v>339</v>
      </c>
      <c r="Q311" s="14">
        <f>+IFERROR((VLOOKUP($A311,Grade!$L$6:$BL$1000,Grade!Z$2,0))," ")</f>
        <v>24</v>
      </c>
      <c r="R311" s="14">
        <f>+IFERROR((VLOOKUP($A311,Grade!$L$6:$BL$1000,Grade!AA$2,0))," ")</f>
        <v>20</v>
      </c>
      <c r="S311" s="14">
        <f>+IFERROR((VLOOKUP($A311,Grade!$L$6:$BL$1000,Grade!AB$2,0))," ")</f>
        <v>22</v>
      </c>
      <c r="T311" s="14">
        <f>+IFERROR((VLOOKUP($A311,Grade!$L$6:$BL$1000,Grade!AC$2,0))," ")</f>
        <v>26</v>
      </c>
      <c r="U311" s="14">
        <f>+IFERROR((VLOOKUP($A311,Grade!$L$6:$BL$1000,Grade!AD$2,0))," ")</f>
        <v>23</v>
      </c>
      <c r="V311" s="14">
        <f>+IFERROR((VLOOKUP($A311,Grade!$L$6:$BL$1000,Grade!AE$2,0))," ")</f>
        <v>24</v>
      </c>
      <c r="W311" s="14">
        <f>+IFERROR((VLOOKUP($A311,Grade!$L$6:$BL$1000,Grade!AF$2,0))," ")</f>
        <v>24</v>
      </c>
      <c r="X311" s="14">
        <f>+IFERROR((VLOOKUP($A311,Grade!$L$6:$BL$1000,Grade!AG$2,0))," ")</f>
        <v>39</v>
      </c>
      <c r="Y311" s="14">
        <f>+IFERROR((VLOOKUP($A311,Grade!$L$6:$BL$1000,Grade!AH$2,0))," ")</f>
        <v>24</v>
      </c>
      <c r="Z311" s="14">
        <f>+IFERROR((VLOOKUP($A311,Grade!$L$6:$BL$1000,Grade!AI$2,0))," ")</f>
        <v>23</v>
      </c>
      <c r="AA311" s="14">
        <f>+IFERROR((VLOOKUP($A311,Grade!$L$6:$BL$1000,Grade!AJ$2,0))," ")</f>
        <v>31</v>
      </c>
      <c r="AB311" s="14">
        <f>+IFERROR((VLOOKUP($A311,Grade!$L$6:$BL$1000,Grade!AK$2,0))," ")</f>
        <v>20.96</v>
      </c>
      <c r="AC311" s="14">
        <f>+IFERROR((VLOOKUP($A311,Grade!$L$6:$BL$1000,Grade!AL$2,0))," ")</f>
        <v>16.18</v>
      </c>
      <c r="AD311" s="19">
        <f t="shared" si="26"/>
        <v>317.14</v>
      </c>
      <c r="AE311" s="13">
        <f>+IFERROR((VLOOKUP($A311,Grade!$L$6:$BL$1000,Grade!AM$2,0))," ")</f>
        <v>0</v>
      </c>
      <c r="AF311" s="13">
        <f>+IFERROR((VLOOKUP($A311,Grade!$L$6:$BL$1000,Grade!AN$2,0))," ")</f>
        <v>0</v>
      </c>
      <c r="AG311" s="13">
        <f>+IFERROR((VLOOKUP($A311,Grade!$L$6:$BL$1000,Grade!AO$2,0))," ")</f>
        <v>0</v>
      </c>
      <c r="AH311" s="13">
        <f>+IFERROR((VLOOKUP($A311,Grade!$L$6:$BL$1000,Grade!AP$2,0))," ")</f>
        <v>0</v>
      </c>
      <c r="AI311" s="13">
        <f>+IFERROR((VLOOKUP($A311,Grade!$L$6:$BL$1000,Grade!AQ$2,0))," ")</f>
        <v>0</v>
      </c>
      <c r="AJ311" s="13">
        <f>+IFERROR((VLOOKUP($A311,Grade!$L$6:$BL$1000,Grade!AR$2,0))," ")</f>
        <v>0</v>
      </c>
      <c r="AK311" s="13">
        <f>+IFERROR((VLOOKUP($A311,Grade!$L$6:$BL$1000,Grade!AS$2,0))," ")</f>
        <v>0</v>
      </c>
      <c r="AL311" s="13">
        <f>+IFERROR((VLOOKUP($A311,Grade!$L$6:$BL$1000,Grade!AT$2,0))," ")</f>
        <v>0</v>
      </c>
      <c r="AM311" s="13">
        <f>+IFERROR((VLOOKUP($A311,Grade!$L$6:$BL$1000,Grade!AU$2,0))," ")</f>
        <v>0</v>
      </c>
      <c r="AN311" s="13">
        <f>+IFERROR((VLOOKUP($A311,Grade!$L$6:$BL$1000,Grade!AV$2,0))," ")</f>
        <v>0</v>
      </c>
      <c r="AO311" s="13">
        <f>+IFERROR((VLOOKUP($A311,Grade!$L$6:$BL$1000,Grade!AW$2,0))," ")</f>
        <v>0</v>
      </c>
      <c r="AP311" s="13">
        <f>+IFERROR((VLOOKUP($A311,Grade!$L$6:$BL$1000,Grade!AX$2,0))," ")</f>
        <v>0</v>
      </c>
      <c r="AQ311" s="13">
        <f>+IFERROR((VLOOKUP($A311,Grade!$L$6:$BL$1000,Grade!AY$2,0))," ")</f>
        <v>0</v>
      </c>
      <c r="AR311" s="20">
        <f t="shared" si="27"/>
        <v>0</v>
      </c>
      <c r="AS311" s="14">
        <f>+IFERROR((VLOOKUP($A311,Grade!$L$6:$BL$1000,Grade!AZ$2,0))," ")</f>
        <v>0</v>
      </c>
      <c r="AT311" s="14">
        <f>+IFERROR((VLOOKUP($A311,Grade!$L$6:$BL$1000,Grade!BA$2,0))," ")</f>
        <v>0</v>
      </c>
      <c r="AU311" s="14">
        <f>+IFERROR((VLOOKUP($A311,Grade!$L$6:$BL$1000,Grade!BB$2,0))," ")</f>
        <v>0</v>
      </c>
      <c r="AV311" s="14">
        <f>+IFERROR((VLOOKUP($A311,Grade!$L$6:$BL$1000,Grade!BC$2,0))," ")</f>
        <v>0</v>
      </c>
      <c r="AW311" s="14">
        <f>+IFERROR((VLOOKUP($A311,Grade!$L$6:$BL$1000,Grade!BD$2,0))," ")</f>
        <v>0</v>
      </c>
      <c r="AX311" s="14">
        <f>+IFERROR((VLOOKUP($A311,Grade!$L$6:$BL$1000,Grade!BE$2,0))," ")</f>
        <v>0</v>
      </c>
      <c r="AY311" s="14">
        <f>+IFERROR((VLOOKUP($A311,Grade!$L$6:$BL$1000,Grade!BF$2,0))," ")</f>
        <v>0</v>
      </c>
      <c r="AZ311" s="14">
        <f>+IFERROR((VLOOKUP($A311,Grade!$L$6:$BL$1000,Grade!BG$2,0))," ")</f>
        <v>0</v>
      </c>
      <c r="BA311" s="14">
        <f>+IFERROR((VLOOKUP($A311,Grade!$L$6:$BL$1000,Grade!BH$2,0))," ")</f>
        <v>0</v>
      </c>
      <c r="BB311" s="14">
        <f>+IFERROR((VLOOKUP($A311,Grade!$L$6:$BL$1000,Grade!BI$2,0))," ")</f>
        <v>0</v>
      </c>
      <c r="BC311" s="14">
        <f>+IFERROR((VLOOKUP($A311,Grade!$L$6:$BL$1000,Grade!BJ$2,0))," ")</f>
        <v>0</v>
      </c>
      <c r="BD311" s="14">
        <f>+IFERROR((VLOOKUP($A311,Grade!$L$6:$BL$1000,Grade!BK$2,0))," ")</f>
        <v>0</v>
      </c>
      <c r="BE311" s="14">
        <f>+IFERROR((VLOOKUP($A311,Grade!$L$6:$BL$1000,Grade!BL$2,0))," ")</f>
        <v>0</v>
      </c>
      <c r="BF311" s="19">
        <f t="shared" si="28"/>
        <v>0</v>
      </c>
      <c r="BG311" s="13">
        <f>IFERROR((VLOOKUP($A311,Month!$Z$3:$AP$1000,Month!AA$1,0))," ")</f>
        <v>3</v>
      </c>
      <c r="BH311" s="13">
        <f>IFERROR((VLOOKUP($A311,Month!$Z$3:$AP$1000,Month!AB$1,0))," ")</f>
        <v>2</v>
      </c>
      <c r="BI311" s="13">
        <f>IFERROR((VLOOKUP($A311,Month!$Z$3:$AP$1000,Month!AC$1,0))," ")</f>
        <v>4</v>
      </c>
      <c r="BJ311" s="13">
        <f>IFERROR((VLOOKUP($A311,Month!$Z$3:$AP$1000,Month!AD$1,0))," ")</f>
        <v>0</v>
      </c>
      <c r="BK311" s="13">
        <f>IFERROR((VLOOKUP($A311,Month!$Z$3:$AP$1000,Month!AE$1,0))," ")</f>
        <v>0</v>
      </c>
      <c r="BL311" s="13">
        <f>IFERROR((VLOOKUP($A311,Month!$Z$3:$AP$1000,Month!AF$1,0))," ")</f>
        <v>0</v>
      </c>
      <c r="BM311" s="13">
        <f>IFERROR((VLOOKUP($A311,Month!$Z$3:$AP$1000,Month!AG$1,0))," ")</f>
        <v>18.72</v>
      </c>
      <c r="BN311" s="13">
        <f>IFERROR((VLOOKUP($A311,Month!$Z$3:$AP$1000,Month!AH$1,0))," ")</f>
        <v>0</v>
      </c>
      <c r="BO311" s="13">
        <f>IFERROR((VLOOKUP($A311,Month!$Z$3:$AP$1000,Month!AI$1,0))," ")</f>
        <v>4.32</v>
      </c>
      <c r="BP311" s="13">
        <f>IFERROR((VLOOKUP($A311,Month!$Z$3:$AP$1000,Month!AJ$1,0))," ")</f>
        <v>0</v>
      </c>
      <c r="BQ311" s="13">
        <f>IFERROR((VLOOKUP($A311,Month!$Z$3:$AP$1000,Month!AK$1,0))," ")</f>
        <v>0</v>
      </c>
      <c r="BR311" s="13">
        <f>IFERROR((VLOOKUP($A311,Month!$Z$3:$AP$1000,Month!AL$1,0))," ")</f>
        <v>0</v>
      </c>
      <c r="BS311" s="13">
        <f>IFERROR((VLOOKUP($A311,Month!$Z$3:$AP$1000,Month!AM$1,0))," ")</f>
        <v>3</v>
      </c>
      <c r="BT311" s="13">
        <f>IFERROR((VLOOKUP($A311,Month!$Z$3:$AP$1000,Month!AP$1,0))," ")</f>
        <v>38</v>
      </c>
    </row>
    <row r="312" spans="1:72" s="2" customFormat="1" x14ac:dyDescent="0.25">
      <c r="A312" s="12" t="s">
        <v>171</v>
      </c>
      <c r="B312" s="12" t="s">
        <v>172</v>
      </c>
      <c r="C312" s="13">
        <f>+IFERROR((VLOOKUP($A312,Grade!$L$6:$BL$1000,Grade!M$2,0))," ")</f>
        <v>10</v>
      </c>
      <c r="D312" s="13">
        <f>+IFERROR((VLOOKUP($A312,Grade!$L$6:$BL$1000,Grade!N$2,0))," ")</f>
        <v>10</v>
      </c>
      <c r="E312" s="13">
        <f>+IFERROR((VLOOKUP($A312,Grade!$L$6:$BL$1000,Grade!O$2,0))," ")</f>
        <v>15</v>
      </c>
      <c r="F312" s="13">
        <f>+IFERROR((VLOOKUP($A312,Grade!$L$6:$BL$1000,Grade!P$2,0))," ")</f>
        <v>7</v>
      </c>
      <c r="G312" s="13">
        <f>+IFERROR((VLOOKUP($A312,Grade!$L$6:$BL$1000,Grade!Q$2,0))," ")</f>
        <v>9</v>
      </c>
      <c r="H312" s="13">
        <f>+IFERROR((VLOOKUP($A312,Grade!$L$6:$BL$1000,Grade!R$2,0))," ")</f>
        <v>11</v>
      </c>
      <c r="I312" s="13">
        <f>+IFERROR((VLOOKUP($A312,Grade!$L$6:$BL$1000,Grade!S$2,0))," ")</f>
        <v>13</v>
      </c>
      <c r="J312" s="13">
        <f>+IFERROR((VLOOKUP($A312,Grade!$L$6:$BL$1000,Grade!T$2,0))," ")</f>
        <v>8</v>
      </c>
      <c r="K312" s="13">
        <f>+IFERROR((VLOOKUP($A312,Grade!$L$6:$BL$1000,Grade!U$2,0))," ")</f>
        <v>14</v>
      </c>
      <c r="L312" s="13">
        <f>+IFERROR((VLOOKUP($A312,Grade!$L$6:$BL$1000,Grade!V$2,0))," ")</f>
        <v>10</v>
      </c>
      <c r="M312" s="13">
        <f>+IFERROR((VLOOKUP($A312,Grade!$L$6:$BL$1000,Grade!W$2,0))," ")</f>
        <v>8</v>
      </c>
      <c r="N312" s="13">
        <f>+IFERROR((VLOOKUP($A312,Grade!$L$6:$BL$1000,Grade!X$2,0))," ")</f>
        <v>12</v>
      </c>
      <c r="O312" s="13">
        <f>+IFERROR((VLOOKUP($A312,Grade!$L$6:$BL$1000,Grade!Y$2,0))," ")</f>
        <v>13</v>
      </c>
      <c r="P312" s="20">
        <f t="shared" si="25"/>
        <v>140</v>
      </c>
      <c r="Q312" s="14">
        <f>+IFERROR((VLOOKUP($A312,Grade!$L$6:$BL$1000,Grade!Z$2,0))," ")</f>
        <v>10</v>
      </c>
      <c r="R312" s="14">
        <f>+IFERROR((VLOOKUP($A312,Grade!$L$6:$BL$1000,Grade!AA$2,0))," ")</f>
        <v>10</v>
      </c>
      <c r="S312" s="14">
        <f>+IFERROR((VLOOKUP($A312,Grade!$L$6:$BL$1000,Grade!AB$2,0))," ")</f>
        <v>15</v>
      </c>
      <c r="T312" s="14">
        <f>+IFERROR((VLOOKUP($A312,Grade!$L$6:$BL$1000,Grade!AC$2,0))," ")</f>
        <v>7</v>
      </c>
      <c r="U312" s="14">
        <f>+IFERROR((VLOOKUP($A312,Grade!$L$6:$BL$1000,Grade!AD$2,0))," ")</f>
        <v>9</v>
      </c>
      <c r="V312" s="14">
        <f>+IFERROR((VLOOKUP($A312,Grade!$L$6:$BL$1000,Grade!AE$2,0))," ")</f>
        <v>11</v>
      </c>
      <c r="W312" s="14">
        <f>+IFERROR((VLOOKUP($A312,Grade!$L$6:$BL$1000,Grade!AF$2,0))," ")</f>
        <v>13</v>
      </c>
      <c r="X312" s="14">
        <f>+IFERROR((VLOOKUP($A312,Grade!$L$6:$BL$1000,Grade!AG$2,0))," ")</f>
        <v>8</v>
      </c>
      <c r="Y312" s="14">
        <f>+IFERROR((VLOOKUP($A312,Grade!$L$6:$BL$1000,Grade!AH$2,0))," ")</f>
        <v>14</v>
      </c>
      <c r="Z312" s="14">
        <f>+IFERROR((VLOOKUP($A312,Grade!$L$6:$BL$1000,Grade!AI$2,0))," ")</f>
        <v>10</v>
      </c>
      <c r="AA312" s="14">
        <f>+IFERROR((VLOOKUP($A312,Grade!$L$6:$BL$1000,Grade!AJ$2,0))," ")</f>
        <v>8</v>
      </c>
      <c r="AB312" s="14">
        <f>+IFERROR((VLOOKUP($A312,Grade!$L$6:$BL$1000,Grade!AK$2,0))," ")</f>
        <v>11</v>
      </c>
      <c r="AC312" s="14">
        <f>+IFERROR((VLOOKUP($A312,Grade!$L$6:$BL$1000,Grade!AL$2,0))," ")</f>
        <v>11</v>
      </c>
      <c r="AD312" s="19">
        <f t="shared" si="26"/>
        <v>137</v>
      </c>
      <c r="AE312" s="13">
        <f>+IFERROR((VLOOKUP($A312,Grade!$L$6:$BL$1000,Grade!AM$2,0))," ")</f>
        <v>0</v>
      </c>
      <c r="AF312" s="13">
        <f>+IFERROR((VLOOKUP($A312,Grade!$L$6:$BL$1000,Grade!AN$2,0))," ")</f>
        <v>0</v>
      </c>
      <c r="AG312" s="13">
        <f>+IFERROR((VLOOKUP($A312,Grade!$L$6:$BL$1000,Grade!AO$2,0))," ")</f>
        <v>0</v>
      </c>
      <c r="AH312" s="13">
        <f>+IFERROR((VLOOKUP($A312,Grade!$L$6:$BL$1000,Grade!AP$2,0))," ")</f>
        <v>0</v>
      </c>
      <c r="AI312" s="13">
        <f>+IFERROR((VLOOKUP($A312,Grade!$L$6:$BL$1000,Grade!AQ$2,0))," ")</f>
        <v>0</v>
      </c>
      <c r="AJ312" s="13">
        <f>+IFERROR((VLOOKUP($A312,Grade!$L$6:$BL$1000,Grade!AR$2,0))," ")</f>
        <v>0</v>
      </c>
      <c r="AK312" s="13">
        <f>+IFERROR((VLOOKUP($A312,Grade!$L$6:$BL$1000,Grade!AS$2,0))," ")</f>
        <v>0</v>
      </c>
      <c r="AL312" s="13">
        <f>+IFERROR((VLOOKUP($A312,Grade!$L$6:$BL$1000,Grade!AT$2,0))," ")</f>
        <v>0</v>
      </c>
      <c r="AM312" s="13">
        <f>+IFERROR((VLOOKUP($A312,Grade!$L$6:$BL$1000,Grade!AU$2,0))," ")</f>
        <v>0</v>
      </c>
      <c r="AN312" s="13">
        <f>+IFERROR((VLOOKUP($A312,Grade!$L$6:$BL$1000,Grade!AV$2,0))," ")</f>
        <v>0</v>
      </c>
      <c r="AO312" s="13">
        <f>+IFERROR((VLOOKUP($A312,Grade!$L$6:$BL$1000,Grade!AW$2,0))," ")</f>
        <v>0</v>
      </c>
      <c r="AP312" s="13">
        <f>+IFERROR((VLOOKUP($A312,Grade!$L$6:$BL$1000,Grade!AX$2,0))," ")</f>
        <v>0</v>
      </c>
      <c r="AQ312" s="13">
        <f>+IFERROR((VLOOKUP($A312,Grade!$L$6:$BL$1000,Grade!AY$2,0))," ")</f>
        <v>0</v>
      </c>
      <c r="AR312" s="20">
        <f t="shared" si="27"/>
        <v>0</v>
      </c>
      <c r="AS312" s="14">
        <f>+IFERROR((VLOOKUP($A312,Grade!$L$6:$BL$1000,Grade!AZ$2,0))," ")</f>
        <v>0</v>
      </c>
      <c r="AT312" s="14">
        <f>+IFERROR((VLOOKUP($A312,Grade!$L$6:$BL$1000,Grade!BA$2,0))," ")</f>
        <v>0</v>
      </c>
      <c r="AU312" s="14">
        <f>+IFERROR((VLOOKUP($A312,Grade!$L$6:$BL$1000,Grade!BB$2,0))," ")</f>
        <v>0</v>
      </c>
      <c r="AV312" s="14">
        <f>+IFERROR((VLOOKUP($A312,Grade!$L$6:$BL$1000,Grade!BC$2,0))," ")</f>
        <v>0</v>
      </c>
      <c r="AW312" s="14">
        <f>+IFERROR((VLOOKUP($A312,Grade!$L$6:$BL$1000,Grade!BD$2,0))," ")</f>
        <v>0</v>
      </c>
      <c r="AX312" s="14">
        <f>+IFERROR((VLOOKUP($A312,Grade!$L$6:$BL$1000,Grade!BE$2,0))," ")</f>
        <v>0</v>
      </c>
      <c r="AY312" s="14">
        <f>+IFERROR((VLOOKUP($A312,Grade!$L$6:$BL$1000,Grade!BF$2,0))," ")</f>
        <v>0</v>
      </c>
      <c r="AZ312" s="14">
        <f>+IFERROR((VLOOKUP($A312,Grade!$L$6:$BL$1000,Grade!BG$2,0))," ")</f>
        <v>0</v>
      </c>
      <c r="BA312" s="14">
        <f>+IFERROR((VLOOKUP($A312,Grade!$L$6:$BL$1000,Grade!BH$2,0))," ")</f>
        <v>0</v>
      </c>
      <c r="BB312" s="14">
        <f>+IFERROR((VLOOKUP($A312,Grade!$L$6:$BL$1000,Grade!BI$2,0))," ")</f>
        <v>0</v>
      </c>
      <c r="BC312" s="14">
        <f>+IFERROR((VLOOKUP($A312,Grade!$L$6:$BL$1000,Grade!BJ$2,0))," ")</f>
        <v>0</v>
      </c>
      <c r="BD312" s="14">
        <f>+IFERROR((VLOOKUP($A312,Grade!$L$6:$BL$1000,Grade!BK$2,0))," ")</f>
        <v>0</v>
      </c>
      <c r="BE312" s="14">
        <f>+IFERROR((VLOOKUP($A312,Grade!$L$6:$BL$1000,Grade!BL$2,0))," ")</f>
        <v>0</v>
      </c>
      <c r="BF312" s="19">
        <f t="shared" si="28"/>
        <v>0</v>
      </c>
      <c r="BG312" s="13">
        <f>IFERROR((VLOOKUP($A312,Month!$Z$3:$AP$1000,Month!AA$1,0))," ")</f>
        <v>1</v>
      </c>
      <c r="BH312" s="13">
        <f>IFERROR((VLOOKUP($A312,Month!$Z$3:$AP$1000,Month!AB$1,0))," ")</f>
        <v>1</v>
      </c>
      <c r="BI312" s="13">
        <f>IFERROR((VLOOKUP($A312,Month!$Z$3:$AP$1000,Month!AC$1,0))," ")</f>
        <v>2</v>
      </c>
      <c r="BJ312" s="13">
        <f>IFERROR((VLOOKUP($A312,Month!$Z$3:$AP$1000,Month!AD$1,0))," ")</f>
        <v>0</v>
      </c>
      <c r="BK312" s="13">
        <f>IFERROR((VLOOKUP($A312,Month!$Z$3:$AP$1000,Month!AE$1,0))," ")</f>
        <v>0</v>
      </c>
      <c r="BL312" s="13">
        <f>IFERROR((VLOOKUP($A312,Month!$Z$3:$AP$1000,Month!AF$1,0))," ")</f>
        <v>0</v>
      </c>
      <c r="BM312" s="13">
        <f>IFERROR((VLOOKUP($A312,Month!$Z$3:$AP$1000,Month!AG$1,0))," ")</f>
        <v>12.5</v>
      </c>
      <c r="BN312" s="13">
        <f>IFERROR((VLOOKUP($A312,Month!$Z$3:$AP$1000,Month!AH$1,0))," ")</f>
        <v>0</v>
      </c>
      <c r="BO312" s="13">
        <f>IFERROR((VLOOKUP($A312,Month!$Z$3:$AP$1000,Month!AI$1,0))," ")</f>
        <v>4.5</v>
      </c>
      <c r="BP312" s="13">
        <f>IFERROR((VLOOKUP($A312,Month!$Z$3:$AP$1000,Month!AJ$1,0))," ")</f>
        <v>0</v>
      </c>
      <c r="BQ312" s="13">
        <f>IFERROR((VLOOKUP($A312,Month!$Z$3:$AP$1000,Month!AK$1,0))," ")</f>
        <v>0</v>
      </c>
      <c r="BR312" s="13">
        <f>IFERROR((VLOOKUP($A312,Month!$Z$3:$AP$1000,Month!AL$1,0))," ")</f>
        <v>0</v>
      </c>
      <c r="BS312" s="13">
        <f>IFERROR((VLOOKUP($A312,Month!$Z$3:$AP$1000,Month!AM$1,0))," ")</f>
        <v>0</v>
      </c>
      <c r="BT312" s="13">
        <f>IFERROR((VLOOKUP($A312,Month!$Z$3:$AP$1000,Month!AP$1,0))," ")</f>
        <v>16</v>
      </c>
    </row>
    <row r="313" spans="1:72" s="2" customFormat="1" x14ac:dyDescent="0.25">
      <c r="A313" s="12" t="s">
        <v>323</v>
      </c>
      <c r="B313" s="12" t="s">
        <v>324</v>
      </c>
      <c r="C313" s="13">
        <f>+IFERROR((VLOOKUP($A313,Grade!$L$6:$BL$1000,Grade!M$2,0))," ")</f>
        <v>40</v>
      </c>
      <c r="D313" s="13">
        <f>+IFERROR((VLOOKUP($A313,Grade!$L$6:$BL$1000,Grade!N$2,0))," ")</f>
        <v>55</v>
      </c>
      <c r="E313" s="13">
        <f>+IFERROR((VLOOKUP($A313,Grade!$L$6:$BL$1000,Grade!O$2,0))," ")</f>
        <v>49</v>
      </c>
      <c r="F313" s="13">
        <f>+IFERROR((VLOOKUP($A313,Grade!$L$6:$BL$1000,Grade!P$2,0))," ")</f>
        <v>56</v>
      </c>
      <c r="G313" s="13">
        <f>+IFERROR((VLOOKUP($A313,Grade!$L$6:$BL$1000,Grade!Q$2,0))," ")</f>
        <v>55</v>
      </c>
      <c r="H313" s="13">
        <f>+IFERROR((VLOOKUP($A313,Grade!$L$6:$BL$1000,Grade!R$2,0))," ")</f>
        <v>51</v>
      </c>
      <c r="I313" s="13">
        <f>+IFERROR((VLOOKUP($A313,Grade!$L$6:$BL$1000,Grade!S$2,0))," ")</f>
        <v>54</v>
      </c>
      <c r="J313" s="13">
        <f>+IFERROR((VLOOKUP($A313,Grade!$L$6:$BL$1000,Grade!T$2,0))," ")</f>
        <v>53</v>
      </c>
      <c r="K313" s="13">
        <f>+IFERROR((VLOOKUP($A313,Grade!$L$6:$BL$1000,Grade!U$2,0))," ")</f>
        <v>43</v>
      </c>
      <c r="L313" s="13">
        <f>+IFERROR((VLOOKUP($A313,Grade!$L$6:$BL$1000,Grade!V$2,0))," ")</f>
        <v>60</v>
      </c>
      <c r="M313" s="13">
        <f>+IFERROR((VLOOKUP($A313,Grade!$L$6:$BL$1000,Grade!W$2,0))," ")</f>
        <v>49</v>
      </c>
      <c r="N313" s="13">
        <f>+IFERROR((VLOOKUP($A313,Grade!$L$6:$BL$1000,Grade!X$2,0))," ")</f>
        <v>47</v>
      </c>
      <c r="O313" s="13">
        <f>+IFERROR((VLOOKUP($A313,Grade!$L$6:$BL$1000,Grade!Y$2,0))," ")</f>
        <v>52</v>
      </c>
      <c r="P313" s="20">
        <f t="shared" si="25"/>
        <v>664</v>
      </c>
      <c r="Q313" s="14">
        <f>+IFERROR((VLOOKUP($A313,Grade!$L$6:$BL$1000,Grade!Z$2,0))," ")</f>
        <v>40</v>
      </c>
      <c r="R313" s="14">
        <f>+IFERROR((VLOOKUP($A313,Grade!$L$6:$BL$1000,Grade!AA$2,0))," ")</f>
        <v>55</v>
      </c>
      <c r="S313" s="14">
        <f>+IFERROR((VLOOKUP($A313,Grade!$L$6:$BL$1000,Grade!AB$2,0))," ")</f>
        <v>49</v>
      </c>
      <c r="T313" s="14">
        <f>+IFERROR((VLOOKUP($A313,Grade!$L$6:$BL$1000,Grade!AC$2,0))," ")</f>
        <v>56</v>
      </c>
      <c r="U313" s="14">
        <f>+IFERROR((VLOOKUP($A313,Grade!$L$6:$BL$1000,Grade!AD$2,0))," ")</f>
        <v>55</v>
      </c>
      <c r="V313" s="14">
        <f>+IFERROR((VLOOKUP($A313,Grade!$L$6:$BL$1000,Grade!AE$2,0))," ")</f>
        <v>51</v>
      </c>
      <c r="W313" s="14">
        <f>+IFERROR((VLOOKUP($A313,Grade!$L$6:$BL$1000,Grade!AF$2,0))," ")</f>
        <v>54</v>
      </c>
      <c r="X313" s="14">
        <f>+IFERROR((VLOOKUP($A313,Grade!$L$6:$BL$1000,Grade!AG$2,0))," ")</f>
        <v>53</v>
      </c>
      <c r="Y313" s="14">
        <f>+IFERROR((VLOOKUP($A313,Grade!$L$6:$BL$1000,Grade!AH$2,0))," ")</f>
        <v>43</v>
      </c>
      <c r="Z313" s="14">
        <f>+IFERROR((VLOOKUP($A313,Grade!$L$6:$BL$1000,Grade!AI$2,0))," ")</f>
        <v>60</v>
      </c>
      <c r="AA313" s="14">
        <f>+IFERROR((VLOOKUP($A313,Grade!$L$6:$BL$1000,Grade!AJ$2,0))," ")</f>
        <v>49</v>
      </c>
      <c r="AB313" s="14">
        <f>+IFERROR((VLOOKUP($A313,Grade!$L$6:$BL$1000,Grade!AK$2,0))," ")</f>
        <v>41.36</v>
      </c>
      <c r="AC313" s="14">
        <f>+IFERROR((VLOOKUP($A313,Grade!$L$6:$BL$1000,Grade!AL$2,0))," ")</f>
        <v>49.36</v>
      </c>
      <c r="AD313" s="19">
        <f t="shared" si="26"/>
        <v>655.72</v>
      </c>
      <c r="AE313" s="13">
        <f>+IFERROR((VLOOKUP($A313,Grade!$L$6:$BL$1000,Grade!AM$2,0))," ")</f>
        <v>0</v>
      </c>
      <c r="AF313" s="13">
        <f>+IFERROR((VLOOKUP($A313,Grade!$L$6:$BL$1000,Grade!AN$2,0))," ")</f>
        <v>0</v>
      </c>
      <c r="AG313" s="13">
        <f>+IFERROR((VLOOKUP($A313,Grade!$L$6:$BL$1000,Grade!AO$2,0))," ")</f>
        <v>0</v>
      </c>
      <c r="AH313" s="13">
        <f>+IFERROR((VLOOKUP($A313,Grade!$L$6:$BL$1000,Grade!AP$2,0))," ")</f>
        <v>0</v>
      </c>
      <c r="AI313" s="13">
        <f>+IFERROR((VLOOKUP($A313,Grade!$L$6:$BL$1000,Grade!AQ$2,0))," ")</f>
        <v>0</v>
      </c>
      <c r="AJ313" s="13">
        <f>+IFERROR((VLOOKUP($A313,Grade!$L$6:$BL$1000,Grade!AR$2,0))," ")</f>
        <v>0</v>
      </c>
      <c r="AK313" s="13">
        <f>+IFERROR((VLOOKUP($A313,Grade!$L$6:$BL$1000,Grade!AS$2,0))," ")</f>
        <v>0</v>
      </c>
      <c r="AL313" s="13">
        <f>+IFERROR((VLOOKUP($A313,Grade!$L$6:$BL$1000,Grade!AT$2,0))," ")</f>
        <v>0</v>
      </c>
      <c r="AM313" s="13">
        <f>+IFERROR((VLOOKUP($A313,Grade!$L$6:$BL$1000,Grade!AU$2,0))," ")</f>
        <v>0</v>
      </c>
      <c r="AN313" s="13">
        <f>+IFERROR((VLOOKUP($A313,Grade!$L$6:$BL$1000,Grade!AV$2,0))," ")</f>
        <v>0</v>
      </c>
      <c r="AO313" s="13">
        <f>+IFERROR((VLOOKUP($A313,Grade!$L$6:$BL$1000,Grade!AW$2,0))," ")</f>
        <v>0</v>
      </c>
      <c r="AP313" s="13">
        <f>+IFERROR((VLOOKUP($A313,Grade!$L$6:$BL$1000,Grade!AX$2,0))," ")</f>
        <v>5</v>
      </c>
      <c r="AQ313" s="13">
        <f>+IFERROR((VLOOKUP($A313,Grade!$L$6:$BL$1000,Grade!AY$2,0))," ")</f>
        <v>6</v>
      </c>
      <c r="AR313" s="20">
        <f t="shared" si="27"/>
        <v>11</v>
      </c>
      <c r="AS313" s="14">
        <f>+IFERROR((VLOOKUP($A313,Grade!$L$6:$BL$1000,Grade!AZ$2,0))," ")</f>
        <v>0</v>
      </c>
      <c r="AT313" s="14">
        <f>+IFERROR((VLOOKUP($A313,Grade!$L$6:$BL$1000,Grade!BA$2,0))," ")</f>
        <v>0</v>
      </c>
      <c r="AU313" s="14">
        <f>+IFERROR((VLOOKUP($A313,Grade!$L$6:$BL$1000,Grade!BB$2,0))," ")</f>
        <v>0</v>
      </c>
      <c r="AV313" s="14">
        <f>+IFERROR((VLOOKUP($A313,Grade!$L$6:$BL$1000,Grade!BC$2,0))," ")</f>
        <v>0</v>
      </c>
      <c r="AW313" s="14">
        <f>+IFERROR((VLOOKUP($A313,Grade!$L$6:$BL$1000,Grade!BD$2,0))," ")</f>
        <v>0</v>
      </c>
      <c r="AX313" s="14">
        <f>+IFERROR((VLOOKUP($A313,Grade!$L$6:$BL$1000,Grade!BE$2,0))," ")</f>
        <v>0</v>
      </c>
      <c r="AY313" s="14">
        <f>+IFERROR((VLOOKUP($A313,Grade!$L$6:$BL$1000,Grade!BF$2,0))," ")</f>
        <v>0</v>
      </c>
      <c r="AZ313" s="14">
        <f>+IFERROR((VLOOKUP($A313,Grade!$L$6:$BL$1000,Grade!BG$2,0))," ")</f>
        <v>0</v>
      </c>
      <c r="BA313" s="14">
        <f>+IFERROR((VLOOKUP($A313,Grade!$L$6:$BL$1000,Grade!BH$2,0))," ")</f>
        <v>0</v>
      </c>
      <c r="BB313" s="14">
        <f>+IFERROR((VLOOKUP($A313,Grade!$L$6:$BL$1000,Grade!BI$2,0))," ")</f>
        <v>0</v>
      </c>
      <c r="BC313" s="14">
        <f>+IFERROR((VLOOKUP($A313,Grade!$L$6:$BL$1000,Grade!BJ$2,0))," ")</f>
        <v>0</v>
      </c>
      <c r="BD313" s="14">
        <f>+IFERROR((VLOOKUP($A313,Grade!$L$6:$BL$1000,Grade!BK$2,0))," ")</f>
        <v>4.49</v>
      </c>
      <c r="BE313" s="14">
        <f>+IFERROR((VLOOKUP($A313,Grade!$L$6:$BL$1000,Grade!BL$2,0))," ")</f>
        <v>5.66</v>
      </c>
      <c r="BF313" s="19">
        <f t="shared" si="28"/>
        <v>10.15</v>
      </c>
      <c r="BG313" s="13">
        <f>IFERROR((VLOOKUP($A313,Month!$Z$3:$AP$1000,Month!AA$1,0))," ")</f>
        <v>34</v>
      </c>
      <c r="BH313" s="13">
        <f>IFERROR((VLOOKUP($A313,Month!$Z$3:$AP$1000,Month!AB$1,0))," ")</f>
        <v>17</v>
      </c>
      <c r="BI313" s="13">
        <f>IFERROR((VLOOKUP($A313,Month!$Z$3:$AP$1000,Month!AC$1,0))," ")</f>
        <v>32</v>
      </c>
      <c r="BJ313" s="13">
        <f>IFERROR((VLOOKUP($A313,Month!$Z$3:$AP$1000,Month!AD$1,0))," ")</f>
        <v>0</v>
      </c>
      <c r="BK313" s="13">
        <f>IFERROR((VLOOKUP($A313,Month!$Z$3:$AP$1000,Month!AE$1,0))," ")</f>
        <v>0</v>
      </c>
      <c r="BL313" s="13">
        <f>IFERROR((VLOOKUP($A313,Month!$Z$3:$AP$1000,Month!AF$1,0))," ")</f>
        <v>0</v>
      </c>
      <c r="BM313" s="13">
        <f>IFERROR((VLOOKUP($A313,Month!$Z$3:$AP$1000,Month!AG$1,0))," ")</f>
        <v>0</v>
      </c>
      <c r="BN313" s="13">
        <f>IFERROR((VLOOKUP($A313,Month!$Z$3:$AP$1000,Month!AH$1,0))," ")</f>
        <v>0</v>
      </c>
      <c r="BO313" s="13">
        <f>IFERROR((VLOOKUP($A313,Month!$Z$3:$AP$1000,Month!AI$1,0))," ")</f>
        <v>0</v>
      </c>
      <c r="BP313" s="13">
        <f>IFERROR((VLOOKUP($A313,Month!$Z$3:$AP$1000,Month!AJ$1,0))," ")</f>
        <v>0</v>
      </c>
      <c r="BQ313" s="13">
        <f>IFERROR((VLOOKUP($A313,Month!$Z$3:$AP$1000,Month!AK$1,0))," ")</f>
        <v>0</v>
      </c>
      <c r="BR313" s="13">
        <f>IFERROR((VLOOKUP($A313,Month!$Z$3:$AP$1000,Month!AL$1,0))," ")</f>
        <v>0</v>
      </c>
      <c r="BS313" s="13">
        <f>IFERROR((VLOOKUP($A313,Month!$Z$3:$AP$1000,Month!AM$1,0))," ")</f>
        <v>3</v>
      </c>
      <c r="BT313" s="13">
        <f>IFERROR((VLOOKUP($A313,Month!$Z$3:$AP$1000,Month!AP$1,0))," ")</f>
        <v>121</v>
      </c>
    </row>
    <row r="314" spans="1:72" s="2" customFormat="1" x14ac:dyDescent="0.25">
      <c r="A314" s="12" t="s">
        <v>195</v>
      </c>
      <c r="B314" s="12" t="s">
        <v>196</v>
      </c>
      <c r="C314" s="13">
        <f>+IFERROR((VLOOKUP($A314,Grade!$L$6:$BL$1000,Grade!M$2,0))," ")</f>
        <v>10</v>
      </c>
      <c r="D314" s="13">
        <f>+IFERROR((VLOOKUP($A314,Grade!$L$6:$BL$1000,Grade!N$2,0))," ")</f>
        <v>8</v>
      </c>
      <c r="E314" s="13">
        <f>+IFERROR((VLOOKUP($A314,Grade!$L$6:$BL$1000,Grade!O$2,0))," ")</f>
        <v>11</v>
      </c>
      <c r="F314" s="13">
        <f>+IFERROR((VLOOKUP($A314,Grade!$L$6:$BL$1000,Grade!P$2,0))," ")</f>
        <v>6</v>
      </c>
      <c r="G314" s="13">
        <f>+IFERROR((VLOOKUP($A314,Grade!$L$6:$BL$1000,Grade!Q$2,0))," ")</f>
        <v>12</v>
      </c>
      <c r="H314" s="13">
        <f>+IFERROR((VLOOKUP($A314,Grade!$L$6:$BL$1000,Grade!R$2,0))," ")</f>
        <v>12</v>
      </c>
      <c r="I314" s="13">
        <f>+IFERROR((VLOOKUP($A314,Grade!$L$6:$BL$1000,Grade!S$2,0))," ")</f>
        <v>13</v>
      </c>
      <c r="J314" s="13">
        <f>+IFERROR((VLOOKUP($A314,Grade!$L$6:$BL$1000,Grade!T$2,0))," ")</f>
        <v>14</v>
      </c>
      <c r="K314" s="13">
        <f>+IFERROR((VLOOKUP($A314,Grade!$L$6:$BL$1000,Grade!U$2,0))," ")</f>
        <v>11</v>
      </c>
      <c r="L314" s="13">
        <f>+IFERROR((VLOOKUP($A314,Grade!$L$6:$BL$1000,Grade!V$2,0))," ")</f>
        <v>10</v>
      </c>
      <c r="M314" s="13">
        <f>+IFERROR((VLOOKUP($A314,Grade!$L$6:$BL$1000,Grade!W$2,0))," ")</f>
        <v>13</v>
      </c>
      <c r="N314" s="13">
        <f>+IFERROR((VLOOKUP($A314,Grade!$L$6:$BL$1000,Grade!X$2,0))," ")</f>
        <v>5</v>
      </c>
      <c r="O314" s="13">
        <f>+IFERROR((VLOOKUP($A314,Grade!$L$6:$BL$1000,Grade!Y$2,0))," ")</f>
        <v>16</v>
      </c>
      <c r="P314" s="20">
        <f t="shared" si="25"/>
        <v>141</v>
      </c>
      <c r="Q314" s="14">
        <f>+IFERROR((VLOOKUP($A314,Grade!$L$6:$BL$1000,Grade!Z$2,0))," ")</f>
        <v>10</v>
      </c>
      <c r="R314" s="14">
        <f>+IFERROR((VLOOKUP($A314,Grade!$L$6:$BL$1000,Grade!AA$2,0))," ")</f>
        <v>8</v>
      </c>
      <c r="S314" s="14">
        <f>+IFERROR((VLOOKUP($A314,Grade!$L$6:$BL$1000,Grade!AB$2,0))," ")</f>
        <v>11</v>
      </c>
      <c r="T314" s="14">
        <f>+IFERROR((VLOOKUP($A314,Grade!$L$6:$BL$1000,Grade!AC$2,0))," ")</f>
        <v>6</v>
      </c>
      <c r="U314" s="14">
        <f>+IFERROR((VLOOKUP($A314,Grade!$L$6:$BL$1000,Grade!AD$2,0))," ")</f>
        <v>12</v>
      </c>
      <c r="V314" s="14">
        <f>+IFERROR((VLOOKUP($A314,Grade!$L$6:$BL$1000,Grade!AE$2,0))," ")</f>
        <v>12</v>
      </c>
      <c r="W314" s="14">
        <f>+IFERROR((VLOOKUP($A314,Grade!$L$6:$BL$1000,Grade!AF$2,0))," ")</f>
        <v>13</v>
      </c>
      <c r="X314" s="14">
        <f>+IFERROR((VLOOKUP($A314,Grade!$L$6:$BL$1000,Grade!AG$2,0))," ")</f>
        <v>14</v>
      </c>
      <c r="Y314" s="14">
        <f>+IFERROR((VLOOKUP($A314,Grade!$L$6:$BL$1000,Grade!AH$2,0))," ")</f>
        <v>11</v>
      </c>
      <c r="Z314" s="14">
        <f>+IFERROR((VLOOKUP($A314,Grade!$L$6:$BL$1000,Grade!AI$2,0))," ")</f>
        <v>10</v>
      </c>
      <c r="AA314" s="14">
        <f>+IFERROR((VLOOKUP($A314,Grade!$L$6:$BL$1000,Grade!AJ$2,0))," ")</f>
        <v>13</v>
      </c>
      <c r="AB314" s="14">
        <f>+IFERROR((VLOOKUP($A314,Grade!$L$6:$BL$1000,Grade!AK$2,0))," ")</f>
        <v>2.61</v>
      </c>
      <c r="AC314" s="14">
        <f>+IFERROR((VLOOKUP($A314,Grade!$L$6:$BL$1000,Grade!AL$2,0))," ")</f>
        <v>13.62</v>
      </c>
      <c r="AD314" s="19">
        <f t="shared" si="26"/>
        <v>136.22999999999999</v>
      </c>
      <c r="AE314" s="13">
        <f>+IFERROR((VLOOKUP($A314,Grade!$L$6:$BL$1000,Grade!AM$2,0))," ")</f>
        <v>0</v>
      </c>
      <c r="AF314" s="13">
        <f>+IFERROR((VLOOKUP($A314,Grade!$L$6:$BL$1000,Grade!AN$2,0))," ")</f>
        <v>0</v>
      </c>
      <c r="AG314" s="13">
        <f>+IFERROR((VLOOKUP($A314,Grade!$L$6:$BL$1000,Grade!AO$2,0))," ")</f>
        <v>0</v>
      </c>
      <c r="AH314" s="13">
        <f>+IFERROR((VLOOKUP($A314,Grade!$L$6:$BL$1000,Grade!AP$2,0))," ")</f>
        <v>0</v>
      </c>
      <c r="AI314" s="13">
        <f>+IFERROR((VLOOKUP($A314,Grade!$L$6:$BL$1000,Grade!AQ$2,0))," ")</f>
        <v>0</v>
      </c>
      <c r="AJ314" s="13">
        <f>+IFERROR((VLOOKUP($A314,Grade!$L$6:$BL$1000,Grade!AR$2,0))," ")</f>
        <v>0</v>
      </c>
      <c r="AK314" s="13">
        <f>+IFERROR((VLOOKUP($A314,Grade!$L$6:$BL$1000,Grade!AS$2,0))," ")</f>
        <v>0</v>
      </c>
      <c r="AL314" s="13">
        <f>+IFERROR((VLOOKUP($A314,Grade!$L$6:$BL$1000,Grade!AT$2,0))," ")</f>
        <v>0</v>
      </c>
      <c r="AM314" s="13">
        <f>+IFERROR((VLOOKUP($A314,Grade!$L$6:$BL$1000,Grade!AU$2,0))," ")</f>
        <v>0</v>
      </c>
      <c r="AN314" s="13">
        <f>+IFERROR((VLOOKUP($A314,Grade!$L$6:$BL$1000,Grade!AV$2,0))," ")</f>
        <v>0</v>
      </c>
      <c r="AO314" s="13">
        <f>+IFERROR((VLOOKUP($A314,Grade!$L$6:$BL$1000,Grade!AW$2,0))," ")</f>
        <v>0</v>
      </c>
      <c r="AP314" s="13">
        <f>+IFERROR((VLOOKUP($A314,Grade!$L$6:$BL$1000,Grade!AX$2,0))," ")</f>
        <v>0</v>
      </c>
      <c r="AQ314" s="13">
        <f>+IFERROR((VLOOKUP($A314,Grade!$L$6:$BL$1000,Grade!AY$2,0))," ")</f>
        <v>0</v>
      </c>
      <c r="AR314" s="20">
        <f t="shared" si="27"/>
        <v>0</v>
      </c>
      <c r="AS314" s="14">
        <f>+IFERROR((VLOOKUP($A314,Grade!$L$6:$BL$1000,Grade!AZ$2,0))," ")</f>
        <v>0</v>
      </c>
      <c r="AT314" s="14">
        <f>+IFERROR((VLOOKUP($A314,Grade!$L$6:$BL$1000,Grade!BA$2,0))," ")</f>
        <v>0</v>
      </c>
      <c r="AU314" s="14">
        <f>+IFERROR((VLOOKUP($A314,Grade!$L$6:$BL$1000,Grade!BB$2,0))," ")</f>
        <v>0</v>
      </c>
      <c r="AV314" s="14">
        <f>+IFERROR((VLOOKUP($A314,Grade!$L$6:$BL$1000,Grade!BC$2,0))," ")</f>
        <v>0</v>
      </c>
      <c r="AW314" s="14">
        <f>+IFERROR((VLOOKUP($A314,Grade!$L$6:$BL$1000,Grade!BD$2,0))," ")</f>
        <v>0</v>
      </c>
      <c r="AX314" s="14">
        <f>+IFERROR((VLOOKUP($A314,Grade!$L$6:$BL$1000,Grade!BE$2,0))," ")</f>
        <v>0</v>
      </c>
      <c r="AY314" s="14">
        <f>+IFERROR((VLOOKUP($A314,Grade!$L$6:$BL$1000,Grade!BF$2,0))," ")</f>
        <v>0</v>
      </c>
      <c r="AZ314" s="14">
        <f>+IFERROR((VLOOKUP($A314,Grade!$L$6:$BL$1000,Grade!BG$2,0))," ")</f>
        <v>0</v>
      </c>
      <c r="BA314" s="14">
        <f>+IFERROR((VLOOKUP($A314,Grade!$L$6:$BL$1000,Grade!BH$2,0))," ")</f>
        <v>0</v>
      </c>
      <c r="BB314" s="14">
        <f>+IFERROR((VLOOKUP($A314,Grade!$L$6:$BL$1000,Grade!BI$2,0))," ")</f>
        <v>0</v>
      </c>
      <c r="BC314" s="14">
        <f>+IFERROR((VLOOKUP($A314,Grade!$L$6:$BL$1000,Grade!BJ$2,0))," ")</f>
        <v>0</v>
      </c>
      <c r="BD314" s="14">
        <f>+IFERROR((VLOOKUP($A314,Grade!$L$6:$BL$1000,Grade!BK$2,0))," ")</f>
        <v>0</v>
      </c>
      <c r="BE314" s="14">
        <f>+IFERROR((VLOOKUP($A314,Grade!$L$6:$BL$1000,Grade!BL$2,0))," ")</f>
        <v>0</v>
      </c>
      <c r="BF314" s="19">
        <f t="shared" si="28"/>
        <v>0</v>
      </c>
      <c r="BG314" s="13">
        <f>IFERROR((VLOOKUP($A314,Month!$Z$3:$AP$1000,Month!AA$1,0))," ")</f>
        <v>0</v>
      </c>
      <c r="BH314" s="13">
        <f>IFERROR((VLOOKUP($A314,Month!$Z$3:$AP$1000,Month!AB$1,0))," ")</f>
        <v>0</v>
      </c>
      <c r="BI314" s="13">
        <f>IFERROR((VLOOKUP($A314,Month!$Z$3:$AP$1000,Month!AC$1,0))," ")</f>
        <v>0</v>
      </c>
      <c r="BJ314" s="13">
        <f>IFERROR((VLOOKUP($A314,Month!$Z$3:$AP$1000,Month!AD$1,0))," ")</f>
        <v>0</v>
      </c>
      <c r="BK314" s="13">
        <f>IFERROR((VLOOKUP($A314,Month!$Z$3:$AP$1000,Month!AE$1,0))," ")</f>
        <v>0</v>
      </c>
      <c r="BL314" s="13">
        <f>IFERROR((VLOOKUP($A314,Month!$Z$3:$AP$1000,Month!AF$1,0))," ")</f>
        <v>0</v>
      </c>
      <c r="BM314" s="13">
        <f>IFERROR((VLOOKUP($A314,Month!$Z$3:$AP$1000,Month!AG$1,0))," ")</f>
        <v>7.2</v>
      </c>
      <c r="BN314" s="13">
        <f>IFERROR((VLOOKUP($A314,Month!$Z$3:$AP$1000,Month!AH$1,0))," ")</f>
        <v>0</v>
      </c>
      <c r="BO314" s="13">
        <f>IFERROR((VLOOKUP($A314,Month!$Z$3:$AP$1000,Month!AI$1,0))," ")</f>
        <v>4</v>
      </c>
      <c r="BP314" s="13">
        <f>IFERROR((VLOOKUP($A314,Month!$Z$3:$AP$1000,Month!AJ$1,0))," ")</f>
        <v>0</v>
      </c>
      <c r="BQ314" s="13">
        <f>IFERROR((VLOOKUP($A314,Month!$Z$3:$AP$1000,Month!AK$1,0))," ")</f>
        <v>0</v>
      </c>
      <c r="BR314" s="13">
        <f>IFERROR((VLOOKUP($A314,Month!$Z$3:$AP$1000,Month!AL$1,0))," ")</f>
        <v>0</v>
      </c>
      <c r="BS314" s="13">
        <f>IFERROR((VLOOKUP($A314,Month!$Z$3:$AP$1000,Month!AM$1,0))," ")</f>
        <v>0</v>
      </c>
      <c r="BT314" s="13">
        <f>IFERROR((VLOOKUP($A314,Month!$Z$3:$AP$1000,Month!AP$1,0))," ")</f>
        <v>23</v>
      </c>
    </row>
    <row r="315" spans="1:72" s="2" customFormat="1" x14ac:dyDescent="0.25">
      <c r="A315" s="12" t="s">
        <v>293</v>
      </c>
      <c r="B315" s="12" t="s">
        <v>294</v>
      </c>
      <c r="C315" s="13">
        <f>+IFERROR((VLOOKUP($A315,Grade!$L$6:$BL$1000,Grade!M$2,0))," ")</f>
        <v>7</v>
      </c>
      <c r="D315" s="13">
        <f>+IFERROR((VLOOKUP($A315,Grade!$L$6:$BL$1000,Grade!N$2,0))," ")</f>
        <v>6</v>
      </c>
      <c r="E315" s="13">
        <f>+IFERROR((VLOOKUP($A315,Grade!$L$6:$BL$1000,Grade!O$2,0))," ")</f>
        <v>4</v>
      </c>
      <c r="F315" s="13">
        <f>+IFERROR((VLOOKUP($A315,Grade!$L$6:$BL$1000,Grade!P$2,0))," ")</f>
        <v>3</v>
      </c>
      <c r="G315" s="13">
        <f>+IFERROR((VLOOKUP($A315,Grade!$L$6:$BL$1000,Grade!Q$2,0))," ")</f>
        <v>8</v>
      </c>
      <c r="H315" s="13">
        <f>+IFERROR((VLOOKUP($A315,Grade!$L$6:$BL$1000,Grade!R$2,0))," ")</f>
        <v>2</v>
      </c>
      <c r="I315" s="13">
        <f>+IFERROR((VLOOKUP($A315,Grade!$L$6:$BL$1000,Grade!S$2,0))," ")</f>
        <v>8</v>
      </c>
      <c r="J315" s="13">
        <f>+IFERROR((VLOOKUP($A315,Grade!$L$6:$BL$1000,Grade!T$2,0))," ")</f>
        <v>3</v>
      </c>
      <c r="K315" s="13">
        <f>+IFERROR((VLOOKUP($A315,Grade!$L$6:$BL$1000,Grade!U$2,0))," ")</f>
        <v>3</v>
      </c>
      <c r="L315" s="13">
        <f>+IFERROR((VLOOKUP($A315,Grade!$L$6:$BL$1000,Grade!V$2,0))," ")</f>
        <v>7</v>
      </c>
      <c r="M315" s="13">
        <f>+IFERROR((VLOOKUP($A315,Grade!$L$6:$BL$1000,Grade!W$2,0))," ")</f>
        <v>5</v>
      </c>
      <c r="N315" s="13">
        <f>+IFERROR((VLOOKUP($A315,Grade!$L$6:$BL$1000,Grade!X$2,0))," ")</f>
        <v>7</v>
      </c>
      <c r="O315" s="13">
        <f>+IFERROR((VLOOKUP($A315,Grade!$L$6:$BL$1000,Grade!Y$2,0))," ")</f>
        <v>4</v>
      </c>
      <c r="P315" s="20">
        <f t="shared" si="25"/>
        <v>67</v>
      </c>
      <c r="Q315" s="14">
        <f>+IFERROR((VLOOKUP($A315,Grade!$L$6:$BL$1000,Grade!Z$2,0))," ")</f>
        <v>7</v>
      </c>
      <c r="R315" s="14">
        <f>+IFERROR((VLOOKUP($A315,Grade!$L$6:$BL$1000,Grade!AA$2,0))," ")</f>
        <v>6</v>
      </c>
      <c r="S315" s="14">
        <f>+IFERROR((VLOOKUP($A315,Grade!$L$6:$BL$1000,Grade!AB$2,0))," ")</f>
        <v>4</v>
      </c>
      <c r="T315" s="14">
        <f>+IFERROR((VLOOKUP($A315,Grade!$L$6:$BL$1000,Grade!AC$2,0))," ")</f>
        <v>3</v>
      </c>
      <c r="U315" s="14">
        <f>+IFERROR((VLOOKUP($A315,Grade!$L$6:$BL$1000,Grade!AD$2,0))," ")</f>
        <v>8</v>
      </c>
      <c r="V315" s="14">
        <f>+IFERROR((VLOOKUP($A315,Grade!$L$6:$BL$1000,Grade!AE$2,0))," ")</f>
        <v>2</v>
      </c>
      <c r="W315" s="14">
        <f>+IFERROR((VLOOKUP($A315,Grade!$L$6:$BL$1000,Grade!AF$2,0))," ")</f>
        <v>8</v>
      </c>
      <c r="X315" s="14">
        <f>+IFERROR((VLOOKUP($A315,Grade!$L$6:$BL$1000,Grade!AG$2,0))," ")</f>
        <v>3</v>
      </c>
      <c r="Y315" s="14">
        <f>+IFERROR((VLOOKUP($A315,Grade!$L$6:$BL$1000,Grade!AH$2,0))," ")</f>
        <v>3</v>
      </c>
      <c r="Z315" s="14">
        <f>+IFERROR((VLOOKUP($A315,Grade!$L$6:$BL$1000,Grade!AI$2,0))," ")</f>
        <v>7</v>
      </c>
      <c r="AA315" s="14">
        <f>+IFERROR((VLOOKUP($A315,Grade!$L$6:$BL$1000,Grade!AJ$2,0))," ")</f>
        <v>5</v>
      </c>
      <c r="AB315" s="14">
        <f>+IFERROR((VLOOKUP($A315,Grade!$L$6:$BL$1000,Grade!AK$2,0))," ")</f>
        <v>5.62</v>
      </c>
      <c r="AC315" s="14">
        <f>+IFERROR((VLOOKUP($A315,Grade!$L$6:$BL$1000,Grade!AL$2,0))," ")</f>
        <v>4</v>
      </c>
      <c r="AD315" s="19">
        <f t="shared" si="26"/>
        <v>65.62</v>
      </c>
      <c r="AE315" s="13">
        <f>+IFERROR((VLOOKUP($A315,Grade!$L$6:$BL$1000,Grade!AM$2,0))," ")</f>
        <v>0</v>
      </c>
      <c r="AF315" s="13">
        <f>+IFERROR((VLOOKUP($A315,Grade!$L$6:$BL$1000,Grade!AN$2,0))," ")</f>
        <v>0</v>
      </c>
      <c r="AG315" s="13">
        <f>+IFERROR((VLOOKUP($A315,Grade!$L$6:$BL$1000,Grade!AO$2,0))," ")</f>
        <v>0</v>
      </c>
      <c r="AH315" s="13">
        <f>+IFERROR((VLOOKUP($A315,Grade!$L$6:$BL$1000,Grade!AP$2,0))," ")</f>
        <v>0</v>
      </c>
      <c r="AI315" s="13">
        <f>+IFERROR((VLOOKUP($A315,Grade!$L$6:$BL$1000,Grade!AQ$2,0))," ")</f>
        <v>0</v>
      </c>
      <c r="AJ315" s="13">
        <f>+IFERROR((VLOOKUP($A315,Grade!$L$6:$BL$1000,Grade!AR$2,0))," ")</f>
        <v>0</v>
      </c>
      <c r="AK315" s="13">
        <f>+IFERROR((VLOOKUP($A315,Grade!$L$6:$BL$1000,Grade!AS$2,0))," ")</f>
        <v>0</v>
      </c>
      <c r="AL315" s="13">
        <f>+IFERROR((VLOOKUP($A315,Grade!$L$6:$BL$1000,Grade!AT$2,0))," ")</f>
        <v>0</v>
      </c>
      <c r="AM315" s="13">
        <f>+IFERROR((VLOOKUP($A315,Grade!$L$6:$BL$1000,Grade!AU$2,0))," ")</f>
        <v>0</v>
      </c>
      <c r="AN315" s="13">
        <f>+IFERROR((VLOOKUP($A315,Grade!$L$6:$BL$1000,Grade!AV$2,0))," ")</f>
        <v>0</v>
      </c>
      <c r="AO315" s="13">
        <f>+IFERROR((VLOOKUP($A315,Grade!$L$6:$BL$1000,Grade!AW$2,0))," ")</f>
        <v>0</v>
      </c>
      <c r="AP315" s="13">
        <f>+IFERROR((VLOOKUP($A315,Grade!$L$6:$BL$1000,Grade!AX$2,0))," ")</f>
        <v>0</v>
      </c>
      <c r="AQ315" s="13">
        <f>+IFERROR((VLOOKUP($A315,Grade!$L$6:$BL$1000,Grade!AY$2,0))," ")</f>
        <v>0</v>
      </c>
      <c r="AR315" s="20">
        <f t="shared" si="27"/>
        <v>0</v>
      </c>
      <c r="AS315" s="14">
        <f>+IFERROR((VLOOKUP($A315,Grade!$L$6:$BL$1000,Grade!AZ$2,0))," ")</f>
        <v>0</v>
      </c>
      <c r="AT315" s="14">
        <f>+IFERROR((VLOOKUP($A315,Grade!$L$6:$BL$1000,Grade!BA$2,0))," ")</f>
        <v>0</v>
      </c>
      <c r="AU315" s="14">
        <f>+IFERROR((VLOOKUP($A315,Grade!$L$6:$BL$1000,Grade!BB$2,0))," ")</f>
        <v>0</v>
      </c>
      <c r="AV315" s="14">
        <f>+IFERROR((VLOOKUP($A315,Grade!$L$6:$BL$1000,Grade!BC$2,0))," ")</f>
        <v>0</v>
      </c>
      <c r="AW315" s="14">
        <f>+IFERROR((VLOOKUP($A315,Grade!$L$6:$BL$1000,Grade!BD$2,0))," ")</f>
        <v>0</v>
      </c>
      <c r="AX315" s="14">
        <f>+IFERROR((VLOOKUP($A315,Grade!$L$6:$BL$1000,Grade!BE$2,0))," ")</f>
        <v>0</v>
      </c>
      <c r="AY315" s="14">
        <f>+IFERROR((VLOOKUP($A315,Grade!$L$6:$BL$1000,Grade!BF$2,0))," ")</f>
        <v>0</v>
      </c>
      <c r="AZ315" s="14">
        <f>+IFERROR((VLOOKUP($A315,Grade!$L$6:$BL$1000,Grade!BG$2,0))," ")</f>
        <v>0</v>
      </c>
      <c r="BA315" s="14">
        <f>+IFERROR((VLOOKUP($A315,Grade!$L$6:$BL$1000,Grade!BH$2,0))," ")</f>
        <v>0</v>
      </c>
      <c r="BB315" s="14">
        <f>+IFERROR((VLOOKUP($A315,Grade!$L$6:$BL$1000,Grade!BI$2,0))," ")</f>
        <v>0</v>
      </c>
      <c r="BC315" s="14">
        <f>+IFERROR((VLOOKUP($A315,Grade!$L$6:$BL$1000,Grade!BJ$2,0))," ")</f>
        <v>0</v>
      </c>
      <c r="BD315" s="14">
        <f>+IFERROR((VLOOKUP($A315,Grade!$L$6:$BL$1000,Grade!BK$2,0))," ")</f>
        <v>0</v>
      </c>
      <c r="BE315" s="14">
        <f>+IFERROR((VLOOKUP($A315,Grade!$L$6:$BL$1000,Grade!BL$2,0))," ")</f>
        <v>0</v>
      </c>
      <c r="BF315" s="19">
        <f t="shared" si="28"/>
        <v>0</v>
      </c>
      <c r="BG315" s="13">
        <f>IFERROR((VLOOKUP($A315,Month!$Z$3:$AP$1000,Month!AA$1,0))," ")</f>
        <v>0</v>
      </c>
      <c r="BH315" s="13">
        <f>IFERROR((VLOOKUP($A315,Month!$Z$3:$AP$1000,Month!AB$1,0))," ")</f>
        <v>0</v>
      </c>
      <c r="BI315" s="13">
        <f>IFERROR((VLOOKUP($A315,Month!$Z$3:$AP$1000,Month!AC$1,0))," ")</f>
        <v>0</v>
      </c>
      <c r="BJ315" s="13">
        <f>IFERROR((VLOOKUP($A315,Month!$Z$3:$AP$1000,Month!AD$1,0))," ")</f>
        <v>0</v>
      </c>
      <c r="BK315" s="13">
        <f>IFERROR((VLOOKUP($A315,Month!$Z$3:$AP$1000,Month!AE$1,0))," ")</f>
        <v>0</v>
      </c>
      <c r="BL315" s="13">
        <f>IFERROR((VLOOKUP($A315,Month!$Z$3:$AP$1000,Month!AF$1,0))," ")</f>
        <v>0</v>
      </c>
      <c r="BM315" s="13">
        <f>IFERROR((VLOOKUP($A315,Month!$Z$3:$AP$1000,Month!AG$1,0))," ")</f>
        <v>2.88</v>
      </c>
      <c r="BN315" s="13">
        <f>IFERROR((VLOOKUP($A315,Month!$Z$3:$AP$1000,Month!AH$1,0))," ")</f>
        <v>0</v>
      </c>
      <c r="BO315" s="13">
        <f>IFERROR((VLOOKUP($A315,Month!$Z$3:$AP$1000,Month!AI$1,0))," ")</f>
        <v>0</v>
      </c>
      <c r="BP315" s="13">
        <f>IFERROR((VLOOKUP($A315,Month!$Z$3:$AP$1000,Month!AJ$1,0))," ")</f>
        <v>0</v>
      </c>
      <c r="BQ315" s="13">
        <f>IFERROR((VLOOKUP($A315,Month!$Z$3:$AP$1000,Month!AK$1,0))," ")</f>
        <v>0</v>
      </c>
      <c r="BR315" s="13">
        <f>IFERROR((VLOOKUP($A315,Month!$Z$3:$AP$1000,Month!AL$1,0))," ")</f>
        <v>0</v>
      </c>
      <c r="BS315" s="13">
        <f>IFERROR((VLOOKUP($A315,Month!$Z$3:$AP$1000,Month!AM$1,0))," ")</f>
        <v>0</v>
      </c>
      <c r="BT315" s="13">
        <f>IFERROR((VLOOKUP($A315,Month!$Z$3:$AP$1000,Month!AP$1,0))," ")</f>
        <v>0</v>
      </c>
    </row>
    <row r="316" spans="1:72" s="2" customFormat="1" x14ac:dyDescent="0.25">
      <c r="A316" s="12" t="s">
        <v>119</v>
      </c>
      <c r="B316" s="12" t="s">
        <v>120</v>
      </c>
      <c r="C316" s="13">
        <f>+IFERROR((VLOOKUP($A316,Grade!$L$6:$BL$1000,Grade!M$2,0))," ")</f>
        <v>158</v>
      </c>
      <c r="D316" s="13">
        <f>+IFERROR((VLOOKUP($A316,Grade!$L$6:$BL$1000,Grade!N$2,0))," ")</f>
        <v>168</v>
      </c>
      <c r="E316" s="13">
        <f>+IFERROR((VLOOKUP($A316,Grade!$L$6:$BL$1000,Grade!O$2,0))," ")</f>
        <v>201</v>
      </c>
      <c r="F316" s="13">
        <f>+IFERROR((VLOOKUP($A316,Grade!$L$6:$BL$1000,Grade!P$2,0))," ")</f>
        <v>185</v>
      </c>
      <c r="G316" s="13">
        <f>+IFERROR((VLOOKUP($A316,Grade!$L$6:$BL$1000,Grade!Q$2,0))," ")</f>
        <v>189</v>
      </c>
      <c r="H316" s="13">
        <f>+IFERROR((VLOOKUP($A316,Grade!$L$6:$BL$1000,Grade!R$2,0))," ")</f>
        <v>180</v>
      </c>
      <c r="I316" s="13">
        <f>+IFERROR((VLOOKUP($A316,Grade!$L$6:$BL$1000,Grade!S$2,0))," ")</f>
        <v>157</v>
      </c>
      <c r="J316" s="13">
        <f>+IFERROR((VLOOKUP($A316,Grade!$L$6:$BL$1000,Grade!T$2,0))," ")</f>
        <v>189</v>
      </c>
      <c r="K316" s="13">
        <f>+IFERROR((VLOOKUP($A316,Grade!$L$6:$BL$1000,Grade!U$2,0))," ")</f>
        <v>211</v>
      </c>
      <c r="L316" s="13">
        <f>+IFERROR((VLOOKUP($A316,Grade!$L$6:$BL$1000,Grade!V$2,0))," ")</f>
        <v>167</v>
      </c>
      <c r="M316" s="13">
        <f>+IFERROR((VLOOKUP($A316,Grade!$L$6:$BL$1000,Grade!W$2,0))," ")</f>
        <v>218</v>
      </c>
      <c r="N316" s="13">
        <f>+IFERROR((VLOOKUP($A316,Grade!$L$6:$BL$1000,Grade!X$2,0))," ")</f>
        <v>182</v>
      </c>
      <c r="O316" s="13">
        <f>+IFERROR((VLOOKUP($A316,Grade!$L$6:$BL$1000,Grade!Y$2,0))," ")</f>
        <v>183</v>
      </c>
      <c r="P316" s="20">
        <f t="shared" si="25"/>
        <v>2388</v>
      </c>
      <c r="Q316" s="14">
        <f>+IFERROR((VLOOKUP($A316,Grade!$L$6:$BL$1000,Grade!Z$2,0))," ")</f>
        <v>157.02000000000001</v>
      </c>
      <c r="R316" s="14">
        <f>+IFERROR((VLOOKUP($A316,Grade!$L$6:$BL$1000,Grade!AA$2,0))," ")</f>
        <v>165.12</v>
      </c>
      <c r="S316" s="14">
        <f>+IFERROR((VLOOKUP($A316,Grade!$L$6:$BL$1000,Grade!AB$2,0))," ")</f>
        <v>200.05</v>
      </c>
      <c r="T316" s="14">
        <f>+IFERROR((VLOOKUP($A316,Grade!$L$6:$BL$1000,Grade!AC$2,0))," ")</f>
        <v>183.04</v>
      </c>
      <c r="U316" s="14">
        <f>+IFERROR((VLOOKUP($A316,Grade!$L$6:$BL$1000,Grade!AD$2,0))," ")</f>
        <v>186.1</v>
      </c>
      <c r="V316" s="14">
        <f>+IFERROR((VLOOKUP($A316,Grade!$L$6:$BL$1000,Grade!AE$2,0))," ")</f>
        <v>180</v>
      </c>
      <c r="W316" s="14">
        <f>+IFERROR((VLOOKUP($A316,Grade!$L$6:$BL$1000,Grade!AF$2,0))," ")</f>
        <v>156.75</v>
      </c>
      <c r="X316" s="14">
        <f>+IFERROR((VLOOKUP($A316,Grade!$L$6:$BL$1000,Grade!AG$2,0))," ")</f>
        <v>188.15</v>
      </c>
      <c r="Y316" s="14">
        <f>+IFERROR((VLOOKUP($A316,Grade!$L$6:$BL$1000,Grade!AH$2,0))," ")</f>
        <v>210.65</v>
      </c>
      <c r="Z316" s="14">
        <f>+IFERROR((VLOOKUP($A316,Grade!$L$6:$BL$1000,Grade!AI$2,0))," ")</f>
        <v>167</v>
      </c>
      <c r="AA316" s="14">
        <f>+IFERROR((VLOOKUP($A316,Grade!$L$6:$BL$1000,Grade!AJ$2,0))," ")</f>
        <v>216.2</v>
      </c>
      <c r="AB316" s="14">
        <f>+IFERROR((VLOOKUP($A316,Grade!$L$6:$BL$1000,Grade!AK$2,0))," ")</f>
        <v>162.41</v>
      </c>
      <c r="AC316" s="14">
        <f>+IFERROR((VLOOKUP($A316,Grade!$L$6:$BL$1000,Grade!AL$2,0))," ")</f>
        <v>161.6</v>
      </c>
      <c r="AD316" s="19">
        <f t="shared" si="26"/>
        <v>2334.09</v>
      </c>
      <c r="AE316" s="13">
        <f>+IFERROR((VLOOKUP($A316,Grade!$L$6:$BL$1000,Grade!AM$2,0))," ")</f>
        <v>16</v>
      </c>
      <c r="AF316" s="13">
        <f>+IFERROR((VLOOKUP($A316,Grade!$L$6:$BL$1000,Grade!AN$2,0))," ")</f>
        <v>21</v>
      </c>
      <c r="AG316" s="13">
        <f>+IFERROR((VLOOKUP($A316,Grade!$L$6:$BL$1000,Grade!AO$2,0))," ")</f>
        <v>24</v>
      </c>
      <c r="AH316" s="13">
        <f>+IFERROR((VLOOKUP($A316,Grade!$L$6:$BL$1000,Grade!AP$2,0))," ")</f>
        <v>19</v>
      </c>
      <c r="AI316" s="13">
        <f>+IFERROR((VLOOKUP($A316,Grade!$L$6:$BL$1000,Grade!AQ$2,0))," ")</f>
        <v>15</v>
      </c>
      <c r="AJ316" s="13">
        <f>+IFERROR((VLOOKUP($A316,Grade!$L$6:$BL$1000,Grade!AR$2,0))," ")</f>
        <v>20</v>
      </c>
      <c r="AK316" s="13">
        <f>+IFERROR((VLOOKUP($A316,Grade!$L$6:$BL$1000,Grade!AS$2,0))," ")</f>
        <v>15</v>
      </c>
      <c r="AL316" s="13">
        <f>+IFERROR((VLOOKUP($A316,Grade!$L$6:$BL$1000,Grade!AT$2,0))," ")</f>
        <v>25</v>
      </c>
      <c r="AM316" s="13">
        <f>+IFERROR((VLOOKUP($A316,Grade!$L$6:$BL$1000,Grade!AU$2,0))," ")</f>
        <v>25</v>
      </c>
      <c r="AN316" s="13">
        <f>+IFERROR((VLOOKUP($A316,Grade!$L$6:$BL$1000,Grade!AV$2,0))," ")</f>
        <v>15</v>
      </c>
      <c r="AO316" s="13">
        <f>+IFERROR((VLOOKUP($A316,Grade!$L$6:$BL$1000,Grade!AW$2,0))," ")</f>
        <v>41</v>
      </c>
      <c r="AP316" s="13">
        <f>+IFERROR((VLOOKUP($A316,Grade!$L$6:$BL$1000,Grade!AX$2,0))," ")</f>
        <v>48</v>
      </c>
      <c r="AQ316" s="13">
        <f>+IFERROR((VLOOKUP($A316,Grade!$L$6:$BL$1000,Grade!AY$2,0))," ")</f>
        <v>51</v>
      </c>
      <c r="AR316" s="20">
        <f t="shared" si="27"/>
        <v>335</v>
      </c>
      <c r="AS316" s="14">
        <f>+IFERROR((VLOOKUP($A316,Grade!$L$6:$BL$1000,Grade!AZ$2,0))," ")</f>
        <v>16</v>
      </c>
      <c r="AT316" s="14">
        <f>+IFERROR((VLOOKUP($A316,Grade!$L$6:$BL$1000,Grade!BA$2,0))," ")</f>
        <v>21</v>
      </c>
      <c r="AU316" s="14">
        <f>+IFERROR((VLOOKUP($A316,Grade!$L$6:$BL$1000,Grade!BB$2,0))," ")</f>
        <v>24</v>
      </c>
      <c r="AV316" s="14">
        <f>+IFERROR((VLOOKUP($A316,Grade!$L$6:$BL$1000,Grade!BC$2,0))," ")</f>
        <v>19</v>
      </c>
      <c r="AW316" s="14">
        <f>+IFERROR((VLOOKUP($A316,Grade!$L$6:$BL$1000,Grade!BD$2,0))," ")</f>
        <v>15</v>
      </c>
      <c r="AX316" s="14">
        <f>+IFERROR((VLOOKUP($A316,Grade!$L$6:$BL$1000,Grade!BE$2,0))," ")</f>
        <v>20</v>
      </c>
      <c r="AY316" s="14">
        <f>+IFERROR((VLOOKUP($A316,Grade!$L$6:$BL$1000,Grade!BF$2,0))," ")</f>
        <v>15</v>
      </c>
      <c r="AZ316" s="14">
        <f>+IFERROR((VLOOKUP($A316,Grade!$L$6:$BL$1000,Grade!BG$2,0))," ")</f>
        <v>25</v>
      </c>
      <c r="BA316" s="14">
        <f>+IFERROR((VLOOKUP($A316,Grade!$L$6:$BL$1000,Grade!BH$2,0))," ")</f>
        <v>24.72</v>
      </c>
      <c r="BB316" s="14">
        <f>+IFERROR((VLOOKUP($A316,Grade!$L$6:$BL$1000,Grade!BI$2,0))," ")</f>
        <v>15</v>
      </c>
      <c r="BC316" s="14">
        <f>+IFERROR((VLOOKUP($A316,Grade!$L$6:$BL$1000,Grade!BJ$2,0))," ")</f>
        <v>40.1</v>
      </c>
      <c r="BD316" s="14">
        <f>+IFERROR((VLOOKUP($A316,Grade!$L$6:$BL$1000,Grade!BK$2,0))," ")</f>
        <v>47.82</v>
      </c>
      <c r="BE316" s="14">
        <f>+IFERROR((VLOOKUP($A316,Grade!$L$6:$BL$1000,Grade!BL$2,0))," ")</f>
        <v>50.5</v>
      </c>
      <c r="BF316" s="19">
        <f t="shared" si="28"/>
        <v>333.14</v>
      </c>
      <c r="BG316" s="13">
        <f>IFERROR((VLOOKUP($A316,Month!$Z$3:$AP$1000,Month!AA$1,0))," ")</f>
        <v>131</v>
      </c>
      <c r="BH316" s="13">
        <f>IFERROR((VLOOKUP($A316,Month!$Z$3:$AP$1000,Month!AB$1,0))," ")</f>
        <v>47</v>
      </c>
      <c r="BI316" s="13">
        <f>IFERROR((VLOOKUP($A316,Month!$Z$3:$AP$1000,Month!AC$1,0))," ")</f>
        <v>34</v>
      </c>
      <c r="BJ316" s="13">
        <f>IFERROR((VLOOKUP($A316,Month!$Z$3:$AP$1000,Month!AD$1,0))," ")</f>
        <v>1</v>
      </c>
      <c r="BK316" s="13">
        <f>IFERROR((VLOOKUP($A316,Month!$Z$3:$AP$1000,Month!AE$1,0))," ")</f>
        <v>1</v>
      </c>
      <c r="BL316" s="13">
        <f>IFERROR((VLOOKUP($A316,Month!$Z$3:$AP$1000,Month!AF$1,0))," ")</f>
        <v>0</v>
      </c>
      <c r="BM316" s="13">
        <f>IFERROR((VLOOKUP($A316,Month!$Z$3:$AP$1000,Month!AG$1,0))," ")</f>
        <v>64.62</v>
      </c>
      <c r="BN316" s="13">
        <f>IFERROR((VLOOKUP($A316,Month!$Z$3:$AP$1000,Month!AH$1,0))," ")</f>
        <v>0</v>
      </c>
      <c r="BO316" s="13">
        <f>IFERROR((VLOOKUP($A316,Month!$Z$3:$AP$1000,Month!AI$1,0))," ")</f>
        <v>4.2</v>
      </c>
      <c r="BP316" s="13">
        <f>IFERROR((VLOOKUP($A316,Month!$Z$3:$AP$1000,Month!AJ$1,0))," ")</f>
        <v>0</v>
      </c>
      <c r="BQ316" s="13">
        <f>IFERROR((VLOOKUP($A316,Month!$Z$3:$AP$1000,Month!AK$1,0))," ")</f>
        <v>0</v>
      </c>
      <c r="BR316" s="13">
        <f>IFERROR((VLOOKUP($A316,Month!$Z$3:$AP$1000,Month!AL$1,0))," ")</f>
        <v>0</v>
      </c>
      <c r="BS316" s="13">
        <f>IFERROR((VLOOKUP($A316,Month!$Z$3:$AP$1000,Month!AM$1,0))," ")</f>
        <v>15</v>
      </c>
      <c r="BT316" s="13">
        <f>IFERROR((VLOOKUP($A316,Month!$Z$3:$AP$1000,Month!AP$1,0))," ")</f>
        <v>315</v>
      </c>
    </row>
    <row r="317" spans="1:72" s="2" customFormat="1" x14ac:dyDescent="0.25">
      <c r="A317" s="12" t="s">
        <v>663</v>
      </c>
      <c r="B317" s="12" t="s">
        <v>664</v>
      </c>
      <c r="C317" s="13">
        <f>+IFERROR((VLOOKUP($A317,Grade!$L$6:$BL$1000,Grade!M$2,0))," ")</f>
        <v>0</v>
      </c>
      <c r="D317" s="13">
        <f>+IFERROR((VLOOKUP($A317,Grade!$L$6:$BL$1000,Grade!N$2,0))," ")</f>
        <v>0</v>
      </c>
      <c r="E317" s="13">
        <f>+IFERROR((VLOOKUP($A317,Grade!$L$6:$BL$1000,Grade!O$2,0))," ")</f>
        <v>0</v>
      </c>
      <c r="F317" s="13">
        <f>+IFERROR((VLOOKUP($A317,Grade!$L$6:$BL$1000,Grade!P$2,0))," ")</f>
        <v>0</v>
      </c>
      <c r="G317" s="13">
        <f>+IFERROR((VLOOKUP($A317,Grade!$L$6:$BL$1000,Grade!Q$2,0))," ")</f>
        <v>0</v>
      </c>
      <c r="H317" s="13">
        <f>+IFERROR((VLOOKUP($A317,Grade!$L$6:$BL$1000,Grade!R$2,0))," ")</f>
        <v>0</v>
      </c>
      <c r="I317" s="13">
        <f>+IFERROR((VLOOKUP($A317,Grade!$L$6:$BL$1000,Grade!S$2,0))," ")</f>
        <v>0</v>
      </c>
      <c r="J317" s="13">
        <f>+IFERROR((VLOOKUP($A317,Grade!$L$6:$BL$1000,Grade!T$2,0))," ")</f>
        <v>0</v>
      </c>
      <c r="K317" s="13">
        <f>+IFERROR((VLOOKUP($A317,Grade!$L$6:$BL$1000,Grade!U$2,0))," ")</f>
        <v>8</v>
      </c>
      <c r="L317" s="13">
        <f>+IFERROR((VLOOKUP($A317,Grade!$L$6:$BL$1000,Grade!V$2,0))," ")</f>
        <v>25</v>
      </c>
      <c r="M317" s="13">
        <f>+IFERROR((VLOOKUP($A317,Grade!$L$6:$BL$1000,Grade!W$2,0))," ")</f>
        <v>29</v>
      </c>
      <c r="N317" s="13">
        <f>+IFERROR((VLOOKUP($A317,Grade!$L$6:$BL$1000,Grade!X$2,0))," ")</f>
        <v>33</v>
      </c>
      <c r="O317" s="13">
        <f>+IFERROR((VLOOKUP($A317,Grade!$L$6:$BL$1000,Grade!Y$2,0))," ")</f>
        <v>36</v>
      </c>
      <c r="P317" s="20">
        <f t="shared" si="25"/>
        <v>131</v>
      </c>
      <c r="Q317" s="14">
        <f>+IFERROR((VLOOKUP($A317,Grade!$L$6:$BL$1000,Grade!Z$2,0))," ")</f>
        <v>0</v>
      </c>
      <c r="R317" s="14">
        <f>+IFERROR((VLOOKUP($A317,Grade!$L$6:$BL$1000,Grade!AA$2,0))," ")</f>
        <v>0</v>
      </c>
      <c r="S317" s="14">
        <f>+IFERROR((VLOOKUP($A317,Grade!$L$6:$BL$1000,Grade!AB$2,0))," ")</f>
        <v>0</v>
      </c>
      <c r="T317" s="14">
        <f>+IFERROR((VLOOKUP($A317,Grade!$L$6:$BL$1000,Grade!AC$2,0))," ")</f>
        <v>0</v>
      </c>
      <c r="U317" s="14">
        <f>+IFERROR((VLOOKUP($A317,Grade!$L$6:$BL$1000,Grade!AD$2,0))," ")</f>
        <v>0</v>
      </c>
      <c r="V317" s="14">
        <f>+IFERROR((VLOOKUP($A317,Grade!$L$6:$BL$1000,Grade!AE$2,0))," ")</f>
        <v>0</v>
      </c>
      <c r="W317" s="14">
        <f>+IFERROR((VLOOKUP($A317,Grade!$L$6:$BL$1000,Grade!AF$2,0))," ")</f>
        <v>0</v>
      </c>
      <c r="X317" s="14">
        <f>+IFERROR((VLOOKUP($A317,Grade!$L$6:$BL$1000,Grade!AG$2,0))," ")</f>
        <v>0</v>
      </c>
      <c r="Y317" s="14">
        <f>+IFERROR((VLOOKUP($A317,Grade!$L$6:$BL$1000,Grade!AH$2,0))," ")</f>
        <v>8</v>
      </c>
      <c r="Z317" s="14">
        <f>+IFERROR((VLOOKUP($A317,Grade!$L$6:$BL$1000,Grade!AI$2,0))," ")</f>
        <v>25</v>
      </c>
      <c r="AA317" s="14">
        <f>+IFERROR((VLOOKUP($A317,Grade!$L$6:$BL$1000,Grade!AJ$2,0))," ")</f>
        <v>29</v>
      </c>
      <c r="AB317" s="14">
        <f>+IFERROR((VLOOKUP($A317,Grade!$L$6:$BL$1000,Grade!AK$2,0))," ")</f>
        <v>32.29</v>
      </c>
      <c r="AC317" s="14">
        <f>+IFERROR((VLOOKUP($A317,Grade!$L$6:$BL$1000,Grade!AL$2,0))," ")</f>
        <v>33.659999999999997</v>
      </c>
      <c r="AD317" s="19">
        <f t="shared" si="26"/>
        <v>127.94999999999999</v>
      </c>
      <c r="AE317" s="13">
        <f>+IFERROR((VLOOKUP($A317,Grade!$L$6:$BL$1000,Grade!AM$2,0))," ")</f>
        <v>0</v>
      </c>
      <c r="AF317" s="13">
        <f>+IFERROR((VLOOKUP($A317,Grade!$L$6:$BL$1000,Grade!AN$2,0))," ")</f>
        <v>0</v>
      </c>
      <c r="AG317" s="13">
        <f>+IFERROR((VLOOKUP($A317,Grade!$L$6:$BL$1000,Grade!AO$2,0))," ")</f>
        <v>0</v>
      </c>
      <c r="AH317" s="13">
        <f>+IFERROR((VLOOKUP($A317,Grade!$L$6:$BL$1000,Grade!AP$2,0))," ")</f>
        <v>0</v>
      </c>
      <c r="AI317" s="13">
        <f>+IFERROR((VLOOKUP($A317,Grade!$L$6:$BL$1000,Grade!AQ$2,0))," ")</f>
        <v>0</v>
      </c>
      <c r="AJ317" s="13">
        <f>+IFERROR((VLOOKUP($A317,Grade!$L$6:$BL$1000,Grade!AR$2,0))," ")</f>
        <v>0</v>
      </c>
      <c r="AK317" s="13">
        <f>+IFERROR((VLOOKUP($A317,Grade!$L$6:$BL$1000,Grade!AS$2,0))," ")</f>
        <v>0</v>
      </c>
      <c r="AL317" s="13">
        <f>+IFERROR((VLOOKUP($A317,Grade!$L$6:$BL$1000,Grade!AT$2,0))," ")</f>
        <v>0</v>
      </c>
      <c r="AM317" s="13">
        <f>+IFERROR((VLOOKUP($A317,Grade!$L$6:$BL$1000,Grade!AU$2,0))," ")</f>
        <v>0</v>
      </c>
      <c r="AN317" s="13">
        <f>+IFERROR((VLOOKUP($A317,Grade!$L$6:$BL$1000,Grade!AV$2,0))," ")</f>
        <v>0</v>
      </c>
      <c r="AO317" s="13">
        <f>+IFERROR((VLOOKUP($A317,Grade!$L$6:$BL$1000,Grade!AW$2,0))," ")</f>
        <v>0</v>
      </c>
      <c r="AP317" s="13">
        <f>+IFERROR((VLOOKUP($A317,Grade!$L$6:$BL$1000,Grade!AX$2,0))," ")</f>
        <v>0</v>
      </c>
      <c r="AQ317" s="13">
        <f>+IFERROR((VLOOKUP($A317,Grade!$L$6:$BL$1000,Grade!AY$2,0))," ")</f>
        <v>0</v>
      </c>
      <c r="AR317" s="20">
        <f t="shared" si="27"/>
        <v>0</v>
      </c>
      <c r="AS317" s="14">
        <f>+IFERROR((VLOOKUP($A317,Grade!$L$6:$BL$1000,Grade!AZ$2,0))," ")</f>
        <v>0</v>
      </c>
      <c r="AT317" s="14">
        <f>+IFERROR((VLOOKUP($A317,Grade!$L$6:$BL$1000,Grade!BA$2,0))," ")</f>
        <v>0</v>
      </c>
      <c r="AU317" s="14">
        <f>+IFERROR((VLOOKUP($A317,Grade!$L$6:$BL$1000,Grade!BB$2,0))," ")</f>
        <v>0</v>
      </c>
      <c r="AV317" s="14">
        <f>+IFERROR((VLOOKUP($A317,Grade!$L$6:$BL$1000,Grade!BC$2,0))," ")</f>
        <v>0</v>
      </c>
      <c r="AW317" s="14">
        <f>+IFERROR((VLOOKUP($A317,Grade!$L$6:$BL$1000,Grade!BD$2,0))," ")</f>
        <v>0</v>
      </c>
      <c r="AX317" s="14">
        <f>+IFERROR((VLOOKUP($A317,Grade!$L$6:$BL$1000,Grade!BE$2,0))," ")</f>
        <v>0</v>
      </c>
      <c r="AY317" s="14">
        <f>+IFERROR((VLOOKUP($A317,Grade!$L$6:$BL$1000,Grade!BF$2,0))," ")</f>
        <v>0</v>
      </c>
      <c r="AZ317" s="14">
        <f>+IFERROR((VLOOKUP($A317,Grade!$L$6:$BL$1000,Grade!BG$2,0))," ")</f>
        <v>0</v>
      </c>
      <c r="BA317" s="14">
        <f>+IFERROR((VLOOKUP($A317,Grade!$L$6:$BL$1000,Grade!BH$2,0))," ")</f>
        <v>0</v>
      </c>
      <c r="BB317" s="14">
        <f>+IFERROR((VLOOKUP($A317,Grade!$L$6:$BL$1000,Grade!BI$2,0))," ")</f>
        <v>0</v>
      </c>
      <c r="BC317" s="14">
        <f>+IFERROR((VLOOKUP($A317,Grade!$L$6:$BL$1000,Grade!BJ$2,0))," ")</f>
        <v>0</v>
      </c>
      <c r="BD317" s="14">
        <f>+IFERROR((VLOOKUP($A317,Grade!$L$6:$BL$1000,Grade!BK$2,0))," ")</f>
        <v>0</v>
      </c>
      <c r="BE317" s="14">
        <f>+IFERROR((VLOOKUP($A317,Grade!$L$6:$BL$1000,Grade!BL$2,0))," ")</f>
        <v>0</v>
      </c>
      <c r="BF317" s="19">
        <f t="shared" si="28"/>
        <v>0</v>
      </c>
      <c r="BG317" s="13" t="str">
        <f>IFERROR((VLOOKUP($A317,Month!$Z$3:$AP$1000,Month!AA$1,0))," ")</f>
        <v xml:space="preserve"> </v>
      </c>
      <c r="BH317" s="13" t="str">
        <f>IFERROR((VLOOKUP($A317,Month!$Z$3:$AP$1000,Month!AB$1,0))," ")</f>
        <v xml:space="preserve"> </v>
      </c>
      <c r="BI317" s="13" t="str">
        <f>IFERROR((VLOOKUP($A317,Month!$Z$3:$AP$1000,Month!AC$1,0))," ")</f>
        <v xml:space="preserve"> </v>
      </c>
      <c r="BJ317" s="13" t="str">
        <f>IFERROR((VLOOKUP($A317,Month!$Z$3:$AP$1000,Month!AD$1,0))," ")</f>
        <v xml:space="preserve"> </v>
      </c>
      <c r="BK317" s="13" t="str">
        <f>IFERROR((VLOOKUP($A317,Month!$Z$3:$AP$1000,Month!AE$1,0))," ")</f>
        <v xml:space="preserve"> </v>
      </c>
      <c r="BL317" s="13" t="str">
        <f>IFERROR((VLOOKUP($A317,Month!$Z$3:$AP$1000,Month!AF$1,0))," ")</f>
        <v xml:space="preserve"> </v>
      </c>
      <c r="BM317" s="13" t="str">
        <f>IFERROR((VLOOKUP($A317,Month!$Z$3:$AP$1000,Month!AG$1,0))," ")</f>
        <v xml:space="preserve"> </v>
      </c>
      <c r="BN317" s="13" t="str">
        <f>IFERROR((VLOOKUP($A317,Month!$Z$3:$AP$1000,Month!AH$1,0))," ")</f>
        <v xml:space="preserve"> </v>
      </c>
      <c r="BO317" s="13" t="str">
        <f>IFERROR((VLOOKUP($A317,Month!$Z$3:$AP$1000,Month!AI$1,0))," ")</f>
        <v xml:space="preserve"> </v>
      </c>
      <c r="BP317" s="13" t="str">
        <f>IFERROR((VLOOKUP($A317,Month!$Z$3:$AP$1000,Month!AJ$1,0))," ")</f>
        <v xml:space="preserve"> </v>
      </c>
      <c r="BQ317" s="13" t="str">
        <f>IFERROR((VLOOKUP($A317,Month!$Z$3:$AP$1000,Month!AK$1,0))," ")</f>
        <v xml:space="preserve"> </v>
      </c>
      <c r="BR317" s="13" t="str">
        <f>IFERROR((VLOOKUP($A317,Month!$Z$3:$AP$1000,Month!AL$1,0))," ")</f>
        <v xml:space="preserve"> </v>
      </c>
      <c r="BS317" s="13" t="str">
        <f>IFERROR((VLOOKUP($A317,Month!$Z$3:$AP$1000,Month!AM$1,0))," ")</f>
        <v xml:space="preserve"> </v>
      </c>
      <c r="BT317" s="13" t="str">
        <f>IFERROR((VLOOKUP($A317,Month!$Z$3:$AP$1000,Month!AP$1,0))," ")</f>
        <v xml:space="preserve"> </v>
      </c>
    </row>
    <row r="318" spans="1:72" x14ac:dyDescent="0.25">
      <c r="A318" s="12" t="s">
        <v>637</v>
      </c>
      <c r="B318" s="12" t="s">
        <v>638</v>
      </c>
      <c r="C318" s="13">
        <f>+IFERROR((VLOOKUP($A318,Grade!$L$6:$BL$1000,Grade!M$2,0))," ")</f>
        <v>986</v>
      </c>
      <c r="D318" s="13">
        <f>+IFERROR((VLOOKUP($A318,Grade!$L$6:$BL$1000,Grade!N$2,0))," ")</f>
        <v>1129</v>
      </c>
      <c r="E318" s="13">
        <f>+IFERROR((VLOOKUP($A318,Grade!$L$6:$BL$1000,Grade!O$2,0))," ")</f>
        <v>1163</v>
      </c>
      <c r="F318" s="13">
        <f>+IFERROR((VLOOKUP($A318,Grade!$L$6:$BL$1000,Grade!P$2,0))," ")</f>
        <v>1181</v>
      </c>
      <c r="G318" s="13">
        <f>+IFERROR((VLOOKUP($A318,Grade!$L$6:$BL$1000,Grade!Q$2,0))," ")</f>
        <v>1143</v>
      </c>
      <c r="H318" s="13">
        <f>+IFERROR((VLOOKUP($A318,Grade!$L$6:$BL$1000,Grade!R$2,0))," ")</f>
        <v>1192</v>
      </c>
      <c r="I318" s="13">
        <f>+IFERROR((VLOOKUP($A318,Grade!$L$6:$BL$1000,Grade!S$2,0))," ")</f>
        <v>1225</v>
      </c>
      <c r="J318" s="13">
        <f>+IFERROR((VLOOKUP($A318,Grade!$L$6:$BL$1000,Grade!T$2,0))," ")</f>
        <v>1224</v>
      </c>
      <c r="K318" s="13">
        <f>+IFERROR((VLOOKUP($A318,Grade!$L$6:$BL$1000,Grade!U$2,0))," ")</f>
        <v>1250</v>
      </c>
      <c r="L318" s="13">
        <f>+IFERROR((VLOOKUP($A318,Grade!$L$6:$BL$1000,Grade!V$2,0))," ")</f>
        <v>1268</v>
      </c>
      <c r="M318" s="13">
        <f>+IFERROR((VLOOKUP($A318,Grade!$L$6:$BL$1000,Grade!W$2,0))," ")</f>
        <v>1196</v>
      </c>
      <c r="N318" s="13">
        <f>+IFERROR((VLOOKUP($A318,Grade!$L$6:$BL$1000,Grade!X$2,0))," ")</f>
        <v>1376</v>
      </c>
      <c r="O318" s="13">
        <f>+IFERROR((VLOOKUP($A318,Grade!$L$6:$BL$1000,Grade!Y$2,0))," ")</f>
        <v>1403</v>
      </c>
      <c r="P318" s="20">
        <f t="shared" si="25"/>
        <v>15736</v>
      </c>
      <c r="Q318" s="14">
        <f>+IFERROR((VLOOKUP($A318,Grade!$L$6:$BL$1000,Grade!Z$2,0))," ")</f>
        <v>986</v>
      </c>
      <c r="R318" s="14">
        <f>+IFERROR((VLOOKUP($A318,Grade!$L$6:$BL$1000,Grade!AA$2,0))," ")</f>
        <v>1129</v>
      </c>
      <c r="S318" s="14">
        <f>+IFERROR((VLOOKUP($A318,Grade!$L$6:$BL$1000,Grade!AB$2,0))," ")</f>
        <v>1163</v>
      </c>
      <c r="T318" s="14">
        <f>+IFERROR((VLOOKUP($A318,Grade!$L$6:$BL$1000,Grade!AC$2,0))," ")</f>
        <v>1181</v>
      </c>
      <c r="U318" s="14">
        <f>+IFERROR((VLOOKUP($A318,Grade!$L$6:$BL$1000,Grade!AD$2,0))," ")</f>
        <v>1143</v>
      </c>
      <c r="V318" s="14">
        <f>+IFERROR((VLOOKUP($A318,Grade!$L$6:$BL$1000,Grade!AE$2,0))," ")</f>
        <v>1190.0999999999999</v>
      </c>
      <c r="W318" s="14">
        <f>+IFERROR((VLOOKUP($A318,Grade!$L$6:$BL$1000,Grade!AF$2,0))," ")</f>
        <v>1225</v>
      </c>
      <c r="X318" s="14">
        <f>+IFERROR((VLOOKUP($A318,Grade!$L$6:$BL$1000,Grade!AG$2,0))," ")</f>
        <v>1224</v>
      </c>
      <c r="Y318" s="14">
        <f>+IFERROR((VLOOKUP($A318,Grade!$L$6:$BL$1000,Grade!AH$2,0))," ")</f>
        <v>1250</v>
      </c>
      <c r="Z318" s="14">
        <f>+IFERROR((VLOOKUP($A318,Grade!$L$6:$BL$1000,Grade!AI$2,0))," ")</f>
        <v>1268</v>
      </c>
      <c r="AA318" s="14">
        <f>+IFERROR((VLOOKUP($A318,Grade!$L$6:$BL$1000,Grade!AJ$2,0))," ")</f>
        <v>1195.0999999999999</v>
      </c>
      <c r="AB318" s="14">
        <f>+IFERROR((VLOOKUP($A318,Grade!$L$6:$BL$1000,Grade!AK$2,0))," ")</f>
        <v>1273.2999999999997</v>
      </c>
      <c r="AC318" s="14">
        <f>+IFERROR((VLOOKUP($A318,Grade!$L$6:$BL$1000,Grade!AL$2,0))," ")</f>
        <v>1265.1500000000001</v>
      </c>
      <c r="AD318" s="19">
        <f t="shared" si="26"/>
        <v>15492.65</v>
      </c>
      <c r="AE318" s="13">
        <f>+IFERROR((VLOOKUP($A318,Grade!$L$6:$BL$1000,Grade!AM$2,0))," ")</f>
        <v>0</v>
      </c>
      <c r="AF318" s="13">
        <f>+IFERROR((VLOOKUP($A318,Grade!$L$6:$BL$1000,Grade!AN$2,0))," ")</f>
        <v>0</v>
      </c>
      <c r="AG318" s="13">
        <f>+IFERROR((VLOOKUP($A318,Grade!$L$6:$BL$1000,Grade!AO$2,0))," ")</f>
        <v>0</v>
      </c>
      <c r="AH318" s="13">
        <f>+IFERROR((VLOOKUP($A318,Grade!$L$6:$BL$1000,Grade!AP$2,0))," ")</f>
        <v>0</v>
      </c>
      <c r="AI318" s="13">
        <f>+IFERROR((VLOOKUP($A318,Grade!$L$6:$BL$1000,Grade!AQ$2,0))," ")</f>
        <v>0</v>
      </c>
      <c r="AJ318" s="13">
        <f>+IFERROR((VLOOKUP($A318,Grade!$L$6:$BL$1000,Grade!AR$2,0))," ")</f>
        <v>0</v>
      </c>
      <c r="AK318" s="13">
        <f>+IFERROR((VLOOKUP($A318,Grade!$L$6:$BL$1000,Grade!AS$2,0))," ")</f>
        <v>9</v>
      </c>
      <c r="AL318" s="13">
        <f>+IFERROR((VLOOKUP($A318,Grade!$L$6:$BL$1000,Grade!AT$2,0))," ")</f>
        <v>14</v>
      </c>
      <c r="AM318" s="13">
        <f>+IFERROR((VLOOKUP($A318,Grade!$L$6:$BL$1000,Grade!AU$2,0))," ")</f>
        <v>12</v>
      </c>
      <c r="AN318" s="13">
        <f>+IFERROR((VLOOKUP($A318,Grade!$L$6:$BL$1000,Grade!AV$2,0))," ")</f>
        <v>19</v>
      </c>
      <c r="AO318" s="13">
        <f>+IFERROR((VLOOKUP($A318,Grade!$L$6:$BL$1000,Grade!AW$2,0))," ")</f>
        <v>24</v>
      </c>
      <c r="AP318" s="13">
        <f>+IFERROR((VLOOKUP($A318,Grade!$L$6:$BL$1000,Grade!AX$2,0))," ")</f>
        <v>31</v>
      </c>
      <c r="AQ318" s="13">
        <f>+IFERROR((VLOOKUP($A318,Grade!$L$6:$BL$1000,Grade!AY$2,0))," ")</f>
        <v>47</v>
      </c>
      <c r="AR318" s="20">
        <f t="shared" si="27"/>
        <v>156</v>
      </c>
      <c r="AS318" s="14">
        <f>+IFERROR((VLOOKUP($A318,Grade!$L$6:$BL$1000,Grade!AZ$2,0))," ")</f>
        <v>0</v>
      </c>
      <c r="AT318" s="14">
        <f>+IFERROR((VLOOKUP($A318,Grade!$L$6:$BL$1000,Grade!BA$2,0))," ")</f>
        <v>0</v>
      </c>
      <c r="AU318" s="14">
        <f>+IFERROR((VLOOKUP($A318,Grade!$L$6:$BL$1000,Grade!BB$2,0))," ")</f>
        <v>0</v>
      </c>
      <c r="AV318" s="14">
        <f>+IFERROR((VLOOKUP($A318,Grade!$L$6:$BL$1000,Grade!BC$2,0))," ")</f>
        <v>0</v>
      </c>
      <c r="AW318" s="14">
        <f>+IFERROR((VLOOKUP($A318,Grade!$L$6:$BL$1000,Grade!BD$2,0))," ")</f>
        <v>0</v>
      </c>
      <c r="AX318" s="14">
        <f>+IFERROR((VLOOKUP($A318,Grade!$L$6:$BL$1000,Grade!BE$2,0))," ")</f>
        <v>0</v>
      </c>
      <c r="AY318" s="14">
        <f>+IFERROR((VLOOKUP($A318,Grade!$L$6:$BL$1000,Grade!BF$2,0))," ")</f>
        <v>9</v>
      </c>
      <c r="AZ318" s="14">
        <f>+IFERROR((VLOOKUP($A318,Grade!$L$6:$BL$1000,Grade!BG$2,0))," ")</f>
        <v>14</v>
      </c>
      <c r="BA318" s="14">
        <f>+IFERROR((VLOOKUP($A318,Grade!$L$6:$BL$1000,Grade!BH$2,0))," ")</f>
        <v>12</v>
      </c>
      <c r="BB318" s="14">
        <f>+IFERROR((VLOOKUP($A318,Grade!$L$6:$BL$1000,Grade!BI$2,0))," ")</f>
        <v>19</v>
      </c>
      <c r="BC318" s="14">
        <f>+IFERROR((VLOOKUP($A318,Grade!$L$6:$BL$1000,Grade!BJ$2,0))," ")</f>
        <v>24</v>
      </c>
      <c r="BD318" s="14">
        <f>+IFERROR((VLOOKUP($A318,Grade!$L$6:$BL$1000,Grade!BK$2,0))," ")</f>
        <v>31</v>
      </c>
      <c r="BE318" s="14">
        <f>+IFERROR((VLOOKUP($A318,Grade!$L$6:$BL$1000,Grade!BL$2,0))," ")</f>
        <v>47</v>
      </c>
      <c r="BF318" s="19">
        <f t="shared" si="28"/>
        <v>156</v>
      </c>
      <c r="BG318" s="13">
        <f>IFERROR((VLOOKUP($A318,Month!$Z$3:$AP$1000,Month!AA$1,0))," ")</f>
        <v>2765</v>
      </c>
      <c r="BH318" s="13">
        <f>IFERROR((VLOOKUP($A318,Month!$Z$3:$AP$1000,Month!AB$1,0))," ")</f>
        <v>1721</v>
      </c>
      <c r="BI318" s="13">
        <f>IFERROR((VLOOKUP($A318,Month!$Z$3:$AP$1000,Month!AC$1,0))," ")</f>
        <v>973</v>
      </c>
      <c r="BJ318" s="13">
        <f>IFERROR((VLOOKUP($A318,Month!$Z$3:$AP$1000,Month!AD$1,0))," ")</f>
        <v>85</v>
      </c>
      <c r="BK318" s="13">
        <f>IFERROR((VLOOKUP($A318,Month!$Z$3:$AP$1000,Month!AE$1,0))," ")</f>
        <v>85</v>
      </c>
      <c r="BL318" s="13">
        <f>IFERROR((VLOOKUP($A318,Month!$Z$3:$AP$1000,Month!AF$1,0))," ")</f>
        <v>0</v>
      </c>
      <c r="BM318" s="13">
        <f>IFERROR((VLOOKUP($A318,Month!$Z$3:$AP$1000,Month!AG$1,0))," ")</f>
        <v>1011.12</v>
      </c>
      <c r="BN318" s="13">
        <f>IFERROR((VLOOKUP($A318,Month!$Z$3:$AP$1000,Month!AH$1,0))," ")</f>
        <v>0</v>
      </c>
      <c r="BO318" s="13">
        <f>IFERROR((VLOOKUP($A318,Month!$Z$3:$AP$1000,Month!AI$1,0))," ")</f>
        <v>273.35000000000002</v>
      </c>
      <c r="BP318" s="13">
        <f>IFERROR((VLOOKUP($A318,Month!$Z$3:$AP$1000,Month!AJ$1,0))," ")</f>
        <v>0</v>
      </c>
      <c r="BQ318" s="13">
        <f>IFERROR((VLOOKUP($A318,Month!$Z$3:$AP$1000,Month!AK$1,0))," ")</f>
        <v>475.47</v>
      </c>
      <c r="BR318" s="13">
        <f>IFERROR((VLOOKUP($A318,Month!$Z$3:$AP$1000,Month!AL$1,0))," ")</f>
        <v>0</v>
      </c>
      <c r="BS318" s="13">
        <f>IFERROR((VLOOKUP($A318,Month!$Z$3:$AP$1000,Month!AM$1,0))," ")</f>
        <v>141</v>
      </c>
      <c r="BT318" s="13">
        <f>IFERROR((VLOOKUP($A318,Month!$Z$3:$AP$1000,Month!AP$1,0))," ")</f>
        <v>1657</v>
      </c>
    </row>
    <row r="319" spans="1:72" x14ac:dyDescent="0.25">
      <c r="A319" s="12" t="s">
        <v>555</v>
      </c>
      <c r="B319" s="12" t="s">
        <v>556</v>
      </c>
      <c r="C319" s="13">
        <f>+IFERROR((VLOOKUP($A319,Grade!$L$6:$BL$1000,Grade!M$2,0))," ")</f>
        <v>356</v>
      </c>
      <c r="D319" s="13">
        <f>+IFERROR((VLOOKUP($A319,Grade!$L$6:$BL$1000,Grade!N$2,0))," ")</f>
        <v>400</v>
      </c>
      <c r="E319" s="13">
        <f>+IFERROR((VLOOKUP($A319,Grade!$L$6:$BL$1000,Grade!O$2,0))," ")</f>
        <v>404</v>
      </c>
      <c r="F319" s="13">
        <f>+IFERROR((VLOOKUP($A319,Grade!$L$6:$BL$1000,Grade!P$2,0))," ")</f>
        <v>425</v>
      </c>
      <c r="G319" s="13">
        <f>+IFERROR((VLOOKUP($A319,Grade!$L$6:$BL$1000,Grade!Q$2,0))," ")</f>
        <v>371</v>
      </c>
      <c r="H319" s="13">
        <f>+IFERROR((VLOOKUP($A319,Grade!$L$6:$BL$1000,Grade!R$2,0))," ")</f>
        <v>412</v>
      </c>
      <c r="I319" s="13">
        <f>+IFERROR((VLOOKUP($A319,Grade!$L$6:$BL$1000,Grade!S$2,0))," ")</f>
        <v>409</v>
      </c>
      <c r="J319" s="13">
        <f>+IFERROR((VLOOKUP($A319,Grade!$L$6:$BL$1000,Grade!T$2,0))," ")</f>
        <v>474</v>
      </c>
      <c r="K319" s="13">
        <f>+IFERROR((VLOOKUP($A319,Grade!$L$6:$BL$1000,Grade!U$2,0))," ")</f>
        <v>456</v>
      </c>
      <c r="L319" s="13">
        <f>+IFERROR((VLOOKUP($A319,Grade!$L$6:$BL$1000,Grade!V$2,0))," ")</f>
        <v>429</v>
      </c>
      <c r="M319" s="13">
        <f>+IFERROR((VLOOKUP($A319,Grade!$L$6:$BL$1000,Grade!W$2,0))," ")</f>
        <v>418</v>
      </c>
      <c r="N319" s="13">
        <f>+IFERROR((VLOOKUP($A319,Grade!$L$6:$BL$1000,Grade!X$2,0))," ")</f>
        <v>363</v>
      </c>
      <c r="O319" s="13">
        <f>+IFERROR((VLOOKUP($A319,Grade!$L$6:$BL$1000,Grade!Y$2,0))," ")</f>
        <v>402</v>
      </c>
      <c r="P319" s="20">
        <f t="shared" si="25"/>
        <v>5319</v>
      </c>
      <c r="Q319" s="14">
        <f>+IFERROR((VLOOKUP($A319,Grade!$L$6:$BL$1000,Grade!Z$2,0))," ")</f>
        <v>354.31</v>
      </c>
      <c r="R319" s="14">
        <f>+IFERROR((VLOOKUP($A319,Grade!$L$6:$BL$1000,Grade!AA$2,0))," ")</f>
        <v>397.54</v>
      </c>
      <c r="S319" s="14">
        <f>+IFERROR((VLOOKUP($A319,Grade!$L$6:$BL$1000,Grade!AB$2,0))," ")</f>
        <v>403.09</v>
      </c>
      <c r="T319" s="14">
        <f>+IFERROR((VLOOKUP($A319,Grade!$L$6:$BL$1000,Grade!AC$2,0))," ")</f>
        <v>425</v>
      </c>
      <c r="U319" s="14">
        <f>+IFERROR((VLOOKUP($A319,Grade!$L$6:$BL$1000,Grade!AD$2,0))," ")</f>
        <v>368.08</v>
      </c>
      <c r="V319" s="14">
        <f>+IFERROR((VLOOKUP($A319,Grade!$L$6:$BL$1000,Grade!AE$2,0))," ")</f>
        <v>410.88</v>
      </c>
      <c r="W319" s="14">
        <f>+IFERROR((VLOOKUP($A319,Grade!$L$6:$BL$1000,Grade!AF$2,0))," ")</f>
        <v>408.17</v>
      </c>
      <c r="X319" s="14">
        <f>+IFERROR((VLOOKUP($A319,Grade!$L$6:$BL$1000,Grade!AG$2,0))," ")</f>
        <v>474</v>
      </c>
      <c r="Y319" s="14">
        <f>+IFERROR((VLOOKUP($A319,Grade!$L$6:$BL$1000,Grade!AH$2,0))," ")</f>
        <v>456</v>
      </c>
      <c r="Z319" s="14">
        <f>+IFERROR((VLOOKUP($A319,Grade!$L$6:$BL$1000,Grade!AI$2,0))," ")</f>
        <v>429</v>
      </c>
      <c r="AA319" s="14">
        <f>+IFERROR((VLOOKUP($A319,Grade!$L$6:$BL$1000,Grade!AJ$2,0))," ")</f>
        <v>418</v>
      </c>
      <c r="AB319" s="14">
        <f>+IFERROR((VLOOKUP($A319,Grade!$L$6:$BL$1000,Grade!AK$2,0))," ")</f>
        <v>314.44</v>
      </c>
      <c r="AC319" s="14">
        <f>+IFERROR((VLOOKUP($A319,Grade!$L$6:$BL$1000,Grade!AL$2,0))," ")</f>
        <v>377.1</v>
      </c>
      <c r="AD319" s="19">
        <f t="shared" si="26"/>
        <v>5235.6099999999997</v>
      </c>
      <c r="AE319" s="13">
        <f>+IFERROR((VLOOKUP($A319,Grade!$L$6:$BL$1000,Grade!AM$2,0))," ")</f>
        <v>0</v>
      </c>
      <c r="AF319" s="13">
        <f>+IFERROR((VLOOKUP($A319,Grade!$L$6:$BL$1000,Grade!AN$2,0))," ")</f>
        <v>0</v>
      </c>
      <c r="AG319" s="13">
        <f>+IFERROR((VLOOKUP($A319,Grade!$L$6:$BL$1000,Grade!AO$2,0))," ")</f>
        <v>0</v>
      </c>
      <c r="AH319" s="13">
        <f>+IFERROR((VLOOKUP($A319,Grade!$L$6:$BL$1000,Grade!AP$2,0))," ")</f>
        <v>0</v>
      </c>
      <c r="AI319" s="13">
        <f>+IFERROR((VLOOKUP($A319,Grade!$L$6:$BL$1000,Grade!AQ$2,0))," ")</f>
        <v>0</v>
      </c>
      <c r="AJ319" s="13">
        <f>+IFERROR((VLOOKUP($A319,Grade!$L$6:$BL$1000,Grade!AR$2,0))," ")</f>
        <v>0</v>
      </c>
      <c r="AK319" s="13">
        <f>+IFERROR((VLOOKUP($A319,Grade!$L$6:$BL$1000,Grade!AS$2,0))," ")</f>
        <v>0</v>
      </c>
      <c r="AL319" s="13">
        <f>+IFERROR((VLOOKUP($A319,Grade!$L$6:$BL$1000,Grade!AT$2,0))," ")</f>
        <v>0</v>
      </c>
      <c r="AM319" s="13">
        <f>+IFERROR((VLOOKUP($A319,Grade!$L$6:$BL$1000,Grade!AU$2,0))," ")</f>
        <v>0</v>
      </c>
      <c r="AN319" s="13">
        <f>+IFERROR((VLOOKUP($A319,Grade!$L$6:$BL$1000,Grade!AV$2,0))," ")</f>
        <v>0</v>
      </c>
      <c r="AO319" s="13">
        <f>+IFERROR((VLOOKUP($A319,Grade!$L$6:$BL$1000,Grade!AW$2,0))," ")</f>
        <v>4</v>
      </c>
      <c r="AP319" s="13">
        <f>+IFERROR((VLOOKUP($A319,Grade!$L$6:$BL$1000,Grade!AX$2,0))," ")</f>
        <v>14</v>
      </c>
      <c r="AQ319" s="13">
        <f>+IFERROR((VLOOKUP($A319,Grade!$L$6:$BL$1000,Grade!AY$2,0))," ")</f>
        <v>56</v>
      </c>
      <c r="AR319" s="20">
        <f t="shared" si="27"/>
        <v>74</v>
      </c>
      <c r="AS319" s="14">
        <f>+IFERROR((VLOOKUP($A319,Grade!$L$6:$BL$1000,Grade!AZ$2,0))," ")</f>
        <v>0</v>
      </c>
      <c r="AT319" s="14">
        <f>+IFERROR((VLOOKUP($A319,Grade!$L$6:$BL$1000,Grade!BA$2,0))," ")</f>
        <v>0</v>
      </c>
      <c r="AU319" s="14">
        <f>+IFERROR((VLOOKUP($A319,Grade!$L$6:$BL$1000,Grade!BB$2,0))," ")</f>
        <v>0</v>
      </c>
      <c r="AV319" s="14">
        <f>+IFERROR((VLOOKUP($A319,Grade!$L$6:$BL$1000,Grade!BC$2,0))," ")</f>
        <v>0</v>
      </c>
      <c r="AW319" s="14">
        <f>+IFERROR((VLOOKUP($A319,Grade!$L$6:$BL$1000,Grade!BD$2,0))," ")</f>
        <v>0</v>
      </c>
      <c r="AX319" s="14">
        <f>+IFERROR((VLOOKUP($A319,Grade!$L$6:$BL$1000,Grade!BE$2,0))," ")</f>
        <v>0</v>
      </c>
      <c r="AY319" s="14">
        <f>+IFERROR((VLOOKUP($A319,Grade!$L$6:$BL$1000,Grade!BF$2,0))," ")</f>
        <v>0</v>
      </c>
      <c r="AZ319" s="14">
        <f>+IFERROR((VLOOKUP($A319,Grade!$L$6:$BL$1000,Grade!BG$2,0))," ")</f>
        <v>0</v>
      </c>
      <c r="BA319" s="14">
        <f>+IFERROR((VLOOKUP($A319,Grade!$L$6:$BL$1000,Grade!BH$2,0))," ")</f>
        <v>0</v>
      </c>
      <c r="BB319" s="14">
        <f>+IFERROR((VLOOKUP($A319,Grade!$L$6:$BL$1000,Grade!BI$2,0))," ")</f>
        <v>0</v>
      </c>
      <c r="BC319" s="14">
        <f>+IFERROR((VLOOKUP($A319,Grade!$L$6:$BL$1000,Grade!BJ$2,0))," ")</f>
        <v>3.83</v>
      </c>
      <c r="BD319" s="14">
        <f>+IFERROR((VLOOKUP($A319,Grade!$L$6:$BL$1000,Grade!BK$2,0))," ")</f>
        <v>13.83</v>
      </c>
      <c r="BE319" s="14">
        <f>+IFERROR((VLOOKUP($A319,Grade!$L$6:$BL$1000,Grade!BL$2,0))," ")</f>
        <v>54.92</v>
      </c>
      <c r="BF319" s="19">
        <f t="shared" si="28"/>
        <v>72.58</v>
      </c>
      <c r="BG319" s="13">
        <f>IFERROR((VLOOKUP($A319,Month!$Z$3:$AP$1000,Month!AA$1,0))," ")</f>
        <v>97</v>
      </c>
      <c r="BH319" s="13">
        <f>IFERROR((VLOOKUP($A319,Month!$Z$3:$AP$1000,Month!AB$1,0))," ")</f>
        <v>48</v>
      </c>
      <c r="BI319" s="13">
        <f>IFERROR((VLOOKUP($A319,Month!$Z$3:$AP$1000,Month!AC$1,0))," ")</f>
        <v>35</v>
      </c>
      <c r="BJ319" s="13">
        <f>IFERROR((VLOOKUP($A319,Month!$Z$3:$AP$1000,Month!AD$1,0))," ")</f>
        <v>15</v>
      </c>
      <c r="BK319" s="13">
        <f>IFERROR((VLOOKUP($A319,Month!$Z$3:$AP$1000,Month!AE$1,0))," ")</f>
        <v>15</v>
      </c>
      <c r="BL319" s="13">
        <f>IFERROR((VLOOKUP($A319,Month!$Z$3:$AP$1000,Month!AF$1,0))," ")</f>
        <v>0</v>
      </c>
      <c r="BM319" s="13">
        <f>IFERROR((VLOOKUP($A319,Month!$Z$3:$AP$1000,Month!AG$1,0))," ")</f>
        <v>390.85</v>
      </c>
      <c r="BN319" s="13">
        <f>IFERROR((VLOOKUP($A319,Month!$Z$3:$AP$1000,Month!AH$1,0))," ")</f>
        <v>0</v>
      </c>
      <c r="BO319" s="13">
        <f>IFERROR((VLOOKUP($A319,Month!$Z$3:$AP$1000,Month!AI$1,0))," ")</f>
        <v>37.57</v>
      </c>
      <c r="BP319" s="13">
        <f>IFERROR((VLOOKUP($A319,Month!$Z$3:$AP$1000,Month!AJ$1,0))," ")</f>
        <v>0</v>
      </c>
      <c r="BQ319" s="13">
        <f>IFERROR((VLOOKUP($A319,Month!$Z$3:$AP$1000,Month!AK$1,0))," ")</f>
        <v>0</v>
      </c>
      <c r="BR319" s="13">
        <f>IFERROR((VLOOKUP($A319,Month!$Z$3:$AP$1000,Month!AL$1,0))," ")</f>
        <v>0</v>
      </c>
      <c r="BS319" s="13">
        <f>IFERROR((VLOOKUP($A319,Month!$Z$3:$AP$1000,Month!AM$1,0))," ")</f>
        <v>49</v>
      </c>
      <c r="BT319" s="13">
        <f>IFERROR((VLOOKUP($A319,Month!$Z$3:$AP$1000,Month!AP$1,0))," ")</f>
        <v>618</v>
      </c>
    </row>
    <row r="320" spans="1:72" x14ac:dyDescent="0.25">
      <c r="A320" s="21" t="s">
        <v>655</v>
      </c>
      <c r="B320" s="21" t="s">
        <v>656</v>
      </c>
      <c r="C320" s="13">
        <f>+IFERROR((VLOOKUP($A320,Grade!$L$6:$BL$1000,Grade!M$2,0))," ")</f>
        <v>78</v>
      </c>
      <c r="D320" s="13">
        <f>+IFERROR((VLOOKUP($A320,Grade!$L$6:$BL$1000,Grade!N$2,0))," ")</f>
        <v>75</v>
      </c>
      <c r="E320" s="13">
        <f>+IFERROR((VLOOKUP($A320,Grade!$L$6:$BL$1000,Grade!O$2,0))," ")</f>
        <v>77</v>
      </c>
      <c r="F320" s="13">
        <f>+IFERROR((VLOOKUP($A320,Grade!$L$6:$BL$1000,Grade!P$2,0))," ")</f>
        <v>83</v>
      </c>
      <c r="G320" s="13">
        <f>+IFERROR((VLOOKUP($A320,Grade!$L$6:$BL$1000,Grade!Q$2,0))," ")</f>
        <v>81</v>
      </c>
      <c r="H320" s="13">
        <f>+IFERROR((VLOOKUP($A320,Grade!$L$6:$BL$1000,Grade!R$2,0))," ")</f>
        <v>103</v>
      </c>
      <c r="I320" s="13">
        <f>+IFERROR((VLOOKUP($A320,Grade!$L$6:$BL$1000,Grade!S$2,0))," ")</f>
        <v>108</v>
      </c>
      <c r="J320" s="13">
        <f>+IFERROR((VLOOKUP($A320,Grade!$L$6:$BL$1000,Grade!T$2,0))," ")</f>
        <v>84</v>
      </c>
      <c r="K320" s="13">
        <f>+IFERROR((VLOOKUP($A320,Grade!$L$6:$BL$1000,Grade!U$2,0))," ")</f>
        <v>108</v>
      </c>
      <c r="L320" s="13">
        <f>+IFERROR((VLOOKUP($A320,Grade!$L$6:$BL$1000,Grade!V$2,0))," ")</f>
        <v>117</v>
      </c>
      <c r="M320" s="13">
        <f>+IFERROR((VLOOKUP($A320,Grade!$L$6:$BL$1000,Grade!W$2,0))," ")</f>
        <v>92</v>
      </c>
      <c r="N320" s="13">
        <f>+IFERROR((VLOOKUP($A320,Grade!$L$6:$BL$1000,Grade!X$2,0))," ")</f>
        <v>116</v>
      </c>
      <c r="O320" s="13">
        <f>+IFERROR((VLOOKUP($A320,Grade!$L$6:$BL$1000,Grade!Y$2,0))," ")</f>
        <v>119</v>
      </c>
      <c r="P320" s="20">
        <f t="shared" si="25"/>
        <v>1241</v>
      </c>
      <c r="Q320" s="14">
        <f>+IFERROR((VLOOKUP($A320,Grade!$L$6:$BL$1000,Grade!Z$2,0))," ")</f>
        <v>78</v>
      </c>
      <c r="R320" s="14">
        <f>+IFERROR((VLOOKUP($A320,Grade!$L$6:$BL$1000,Grade!AA$2,0))," ")</f>
        <v>75</v>
      </c>
      <c r="S320" s="14">
        <f>+IFERROR((VLOOKUP($A320,Grade!$L$6:$BL$1000,Grade!AB$2,0))," ")</f>
        <v>77</v>
      </c>
      <c r="T320" s="14">
        <f>+IFERROR((VLOOKUP($A320,Grade!$L$6:$BL$1000,Grade!AC$2,0))," ")</f>
        <v>83</v>
      </c>
      <c r="U320" s="14">
        <f>+IFERROR((VLOOKUP($A320,Grade!$L$6:$BL$1000,Grade!AD$2,0))," ")</f>
        <v>81</v>
      </c>
      <c r="V320" s="14">
        <f>+IFERROR((VLOOKUP($A320,Grade!$L$6:$BL$1000,Grade!AE$2,0))," ")</f>
        <v>103</v>
      </c>
      <c r="W320" s="14">
        <f>+IFERROR((VLOOKUP($A320,Grade!$L$6:$BL$1000,Grade!AF$2,0))," ")</f>
        <v>107.2</v>
      </c>
      <c r="X320" s="14">
        <f>+IFERROR((VLOOKUP($A320,Grade!$L$6:$BL$1000,Grade!AG$2,0))," ")</f>
        <v>82.24</v>
      </c>
      <c r="Y320" s="14">
        <f>+IFERROR((VLOOKUP($A320,Grade!$L$6:$BL$1000,Grade!AH$2,0))," ")</f>
        <v>108</v>
      </c>
      <c r="Z320" s="14">
        <f>+IFERROR((VLOOKUP($A320,Grade!$L$6:$BL$1000,Grade!AI$2,0))," ")</f>
        <v>115.69</v>
      </c>
      <c r="AA320" s="14">
        <f>+IFERROR((VLOOKUP($A320,Grade!$L$6:$BL$1000,Grade!AJ$2,0))," ")</f>
        <v>92</v>
      </c>
      <c r="AB320" s="14">
        <f>+IFERROR((VLOOKUP($A320,Grade!$L$6:$BL$1000,Grade!AK$2,0))," ")</f>
        <v>100.29</v>
      </c>
      <c r="AC320" s="14">
        <f>+IFERROR((VLOOKUP($A320,Grade!$L$6:$BL$1000,Grade!AL$2,0))," ")</f>
        <v>99.97</v>
      </c>
      <c r="AD320" s="19">
        <f t="shared" si="26"/>
        <v>1202.3900000000001</v>
      </c>
      <c r="AE320" s="13">
        <f>+IFERROR((VLOOKUP($A320,Grade!$L$6:$BL$1000,Grade!AM$2,0))," ")</f>
        <v>0</v>
      </c>
      <c r="AF320" s="13">
        <f>+IFERROR((VLOOKUP($A320,Grade!$L$6:$BL$1000,Grade!AN$2,0))," ")</f>
        <v>0</v>
      </c>
      <c r="AG320" s="13">
        <f>+IFERROR((VLOOKUP($A320,Grade!$L$6:$BL$1000,Grade!AO$2,0))," ")</f>
        <v>0</v>
      </c>
      <c r="AH320" s="13">
        <f>+IFERROR((VLOOKUP($A320,Grade!$L$6:$BL$1000,Grade!AP$2,0))," ")</f>
        <v>0</v>
      </c>
      <c r="AI320" s="13">
        <f>+IFERROR((VLOOKUP($A320,Grade!$L$6:$BL$1000,Grade!AQ$2,0))," ")</f>
        <v>0</v>
      </c>
      <c r="AJ320" s="13">
        <f>+IFERROR((VLOOKUP($A320,Grade!$L$6:$BL$1000,Grade!AR$2,0))," ")</f>
        <v>0</v>
      </c>
      <c r="AK320" s="13">
        <f>+IFERROR((VLOOKUP($A320,Grade!$L$6:$BL$1000,Grade!AS$2,0))," ")</f>
        <v>0</v>
      </c>
      <c r="AL320" s="13">
        <f>+IFERROR((VLOOKUP($A320,Grade!$L$6:$BL$1000,Grade!AT$2,0))," ")</f>
        <v>0</v>
      </c>
      <c r="AM320" s="13">
        <f>+IFERROR((VLOOKUP($A320,Grade!$L$6:$BL$1000,Grade!AU$2,0))," ")</f>
        <v>0</v>
      </c>
      <c r="AN320" s="13">
        <f>+IFERROR((VLOOKUP($A320,Grade!$L$6:$BL$1000,Grade!AV$2,0))," ")</f>
        <v>0</v>
      </c>
      <c r="AO320" s="13">
        <f>+IFERROR((VLOOKUP($A320,Grade!$L$6:$BL$1000,Grade!AW$2,0))," ")</f>
        <v>0</v>
      </c>
      <c r="AP320" s="13">
        <f>+IFERROR((VLOOKUP($A320,Grade!$L$6:$BL$1000,Grade!AX$2,0))," ")</f>
        <v>0</v>
      </c>
      <c r="AQ320" s="13">
        <f>+IFERROR((VLOOKUP($A320,Grade!$L$6:$BL$1000,Grade!AY$2,0))," ")</f>
        <v>0</v>
      </c>
      <c r="AR320" s="20">
        <f t="shared" si="27"/>
        <v>0</v>
      </c>
      <c r="AS320" s="14">
        <f>+IFERROR((VLOOKUP($A320,Grade!$L$6:$BL$1000,Grade!AZ$2,0))," ")</f>
        <v>0</v>
      </c>
      <c r="AT320" s="14">
        <f>+IFERROR((VLOOKUP($A320,Grade!$L$6:$BL$1000,Grade!BA$2,0))," ")</f>
        <v>0</v>
      </c>
      <c r="AU320" s="14">
        <f>+IFERROR((VLOOKUP($A320,Grade!$L$6:$BL$1000,Grade!BB$2,0))," ")</f>
        <v>0</v>
      </c>
      <c r="AV320" s="14">
        <f>+IFERROR((VLOOKUP($A320,Grade!$L$6:$BL$1000,Grade!BC$2,0))," ")</f>
        <v>0</v>
      </c>
      <c r="AW320" s="14">
        <f>+IFERROR((VLOOKUP($A320,Grade!$L$6:$BL$1000,Grade!BD$2,0))," ")</f>
        <v>0</v>
      </c>
      <c r="AX320" s="14">
        <f>+IFERROR((VLOOKUP($A320,Grade!$L$6:$BL$1000,Grade!BE$2,0))," ")</f>
        <v>0</v>
      </c>
      <c r="AY320" s="14">
        <f>+IFERROR((VLOOKUP($A320,Grade!$L$6:$BL$1000,Grade!BF$2,0))," ")</f>
        <v>0</v>
      </c>
      <c r="AZ320" s="14">
        <f>+IFERROR((VLOOKUP($A320,Grade!$L$6:$BL$1000,Grade!BG$2,0))," ")</f>
        <v>0</v>
      </c>
      <c r="BA320" s="14">
        <f>+IFERROR((VLOOKUP($A320,Grade!$L$6:$BL$1000,Grade!BH$2,0))," ")</f>
        <v>0</v>
      </c>
      <c r="BB320" s="14">
        <f>+IFERROR((VLOOKUP($A320,Grade!$L$6:$BL$1000,Grade!BI$2,0))," ")</f>
        <v>0</v>
      </c>
      <c r="BC320" s="14">
        <f>+IFERROR((VLOOKUP($A320,Grade!$L$6:$BL$1000,Grade!BJ$2,0))," ")</f>
        <v>0</v>
      </c>
      <c r="BD320" s="14">
        <f>+IFERROR((VLOOKUP($A320,Grade!$L$6:$BL$1000,Grade!BK$2,0))," ")</f>
        <v>0</v>
      </c>
      <c r="BE320" s="14">
        <f>+IFERROR((VLOOKUP($A320,Grade!$L$6:$BL$1000,Grade!BL$2,0))," ")</f>
        <v>0</v>
      </c>
      <c r="BF320" s="19">
        <f t="shared" si="28"/>
        <v>0</v>
      </c>
      <c r="BG320" s="13">
        <f>IFERROR((VLOOKUP($A320,Month!$Z$3:$AP$1000,Month!AA$1,0))," ")</f>
        <v>86</v>
      </c>
      <c r="BH320" s="13">
        <f>IFERROR((VLOOKUP($A320,Month!$Z$3:$AP$1000,Month!AB$1,0))," ")</f>
        <v>93</v>
      </c>
      <c r="BI320" s="13">
        <f>IFERROR((VLOOKUP($A320,Month!$Z$3:$AP$1000,Month!AC$1,0))," ")</f>
        <v>69</v>
      </c>
      <c r="BJ320" s="13">
        <f>IFERROR((VLOOKUP($A320,Month!$Z$3:$AP$1000,Month!AD$1,0))," ")</f>
        <v>0</v>
      </c>
      <c r="BK320" s="13">
        <f>IFERROR((VLOOKUP($A320,Month!$Z$3:$AP$1000,Month!AE$1,0))," ")</f>
        <v>0</v>
      </c>
      <c r="BL320" s="13">
        <f>IFERROR((VLOOKUP($A320,Month!$Z$3:$AP$1000,Month!AF$1,0))," ")</f>
        <v>0</v>
      </c>
      <c r="BM320" s="13">
        <f>IFERROR((VLOOKUP($A320,Month!$Z$3:$AP$1000,Month!AG$1,0))," ")</f>
        <v>53.82</v>
      </c>
      <c r="BN320" s="13">
        <f>IFERROR((VLOOKUP($A320,Month!$Z$3:$AP$1000,Month!AH$1,0))," ")</f>
        <v>0</v>
      </c>
      <c r="BO320" s="13">
        <f>IFERROR((VLOOKUP($A320,Month!$Z$3:$AP$1000,Month!AI$1,0))," ")</f>
        <v>0</v>
      </c>
      <c r="BP320" s="13">
        <f>IFERROR((VLOOKUP($A320,Month!$Z$3:$AP$1000,Month!AJ$1,0))," ")</f>
        <v>0</v>
      </c>
      <c r="BQ320" s="13">
        <f>IFERROR((VLOOKUP($A320,Month!$Z$3:$AP$1000,Month!AK$1,0))," ")</f>
        <v>0</v>
      </c>
      <c r="BR320" s="13">
        <f>IFERROR((VLOOKUP($A320,Month!$Z$3:$AP$1000,Month!AL$1,0))," ")</f>
        <v>0</v>
      </c>
      <c r="BS320" s="13">
        <f>IFERROR((VLOOKUP($A320,Month!$Z$3:$AP$1000,Month!AM$1,0))," ")</f>
        <v>11</v>
      </c>
      <c r="BT320" s="13">
        <f>IFERROR((VLOOKUP($A320,Month!$Z$3:$AP$1000,Month!AP$1,0))," ")</f>
        <v>133</v>
      </c>
    </row>
    <row r="321" spans="1:72" x14ac:dyDescent="0.25">
      <c r="A321" s="24" t="s">
        <v>721</v>
      </c>
      <c r="B321" s="25" t="s">
        <v>722</v>
      </c>
      <c r="C321" s="26">
        <f>+IFERROR((VLOOKUP($A321,Grade!$L$6:$BL$1000,Grade!M$2,0))," ")</f>
        <v>82</v>
      </c>
      <c r="D321" s="26">
        <f>+IFERROR((VLOOKUP($A321,Grade!$L$6:$BL$1000,Grade!N$2,0))," ")</f>
        <v>30</v>
      </c>
      <c r="E321" s="26">
        <f>+IFERROR((VLOOKUP($A321,Grade!$L$6:$BL$1000,Grade!O$2,0))," ")</f>
        <v>0</v>
      </c>
      <c r="F321" s="26">
        <f>+IFERROR((VLOOKUP($A321,Grade!$L$6:$BL$1000,Grade!P$2,0))," ")</f>
        <v>0</v>
      </c>
      <c r="G321" s="26">
        <f>+IFERROR((VLOOKUP($A321,Grade!$L$6:$BL$1000,Grade!Q$2,0))," ")</f>
        <v>0</v>
      </c>
      <c r="H321" s="26">
        <f>+IFERROR((VLOOKUP($A321,Grade!$L$6:$BL$1000,Grade!R$2,0))," ")</f>
        <v>28</v>
      </c>
      <c r="I321" s="26">
        <f>+IFERROR((VLOOKUP($A321,Grade!$L$6:$BL$1000,Grade!S$2,0))," ")</f>
        <v>29</v>
      </c>
      <c r="J321" s="26">
        <f>+IFERROR((VLOOKUP($A321,Grade!$L$6:$BL$1000,Grade!T$2,0))," ")</f>
        <v>0</v>
      </c>
      <c r="K321" s="26">
        <f>+IFERROR((VLOOKUP($A321,Grade!$L$6:$BL$1000,Grade!U$2,0))," ")</f>
        <v>0</v>
      </c>
      <c r="L321" s="26">
        <f>+IFERROR((VLOOKUP($A321,Grade!$L$6:$BL$1000,Grade!V$2,0))," ")</f>
        <v>0</v>
      </c>
      <c r="M321" s="26">
        <f>+IFERROR((VLOOKUP($A321,Grade!$L$6:$BL$1000,Grade!W$2,0))," ")</f>
        <v>0</v>
      </c>
      <c r="N321" s="26">
        <f>+IFERROR((VLOOKUP($A321,Grade!$L$6:$BL$1000,Grade!X$2,0))," ")</f>
        <v>0</v>
      </c>
      <c r="O321" s="26">
        <f>+IFERROR((VLOOKUP($A321,Grade!$L$6:$BL$1000,Grade!Y$2,0))," ")</f>
        <v>0</v>
      </c>
      <c r="P321" s="27">
        <f>SUM(C321:O321)</f>
        <v>169</v>
      </c>
      <c r="Q321" s="28">
        <f>+IFERROR((VLOOKUP($A321,Grade!$L$6:$BL$1000,Grade!Z$2,0))," ")</f>
        <v>82</v>
      </c>
      <c r="R321" s="28">
        <f>+IFERROR((VLOOKUP($A321,Grade!$L$6:$BL$1000,Grade!AA$2,0))," ")</f>
        <v>30</v>
      </c>
      <c r="S321" s="28">
        <f>+IFERROR((VLOOKUP($A321,Grade!$L$6:$BL$1000,Grade!AB$2,0))," ")</f>
        <v>0</v>
      </c>
      <c r="T321" s="28">
        <f>+IFERROR((VLOOKUP($A321,Grade!$L$6:$BL$1000,Grade!AC$2,0))," ")</f>
        <v>0</v>
      </c>
      <c r="U321" s="28">
        <f>+IFERROR((VLOOKUP($A321,Grade!$L$6:$BL$1000,Grade!AD$2,0))," ")</f>
        <v>0</v>
      </c>
      <c r="V321" s="28">
        <f>+IFERROR((VLOOKUP($A321,Grade!$L$6:$BL$1000,Grade!AE$2,0))," ")</f>
        <v>28</v>
      </c>
      <c r="W321" s="28">
        <f>+IFERROR((VLOOKUP($A321,Grade!$L$6:$BL$1000,Grade!AF$2,0))," ")</f>
        <v>29</v>
      </c>
      <c r="X321" s="28">
        <f>+IFERROR((VLOOKUP($A321,Grade!$L$6:$BL$1000,Grade!AG$2,0))," ")</f>
        <v>0</v>
      </c>
      <c r="Y321" s="28">
        <f>+IFERROR((VLOOKUP($A321,Grade!$L$6:$BL$1000,Grade!AH$2,0))," ")</f>
        <v>0</v>
      </c>
      <c r="Z321" s="28">
        <f>+IFERROR((VLOOKUP($A321,Grade!$L$6:$BL$1000,Grade!AI$2,0))," ")</f>
        <v>0</v>
      </c>
      <c r="AA321" s="28">
        <f>+IFERROR((VLOOKUP($A321,Grade!$L$6:$BL$1000,Grade!AJ$2,0))," ")</f>
        <v>0</v>
      </c>
      <c r="AB321" s="28">
        <f>+IFERROR((VLOOKUP($A321,Grade!$L$6:$BL$1000,Grade!AK$2,0))," ")</f>
        <v>0</v>
      </c>
      <c r="AC321" s="28">
        <f>+IFERROR((VLOOKUP($A321,Grade!$L$6:$BL$1000,Grade!AL$2,0))," ")</f>
        <v>0</v>
      </c>
      <c r="AD321" s="29">
        <f>SUM(Q321:AC321)</f>
        <v>169</v>
      </c>
      <c r="AE321" s="26">
        <f>+IFERROR((VLOOKUP($A321,Grade!$L$6:$BL$1000,Grade!AM$2,0))," ")</f>
        <v>0</v>
      </c>
      <c r="AF321" s="26">
        <f>+IFERROR((VLOOKUP($A321,Grade!$L$6:$BL$1000,Grade!AN$2,0))," ")</f>
        <v>0</v>
      </c>
      <c r="AG321" s="26">
        <f>+IFERROR((VLOOKUP($A321,Grade!$L$6:$BL$1000,Grade!AO$2,0))," ")</f>
        <v>0</v>
      </c>
      <c r="AH321" s="26">
        <f>+IFERROR((VLOOKUP($A321,Grade!$L$6:$BL$1000,Grade!AP$2,0))," ")</f>
        <v>0</v>
      </c>
      <c r="AI321" s="26">
        <f>+IFERROR((VLOOKUP($A321,Grade!$L$6:$BL$1000,Grade!AQ$2,0))," ")</f>
        <v>0</v>
      </c>
      <c r="AJ321" s="26">
        <f>+IFERROR((VLOOKUP($A321,Grade!$L$6:$BL$1000,Grade!AR$2,0))," ")</f>
        <v>0</v>
      </c>
      <c r="AK321" s="26">
        <f>+IFERROR((VLOOKUP($A321,Grade!$L$6:$BL$1000,Grade!AS$2,0))," ")</f>
        <v>0</v>
      </c>
      <c r="AL321" s="26">
        <f>+IFERROR((VLOOKUP($A321,Grade!$L$6:$BL$1000,Grade!AT$2,0))," ")</f>
        <v>0</v>
      </c>
      <c r="AM321" s="26">
        <f>+IFERROR((VLOOKUP($A321,Grade!$L$6:$BL$1000,Grade!AU$2,0))," ")</f>
        <v>0</v>
      </c>
      <c r="AN321" s="26">
        <f>+IFERROR((VLOOKUP($A321,Grade!$L$6:$BL$1000,Grade!AV$2,0))," ")</f>
        <v>0</v>
      </c>
      <c r="AO321" s="26">
        <f>+IFERROR((VLOOKUP($A321,Grade!$L$6:$BL$1000,Grade!AW$2,0))," ")</f>
        <v>0</v>
      </c>
      <c r="AP321" s="26">
        <f>+IFERROR((VLOOKUP($A321,Grade!$L$6:$BL$1000,Grade!AX$2,0))," ")</f>
        <v>0</v>
      </c>
      <c r="AQ321" s="26">
        <f>+IFERROR((VLOOKUP($A321,Grade!$L$6:$BL$1000,Grade!AY$2,0))," ")</f>
        <v>0</v>
      </c>
      <c r="AR321" s="27">
        <f>SUM(AE321:AQ321)</f>
        <v>0</v>
      </c>
      <c r="AS321" s="28">
        <f>+IFERROR((VLOOKUP($A321,Grade!$L$6:$BL$1000,Grade!AZ$2,0))," ")</f>
        <v>0</v>
      </c>
      <c r="AT321" s="28">
        <f>+IFERROR((VLOOKUP($A321,Grade!$L$6:$BL$1000,Grade!BA$2,0))," ")</f>
        <v>0</v>
      </c>
      <c r="AU321" s="28">
        <f>+IFERROR((VLOOKUP($A321,Grade!$L$6:$BL$1000,Grade!BB$2,0))," ")</f>
        <v>0</v>
      </c>
      <c r="AV321" s="28">
        <f>+IFERROR((VLOOKUP($A321,Grade!$L$6:$BL$1000,Grade!BC$2,0))," ")</f>
        <v>0</v>
      </c>
      <c r="AW321" s="28">
        <f>+IFERROR((VLOOKUP($A321,Grade!$L$6:$BL$1000,Grade!BD$2,0))," ")</f>
        <v>0</v>
      </c>
      <c r="AX321" s="28">
        <f>+IFERROR((VLOOKUP($A321,Grade!$L$6:$BL$1000,Grade!BE$2,0))," ")</f>
        <v>0</v>
      </c>
      <c r="AY321" s="28">
        <f>+IFERROR((VLOOKUP($A321,Grade!$L$6:$BL$1000,Grade!BF$2,0))," ")</f>
        <v>0</v>
      </c>
      <c r="AZ321" s="28">
        <f>+IFERROR((VLOOKUP($A321,Grade!$L$6:$BL$1000,Grade!BG$2,0))," ")</f>
        <v>0</v>
      </c>
      <c r="BA321" s="28">
        <f>+IFERROR((VLOOKUP($A321,Grade!$L$6:$BL$1000,Grade!BH$2,0))," ")</f>
        <v>0</v>
      </c>
      <c r="BB321" s="28">
        <f>+IFERROR((VLOOKUP($A321,Grade!$L$6:$BL$1000,Grade!BI$2,0))," ")</f>
        <v>0</v>
      </c>
      <c r="BC321" s="28">
        <f>+IFERROR((VLOOKUP($A321,Grade!$L$6:$BL$1000,Grade!BJ$2,0))," ")</f>
        <v>0</v>
      </c>
      <c r="BD321" s="28">
        <f>+IFERROR((VLOOKUP($A321,Grade!$L$6:$BL$1000,Grade!BK$2,0))," ")</f>
        <v>0</v>
      </c>
      <c r="BE321" s="28">
        <f>+IFERROR((VLOOKUP($A321,Grade!$L$6:$BL$1000,Grade!BL$2,0))," ")</f>
        <v>0</v>
      </c>
      <c r="BF321" s="29">
        <f>SUM(AS321:BE321)</f>
        <v>0</v>
      </c>
      <c r="BG321" s="26">
        <f>IFERROR((VLOOKUP($A321,Month!$Z$3:$AP$1000,Month!AA$1,0))," ")</f>
        <v>0</v>
      </c>
      <c r="BH321" s="26">
        <f>IFERROR((VLOOKUP($A321,Month!$Z$3:$AP$1000,Month!AB$1,0))," ")</f>
        <v>0</v>
      </c>
      <c r="BI321" s="26">
        <f>IFERROR((VLOOKUP($A321,Month!$Z$3:$AP$1000,Month!AC$1,0))," ")</f>
        <v>0</v>
      </c>
      <c r="BJ321" s="26">
        <f>IFERROR((VLOOKUP($A321,Month!$Z$3:$AP$1000,Month!AD$1,0))," ")</f>
        <v>0</v>
      </c>
      <c r="BK321" s="26">
        <f>IFERROR((VLOOKUP($A321,Month!$Z$3:$AP$1000,Month!AE$1,0))," ")</f>
        <v>0</v>
      </c>
      <c r="BL321" s="26">
        <f>IFERROR((VLOOKUP($A321,Month!$Z$3:$AP$1000,Month!AF$1,0))," ")</f>
        <v>0</v>
      </c>
      <c r="BM321" s="26">
        <f>IFERROR((VLOOKUP($A321,Month!$Z$3:$AP$1000,Month!AG$1,0))," ")</f>
        <v>0</v>
      </c>
      <c r="BN321" s="26">
        <f>IFERROR((VLOOKUP($A321,Month!$Z$3:$AP$1000,Month!AH$1,0))," ")</f>
        <v>0</v>
      </c>
      <c r="BO321" s="26">
        <f>IFERROR((VLOOKUP($A321,Month!$Z$3:$AP$1000,Month!AI$1,0))," ")</f>
        <v>0</v>
      </c>
      <c r="BP321" s="26">
        <f>IFERROR((VLOOKUP($A321,Month!$Z$3:$AP$1000,Month!AJ$1,0))," ")</f>
        <v>0</v>
      </c>
      <c r="BQ321" s="26">
        <f>IFERROR((VLOOKUP($A321,Month!$Z$3:$AP$1000,Month!AK$1,0))," ")</f>
        <v>0</v>
      </c>
      <c r="BR321" s="26">
        <f>IFERROR((VLOOKUP($A321,Month!$Z$3:$AP$1000,Month!AL$1,0))," ")</f>
        <v>0</v>
      </c>
      <c r="BS321" s="26">
        <f>IFERROR((VLOOKUP($A321,Month!$Z$3:$AP$1000,Month!AM$1,0))," ")</f>
        <v>0</v>
      </c>
      <c r="BT321" s="26">
        <f>IFERROR((VLOOKUP($A321,Month!$Z$3:$AP$1000,Month!AP$1,0))," ")</f>
        <v>13</v>
      </c>
    </row>
    <row r="322" spans="1:72" x14ac:dyDescent="0.25">
      <c r="A322" s="24" t="s">
        <v>676</v>
      </c>
      <c r="B322" s="25" t="s">
        <v>723</v>
      </c>
      <c r="C322" s="26">
        <f>+IFERROR((VLOOKUP($A322,Grade!$L$6:$BL$1000,Grade!M$2,0))," ")</f>
        <v>97</v>
      </c>
      <c r="D322" s="26">
        <f>+IFERROR((VLOOKUP($A322,Grade!$L$6:$BL$1000,Grade!N$2,0))," ")</f>
        <v>26</v>
      </c>
      <c r="E322" s="26">
        <f>+IFERROR((VLOOKUP($A322,Grade!$L$6:$BL$1000,Grade!O$2,0))," ")</f>
        <v>0</v>
      </c>
      <c r="F322" s="26">
        <f>+IFERROR((VLOOKUP($A322,Grade!$L$6:$BL$1000,Grade!P$2,0))," ")</f>
        <v>0</v>
      </c>
      <c r="G322" s="26">
        <f>+IFERROR((VLOOKUP($A322,Grade!$L$6:$BL$1000,Grade!Q$2,0))," ")</f>
        <v>0</v>
      </c>
      <c r="H322" s="26">
        <f>+IFERROR((VLOOKUP($A322,Grade!$L$6:$BL$1000,Grade!R$2,0))," ")</f>
        <v>0</v>
      </c>
      <c r="I322" s="26">
        <f>+IFERROR((VLOOKUP($A322,Grade!$L$6:$BL$1000,Grade!S$2,0))," ")</f>
        <v>0</v>
      </c>
      <c r="J322" s="26">
        <f>+IFERROR((VLOOKUP($A322,Grade!$L$6:$BL$1000,Grade!T$2,0))," ")</f>
        <v>0</v>
      </c>
      <c r="K322" s="26">
        <f>+IFERROR((VLOOKUP($A322,Grade!$L$6:$BL$1000,Grade!U$2,0))," ")</f>
        <v>0</v>
      </c>
      <c r="L322" s="26">
        <f>+IFERROR((VLOOKUP($A322,Grade!$L$6:$BL$1000,Grade!V$2,0))," ")</f>
        <v>0</v>
      </c>
      <c r="M322" s="26">
        <f>+IFERROR((VLOOKUP($A322,Grade!$L$6:$BL$1000,Grade!W$2,0))," ")</f>
        <v>0</v>
      </c>
      <c r="N322" s="26">
        <f>+IFERROR((VLOOKUP($A322,Grade!$L$6:$BL$1000,Grade!X$2,0))," ")</f>
        <v>0</v>
      </c>
      <c r="O322" s="26">
        <f>+IFERROR((VLOOKUP($A322,Grade!$L$6:$BL$1000,Grade!Y$2,0))," ")</f>
        <v>0</v>
      </c>
      <c r="P322" s="27">
        <f>SUM(C322:O322)</f>
        <v>123</v>
      </c>
      <c r="Q322" s="28">
        <f>+IFERROR((VLOOKUP($A322,Grade!$L$6:$BL$1000,Grade!Z$2,0))," ")</f>
        <v>97</v>
      </c>
      <c r="R322" s="28">
        <f>+IFERROR((VLOOKUP($A322,Grade!$L$6:$BL$1000,Grade!AA$2,0))," ")</f>
        <v>26</v>
      </c>
      <c r="S322" s="28">
        <f>+IFERROR((VLOOKUP($A322,Grade!$L$6:$BL$1000,Grade!AB$2,0))," ")</f>
        <v>0</v>
      </c>
      <c r="T322" s="28">
        <f>+IFERROR((VLOOKUP($A322,Grade!$L$6:$BL$1000,Grade!AC$2,0))," ")</f>
        <v>0</v>
      </c>
      <c r="U322" s="28">
        <f>+IFERROR((VLOOKUP($A322,Grade!$L$6:$BL$1000,Grade!AD$2,0))," ")</f>
        <v>0</v>
      </c>
      <c r="V322" s="28">
        <f>+IFERROR((VLOOKUP($A322,Grade!$L$6:$BL$1000,Grade!AE$2,0))," ")</f>
        <v>0</v>
      </c>
      <c r="W322" s="28">
        <f>+IFERROR((VLOOKUP($A322,Grade!$L$6:$BL$1000,Grade!AF$2,0))," ")</f>
        <v>0</v>
      </c>
      <c r="X322" s="28">
        <f>+IFERROR((VLOOKUP($A322,Grade!$L$6:$BL$1000,Grade!AG$2,0))," ")</f>
        <v>0</v>
      </c>
      <c r="Y322" s="28">
        <f>+IFERROR((VLOOKUP($A322,Grade!$L$6:$BL$1000,Grade!AH$2,0))," ")</f>
        <v>0</v>
      </c>
      <c r="Z322" s="28">
        <f>+IFERROR((VLOOKUP($A322,Grade!$L$6:$BL$1000,Grade!AI$2,0))," ")</f>
        <v>0</v>
      </c>
      <c r="AA322" s="28">
        <f>+IFERROR((VLOOKUP($A322,Grade!$L$6:$BL$1000,Grade!AJ$2,0))," ")</f>
        <v>0</v>
      </c>
      <c r="AB322" s="28">
        <f>+IFERROR((VLOOKUP($A322,Grade!$L$6:$BL$1000,Grade!AK$2,0))," ")</f>
        <v>0</v>
      </c>
      <c r="AC322" s="28">
        <f>+IFERROR((VLOOKUP($A322,Grade!$L$6:$BL$1000,Grade!AL$2,0))," ")</f>
        <v>0</v>
      </c>
      <c r="AD322" s="29">
        <f>SUM(Q322:AC322)</f>
        <v>123</v>
      </c>
      <c r="AE322" s="26">
        <f>+IFERROR((VLOOKUP($A322,Grade!$L$6:$BL$1000,Grade!AM$2,0))," ")</f>
        <v>0</v>
      </c>
      <c r="AF322" s="26">
        <f>+IFERROR((VLOOKUP($A322,Grade!$L$6:$BL$1000,Grade!AN$2,0))," ")</f>
        <v>0</v>
      </c>
      <c r="AG322" s="26">
        <f>+IFERROR((VLOOKUP($A322,Grade!$L$6:$BL$1000,Grade!AO$2,0))," ")</f>
        <v>0</v>
      </c>
      <c r="AH322" s="26">
        <f>+IFERROR((VLOOKUP($A322,Grade!$L$6:$BL$1000,Grade!AP$2,0))," ")</f>
        <v>0</v>
      </c>
      <c r="AI322" s="26">
        <f>+IFERROR((VLOOKUP($A322,Grade!$L$6:$BL$1000,Grade!AQ$2,0))," ")</f>
        <v>0</v>
      </c>
      <c r="AJ322" s="26">
        <f>+IFERROR((VLOOKUP($A322,Grade!$L$6:$BL$1000,Grade!AR$2,0))," ")</f>
        <v>0</v>
      </c>
      <c r="AK322" s="26">
        <f>+IFERROR((VLOOKUP($A322,Grade!$L$6:$BL$1000,Grade!AS$2,0))," ")</f>
        <v>0</v>
      </c>
      <c r="AL322" s="26">
        <f>+IFERROR((VLOOKUP($A322,Grade!$L$6:$BL$1000,Grade!AT$2,0))," ")</f>
        <v>0</v>
      </c>
      <c r="AM322" s="26">
        <f>+IFERROR((VLOOKUP($A322,Grade!$L$6:$BL$1000,Grade!AU$2,0))," ")</f>
        <v>0</v>
      </c>
      <c r="AN322" s="26">
        <f>+IFERROR((VLOOKUP($A322,Grade!$L$6:$BL$1000,Grade!AV$2,0))," ")</f>
        <v>0</v>
      </c>
      <c r="AO322" s="26">
        <f>+IFERROR((VLOOKUP($A322,Grade!$L$6:$BL$1000,Grade!AW$2,0))," ")</f>
        <v>0</v>
      </c>
      <c r="AP322" s="26">
        <f>+IFERROR((VLOOKUP($A322,Grade!$L$6:$BL$1000,Grade!AX$2,0))," ")</f>
        <v>0</v>
      </c>
      <c r="AQ322" s="26">
        <f>+IFERROR((VLOOKUP($A322,Grade!$L$6:$BL$1000,Grade!AY$2,0))," ")</f>
        <v>0</v>
      </c>
      <c r="AR322" s="27">
        <f>SUM(AE322:AQ322)</f>
        <v>0</v>
      </c>
      <c r="AS322" s="28">
        <f>+IFERROR((VLOOKUP($A322,Grade!$L$6:$BL$1000,Grade!AZ$2,0))," ")</f>
        <v>0</v>
      </c>
      <c r="AT322" s="28">
        <f>+IFERROR((VLOOKUP($A322,Grade!$L$6:$BL$1000,Grade!BA$2,0))," ")</f>
        <v>0</v>
      </c>
      <c r="AU322" s="28">
        <f>+IFERROR((VLOOKUP($A322,Grade!$L$6:$BL$1000,Grade!BB$2,0))," ")</f>
        <v>0</v>
      </c>
      <c r="AV322" s="28">
        <f>+IFERROR((VLOOKUP($A322,Grade!$L$6:$BL$1000,Grade!BC$2,0))," ")</f>
        <v>0</v>
      </c>
      <c r="AW322" s="28">
        <f>+IFERROR((VLOOKUP($A322,Grade!$L$6:$BL$1000,Grade!BD$2,0))," ")</f>
        <v>0</v>
      </c>
      <c r="AX322" s="28">
        <f>+IFERROR((VLOOKUP($A322,Grade!$L$6:$BL$1000,Grade!BE$2,0))," ")</f>
        <v>0</v>
      </c>
      <c r="AY322" s="28">
        <f>+IFERROR((VLOOKUP($A322,Grade!$L$6:$BL$1000,Grade!BF$2,0))," ")</f>
        <v>0</v>
      </c>
      <c r="AZ322" s="28">
        <f>+IFERROR((VLOOKUP($A322,Grade!$L$6:$BL$1000,Grade!BG$2,0))," ")</f>
        <v>0</v>
      </c>
      <c r="BA322" s="28">
        <f>+IFERROR((VLOOKUP($A322,Grade!$L$6:$BL$1000,Grade!BH$2,0))," ")</f>
        <v>0</v>
      </c>
      <c r="BB322" s="28">
        <f>+IFERROR((VLOOKUP($A322,Grade!$L$6:$BL$1000,Grade!BI$2,0))," ")</f>
        <v>0</v>
      </c>
      <c r="BC322" s="28">
        <f>+IFERROR((VLOOKUP($A322,Grade!$L$6:$BL$1000,Grade!BJ$2,0))," ")</f>
        <v>0</v>
      </c>
      <c r="BD322" s="28">
        <f>+IFERROR((VLOOKUP($A322,Grade!$L$6:$BL$1000,Grade!BK$2,0))," ")</f>
        <v>0</v>
      </c>
      <c r="BE322" s="28">
        <f>+IFERROR((VLOOKUP($A322,Grade!$L$6:$BL$1000,Grade!BL$2,0))," ")</f>
        <v>0</v>
      </c>
      <c r="BF322" s="29">
        <f>SUM(AS322:BE322)</f>
        <v>0</v>
      </c>
      <c r="BG322" s="26">
        <f>IFERROR((VLOOKUP($A322,Month!$Z$3:$AP$1000,Month!AA$1,0))," ")</f>
        <v>52</v>
      </c>
      <c r="BH322" s="26">
        <f>IFERROR((VLOOKUP($A322,Month!$Z$3:$AP$1000,Month!AB$1,0))," ")</f>
        <v>0</v>
      </c>
      <c r="BI322" s="26">
        <f>IFERROR((VLOOKUP($A322,Month!$Z$3:$AP$1000,Month!AC$1,0))," ")</f>
        <v>0</v>
      </c>
      <c r="BJ322" s="26">
        <f>IFERROR((VLOOKUP($A322,Month!$Z$3:$AP$1000,Month!AD$1,0))," ")</f>
        <v>0</v>
      </c>
      <c r="BK322" s="26">
        <f>IFERROR((VLOOKUP($A322,Month!$Z$3:$AP$1000,Month!AE$1,0))," ")</f>
        <v>0</v>
      </c>
      <c r="BL322" s="26">
        <f>IFERROR((VLOOKUP($A322,Month!$Z$3:$AP$1000,Month!AF$1,0))," ")</f>
        <v>0</v>
      </c>
      <c r="BM322" s="26">
        <f>IFERROR((VLOOKUP($A322,Month!$Z$3:$AP$1000,Month!AG$1,0))," ")</f>
        <v>0</v>
      </c>
      <c r="BN322" s="26">
        <f>IFERROR((VLOOKUP($A322,Month!$Z$3:$AP$1000,Month!AH$1,0))," ")</f>
        <v>0</v>
      </c>
      <c r="BO322" s="26">
        <f>IFERROR((VLOOKUP($A322,Month!$Z$3:$AP$1000,Month!AI$1,0))," ")</f>
        <v>0</v>
      </c>
      <c r="BP322" s="26">
        <f>IFERROR((VLOOKUP($A322,Month!$Z$3:$AP$1000,Month!AJ$1,0))," ")</f>
        <v>0</v>
      </c>
      <c r="BQ322" s="26">
        <f>IFERROR((VLOOKUP($A322,Month!$Z$3:$AP$1000,Month!AK$1,0))," ")</f>
        <v>0</v>
      </c>
      <c r="BR322" s="26">
        <f>IFERROR((VLOOKUP($A322,Month!$Z$3:$AP$1000,Month!AL$1,0))," ")</f>
        <v>0</v>
      </c>
      <c r="BS322" s="26">
        <f>IFERROR((VLOOKUP($A322,Month!$Z$3:$AP$1000,Month!AM$1,0))," ")</f>
        <v>0</v>
      </c>
      <c r="BT322" s="26">
        <f>IFERROR((VLOOKUP($A322,Month!$Z$3:$AP$1000,Month!AP$1,0))," ")</f>
        <v>6</v>
      </c>
    </row>
    <row r="323" spans="1:72" x14ac:dyDescent="0.25">
      <c r="A323" s="24" t="s">
        <v>724</v>
      </c>
      <c r="B323" s="25" t="s">
        <v>725</v>
      </c>
      <c r="C323" s="26">
        <f>+IFERROR((VLOOKUP($A323,Grade!$L$6:$BL$1000,Grade!M$2,0))," ")</f>
        <v>0</v>
      </c>
      <c r="D323" s="26">
        <f>+IFERROR((VLOOKUP($A323,Grade!$L$6:$BL$1000,Grade!N$2,0))," ")</f>
        <v>0</v>
      </c>
      <c r="E323" s="26">
        <f>+IFERROR((VLOOKUP($A323,Grade!$L$6:$BL$1000,Grade!O$2,0))," ")</f>
        <v>0</v>
      </c>
      <c r="F323" s="26">
        <f>+IFERROR((VLOOKUP($A323,Grade!$L$6:$BL$1000,Grade!P$2,0))," ")</f>
        <v>0</v>
      </c>
      <c r="G323" s="26">
        <f>+IFERROR((VLOOKUP($A323,Grade!$L$6:$BL$1000,Grade!Q$2,0))," ")</f>
        <v>0</v>
      </c>
      <c r="H323" s="26">
        <f>+IFERROR((VLOOKUP($A323,Grade!$L$6:$BL$1000,Grade!R$2,0))," ")</f>
        <v>0</v>
      </c>
      <c r="I323" s="26">
        <f>+IFERROR((VLOOKUP($A323,Grade!$L$6:$BL$1000,Grade!S$2,0))," ")</f>
        <v>0</v>
      </c>
      <c r="J323" s="26">
        <f>+IFERROR((VLOOKUP($A323,Grade!$L$6:$BL$1000,Grade!T$2,0))," ")</f>
        <v>0</v>
      </c>
      <c r="K323" s="26">
        <f>+IFERROR((VLOOKUP($A323,Grade!$L$6:$BL$1000,Grade!U$2,0))," ")</f>
        <v>0</v>
      </c>
      <c r="L323" s="26">
        <f>+IFERROR((VLOOKUP($A323,Grade!$L$6:$BL$1000,Grade!V$2,0))," ")</f>
        <v>5</v>
      </c>
      <c r="M323" s="26">
        <f>+IFERROR((VLOOKUP($A323,Grade!$L$6:$BL$1000,Grade!W$2,0))," ")</f>
        <v>8</v>
      </c>
      <c r="N323" s="26">
        <f>+IFERROR((VLOOKUP($A323,Grade!$L$6:$BL$1000,Grade!X$2,0))," ")</f>
        <v>14</v>
      </c>
      <c r="O323" s="26">
        <f>+IFERROR((VLOOKUP($A323,Grade!$L$6:$BL$1000,Grade!Y$2,0))," ")</f>
        <v>7</v>
      </c>
      <c r="P323" s="27">
        <f>SUM(C323:O323)</f>
        <v>34</v>
      </c>
      <c r="Q323" s="28">
        <f>+IFERROR((VLOOKUP($A323,Grade!$L$6:$BL$1000,Grade!Z$2,0))," ")</f>
        <v>0</v>
      </c>
      <c r="R323" s="28">
        <f>+IFERROR((VLOOKUP($A323,Grade!$L$6:$BL$1000,Grade!AA$2,0))," ")</f>
        <v>0</v>
      </c>
      <c r="S323" s="28">
        <f>+IFERROR((VLOOKUP($A323,Grade!$L$6:$BL$1000,Grade!AB$2,0))," ")</f>
        <v>0</v>
      </c>
      <c r="T323" s="28">
        <f>+IFERROR((VLOOKUP($A323,Grade!$L$6:$BL$1000,Grade!AC$2,0))," ")</f>
        <v>0</v>
      </c>
      <c r="U323" s="28">
        <f>+IFERROR((VLOOKUP($A323,Grade!$L$6:$BL$1000,Grade!AD$2,0))," ")</f>
        <v>0</v>
      </c>
      <c r="V323" s="28">
        <f>+IFERROR((VLOOKUP($A323,Grade!$L$6:$BL$1000,Grade!AE$2,0))," ")</f>
        <v>0</v>
      </c>
      <c r="W323" s="28">
        <f>+IFERROR((VLOOKUP($A323,Grade!$L$6:$BL$1000,Grade!AF$2,0))," ")</f>
        <v>0</v>
      </c>
      <c r="X323" s="28">
        <f>+IFERROR((VLOOKUP($A323,Grade!$L$6:$BL$1000,Grade!AG$2,0))," ")</f>
        <v>0</v>
      </c>
      <c r="Y323" s="28">
        <f>+IFERROR((VLOOKUP($A323,Grade!$L$6:$BL$1000,Grade!AH$2,0))," ")</f>
        <v>0</v>
      </c>
      <c r="Z323" s="28">
        <f>+IFERROR((VLOOKUP($A323,Grade!$L$6:$BL$1000,Grade!AI$2,0))," ")</f>
        <v>5</v>
      </c>
      <c r="AA323" s="28">
        <f>+IFERROR((VLOOKUP($A323,Grade!$L$6:$BL$1000,Grade!AJ$2,0))," ")</f>
        <v>8</v>
      </c>
      <c r="AB323" s="28">
        <f>+IFERROR((VLOOKUP($A323,Grade!$L$6:$BL$1000,Grade!AK$2,0))," ")</f>
        <v>13.8</v>
      </c>
      <c r="AC323" s="28">
        <f>+IFERROR((VLOOKUP($A323,Grade!$L$6:$BL$1000,Grade!AL$2,0))," ")</f>
        <v>7</v>
      </c>
      <c r="AD323" s="29">
        <f>SUM(Q323:AC323)</f>
        <v>33.799999999999997</v>
      </c>
      <c r="AE323" s="26">
        <f>+IFERROR((VLOOKUP($A323,Grade!$L$6:$BL$1000,Grade!AM$2,0))," ")</f>
        <v>0</v>
      </c>
      <c r="AF323" s="26">
        <f>+IFERROR((VLOOKUP($A323,Grade!$L$6:$BL$1000,Grade!AN$2,0))," ")</f>
        <v>0</v>
      </c>
      <c r="AG323" s="26">
        <f>+IFERROR((VLOOKUP($A323,Grade!$L$6:$BL$1000,Grade!AO$2,0))," ")</f>
        <v>0</v>
      </c>
      <c r="AH323" s="26">
        <f>+IFERROR((VLOOKUP($A323,Grade!$L$6:$BL$1000,Grade!AP$2,0))," ")</f>
        <v>0</v>
      </c>
      <c r="AI323" s="26">
        <f>+IFERROR((VLOOKUP($A323,Grade!$L$6:$BL$1000,Grade!AQ$2,0))," ")</f>
        <v>0</v>
      </c>
      <c r="AJ323" s="26">
        <f>+IFERROR((VLOOKUP($A323,Grade!$L$6:$BL$1000,Grade!AR$2,0))," ")</f>
        <v>0</v>
      </c>
      <c r="AK323" s="26">
        <f>+IFERROR((VLOOKUP($A323,Grade!$L$6:$BL$1000,Grade!AS$2,0))," ")</f>
        <v>0</v>
      </c>
      <c r="AL323" s="26">
        <f>+IFERROR((VLOOKUP($A323,Grade!$L$6:$BL$1000,Grade!AT$2,0))," ")</f>
        <v>0</v>
      </c>
      <c r="AM323" s="26">
        <f>+IFERROR((VLOOKUP($A323,Grade!$L$6:$BL$1000,Grade!AU$2,0))," ")</f>
        <v>0</v>
      </c>
      <c r="AN323" s="26">
        <f>+IFERROR((VLOOKUP($A323,Grade!$L$6:$BL$1000,Grade!AV$2,0))," ")</f>
        <v>0</v>
      </c>
      <c r="AO323" s="26">
        <f>+IFERROR((VLOOKUP($A323,Grade!$L$6:$BL$1000,Grade!AW$2,0))," ")</f>
        <v>0</v>
      </c>
      <c r="AP323" s="26">
        <f>+IFERROR((VLOOKUP($A323,Grade!$L$6:$BL$1000,Grade!AX$2,0))," ")</f>
        <v>0</v>
      </c>
      <c r="AQ323" s="26">
        <f>+IFERROR((VLOOKUP($A323,Grade!$L$6:$BL$1000,Grade!AY$2,0))," ")</f>
        <v>0</v>
      </c>
      <c r="AR323" s="27">
        <f>SUM(AE323:AQ323)</f>
        <v>0</v>
      </c>
      <c r="AS323" s="28">
        <f>+IFERROR((VLOOKUP($A323,Grade!$L$6:$BL$1000,Grade!AZ$2,0))," ")</f>
        <v>0</v>
      </c>
      <c r="AT323" s="28">
        <f>+IFERROR((VLOOKUP($A323,Grade!$L$6:$BL$1000,Grade!BA$2,0))," ")</f>
        <v>0</v>
      </c>
      <c r="AU323" s="28">
        <f>+IFERROR((VLOOKUP($A323,Grade!$L$6:$BL$1000,Grade!BB$2,0))," ")</f>
        <v>0</v>
      </c>
      <c r="AV323" s="28">
        <f>+IFERROR((VLOOKUP($A323,Grade!$L$6:$BL$1000,Grade!BC$2,0))," ")</f>
        <v>0</v>
      </c>
      <c r="AW323" s="28">
        <f>+IFERROR((VLOOKUP($A323,Grade!$L$6:$BL$1000,Grade!BD$2,0))," ")</f>
        <v>0</v>
      </c>
      <c r="AX323" s="28">
        <f>+IFERROR((VLOOKUP($A323,Grade!$L$6:$BL$1000,Grade!BE$2,0))," ")</f>
        <v>0</v>
      </c>
      <c r="AY323" s="28">
        <f>+IFERROR((VLOOKUP($A323,Grade!$L$6:$BL$1000,Grade!BF$2,0))," ")</f>
        <v>0</v>
      </c>
      <c r="AZ323" s="28">
        <f>+IFERROR((VLOOKUP($A323,Grade!$L$6:$BL$1000,Grade!BG$2,0))," ")</f>
        <v>0</v>
      </c>
      <c r="BA323" s="28">
        <f>+IFERROR((VLOOKUP($A323,Grade!$L$6:$BL$1000,Grade!BH$2,0))," ")</f>
        <v>0</v>
      </c>
      <c r="BB323" s="28">
        <f>+IFERROR((VLOOKUP($A323,Grade!$L$6:$BL$1000,Grade!BI$2,0))," ")</f>
        <v>0</v>
      </c>
      <c r="BC323" s="28">
        <f>+IFERROR((VLOOKUP($A323,Grade!$L$6:$BL$1000,Grade!BJ$2,0))," ")</f>
        <v>0</v>
      </c>
      <c r="BD323" s="28">
        <f>+IFERROR((VLOOKUP($A323,Grade!$L$6:$BL$1000,Grade!BK$2,0))," ")</f>
        <v>0</v>
      </c>
      <c r="BE323" s="28">
        <f>+IFERROR((VLOOKUP($A323,Grade!$L$6:$BL$1000,Grade!BL$2,0))," ")</f>
        <v>0</v>
      </c>
      <c r="BF323" s="29">
        <f>SUM(AS323:BE323)</f>
        <v>0</v>
      </c>
      <c r="BG323" s="26">
        <f>IFERROR((VLOOKUP($A323,Month!$Z$3:$AP$1000,Month!AA$1,0))," ")</f>
        <v>0</v>
      </c>
      <c r="BH323" s="26">
        <f>IFERROR((VLOOKUP($A323,Month!$Z$3:$AP$1000,Month!AB$1,0))," ")</f>
        <v>0</v>
      </c>
      <c r="BI323" s="26">
        <f>IFERROR((VLOOKUP($A323,Month!$Z$3:$AP$1000,Month!AC$1,0))," ")</f>
        <v>0</v>
      </c>
      <c r="BJ323" s="26">
        <f>IFERROR((VLOOKUP($A323,Month!$Z$3:$AP$1000,Month!AD$1,0))," ")</f>
        <v>0</v>
      </c>
      <c r="BK323" s="26">
        <f>IFERROR((VLOOKUP($A323,Month!$Z$3:$AP$1000,Month!AE$1,0))," ")</f>
        <v>0</v>
      </c>
      <c r="BL323" s="26">
        <f>IFERROR((VLOOKUP($A323,Month!$Z$3:$AP$1000,Month!AF$1,0))," ")</f>
        <v>0</v>
      </c>
      <c r="BM323" s="26">
        <f>IFERROR((VLOOKUP($A323,Month!$Z$3:$AP$1000,Month!AG$1,0))," ")</f>
        <v>0</v>
      </c>
      <c r="BN323" s="26">
        <f>IFERROR((VLOOKUP($A323,Month!$Z$3:$AP$1000,Month!AH$1,0))," ")</f>
        <v>0</v>
      </c>
      <c r="BO323" s="26">
        <f>IFERROR((VLOOKUP($A323,Month!$Z$3:$AP$1000,Month!AI$1,0))," ")</f>
        <v>0</v>
      </c>
      <c r="BP323" s="26">
        <f>IFERROR((VLOOKUP($A323,Month!$Z$3:$AP$1000,Month!AJ$1,0))," ")</f>
        <v>0</v>
      </c>
      <c r="BQ323" s="26">
        <f>IFERROR((VLOOKUP($A323,Month!$Z$3:$AP$1000,Month!AK$1,0))," ")</f>
        <v>0</v>
      </c>
      <c r="BR323" s="26">
        <f>IFERROR((VLOOKUP($A323,Month!$Z$3:$AP$1000,Month!AL$1,0))," ")</f>
        <v>0</v>
      </c>
      <c r="BS323" s="26">
        <f>IFERROR((VLOOKUP($A323,Month!$Z$3:$AP$1000,Month!AM$1,0))," ")</f>
        <v>0</v>
      </c>
      <c r="BT323" s="26">
        <f>IFERROR((VLOOKUP($A323,Month!$Z$3:$AP$1000,Month!AP$1,0))," ")</f>
        <v>6</v>
      </c>
    </row>
    <row r="324" spans="1:72" x14ac:dyDescent="0.25">
      <c r="BG324" s="23"/>
      <c r="BH324" s="23"/>
      <c r="BI324" s="23"/>
      <c r="BJ324" s="23"/>
    </row>
    <row r="325" spans="1:72" x14ac:dyDescent="0.25">
      <c r="BG325" s="23"/>
      <c r="BH325" s="23"/>
      <c r="BI325" s="23"/>
      <c r="BJ325" s="23"/>
    </row>
    <row r="326" spans="1:72" x14ac:dyDescent="0.25">
      <c r="BG326" s="23"/>
      <c r="BH326" s="23"/>
      <c r="BI326" s="23"/>
      <c r="BJ326" s="23"/>
    </row>
    <row r="327" spans="1:72" x14ac:dyDescent="0.25">
      <c r="BG327" s="23"/>
      <c r="BH327" s="23"/>
      <c r="BI327" s="23"/>
      <c r="BJ327" s="23"/>
    </row>
    <row r="328" spans="1:72" x14ac:dyDescent="0.25">
      <c r="BG328" s="23"/>
      <c r="BH328" s="23"/>
      <c r="BI328" s="23"/>
      <c r="BJ328" s="23"/>
    </row>
    <row r="329" spans="1:72" x14ac:dyDescent="0.25">
      <c r="BG329" s="23"/>
      <c r="BH329" s="23"/>
      <c r="BI329" s="23"/>
      <c r="BJ329" s="23"/>
    </row>
    <row r="330" spans="1:72" x14ac:dyDescent="0.25">
      <c r="BG330" s="23"/>
      <c r="BH330" s="23"/>
      <c r="BI330" s="23"/>
      <c r="BJ330" s="23"/>
    </row>
    <row r="331" spans="1:72" x14ac:dyDescent="0.25">
      <c r="BG331" s="23"/>
      <c r="BH331" s="23"/>
      <c r="BI331" s="23"/>
      <c r="BJ331" s="23"/>
    </row>
    <row r="332" spans="1:72" x14ac:dyDescent="0.25">
      <c r="BG332" s="23"/>
      <c r="BH332" s="23"/>
      <c r="BI332" s="23"/>
      <c r="BJ332" s="23"/>
    </row>
    <row r="333" spans="1:72" x14ac:dyDescent="0.25">
      <c r="BG333" s="23"/>
      <c r="BH333" s="23"/>
      <c r="BI333" s="23"/>
      <c r="BJ333" s="23"/>
    </row>
    <row r="334" spans="1:72" x14ac:dyDescent="0.25">
      <c r="BG334" s="23"/>
      <c r="BH334" s="23"/>
      <c r="BI334" s="23"/>
      <c r="BJ334" s="23"/>
    </row>
    <row r="335" spans="1:72" x14ac:dyDescent="0.25">
      <c r="BG335" s="23"/>
      <c r="BH335" s="23"/>
      <c r="BI335" s="23"/>
      <c r="BJ335" s="23"/>
    </row>
    <row r="336" spans="1:72" x14ac:dyDescent="0.25">
      <c r="BG336" s="23"/>
      <c r="BH336" s="23"/>
      <c r="BI336" s="23"/>
      <c r="BJ336" s="23"/>
    </row>
    <row r="337" spans="59:62" x14ac:dyDescent="0.25">
      <c r="BG337" s="23"/>
      <c r="BH337" s="23"/>
      <c r="BI337" s="23"/>
      <c r="BJ337" s="23"/>
    </row>
    <row r="338" spans="59:62" x14ac:dyDescent="0.25">
      <c r="BG338" s="23"/>
      <c r="BH338" s="23"/>
      <c r="BI338" s="23"/>
      <c r="BJ338" s="23"/>
    </row>
    <row r="339" spans="59:62" x14ac:dyDescent="0.25">
      <c r="BG339" s="23"/>
      <c r="BH339" s="23"/>
      <c r="BI339" s="23"/>
      <c r="BJ339" s="23"/>
    </row>
    <row r="340" spans="59:62" x14ac:dyDescent="0.25">
      <c r="BG340" s="23"/>
      <c r="BH340" s="23"/>
      <c r="BI340" s="23"/>
      <c r="BJ340" s="23"/>
    </row>
    <row r="341" spans="59:62" x14ac:dyDescent="0.25">
      <c r="BG341" s="23"/>
      <c r="BH341" s="23"/>
      <c r="BI341" s="23"/>
      <c r="BJ341" s="23"/>
    </row>
    <row r="342" spans="59:62" x14ac:dyDescent="0.25">
      <c r="BG342" s="23"/>
      <c r="BH342" s="23"/>
      <c r="BI342" s="23"/>
      <c r="BJ342" s="23"/>
    </row>
    <row r="343" spans="59:62" x14ac:dyDescent="0.25">
      <c r="BG343" s="23"/>
      <c r="BH343" s="23"/>
      <c r="BI343" s="23"/>
      <c r="BJ343" s="23"/>
    </row>
    <row r="344" spans="59:62" x14ac:dyDescent="0.25">
      <c r="BG344" s="23"/>
      <c r="BH344" s="23"/>
      <c r="BI344" s="23"/>
      <c r="BJ344" s="23"/>
    </row>
    <row r="345" spans="59:62" x14ac:dyDescent="0.25">
      <c r="BG345" s="23"/>
      <c r="BH345" s="23"/>
      <c r="BI345" s="23"/>
      <c r="BJ345" s="23"/>
    </row>
    <row r="346" spans="59:62" x14ac:dyDescent="0.25">
      <c r="BG346" s="23"/>
      <c r="BH346" s="23"/>
      <c r="BI346" s="23"/>
      <c r="BJ346" s="23"/>
    </row>
    <row r="347" spans="59:62" x14ac:dyDescent="0.25">
      <c r="BG347" s="23"/>
      <c r="BH347" s="23"/>
      <c r="BI347" s="23"/>
      <c r="BJ347" s="23"/>
    </row>
    <row r="348" spans="59:62" x14ac:dyDescent="0.25">
      <c r="BG348" s="23"/>
      <c r="BH348" s="23"/>
      <c r="BI348" s="23"/>
      <c r="BJ348" s="23"/>
    </row>
    <row r="349" spans="59:62" x14ac:dyDescent="0.25">
      <c r="BG349" s="23"/>
      <c r="BH349" s="23"/>
      <c r="BI349" s="23"/>
      <c r="BJ349" s="23"/>
    </row>
    <row r="350" spans="59:62" x14ac:dyDescent="0.25">
      <c r="BG350" s="23"/>
      <c r="BH350" s="23"/>
      <c r="BI350" s="23"/>
      <c r="BJ350" s="23"/>
    </row>
    <row r="351" spans="59:62" x14ac:dyDescent="0.25">
      <c r="BG351" s="23"/>
      <c r="BH351" s="23"/>
      <c r="BI351" s="23"/>
      <c r="BJ351" s="23"/>
    </row>
    <row r="352" spans="59:62" x14ac:dyDescent="0.25">
      <c r="BG352" s="23"/>
      <c r="BH352" s="23"/>
      <c r="BI352" s="23"/>
      <c r="BJ352" s="23"/>
    </row>
    <row r="353" spans="59:62" x14ac:dyDescent="0.25">
      <c r="BG353" s="23"/>
      <c r="BH353" s="23"/>
      <c r="BI353" s="23"/>
      <c r="BJ353" s="23"/>
    </row>
    <row r="354" spans="59:62" x14ac:dyDescent="0.25">
      <c r="BG354" s="23"/>
      <c r="BH354" s="23"/>
      <c r="BI354" s="23"/>
      <c r="BJ354" s="23"/>
    </row>
    <row r="355" spans="59:62" x14ac:dyDescent="0.25">
      <c r="BG355" s="23"/>
      <c r="BH355" s="23"/>
      <c r="BI355" s="23"/>
      <c r="BJ355" s="23"/>
    </row>
    <row r="356" spans="59:62" x14ac:dyDescent="0.25">
      <c r="BG356" s="23"/>
      <c r="BH356" s="23"/>
      <c r="BI356" s="23"/>
      <c r="BJ356" s="23"/>
    </row>
    <row r="357" spans="59:62" x14ac:dyDescent="0.25">
      <c r="BG357" s="23"/>
      <c r="BH357" s="23"/>
      <c r="BI357" s="23"/>
      <c r="BJ357" s="23"/>
    </row>
    <row r="358" spans="59:62" x14ac:dyDescent="0.25">
      <c r="BG358" s="23"/>
      <c r="BH358" s="23"/>
      <c r="BI358" s="23"/>
      <c r="BJ358" s="23"/>
    </row>
    <row r="359" spans="59:62" x14ac:dyDescent="0.25">
      <c r="BG359" s="23"/>
      <c r="BH359" s="23"/>
      <c r="BI359" s="23"/>
      <c r="BJ359" s="23"/>
    </row>
    <row r="360" spans="59:62" x14ac:dyDescent="0.25">
      <c r="BG360" s="23"/>
      <c r="BH360" s="23"/>
      <c r="BI360" s="23"/>
      <c r="BJ360" s="23"/>
    </row>
    <row r="361" spans="59:62" x14ac:dyDescent="0.25">
      <c r="BG361" s="23"/>
      <c r="BH361" s="23"/>
      <c r="BI361" s="23"/>
      <c r="BJ361" s="23"/>
    </row>
    <row r="362" spans="59:62" x14ac:dyDescent="0.25">
      <c r="BG362" s="23"/>
      <c r="BH362" s="23"/>
      <c r="BI362" s="23"/>
      <c r="BJ362" s="23"/>
    </row>
    <row r="363" spans="59:62" x14ac:dyDescent="0.25">
      <c r="BG363" s="23"/>
      <c r="BH363" s="23"/>
      <c r="BI363" s="23"/>
      <c r="BJ363" s="23"/>
    </row>
    <row r="364" spans="59:62" x14ac:dyDescent="0.25">
      <c r="BG364" s="23"/>
      <c r="BH364" s="23"/>
      <c r="BI364" s="23"/>
      <c r="BJ364" s="23"/>
    </row>
    <row r="365" spans="59:62" x14ac:dyDescent="0.25">
      <c r="BG365" s="23"/>
      <c r="BH365" s="23"/>
      <c r="BI365" s="23"/>
      <c r="BJ365" s="23"/>
    </row>
    <row r="366" spans="59:62" x14ac:dyDescent="0.25">
      <c r="BG366" s="23"/>
      <c r="BH366" s="23"/>
      <c r="BI366" s="23"/>
      <c r="BJ366" s="23"/>
    </row>
    <row r="367" spans="59:62" x14ac:dyDescent="0.25">
      <c r="BG367" s="23"/>
      <c r="BH367" s="23"/>
      <c r="BI367" s="23"/>
      <c r="BJ367" s="23"/>
    </row>
    <row r="368" spans="59:62" x14ac:dyDescent="0.25">
      <c r="BG368" s="23"/>
      <c r="BH368" s="23"/>
      <c r="BI368" s="23"/>
      <c r="BJ368" s="23"/>
    </row>
    <row r="369" spans="59:62" x14ac:dyDescent="0.25">
      <c r="BG369" s="23"/>
      <c r="BH369" s="23"/>
      <c r="BI369" s="23"/>
      <c r="BJ369" s="23"/>
    </row>
    <row r="370" spans="59:62" x14ac:dyDescent="0.25">
      <c r="BG370" s="23"/>
      <c r="BH370" s="23"/>
      <c r="BI370" s="23"/>
      <c r="BJ370" s="23"/>
    </row>
    <row r="371" spans="59:62" x14ac:dyDescent="0.25">
      <c r="BG371" s="23"/>
      <c r="BH371" s="23"/>
      <c r="BI371" s="23"/>
      <c r="BJ371" s="23"/>
    </row>
    <row r="372" spans="59:62" x14ac:dyDescent="0.25">
      <c r="BG372" s="23"/>
      <c r="BH372" s="23"/>
      <c r="BI372" s="23"/>
      <c r="BJ372" s="23"/>
    </row>
    <row r="373" spans="59:62" x14ac:dyDescent="0.25">
      <c r="BG373" s="23"/>
      <c r="BH373" s="23"/>
      <c r="BI373" s="23"/>
      <c r="BJ373" s="23"/>
    </row>
    <row r="374" spans="59:62" x14ac:dyDescent="0.25">
      <c r="BG374" s="23"/>
      <c r="BH374" s="23"/>
      <c r="BI374" s="23"/>
      <c r="BJ374" s="23"/>
    </row>
    <row r="375" spans="59:62" x14ac:dyDescent="0.25">
      <c r="BG375" s="23"/>
      <c r="BH375" s="23"/>
      <c r="BI375" s="23"/>
      <c r="BJ375" s="23"/>
    </row>
    <row r="376" spans="59:62" x14ac:dyDescent="0.25">
      <c r="BG376" s="23"/>
      <c r="BH376" s="23"/>
      <c r="BI376" s="23"/>
      <c r="BJ376" s="23"/>
    </row>
    <row r="377" spans="59:62" x14ac:dyDescent="0.25">
      <c r="BG377" s="23"/>
      <c r="BH377" s="23"/>
      <c r="BI377" s="23"/>
      <c r="BJ377" s="23"/>
    </row>
    <row r="378" spans="59:62" x14ac:dyDescent="0.25">
      <c r="BG378" s="23"/>
      <c r="BH378" s="23"/>
      <c r="BI378" s="23"/>
      <c r="BJ378" s="23"/>
    </row>
    <row r="379" spans="59:62" x14ac:dyDescent="0.25">
      <c r="BG379" s="23"/>
      <c r="BH379" s="23"/>
      <c r="BI379" s="23"/>
      <c r="BJ379" s="23"/>
    </row>
    <row r="380" spans="59:62" x14ac:dyDescent="0.25">
      <c r="BG380" s="23"/>
      <c r="BH380" s="23"/>
      <c r="BI380" s="23"/>
      <c r="BJ380" s="23"/>
    </row>
    <row r="381" spans="59:62" x14ac:dyDescent="0.25">
      <c r="BG381" s="23"/>
      <c r="BH381" s="23"/>
      <c r="BI381" s="23"/>
      <c r="BJ381" s="23"/>
    </row>
    <row r="382" spans="59:62" x14ac:dyDescent="0.25">
      <c r="BG382" s="23"/>
      <c r="BH382" s="23"/>
      <c r="BI382" s="23"/>
      <c r="BJ382" s="23"/>
    </row>
    <row r="383" spans="59:62" x14ac:dyDescent="0.25">
      <c r="BG383" s="23"/>
      <c r="BH383" s="23"/>
      <c r="BI383" s="23"/>
      <c r="BJ383" s="23"/>
    </row>
    <row r="384" spans="59:62" x14ac:dyDescent="0.25">
      <c r="BG384" s="23"/>
      <c r="BH384" s="23"/>
      <c r="BI384" s="23"/>
      <c r="BJ384" s="23"/>
    </row>
    <row r="385" spans="59:62" x14ac:dyDescent="0.25">
      <c r="BG385" s="23"/>
      <c r="BH385" s="23"/>
      <c r="BI385" s="23"/>
      <c r="BJ385" s="23"/>
    </row>
    <row r="386" spans="59:62" x14ac:dyDescent="0.25">
      <c r="BG386" s="23"/>
      <c r="BH386" s="23"/>
      <c r="BI386" s="23"/>
      <c r="BJ386" s="23"/>
    </row>
    <row r="387" spans="59:62" x14ac:dyDescent="0.25">
      <c r="BG387" s="23"/>
      <c r="BH387" s="23"/>
      <c r="BI387" s="23"/>
      <c r="BJ387" s="23"/>
    </row>
    <row r="388" spans="59:62" x14ac:dyDescent="0.25">
      <c r="BG388" s="23"/>
      <c r="BH388" s="23"/>
      <c r="BI388" s="23"/>
      <c r="BJ388" s="23"/>
    </row>
    <row r="389" spans="59:62" x14ac:dyDescent="0.25">
      <c r="BG389" s="23"/>
      <c r="BH389" s="23"/>
      <c r="BI389" s="23"/>
      <c r="BJ389" s="23"/>
    </row>
    <row r="390" spans="59:62" x14ac:dyDescent="0.25">
      <c r="BG390" s="23"/>
      <c r="BH390" s="23"/>
      <c r="BI390" s="23"/>
      <c r="BJ390" s="23"/>
    </row>
    <row r="391" spans="59:62" x14ac:dyDescent="0.25">
      <c r="BG391" s="23"/>
      <c r="BH391" s="23"/>
      <c r="BI391" s="23"/>
      <c r="BJ391" s="23"/>
    </row>
    <row r="392" spans="59:62" x14ac:dyDescent="0.25">
      <c r="BG392" s="23"/>
      <c r="BH392" s="23"/>
      <c r="BI392" s="23"/>
      <c r="BJ392" s="23"/>
    </row>
    <row r="393" spans="59:62" x14ac:dyDescent="0.25">
      <c r="BG393" s="23"/>
      <c r="BH393" s="23"/>
      <c r="BI393" s="23"/>
      <c r="BJ393" s="23"/>
    </row>
    <row r="394" spans="59:62" x14ac:dyDescent="0.25">
      <c r="BG394" s="23"/>
      <c r="BH394" s="23"/>
      <c r="BI394" s="23"/>
      <c r="BJ394" s="23"/>
    </row>
    <row r="395" spans="59:62" x14ac:dyDescent="0.25">
      <c r="BG395" s="23"/>
      <c r="BH395" s="23"/>
      <c r="BI395" s="23"/>
      <c r="BJ395" s="23"/>
    </row>
    <row r="396" spans="59:62" x14ac:dyDescent="0.25">
      <c r="BG396" s="23"/>
      <c r="BH396" s="23"/>
      <c r="BI396" s="23"/>
      <c r="BJ396" s="23"/>
    </row>
    <row r="397" spans="59:62" x14ac:dyDescent="0.25">
      <c r="BG397" s="23"/>
      <c r="BH397" s="23"/>
      <c r="BI397" s="23"/>
      <c r="BJ397" s="23"/>
    </row>
    <row r="398" spans="59:62" x14ac:dyDescent="0.25">
      <c r="BG398" s="23"/>
      <c r="BH398" s="23"/>
      <c r="BI398" s="23"/>
      <c r="BJ398" s="23"/>
    </row>
    <row r="399" spans="59:62" x14ac:dyDescent="0.25">
      <c r="BG399" s="23"/>
      <c r="BH399" s="23"/>
      <c r="BI399" s="23"/>
      <c r="BJ399" s="23"/>
    </row>
    <row r="400" spans="59:62" x14ac:dyDescent="0.25">
      <c r="BG400" s="23"/>
      <c r="BH400" s="23"/>
      <c r="BI400" s="23"/>
      <c r="BJ400" s="23"/>
    </row>
    <row r="401" spans="59:62" x14ac:dyDescent="0.25">
      <c r="BG401" s="23"/>
      <c r="BH401" s="23"/>
      <c r="BI401" s="23"/>
      <c r="BJ401" s="23"/>
    </row>
    <row r="402" spans="59:62" x14ac:dyDescent="0.25">
      <c r="BG402" s="23"/>
      <c r="BH402" s="23"/>
      <c r="BI402" s="23"/>
      <c r="BJ402" s="23"/>
    </row>
    <row r="403" spans="59:62" x14ac:dyDescent="0.25">
      <c r="BG403" s="23"/>
      <c r="BH403" s="23"/>
      <c r="BI403" s="23"/>
      <c r="BJ403" s="23"/>
    </row>
    <row r="404" spans="59:62" x14ac:dyDescent="0.25">
      <c r="BG404" s="23"/>
      <c r="BH404" s="23"/>
      <c r="BI404" s="23"/>
      <c r="BJ404" s="23"/>
    </row>
    <row r="405" spans="59:62" x14ac:dyDescent="0.25">
      <c r="BG405" s="23"/>
      <c r="BH405" s="23"/>
      <c r="BI405" s="23"/>
      <c r="BJ405" s="23"/>
    </row>
    <row r="406" spans="59:62" x14ac:dyDescent="0.25">
      <c r="BG406" s="23"/>
      <c r="BH406" s="23"/>
      <c r="BI406" s="23"/>
      <c r="BJ406" s="23"/>
    </row>
    <row r="407" spans="59:62" x14ac:dyDescent="0.25">
      <c r="BG407" s="23"/>
      <c r="BH407" s="23"/>
      <c r="BI407" s="23"/>
      <c r="BJ407" s="23"/>
    </row>
    <row r="408" spans="59:62" x14ac:dyDescent="0.25">
      <c r="BG408" s="23"/>
      <c r="BH408" s="23"/>
      <c r="BI408" s="23"/>
      <c r="BJ408" s="23"/>
    </row>
    <row r="409" spans="59:62" x14ac:dyDescent="0.25">
      <c r="BG409" s="23"/>
      <c r="BH409" s="23"/>
      <c r="BI409" s="23"/>
      <c r="BJ409" s="23"/>
    </row>
    <row r="410" spans="59:62" x14ac:dyDescent="0.25">
      <c r="BG410" s="23"/>
      <c r="BH410" s="23"/>
      <c r="BI410" s="23"/>
      <c r="BJ410" s="23"/>
    </row>
    <row r="411" spans="59:62" x14ac:dyDescent="0.25">
      <c r="BG411" s="23"/>
      <c r="BH411" s="23"/>
      <c r="BI411" s="23"/>
      <c r="BJ411" s="23"/>
    </row>
    <row r="412" spans="59:62" x14ac:dyDescent="0.25">
      <c r="BG412" s="23"/>
      <c r="BH412" s="23"/>
      <c r="BI412" s="23"/>
      <c r="BJ412" s="23"/>
    </row>
    <row r="413" spans="59:62" x14ac:dyDescent="0.25">
      <c r="BG413" s="23"/>
      <c r="BH413" s="23"/>
      <c r="BI413" s="23"/>
      <c r="BJ413" s="23"/>
    </row>
    <row r="414" spans="59:62" x14ac:dyDescent="0.25">
      <c r="BG414" s="23"/>
      <c r="BH414" s="23"/>
      <c r="BI414" s="23"/>
      <c r="BJ414" s="23"/>
    </row>
    <row r="415" spans="59:62" x14ac:dyDescent="0.25">
      <c r="BG415" s="23"/>
      <c r="BH415" s="23"/>
      <c r="BI415" s="23"/>
      <c r="BJ415" s="23"/>
    </row>
    <row r="416" spans="59:62" x14ac:dyDescent="0.25">
      <c r="BG416" s="23"/>
      <c r="BH416" s="23"/>
      <c r="BI416" s="23"/>
      <c r="BJ416" s="23"/>
    </row>
    <row r="417" spans="59:62" x14ac:dyDescent="0.25">
      <c r="BG417" s="23"/>
      <c r="BH417" s="23"/>
      <c r="BI417" s="23"/>
      <c r="BJ417" s="23"/>
    </row>
    <row r="418" spans="59:62" x14ac:dyDescent="0.25">
      <c r="BG418" s="23"/>
      <c r="BH418" s="23"/>
      <c r="BI418" s="23"/>
      <c r="BJ418" s="23"/>
    </row>
    <row r="419" spans="59:62" x14ac:dyDescent="0.25">
      <c r="BG419" s="23"/>
      <c r="BH419" s="23"/>
      <c r="BI419" s="23"/>
      <c r="BJ419" s="23"/>
    </row>
    <row r="420" spans="59:62" x14ac:dyDescent="0.25">
      <c r="BG420" s="23"/>
      <c r="BH420" s="23"/>
      <c r="BI420" s="23"/>
      <c r="BJ420" s="23"/>
    </row>
    <row r="421" spans="59:62" x14ac:dyDescent="0.25">
      <c r="BG421" s="23"/>
      <c r="BH421" s="23"/>
      <c r="BI421" s="23"/>
      <c r="BJ421" s="23"/>
    </row>
    <row r="422" spans="59:62" x14ac:dyDescent="0.25">
      <c r="BG422" s="23"/>
      <c r="BH422" s="23"/>
      <c r="BI422" s="23"/>
      <c r="BJ422" s="23"/>
    </row>
    <row r="423" spans="59:62" x14ac:dyDescent="0.25">
      <c r="BG423" s="23"/>
      <c r="BH423" s="23"/>
      <c r="BI423" s="23"/>
      <c r="BJ423" s="23"/>
    </row>
    <row r="424" spans="59:62" x14ac:dyDescent="0.25">
      <c r="BG424" s="23"/>
      <c r="BH424" s="23"/>
      <c r="BI424" s="23"/>
      <c r="BJ424" s="23"/>
    </row>
    <row r="425" spans="59:62" x14ac:dyDescent="0.25">
      <c r="BG425" s="23"/>
      <c r="BH425" s="23"/>
      <c r="BI425" s="23"/>
      <c r="BJ425" s="23"/>
    </row>
    <row r="426" spans="59:62" x14ac:dyDescent="0.25">
      <c r="BG426" s="23"/>
      <c r="BH426" s="23"/>
      <c r="BI426" s="23"/>
      <c r="BJ426" s="23"/>
    </row>
    <row r="427" spans="59:62" x14ac:dyDescent="0.25">
      <c r="BG427" s="23"/>
      <c r="BH427" s="23"/>
      <c r="BI427" s="23"/>
      <c r="BJ427" s="23"/>
    </row>
    <row r="428" spans="59:62" x14ac:dyDescent="0.25">
      <c r="BG428" s="23"/>
      <c r="BH428" s="23"/>
      <c r="BI428" s="23"/>
      <c r="BJ428" s="23"/>
    </row>
    <row r="429" spans="59:62" x14ac:dyDescent="0.25">
      <c r="BG429" s="23"/>
      <c r="BH429" s="23"/>
      <c r="BI429" s="23"/>
      <c r="BJ429" s="23"/>
    </row>
    <row r="430" spans="59:62" x14ac:dyDescent="0.25">
      <c r="BG430" s="23"/>
      <c r="BH430" s="23"/>
      <c r="BI430" s="23"/>
      <c r="BJ430" s="23"/>
    </row>
    <row r="431" spans="59:62" x14ac:dyDescent="0.25">
      <c r="BG431" s="23"/>
      <c r="BH431" s="23"/>
      <c r="BI431" s="23"/>
      <c r="BJ431" s="23"/>
    </row>
    <row r="432" spans="59:62" x14ac:dyDescent="0.25">
      <c r="BG432" s="23"/>
      <c r="BH432" s="23"/>
      <c r="BI432" s="23"/>
      <c r="BJ432" s="23"/>
    </row>
    <row r="433" spans="59:62" x14ac:dyDescent="0.25">
      <c r="BG433" s="23"/>
      <c r="BH433" s="23"/>
      <c r="BI433" s="23"/>
      <c r="BJ433" s="23"/>
    </row>
    <row r="434" spans="59:62" x14ac:dyDescent="0.25">
      <c r="BG434" s="23"/>
      <c r="BH434" s="23"/>
      <c r="BI434" s="23"/>
      <c r="BJ434" s="23"/>
    </row>
    <row r="435" spans="59:62" x14ac:dyDescent="0.25">
      <c r="BG435" s="23"/>
      <c r="BH435" s="23"/>
      <c r="BI435" s="23"/>
      <c r="BJ435" s="23"/>
    </row>
    <row r="436" spans="59:62" x14ac:dyDescent="0.25">
      <c r="BG436" s="23"/>
      <c r="BH436" s="23"/>
      <c r="BI436" s="23"/>
      <c r="BJ436" s="23"/>
    </row>
    <row r="437" spans="59:62" x14ac:dyDescent="0.25">
      <c r="BG437" s="23"/>
      <c r="BH437" s="23"/>
      <c r="BI437" s="23"/>
      <c r="BJ437" s="23"/>
    </row>
    <row r="438" spans="59:62" x14ac:dyDescent="0.25">
      <c r="BG438" s="23"/>
      <c r="BH438" s="23"/>
      <c r="BI438" s="23"/>
      <c r="BJ438" s="23"/>
    </row>
    <row r="439" spans="59:62" x14ac:dyDescent="0.25">
      <c r="BG439" s="23"/>
      <c r="BH439" s="23"/>
      <c r="BI439" s="23"/>
      <c r="BJ439" s="23"/>
    </row>
    <row r="440" spans="59:62" x14ac:dyDescent="0.25">
      <c r="BG440" s="23"/>
      <c r="BH440" s="23"/>
      <c r="BI440" s="23"/>
      <c r="BJ440" s="23"/>
    </row>
    <row r="441" spans="59:62" x14ac:dyDescent="0.25">
      <c r="BG441" s="23"/>
      <c r="BH441" s="23"/>
      <c r="BI441" s="23"/>
      <c r="BJ441" s="23"/>
    </row>
    <row r="442" spans="59:62" x14ac:dyDescent="0.25">
      <c r="BG442" s="23"/>
      <c r="BH442" s="23"/>
      <c r="BI442" s="23"/>
      <c r="BJ442" s="23"/>
    </row>
    <row r="443" spans="59:62" x14ac:dyDescent="0.25">
      <c r="BG443" s="23"/>
      <c r="BH443" s="23"/>
      <c r="BI443" s="23"/>
      <c r="BJ443" s="23"/>
    </row>
    <row r="444" spans="59:62" x14ac:dyDescent="0.25">
      <c r="BG444" s="23"/>
      <c r="BH444" s="23"/>
      <c r="BI444" s="23"/>
      <c r="BJ444" s="23"/>
    </row>
    <row r="445" spans="59:62" x14ac:dyDescent="0.25">
      <c r="BG445" s="23"/>
      <c r="BH445" s="23"/>
      <c r="BI445" s="23"/>
      <c r="BJ445" s="23"/>
    </row>
    <row r="446" spans="59:62" x14ac:dyDescent="0.25">
      <c r="BG446" s="23"/>
      <c r="BH446" s="23"/>
      <c r="BI446" s="23"/>
      <c r="BJ446" s="23"/>
    </row>
    <row r="447" spans="59:62" x14ac:dyDescent="0.25">
      <c r="BG447" s="23"/>
      <c r="BH447" s="23"/>
      <c r="BI447" s="23"/>
      <c r="BJ447" s="23"/>
    </row>
    <row r="448" spans="59:62" x14ac:dyDescent="0.25">
      <c r="BG448" s="23"/>
      <c r="BH448" s="23"/>
      <c r="BI448" s="23"/>
      <c r="BJ448" s="23"/>
    </row>
    <row r="449" spans="59:62" x14ac:dyDescent="0.25">
      <c r="BG449" s="23"/>
      <c r="BH449" s="23"/>
      <c r="BI449" s="23"/>
      <c r="BJ449" s="23"/>
    </row>
    <row r="450" spans="59:62" x14ac:dyDescent="0.25">
      <c r="BG450" s="23"/>
      <c r="BH450" s="23"/>
      <c r="BI450" s="23"/>
      <c r="BJ450" s="23"/>
    </row>
    <row r="451" spans="59:62" x14ac:dyDescent="0.25">
      <c r="BG451" s="23"/>
      <c r="BH451" s="23"/>
      <c r="BI451" s="23"/>
      <c r="BJ451" s="23"/>
    </row>
    <row r="452" spans="59:62" x14ac:dyDescent="0.25">
      <c r="BG452" s="23"/>
      <c r="BH452" s="23"/>
      <c r="BI452" s="23"/>
      <c r="BJ452" s="23"/>
    </row>
    <row r="453" spans="59:62" x14ac:dyDescent="0.25">
      <c r="BG453" s="23"/>
      <c r="BH453" s="23"/>
      <c r="BI453" s="23"/>
      <c r="BJ453" s="23"/>
    </row>
    <row r="454" spans="59:62" x14ac:dyDescent="0.25">
      <c r="BG454" s="23"/>
      <c r="BH454" s="23"/>
      <c r="BI454" s="23"/>
      <c r="BJ454" s="23"/>
    </row>
    <row r="455" spans="59:62" x14ac:dyDescent="0.25">
      <c r="BG455" s="23"/>
      <c r="BH455" s="23"/>
      <c r="BI455" s="23"/>
      <c r="BJ455" s="23"/>
    </row>
    <row r="456" spans="59:62" x14ac:dyDescent="0.25">
      <c r="BG456" s="23"/>
      <c r="BH456" s="23"/>
      <c r="BI456" s="23"/>
      <c r="BJ456" s="23"/>
    </row>
    <row r="457" spans="59:62" x14ac:dyDescent="0.25">
      <c r="BG457" s="23"/>
      <c r="BH457" s="23"/>
      <c r="BI457" s="23"/>
      <c r="BJ457" s="23"/>
    </row>
    <row r="458" spans="59:62" x14ac:dyDescent="0.25">
      <c r="BG458" s="23"/>
      <c r="BH458" s="23"/>
      <c r="BI458" s="23"/>
      <c r="BJ458" s="23"/>
    </row>
    <row r="459" spans="59:62" x14ac:dyDescent="0.25">
      <c r="BG459" s="23"/>
      <c r="BH459" s="23"/>
      <c r="BI459" s="23"/>
      <c r="BJ459" s="23"/>
    </row>
    <row r="460" spans="59:62" x14ac:dyDescent="0.25">
      <c r="BG460" s="23"/>
      <c r="BH460" s="23"/>
      <c r="BI460" s="23"/>
      <c r="BJ460" s="23"/>
    </row>
    <row r="461" spans="59:62" x14ac:dyDescent="0.25">
      <c r="BG461" s="23"/>
      <c r="BH461" s="23"/>
      <c r="BI461" s="23"/>
      <c r="BJ461" s="23"/>
    </row>
    <row r="462" spans="59:62" x14ac:dyDescent="0.25">
      <c r="BG462" s="23"/>
      <c r="BH462" s="23"/>
      <c r="BI462" s="23"/>
      <c r="BJ462" s="23"/>
    </row>
    <row r="463" spans="59:62" x14ac:dyDescent="0.25">
      <c r="BG463" s="23"/>
      <c r="BH463" s="23"/>
      <c r="BI463" s="23"/>
      <c r="BJ463" s="23"/>
    </row>
    <row r="464" spans="59:62" x14ac:dyDescent="0.25">
      <c r="BG464" s="23"/>
      <c r="BH464" s="23"/>
      <c r="BI464" s="23"/>
      <c r="BJ464" s="23"/>
    </row>
    <row r="465" spans="59:62" x14ac:dyDescent="0.25">
      <c r="BG465" s="23"/>
      <c r="BH465" s="23"/>
      <c r="BI465" s="23"/>
      <c r="BJ465" s="23"/>
    </row>
    <row r="466" spans="59:62" x14ac:dyDescent="0.25">
      <c r="BG466" s="23"/>
      <c r="BH466" s="23"/>
      <c r="BI466" s="23"/>
      <c r="BJ466" s="23"/>
    </row>
    <row r="467" spans="59:62" x14ac:dyDescent="0.25">
      <c r="BG467" s="23"/>
      <c r="BH467" s="23"/>
      <c r="BI467" s="23"/>
      <c r="BJ467" s="23"/>
    </row>
    <row r="468" spans="59:62" x14ac:dyDescent="0.25">
      <c r="BG468" s="23"/>
      <c r="BH468" s="23"/>
      <c r="BI468" s="23"/>
      <c r="BJ468" s="23"/>
    </row>
    <row r="469" spans="59:62" x14ac:dyDescent="0.25">
      <c r="BG469" s="23"/>
      <c r="BH469" s="23"/>
      <c r="BI469" s="23"/>
      <c r="BJ469" s="23"/>
    </row>
    <row r="470" spans="59:62" x14ac:dyDescent="0.25">
      <c r="BG470" s="23"/>
      <c r="BH470" s="23"/>
      <c r="BI470" s="23"/>
      <c r="BJ470" s="23"/>
    </row>
    <row r="471" spans="59:62" x14ac:dyDescent="0.25">
      <c r="BG471" s="23"/>
      <c r="BH471" s="23"/>
      <c r="BI471" s="23"/>
      <c r="BJ471" s="23"/>
    </row>
    <row r="472" spans="59:62" x14ac:dyDescent="0.25">
      <c r="BG472" s="23"/>
      <c r="BH472" s="23"/>
      <c r="BI472" s="23"/>
      <c r="BJ472" s="23"/>
    </row>
    <row r="473" spans="59:62" x14ac:dyDescent="0.25">
      <c r="BG473" s="23"/>
      <c r="BH473" s="23"/>
      <c r="BI473" s="23"/>
      <c r="BJ473" s="23"/>
    </row>
    <row r="474" spans="59:62" x14ac:dyDescent="0.25">
      <c r="BG474" s="23"/>
      <c r="BH474" s="23"/>
      <c r="BI474" s="23"/>
      <c r="BJ474" s="23"/>
    </row>
    <row r="475" spans="59:62" x14ac:dyDescent="0.25">
      <c r="BG475" s="23"/>
      <c r="BH475" s="23"/>
      <c r="BI475" s="23"/>
      <c r="BJ475" s="23"/>
    </row>
    <row r="476" spans="59:62" x14ac:dyDescent="0.25">
      <c r="BG476" s="23"/>
      <c r="BH476" s="23"/>
      <c r="BI476" s="23"/>
      <c r="BJ476" s="23"/>
    </row>
    <row r="477" spans="59:62" x14ac:dyDescent="0.25">
      <c r="BG477" s="23"/>
      <c r="BH477" s="23"/>
      <c r="BI477" s="23"/>
      <c r="BJ477" s="23"/>
    </row>
    <row r="478" spans="59:62" x14ac:dyDescent="0.25">
      <c r="BG478" s="23"/>
      <c r="BH478" s="23"/>
      <c r="BI478" s="23"/>
      <c r="BJ478" s="23"/>
    </row>
    <row r="479" spans="59:62" x14ac:dyDescent="0.25">
      <c r="BG479" s="23"/>
      <c r="BH479" s="23"/>
      <c r="BI479" s="23"/>
      <c r="BJ479" s="23"/>
    </row>
    <row r="480" spans="59:62" x14ac:dyDescent="0.25">
      <c r="BG480" s="23"/>
      <c r="BH480" s="23"/>
      <c r="BI480" s="23"/>
      <c r="BJ480" s="23"/>
    </row>
    <row r="481" spans="59:62" x14ac:dyDescent="0.25">
      <c r="BG481" s="23"/>
      <c r="BH481" s="23"/>
      <c r="BI481" s="23"/>
      <c r="BJ481" s="23"/>
    </row>
    <row r="482" spans="59:62" x14ac:dyDescent="0.25">
      <c r="BG482" s="23"/>
      <c r="BH482" s="23"/>
      <c r="BI482" s="23"/>
      <c r="BJ482" s="23"/>
    </row>
    <row r="483" spans="59:62" x14ac:dyDescent="0.25">
      <c r="BG483" s="23"/>
      <c r="BH483" s="23"/>
      <c r="BI483" s="23"/>
      <c r="BJ483" s="23"/>
    </row>
    <row r="484" spans="59:62" x14ac:dyDescent="0.25">
      <c r="BG484" s="23"/>
      <c r="BH484" s="23"/>
      <c r="BI484" s="23"/>
      <c r="BJ484" s="23"/>
    </row>
    <row r="485" spans="59:62" x14ac:dyDescent="0.25">
      <c r="BG485" s="23"/>
      <c r="BH485" s="23"/>
      <c r="BI485" s="23"/>
      <c r="BJ485" s="23"/>
    </row>
    <row r="486" spans="59:62" x14ac:dyDescent="0.25">
      <c r="BG486" s="23"/>
      <c r="BH486" s="23"/>
      <c r="BI486" s="23"/>
      <c r="BJ486" s="23"/>
    </row>
    <row r="487" spans="59:62" x14ac:dyDescent="0.25">
      <c r="BG487" s="23"/>
      <c r="BH487" s="23"/>
      <c r="BI487" s="23"/>
      <c r="BJ487" s="23"/>
    </row>
    <row r="488" spans="59:62" x14ac:dyDescent="0.25">
      <c r="BG488" s="23"/>
      <c r="BH488" s="23"/>
      <c r="BI488" s="23"/>
      <c r="BJ488" s="23"/>
    </row>
    <row r="489" spans="59:62" x14ac:dyDescent="0.25">
      <c r="BG489" s="23"/>
      <c r="BH489" s="23"/>
      <c r="BI489" s="23"/>
      <c r="BJ489" s="23"/>
    </row>
    <row r="490" spans="59:62" x14ac:dyDescent="0.25">
      <c r="BG490" s="23"/>
      <c r="BH490" s="23"/>
      <c r="BI490" s="23"/>
      <c r="BJ490" s="23"/>
    </row>
    <row r="491" spans="59:62" x14ac:dyDescent="0.25">
      <c r="BG491" s="23"/>
      <c r="BH491" s="23"/>
      <c r="BI491" s="23"/>
      <c r="BJ491" s="23"/>
    </row>
    <row r="492" spans="59:62" x14ac:dyDescent="0.25">
      <c r="BG492" s="23"/>
      <c r="BH492" s="23"/>
      <c r="BI492" s="23"/>
      <c r="BJ492" s="23"/>
    </row>
    <row r="493" spans="59:62" x14ac:dyDescent="0.25">
      <c r="BG493" s="23"/>
      <c r="BH493" s="23"/>
      <c r="BI493" s="23"/>
      <c r="BJ493" s="23"/>
    </row>
    <row r="494" spans="59:62" x14ac:dyDescent="0.25">
      <c r="BG494" s="23"/>
      <c r="BH494" s="23"/>
      <c r="BI494" s="23"/>
      <c r="BJ494" s="23"/>
    </row>
    <row r="495" spans="59:62" x14ac:dyDescent="0.25">
      <c r="BG495" s="23"/>
      <c r="BH495" s="23"/>
      <c r="BI495" s="23"/>
      <c r="BJ495" s="23"/>
    </row>
    <row r="496" spans="59:62" x14ac:dyDescent="0.25">
      <c r="BG496" s="23"/>
      <c r="BH496" s="23"/>
      <c r="BI496" s="23"/>
      <c r="BJ496" s="23"/>
    </row>
    <row r="497" spans="59:62" x14ac:dyDescent="0.25">
      <c r="BG497" s="23"/>
      <c r="BH497" s="23"/>
      <c r="BI497" s="23"/>
      <c r="BJ497" s="23"/>
    </row>
    <row r="498" spans="59:62" x14ac:dyDescent="0.25">
      <c r="BG498" s="23"/>
      <c r="BH498" s="23"/>
      <c r="BI498" s="23"/>
      <c r="BJ498" s="23"/>
    </row>
    <row r="499" spans="59:62" x14ac:dyDescent="0.25">
      <c r="BG499" s="23"/>
      <c r="BH499" s="23"/>
      <c r="BI499" s="23"/>
      <c r="BJ499" s="23"/>
    </row>
    <row r="500" spans="59:62" x14ac:dyDescent="0.25">
      <c r="BG500" s="23"/>
      <c r="BH500" s="23"/>
      <c r="BI500" s="23"/>
      <c r="BJ500" s="23"/>
    </row>
    <row r="501" spans="59:62" x14ac:dyDescent="0.25">
      <c r="BG501" s="23"/>
      <c r="BH501" s="23"/>
      <c r="BI501" s="23"/>
      <c r="BJ501" s="23"/>
    </row>
    <row r="502" spans="59:62" x14ac:dyDescent="0.25">
      <c r="BG502" s="23"/>
      <c r="BH502" s="23"/>
      <c r="BI502" s="23"/>
      <c r="BJ502" s="23"/>
    </row>
    <row r="503" spans="59:62" x14ac:dyDescent="0.25">
      <c r="BG503" s="23"/>
      <c r="BH503" s="23"/>
      <c r="BI503" s="23"/>
      <c r="BJ503" s="23"/>
    </row>
    <row r="504" spans="59:62" x14ac:dyDescent="0.25">
      <c r="BG504" s="23"/>
      <c r="BH504" s="23"/>
      <c r="BI504" s="23"/>
      <c r="BJ504" s="23"/>
    </row>
    <row r="505" spans="59:62" x14ac:dyDescent="0.25">
      <c r="BG505" s="23"/>
      <c r="BH505" s="23"/>
      <c r="BI505" s="23"/>
      <c r="BJ505" s="23"/>
    </row>
    <row r="506" spans="59:62" x14ac:dyDescent="0.25">
      <c r="BG506" s="23"/>
      <c r="BH506" s="23"/>
      <c r="BI506" s="23"/>
      <c r="BJ506" s="23"/>
    </row>
    <row r="507" spans="59:62" x14ac:dyDescent="0.25">
      <c r="BG507" s="23"/>
      <c r="BH507" s="23"/>
      <c r="BI507" s="23"/>
      <c r="BJ507" s="23"/>
    </row>
    <row r="508" spans="59:62" x14ac:dyDescent="0.25">
      <c r="BG508" s="23"/>
      <c r="BH508" s="23"/>
      <c r="BI508" s="23"/>
      <c r="BJ508" s="23"/>
    </row>
    <row r="509" spans="59:62" x14ac:dyDescent="0.25">
      <c r="BG509" s="23"/>
      <c r="BH509" s="23"/>
      <c r="BI509" s="23"/>
      <c r="BJ509" s="23"/>
    </row>
    <row r="510" spans="59:62" x14ac:dyDescent="0.25">
      <c r="BG510" s="23"/>
      <c r="BH510" s="23"/>
      <c r="BI510" s="23"/>
      <c r="BJ510" s="23"/>
    </row>
    <row r="511" spans="59:62" x14ac:dyDescent="0.25">
      <c r="BG511" s="23"/>
      <c r="BH511" s="23"/>
      <c r="BI511" s="23"/>
      <c r="BJ511" s="23"/>
    </row>
    <row r="512" spans="59:62" x14ac:dyDescent="0.25">
      <c r="BG512" s="23"/>
      <c r="BH512" s="23"/>
      <c r="BI512" s="23"/>
      <c r="BJ512" s="23"/>
    </row>
    <row r="513" spans="59:62" x14ac:dyDescent="0.25">
      <c r="BG513" s="23"/>
      <c r="BH513" s="23"/>
      <c r="BI513" s="23"/>
      <c r="BJ513" s="23"/>
    </row>
    <row r="514" spans="59:62" x14ac:dyDescent="0.25">
      <c r="BG514" s="23"/>
      <c r="BH514" s="23"/>
      <c r="BI514" s="23"/>
      <c r="BJ514" s="23"/>
    </row>
    <row r="515" spans="59:62" x14ac:dyDescent="0.25">
      <c r="BG515" s="23"/>
      <c r="BH515" s="23"/>
      <c r="BI515" s="23"/>
      <c r="BJ515" s="23"/>
    </row>
    <row r="516" spans="59:62" x14ac:dyDescent="0.25">
      <c r="BG516" s="23"/>
      <c r="BH516" s="23"/>
      <c r="BI516" s="23"/>
      <c r="BJ516" s="23"/>
    </row>
    <row r="517" spans="59:62" x14ac:dyDescent="0.25">
      <c r="BG517" s="23"/>
      <c r="BH517" s="23"/>
      <c r="BI517" s="23"/>
      <c r="BJ517" s="23"/>
    </row>
    <row r="518" spans="59:62" x14ac:dyDescent="0.25">
      <c r="BG518" s="23"/>
      <c r="BH518" s="23"/>
      <c r="BI518" s="23"/>
      <c r="BJ518" s="23"/>
    </row>
    <row r="519" spans="59:62" x14ac:dyDescent="0.25">
      <c r="BG519" s="23"/>
      <c r="BH519" s="23"/>
      <c r="BI519" s="23"/>
      <c r="BJ519" s="23"/>
    </row>
    <row r="520" spans="59:62" x14ac:dyDescent="0.25">
      <c r="BG520" s="23"/>
      <c r="BH520" s="23"/>
      <c r="BI520" s="23"/>
      <c r="BJ520" s="23"/>
    </row>
    <row r="521" spans="59:62" x14ac:dyDescent="0.25">
      <c r="BG521" s="23"/>
      <c r="BH521" s="23"/>
      <c r="BI521" s="23"/>
      <c r="BJ521" s="23"/>
    </row>
    <row r="522" spans="59:62" x14ac:dyDescent="0.25">
      <c r="BG522" s="23"/>
      <c r="BH522" s="23"/>
      <c r="BI522" s="23"/>
      <c r="BJ522" s="23"/>
    </row>
    <row r="523" spans="59:62" x14ac:dyDescent="0.25">
      <c r="BG523" s="23"/>
      <c r="BH523" s="23"/>
      <c r="BI523" s="23"/>
      <c r="BJ523" s="23"/>
    </row>
    <row r="524" spans="59:62" x14ac:dyDescent="0.25">
      <c r="BG524" s="23"/>
      <c r="BH524" s="23"/>
      <c r="BI524" s="23"/>
      <c r="BJ524" s="23"/>
    </row>
    <row r="525" spans="59:62" x14ac:dyDescent="0.25">
      <c r="BG525" s="23"/>
      <c r="BH525" s="23"/>
      <c r="BI525" s="23"/>
      <c r="BJ525" s="23"/>
    </row>
    <row r="526" spans="59:62" x14ac:dyDescent="0.25">
      <c r="BG526" s="23"/>
      <c r="BH526" s="23"/>
      <c r="BI526" s="23"/>
      <c r="BJ526" s="23"/>
    </row>
    <row r="527" spans="59:62" x14ac:dyDescent="0.25">
      <c r="BG527" s="23"/>
      <c r="BH527" s="23"/>
      <c r="BI527" s="23"/>
      <c r="BJ527" s="23"/>
    </row>
    <row r="528" spans="59:62" x14ac:dyDescent="0.25">
      <c r="BG528" s="23"/>
      <c r="BH528" s="23"/>
      <c r="BI528" s="23"/>
      <c r="BJ528" s="23"/>
    </row>
    <row r="529" spans="59:62" x14ac:dyDescent="0.25">
      <c r="BG529" s="23"/>
      <c r="BH529" s="23"/>
      <c r="BI529" s="23"/>
      <c r="BJ529" s="23"/>
    </row>
    <row r="530" spans="59:62" x14ac:dyDescent="0.25">
      <c r="BG530" s="23"/>
      <c r="BH530" s="23"/>
      <c r="BI530" s="23"/>
      <c r="BJ530" s="23"/>
    </row>
    <row r="531" spans="59:62" x14ac:dyDescent="0.25">
      <c r="BG531" s="23"/>
      <c r="BH531" s="23"/>
      <c r="BI531" s="23"/>
      <c r="BJ531" s="23"/>
    </row>
    <row r="532" spans="59:62" x14ac:dyDescent="0.25">
      <c r="BG532" s="23"/>
      <c r="BH532" s="23"/>
      <c r="BI532" s="23"/>
      <c r="BJ532" s="23"/>
    </row>
    <row r="533" spans="59:62" x14ac:dyDescent="0.25">
      <c r="BG533" s="23"/>
      <c r="BH533" s="23"/>
      <c r="BI533" s="23"/>
      <c r="BJ533" s="23"/>
    </row>
    <row r="534" spans="59:62" x14ac:dyDescent="0.25">
      <c r="BG534" s="23"/>
      <c r="BH534" s="23"/>
      <c r="BI534" s="23"/>
      <c r="BJ534" s="23"/>
    </row>
    <row r="535" spans="59:62" x14ac:dyDescent="0.25">
      <c r="BG535" s="23"/>
      <c r="BH535" s="23"/>
      <c r="BI535" s="23"/>
      <c r="BJ535" s="23"/>
    </row>
    <row r="536" spans="59:62" x14ac:dyDescent="0.25">
      <c r="BG536" s="23"/>
      <c r="BH536" s="23"/>
      <c r="BI536" s="23"/>
      <c r="BJ536" s="23"/>
    </row>
    <row r="537" spans="59:62" x14ac:dyDescent="0.25">
      <c r="BG537" s="23"/>
      <c r="BH537" s="23"/>
      <c r="BI537" s="23"/>
      <c r="BJ537" s="23"/>
    </row>
    <row r="538" spans="59:62" x14ac:dyDescent="0.25">
      <c r="BG538" s="23"/>
      <c r="BH538" s="23"/>
      <c r="BI538" s="23"/>
      <c r="BJ538" s="23"/>
    </row>
    <row r="539" spans="59:62" x14ac:dyDescent="0.25">
      <c r="BG539" s="23"/>
      <c r="BH539" s="23"/>
      <c r="BI539" s="23"/>
      <c r="BJ539" s="23"/>
    </row>
    <row r="540" spans="59:62" x14ac:dyDescent="0.25">
      <c r="BG540" s="23"/>
      <c r="BH540" s="23"/>
      <c r="BI540" s="23"/>
      <c r="BJ540" s="23"/>
    </row>
    <row r="541" spans="59:62" x14ac:dyDescent="0.25">
      <c r="BG541" s="23"/>
      <c r="BH541" s="23"/>
      <c r="BI541" s="23"/>
      <c r="BJ541" s="23"/>
    </row>
    <row r="542" spans="59:62" x14ac:dyDescent="0.25">
      <c r="BG542" s="23"/>
      <c r="BH542" s="23"/>
      <c r="BI542" s="23"/>
      <c r="BJ542" s="23"/>
    </row>
    <row r="543" spans="59:62" x14ac:dyDescent="0.25">
      <c r="BG543" s="23"/>
      <c r="BH543" s="23"/>
      <c r="BI543" s="23"/>
      <c r="BJ543" s="23"/>
    </row>
    <row r="544" spans="59:62" x14ac:dyDescent="0.25">
      <c r="BG544" s="23"/>
      <c r="BH544" s="23"/>
      <c r="BI544" s="23"/>
      <c r="BJ544" s="23"/>
    </row>
    <row r="545" spans="59:62" x14ac:dyDescent="0.25">
      <c r="BG545" s="23"/>
      <c r="BH545" s="23"/>
      <c r="BI545" s="23"/>
      <c r="BJ545" s="23"/>
    </row>
    <row r="546" spans="59:62" x14ac:dyDescent="0.25">
      <c r="BG546" s="23"/>
      <c r="BH546" s="23"/>
      <c r="BI546" s="23"/>
      <c r="BJ546" s="23"/>
    </row>
    <row r="547" spans="59:62" x14ac:dyDescent="0.25">
      <c r="BG547" s="23"/>
      <c r="BH547" s="23"/>
      <c r="BI547" s="23"/>
      <c r="BJ547" s="23"/>
    </row>
    <row r="548" spans="59:62" x14ac:dyDescent="0.25">
      <c r="BG548" s="23"/>
      <c r="BH548" s="23"/>
      <c r="BI548" s="23"/>
      <c r="BJ548" s="23"/>
    </row>
    <row r="549" spans="59:62" x14ac:dyDescent="0.25">
      <c r="BG549" s="23"/>
      <c r="BH549" s="23"/>
      <c r="BI549" s="23"/>
      <c r="BJ549" s="23"/>
    </row>
    <row r="550" spans="59:62" x14ac:dyDescent="0.25">
      <c r="BG550" s="23"/>
      <c r="BH550" s="23"/>
      <c r="BI550" s="23"/>
      <c r="BJ550" s="23"/>
    </row>
    <row r="551" spans="59:62" x14ac:dyDescent="0.25">
      <c r="BG551" s="23"/>
      <c r="BH551" s="23"/>
      <c r="BI551" s="23"/>
      <c r="BJ551" s="23"/>
    </row>
    <row r="552" spans="59:62" x14ac:dyDescent="0.25">
      <c r="BG552" s="23"/>
      <c r="BH552" s="23"/>
      <c r="BI552" s="23"/>
      <c r="BJ552" s="23"/>
    </row>
    <row r="553" spans="59:62" x14ac:dyDescent="0.25">
      <c r="BG553" s="23"/>
      <c r="BH553" s="23"/>
      <c r="BI553" s="23"/>
      <c r="BJ553" s="23"/>
    </row>
    <row r="554" spans="59:62" x14ac:dyDescent="0.25">
      <c r="BG554" s="23"/>
      <c r="BH554" s="23"/>
      <c r="BI554" s="23"/>
      <c r="BJ554" s="23"/>
    </row>
    <row r="555" spans="59:62" x14ac:dyDescent="0.25">
      <c r="BG555" s="23"/>
      <c r="BH555" s="23"/>
      <c r="BI555" s="23"/>
      <c r="BJ555" s="23"/>
    </row>
    <row r="556" spans="59:62" x14ac:dyDescent="0.25">
      <c r="BG556" s="23"/>
      <c r="BH556" s="23"/>
      <c r="BI556" s="23"/>
      <c r="BJ556" s="23"/>
    </row>
    <row r="557" spans="59:62" x14ac:dyDescent="0.25">
      <c r="BG557" s="23"/>
      <c r="BH557" s="23"/>
      <c r="BI557" s="23"/>
      <c r="BJ557" s="23"/>
    </row>
    <row r="558" spans="59:62" x14ac:dyDescent="0.25">
      <c r="BG558" s="23"/>
      <c r="BH558" s="23"/>
      <c r="BI558" s="23"/>
      <c r="BJ558" s="23"/>
    </row>
    <row r="559" spans="59:62" x14ac:dyDescent="0.25">
      <c r="BG559" s="23"/>
      <c r="BH559" s="23"/>
      <c r="BI559" s="23"/>
      <c r="BJ559" s="23"/>
    </row>
    <row r="560" spans="59:62" x14ac:dyDescent="0.25">
      <c r="BG560" s="23"/>
      <c r="BH560" s="23"/>
      <c r="BI560" s="23"/>
      <c r="BJ560" s="23"/>
    </row>
    <row r="561" spans="59:62" x14ac:dyDescent="0.25">
      <c r="BG561" s="23"/>
      <c r="BH561" s="23"/>
      <c r="BI561" s="23"/>
      <c r="BJ561" s="23"/>
    </row>
    <row r="562" spans="59:62" x14ac:dyDescent="0.25">
      <c r="BG562" s="23"/>
      <c r="BH562" s="23"/>
      <c r="BI562" s="23"/>
      <c r="BJ562" s="23"/>
    </row>
    <row r="563" spans="59:62" x14ac:dyDescent="0.25">
      <c r="BG563" s="23"/>
      <c r="BH563" s="23"/>
      <c r="BI563" s="23"/>
      <c r="BJ563" s="23"/>
    </row>
    <row r="564" spans="59:62" x14ac:dyDescent="0.25">
      <c r="BG564" s="23"/>
      <c r="BH564" s="23"/>
      <c r="BI564" s="23"/>
      <c r="BJ564" s="23"/>
    </row>
    <row r="565" spans="59:62" x14ac:dyDescent="0.25">
      <c r="BG565" s="23"/>
      <c r="BH565" s="23"/>
      <c r="BI565" s="23"/>
      <c r="BJ565" s="23"/>
    </row>
    <row r="566" spans="59:62" x14ac:dyDescent="0.25">
      <c r="BG566" s="23"/>
      <c r="BH566" s="23"/>
      <c r="BI566" s="23"/>
      <c r="BJ566" s="23"/>
    </row>
    <row r="567" spans="59:62" x14ac:dyDescent="0.25">
      <c r="BG567" s="23"/>
      <c r="BH567" s="23"/>
      <c r="BI567" s="23"/>
      <c r="BJ567" s="23"/>
    </row>
    <row r="568" spans="59:62" x14ac:dyDescent="0.25">
      <c r="BG568" s="23"/>
      <c r="BH568" s="23"/>
      <c r="BI568" s="23"/>
      <c r="BJ568" s="23"/>
    </row>
    <row r="569" spans="59:62" x14ac:dyDescent="0.25">
      <c r="BG569" s="23"/>
      <c r="BH569" s="23"/>
      <c r="BI569" s="23"/>
      <c r="BJ569" s="23"/>
    </row>
    <row r="570" spans="59:62" x14ac:dyDescent="0.25">
      <c r="BG570" s="23"/>
      <c r="BH570" s="23"/>
      <c r="BI570" s="23"/>
      <c r="BJ570" s="23"/>
    </row>
    <row r="571" spans="59:62" x14ac:dyDescent="0.25">
      <c r="BG571" s="23"/>
      <c r="BH571" s="23"/>
      <c r="BI571" s="23"/>
      <c r="BJ571" s="23"/>
    </row>
    <row r="572" spans="59:62" x14ac:dyDescent="0.25">
      <c r="BG572" s="23"/>
      <c r="BH572" s="23"/>
      <c r="BI572" s="23"/>
      <c r="BJ572" s="23"/>
    </row>
    <row r="573" spans="59:62" x14ac:dyDescent="0.25">
      <c r="BG573" s="23"/>
      <c r="BH573" s="23"/>
      <c r="BI573" s="23"/>
      <c r="BJ573" s="23"/>
    </row>
    <row r="574" spans="59:62" x14ac:dyDescent="0.25">
      <c r="BG574" s="23"/>
      <c r="BH574" s="23"/>
      <c r="BI574" s="23"/>
      <c r="BJ574" s="23"/>
    </row>
    <row r="575" spans="59:62" x14ac:dyDescent="0.25">
      <c r="BG575" s="23"/>
      <c r="BH575" s="23"/>
      <c r="BI575" s="23"/>
      <c r="BJ575" s="23"/>
    </row>
    <row r="576" spans="59:62" x14ac:dyDescent="0.25">
      <c r="BG576" s="23"/>
      <c r="BH576" s="23"/>
      <c r="BI576" s="23"/>
      <c r="BJ576" s="23"/>
    </row>
    <row r="577" spans="59:62" x14ac:dyDescent="0.25">
      <c r="BG577" s="23"/>
      <c r="BH577" s="23"/>
      <c r="BI577" s="23"/>
      <c r="BJ577" s="23"/>
    </row>
    <row r="578" spans="59:62" x14ac:dyDescent="0.25">
      <c r="BG578" s="23"/>
      <c r="BH578" s="23"/>
      <c r="BI578" s="23"/>
      <c r="BJ578" s="23"/>
    </row>
    <row r="579" spans="59:62" x14ac:dyDescent="0.25">
      <c r="BG579" s="23"/>
      <c r="BH579" s="23"/>
      <c r="BI579" s="23"/>
      <c r="BJ579" s="23"/>
    </row>
    <row r="580" spans="59:62" x14ac:dyDescent="0.25">
      <c r="BG580" s="23"/>
      <c r="BH580" s="23"/>
      <c r="BI580" s="23"/>
      <c r="BJ580" s="23"/>
    </row>
    <row r="581" spans="59:62" x14ac:dyDescent="0.25">
      <c r="BG581" s="23"/>
      <c r="BH581" s="23"/>
      <c r="BI581" s="23"/>
      <c r="BJ581" s="23"/>
    </row>
    <row r="582" spans="59:62" x14ac:dyDescent="0.25">
      <c r="BG582" s="23"/>
      <c r="BH582" s="23"/>
      <c r="BI582" s="23"/>
      <c r="BJ582" s="23"/>
    </row>
    <row r="583" spans="59:62" x14ac:dyDescent="0.25">
      <c r="BG583" s="23"/>
      <c r="BH583" s="23"/>
      <c r="BI583" s="23"/>
      <c r="BJ583" s="23"/>
    </row>
    <row r="584" spans="59:62" x14ac:dyDescent="0.25">
      <c r="BG584" s="23"/>
      <c r="BH584" s="23"/>
      <c r="BI584" s="23"/>
      <c r="BJ584" s="23"/>
    </row>
    <row r="585" spans="59:62" x14ac:dyDescent="0.25">
      <c r="BG585" s="23"/>
      <c r="BH585" s="23"/>
      <c r="BI585" s="23"/>
      <c r="BJ585" s="23"/>
    </row>
    <row r="586" spans="59:62" x14ac:dyDescent="0.25">
      <c r="BG586" s="23"/>
      <c r="BH586" s="23"/>
      <c r="BI586" s="23"/>
      <c r="BJ586" s="23"/>
    </row>
    <row r="587" spans="59:62" x14ac:dyDescent="0.25">
      <c r="BG587" s="23"/>
      <c r="BH587" s="23"/>
      <c r="BI587" s="23"/>
      <c r="BJ587" s="23"/>
    </row>
    <row r="588" spans="59:62" x14ac:dyDescent="0.25">
      <c r="BG588" s="23"/>
      <c r="BH588" s="23"/>
      <c r="BI588" s="23"/>
      <c r="BJ588" s="23"/>
    </row>
    <row r="589" spans="59:62" x14ac:dyDescent="0.25">
      <c r="BG589" s="23"/>
      <c r="BH589" s="23"/>
      <c r="BI589" s="23"/>
      <c r="BJ589" s="23"/>
    </row>
    <row r="590" spans="59:62" x14ac:dyDescent="0.25">
      <c r="BG590" s="23"/>
      <c r="BH590" s="23"/>
      <c r="BI590" s="23"/>
      <c r="BJ590" s="23"/>
    </row>
    <row r="591" spans="59:62" x14ac:dyDescent="0.25">
      <c r="BG591" s="23"/>
      <c r="BH591" s="23"/>
      <c r="BI591" s="23"/>
      <c r="BJ591" s="23"/>
    </row>
    <row r="592" spans="59:62" x14ac:dyDescent="0.25">
      <c r="BG592" s="23"/>
      <c r="BH592" s="23"/>
      <c r="BI592" s="23"/>
      <c r="BJ592" s="23"/>
    </row>
    <row r="593" spans="59:62" x14ac:dyDescent="0.25">
      <c r="BG593" s="23"/>
      <c r="BH593" s="23"/>
      <c r="BI593" s="23"/>
      <c r="BJ593" s="23"/>
    </row>
    <row r="594" spans="59:62" x14ac:dyDescent="0.25">
      <c r="BG594" s="23"/>
      <c r="BH594" s="23"/>
      <c r="BI594" s="23"/>
      <c r="BJ594" s="23"/>
    </row>
    <row r="595" spans="59:62" x14ac:dyDescent="0.25">
      <c r="BG595" s="23"/>
      <c r="BH595" s="23"/>
      <c r="BI595" s="23"/>
      <c r="BJ595" s="23"/>
    </row>
    <row r="596" spans="59:62" x14ac:dyDescent="0.25">
      <c r="BG596" s="23"/>
      <c r="BH596" s="23"/>
      <c r="BI596" s="23"/>
      <c r="BJ596" s="23"/>
    </row>
    <row r="597" spans="59:62" x14ac:dyDescent="0.25">
      <c r="BG597" s="23"/>
      <c r="BH597" s="23"/>
      <c r="BI597" s="23"/>
      <c r="BJ597" s="23"/>
    </row>
    <row r="598" spans="59:62" x14ac:dyDescent="0.25">
      <c r="BG598" s="23"/>
      <c r="BH598" s="23"/>
      <c r="BI598" s="23"/>
      <c r="BJ598" s="23"/>
    </row>
    <row r="599" spans="59:62" x14ac:dyDescent="0.25">
      <c r="BG599" s="23"/>
      <c r="BH599" s="23"/>
      <c r="BI599" s="23"/>
      <c r="BJ599" s="23"/>
    </row>
    <row r="600" spans="59:62" x14ac:dyDescent="0.25">
      <c r="BG600" s="23"/>
      <c r="BH600" s="23"/>
      <c r="BI600" s="23"/>
      <c r="BJ600" s="23"/>
    </row>
    <row r="601" spans="59:62" x14ac:dyDescent="0.25">
      <c r="BG601" s="23"/>
      <c r="BH601" s="23"/>
      <c r="BI601" s="23"/>
      <c r="BJ601" s="23"/>
    </row>
    <row r="602" spans="59:62" x14ac:dyDescent="0.25">
      <c r="BG602" s="23"/>
      <c r="BH602" s="23"/>
      <c r="BI602" s="23"/>
      <c r="BJ602" s="23"/>
    </row>
    <row r="603" spans="59:62" x14ac:dyDescent="0.25">
      <c r="BG603" s="23"/>
      <c r="BH603" s="23"/>
      <c r="BI603" s="23"/>
      <c r="BJ603" s="23"/>
    </row>
    <row r="604" spans="59:62" x14ac:dyDescent="0.25">
      <c r="BG604" s="23"/>
      <c r="BH604" s="23"/>
      <c r="BI604" s="23"/>
      <c r="BJ604" s="23"/>
    </row>
    <row r="605" spans="59:62" x14ac:dyDescent="0.25">
      <c r="BG605" s="23"/>
      <c r="BH605" s="23"/>
      <c r="BI605" s="23"/>
      <c r="BJ605" s="23"/>
    </row>
    <row r="606" spans="59:62" x14ac:dyDescent="0.25">
      <c r="BG606" s="23"/>
      <c r="BH606" s="23"/>
      <c r="BI606" s="23"/>
      <c r="BJ606" s="23"/>
    </row>
    <row r="607" spans="59:62" x14ac:dyDescent="0.25">
      <c r="BG607" s="23"/>
      <c r="BH607" s="23"/>
      <c r="BI607" s="23"/>
      <c r="BJ607" s="23"/>
    </row>
    <row r="608" spans="59:62" x14ac:dyDescent="0.25">
      <c r="BG608" s="23"/>
      <c r="BH608" s="23"/>
      <c r="BI608" s="23"/>
      <c r="BJ608" s="23"/>
    </row>
    <row r="609" spans="59:62" x14ac:dyDescent="0.25">
      <c r="BG609" s="23"/>
      <c r="BH609" s="23"/>
      <c r="BI609" s="23"/>
      <c r="BJ609" s="23"/>
    </row>
    <row r="610" spans="59:62" x14ac:dyDescent="0.25">
      <c r="BG610" s="23"/>
      <c r="BH610" s="23"/>
      <c r="BI610" s="23"/>
      <c r="BJ610" s="23"/>
    </row>
    <row r="611" spans="59:62" x14ac:dyDescent="0.25">
      <c r="BG611" s="23"/>
      <c r="BH611" s="23"/>
      <c r="BI611" s="23"/>
      <c r="BJ611" s="23"/>
    </row>
    <row r="612" spans="59:62" x14ac:dyDescent="0.25">
      <c r="BG612" s="23"/>
      <c r="BH612" s="23"/>
      <c r="BI612" s="23"/>
      <c r="BJ612" s="23"/>
    </row>
    <row r="613" spans="59:62" x14ac:dyDescent="0.25">
      <c r="BG613" s="23"/>
      <c r="BH613" s="23"/>
      <c r="BI613" s="23"/>
      <c r="BJ613" s="23"/>
    </row>
    <row r="614" spans="59:62" x14ac:dyDescent="0.25">
      <c r="BG614" s="23"/>
      <c r="BH614" s="23"/>
      <c r="BI614" s="23"/>
      <c r="BJ614" s="23"/>
    </row>
    <row r="615" spans="59:62" x14ac:dyDescent="0.25">
      <c r="BG615" s="23"/>
      <c r="BH615" s="23"/>
      <c r="BI615" s="23"/>
      <c r="BJ615" s="23"/>
    </row>
    <row r="616" spans="59:62" x14ac:dyDescent="0.25">
      <c r="BG616" s="23"/>
      <c r="BH616" s="23"/>
      <c r="BI616" s="23"/>
      <c r="BJ616" s="23"/>
    </row>
    <row r="617" spans="59:62" x14ac:dyDescent="0.25">
      <c r="BG617" s="23"/>
      <c r="BH617" s="23"/>
      <c r="BI617" s="23"/>
      <c r="BJ617" s="23"/>
    </row>
    <row r="618" spans="59:62" x14ac:dyDescent="0.25">
      <c r="BG618" s="23"/>
      <c r="BH618" s="23"/>
      <c r="BI618" s="23"/>
      <c r="BJ618" s="23"/>
    </row>
    <row r="619" spans="59:62" x14ac:dyDescent="0.25">
      <c r="BG619" s="23"/>
      <c r="BH619" s="23"/>
      <c r="BI619" s="23"/>
      <c r="BJ619" s="23"/>
    </row>
    <row r="620" spans="59:62" x14ac:dyDescent="0.25">
      <c r="BG620" s="23"/>
      <c r="BH620" s="23"/>
      <c r="BI620" s="23"/>
      <c r="BJ620" s="23"/>
    </row>
    <row r="621" spans="59:62" x14ac:dyDescent="0.25">
      <c r="BG621" s="23"/>
      <c r="BH621" s="23"/>
      <c r="BI621" s="23"/>
      <c r="BJ621" s="23"/>
    </row>
    <row r="622" spans="59:62" x14ac:dyDescent="0.25">
      <c r="BG622" s="23"/>
      <c r="BH622" s="23"/>
      <c r="BI622" s="23"/>
      <c r="BJ622" s="23"/>
    </row>
    <row r="623" spans="59:62" x14ac:dyDescent="0.25">
      <c r="BG623" s="23"/>
      <c r="BH623" s="23"/>
      <c r="BI623" s="23"/>
      <c r="BJ623" s="23"/>
    </row>
    <row r="624" spans="59:62" x14ac:dyDescent="0.25">
      <c r="BG624" s="23"/>
      <c r="BH624" s="23"/>
      <c r="BI624" s="23"/>
      <c r="BJ624" s="23"/>
    </row>
    <row r="625" spans="59:62" x14ac:dyDescent="0.25">
      <c r="BG625" s="23"/>
      <c r="BH625" s="23"/>
      <c r="BI625" s="23"/>
      <c r="BJ625" s="23"/>
    </row>
    <row r="626" spans="59:62" x14ac:dyDescent="0.25">
      <c r="BG626" s="23"/>
      <c r="BH626" s="23"/>
      <c r="BI626" s="23"/>
      <c r="BJ626" s="23"/>
    </row>
    <row r="627" spans="59:62" x14ac:dyDescent="0.25">
      <c r="BG627" s="23"/>
      <c r="BH627" s="23"/>
      <c r="BI627" s="23"/>
      <c r="BJ627" s="23"/>
    </row>
    <row r="628" spans="59:62" x14ac:dyDescent="0.25">
      <c r="BG628" s="23"/>
      <c r="BH628" s="23"/>
      <c r="BI628" s="23"/>
      <c r="BJ628" s="23"/>
    </row>
    <row r="629" spans="59:62" x14ac:dyDescent="0.25">
      <c r="BG629" s="23"/>
      <c r="BH629" s="23"/>
      <c r="BI629" s="23"/>
      <c r="BJ629" s="23"/>
    </row>
    <row r="630" spans="59:62" x14ac:dyDescent="0.25">
      <c r="BG630" s="23"/>
      <c r="BH630" s="23"/>
      <c r="BI630" s="23"/>
      <c r="BJ630" s="23"/>
    </row>
    <row r="631" spans="59:62" x14ac:dyDescent="0.25">
      <c r="BG631" s="23"/>
      <c r="BH631" s="23"/>
      <c r="BI631" s="23"/>
      <c r="BJ631" s="23"/>
    </row>
    <row r="632" spans="59:62" x14ac:dyDescent="0.25">
      <c r="BG632" s="23"/>
      <c r="BH632" s="23"/>
      <c r="BI632" s="23"/>
      <c r="BJ632" s="23"/>
    </row>
    <row r="633" spans="59:62" x14ac:dyDescent="0.25">
      <c r="BG633" s="23"/>
      <c r="BH633" s="23"/>
      <c r="BI633" s="23"/>
      <c r="BJ633" s="23"/>
    </row>
    <row r="634" spans="59:62" x14ac:dyDescent="0.25">
      <c r="BG634" s="23"/>
      <c r="BH634" s="23"/>
      <c r="BI634" s="23"/>
      <c r="BJ634" s="23"/>
    </row>
    <row r="635" spans="59:62" x14ac:dyDescent="0.25">
      <c r="BG635" s="23"/>
      <c r="BH635" s="23"/>
      <c r="BI635" s="23"/>
      <c r="BJ635" s="23"/>
    </row>
    <row r="636" spans="59:62" x14ac:dyDescent="0.25">
      <c r="BG636" s="23"/>
      <c r="BH636" s="23"/>
      <c r="BI636" s="23"/>
      <c r="BJ636" s="23"/>
    </row>
    <row r="637" spans="59:62" x14ac:dyDescent="0.25">
      <c r="BG637" s="23"/>
      <c r="BH637" s="23"/>
      <c r="BI637" s="23"/>
      <c r="BJ637" s="23"/>
    </row>
    <row r="638" spans="59:62" x14ac:dyDescent="0.25">
      <c r="BG638" s="23"/>
      <c r="BH638" s="23"/>
      <c r="BI638" s="23"/>
      <c r="BJ638" s="23"/>
    </row>
    <row r="639" spans="59:62" x14ac:dyDescent="0.25">
      <c r="BG639" s="23"/>
      <c r="BH639" s="23"/>
      <c r="BI639" s="23"/>
      <c r="BJ639" s="23"/>
    </row>
    <row r="640" spans="59:62" x14ac:dyDescent="0.25">
      <c r="BG640" s="23"/>
      <c r="BH640" s="23"/>
      <c r="BI640" s="23"/>
      <c r="BJ640" s="23"/>
    </row>
    <row r="641" spans="59:62" x14ac:dyDescent="0.25">
      <c r="BG641" s="23"/>
      <c r="BH641" s="23"/>
      <c r="BI641" s="23"/>
      <c r="BJ641" s="23"/>
    </row>
    <row r="642" spans="59:62" x14ac:dyDescent="0.25">
      <c r="BG642" s="23"/>
      <c r="BH642" s="23"/>
      <c r="BI642" s="23"/>
      <c r="BJ642" s="23"/>
    </row>
    <row r="643" spans="59:62" x14ac:dyDescent="0.25">
      <c r="BG643" s="23"/>
      <c r="BH643" s="23"/>
      <c r="BI643" s="23"/>
      <c r="BJ643" s="23"/>
    </row>
    <row r="644" spans="59:62" x14ac:dyDescent="0.25">
      <c r="BG644" s="23"/>
      <c r="BH644" s="23"/>
      <c r="BI644" s="23"/>
      <c r="BJ644" s="23"/>
    </row>
    <row r="645" spans="59:62" x14ac:dyDescent="0.25">
      <c r="BG645" s="23"/>
      <c r="BH645" s="23"/>
      <c r="BI645" s="23"/>
      <c r="BJ645" s="23"/>
    </row>
    <row r="646" spans="59:62" x14ac:dyDescent="0.25">
      <c r="BG646" s="23"/>
      <c r="BH646" s="23"/>
      <c r="BI646" s="23"/>
      <c r="BJ646" s="23"/>
    </row>
    <row r="647" spans="59:62" x14ac:dyDescent="0.25">
      <c r="BG647" s="23"/>
      <c r="BH647" s="23"/>
      <c r="BI647" s="23"/>
      <c r="BJ647" s="23"/>
    </row>
    <row r="648" spans="59:62" x14ac:dyDescent="0.25">
      <c r="BG648" s="23"/>
      <c r="BH648" s="23"/>
      <c r="BI648" s="23"/>
      <c r="BJ648" s="23"/>
    </row>
    <row r="649" spans="59:62" x14ac:dyDescent="0.25">
      <c r="BG649" s="23"/>
      <c r="BH649" s="23"/>
      <c r="BI649" s="23"/>
      <c r="BJ649" s="23"/>
    </row>
    <row r="650" spans="59:62" x14ac:dyDescent="0.25">
      <c r="BG650" s="23"/>
      <c r="BH650" s="23"/>
      <c r="BI650" s="23"/>
      <c r="BJ650" s="23"/>
    </row>
    <row r="651" spans="59:62" x14ac:dyDescent="0.25">
      <c r="BG651" s="23"/>
      <c r="BH651" s="23"/>
      <c r="BI651" s="23"/>
      <c r="BJ651" s="23"/>
    </row>
    <row r="652" spans="59:62" x14ac:dyDescent="0.25">
      <c r="BG652" s="23"/>
      <c r="BH652" s="23"/>
      <c r="BI652" s="23"/>
      <c r="BJ652" s="23"/>
    </row>
    <row r="653" spans="59:62" x14ac:dyDescent="0.25">
      <c r="BG653" s="23"/>
      <c r="BH653" s="23"/>
      <c r="BI653" s="23"/>
      <c r="BJ653" s="23"/>
    </row>
    <row r="654" spans="59:62" x14ac:dyDescent="0.25">
      <c r="BG654" s="23"/>
      <c r="BH654" s="23"/>
      <c r="BI654" s="23"/>
      <c r="BJ654" s="23"/>
    </row>
    <row r="655" spans="59:62" x14ac:dyDescent="0.25">
      <c r="BG655" s="23"/>
      <c r="BH655" s="23"/>
      <c r="BI655" s="23"/>
      <c r="BJ655" s="23"/>
    </row>
    <row r="656" spans="59:62" x14ac:dyDescent="0.25">
      <c r="BG656" s="23"/>
      <c r="BH656" s="23"/>
      <c r="BI656" s="23"/>
      <c r="BJ656" s="23"/>
    </row>
    <row r="657" spans="59:62" x14ac:dyDescent="0.25">
      <c r="BG657" s="23"/>
      <c r="BH657" s="23"/>
      <c r="BI657" s="23"/>
      <c r="BJ657" s="23"/>
    </row>
    <row r="658" spans="59:62" x14ac:dyDescent="0.25">
      <c r="BG658" s="23"/>
      <c r="BH658" s="23"/>
      <c r="BI658" s="23"/>
      <c r="BJ658" s="23"/>
    </row>
    <row r="659" spans="59:62" x14ac:dyDescent="0.25">
      <c r="BG659" s="23"/>
      <c r="BH659" s="23"/>
      <c r="BI659" s="23"/>
      <c r="BJ659" s="23"/>
    </row>
    <row r="660" spans="59:62" x14ac:dyDescent="0.25">
      <c r="BG660" s="23"/>
      <c r="BH660" s="23"/>
      <c r="BI660" s="23"/>
      <c r="BJ660" s="23"/>
    </row>
    <row r="661" spans="59:62" x14ac:dyDescent="0.25">
      <c r="BG661" s="23"/>
      <c r="BH661" s="23"/>
      <c r="BI661" s="23"/>
      <c r="BJ661" s="23"/>
    </row>
    <row r="662" spans="59:62" x14ac:dyDescent="0.25">
      <c r="BG662" s="23"/>
      <c r="BH662" s="23"/>
      <c r="BI662" s="23"/>
      <c r="BJ662" s="23"/>
    </row>
    <row r="663" spans="59:62" x14ac:dyDescent="0.25">
      <c r="BG663" s="23"/>
      <c r="BH663" s="23"/>
      <c r="BI663" s="23"/>
      <c r="BJ663" s="23"/>
    </row>
    <row r="664" spans="59:62" x14ac:dyDescent="0.25">
      <c r="BG664" s="23"/>
      <c r="BH664" s="23"/>
      <c r="BI664" s="23"/>
      <c r="BJ664" s="23"/>
    </row>
    <row r="665" spans="59:62" x14ac:dyDescent="0.25">
      <c r="BG665" s="23"/>
      <c r="BH665" s="23"/>
      <c r="BI665" s="23"/>
      <c r="BJ665" s="23"/>
    </row>
    <row r="666" spans="59:62" x14ac:dyDescent="0.25">
      <c r="BG666" s="23"/>
      <c r="BH666" s="23"/>
      <c r="BI666" s="23"/>
      <c r="BJ666" s="23"/>
    </row>
    <row r="667" spans="59:62" x14ac:dyDescent="0.25">
      <c r="BG667" s="23"/>
      <c r="BH667" s="23"/>
      <c r="BI667" s="23"/>
      <c r="BJ667" s="23"/>
    </row>
    <row r="668" spans="59:62" x14ac:dyDescent="0.25">
      <c r="BG668" s="23"/>
      <c r="BH668" s="23"/>
      <c r="BI668" s="23"/>
      <c r="BJ668" s="23"/>
    </row>
    <row r="669" spans="59:62" x14ac:dyDescent="0.25">
      <c r="BG669" s="23"/>
      <c r="BH669" s="23"/>
      <c r="BI669" s="23"/>
      <c r="BJ669" s="23"/>
    </row>
    <row r="670" spans="59:62" x14ac:dyDescent="0.25">
      <c r="BG670" s="23"/>
      <c r="BH670" s="23"/>
      <c r="BI670" s="23"/>
      <c r="BJ670" s="23"/>
    </row>
    <row r="671" spans="59:62" x14ac:dyDescent="0.25">
      <c r="BG671" s="23"/>
      <c r="BH671" s="23"/>
      <c r="BI671" s="23"/>
      <c r="BJ671" s="23"/>
    </row>
    <row r="672" spans="59:62" x14ac:dyDescent="0.25">
      <c r="BG672" s="23"/>
      <c r="BH672" s="23"/>
      <c r="BI672" s="23"/>
      <c r="BJ672" s="23"/>
    </row>
    <row r="673" spans="59:62" x14ac:dyDescent="0.25">
      <c r="BG673" s="23"/>
      <c r="BH673" s="23"/>
      <c r="BI673" s="23"/>
      <c r="BJ673" s="23"/>
    </row>
    <row r="674" spans="59:62" x14ac:dyDescent="0.25">
      <c r="BG674" s="23"/>
      <c r="BH674" s="23"/>
      <c r="BI674" s="23"/>
      <c r="BJ674" s="23"/>
    </row>
    <row r="675" spans="59:62" x14ac:dyDescent="0.25">
      <c r="BG675" s="23"/>
      <c r="BH675" s="23"/>
      <c r="BI675" s="23"/>
      <c r="BJ675" s="23"/>
    </row>
    <row r="676" spans="59:62" x14ac:dyDescent="0.25">
      <c r="BG676" s="23"/>
      <c r="BH676" s="23"/>
      <c r="BI676" s="23"/>
      <c r="BJ676" s="23"/>
    </row>
    <row r="677" spans="59:62" x14ac:dyDescent="0.25">
      <c r="BG677" s="23"/>
      <c r="BH677" s="23"/>
      <c r="BI677" s="23"/>
      <c r="BJ677" s="23"/>
    </row>
    <row r="678" spans="59:62" x14ac:dyDescent="0.25">
      <c r="BG678" s="23"/>
      <c r="BH678" s="23"/>
      <c r="BI678" s="23"/>
      <c r="BJ678" s="23"/>
    </row>
    <row r="679" spans="59:62" x14ac:dyDescent="0.25">
      <c r="BG679" s="23"/>
      <c r="BH679" s="23"/>
      <c r="BI679" s="23"/>
      <c r="BJ679" s="23"/>
    </row>
    <row r="680" spans="59:62" x14ac:dyDescent="0.25">
      <c r="BG680" s="23"/>
      <c r="BH680" s="23"/>
      <c r="BI680" s="23"/>
      <c r="BJ680" s="23"/>
    </row>
    <row r="681" spans="59:62" x14ac:dyDescent="0.25">
      <c r="BG681" s="23"/>
      <c r="BH681" s="23"/>
      <c r="BI681" s="23"/>
      <c r="BJ681" s="23"/>
    </row>
    <row r="682" spans="59:62" x14ac:dyDescent="0.25">
      <c r="BG682" s="23"/>
      <c r="BH682" s="23"/>
      <c r="BI682" s="23"/>
      <c r="BJ682" s="23"/>
    </row>
    <row r="683" spans="59:62" x14ac:dyDescent="0.25">
      <c r="BG683" s="23"/>
      <c r="BH683" s="23"/>
      <c r="BI683" s="23"/>
      <c r="BJ683" s="23"/>
    </row>
    <row r="684" spans="59:62" x14ac:dyDescent="0.25">
      <c r="BG684" s="23"/>
      <c r="BH684" s="23"/>
      <c r="BI684" s="23"/>
      <c r="BJ684" s="23"/>
    </row>
    <row r="685" spans="59:62" x14ac:dyDescent="0.25">
      <c r="BG685" s="23"/>
      <c r="BH685" s="23"/>
      <c r="BI685" s="23"/>
      <c r="BJ685" s="23"/>
    </row>
    <row r="686" spans="59:62" x14ac:dyDescent="0.25">
      <c r="BG686" s="23"/>
      <c r="BH686" s="23"/>
      <c r="BI686" s="23"/>
      <c r="BJ686" s="23"/>
    </row>
    <row r="687" spans="59:62" x14ac:dyDescent="0.25">
      <c r="BG687" s="23"/>
      <c r="BH687" s="23"/>
      <c r="BI687" s="23"/>
      <c r="BJ687" s="23"/>
    </row>
    <row r="688" spans="59:62" x14ac:dyDescent="0.25">
      <c r="BG688" s="23"/>
      <c r="BH688" s="23"/>
      <c r="BI688" s="23"/>
      <c r="BJ688" s="23"/>
    </row>
    <row r="689" spans="59:62" x14ac:dyDescent="0.25">
      <c r="BG689" s="23"/>
      <c r="BH689" s="23"/>
      <c r="BI689" s="23"/>
      <c r="BJ689" s="23"/>
    </row>
    <row r="690" spans="59:62" x14ac:dyDescent="0.25">
      <c r="BG690" s="23"/>
      <c r="BH690" s="23"/>
      <c r="BI690" s="23"/>
      <c r="BJ690" s="23"/>
    </row>
    <row r="691" spans="59:62" x14ac:dyDescent="0.25">
      <c r="BG691" s="23"/>
      <c r="BH691" s="23"/>
      <c r="BI691" s="23"/>
      <c r="BJ691" s="23"/>
    </row>
    <row r="692" spans="59:62" x14ac:dyDescent="0.25">
      <c r="BG692" s="23"/>
      <c r="BH692" s="23"/>
      <c r="BI692" s="23"/>
      <c r="BJ692" s="23"/>
    </row>
    <row r="693" spans="59:62" x14ac:dyDescent="0.25">
      <c r="BG693" s="23"/>
      <c r="BH693" s="23"/>
      <c r="BI693" s="23"/>
      <c r="BJ693" s="23"/>
    </row>
    <row r="694" spans="59:62" x14ac:dyDescent="0.25">
      <c r="BG694" s="23"/>
      <c r="BH694" s="23"/>
      <c r="BI694" s="23"/>
      <c r="BJ694" s="23"/>
    </row>
    <row r="695" spans="59:62" x14ac:dyDescent="0.25">
      <c r="BG695" s="23"/>
      <c r="BH695" s="23"/>
      <c r="BI695" s="23"/>
      <c r="BJ695" s="23"/>
    </row>
    <row r="696" spans="59:62" x14ac:dyDescent="0.25">
      <c r="BG696" s="23"/>
      <c r="BH696" s="23"/>
      <c r="BI696" s="23"/>
      <c r="BJ696" s="23"/>
    </row>
    <row r="697" spans="59:62" x14ac:dyDescent="0.25">
      <c r="BG697" s="23"/>
      <c r="BH697" s="23"/>
      <c r="BI697" s="23"/>
      <c r="BJ697" s="23"/>
    </row>
    <row r="698" spans="59:62" x14ac:dyDescent="0.25">
      <c r="BG698" s="23"/>
      <c r="BH698" s="23"/>
      <c r="BI698" s="23"/>
      <c r="BJ698" s="23"/>
    </row>
    <row r="699" spans="59:62" x14ac:dyDescent="0.25">
      <c r="BG699" s="23"/>
      <c r="BH699" s="23"/>
      <c r="BI699" s="23"/>
      <c r="BJ699" s="23"/>
    </row>
    <row r="700" spans="59:62" x14ac:dyDescent="0.25">
      <c r="BG700" s="23"/>
      <c r="BH700" s="23"/>
      <c r="BI700" s="23"/>
      <c r="BJ700" s="23"/>
    </row>
    <row r="701" spans="59:62" x14ac:dyDescent="0.25">
      <c r="BG701" s="23"/>
      <c r="BH701" s="23"/>
      <c r="BI701" s="23"/>
      <c r="BJ701" s="23"/>
    </row>
    <row r="702" spans="59:62" x14ac:dyDescent="0.25">
      <c r="BG702" s="23"/>
      <c r="BH702" s="23"/>
      <c r="BI702" s="23"/>
      <c r="BJ702" s="23"/>
    </row>
    <row r="703" spans="59:62" x14ac:dyDescent="0.25">
      <c r="BG703" s="23"/>
      <c r="BH703" s="23"/>
      <c r="BI703" s="23"/>
      <c r="BJ703" s="23"/>
    </row>
    <row r="704" spans="59:62" x14ac:dyDescent="0.25">
      <c r="BG704" s="23"/>
      <c r="BH704" s="23"/>
      <c r="BI704" s="23"/>
      <c r="BJ704" s="23"/>
    </row>
    <row r="705" spans="59:62" x14ac:dyDescent="0.25">
      <c r="BG705" s="23"/>
      <c r="BH705" s="23"/>
      <c r="BI705" s="23"/>
      <c r="BJ705" s="23"/>
    </row>
    <row r="706" spans="59:62" x14ac:dyDescent="0.25">
      <c r="BG706" s="23"/>
      <c r="BH706" s="23"/>
      <c r="BI706" s="23"/>
      <c r="BJ706" s="23"/>
    </row>
    <row r="707" spans="59:62" x14ac:dyDescent="0.25">
      <c r="BG707" s="23"/>
      <c r="BH707" s="23"/>
      <c r="BI707" s="23"/>
      <c r="BJ707" s="23"/>
    </row>
    <row r="708" spans="59:62" x14ac:dyDescent="0.25">
      <c r="BG708" s="23"/>
      <c r="BH708" s="23"/>
      <c r="BI708" s="23"/>
      <c r="BJ708" s="23"/>
    </row>
    <row r="709" spans="59:62" x14ac:dyDescent="0.25">
      <c r="BG709" s="23"/>
      <c r="BH709" s="23"/>
      <c r="BI709" s="23"/>
      <c r="BJ709" s="23"/>
    </row>
    <row r="710" spans="59:62" x14ac:dyDescent="0.25">
      <c r="BG710" s="23"/>
      <c r="BH710" s="23"/>
      <c r="BI710" s="23"/>
      <c r="BJ710" s="23"/>
    </row>
    <row r="711" spans="59:62" x14ac:dyDescent="0.25">
      <c r="BG711" s="23"/>
      <c r="BH711" s="23"/>
      <c r="BI711" s="23"/>
      <c r="BJ711" s="23"/>
    </row>
    <row r="712" spans="59:62" x14ac:dyDescent="0.25">
      <c r="BG712" s="23"/>
      <c r="BH712" s="23"/>
      <c r="BI712" s="23"/>
      <c r="BJ712" s="23"/>
    </row>
    <row r="713" spans="59:62" x14ac:dyDescent="0.25">
      <c r="BG713" s="23"/>
      <c r="BH713" s="23"/>
      <c r="BI713" s="23"/>
      <c r="BJ713" s="23"/>
    </row>
    <row r="714" spans="59:62" x14ac:dyDescent="0.25">
      <c r="BG714" s="23"/>
      <c r="BH714" s="23"/>
      <c r="BI714" s="23"/>
      <c r="BJ714" s="23"/>
    </row>
    <row r="715" spans="59:62" x14ac:dyDescent="0.25">
      <c r="BG715" s="23"/>
      <c r="BH715" s="23"/>
      <c r="BI715" s="23"/>
      <c r="BJ715" s="23"/>
    </row>
    <row r="716" spans="59:62" x14ac:dyDescent="0.25">
      <c r="BG716" s="23"/>
      <c r="BH716" s="23"/>
      <c r="BI716" s="23"/>
      <c r="BJ716" s="23"/>
    </row>
    <row r="717" spans="59:62" x14ac:dyDescent="0.25">
      <c r="BG717" s="23"/>
      <c r="BH717" s="23"/>
      <c r="BI717" s="23"/>
      <c r="BJ717" s="23"/>
    </row>
    <row r="718" spans="59:62" x14ac:dyDescent="0.25">
      <c r="BG718" s="23"/>
      <c r="BH718" s="23"/>
      <c r="BI718" s="23"/>
      <c r="BJ718" s="23"/>
    </row>
    <row r="719" spans="59:62" x14ac:dyDescent="0.25">
      <c r="BG719" s="23"/>
      <c r="BH719" s="23"/>
      <c r="BI719" s="23"/>
      <c r="BJ719" s="23"/>
    </row>
    <row r="720" spans="59:62" x14ac:dyDescent="0.25">
      <c r="BG720" s="23"/>
      <c r="BH720" s="23"/>
      <c r="BI720" s="23"/>
      <c r="BJ720" s="23"/>
    </row>
    <row r="721" spans="59:62" x14ac:dyDescent="0.25">
      <c r="BG721" s="23"/>
      <c r="BH721" s="23"/>
      <c r="BI721" s="23"/>
      <c r="BJ721" s="23"/>
    </row>
    <row r="722" spans="59:62" x14ac:dyDescent="0.25">
      <c r="BG722" s="23"/>
      <c r="BH722" s="23"/>
      <c r="BI722" s="23"/>
      <c r="BJ722" s="23"/>
    </row>
    <row r="723" spans="59:62" x14ac:dyDescent="0.25">
      <c r="BG723" s="23"/>
      <c r="BH723" s="23"/>
      <c r="BI723" s="23"/>
      <c r="BJ723" s="23"/>
    </row>
    <row r="724" spans="59:62" x14ac:dyDescent="0.25">
      <c r="BG724" s="23"/>
      <c r="BH724" s="23"/>
      <c r="BI724" s="23"/>
      <c r="BJ724" s="23"/>
    </row>
    <row r="725" spans="59:62" x14ac:dyDescent="0.25">
      <c r="BG725" s="23"/>
      <c r="BH725" s="23"/>
      <c r="BI725" s="23"/>
      <c r="BJ725" s="23"/>
    </row>
    <row r="726" spans="59:62" x14ac:dyDescent="0.25">
      <c r="BG726" s="23"/>
      <c r="BH726" s="23"/>
      <c r="BI726" s="23"/>
      <c r="BJ726" s="23"/>
    </row>
    <row r="727" spans="59:62" x14ac:dyDescent="0.25">
      <c r="BG727" s="23"/>
      <c r="BH727" s="23"/>
      <c r="BI727" s="23"/>
      <c r="BJ727" s="23"/>
    </row>
    <row r="728" spans="59:62" x14ac:dyDescent="0.25">
      <c r="BG728" s="23"/>
      <c r="BH728" s="23"/>
      <c r="BI728" s="23"/>
      <c r="BJ728" s="23"/>
    </row>
    <row r="729" spans="59:62" x14ac:dyDescent="0.25">
      <c r="BG729" s="23"/>
      <c r="BH729" s="23"/>
      <c r="BI729" s="23"/>
      <c r="BJ729" s="23"/>
    </row>
    <row r="730" spans="59:62" x14ac:dyDescent="0.25">
      <c r="BG730" s="23"/>
      <c r="BH730" s="23"/>
      <c r="BI730" s="23"/>
      <c r="BJ730" s="23"/>
    </row>
    <row r="731" spans="59:62" x14ac:dyDescent="0.25">
      <c r="BG731" s="23"/>
      <c r="BH731" s="23"/>
      <c r="BI731" s="23"/>
      <c r="BJ731" s="23"/>
    </row>
    <row r="732" spans="59:62" x14ac:dyDescent="0.25">
      <c r="BG732" s="23"/>
      <c r="BH732" s="23"/>
      <c r="BI732" s="23"/>
      <c r="BJ732" s="23"/>
    </row>
    <row r="733" spans="59:62" x14ac:dyDescent="0.25">
      <c r="BG733" s="23"/>
      <c r="BH733" s="23"/>
      <c r="BI733" s="23"/>
      <c r="BJ733" s="23"/>
    </row>
    <row r="734" spans="59:62" x14ac:dyDescent="0.25">
      <c r="BG734" s="23"/>
      <c r="BH734" s="23"/>
      <c r="BI734" s="23"/>
      <c r="BJ734" s="23"/>
    </row>
    <row r="735" spans="59:62" x14ac:dyDescent="0.25">
      <c r="BG735" s="23"/>
      <c r="BH735" s="23"/>
      <c r="BI735" s="23"/>
      <c r="BJ735" s="23"/>
    </row>
    <row r="736" spans="59:62" x14ac:dyDescent="0.25">
      <c r="BG736" s="23"/>
      <c r="BH736" s="23"/>
      <c r="BI736" s="23"/>
      <c r="BJ736" s="23"/>
    </row>
    <row r="737" spans="59:62" x14ac:dyDescent="0.25">
      <c r="BG737" s="23"/>
      <c r="BH737" s="23"/>
      <c r="BI737" s="23"/>
      <c r="BJ737" s="23"/>
    </row>
    <row r="738" spans="59:62" x14ac:dyDescent="0.25">
      <c r="BG738" s="23"/>
      <c r="BH738" s="23"/>
      <c r="BI738" s="23"/>
      <c r="BJ738" s="23"/>
    </row>
    <row r="739" spans="59:62" x14ac:dyDescent="0.25">
      <c r="BG739" s="23"/>
      <c r="BH739" s="23"/>
      <c r="BI739" s="23"/>
      <c r="BJ739" s="23"/>
    </row>
    <row r="740" spans="59:62" x14ac:dyDescent="0.25">
      <c r="BG740" s="23"/>
      <c r="BH740" s="23"/>
      <c r="BI740" s="23"/>
      <c r="BJ740" s="23"/>
    </row>
    <row r="741" spans="59:62" x14ac:dyDescent="0.25">
      <c r="BG741" s="23"/>
      <c r="BH741" s="23"/>
      <c r="BI741" s="23"/>
      <c r="BJ741" s="23"/>
    </row>
    <row r="742" spans="59:62" x14ac:dyDescent="0.25">
      <c r="BG742" s="23"/>
      <c r="BH742" s="23"/>
      <c r="BI742" s="23"/>
      <c r="BJ742" s="23"/>
    </row>
    <row r="743" spans="59:62" x14ac:dyDescent="0.25">
      <c r="BG743" s="23"/>
      <c r="BH743" s="23"/>
      <c r="BI743" s="23"/>
      <c r="BJ743" s="23"/>
    </row>
    <row r="744" spans="59:62" x14ac:dyDescent="0.25">
      <c r="BG744" s="23"/>
      <c r="BH744" s="23"/>
      <c r="BI744" s="23"/>
      <c r="BJ744" s="23"/>
    </row>
    <row r="745" spans="59:62" x14ac:dyDescent="0.25">
      <c r="BG745" s="23"/>
      <c r="BH745" s="23"/>
      <c r="BI745" s="23"/>
      <c r="BJ745" s="23"/>
    </row>
    <row r="746" spans="59:62" x14ac:dyDescent="0.25">
      <c r="BG746" s="23"/>
      <c r="BH746" s="23"/>
      <c r="BI746" s="23"/>
      <c r="BJ746" s="23"/>
    </row>
    <row r="747" spans="59:62" x14ac:dyDescent="0.25">
      <c r="BG747" s="23"/>
      <c r="BH747" s="23"/>
      <c r="BI747" s="23"/>
      <c r="BJ747" s="23"/>
    </row>
    <row r="748" spans="59:62" x14ac:dyDescent="0.25">
      <c r="BG748" s="23"/>
      <c r="BH748" s="23"/>
      <c r="BI748" s="23"/>
      <c r="BJ748" s="23"/>
    </row>
    <row r="749" spans="59:62" x14ac:dyDescent="0.25">
      <c r="BG749" s="23"/>
      <c r="BH749" s="23"/>
      <c r="BI749" s="23"/>
      <c r="BJ749" s="23"/>
    </row>
    <row r="750" spans="59:62" x14ac:dyDescent="0.25">
      <c r="BG750" s="23"/>
      <c r="BH750" s="23"/>
      <c r="BI750" s="23"/>
      <c r="BJ750" s="23"/>
    </row>
    <row r="751" spans="59:62" x14ac:dyDescent="0.25">
      <c r="BG751" s="23"/>
      <c r="BH751" s="23"/>
      <c r="BI751" s="23"/>
      <c r="BJ751" s="23"/>
    </row>
    <row r="752" spans="59:62" x14ac:dyDescent="0.25">
      <c r="BG752" s="23"/>
      <c r="BH752" s="23"/>
      <c r="BI752" s="23"/>
      <c r="BJ752" s="23"/>
    </row>
    <row r="753" spans="59:62" x14ac:dyDescent="0.25">
      <c r="BG753" s="23"/>
      <c r="BH753" s="23"/>
      <c r="BI753" s="23"/>
      <c r="BJ753" s="23"/>
    </row>
    <row r="754" spans="59:62" x14ac:dyDescent="0.25">
      <c r="BG754" s="23"/>
      <c r="BH754" s="23"/>
      <c r="BI754" s="23"/>
      <c r="BJ754" s="23"/>
    </row>
    <row r="755" spans="59:62" x14ac:dyDescent="0.25">
      <c r="BG755" s="23"/>
      <c r="BH755" s="23"/>
      <c r="BI755" s="23"/>
      <c r="BJ755" s="23"/>
    </row>
    <row r="756" spans="59:62" x14ac:dyDescent="0.25">
      <c r="BG756" s="23"/>
      <c r="BH756" s="23"/>
      <c r="BI756" s="23"/>
      <c r="BJ756" s="23"/>
    </row>
    <row r="757" spans="59:62" x14ac:dyDescent="0.25">
      <c r="BG757" s="23"/>
      <c r="BH757" s="23"/>
      <c r="BI757" s="23"/>
      <c r="BJ757" s="23"/>
    </row>
    <row r="758" spans="59:62" x14ac:dyDescent="0.25">
      <c r="BG758" s="23"/>
      <c r="BH758" s="23"/>
      <c r="BI758" s="23"/>
      <c r="BJ758" s="23"/>
    </row>
    <row r="759" spans="59:62" x14ac:dyDescent="0.25">
      <c r="BG759" s="23"/>
      <c r="BH759" s="23"/>
      <c r="BI759" s="23"/>
      <c r="BJ759" s="23"/>
    </row>
    <row r="760" spans="59:62" x14ac:dyDescent="0.25">
      <c r="BG760" s="23"/>
      <c r="BH760" s="23"/>
      <c r="BI760" s="23"/>
      <c r="BJ760" s="23"/>
    </row>
    <row r="761" spans="59:62" x14ac:dyDescent="0.25">
      <c r="BG761" s="23"/>
      <c r="BH761" s="23"/>
      <c r="BI761" s="23"/>
      <c r="BJ761" s="23"/>
    </row>
    <row r="762" spans="59:62" x14ac:dyDescent="0.25">
      <c r="BG762" s="23"/>
      <c r="BH762" s="23"/>
      <c r="BI762" s="23"/>
      <c r="BJ762" s="23"/>
    </row>
    <row r="763" spans="59:62" x14ac:dyDescent="0.25">
      <c r="BG763" s="23"/>
      <c r="BH763" s="23"/>
      <c r="BI763" s="23"/>
      <c r="BJ763" s="23"/>
    </row>
    <row r="764" spans="59:62" x14ac:dyDescent="0.25">
      <c r="BG764" s="23"/>
      <c r="BH764" s="23"/>
      <c r="BI764" s="23"/>
      <c r="BJ764" s="23"/>
    </row>
    <row r="765" spans="59:62" x14ac:dyDescent="0.25">
      <c r="BG765" s="23"/>
      <c r="BH765" s="23"/>
      <c r="BI765" s="23"/>
      <c r="BJ765" s="23"/>
    </row>
    <row r="766" spans="59:62" x14ac:dyDescent="0.25">
      <c r="BG766" s="23"/>
      <c r="BH766" s="23"/>
      <c r="BI766" s="23"/>
      <c r="BJ766" s="23"/>
    </row>
    <row r="767" spans="59:62" x14ac:dyDescent="0.25">
      <c r="BG767" s="23"/>
      <c r="BH767" s="23"/>
      <c r="BI767" s="23"/>
      <c r="BJ767" s="23"/>
    </row>
    <row r="768" spans="59:62" x14ac:dyDescent="0.25">
      <c r="BG768" s="23"/>
      <c r="BH768" s="23"/>
      <c r="BI768" s="23"/>
      <c r="BJ768" s="23"/>
    </row>
    <row r="769" spans="59:62" x14ac:dyDescent="0.25">
      <c r="BG769" s="23"/>
      <c r="BH769" s="23"/>
      <c r="BI769" s="23"/>
      <c r="BJ769" s="23"/>
    </row>
    <row r="770" spans="59:62" x14ac:dyDescent="0.25">
      <c r="BG770" s="23"/>
      <c r="BH770" s="23"/>
      <c r="BI770" s="23"/>
      <c r="BJ770" s="23"/>
    </row>
    <row r="771" spans="59:62" x14ac:dyDescent="0.25">
      <c r="BG771" s="23"/>
      <c r="BH771" s="23"/>
      <c r="BI771" s="23"/>
      <c r="BJ771" s="23"/>
    </row>
    <row r="772" spans="59:62" x14ac:dyDescent="0.25">
      <c r="BG772" s="23"/>
      <c r="BH772" s="23"/>
      <c r="BI772" s="23"/>
      <c r="BJ772" s="23"/>
    </row>
    <row r="773" spans="59:62" x14ac:dyDescent="0.25">
      <c r="BG773" s="23"/>
      <c r="BH773" s="23"/>
      <c r="BI773" s="23"/>
      <c r="BJ773" s="23"/>
    </row>
    <row r="774" spans="59:62" x14ac:dyDescent="0.25">
      <c r="BG774" s="23"/>
      <c r="BH774" s="23"/>
      <c r="BI774" s="23"/>
      <c r="BJ774" s="23"/>
    </row>
    <row r="775" spans="59:62" x14ac:dyDescent="0.25">
      <c r="BG775" s="23"/>
      <c r="BH775" s="23"/>
      <c r="BI775" s="23"/>
      <c r="BJ775" s="23"/>
    </row>
    <row r="776" spans="59:62" x14ac:dyDescent="0.25">
      <c r="BG776" s="23"/>
      <c r="BH776" s="23"/>
      <c r="BI776" s="23"/>
      <c r="BJ776" s="23"/>
    </row>
    <row r="777" spans="59:62" x14ac:dyDescent="0.25">
      <c r="BG777" s="23"/>
      <c r="BH777" s="23"/>
      <c r="BI777" s="23"/>
      <c r="BJ777" s="23"/>
    </row>
    <row r="778" spans="59:62" x14ac:dyDescent="0.25">
      <c r="BG778" s="23"/>
      <c r="BH778" s="23"/>
      <c r="BI778" s="23"/>
      <c r="BJ778" s="23"/>
    </row>
    <row r="779" spans="59:62" x14ac:dyDescent="0.25">
      <c r="BG779" s="23"/>
      <c r="BH779" s="23"/>
      <c r="BI779" s="23"/>
      <c r="BJ779" s="23"/>
    </row>
    <row r="780" spans="59:62" x14ac:dyDescent="0.25">
      <c r="BG780" s="23"/>
      <c r="BH780" s="23"/>
      <c r="BI780" s="23"/>
      <c r="BJ780" s="23"/>
    </row>
    <row r="781" spans="59:62" x14ac:dyDescent="0.25">
      <c r="BG781" s="23"/>
      <c r="BH781" s="23"/>
      <c r="BI781" s="23"/>
      <c r="BJ781" s="23"/>
    </row>
    <row r="782" spans="59:62" x14ac:dyDescent="0.25">
      <c r="BG782" s="23"/>
      <c r="BH782" s="23"/>
      <c r="BI782" s="23"/>
      <c r="BJ782" s="23"/>
    </row>
    <row r="783" spans="59:62" x14ac:dyDescent="0.25">
      <c r="BG783" s="23"/>
      <c r="BH783" s="23"/>
      <c r="BI783" s="23"/>
      <c r="BJ783" s="23"/>
    </row>
    <row r="784" spans="59:62" x14ac:dyDescent="0.25">
      <c r="BG784" s="23"/>
      <c r="BH784" s="23"/>
      <c r="BI784" s="23"/>
      <c r="BJ784" s="23"/>
    </row>
    <row r="785" spans="59:62" x14ac:dyDescent="0.25">
      <c r="BG785" s="23"/>
      <c r="BH785" s="23"/>
      <c r="BI785" s="23"/>
      <c r="BJ785" s="23"/>
    </row>
    <row r="786" spans="59:62" x14ac:dyDescent="0.25">
      <c r="BG786" s="23"/>
      <c r="BH786" s="23"/>
      <c r="BI786" s="23"/>
      <c r="BJ786" s="23"/>
    </row>
    <row r="787" spans="59:62" x14ac:dyDescent="0.25">
      <c r="BG787" s="23"/>
      <c r="BH787" s="23"/>
      <c r="BI787" s="23"/>
      <c r="BJ787" s="23"/>
    </row>
    <row r="788" spans="59:62" x14ac:dyDescent="0.25">
      <c r="BG788" s="23"/>
      <c r="BH788" s="23"/>
      <c r="BI788" s="23"/>
      <c r="BJ788" s="23"/>
    </row>
    <row r="789" spans="59:62" x14ac:dyDescent="0.25">
      <c r="BG789" s="23"/>
      <c r="BH789" s="23"/>
      <c r="BI789" s="23"/>
      <c r="BJ789" s="23"/>
    </row>
    <row r="790" spans="59:62" x14ac:dyDescent="0.25">
      <c r="BG790" s="23"/>
      <c r="BH790" s="23"/>
      <c r="BI790" s="23"/>
      <c r="BJ790" s="23"/>
    </row>
    <row r="791" spans="59:62" x14ac:dyDescent="0.25">
      <c r="BG791" s="23"/>
      <c r="BH791" s="23"/>
      <c r="BI791" s="23"/>
      <c r="BJ791" s="23"/>
    </row>
    <row r="792" spans="59:62" x14ac:dyDescent="0.25">
      <c r="BG792" s="23"/>
      <c r="BH792" s="23"/>
      <c r="BI792" s="23"/>
      <c r="BJ792" s="23"/>
    </row>
    <row r="793" spans="59:62" x14ac:dyDescent="0.25">
      <c r="BG793" s="23"/>
      <c r="BH793" s="23"/>
      <c r="BI793" s="23"/>
      <c r="BJ793" s="23"/>
    </row>
    <row r="794" spans="59:62" x14ac:dyDescent="0.25">
      <c r="BG794" s="23"/>
      <c r="BH794" s="23"/>
      <c r="BI794" s="23"/>
      <c r="BJ794" s="23"/>
    </row>
    <row r="795" spans="59:62" x14ac:dyDescent="0.25">
      <c r="BG795" s="23"/>
      <c r="BH795" s="23"/>
      <c r="BI795" s="23"/>
      <c r="BJ795" s="23"/>
    </row>
    <row r="796" spans="59:62" x14ac:dyDescent="0.25">
      <c r="BG796" s="23"/>
      <c r="BH796" s="23"/>
      <c r="BI796" s="23"/>
      <c r="BJ796" s="23"/>
    </row>
    <row r="797" spans="59:62" x14ac:dyDescent="0.25">
      <c r="BG797" s="23"/>
      <c r="BH797" s="23"/>
      <c r="BI797" s="23"/>
      <c r="BJ797" s="23"/>
    </row>
    <row r="798" spans="59:62" x14ac:dyDescent="0.25">
      <c r="BG798" s="23"/>
      <c r="BH798" s="23"/>
      <c r="BI798" s="23"/>
      <c r="BJ798" s="23"/>
    </row>
    <row r="799" spans="59:62" x14ac:dyDescent="0.25">
      <c r="BG799" s="23"/>
      <c r="BH799" s="23"/>
      <c r="BI799" s="23"/>
      <c r="BJ799" s="23"/>
    </row>
    <row r="800" spans="59:62" x14ac:dyDescent="0.25">
      <c r="BG800" s="23"/>
      <c r="BH800" s="23"/>
      <c r="BI800" s="23"/>
      <c r="BJ800" s="23"/>
    </row>
    <row r="801" spans="59:62" x14ac:dyDescent="0.25">
      <c r="BG801" s="23"/>
      <c r="BH801" s="23"/>
      <c r="BI801" s="23"/>
      <c r="BJ801" s="23"/>
    </row>
    <row r="802" spans="59:62" x14ac:dyDescent="0.25">
      <c r="BG802" s="23"/>
      <c r="BH802" s="23"/>
      <c r="BI802" s="23"/>
      <c r="BJ802" s="23"/>
    </row>
    <row r="803" spans="59:62" x14ac:dyDescent="0.25">
      <c r="BG803" s="23"/>
      <c r="BH803" s="23"/>
      <c r="BI803" s="23"/>
      <c r="BJ803" s="23"/>
    </row>
    <row r="804" spans="59:62" x14ac:dyDescent="0.25">
      <c r="BG804" s="23"/>
      <c r="BH804" s="23"/>
      <c r="BI804" s="23"/>
      <c r="BJ804" s="23"/>
    </row>
    <row r="805" spans="59:62" x14ac:dyDescent="0.25">
      <c r="BG805" s="23"/>
      <c r="BH805" s="23"/>
      <c r="BI805" s="23"/>
      <c r="BJ805" s="23"/>
    </row>
    <row r="806" spans="59:62" x14ac:dyDescent="0.25">
      <c r="BG806" s="23"/>
      <c r="BH806" s="23"/>
      <c r="BI806" s="23"/>
      <c r="BJ806" s="23"/>
    </row>
    <row r="807" spans="59:62" x14ac:dyDescent="0.25">
      <c r="BG807" s="23"/>
      <c r="BH807" s="23"/>
      <c r="BI807" s="23"/>
      <c r="BJ807" s="23"/>
    </row>
    <row r="808" spans="59:62" x14ac:dyDescent="0.25">
      <c r="BG808" s="23"/>
      <c r="BH808" s="23"/>
      <c r="BI808" s="23"/>
      <c r="BJ808" s="23"/>
    </row>
    <row r="809" spans="59:62" x14ac:dyDescent="0.25">
      <c r="BG809" s="23"/>
      <c r="BH809" s="23"/>
      <c r="BI809" s="23"/>
      <c r="BJ809" s="23"/>
    </row>
    <row r="810" spans="59:62" x14ac:dyDescent="0.25">
      <c r="BG810" s="23"/>
      <c r="BH810" s="23"/>
      <c r="BI810" s="23"/>
      <c r="BJ810" s="23"/>
    </row>
    <row r="811" spans="59:62" x14ac:dyDescent="0.25">
      <c r="BG811" s="23"/>
      <c r="BH811" s="23"/>
      <c r="BI811" s="23"/>
      <c r="BJ811" s="23"/>
    </row>
    <row r="812" spans="59:62" x14ac:dyDescent="0.25">
      <c r="BG812" s="23"/>
      <c r="BH812" s="23"/>
      <c r="BI812" s="23"/>
      <c r="BJ812" s="23"/>
    </row>
    <row r="813" spans="59:62" x14ac:dyDescent="0.25">
      <c r="BG813" s="23"/>
      <c r="BH813" s="23"/>
      <c r="BI813" s="23"/>
      <c r="BJ813" s="23"/>
    </row>
    <row r="814" spans="59:62" x14ac:dyDescent="0.25">
      <c r="BG814" s="23"/>
      <c r="BH814" s="23"/>
      <c r="BI814" s="23"/>
      <c r="BJ814" s="23"/>
    </row>
    <row r="815" spans="59:62" x14ac:dyDescent="0.25">
      <c r="BG815" s="23"/>
      <c r="BH815" s="23"/>
      <c r="BI815" s="23"/>
      <c r="BJ815" s="23"/>
    </row>
    <row r="816" spans="59:62" x14ac:dyDescent="0.25">
      <c r="BG816" s="23"/>
      <c r="BH816" s="23"/>
      <c r="BI816" s="23"/>
      <c r="BJ816" s="23"/>
    </row>
    <row r="817" spans="59:62" x14ac:dyDescent="0.25">
      <c r="BG817" s="23"/>
      <c r="BH817" s="23"/>
      <c r="BI817" s="23"/>
      <c r="BJ817" s="23"/>
    </row>
    <row r="818" spans="59:62" x14ac:dyDescent="0.25">
      <c r="BG818" s="23"/>
      <c r="BH818" s="23"/>
      <c r="BI818" s="23"/>
      <c r="BJ818" s="23"/>
    </row>
    <row r="819" spans="59:62" x14ac:dyDescent="0.25">
      <c r="BG819" s="23"/>
      <c r="BH819" s="23"/>
      <c r="BI819" s="23"/>
      <c r="BJ819" s="23"/>
    </row>
    <row r="820" spans="59:62" x14ac:dyDescent="0.25">
      <c r="BG820" s="23"/>
      <c r="BH820" s="23"/>
      <c r="BI820" s="23"/>
      <c r="BJ820" s="23"/>
    </row>
    <row r="821" spans="59:62" x14ac:dyDescent="0.25">
      <c r="BG821" s="23"/>
      <c r="BH821" s="23"/>
      <c r="BI821" s="23"/>
      <c r="BJ821" s="23"/>
    </row>
    <row r="822" spans="59:62" x14ac:dyDescent="0.25">
      <c r="BG822" s="23"/>
      <c r="BH822" s="23"/>
      <c r="BI822" s="23"/>
      <c r="BJ822" s="23"/>
    </row>
    <row r="823" spans="59:62" x14ac:dyDescent="0.25">
      <c r="BG823" s="23"/>
      <c r="BH823" s="23"/>
      <c r="BI823" s="23"/>
      <c r="BJ823" s="23"/>
    </row>
    <row r="824" spans="59:62" x14ac:dyDescent="0.25">
      <c r="BG824" s="23"/>
      <c r="BH824" s="23"/>
      <c r="BI824" s="23"/>
      <c r="BJ824" s="23"/>
    </row>
    <row r="825" spans="59:62" x14ac:dyDescent="0.25">
      <c r="BG825" s="23"/>
      <c r="BH825" s="23"/>
      <c r="BI825" s="23"/>
      <c r="BJ825" s="23"/>
    </row>
    <row r="826" spans="59:62" x14ac:dyDescent="0.25">
      <c r="BG826" s="23"/>
      <c r="BH826" s="23"/>
      <c r="BI826" s="23"/>
      <c r="BJ826" s="23"/>
    </row>
    <row r="827" spans="59:62" x14ac:dyDescent="0.25">
      <c r="BG827" s="23"/>
      <c r="BH827" s="23"/>
      <c r="BI827" s="23"/>
      <c r="BJ827" s="23"/>
    </row>
    <row r="828" spans="59:62" x14ac:dyDescent="0.25">
      <c r="BG828" s="23"/>
      <c r="BH828" s="23"/>
      <c r="BI828" s="23"/>
      <c r="BJ828" s="23"/>
    </row>
    <row r="829" spans="59:62" x14ac:dyDescent="0.25">
      <c r="BG829" s="23"/>
      <c r="BH829" s="23"/>
      <c r="BI829" s="23"/>
      <c r="BJ829" s="23"/>
    </row>
    <row r="830" spans="59:62" x14ac:dyDescent="0.25">
      <c r="BG830" s="23"/>
      <c r="BH830" s="23"/>
      <c r="BI830" s="23"/>
      <c r="BJ830" s="23"/>
    </row>
    <row r="831" spans="59:62" x14ac:dyDescent="0.25">
      <c r="BG831" s="23"/>
      <c r="BH831" s="23"/>
      <c r="BI831" s="23"/>
      <c r="BJ831" s="23"/>
    </row>
    <row r="832" spans="59:62" x14ac:dyDescent="0.25">
      <c r="BG832" s="23"/>
      <c r="BH832" s="23"/>
      <c r="BI832" s="23"/>
      <c r="BJ832" s="23"/>
    </row>
    <row r="833" spans="59:62" x14ac:dyDescent="0.25">
      <c r="BG833" s="23"/>
      <c r="BH833" s="23"/>
      <c r="BI833" s="23"/>
      <c r="BJ833" s="23"/>
    </row>
    <row r="834" spans="59:62" x14ac:dyDescent="0.25">
      <c r="BG834" s="23"/>
      <c r="BH834" s="23"/>
      <c r="BI834" s="23"/>
      <c r="BJ834" s="23"/>
    </row>
    <row r="835" spans="59:62" x14ac:dyDescent="0.25">
      <c r="BG835" s="23"/>
      <c r="BH835" s="23"/>
      <c r="BI835" s="23"/>
      <c r="BJ835" s="23"/>
    </row>
    <row r="836" spans="59:62" x14ac:dyDescent="0.25">
      <c r="BG836" s="23"/>
      <c r="BH836" s="23"/>
      <c r="BI836" s="23"/>
      <c r="BJ836" s="23"/>
    </row>
    <row r="837" spans="59:62" x14ac:dyDescent="0.25">
      <c r="BG837" s="23"/>
      <c r="BH837" s="23"/>
      <c r="BI837" s="23"/>
      <c r="BJ837" s="23"/>
    </row>
    <row r="838" spans="59:62" x14ac:dyDescent="0.25">
      <c r="BG838" s="23"/>
      <c r="BH838" s="23"/>
      <c r="BI838" s="23"/>
      <c r="BJ838" s="23"/>
    </row>
    <row r="839" spans="59:62" x14ac:dyDescent="0.25">
      <c r="BG839" s="23"/>
      <c r="BH839" s="23"/>
      <c r="BI839" s="23"/>
      <c r="BJ839" s="23"/>
    </row>
    <row r="840" spans="59:62" x14ac:dyDescent="0.25">
      <c r="BG840" s="23"/>
      <c r="BH840" s="23"/>
      <c r="BI840" s="23"/>
      <c r="BJ840" s="23"/>
    </row>
    <row r="841" spans="59:62" x14ac:dyDescent="0.25">
      <c r="BG841" s="23"/>
      <c r="BH841" s="23"/>
      <c r="BI841" s="23"/>
      <c r="BJ841" s="23"/>
    </row>
    <row r="842" spans="59:62" x14ac:dyDescent="0.25">
      <c r="BG842" s="23"/>
      <c r="BH842" s="23"/>
      <c r="BI842" s="23"/>
      <c r="BJ842" s="23"/>
    </row>
    <row r="843" spans="59:62" x14ac:dyDescent="0.25">
      <c r="BG843" s="23"/>
      <c r="BH843" s="23"/>
      <c r="BI843" s="23"/>
      <c r="BJ843" s="23"/>
    </row>
    <row r="844" spans="59:62" x14ac:dyDescent="0.25">
      <c r="BG844" s="23"/>
      <c r="BH844" s="23"/>
      <c r="BI844" s="23"/>
      <c r="BJ844" s="23"/>
    </row>
    <row r="845" spans="59:62" x14ac:dyDescent="0.25">
      <c r="BG845" s="23"/>
      <c r="BH845" s="23"/>
      <c r="BI845" s="23"/>
      <c r="BJ845" s="23"/>
    </row>
    <row r="846" spans="59:62" x14ac:dyDescent="0.25">
      <c r="BG846" s="23"/>
      <c r="BH846" s="23"/>
      <c r="BI846" s="23"/>
      <c r="BJ846" s="23"/>
    </row>
    <row r="847" spans="59:62" x14ac:dyDescent="0.25">
      <c r="BG847" s="23"/>
      <c r="BH847" s="23"/>
      <c r="BI847" s="23"/>
      <c r="BJ847" s="23"/>
    </row>
    <row r="848" spans="59:62" x14ac:dyDescent="0.25">
      <c r="BG848" s="23"/>
      <c r="BH848" s="23"/>
      <c r="BI848" s="23"/>
      <c r="BJ848" s="23"/>
    </row>
    <row r="849" spans="59:62" x14ac:dyDescent="0.25">
      <c r="BG849" s="23"/>
      <c r="BH849" s="23"/>
      <c r="BI849" s="23"/>
      <c r="BJ849" s="23"/>
    </row>
    <row r="850" spans="59:62" x14ac:dyDescent="0.25">
      <c r="BG850" s="23"/>
      <c r="BH850" s="23"/>
      <c r="BI850" s="23"/>
      <c r="BJ850" s="23"/>
    </row>
    <row r="851" spans="59:62" x14ac:dyDescent="0.25">
      <c r="BG851" s="23"/>
      <c r="BH851" s="23"/>
      <c r="BI851" s="23"/>
      <c r="BJ851" s="23"/>
    </row>
    <row r="852" spans="59:62" x14ac:dyDescent="0.25">
      <c r="BG852" s="23"/>
      <c r="BH852" s="23"/>
      <c r="BI852" s="23"/>
      <c r="BJ852" s="23"/>
    </row>
    <row r="853" spans="59:62" x14ac:dyDescent="0.25">
      <c r="BG853" s="23"/>
      <c r="BH853" s="23"/>
      <c r="BI853" s="23"/>
      <c r="BJ853" s="23"/>
    </row>
    <row r="854" spans="59:62" x14ac:dyDescent="0.25">
      <c r="BG854" s="23"/>
      <c r="BH854" s="23"/>
      <c r="BI854" s="23"/>
      <c r="BJ854" s="23"/>
    </row>
    <row r="855" spans="59:62" x14ac:dyDescent="0.25">
      <c r="BG855" s="23"/>
      <c r="BH855" s="23"/>
      <c r="BI855" s="23"/>
      <c r="BJ855" s="23"/>
    </row>
    <row r="856" spans="59:62" x14ac:dyDescent="0.25">
      <c r="BG856" s="23"/>
      <c r="BH856" s="23"/>
      <c r="BI856" s="23"/>
      <c r="BJ856" s="23"/>
    </row>
    <row r="857" spans="59:62" x14ac:dyDescent="0.25">
      <c r="BG857" s="23"/>
      <c r="BH857" s="23"/>
      <c r="BI857" s="23"/>
      <c r="BJ857" s="23"/>
    </row>
    <row r="858" spans="59:62" x14ac:dyDescent="0.25">
      <c r="BG858" s="23"/>
      <c r="BH858" s="23"/>
      <c r="BI858" s="23"/>
      <c r="BJ858" s="23"/>
    </row>
    <row r="859" spans="59:62" x14ac:dyDescent="0.25">
      <c r="BG859" s="23"/>
      <c r="BH859" s="23"/>
      <c r="BI859" s="23"/>
      <c r="BJ859" s="23"/>
    </row>
    <row r="860" spans="59:62" x14ac:dyDescent="0.25">
      <c r="BG860" s="23"/>
      <c r="BH860" s="23"/>
      <c r="BI860" s="23"/>
      <c r="BJ860" s="23"/>
    </row>
    <row r="861" spans="59:62" x14ac:dyDescent="0.25">
      <c r="BG861" s="23"/>
      <c r="BH861" s="23"/>
      <c r="BI861" s="23"/>
      <c r="BJ861" s="23"/>
    </row>
    <row r="862" spans="59:62" x14ac:dyDescent="0.25">
      <c r="BG862" s="23"/>
      <c r="BH862" s="23"/>
      <c r="BI862" s="23"/>
      <c r="BJ862" s="23"/>
    </row>
    <row r="863" spans="59:62" x14ac:dyDescent="0.25">
      <c r="BG863" s="23"/>
      <c r="BH863" s="23"/>
      <c r="BI863" s="23"/>
      <c r="BJ863" s="23"/>
    </row>
    <row r="864" spans="59:62" x14ac:dyDescent="0.25">
      <c r="BG864" s="23"/>
      <c r="BH864" s="23"/>
      <c r="BI864" s="23"/>
      <c r="BJ864" s="23"/>
    </row>
    <row r="865" spans="59:62" x14ac:dyDescent="0.25">
      <c r="BG865" s="23"/>
      <c r="BH865" s="23"/>
      <c r="BI865" s="23"/>
      <c r="BJ865" s="23"/>
    </row>
    <row r="866" spans="59:62" x14ac:dyDescent="0.25">
      <c r="BG866" s="23"/>
      <c r="BH866" s="23"/>
      <c r="BI866" s="23"/>
      <c r="BJ866" s="23"/>
    </row>
    <row r="867" spans="59:62" x14ac:dyDescent="0.25">
      <c r="BG867" s="23"/>
      <c r="BH867" s="23"/>
      <c r="BI867" s="23"/>
      <c r="BJ867" s="23"/>
    </row>
    <row r="868" spans="59:62" x14ac:dyDescent="0.25">
      <c r="BG868" s="23"/>
      <c r="BH868" s="23"/>
      <c r="BI868" s="23"/>
      <c r="BJ868" s="23"/>
    </row>
    <row r="869" spans="59:62" x14ac:dyDescent="0.25">
      <c r="BG869" s="23"/>
      <c r="BH869" s="23"/>
      <c r="BI869" s="23"/>
      <c r="BJ869" s="23"/>
    </row>
    <row r="870" spans="59:62" x14ac:dyDescent="0.25">
      <c r="BG870" s="23"/>
      <c r="BH870" s="23"/>
      <c r="BI870" s="23"/>
      <c r="BJ870" s="23"/>
    </row>
    <row r="871" spans="59:62" x14ac:dyDescent="0.25">
      <c r="BG871" s="23"/>
      <c r="BH871" s="23"/>
      <c r="BI871" s="23"/>
      <c r="BJ871" s="23"/>
    </row>
    <row r="872" spans="59:62" x14ac:dyDescent="0.25">
      <c r="BG872" s="23"/>
      <c r="BH872" s="23"/>
      <c r="BI872" s="23"/>
      <c r="BJ872" s="23"/>
    </row>
    <row r="873" spans="59:62" x14ac:dyDescent="0.25">
      <c r="BG873" s="23"/>
      <c r="BH873" s="23"/>
      <c r="BI873" s="23"/>
      <c r="BJ873" s="23"/>
    </row>
    <row r="874" spans="59:62" x14ac:dyDescent="0.25">
      <c r="BG874" s="23"/>
      <c r="BH874" s="23"/>
      <c r="BI874" s="23"/>
      <c r="BJ874" s="23"/>
    </row>
    <row r="875" spans="59:62" x14ac:dyDescent="0.25">
      <c r="BG875" s="23"/>
      <c r="BH875" s="23"/>
      <c r="BI875" s="23"/>
      <c r="BJ875" s="23"/>
    </row>
    <row r="876" spans="59:62" x14ac:dyDescent="0.25">
      <c r="BG876" s="23"/>
      <c r="BH876" s="23"/>
      <c r="BI876" s="23"/>
      <c r="BJ876" s="23"/>
    </row>
    <row r="877" spans="59:62" x14ac:dyDescent="0.25">
      <c r="BG877" s="23"/>
      <c r="BH877" s="23"/>
      <c r="BI877" s="23"/>
      <c r="BJ877" s="23"/>
    </row>
    <row r="878" spans="59:62" x14ac:dyDescent="0.25">
      <c r="BG878" s="23"/>
      <c r="BH878" s="23"/>
      <c r="BI878" s="23"/>
      <c r="BJ878" s="23"/>
    </row>
    <row r="879" spans="59:62" x14ac:dyDescent="0.25">
      <c r="BG879" s="23"/>
      <c r="BH879" s="23"/>
      <c r="BI879" s="23"/>
      <c r="BJ879" s="23"/>
    </row>
    <row r="880" spans="59:62" x14ac:dyDescent="0.25">
      <c r="BG880" s="23"/>
      <c r="BH880" s="23"/>
      <c r="BI880" s="23"/>
      <c r="BJ880" s="23"/>
    </row>
    <row r="881" spans="59:62" x14ac:dyDescent="0.25">
      <c r="BG881" s="23"/>
      <c r="BH881" s="23"/>
      <c r="BI881" s="23"/>
      <c r="BJ881" s="23"/>
    </row>
    <row r="882" spans="59:62" x14ac:dyDescent="0.25">
      <c r="BG882" s="23"/>
      <c r="BH882" s="23"/>
      <c r="BI882" s="23"/>
      <c r="BJ882" s="23"/>
    </row>
    <row r="883" spans="59:62" x14ac:dyDescent="0.25">
      <c r="BG883" s="23"/>
      <c r="BH883" s="23"/>
      <c r="BI883" s="23"/>
      <c r="BJ883" s="23"/>
    </row>
    <row r="884" spans="59:62" x14ac:dyDescent="0.25">
      <c r="BG884" s="23"/>
      <c r="BH884" s="23"/>
      <c r="BI884" s="23"/>
      <c r="BJ884" s="23"/>
    </row>
    <row r="885" spans="59:62" x14ac:dyDescent="0.25">
      <c r="BG885" s="23"/>
      <c r="BH885" s="23"/>
      <c r="BI885" s="23"/>
      <c r="BJ885" s="23"/>
    </row>
    <row r="886" spans="59:62" x14ac:dyDescent="0.25">
      <c r="BG886" s="23"/>
      <c r="BH886" s="23"/>
      <c r="BI886" s="23"/>
      <c r="BJ886" s="23"/>
    </row>
    <row r="887" spans="59:62" x14ac:dyDescent="0.25">
      <c r="BG887" s="23"/>
      <c r="BH887" s="23"/>
      <c r="BI887" s="23"/>
      <c r="BJ887" s="23"/>
    </row>
    <row r="888" spans="59:62" x14ac:dyDescent="0.25">
      <c r="BG888" s="23"/>
      <c r="BH888" s="23"/>
      <c r="BI888" s="23"/>
      <c r="BJ888" s="23"/>
    </row>
    <row r="889" spans="59:62" x14ac:dyDescent="0.25">
      <c r="BG889" s="23"/>
      <c r="BH889" s="23"/>
      <c r="BI889" s="23"/>
      <c r="BJ889" s="23"/>
    </row>
    <row r="890" spans="59:62" x14ac:dyDescent="0.25">
      <c r="BG890" s="23"/>
      <c r="BH890" s="23"/>
      <c r="BI890" s="23"/>
      <c r="BJ890" s="23"/>
    </row>
    <row r="891" spans="59:62" x14ac:dyDescent="0.25">
      <c r="BG891" s="23"/>
      <c r="BH891" s="23"/>
      <c r="BI891" s="23"/>
      <c r="BJ891" s="23"/>
    </row>
    <row r="892" spans="59:62" x14ac:dyDescent="0.25">
      <c r="BG892" s="23"/>
      <c r="BH892" s="23"/>
      <c r="BI892" s="23"/>
      <c r="BJ892" s="23"/>
    </row>
    <row r="893" spans="59:62" x14ac:dyDescent="0.25">
      <c r="BG893" s="23"/>
      <c r="BH893" s="23"/>
      <c r="BI893" s="23"/>
      <c r="BJ893" s="23"/>
    </row>
    <row r="894" spans="59:62" x14ac:dyDescent="0.25">
      <c r="BG894" s="23"/>
      <c r="BH894" s="23"/>
      <c r="BI894" s="23"/>
      <c r="BJ894" s="23"/>
    </row>
    <row r="895" spans="59:62" x14ac:dyDescent="0.25">
      <c r="BG895" s="23"/>
      <c r="BH895" s="23"/>
      <c r="BI895" s="23"/>
      <c r="BJ895" s="23"/>
    </row>
    <row r="896" spans="59:62" x14ac:dyDescent="0.25">
      <c r="BG896" s="23"/>
      <c r="BH896" s="23"/>
      <c r="BI896" s="23"/>
      <c r="BJ896" s="23"/>
    </row>
    <row r="897" spans="59:62" x14ac:dyDescent="0.25">
      <c r="BG897" s="23"/>
      <c r="BH897" s="23"/>
      <c r="BI897" s="23"/>
      <c r="BJ897" s="23"/>
    </row>
    <row r="898" spans="59:62" x14ac:dyDescent="0.25">
      <c r="BG898" s="23"/>
      <c r="BH898" s="23"/>
      <c r="BI898" s="23"/>
      <c r="BJ898" s="23"/>
    </row>
    <row r="899" spans="59:62" x14ac:dyDescent="0.25">
      <c r="BG899" s="23"/>
      <c r="BH899" s="23"/>
      <c r="BI899" s="23"/>
      <c r="BJ899" s="23"/>
    </row>
    <row r="900" spans="59:62" x14ac:dyDescent="0.25">
      <c r="BG900" s="23"/>
      <c r="BH900" s="23"/>
      <c r="BI900" s="23"/>
      <c r="BJ900" s="23"/>
    </row>
    <row r="901" spans="59:62" x14ac:dyDescent="0.25">
      <c r="BG901" s="23"/>
      <c r="BH901" s="23"/>
      <c r="BI901" s="23"/>
      <c r="BJ901" s="23"/>
    </row>
    <row r="902" spans="59:62" x14ac:dyDescent="0.25">
      <c r="BG902" s="23"/>
      <c r="BH902" s="23"/>
      <c r="BI902" s="23"/>
      <c r="BJ902" s="23"/>
    </row>
    <row r="903" spans="59:62" x14ac:dyDescent="0.25">
      <c r="BG903" s="23"/>
      <c r="BH903" s="23"/>
      <c r="BI903" s="23"/>
      <c r="BJ903" s="23"/>
    </row>
    <row r="904" spans="59:62" x14ac:dyDescent="0.25">
      <c r="BG904" s="23"/>
      <c r="BH904" s="23"/>
      <c r="BI904" s="23"/>
      <c r="BJ904" s="23"/>
    </row>
    <row r="905" spans="59:62" x14ac:dyDescent="0.25">
      <c r="BG905" s="23"/>
      <c r="BH905" s="23"/>
      <c r="BI905" s="23"/>
      <c r="BJ905" s="23"/>
    </row>
    <row r="906" spans="59:62" x14ac:dyDescent="0.25">
      <c r="BG906" s="23"/>
      <c r="BH906" s="23"/>
      <c r="BI906" s="23"/>
      <c r="BJ906" s="23"/>
    </row>
    <row r="907" spans="59:62" x14ac:dyDescent="0.25">
      <c r="BG907" s="23"/>
      <c r="BH907" s="23"/>
      <c r="BI907" s="23"/>
      <c r="BJ907" s="23"/>
    </row>
    <row r="908" spans="59:62" x14ac:dyDescent="0.25">
      <c r="BG908" s="23"/>
      <c r="BH908" s="23"/>
      <c r="BI908" s="23"/>
      <c r="BJ908" s="23"/>
    </row>
    <row r="909" spans="59:62" x14ac:dyDescent="0.25">
      <c r="BG909" s="23"/>
      <c r="BH909" s="23"/>
      <c r="BI909" s="23"/>
      <c r="BJ909" s="23"/>
    </row>
    <row r="910" spans="59:62" x14ac:dyDescent="0.25">
      <c r="BG910" s="23"/>
      <c r="BH910" s="23"/>
      <c r="BI910" s="23"/>
      <c r="BJ910" s="23"/>
    </row>
    <row r="911" spans="59:62" x14ac:dyDescent="0.25">
      <c r="BG911" s="23"/>
      <c r="BH911" s="23"/>
      <c r="BI911" s="23"/>
      <c r="BJ911" s="23"/>
    </row>
    <row r="912" spans="59:62" x14ac:dyDescent="0.25">
      <c r="BG912" s="23"/>
      <c r="BH912" s="23"/>
      <c r="BI912" s="23"/>
      <c r="BJ912" s="23"/>
    </row>
    <row r="913" spans="59:62" x14ac:dyDescent="0.25">
      <c r="BG913" s="23"/>
      <c r="BH913" s="23"/>
      <c r="BI913" s="23"/>
      <c r="BJ913" s="23"/>
    </row>
    <row r="914" spans="59:62" x14ac:dyDescent="0.25">
      <c r="BG914" s="23"/>
      <c r="BH914" s="23"/>
      <c r="BI914" s="23"/>
      <c r="BJ914" s="23"/>
    </row>
    <row r="915" spans="59:62" x14ac:dyDescent="0.25">
      <c r="BG915" s="23"/>
      <c r="BH915" s="23"/>
      <c r="BI915" s="23"/>
      <c r="BJ915" s="23"/>
    </row>
    <row r="916" spans="59:62" x14ac:dyDescent="0.25">
      <c r="BG916" s="23"/>
      <c r="BH916" s="23"/>
      <c r="BI916" s="23"/>
      <c r="BJ916" s="23"/>
    </row>
    <row r="917" spans="59:62" x14ac:dyDescent="0.25">
      <c r="BG917" s="23"/>
      <c r="BH917" s="23"/>
      <c r="BI917" s="23"/>
      <c r="BJ917" s="23"/>
    </row>
    <row r="918" spans="59:62" x14ac:dyDescent="0.25">
      <c r="BG918" s="23"/>
      <c r="BH918" s="23"/>
      <c r="BI918" s="23"/>
      <c r="BJ918" s="23"/>
    </row>
    <row r="919" spans="59:62" x14ac:dyDescent="0.25">
      <c r="BG919" s="23"/>
      <c r="BH919" s="23"/>
      <c r="BI919" s="23"/>
      <c r="BJ919" s="23"/>
    </row>
    <row r="920" spans="59:62" x14ac:dyDescent="0.25">
      <c r="BG920" s="23"/>
      <c r="BH920" s="23"/>
      <c r="BI920" s="23"/>
      <c r="BJ920" s="23"/>
    </row>
    <row r="921" spans="59:62" x14ac:dyDescent="0.25">
      <c r="BG921" s="23"/>
      <c r="BH921" s="23"/>
      <c r="BI921" s="23"/>
      <c r="BJ921" s="23"/>
    </row>
    <row r="922" spans="59:62" x14ac:dyDescent="0.25">
      <c r="BG922" s="23"/>
      <c r="BH922" s="23"/>
      <c r="BI922" s="23"/>
      <c r="BJ922" s="23"/>
    </row>
    <row r="923" spans="59:62" x14ac:dyDescent="0.25">
      <c r="BG923" s="23"/>
      <c r="BH923" s="23"/>
      <c r="BI923" s="23"/>
      <c r="BJ923" s="23"/>
    </row>
    <row r="924" spans="59:62" x14ac:dyDescent="0.25">
      <c r="BG924" s="23"/>
      <c r="BH924" s="23"/>
      <c r="BI924" s="23"/>
      <c r="BJ924" s="23"/>
    </row>
    <row r="925" spans="59:62" x14ac:dyDescent="0.25">
      <c r="BG925" s="23"/>
      <c r="BH925" s="23"/>
      <c r="BI925" s="23"/>
      <c r="BJ925" s="23"/>
    </row>
    <row r="926" spans="59:62" x14ac:dyDescent="0.25">
      <c r="BG926" s="23"/>
      <c r="BH926" s="23"/>
      <c r="BI926" s="23"/>
      <c r="BJ926" s="23"/>
    </row>
    <row r="927" spans="59:62" x14ac:dyDescent="0.25">
      <c r="BG927" s="23"/>
      <c r="BH927" s="23"/>
      <c r="BI927" s="23"/>
      <c r="BJ927" s="23"/>
    </row>
    <row r="928" spans="59:62" x14ac:dyDescent="0.25">
      <c r="BG928" s="23"/>
      <c r="BH928" s="23"/>
      <c r="BI928" s="23"/>
      <c r="BJ928" s="23"/>
    </row>
    <row r="929" spans="59:62" x14ac:dyDescent="0.25">
      <c r="BG929" s="23"/>
      <c r="BH929" s="23"/>
      <c r="BI929" s="23"/>
      <c r="BJ929" s="23"/>
    </row>
    <row r="930" spans="59:62" x14ac:dyDescent="0.25">
      <c r="BG930" s="23"/>
      <c r="BH930" s="23"/>
      <c r="BI930" s="23"/>
      <c r="BJ930" s="23"/>
    </row>
    <row r="931" spans="59:62" x14ac:dyDescent="0.25">
      <c r="BG931" s="23"/>
      <c r="BH931" s="23"/>
      <c r="BI931" s="23"/>
      <c r="BJ931" s="23"/>
    </row>
    <row r="932" spans="59:62" x14ac:dyDescent="0.25">
      <c r="BG932" s="23"/>
      <c r="BH932" s="23"/>
      <c r="BI932" s="23"/>
      <c r="BJ932" s="23"/>
    </row>
    <row r="933" spans="59:62" x14ac:dyDescent="0.25">
      <c r="BG933" s="23"/>
      <c r="BH933" s="23"/>
      <c r="BI933" s="23"/>
      <c r="BJ933" s="23"/>
    </row>
    <row r="934" spans="59:62" x14ac:dyDescent="0.25">
      <c r="BG934" s="23"/>
      <c r="BH934" s="23"/>
      <c r="BI934" s="23"/>
      <c r="BJ934" s="23"/>
    </row>
    <row r="935" spans="59:62" x14ac:dyDescent="0.25">
      <c r="BG935" s="23"/>
      <c r="BH935" s="23"/>
      <c r="BI935" s="23"/>
      <c r="BJ935" s="23"/>
    </row>
    <row r="936" spans="59:62" x14ac:dyDescent="0.25">
      <c r="BG936" s="23"/>
      <c r="BH936" s="23"/>
      <c r="BI936" s="23"/>
      <c r="BJ936" s="23"/>
    </row>
    <row r="937" spans="59:62" x14ac:dyDescent="0.25">
      <c r="BG937" s="23"/>
      <c r="BH937" s="23"/>
      <c r="BI937" s="23"/>
      <c r="BJ937" s="23"/>
    </row>
    <row r="938" spans="59:62" x14ac:dyDescent="0.25">
      <c r="BG938" s="23"/>
      <c r="BH938" s="23"/>
      <c r="BI938" s="23"/>
      <c r="BJ938" s="23"/>
    </row>
    <row r="939" spans="59:62" x14ac:dyDescent="0.25">
      <c r="BG939" s="23"/>
      <c r="BH939" s="23"/>
      <c r="BI939" s="23"/>
      <c r="BJ939" s="23"/>
    </row>
    <row r="940" spans="59:62" x14ac:dyDescent="0.25">
      <c r="BG940" s="23"/>
      <c r="BH940" s="23"/>
      <c r="BI940" s="23"/>
      <c r="BJ940" s="23"/>
    </row>
    <row r="941" spans="59:62" x14ac:dyDescent="0.25">
      <c r="BG941" s="23"/>
      <c r="BH941" s="23"/>
      <c r="BI941" s="23"/>
      <c r="BJ941" s="23"/>
    </row>
    <row r="942" spans="59:62" x14ac:dyDescent="0.25">
      <c r="BG942" s="23"/>
      <c r="BH942" s="23"/>
      <c r="BI942" s="23"/>
      <c r="BJ942" s="23"/>
    </row>
    <row r="943" spans="59:62" x14ac:dyDescent="0.25">
      <c r="BG943" s="23"/>
      <c r="BH943" s="23"/>
      <c r="BI943" s="23"/>
      <c r="BJ943" s="23"/>
    </row>
    <row r="944" spans="59:62" x14ac:dyDescent="0.25">
      <c r="BG944" s="23"/>
      <c r="BH944" s="23"/>
      <c r="BI944" s="23"/>
      <c r="BJ944" s="23"/>
    </row>
    <row r="945" spans="59:62" x14ac:dyDescent="0.25">
      <c r="BG945" s="23"/>
      <c r="BH945" s="23"/>
      <c r="BI945" s="23"/>
      <c r="BJ945" s="23"/>
    </row>
    <row r="946" spans="59:62" x14ac:dyDescent="0.25">
      <c r="BG946" s="23"/>
      <c r="BH946" s="23"/>
      <c r="BI946" s="23"/>
      <c r="BJ946" s="23"/>
    </row>
    <row r="947" spans="59:62" x14ac:dyDescent="0.25">
      <c r="BG947" s="23"/>
      <c r="BH947" s="23"/>
      <c r="BI947" s="23"/>
      <c r="BJ947" s="23"/>
    </row>
    <row r="948" spans="59:62" x14ac:dyDescent="0.25">
      <c r="BG948" s="23"/>
      <c r="BH948" s="23"/>
      <c r="BI948" s="23"/>
      <c r="BJ948" s="23"/>
    </row>
    <row r="949" spans="59:62" x14ac:dyDescent="0.25">
      <c r="BG949" s="23"/>
      <c r="BH949" s="23"/>
      <c r="BI949" s="23"/>
      <c r="BJ949" s="23"/>
    </row>
    <row r="950" spans="59:62" x14ac:dyDescent="0.25">
      <c r="BG950" s="23"/>
      <c r="BH950" s="23"/>
      <c r="BI950" s="23"/>
      <c r="BJ950" s="23"/>
    </row>
    <row r="951" spans="59:62" x14ac:dyDescent="0.25">
      <c r="BG951" s="23"/>
      <c r="BH951" s="23"/>
      <c r="BI951" s="23"/>
      <c r="BJ951" s="23"/>
    </row>
    <row r="952" spans="59:62" x14ac:dyDescent="0.25">
      <c r="BG952" s="23"/>
      <c r="BH952" s="23"/>
      <c r="BI952" s="23"/>
      <c r="BJ952" s="23"/>
    </row>
    <row r="953" spans="59:62" x14ac:dyDescent="0.25">
      <c r="BG953" s="23"/>
      <c r="BH953" s="23"/>
      <c r="BI953" s="23"/>
      <c r="BJ953" s="23"/>
    </row>
    <row r="954" spans="59:62" x14ac:dyDescent="0.25">
      <c r="BG954" s="23"/>
      <c r="BH954" s="23"/>
      <c r="BI954" s="23"/>
      <c r="BJ954" s="23"/>
    </row>
    <row r="955" spans="59:62" x14ac:dyDescent="0.25">
      <c r="BG955" s="23"/>
      <c r="BH955" s="23"/>
      <c r="BI955" s="23"/>
      <c r="BJ955" s="23"/>
    </row>
    <row r="956" spans="59:62" x14ac:dyDescent="0.25">
      <c r="BG956" s="23"/>
      <c r="BH956" s="23"/>
      <c r="BI956" s="23"/>
      <c r="BJ956" s="23"/>
    </row>
    <row r="957" spans="59:62" x14ac:dyDescent="0.25">
      <c r="BG957" s="23"/>
      <c r="BH957" s="23"/>
      <c r="BI957" s="23"/>
      <c r="BJ957" s="23"/>
    </row>
    <row r="958" spans="59:62" x14ac:dyDescent="0.25">
      <c r="BG958" s="23"/>
      <c r="BH958" s="23"/>
      <c r="BI958" s="23"/>
      <c r="BJ958" s="23"/>
    </row>
    <row r="959" spans="59:62" x14ac:dyDescent="0.25">
      <c r="BG959" s="23"/>
      <c r="BH959" s="23"/>
      <c r="BI959" s="23"/>
      <c r="BJ959" s="23"/>
    </row>
    <row r="960" spans="59:62" x14ac:dyDescent="0.25">
      <c r="BG960" s="23"/>
      <c r="BH960" s="23"/>
      <c r="BI960" s="23"/>
      <c r="BJ960" s="23"/>
    </row>
    <row r="961" spans="59:62" x14ac:dyDescent="0.25">
      <c r="BG961" s="23"/>
      <c r="BH961" s="23"/>
      <c r="BI961" s="23"/>
      <c r="BJ961" s="23"/>
    </row>
    <row r="962" spans="59:62" x14ac:dyDescent="0.25">
      <c r="BG962" s="23"/>
      <c r="BH962" s="23"/>
      <c r="BI962" s="23"/>
      <c r="BJ962" s="23"/>
    </row>
    <row r="963" spans="59:62" x14ac:dyDescent="0.25">
      <c r="BG963" s="23"/>
      <c r="BH963" s="23"/>
      <c r="BI963" s="23"/>
      <c r="BJ963" s="23"/>
    </row>
    <row r="964" spans="59:62" x14ac:dyDescent="0.25">
      <c r="BG964" s="23"/>
      <c r="BH964" s="23"/>
      <c r="BI964" s="23"/>
      <c r="BJ964" s="23"/>
    </row>
    <row r="965" spans="59:62" x14ac:dyDescent="0.25">
      <c r="BG965" s="23"/>
      <c r="BH965" s="23"/>
      <c r="BI965" s="23"/>
      <c r="BJ965" s="23"/>
    </row>
    <row r="966" spans="59:62" x14ac:dyDescent="0.25">
      <c r="BG966" s="23"/>
      <c r="BH966" s="23"/>
      <c r="BI966" s="23"/>
      <c r="BJ966" s="23"/>
    </row>
    <row r="967" spans="59:62" x14ac:dyDescent="0.25">
      <c r="BG967" s="23"/>
      <c r="BH967" s="23"/>
      <c r="BI967" s="23"/>
      <c r="BJ967" s="23"/>
    </row>
    <row r="968" spans="59:62" x14ac:dyDescent="0.25">
      <c r="BG968" s="23"/>
      <c r="BH968" s="23"/>
      <c r="BI968" s="23"/>
      <c r="BJ968" s="23"/>
    </row>
    <row r="969" spans="59:62" x14ac:dyDescent="0.25">
      <c r="BG969" s="23"/>
      <c r="BH969" s="23"/>
      <c r="BI969" s="23"/>
      <c r="BJ969" s="23"/>
    </row>
    <row r="970" spans="59:62" x14ac:dyDescent="0.25">
      <c r="BG970" s="23"/>
      <c r="BH970" s="23"/>
      <c r="BI970" s="23"/>
      <c r="BJ970" s="23"/>
    </row>
    <row r="971" spans="59:62" x14ac:dyDescent="0.25">
      <c r="BG971" s="23"/>
      <c r="BH971" s="23"/>
      <c r="BI971" s="23"/>
      <c r="BJ971" s="23"/>
    </row>
    <row r="972" spans="59:62" x14ac:dyDescent="0.25">
      <c r="BG972" s="23"/>
      <c r="BH972" s="23"/>
      <c r="BI972" s="23"/>
      <c r="BJ972" s="23"/>
    </row>
    <row r="973" spans="59:62" x14ac:dyDescent="0.25">
      <c r="BG973" s="23"/>
      <c r="BH973" s="23"/>
      <c r="BI973" s="23"/>
      <c r="BJ973" s="23"/>
    </row>
    <row r="974" spans="59:62" x14ac:dyDescent="0.25">
      <c r="BG974" s="23"/>
      <c r="BH974" s="23"/>
      <c r="BI974" s="23"/>
      <c r="BJ974" s="23"/>
    </row>
    <row r="975" spans="59:62" x14ac:dyDescent="0.25">
      <c r="BG975" s="23"/>
      <c r="BH975" s="23"/>
      <c r="BI975" s="23"/>
      <c r="BJ975" s="23"/>
    </row>
    <row r="976" spans="59:62" x14ac:dyDescent="0.25">
      <c r="BG976" s="23"/>
      <c r="BH976" s="23"/>
      <c r="BI976" s="23"/>
      <c r="BJ976" s="23"/>
    </row>
    <row r="977" spans="59:62" x14ac:dyDescent="0.25">
      <c r="BG977" s="23"/>
      <c r="BH977" s="23"/>
      <c r="BI977" s="23"/>
      <c r="BJ977" s="23"/>
    </row>
    <row r="978" spans="59:62" x14ac:dyDescent="0.25">
      <c r="BG978" s="23"/>
      <c r="BH978" s="23"/>
      <c r="BI978" s="23"/>
      <c r="BJ978" s="23"/>
    </row>
    <row r="979" spans="59:62" x14ac:dyDescent="0.25">
      <c r="BG979" s="23"/>
      <c r="BH979" s="23"/>
      <c r="BI979" s="23"/>
      <c r="BJ979" s="23"/>
    </row>
    <row r="980" spans="59:62" x14ac:dyDescent="0.25">
      <c r="BG980" s="23"/>
      <c r="BH980" s="23"/>
      <c r="BI980" s="23"/>
      <c r="BJ980" s="23"/>
    </row>
    <row r="981" spans="59:62" x14ac:dyDescent="0.25">
      <c r="BG981" s="23"/>
      <c r="BH981" s="23"/>
      <c r="BI981" s="23"/>
      <c r="BJ981" s="23"/>
    </row>
    <row r="982" spans="59:62" x14ac:dyDescent="0.25">
      <c r="BG982" s="23"/>
      <c r="BH982" s="23"/>
      <c r="BI982" s="23"/>
      <c r="BJ982" s="23"/>
    </row>
    <row r="983" spans="59:62" x14ac:dyDescent="0.25">
      <c r="BG983" s="23"/>
      <c r="BH983" s="23"/>
      <c r="BI983" s="23"/>
      <c r="BJ983" s="23"/>
    </row>
    <row r="984" spans="59:62" x14ac:dyDescent="0.25">
      <c r="BG984" s="23"/>
      <c r="BH984" s="23"/>
      <c r="BI984" s="23"/>
      <c r="BJ984" s="23"/>
    </row>
    <row r="985" spans="59:62" x14ac:dyDescent="0.25">
      <c r="BG985" s="23"/>
      <c r="BH985" s="23"/>
      <c r="BI985" s="23"/>
      <c r="BJ985" s="23"/>
    </row>
    <row r="986" spans="59:62" x14ac:dyDescent="0.25">
      <c r="BG986" s="23"/>
      <c r="BH986" s="23"/>
      <c r="BI986" s="23"/>
      <c r="BJ986" s="23"/>
    </row>
    <row r="987" spans="59:62" x14ac:dyDescent="0.25">
      <c r="BG987" s="23"/>
      <c r="BH987" s="23"/>
      <c r="BI987" s="23"/>
      <c r="BJ987" s="23"/>
    </row>
    <row r="988" spans="59:62" x14ac:dyDescent="0.25">
      <c r="BG988" s="23"/>
      <c r="BH988" s="23"/>
      <c r="BI988" s="23"/>
      <c r="BJ988" s="23"/>
    </row>
    <row r="989" spans="59:62" x14ac:dyDescent="0.25">
      <c r="BG989" s="23"/>
      <c r="BH989" s="23"/>
      <c r="BI989" s="23"/>
      <c r="BJ989" s="23"/>
    </row>
    <row r="990" spans="59:62" x14ac:dyDescent="0.25">
      <c r="BG990" s="23"/>
      <c r="BH990" s="23"/>
      <c r="BI990" s="23"/>
      <c r="BJ990" s="23"/>
    </row>
    <row r="991" spans="59:62" x14ac:dyDescent="0.25">
      <c r="BG991" s="23"/>
      <c r="BH991" s="23"/>
      <c r="BI991" s="23"/>
      <c r="BJ991" s="23"/>
    </row>
    <row r="992" spans="59:62" x14ac:dyDescent="0.25">
      <c r="BG992" s="23"/>
      <c r="BH992" s="23"/>
      <c r="BI992" s="23"/>
      <c r="BJ992" s="23"/>
    </row>
    <row r="993" spans="59:62" x14ac:dyDescent="0.25">
      <c r="BG993" s="23"/>
      <c r="BH993" s="23"/>
      <c r="BI993" s="23"/>
      <c r="BJ993" s="23"/>
    </row>
    <row r="994" spans="59:62" x14ac:dyDescent="0.25">
      <c r="BG994" s="23"/>
      <c r="BH994" s="23"/>
      <c r="BI994" s="23"/>
      <c r="BJ994" s="23"/>
    </row>
    <row r="995" spans="59:62" x14ac:dyDescent="0.25">
      <c r="BG995" s="23"/>
      <c r="BH995" s="23"/>
      <c r="BI995" s="23"/>
      <c r="BJ995" s="23"/>
    </row>
    <row r="996" spans="59:62" x14ac:dyDescent="0.25">
      <c r="BG996" s="23"/>
      <c r="BH996" s="23"/>
      <c r="BI996" s="23"/>
      <c r="BJ996" s="23"/>
    </row>
    <row r="997" spans="59:62" x14ac:dyDescent="0.25">
      <c r="BG997" s="23"/>
      <c r="BH997" s="23"/>
      <c r="BI997" s="23"/>
      <c r="BJ997" s="23"/>
    </row>
    <row r="998" spans="59:62" x14ac:dyDescent="0.25">
      <c r="BG998" s="23"/>
      <c r="BH998" s="23"/>
      <c r="BI998" s="23"/>
      <c r="BJ998" s="23"/>
    </row>
    <row r="999" spans="59:62" x14ac:dyDescent="0.25">
      <c r="BG999" s="23"/>
      <c r="BH999" s="23"/>
      <c r="BI999" s="23"/>
      <c r="BJ999" s="23"/>
    </row>
    <row r="1000" spans="59:62" x14ac:dyDescent="0.25">
      <c r="BG1000" s="23"/>
      <c r="BH1000" s="23"/>
      <c r="BI1000" s="23"/>
      <c r="BJ1000" s="23"/>
    </row>
    <row r="1001" spans="59:62" x14ac:dyDescent="0.25">
      <c r="BG1001" s="23"/>
      <c r="BH1001" s="23"/>
      <c r="BI1001" s="23"/>
      <c r="BJ1001" s="23"/>
    </row>
    <row r="1002" spans="59:62" x14ac:dyDescent="0.25">
      <c r="BG1002" s="23"/>
      <c r="BH1002" s="23"/>
      <c r="BI1002" s="23"/>
      <c r="BJ1002" s="23"/>
    </row>
    <row r="1003" spans="59:62" x14ac:dyDescent="0.25">
      <c r="BG1003" s="23"/>
      <c r="BH1003" s="23"/>
      <c r="BI1003" s="23"/>
      <c r="BJ1003" s="23"/>
    </row>
    <row r="1004" spans="59:62" x14ac:dyDescent="0.25">
      <c r="BG1004" s="23"/>
      <c r="BH1004" s="23"/>
      <c r="BI1004" s="23"/>
      <c r="BJ1004" s="23"/>
    </row>
    <row r="1005" spans="59:62" x14ac:dyDescent="0.25">
      <c r="BG1005" s="23"/>
      <c r="BH1005" s="23"/>
      <c r="BI1005" s="23"/>
      <c r="BJ1005" s="23"/>
    </row>
    <row r="1006" spans="59:62" x14ac:dyDescent="0.25">
      <c r="BG1006" s="23"/>
      <c r="BH1006" s="23"/>
      <c r="BI1006" s="23"/>
      <c r="BJ1006" s="23"/>
    </row>
    <row r="1007" spans="59:62" x14ac:dyDescent="0.25">
      <c r="BG1007" s="23"/>
      <c r="BH1007" s="23"/>
      <c r="BI1007" s="23"/>
      <c r="BJ1007" s="23"/>
    </row>
    <row r="1008" spans="59:62" x14ac:dyDescent="0.25">
      <c r="BG1008" s="23"/>
      <c r="BH1008" s="23"/>
      <c r="BI1008" s="23"/>
      <c r="BJ1008" s="23"/>
    </row>
    <row r="1009" spans="59:62" x14ac:dyDescent="0.25">
      <c r="BG1009" s="23"/>
      <c r="BH1009" s="23"/>
      <c r="BI1009" s="23"/>
      <c r="BJ1009" s="23"/>
    </row>
    <row r="1010" spans="59:62" x14ac:dyDescent="0.25">
      <c r="BG1010" s="23"/>
      <c r="BH1010" s="23"/>
      <c r="BI1010" s="23"/>
      <c r="BJ1010" s="23"/>
    </row>
    <row r="1011" spans="59:62" x14ac:dyDescent="0.25">
      <c r="BG1011" s="23"/>
      <c r="BH1011" s="23"/>
      <c r="BI1011" s="23"/>
      <c r="BJ1011" s="23"/>
    </row>
    <row r="1012" spans="59:62" x14ac:dyDescent="0.25">
      <c r="BG1012" s="23"/>
      <c r="BH1012" s="23"/>
      <c r="BI1012" s="23"/>
      <c r="BJ1012" s="23"/>
    </row>
    <row r="1013" spans="59:62" x14ac:dyDescent="0.25">
      <c r="BG1013" s="23"/>
      <c r="BH1013" s="23"/>
      <c r="BI1013" s="23"/>
      <c r="BJ1013" s="23"/>
    </row>
    <row r="1014" spans="59:62" x14ac:dyDescent="0.25">
      <c r="BG1014" s="23"/>
      <c r="BH1014" s="23"/>
      <c r="BI1014" s="23"/>
      <c r="BJ1014" s="23"/>
    </row>
    <row r="1015" spans="59:62" x14ac:dyDescent="0.25">
      <c r="BG1015" s="23"/>
      <c r="BH1015" s="23"/>
      <c r="BI1015" s="23"/>
      <c r="BJ1015" s="23"/>
    </row>
    <row r="1016" spans="59:62" x14ac:dyDescent="0.25">
      <c r="BG1016" s="23"/>
      <c r="BH1016" s="23"/>
      <c r="BI1016" s="23"/>
      <c r="BJ1016" s="23"/>
    </row>
    <row r="1017" spans="59:62" x14ac:dyDescent="0.25">
      <c r="BG1017" s="23"/>
      <c r="BH1017" s="23"/>
      <c r="BI1017" s="23"/>
      <c r="BJ1017" s="23"/>
    </row>
    <row r="1018" spans="59:62" x14ac:dyDescent="0.25">
      <c r="BG1018" s="23"/>
      <c r="BH1018" s="23"/>
      <c r="BI1018" s="23"/>
      <c r="BJ1018" s="23"/>
    </row>
    <row r="1019" spans="59:62" x14ac:dyDescent="0.25">
      <c r="BG1019" s="23"/>
      <c r="BH1019" s="23"/>
      <c r="BI1019" s="23"/>
      <c r="BJ1019" s="23"/>
    </row>
    <row r="1020" spans="59:62" x14ac:dyDescent="0.25">
      <c r="BG1020" s="23"/>
      <c r="BH1020" s="23"/>
      <c r="BI1020" s="23"/>
      <c r="BJ1020" s="23"/>
    </row>
    <row r="1021" spans="59:62" x14ac:dyDescent="0.25">
      <c r="BG1021" s="23"/>
      <c r="BH1021" s="23"/>
      <c r="BI1021" s="23"/>
      <c r="BJ1021" s="23"/>
    </row>
    <row r="1022" spans="59:62" x14ac:dyDescent="0.25">
      <c r="BG1022" s="23"/>
      <c r="BH1022" s="23"/>
      <c r="BI1022" s="23"/>
      <c r="BJ1022" s="23"/>
    </row>
    <row r="1023" spans="59:62" x14ac:dyDescent="0.25">
      <c r="BG1023" s="23"/>
      <c r="BH1023" s="23"/>
      <c r="BI1023" s="23"/>
      <c r="BJ1023" s="23"/>
    </row>
    <row r="1024" spans="59:62" x14ac:dyDescent="0.25">
      <c r="BG1024" s="23"/>
      <c r="BH1024" s="23"/>
      <c r="BI1024" s="23"/>
      <c r="BJ1024" s="23"/>
    </row>
    <row r="1025" spans="59:62" x14ac:dyDescent="0.25">
      <c r="BG1025" s="23"/>
      <c r="BH1025" s="23"/>
      <c r="BI1025" s="23"/>
      <c r="BJ1025" s="23"/>
    </row>
    <row r="1026" spans="59:62" x14ac:dyDescent="0.25">
      <c r="BG1026" s="23"/>
      <c r="BH1026" s="23"/>
      <c r="BI1026" s="23"/>
      <c r="BJ1026" s="23"/>
    </row>
    <row r="1027" spans="59:62" x14ac:dyDescent="0.25">
      <c r="BG1027" s="23"/>
      <c r="BH1027" s="23"/>
      <c r="BI1027" s="23"/>
      <c r="BJ1027" s="23"/>
    </row>
    <row r="1028" spans="59:62" x14ac:dyDescent="0.25">
      <c r="BG1028" s="23"/>
      <c r="BH1028" s="23"/>
      <c r="BI1028" s="23"/>
      <c r="BJ1028" s="23"/>
    </row>
    <row r="1029" spans="59:62" x14ac:dyDescent="0.25">
      <c r="BG1029" s="23"/>
      <c r="BH1029" s="23"/>
      <c r="BI1029" s="23"/>
      <c r="BJ1029" s="23"/>
    </row>
    <row r="1030" spans="59:62" x14ac:dyDescent="0.25">
      <c r="BG1030" s="23"/>
      <c r="BH1030" s="23"/>
      <c r="BI1030" s="23"/>
      <c r="BJ1030" s="23"/>
    </row>
    <row r="1031" spans="59:62" x14ac:dyDescent="0.25">
      <c r="BG1031" s="23"/>
      <c r="BH1031" s="23"/>
      <c r="BI1031" s="23"/>
      <c r="BJ1031" s="23"/>
    </row>
    <row r="1032" spans="59:62" x14ac:dyDescent="0.25">
      <c r="BG1032" s="23"/>
      <c r="BH1032" s="23"/>
      <c r="BI1032" s="23"/>
      <c r="BJ1032" s="23"/>
    </row>
    <row r="1033" spans="59:62" x14ac:dyDescent="0.25">
      <c r="BG1033" s="23"/>
      <c r="BH1033" s="23"/>
      <c r="BI1033" s="23"/>
      <c r="BJ1033" s="23"/>
    </row>
    <row r="1034" spans="59:62" x14ac:dyDescent="0.25">
      <c r="BG1034" s="23"/>
      <c r="BH1034" s="23"/>
      <c r="BI1034" s="23"/>
      <c r="BJ1034" s="23"/>
    </row>
    <row r="1035" spans="59:62" x14ac:dyDescent="0.25">
      <c r="BG1035" s="23"/>
      <c r="BH1035" s="23"/>
      <c r="BI1035" s="23"/>
      <c r="BJ1035" s="23"/>
    </row>
    <row r="1036" spans="59:62" x14ac:dyDescent="0.25">
      <c r="BG1036" s="23"/>
      <c r="BH1036" s="23"/>
      <c r="BI1036" s="23"/>
      <c r="BJ1036" s="23"/>
    </row>
    <row r="1037" spans="59:62" x14ac:dyDescent="0.25">
      <c r="BG1037" s="23"/>
      <c r="BH1037" s="23"/>
      <c r="BI1037" s="23"/>
      <c r="BJ1037" s="23"/>
    </row>
    <row r="1038" spans="59:62" x14ac:dyDescent="0.25">
      <c r="BG1038" s="23"/>
      <c r="BH1038" s="23"/>
      <c r="BI1038" s="23"/>
      <c r="BJ1038" s="23"/>
    </row>
    <row r="1039" spans="59:62" x14ac:dyDescent="0.25">
      <c r="BG1039" s="23"/>
      <c r="BH1039" s="23"/>
      <c r="BI1039" s="23"/>
      <c r="BJ1039" s="23"/>
    </row>
    <row r="1040" spans="59:62" x14ac:dyDescent="0.25">
      <c r="BG1040" s="23"/>
      <c r="BH1040" s="23"/>
      <c r="BI1040" s="23"/>
      <c r="BJ1040" s="23"/>
    </row>
    <row r="1041" spans="59:62" x14ac:dyDescent="0.25">
      <c r="BG1041" s="23"/>
      <c r="BH1041" s="23"/>
      <c r="BI1041" s="23"/>
      <c r="BJ1041" s="23"/>
    </row>
    <row r="1042" spans="59:62" x14ac:dyDescent="0.25">
      <c r="BG1042" s="23"/>
      <c r="BH1042" s="23"/>
      <c r="BI1042" s="23"/>
      <c r="BJ1042" s="23"/>
    </row>
    <row r="1043" spans="59:62" x14ac:dyDescent="0.25">
      <c r="BG1043" s="23"/>
      <c r="BH1043" s="23"/>
      <c r="BI1043" s="23"/>
      <c r="BJ1043" s="23"/>
    </row>
    <row r="1044" spans="59:62" x14ac:dyDescent="0.25">
      <c r="BG1044" s="23"/>
      <c r="BH1044" s="23"/>
      <c r="BI1044" s="23"/>
      <c r="BJ1044" s="23"/>
    </row>
    <row r="1045" spans="59:62" x14ac:dyDescent="0.25">
      <c r="BG1045" s="23"/>
      <c r="BH1045" s="23"/>
      <c r="BI1045" s="23"/>
      <c r="BJ1045" s="23"/>
    </row>
    <row r="1046" spans="59:62" x14ac:dyDescent="0.25">
      <c r="BG1046" s="23"/>
      <c r="BH1046" s="23"/>
      <c r="BI1046" s="23"/>
      <c r="BJ1046" s="23"/>
    </row>
    <row r="1047" spans="59:62" x14ac:dyDescent="0.25">
      <c r="BG1047" s="23"/>
      <c r="BH1047" s="23"/>
      <c r="BI1047" s="23"/>
      <c r="BJ1047" s="23"/>
    </row>
    <row r="1048" spans="59:62" x14ac:dyDescent="0.25">
      <c r="BG1048" s="23"/>
      <c r="BH1048" s="23"/>
      <c r="BI1048" s="23"/>
      <c r="BJ1048" s="23"/>
    </row>
    <row r="1049" spans="59:62" x14ac:dyDescent="0.25">
      <c r="BG1049" s="23"/>
      <c r="BH1049" s="23"/>
      <c r="BI1049" s="23"/>
      <c r="BJ1049" s="23"/>
    </row>
    <row r="1050" spans="59:62" x14ac:dyDescent="0.25">
      <c r="BG1050" s="23"/>
      <c r="BH1050" s="23"/>
      <c r="BI1050" s="23"/>
      <c r="BJ1050" s="23"/>
    </row>
    <row r="1051" spans="59:62" x14ac:dyDescent="0.25">
      <c r="BG1051" s="23"/>
      <c r="BH1051" s="23"/>
      <c r="BI1051" s="23"/>
      <c r="BJ1051" s="23"/>
    </row>
    <row r="1052" spans="59:62" x14ac:dyDescent="0.25">
      <c r="BG1052" s="23"/>
      <c r="BH1052" s="23"/>
      <c r="BI1052" s="23"/>
      <c r="BJ1052" s="23"/>
    </row>
    <row r="1053" spans="59:62" x14ac:dyDescent="0.25">
      <c r="BG1053" s="23"/>
      <c r="BH1053" s="23"/>
      <c r="BI1053" s="23"/>
      <c r="BJ1053" s="23"/>
    </row>
    <row r="1054" spans="59:62" x14ac:dyDescent="0.25">
      <c r="BG1054" s="23"/>
      <c r="BH1054" s="23"/>
      <c r="BI1054" s="23"/>
      <c r="BJ1054" s="23"/>
    </row>
    <row r="1055" spans="59:62" x14ac:dyDescent="0.25">
      <c r="BG1055" s="23"/>
      <c r="BH1055" s="23"/>
      <c r="BI1055" s="23"/>
      <c r="BJ1055" s="23"/>
    </row>
    <row r="1056" spans="59:62" x14ac:dyDescent="0.25">
      <c r="BG1056" s="23"/>
      <c r="BH1056" s="23"/>
      <c r="BI1056" s="23"/>
      <c r="BJ1056" s="23"/>
    </row>
    <row r="1057" spans="59:62" x14ac:dyDescent="0.25">
      <c r="BG1057" s="23"/>
      <c r="BH1057" s="23"/>
      <c r="BI1057" s="23"/>
      <c r="BJ1057" s="23"/>
    </row>
    <row r="1058" spans="59:62" x14ac:dyDescent="0.25">
      <c r="BG1058" s="23"/>
      <c r="BH1058" s="23"/>
      <c r="BI1058" s="23"/>
      <c r="BJ1058" s="23"/>
    </row>
    <row r="1059" spans="59:62" x14ac:dyDescent="0.25">
      <c r="BG1059" s="23"/>
      <c r="BH1059" s="23"/>
      <c r="BI1059" s="23"/>
      <c r="BJ1059" s="23"/>
    </row>
    <row r="1060" spans="59:62" x14ac:dyDescent="0.25">
      <c r="BG1060" s="23"/>
      <c r="BH1060" s="23"/>
      <c r="BI1060" s="23"/>
      <c r="BJ1060" s="23"/>
    </row>
    <row r="1061" spans="59:62" x14ac:dyDescent="0.25">
      <c r="BG1061" s="23"/>
      <c r="BH1061" s="23"/>
      <c r="BI1061" s="23"/>
      <c r="BJ1061" s="23"/>
    </row>
    <row r="1062" spans="59:62" x14ac:dyDescent="0.25">
      <c r="BG1062" s="23"/>
      <c r="BH1062" s="23"/>
      <c r="BI1062" s="23"/>
      <c r="BJ1062" s="23"/>
    </row>
    <row r="1063" spans="59:62" x14ac:dyDescent="0.25">
      <c r="BG1063" s="23"/>
      <c r="BH1063" s="23"/>
      <c r="BI1063" s="23"/>
      <c r="BJ1063" s="23"/>
    </row>
    <row r="1064" spans="59:62" x14ac:dyDescent="0.25">
      <c r="BG1064" s="23"/>
      <c r="BH1064" s="23"/>
      <c r="BI1064" s="23"/>
      <c r="BJ1064" s="23"/>
    </row>
    <row r="1065" spans="59:62" x14ac:dyDescent="0.25">
      <c r="BG1065" s="23"/>
      <c r="BH1065" s="23"/>
      <c r="BI1065" s="23"/>
      <c r="BJ1065" s="23"/>
    </row>
    <row r="1066" spans="59:62" x14ac:dyDescent="0.25">
      <c r="BG1066" s="23"/>
      <c r="BH1066" s="23"/>
      <c r="BI1066" s="23"/>
      <c r="BJ1066" s="23"/>
    </row>
    <row r="1067" spans="59:62" x14ac:dyDescent="0.25">
      <c r="BG1067" s="23"/>
      <c r="BH1067" s="23"/>
      <c r="BI1067" s="23"/>
      <c r="BJ1067" s="23"/>
    </row>
    <row r="1068" spans="59:62" x14ac:dyDescent="0.25">
      <c r="BG1068" s="23"/>
      <c r="BH1068" s="23"/>
      <c r="BI1068" s="23"/>
      <c r="BJ1068" s="23"/>
    </row>
    <row r="1069" spans="59:62" x14ac:dyDescent="0.25">
      <c r="BG1069" s="23"/>
      <c r="BH1069" s="23"/>
      <c r="BI1069" s="23"/>
      <c r="BJ1069" s="23"/>
    </row>
    <row r="1070" spans="59:62" x14ac:dyDescent="0.25">
      <c r="BG1070" s="23"/>
      <c r="BH1070" s="23"/>
      <c r="BI1070" s="23"/>
      <c r="BJ1070" s="23"/>
    </row>
    <row r="1071" spans="59:62" x14ac:dyDescent="0.25">
      <c r="BG1071" s="23"/>
      <c r="BH1071" s="23"/>
      <c r="BI1071" s="23"/>
      <c r="BJ1071" s="23"/>
    </row>
    <row r="1072" spans="59:62" x14ac:dyDescent="0.25">
      <c r="BG1072" s="23"/>
      <c r="BH1072" s="23"/>
      <c r="BI1072" s="23"/>
      <c r="BJ1072" s="23"/>
    </row>
    <row r="1073" spans="59:62" x14ac:dyDescent="0.25">
      <c r="BG1073" s="23"/>
      <c r="BH1073" s="23"/>
      <c r="BI1073" s="23"/>
      <c r="BJ1073" s="23"/>
    </row>
    <row r="1074" spans="59:62" x14ac:dyDescent="0.25">
      <c r="BG1074" s="23"/>
      <c r="BH1074" s="23"/>
      <c r="BI1074" s="23"/>
      <c r="BJ1074" s="23"/>
    </row>
    <row r="1075" spans="59:62" x14ac:dyDescent="0.25">
      <c r="BG1075" s="23"/>
      <c r="BH1075" s="23"/>
      <c r="BI1075" s="23"/>
      <c r="BJ1075" s="23"/>
    </row>
    <row r="1076" spans="59:62" x14ac:dyDescent="0.25">
      <c r="BG1076" s="23"/>
      <c r="BH1076" s="23"/>
      <c r="BI1076" s="23"/>
      <c r="BJ1076" s="23"/>
    </row>
    <row r="1077" spans="59:62" x14ac:dyDescent="0.25">
      <c r="BG1077" s="23"/>
      <c r="BH1077" s="23"/>
      <c r="BI1077" s="23"/>
      <c r="BJ1077" s="23"/>
    </row>
    <row r="1078" spans="59:62" x14ac:dyDescent="0.25">
      <c r="BG1078" s="23"/>
      <c r="BH1078" s="23"/>
      <c r="BI1078" s="23"/>
      <c r="BJ1078" s="23"/>
    </row>
    <row r="1079" spans="59:62" x14ac:dyDescent="0.25">
      <c r="BG1079" s="23"/>
      <c r="BH1079" s="23"/>
      <c r="BI1079" s="23"/>
      <c r="BJ1079" s="23"/>
    </row>
    <row r="1080" spans="59:62" x14ac:dyDescent="0.25">
      <c r="BG1080" s="23"/>
      <c r="BH1080" s="23"/>
      <c r="BI1080" s="23"/>
      <c r="BJ1080" s="23"/>
    </row>
    <row r="1081" spans="59:62" x14ac:dyDescent="0.25">
      <c r="BG1081" s="23"/>
      <c r="BH1081" s="23"/>
      <c r="BI1081" s="23"/>
      <c r="BJ1081" s="23"/>
    </row>
    <row r="1082" spans="59:62" x14ac:dyDescent="0.25">
      <c r="BG1082" s="23"/>
      <c r="BH1082" s="23"/>
      <c r="BI1082" s="23"/>
      <c r="BJ1082" s="23"/>
    </row>
    <row r="1083" spans="59:62" x14ac:dyDescent="0.25">
      <c r="BG1083" s="23"/>
      <c r="BH1083" s="23"/>
      <c r="BI1083" s="23"/>
      <c r="BJ1083" s="23"/>
    </row>
    <row r="1084" spans="59:62" x14ac:dyDescent="0.25">
      <c r="BG1084" s="23"/>
      <c r="BH1084" s="23"/>
      <c r="BI1084" s="23"/>
      <c r="BJ1084" s="23"/>
    </row>
    <row r="1085" spans="59:62" x14ac:dyDescent="0.25">
      <c r="BG1085" s="23"/>
      <c r="BH1085" s="23"/>
      <c r="BI1085" s="23"/>
      <c r="BJ1085" s="23"/>
    </row>
    <row r="1086" spans="59:62" x14ac:dyDescent="0.25">
      <c r="BG1086" s="23"/>
      <c r="BH1086" s="23"/>
      <c r="BI1086" s="23"/>
      <c r="BJ1086" s="23"/>
    </row>
    <row r="1087" spans="59:62" x14ac:dyDescent="0.25">
      <c r="BG1087" s="23"/>
      <c r="BH1087" s="23"/>
      <c r="BI1087" s="23"/>
      <c r="BJ1087" s="23"/>
    </row>
    <row r="1088" spans="59:62" x14ac:dyDescent="0.25">
      <c r="BG1088" s="23"/>
      <c r="BH1088" s="23"/>
      <c r="BI1088" s="23"/>
      <c r="BJ1088" s="23"/>
    </row>
    <row r="1089" spans="59:62" x14ac:dyDescent="0.25">
      <c r="BG1089" s="23"/>
      <c r="BH1089" s="23"/>
      <c r="BI1089" s="23"/>
      <c r="BJ1089" s="23"/>
    </row>
    <row r="1090" spans="59:62" x14ac:dyDescent="0.25">
      <c r="BG1090" s="23"/>
      <c r="BH1090" s="23"/>
      <c r="BI1090" s="23"/>
      <c r="BJ1090" s="23"/>
    </row>
    <row r="1091" spans="59:62" x14ac:dyDescent="0.25">
      <c r="BG1091" s="23"/>
      <c r="BH1091" s="23"/>
      <c r="BI1091" s="23"/>
      <c r="BJ1091" s="23"/>
    </row>
    <row r="1092" spans="59:62" x14ac:dyDescent="0.25">
      <c r="BG1092" s="23"/>
      <c r="BH1092" s="23"/>
      <c r="BI1092" s="23"/>
      <c r="BJ1092" s="23"/>
    </row>
    <row r="1093" spans="59:62" x14ac:dyDescent="0.25">
      <c r="BG1093" s="23"/>
      <c r="BH1093" s="23"/>
      <c r="BI1093" s="23"/>
      <c r="BJ1093" s="23"/>
    </row>
    <row r="1094" spans="59:62" x14ac:dyDescent="0.25">
      <c r="BG1094" s="23"/>
      <c r="BH1094" s="23"/>
      <c r="BI1094" s="23"/>
      <c r="BJ1094" s="23"/>
    </row>
    <row r="1095" spans="59:62" x14ac:dyDescent="0.25">
      <c r="BG1095" s="23"/>
      <c r="BH1095" s="23"/>
      <c r="BI1095" s="23"/>
      <c r="BJ1095" s="23"/>
    </row>
    <row r="1096" spans="59:62" x14ac:dyDescent="0.25">
      <c r="BG1096" s="23"/>
      <c r="BH1096" s="23"/>
      <c r="BI1096" s="23"/>
      <c r="BJ1096" s="23"/>
    </row>
    <row r="1097" spans="59:62" x14ac:dyDescent="0.25">
      <c r="BG1097" s="23"/>
      <c r="BH1097" s="23"/>
      <c r="BI1097" s="23"/>
      <c r="BJ1097" s="23"/>
    </row>
    <row r="1098" spans="59:62" x14ac:dyDescent="0.25">
      <c r="BG1098" s="23"/>
      <c r="BH1098" s="23"/>
      <c r="BI1098" s="23"/>
      <c r="BJ1098" s="23"/>
    </row>
    <row r="1099" spans="59:62" x14ac:dyDescent="0.25">
      <c r="BG1099" s="23"/>
      <c r="BH1099" s="23"/>
      <c r="BI1099" s="23"/>
      <c r="BJ1099" s="23"/>
    </row>
    <row r="1100" spans="59:62" x14ac:dyDescent="0.25">
      <c r="BG1100" s="23"/>
      <c r="BH1100" s="23"/>
      <c r="BI1100" s="23"/>
      <c r="BJ1100" s="23"/>
    </row>
    <row r="1101" spans="59:62" x14ac:dyDescent="0.25">
      <c r="BG1101" s="23"/>
      <c r="BH1101" s="23"/>
      <c r="BI1101" s="23"/>
      <c r="BJ1101" s="23"/>
    </row>
    <row r="1102" spans="59:62" x14ac:dyDescent="0.25">
      <c r="BG1102" s="23"/>
      <c r="BH1102" s="23"/>
      <c r="BI1102" s="23"/>
      <c r="BJ1102" s="23"/>
    </row>
    <row r="1103" spans="59:62" x14ac:dyDescent="0.25">
      <c r="BG1103" s="23"/>
      <c r="BH1103" s="23"/>
      <c r="BI1103" s="23"/>
      <c r="BJ1103" s="23"/>
    </row>
    <row r="1104" spans="59:62" x14ac:dyDescent="0.25">
      <c r="BG1104" s="23"/>
      <c r="BH1104" s="23"/>
      <c r="BI1104" s="23"/>
      <c r="BJ1104" s="23"/>
    </row>
    <row r="1105" spans="59:62" x14ac:dyDescent="0.25">
      <c r="BG1105" s="23"/>
      <c r="BH1105" s="23"/>
      <c r="BI1105" s="23"/>
      <c r="BJ1105" s="23"/>
    </row>
    <row r="1106" spans="59:62" x14ac:dyDescent="0.25">
      <c r="BG1106" s="23"/>
      <c r="BH1106" s="23"/>
      <c r="BI1106" s="23"/>
      <c r="BJ1106" s="23"/>
    </row>
    <row r="1107" spans="59:62" x14ac:dyDescent="0.25">
      <c r="BG1107" s="23"/>
      <c r="BH1107" s="23"/>
      <c r="BI1107" s="23"/>
      <c r="BJ1107" s="23"/>
    </row>
    <row r="1108" spans="59:62" x14ac:dyDescent="0.25">
      <c r="BG1108" s="23"/>
      <c r="BH1108" s="23"/>
      <c r="BI1108" s="23"/>
      <c r="BJ1108" s="23"/>
    </row>
    <row r="1109" spans="59:62" x14ac:dyDescent="0.25">
      <c r="BG1109" s="23"/>
      <c r="BH1109" s="23"/>
      <c r="BI1109" s="23"/>
      <c r="BJ1109" s="23"/>
    </row>
    <row r="1110" spans="59:62" x14ac:dyDescent="0.25">
      <c r="BG1110" s="23"/>
      <c r="BH1110" s="23"/>
      <c r="BI1110" s="23"/>
      <c r="BJ1110" s="23"/>
    </row>
    <row r="1111" spans="59:62" x14ac:dyDescent="0.25">
      <c r="BG1111" s="23"/>
      <c r="BH1111" s="23"/>
      <c r="BI1111" s="23"/>
      <c r="BJ1111" s="23"/>
    </row>
    <row r="1112" spans="59:62" x14ac:dyDescent="0.25">
      <c r="BG1112" s="23"/>
      <c r="BH1112" s="23"/>
      <c r="BI1112" s="23"/>
      <c r="BJ1112" s="23"/>
    </row>
    <row r="1113" spans="59:62" x14ac:dyDescent="0.25">
      <c r="BG1113" s="23"/>
      <c r="BH1113" s="23"/>
      <c r="BI1113" s="23"/>
      <c r="BJ1113" s="23"/>
    </row>
    <row r="1114" spans="59:62" x14ac:dyDescent="0.25">
      <c r="BG1114" s="23"/>
      <c r="BH1114" s="23"/>
      <c r="BI1114" s="23"/>
      <c r="BJ1114" s="23"/>
    </row>
    <row r="1115" spans="59:62" x14ac:dyDescent="0.25">
      <c r="BG1115" s="23"/>
      <c r="BH1115" s="23"/>
      <c r="BI1115" s="23"/>
      <c r="BJ1115" s="23"/>
    </row>
    <row r="1116" spans="59:62" x14ac:dyDescent="0.25">
      <c r="BG1116" s="23"/>
      <c r="BH1116" s="23"/>
      <c r="BI1116" s="23"/>
      <c r="BJ1116" s="23"/>
    </row>
    <row r="1117" spans="59:62" x14ac:dyDescent="0.25">
      <c r="BG1117" s="23"/>
      <c r="BH1117" s="23"/>
      <c r="BI1117" s="23"/>
      <c r="BJ1117" s="23"/>
    </row>
    <row r="1118" spans="59:62" x14ac:dyDescent="0.25">
      <c r="BG1118" s="23"/>
      <c r="BH1118" s="23"/>
      <c r="BI1118" s="23"/>
      <c r="BJ1118" s="23"/>
    </row>
    <row r="1119" spans="59:62" x14ac:dyDescent="0.25">
      <c r="BG1119" s="23"/>
      <c r="BH1119" s="23"/>
      <c r="BI1119" s="23"/>
      <c r="BJ1119" s="23"/>
    </row>
    <row r="1120" spans="59:62" x14ac:dyDescent="0.25">
      <c r="BG1120" s="23"/>
      <c r="BH1120" s="23"/>
      <c r="BI1120" s="23"/>
      <c r="BJ1120" s="23"/>
    </row>
    <row r="1121" spans="59:62" x14ac:dyDescent="0.25">
      <c r="BG1121" s="23"/>
      <c r="BH1121" s="23"/>
      <c r="BI1121" s="23"/>
      <c r="BJ1121" s="23"/>
    </row>
    <row r="1122" spans="59:62" x14ac:dyDescent="0.25">
      <c r="BG1122" s="23"/>
      <c r="BH1122" s="23"/>
      <c r="BI1122" s="23"/>
      <c r="BJ1122" s="23"/>
    </row>
    <row r="1123" spans="59:62" x14ac:dyDescent="0.25">
      <c r="BG1123" s="23"/>
      <c r="BH1123" s="23"/>
      <c r="BI1123" s="23"/>
      <c r="BJ1123" s="23"/>
    </row>
    <row r="1124" spans="59:62" x14ac:dyDescent="0.25">
      <c r="BG1124" s="23"/>
      <c r="BH1124" s="23"/>
      <c r="BI1124" s="23"/>
      <c r="BJ1124" s="23"/>
    </row>
    <row r="1125" spans="59:62" x14ac:dyDescent="0.25">
      <c r="BG1125" s="23"/>
      <c r="BH1125" s="23"/>
      <c r="BI1125" s="23"/>
      <c r="BJ1125" s="23"/>
    </row>
    <row r="1126" spans="59:62" x14ac:dyDescent="0.25">
      <c r="BG1126" s="23"/>
      <c r="BH1126" s="23"/>
      <c r="BI1126" s="23"/>
      <c r="BJ1126" s="23"/>
    </row>
    <row r="1127" spans="59:62" x14ac:dyDescent="0.25">
      <c r="BG1127" s="23"/>
      <c r="BH1127" s="23"/>
      <c r="BI1127" s="23"/>
      <c r="BJ1127" s="23"/>
    </row>
    <row r="1128" spans="59:62" x14ac:dyDescent="0.25">
      <c r="BG1128" s="23"/>
      <c r="BH1128" s="23"/>
      <c r="BI1128" s="23"/>
      <c r="BJ1128" s="23"/>
    </row>
    <row r="1129" spans="59:62" x14ac:dyDescent="0.25">
      <c r="BG1129" s="23"/>
      <c r="BH1129" s="23"/>
      <c r="BI1129" s="23"/>
      <c r="BJ1129" s="23"/>
    </row>
    <row r="1130" spans="59:62" x14ac:dyDescent="0.25">
      <c r="BG1130" s="23"/>
      <c r="BH1130" s="23"/>
      <c r="BI1130" s="23"/>
      <c r="BJ1130" s="23"/>
    </row>
    <row r="1131" spans="59:62" x14ac:dyDescent="0.25">
      <c r="BG1131" s="23"/>
      <c r="BH1131" s="23"/>
      <c r="BI1131" s="23"/>
      <c r="BJ1131" s="23"/>
    </row>
    <row r="1132" spans="59:62" x14ac:dyDescent="0.25">
      <c r="BG1132" s="23"/>
      <c r="BH1132" s="23"/>
      <c r="BI1132" s="23"/>
      <c r="BJ1132" s="23"/>
    </row>
    <row r="1133" spans="59:62" x14ac:dyDescent="0.25">
      <c r="BG1133" s="23"/>
      <c r="BH1133" s="23"/>
      <c r="BI1133" s="23"/>
      <c r="BJ1133" s="23"/>
    </row>
    <row r="1134" spans="59:62" x14ac:dyDescent="0.25">
      <c r="BG1134" s="23"/>
      <c r="BH1134" s="23"/>
      <c r="BI1134" s="23"/>
      <c r="BJ1134" s="23"/>
    </row>
    <row r="1135" spans="59:62" x14ac:dyDescent="0.25">
      <c r="BG1135" s="23"/>
      <c r="BH1135" s="23"/>
      <c r="BI1135" s="23"/>
      <c r="BJ1135" s="23"/>
    </row>
    <row r="1136" spans="59:62" x14ac:dyDescent="0.25">
      <c r="BG1136" s="23"/>
      <c r="BH1136" s="23"/>
      <c r="BI1136" s="23"/>
      <c r="BJ1136" s="23"/>
    </row>
    <row r="1137" spans="59:62" x14ac:dyDescent="0.25">
      <c r="BG1137" s="23"/>
      <c r="BH1137" s="23"/>
      <c r="BI1137" s="23"/>
      <c r="BJ1137" s="23"/>
    </row>
    <row r="1138" spans="59:62" x14ac:dyDescent="0.25">
      <c r="BG1138" s="23"/>
      <c r="BH1138" s="23"/>
      <c r="BI1138" s="23"/>
      <c r="BJ1138" s="23"/>
    </row>
    <row r="1139" spans="59:62" x14ac:dyDescent="0.25">
      <c r="BG1139" s="23"/>
      <c r="BH1139" s="23"/>
      <c r="BI1139" s="23"/>
      <c r="BJ1139" s="23"/>
    </row>
    <row r="1140" spans="59:62" x14ac:dyDescent="0.25">
      <c r="BG1140" s="23"/>
      <c r="BH1140" s="23"/>
      <c r="BI1140" s="23"/>
      <c r="BJ1140" s="23"/>
    </row>
    <row r="1141" spans="59:62" x14ac:dyDescent="0.25">
      <c r="BG1141" s="23"/>
      <c r="BH1141" s="23"/>
      <c r="BI1141" s="23"/>
      <c r="BJ1141" s="23"/>
    </row>
    <row r="1142" spans="59:62" x14ac:dyDescent="0.25">
      <c r="BG1142" s="23"/>
      <c r="BH1142" s="23"/>
      <c r="BI1142" s="23"/>
      <c r="BJ1142" s="23"/>
    </row>
    <row r="1143" spans="59:62" x14ac:dyDescent="0.25">
      <c r="BG1143" s="23"/>
      <c r="BH1143" s="23"/>
      <c r="BI1143" s="23"/>
      <c r="BJ1143" s="23"/>
    </row>
    <row r="1144" spans="59:62" x14ac:dyDescent="0.25">
      <c r="BG1144" s="23"/>
      <c r="BH1144" s="23"/>
      <c r="BI1144" s="23"/>
      <c r="BJ1144" s="23"/>
    </row>
    <row r="1145" spans="59:62" x14ac:dyDescent="0.25">
      <c r="BG1145" s="23"/>
      <c r="BH1145" s="23"/>
      <c r="BI1145" s="23"/>
      <c r="BJ1145" s="23"/>
    </row>
    <row r="1146" spans="59:62" x14ac:dyDescent="0.25">
      <c r="BG1146" s="23"/>
      <c r="BH1146" s="23"/>
      <c r="BI1146" s="23"/>
      <c r="BJ1146" s="23"/>
    </row>
    <row r="1147" spans="59:62" x14ac:dyDescent="0.25">
      <c r="BG1147" s="23"/>
      <c r="BH1147" s="23"/>
      <c r="BI1147" s="23"/>
      <c r="BJ1147" s="23"/>
    </row>
    <row r="1148" spans="59:62" x14ac:dyDescent="0.25">
      <c r="BG1148" s="23"/>
      <c r="BH1148" s="23"/>
      <c r="BI1148" s="23"/>
      <c r="BJ1148" s="23"/>
    </row>
    <row r="1149" spans="59:62" x14ac:dyDescent="0.25">
      <c r="BG1149" s="23"/>
      <c r="BH1149" s="23"/>
      <c r="BI1149" s="23"/>
      <c r="BJ1149" s="23"/>
    </row>
    <row r="1150" spans="59:62" x14ac:dyDescent="0.25">
      <c r="BG1150" s="23"/>
      <c r="BH1150" s="23"/>
      <c r="BI1150" s="23"/>
      <c r="BJ1150" s="23"/>
    </row>
    <row r="1151" spans="59:62" x14ac:dyDescent="0.25">
      <c r="BG1151" s="23"/>
      <c r="BH1151" s="23"/>
      <c r="BI1151" s="23"/>
      <c r="BJ1151" s="23"/>
    </row>
    <row r="1152" spans="59:62" x14ac:dyDescent="0.25">
      <c r="BG1152" s="23"/>
      <c r="BH1152" s="23"/>
      <c r="BI1152" s="23"/>
      <c r="BJ1152" s="23"/>
    </row>
    <row r="1153" spans="59:62" x14ac:dyDescent="0.25">
      <c r="BG1153" s="23"/>
      <c r="BH1153" s="23"/>
      <c r="BI1153" s="23"/>
      <c r="BJ1153" s="23"/>
    </row>
    <row r="1154" spans="59:62" x14ac:dyDescent="0.25">
      <c r="BG1154" s="23"/>
      <c r="BH1154" s="23"/>
      <c r="BI1154" s="23"/>
      <c r="BJ1154" s="23"/>
    </row>
    <row r="1155" spans="59:62" x14ac:dyDescent="0.25">
      <c r="BG1155" s="23"/>
      <c r="BH1155" s="23"/>
      <c r="BI1155" s="23"/>
      <c r="BJ1155" s="23"/>
    </row>
    <row r="1156" spans="59:62" x14ac:dyDescent="0.25">
      <c r="BG1156" s="23"/>
      <c r="BH1156" s="23"/>
      <c r="BI1156" s="23"/>
      <c r="BJ1156" s="23"/>
    </row>
    <row r="1157" spans="59:62" x14ac:dyDescent="0.25">
      <c r="BG1157" s="23"/>
      <c r="BH1157" s="23"/>
      <c r="BI1157" s="23"/>
      <c r="BJ1157" s="23"/>
    </row>
    <row r="1158" spans="59:62" x14ac:dyDescent="0.25">
      <c r="BG1158" s="23"/>
      <c r="BH1158" s="23"/>
      <c r="BI1158" s="23"/>
      <c r="BJ1158" s="23"/>
    </row>
    <row r="1159" spans="59:62" x14ac:dyDescent="0.25">
      <c r="BG1159" s="23"/>
      <c r="BH1159" s="23"/>
      <c r="BI1159" s="23"/>
      <c r="BJ1159" s="23"/>
    </row>
    <row r="1160" spans="59:62" x14ac:dyDescent="0.25">
      <c r="BG1160" s="23"/>
      <c r="BH1160" s="23"/>
      <c r="BI1160" s="23"/>
      <c r="BJ1160" s="23"/>
    </row>
    <row r="1161" spans="59:62" x14ac:dyDescent="0.25">
      <c r="BG1161" s="23"/>
      <c r="BH1161" s="23"/>
      <c r="BI1161" s="23"/>
      <c r="BJ1161" s="23"/>
    </row>
    <row r="1162" spans="59:62" x14ac:dyDescent="0.25">
      <c r="BG1162" s="23"/>
      <c r="BH1162" s="23"/>
      <c r="BI1162" s="23"/>
      <c r="BJ1162" s="23"/>
    </row>
    <row r="1163" spans="59:62" x14ac:dyDescent="0.25">
      <c r="BG1163" s="23"/>
      <c r="BH1163" s="23"/>
      <c r="BI1163" s="23"/>
      <c r="BJ1163" s="23"/>
    </row>
    <row r="1164" spans="59:62" x14ac:dyDescent="0.25">
      <c r="BG1164" s="23"/>
      <c r="BH1164" s="23"/>
      <c r="BI1164" s="23"/>
      <c r="BJ1164" s="23"/>
    </row>
    <row r="1165" spans="59:62" x14ac:dyDescent="0.25">
      <c r="BG1165" s="23"/>
      <c r="BH1165" s="23"/>
      <c r="BI1165" s="23"/>
      <c r="BJ1165" s="23"/>
    </row>
    <row r="1166" spans="59:62" x14ac:dyDescent="0.25">
      <c r="BG1166" s="23"/>
      <c r="BH1166" s="23"/>
      <c r="BI1166" s="23"/>
      <c r="BJ1166" s="23"/>
    </row>
    <row r="1167" spans="59:62" x14ac:dyDescent="0.25">
      <c r="BG1167" s="23"/>
      <c r="BH1167" s="23"/>
      <c r="BI1167" s="23"/>
      <c r="BJ1167" s="23"/>
    </row>
    <row r="1168" spans="59:62" x14ac:dyDescent="0.25">
      <c r="BG1168" s="23"/>
      <c r="BH1168" s="23"/>
      <c r="BI1168" s="23"/>
      <c r="BJ1168" s="23"/>
    </row>
    <row r="1169" spans="59:62" x14ac:dyDescent="0.25">
      <c r="BG1169" s="23"/>
      <c r="BH1169" s="23"/>
      <c r="BI1169" s="23"/>
      <c r="BJ1169" s="23"/>
    </row>
    <row r="1170" spans="59:62" x14ac:dyDescent="0.25">
      <c r="BG1170" s="23"/>
      <c r="BH1170" s="23"/>
      <c r="BI1170" s="23"/>
      <c r="BJ1170" s="23"/>
    </row>
    <row r="1171" spans="59:62" x14ac:dyDescent="0.25">
      <c r="BG1171" s="23"/>
      <c r="BH1171" s="23"/>
      <c r="BI1171" s="23"/>
      <c r="BJ1171" s="23"/>
    </row>
    <row r="1172" spans="59:62" x14ac:dyDescent="0.25">
      <c r="BG1172" s="23"/>
      <c r="BH1172" s="23"/>
      <c r="BI1172" s="23"/>
      <c r="BJ1172" s="23"/>
    </row>
    <row r="1173" spans="59:62" x14ac:dyDescent="0.25">
      <c r="BG1173" s="23"/>
      <c r="BH1173" s="23"/>
      <c r="BI1173" s="23"/>
      <c r="BJ1173" s="23"/>
    </row>
    <row r="1174" spans="59:62" x14ac:dyDescent="0.25">
      <c r="BG1174" s="23"/>
      <c r="BH1174" s="23"/>
      <c r="BI1174" s="23"/>
      <c r="BJ1174" s="23"/>
    </row>
    <row r="1175" spans="59:62" x14ac:dyDescent="0.25">
      <c r="BG1175" s="23"/>
      <c r="BH1175" s="23"/>
      <c r="BI1175" s="23"/>
      <c r="BJ1175" s="23"/>
    </row>
    <row r="1176" spans="59:62" x14ac:dyDescent="0.25">
      <c r="BG1176" s="23"/>
      <c r="BH1176" s="23"/>
      <c r="BI1176" s="23"/>
      <c r="BJ1176" s="23"/>
    </row>
    <row r="1177" spans="59:62" x14ac:dyDescent="0.25">
      <c r="BG1177" s="23"/>
      <c r="BH1177" s="23"/>
      <c r="BI1177" s="23"/>
      <c r="BJ1177" s="23"/>
    </row>
    <row r="1178" spans="59:62" x14ac:dyDescent="0.25">
      <c r="BG1178" s="23"/>
      <c r="BH1178" s="23"/>
      <c r="BI1178" s="23"/>
      <c r="BJ1178" s="23"/>
    </row>
    <row r="1179" spans="59:62" x14ac:dyDescent="0.25">
      <c r="BG1179" s="23"/>
      <c r="BH1179" s="23"/>
      <c r="BI1179" s="23"/>
      <c r="BJ1179" s="23"/>
    </row>
    <row r="1180" spans="59:62" x14ac:dyDescent="0.25">
      <c r="BG1180" s="23"/>
      <c r="BH1180" s="23"/>
      <c r="BI1180" s="23"/>
      <c r="BJ1180" s="23"/>
    </row>
    <row r="1181" spans="59:62" x14ac:dyDescent="0.25">
      <c r="BG1181" s="23"/>
      <c r="BH1181" s="23"/>
      <c r="BI1181" s="23"/>
      <c r="BJ1181" s="23"/>
    </row>
    <row r="1182" spans="59:62" x14ac:dyDescent="0.25">
      <c r="BG1182" s="23"/>
      <c r="BH1182" s="23"/>
      <c r="BI1182" s="23"/>
      <c r="BJ1182" s="23"/>
    </row>
    <row r="1183" spans="59:62" x14ac:dyDescent="0.25">
      <c r="BG1183" s="23"/>
      <c r="BH1183" s="23"/>
      <c r="BI1183" s="23"/>
      <c r="BJ1183" s="23"/>
    </row>
    <row r="1184" spans="59:62" x14ac:dyDescent="0.25">
      <c r="BG1184" s="23"/>
      <c r="BH1184" s="23"/>
      <c r="BI1184" s="23"/>
      <c r="BJ1184" s="23"/>
    </row>
    <row r="1185" spans="59:62" x14ac:dyDescent="0.25">
      <c r="BG1185" s="23"/>
      <c r="BH1185" s="23"/>
      <c r="BI1185" s="23"/>
      <c r="BJ1185" s="23"/>
    </row>
    <row r="1186" spans="59:62" x14ac:dyDescent="0.25">
      <c r="BG1186" s="23"/>
      <c r="BH1186" s="23"/>
      <c r="BI1186" s="23"/>
      <c r="BJ1186" s="23"/>
    </row>
    <row r="1187" spans="59:62" x14ac:dyDescent="0.25">
      <c r="BG1187" s="23"/>
      <c r="BH1187" s="23"/>
      <c r="BI1187" s="23"/>
      <c r="BJ1187" s="23"/>
    </row>
    <row r="1188" spans="59:62" x14ac:dyDescent="0.25">
      <c r="BG1188" s="23"/>
      <c r="BH1188" s="23"/>
      <c r="BI1188" s="23"/>
      <c r="BJ1188" s="23"/>
    </row>
    <row r="1189" spans="59:62" x14ac:dyDescent="0.25">
      <c r="BG1189" s="23"/>
      <c r="BH1189" s="23"/>
      <c r="BI1189" s="23"/>
      <c r="BJ1189" s="23"/>
    </row>
    <row r="1190" spans="59:62" x14ac:dyDescent="0.25">
      <c r="BG1190" s="23"/>
      <c r="BH1190" s="23"/>
      <c r="BI1190" s="23"/>
      <c r="BJ1190" s="23"/>
    </row>
    <row r="1191" spans="59:62" x14ac:dyDescent="0.25">
      <c r="BG1191" s="23"/>
      <c r="BH1191" s="23"/>
      <c r="BI1191" s="23"/>
      <c r="BJ1191" s="23"/>
    </row>
    <row r="1192" spans="59:62" x14ac:dyDescent="0.25">
      <c r="BG1192" s="23"/>
      <c r="BH1192" s="23"/>
      <c r="BI1192" s="23"/>
      <c r="BJ1192" s="23"/>
    </row>
    <row r="1193" spans="59:62" x14ac:dyDescent="0.25">
      <c r="BG1193" s="23"/>
      <c r="BH1193" s="23"/>
      <c r="BI1193" s="23"/>
      <c r="BJ1193" s="23"/>
    </row>
    <row r="1194" spans="59:62" x14ac:dyDescent="0.25">
      <c r="BG1194" s="23"/>
      <c r="BH1194" s="23"/>
      <c r="BI1194" s="23"/>
      <c r="BJ1194" s="23"/>
    </row>
    <row r="1195" spans="59:62" x14ac:dyDescent="0.25">
      <c r="BG1195" s="23"/>
      <c r="BH1195" s="23"/>
      <c r="BI1195" s="23"/>
      <c r="BJ1195" s="23"/>
    </row>
    <row r="1196" spans="59:62" x14ac:dyDescent="0.25">
      <c r="BG1196" s="23"/>
      <c r="BH1196" s="23"/>
      <c r="BI1196" s="23"/>
      <c r="BJ1196" s="23"/>
    </row>
    <row r="1197" spans="59:62" x14ac:dyDescent="0.25">
      <c r="BG1197" s="23"/>
      <c r="BH1197" s="23"/>
      <c r="BI1197" s="23"/>
      <c r="BJ1197" s="23"/>
    </row>
    <row r="1198" spans="59:62" x14ac:dyDescent="0.25">
      <c r="BG1198" s="23"/>
      <c r="BH1198" s="23"/>
      <c r="BI1198" s="23"/>
      <c r="BJ1198" s="23"/>
    </row>
    <row r="1199" spans="59:62" x14ac:dyDescent="0.25">
      <c r="BG1199" s="23"/>
      <c r="BH1199" s="23"/>
      <c r="BI1199" s="23"/>
      <c r="BJ1199" s="23"/>
    </row>
    <row r="1200" spans="59:62" x14ac:dyDescent="0.25">
      <c r="BG1200" s="23"/>
      <c r="BH1200" s="23"/>
      <c r="BI1200" s="23"/>
      <c r="BJ1200" s="23"/>
    </row>
    <row r="1201" spans="59:62" x14ac:dyDescent="0.25">
      <c r="BG1201" s="23"/>
      <c r="BH1201" s="23"/>
      <c r="BI1201" s="23"/>
      <c r="BJ1201" s="23"/>
    </row>
    <row r="1202" spans="59:62" x14ac:dyDescent="0.25">
      <c r="BG1202" s="23"/>
      <c r="BH1202" s="23"/>
      <c r="BI1202" s="23"/>
      <c r="BJ1202" s="23"/>
    </row>
    <row r="1203" spans="59:62" x14ac:dyDescent="0.25">
      <c r="BG1203" s="23"/>
      <c r="BH1203" s="23"/>
      <c r="BI1203" s="23"/>
      <c r="BJ1203" s="23"/>
    </row>
    <row r="1204" spans="59:62" x14ac:dyDescent="0.25">
      <c r="BG1204" s="23"/>
      <c r="BH1204" s="23"/>
      <c r="BI1204" s="23"/>
      <c r="BJ1204" s="23"/>
    </row>
    <row r="1205" spans="59:62" x14ac:dyDescent="0.25">
      <c r="BG1205" s="23"/>
      <c r="BH1205" s="23"/>
      <c r="BI1205" s="23"/>
      <c r="BJ1205" s="23"/>
    </row>
    <row r="1206" spans="59:62" x14ac:dyDescent="0.25">
      <c r="BG1206" s="23"/>
      <c r="BH1206" s="23"/>
      <c r="BI1206" s="23"/>
      <c r="BJ1206" s="23"/>
    </row>
    <row r="1207" spans="59:62" x14ac:dyDescent="0.25">
      <c r="BG1207" s="23"/>
      <c r="BH1207" s="23"/>
      <c r="BI1207" s="23"/>
      <c r="BJ1207" s="23"/>
    </row>
    <row r="1208" spans="59:62" x14ac:dyDescent="0.25">
      <c r="BG1208" s="23"/>
      <c r="BH1208" s="23"/>
      <c r="BI1208" s="23"/>
      <c r="BJ1208" s="23"/>
    </row>
    <row r="1209" spans="59:62" x14ac:dyDescent="0.25">
      <c r="BG1209" s="23"/>
      <c r="BH1209" s="23"/>
      <c r="BI1209" s="23"/>
      <c r="BJ1209" s="23"/>
    </row>
    <row r="1210" spans="59:62" x14ac:dyDescent="0.25">
      <c r="BG1210" s="23"/>
      <c r="BH1210" s="23"/>
      <c r="BI1210" s="23"/>
      <c r="BJ1210" s="23"/>
    </row>
    <row r="1211" spans="59:62" x14ac:dyDescent="0.25">
      <c r="BG1211" s="23"/>
      <c r="BH1211" s="23"/>
      <c r="BI1211" s="23"/>
      <c r="BJ1211" s="23"/>
    </row>
    <row r="1212" spans="59:62" x14ac:dyDescent="0.25">
      <c r="BG1212" s="23"/>
      <c r="BH1212" s="23"/>
      <c r="BI1212" s="23"/>
      <c r="BJ1212" s="23"/>
    </row>
    <row r="1213" spans="59:62" x14ac:dyDescent="0.25">
      <c r="BG1213" s="23"/>
      <c r="BH1213" s="23"/>
      <c r="BI1213" s="23"/>
      <c r="BJ1213" s="23"/>
    </row>
    <row r="1214" spans="59:62" x14ac:dyDescent="0.25">
      <c r="BG1214" s="23"/>
      <c r="BH1214" s="23"/>
      <c r="BI1214" s="23"/>
      <c r="BJ1214" s="23"/>
    </row>
    <row r="1215" spans="59:62" x14ac:dyDescent="0.25">
      <c r="BG1215" s="23"/>
      <c r="BH1215" s="23"/>
      <c r="BI1215" s="23"/>
      <c r="BJ1215" s="23"/>
    </row>
    <row r="1216" spans="59:62" x14ac:dyDescent="0.25">
      <c r="BG1216" s="23"/>
      <c r="BH1216" s="23"/>
      <c r="BI1216" s="23"/>
      <c r="BJ1216" s="23"/>
    </row>
    <row r="1217" spans="59:62" x14ac:dyDescent="0.25">
      <c r="BG1217" s="23"/>
      <c r="BH1217" s="23"/>
      <c r="BI1217" s="23"/>
      <c r="BJ1217" s="23"/>
    </row>
    <row r="1218" spans="59:62" x14ac:dyDescent="0.25">
      <c r="BG1218" s="23"/>
      <c r="BH1218" s="23"/>
      <c r="BI1218" s="23"/>
      <c r="BJ1218" s="23"/>
    </row>
    <row r="1219" spans="59:62" x14ac:dyDescent="0.25">
      <c r="BG1219" s="23"/>
      <c r="BH1219" s="23"/>
      <c r="BI1219" s="23"/>
      <c r="BJ1219" s="23"/>
    </row>
    <row r="1220" spans="59:62" x14ac:dyDescent="0.25">
      <c r="BG1220" s="23"/>
      <c r="BH1220" s="23"/>
      <c r="BI1220" s="23"/>
      <c r="BJ1220" s="23"/>
    </row>
    <row r="1221" spans="59:62" x14ac:dyDescent="0.25">
      <c r="BG1221" s="23"/>
      <c r="BH1221" s="23"/>
      <c r="BI1221" s="23"/>
      <c r="BJ1221" s="23"/>
    </row>
    <row r="1222" spans="59:62" x14ac:dyDescent="0.25">
      <c r="BG1222" s="23"/>
      <c r="BH1222" s="23"/>
      <c r="BI1222" s="23"/>
      <c r="BJ1222" s="23"/>
    </row>
    <row r="1223" spans="59:62" x14ac:dyDescent="0.25">
      <c r="BG1223" s="23"/>
      <c r="BH1223" s="23"/>
      <c r="BI1223" s="23"/>
      <c r="BJ1223" s="23"/>
    </row>
    <row r="1224" spans="59:62" x14ac:dyDescent="0.25">
      <c r="BG1224" s="23"/>
      <c r="BH1224" s="23"/>
      <c r="BI1224" s="23"/>
      <c r="BJ1224" s="23"/>
    </row>
    <row r="1225" spans="59:62" x14ac:dyDescent="0.25">
      <c r="BG1225" s="23"/>
      <c r="BH1225" s="23"/>
      <c r="BI1225" s="23"/>
      <c r="BJ1225" s="23"/>
    </row>
    <row r="1226" spans="59:62" x14ac:dyDescent="0.25">
      <c r="BG1226" s="23"/>
      <c r="BH1226" s="23"/>
      <c r="BI1226" s="23"/>
      <c r="BJ1226" s="23"/>
    </row>
    <row r="1227" spans="59:62" x14ac:dyDescent="0.25">
      <c r="BG1227" s="23"/>
      <c r="BH1227" s="23"/>
      <c r="BI1227" s="23"/>
      <c r="BJ1227" s="23"/>
    </row>
    <row r="1228" spans="59:62" x14ac:dyDescent="0.25">
      <c r="BG1228" s="23"/>
      <c r="BH1228" s="23"/>
      <c r="BI1228" s="23"/>
      <c r="BJ1228" s="23"/>
    </row>
    <row r="1229" spans="59:62" x14ac:dyDescent="0.25">
      <c r="BG1229" s="23"/>
      <c r="BH1229" s="23"/>
      <c r="BI1229" s="23"/>
      <c r="BJ1229" s="23"/>
    </row>
    <row r="1230" spans="59:62" x14ac:dyDescent="0.25">
      <c r="BG1230" s="23"/>
      <c r="BH1230" s="23"/>
      <c r="BI1230" s="23"/>
      <c r="BJ1230" s="23"/>
    </row>
    <row r="1231" spans="59:62" x14ac:dyDescent="0.25">
      <c r="BG1231" s="23"/>
      <c r="BH1231" s="23"/>
      <c r="BI1231" s="23"/>
      <c r="BJ1231" s="23"/>
    </row>
    <row r="1232" spans="59:62" x14ac:dyDescent="0.25">
      <c r="BG1232" s="23"/>
      <c r="BH1232" s="23"/>
      <c r="BI1232" s="23"/>
      <c r="BJ1232" s="23"/>
    </row>
    <row r="1233" spans="59:62" x14ac:dyDescent="0.25">
      <c r="BG1233" s="23"/>
      <c r="BH1233" s="23"/>
      <c r="BI1233" s="23"/>
      <c r="BJ1233" s="23"/>
    </row>
    <row r="1234" spans="59:62" x14ac:dyDescent="0.25">
      <c r="BG1234" s="23"/>
      <c r="BH1234" s="23"/>
      <c r="BI1234" s="23"/>
      <c r="BJ1234" s="23"/>
    </row>
    <row r="1235" spans="59:62" x14ac:dyDescent="0.25">
      <c r="BG1235" s="23"/>
      <c r="BH1235" s="23"/>
      <c r="BI1235" s="23"/>
      <c r="BJ1235" s="23"/>
    </row>
    <row r="1236" spans="59:62" x14ac:dyDescent="0.25">
      <c r="BG1236" s="23"/>
      <c r="BH1236" s="23"/>
      <c r="BI1236" s="23"/>
      <c r="BJ1236" s="23"/>
    </row>
    <row r="1237" spans="59:62" x14ac:dyDescent="0.25">
      <c r="BG1237" s="23"/>
      <c r="BH1237" s="23"/>
      <c r="BI1237" s="23"/>
      <c r="BJ1237" s="23"/>
    </row>
    <row r="1238" spans="59:62" x14ac:dyDescent="0.25">
      <c r="BG1238" s="23"/>
      <c r="BH1238" s="23"/>
      <c r="BI1238" s="23"/>
      <c r="BJ1238" s="23"/>
    </row>
  </sheetData>
  <autoFilter ref="A3:BT323"/>
  <sortState ref="A5:B321">
    <sortCondition ref="B5:B32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549"/>
  <sheetViews>
    <sheetView topLeftCell="A4527" workbookViewId="0"/>
  </sheetViews>
  <sheetFormatPr defaultRowHeight="15" x14ac:dyDescent="0.25"/>
  <cols>
    <col min="12" max="12" width="13.140625" bestFit="1" customWidth="1"/>
    <col min="13" max="13" width="16.28515625" customWidth="1"/>
    <col min="14" max="25" width="6" customWidth="1"/>
    <col min="26" max="26" width="15" customWidth="1"/>
    <col min="27" max="28" width="9" customWidth="1"/>
    <col min="29" max="29" width="10" customWidth="1"/>
    <col min="30" max="38" width="9" customWidth="1"/>
    <col min="39" max="39" width="15" customWidth="1"/>
    <col min="40" max="50" width="5" customWidth="1"/>
    <col min="51" max="51" width="7" customWidth="1"/>
    <col min="52" max="52" width="15" customWidth="1"/>
    <col min="53" max="54" width="7" customWidth="1"/>
    <col min="55" max="64" width="8" customWidth="1"/>
    <col min="65" max="66" width="6" customWidth="1"/>
    <col min="67" max="67" width="7" customWidth="1"/>
    <col min="68" max="68" width="7.28515625" customWidth="1"/>
  </cols>
  <sheetData>
    <row r="1" spans="1:64" x14ac:dyDescent="0.25">
      <c r="A1" s="3" t="s">
        <v>665</v>
      </c>
      <c r="B1" s="3" t="s">
        <v>666</v>
      </c>
      <c r="C1" s="3" t="s">
        <v>667</v>
      </c>
      <c r="D1" s="3" t="s">
        <v>668</v>
      </c>
      <c r="E1" s="3" t="s">
        <v>669</v>
      </c>
      <c r="F1" s="3" t="s">
        <v>670</v>
      </c>
      <c r="G1" s="3" t="s">
        <v>671</v>
      </c>
      <c r="H1" s="3" t="s">
        <v>672</v>
      </c>
      <c r="I1" s="3" t="s">
        <v>673</v>
      </c>
      <c r="L1" s="16" t="s">
        <v>668</v>
      </c>
      <c r="M1" t="s">
        <v>699</v>
      </c>
    </row>
    <row r="2" spans="1:64" x14ac:dyDescent="0.25">
      <c r="A2" s="2" t="s">
        <v>674</v>
      </c>
      <c r="B2" s="2" t="s">
        <v>37</v>
      </c>
      <c r="C2" s="2" t="s">
        <v>37</v>
      </c>
      <c r="D2" s="2" t="s">
        <v>16</v>
      </c>
      <c r="E2" s="2" t="s">
        <v>675</v>
      </c>
      <c r="F2" s="2">
        <v>3</v>
      </c>
      <c r="G2" s="2">
        <v>3</v>
      </c>
      <c r="H2" s="2">
        <v>0</v>
      </c>
      <c r="I2" s="2">
        <v>0</v>
      </c>
      <c r="L2">
        <v>1</v>
      </c>
      <c r="M2">
        <f>+L2+1</f>
        <v>2</v>
      </c>
      <c r="N2">
        <f t="shared" ref="N2:BL2" si="0">+M2+1</f>
        <v>3</v>
      </c>
      <c r="O2">
        <f t="shared" si="0"/>
        <v>4</v>
      </c>
      <c r="P2">
        <f t="shared" si="0"/>
        <v>5</v>
      </c>
      <c r="Q2">
        <f t="shared" si="0"/>
        <v>6</v>
      </c>
      <c r="R2">
        <f t="shared" si="0"/>
        <v>7</v>
      </c>
      <c r="S2">
        <f t="shared" si="0"/>
        <v>8</v>
      </c>
      <c r="T2">
        <f t="shared" si="0"/>
        <v>9</v>
      </c>
      <c r="U2">
        <f t="shared" si="0"/>
        <v>10</v>
      </c>
      <c r="V2">
        <f t="shared" si="0"/>
        <v>11</v>
      </c>
      <c r="W2">
        <f t="shared" si="0"/>
        <v>12</v>
      </c>
      <c r="X2">
        <f t="shared" si="0"/>
        <v>13</v>
      </c>
      <c r="Y2">
        <f t="shared" si="0"/>
        <v>14</v>
      </c>
      <c r="Z2">
        <f t="shared" si="0"/>
        <v>15</v>
      </c>
      <c r="AA2">
        <f t="shared" si="0"/>
        <v>16</v>
      </c>
      <c r="AB2">
        <f t="shared" si="0"/>
        <v>17</v>
      </c>
      <c r="AC2">
        <f t="shared" si="0"/>
        <v>18</v>
      </c>
      <c r="AD2">
        <f t="shared" si="0"/>
        <v>19</v>
      </c>
      <c r="AE2">
        <f t="shared" si="0"/>
        <v>20</v>
      </c>
      <c r="AF2">
        <f t="shared" si="0"/>
        <v>21</v>
      </c>
      <c r="AG2">
        <f t="shared" si="0"/>
        <v>22</v>
      </c>
      <c r="AH2">
        <f t="shared" si="0"/>
        <v>23</v>
      </c>
      <c r="AI2">
        <f t="shared" si="0"/>
        <v>24</v>
      </c>
      <c r="AJ2">
        <f t="shared" si="0"/>
        <v>25</v>
      </c>
      <c r="AK2">
        <f t="shared" si="0"/>
        <v>26</v>
      </c>
      <c r="AL2">
        <f t="shared" si="0"/>
        <v>27</v>
      </c>
      <c r="AM2">
        <f t="shared" si="0"/>
        <v>28</v>
      </c>
      <c r="AN2">
        <f t="shared" si="0"/>
        <v>29</v>
      </c>
      <c r="AO2">
        <f t="shared" si="0"/>
        <v>30</v>
      </c>
      <c r="AP2">
        <f t="shared" si="0"/>
        <v>31</v>
      </c>
      <c r="AQ2">
        <f t="shared" si="0"/>
        <v>32</v>
      </c>
      <c r="AR2">
        <f t="shared" si="0"/>
        <v>33</v>
      </c>
      <c r="AS2">
        <f t="shared" si="0"/>
        <v>34</v>
      </c>
      <c r="AT2">
        <f t="shared" si="0"/>
        <v>35</v>
      </c>
      <c r="AU2">
        <f t="shared" si="0"/>
        <v>36</v>
      </c>
      <c r="AV2">
        <f t="shared" si="0"/>
        <v>37</v>
      </c>
      <c r="AW2">
        <f t="shared" si="0"/>
        <v>38</v>
      </c>
      <c r="AX2">
        <f t="shared" si="0"/>
        <v>39</v>
      </c>
      <c r="AY2">
        <f t="shared" si="0"/>
        <v>40</v>
      </c>
      <c r="AZ2">
        <f t="shared" si="0"/>
        <v>41</v>
      </c>
      <c r="BA2">
        <f t="shared" si="0"/>
        <v>42</v>
      </c>
      <c r="BB2">
        <f t="shared" si="0"/>
        <v>43</v>
      </c>
      <c r="BC2">
        <f t="shared" si="0"/>
        <v>44</v>
      </c>
      <c r="BD2">
        <f t="shared" si="0"/>
        <v>45</v>
      </c>
      <c r="BE2">
        <f t="shared" si="0"/>
        <v>46</v>
      </c>
      <c r="BF2">
        <f t="shared" si="0"/>
        <v>47</v>
      </c>
      <c r="BG2">
        <f t="shared" si="0"/>
        <v>48</v>
      </c>
      <c r="BH2">
        <f t="shared" si="0"/>
        <v>49</v>
      </c>
      <c r="BI2">
        <f t="shared" si="0"/>
        <v>50</v>
      </c>
      <c r="BJ2">
        <f t="shared" si="0"/>
        <v>51</v>
      </c>
      <c r="BK2">
        <f t="shared" si="0"/>
        <v>52</v>
      </c>
      <c r="BL2">
        <f t="shared" si="0"/>
        <v>53</v>
      </c>
    </row>
    <row r="3" spans="1:64" x14ac:dyDescent="0.25">
      <c r="A3" s="2" t="s">
        <v>674</v>
      </c>
      <c r="B3" s="2" t="s">
        <v>37</v>
      </c>
      <c r="C3" s="2" t="s">
        <v>37</v>
      </c>
      <c r="D3" s="2" t="s">
        <v>16</v>
      </c>
      <c r="E3" s="2" t="s">
        <v>8</v>
      </c>
      <c r="F3" s="2">
        <v>7</v>
      </c>
      <c r="G3" s="2">
        <v>7</v>
      </c>
      <c r="H3" s="2">
        <v>0</v>
      </c>
      <c r="I3" s="2">
        <v>0</v>
      </c>
      <c r="M3" s="16" t="s">
        <v>700</v>
      </c>
    </row>
    <row r="4" spans="1:64" x14ac:dyDescent="0.25">
      <c r="A4" s="2" t="s">
        <v>674</v>
      </c>
      <c r="B4" s="2" t="s">
        <v>37</v>
      </c>
      <c r="C4" s="2" t="s">
        <v>37</v>
      </c>
      <c r="D4" s="2" t="s">
        <v>16</v>
      </c>
      <c r="E4" s="2" t="s">
        <v>9</v>
      </c>
      <c r="F4" s="2">
        <v>2</v>
      </c>
      <c r="G4" s="2">
        <v>2</v>
      </c>
      <c r="H4" s="2">
        <v>0</v>
      </c>
      <c r="I4" s="2">
        <v>0</v>
      </c>
      <c r="M4" t="s">
        <v>701</v>
      </c>
      <c r="Z4" t="s">
        <v>702</v>
      </c>
      <c r="AM4" t="s">
        <v>703</v>
      </c>
      <c r="AZ4" t="s">
        <v>704</v>
      </c>
    </row>
    <row r="5" spans="1:64" x14ac:dyDescent="0.25">
      <c r="A5" s="2" t="s">
        <v>674</v>
      </c>
      <c r="B5" s="2" t="s">
        <v>37</v>
      </c>
      <c r="C5" s="2" t="s">
        <v>37</v>
      </c>
      <c r="D5" s="2" t="s">
        <v>16</v>
      </c>
      <c r="E5" s="2" t="s">
        <v>10</v>
      </c>
      <c r="F5" s="2">
        <v>1</v>
      </c>
      <c r="G5" s="2">
        <v>1</v>
      </c>
      <c r="H5" s="2">
        <v>0</v>
      </c>
      <c r="I5" s="2">
        <v>0</v>
      </c>
      <c r="L5" s="16" t="s">
        <v>697</v>
      </c>
      <c r="M5" t="s">
        <v>675</v>
      </c>
      <c r="N5" t="s">
        <v>8</v>
      </c>
      <c r="O5" t="s">
        <v>9</v>
      </c>
      <c r="P5" t="s">
        <v>10</v>
      </c>
      <c r="Q5" t="s">
        <v>11</v>
      </c>
      <c r="R5" t="s">
        <v>12</v>
      </c>
      <c r="S5" t="s">
        <v>13</v>
      </c>
      <c r="T5" t="s">
        <v>14</v>
      </c>
      <c r="U5" t="s">
        <v>15</v>
      </c>
      <c r="V5" t="s">
        <v>16</v>
      </c>
      <c r="W5" t="s">
        <v>17</v>
      </c>
      <c r="X5" t="s">
        <v>18</v>
      </c>
      <c r="Y5" t="s">
        <v>19</v>
      </c>
      <c r="Z5" t="s">
        <v>675</v>
      </c>
      <c r="AA5" t="s">
        <v>8</v>
      </c>
      <c r="AB5" t="s">
        <v>9</v>
      </c>
      <c r="AC5" t="s">
        <v>10</v>
      </c>
      <c r="AD5" t="s">
        <v>11</v>
      </c>
      <c r="AE5" t="s">
        <v>12</v>
      </c>
      <c r="AF5" t="s">
        <v>13</v>
      </c>
      <c r="AG5" t="s">
        <v>14</v>
      </c>
      <c r="AH5" t="s">
        <v>15</v>
      </c>
      <c r="AI5" t="s">
        <v>16</v>
      </c>
      <c r="AJ5" t="s">
        <v>17</v>
      </c>
      <c r="AK5" t="s">
        <v>18</v>
      </c>
      <c r="AL5" t="s">
        <v>19</v>
      </c>
      <c r="AM5" t="s">
        <v>675</v>
      </c>
      <c r="AN5" t="s">
        <v>8</v>
      </c>
      <c r="AO5" t="s">
        <v>9</v>
      </c>
      <c r="AP5" t="s">
        <v>10</v>
      </c>
      <c r="AQ5" t="s">
        <v>11</v>
      </c>
      <c r="AR5" t="s">
        <v>12</v>
      </c>
      <c r="AS5" t="s">
        <v>13</v>
      </c>
      <c r="AT5" t="s">
        <v>14</v>
      </c>
      <c r="AU5" t="s">
        <v>15</v>
      </c>
      <c r="AV5" t="s">
        <v>16</v>
      </c>
      <c r="AW5" t="s">
        <v>17</v>
      </c>
      <c r="AX5" t="s">
        <v>18</v>
      </c>
      <c r="AY5" t="s">
        <v>19</v>
      </c>
      <c r="AZ5" t="s">
        <v>675</v>
      </c>
      <c r="BA5" t="s">
        <v>8</v>
      </c>
      <c r="BB5" t="s">
        <v>9</v>
      </c>
      <c r="BC5" t="s">
        <v>10</v>
      </c>
      <c r="BD5" t="s">
        <v>11</v>
      </c>
      <c r="BE5" t="s">
        <v>12</v>
      </c>
      <c r="BF5" t="s">
        <v>13</v>
      </c>
      <c r="BG5" t="s">
        <v>14</v>
      </c>
      <c r="BH5" t="s">
        <v>15</v>
      </c>
      <c r="BI5" t="s">
        <v>16</v>
      </c>
      <c r="BJ5" t="s">
        <v>17</v>
      </c>
      <c r="BK5" t="s">
        <v>18</v>
      </c>
      <c r="BL5" t="s">
        <v>19</v>
      </c>
    </row>
    <row r="6" spans="1:64" x14ac:dyDescent="0.25">
      <c r="A6" s="2" t="s">
        <v>674</v>
      </c>
      <c r="B6" s="2" t="s">
        <v>37</v>
      </c>
      <c r="C6" s="2" t="s">
        <v>37</v>
      </c>
      <c r="D6" s="2" t="s">
        <v>16</v>
      </c>
      <c r="E6" s="2" t="s">
        <v>11</v>
      </c>
      <c r="F6" s="2">
        <v>4</v>
      </c>
      <c r="G6" s="2">
        <v>4</v>
      </c>
      <c r="H6" s="2">
        <v>0</v>
      </c>
      <c r="I6" s="2">
        <v>0</v>
      </c>
      <c r="L6" s="17" t="s">
        <v>37</v>
      </c>
      <c r="M6" s="18">
        <v>3</v>
      </c>
      <c r="N6" s="18">
        <v>7</v>
      </c>
      <c r="O6" s="18">
        <v>2</v>
      </c>
      <c r="P6" s="18">
        <v>1</v>
      </c>
      <c r="Q6" s="18">
        <v>4</v>
      </c>
      <c r="R6" s="18">
        <v>5</v>
      </c>
      <c r="S6" s="18">
        <v>8</v>
      </c>
      <c r="T6" s="18"/>
      <c r="U6" s="18">
        <v>5</v>
      </c>
      <c r="V6" s="18">
        <v>3</v>
      </c>
      <c r="W6" s="18">
        <v>4</v>
      </c>
      <c r="X6" s="18">
        <v>9</v>
      </c>
      <c r="Y6" s="18">
        <v>5</v>
      </c>
      <c r="Z6" s="18">
        <v>3</v>
      </c>
      <c r="AA6" s="18">
        <v>7</v>
      </c>
      <c r="AB6" s="18">
        <v>2</v>
      </c>
      <c r="AC6" s="18">
        <v>1</v>
      </c>
      <c r="AD6" s="18">
        <v>4</v>
      </c>
      <c r="AE6" s="18">
        <v>5</v>
      </c>
      <c r="AF6" s="18">
        <v>8</v>
      </c>
      <c r="AG6" s="18"/>
      <c r="AH6" s="18">
        <v>5</v>
      </c>
      <c r="AI6" s="18">
        <v>3</v>
      </c>
      <c r="AJ6" s="18">
        <v>4</v>
      </c>
      <c r="AK6" s="18">
        <v>9</v>
      </c>
      <c r="AL6" s="18">
        <v>4</v>
      </c>
      <c r="AM6" s="18">
        <v>0</v>
      </c>
      <c r="AN6" s="18">
        <v>0</v>
      </c>
      <c r="AO6" s="18">
        <v>0</v>
      </c>
      <c r="AP6" s="18">
        <v>0</v>
      </c>
      <c r="AQ6" s="18">
        <v>0</v>
      </c>
      <c r="AR6" s="18">
        <v>0</v>
      </c>
      <c r="AS6" s="18">
        <v>0</v>
      </c>
      <c r="AT6" s="18"/>
      <c r="AU6" s="18">
        <v>0</v>
      </c>
      <c r="AV6" s="18">
        <v>0</v>
      </c>
      <c r="AW6" s="18">
        <v>0</v>
      </c>
      <c r="AX6" s="18">
        <v>0</v>
      </c>
      <c r="AY6" s="18">
        <v>0</v>
      </c>
      <c r="AZ6" s="18">
        <v>0</v>
      </c>
      <c r="BA6" s="18">
        <v>0</v>
      </c>
      <c r="BB6" s="18">
        <v>0</v>
      </c>
      <c r="BC6" s="18">
        <v>0</v>
      </c>
      <c r="BD6" s="18">
        <v>0</v>
      </c>
      <c r="BE6" s="18">
        <v>0</v>
      </c>
      <c r="BF6" s="18">
        <v>0</v>
      </c>
      <c r="BG6" s="18"/>
      <c r="BH6" s="18">
        <v>0</v>
      </c>
      <c r="BI6" s="18">
        <v>0</v>
      </c>
      <c r="BJ6" s="18">
        <v>0</v>
      </c>
      <c r="BK6" s="18">
        <v>0</v>
      </c>
      <c r="BL6" s="18">
        <v>0</v>
      </c>
    </row>
    <row r="7" spans="1:64" x14ac:dyDescent="0.25">
      <c r="A7" s="2" t="s">
        <v>674</v>
      </c>
      <c r="B7" s="2" t="s">
        <v>37</v>
      </c>
      <c r="C7" s="2" t="s">
        <v>37</v>
      </c>
      <c r="D7" s="2" t="s">
        <v>16</v>
      </c>
      <c r="E7" s="2" t="s">
        <v>12</v>
      </c>
      <c r="F7" s="2">
        <v>5</v>
      </c>
      <c r="G7" s="2">
        <v>5</v>
      </c>
      <c r="H7" s="2">
        <v>0</v>
      </c>
      <c r="I7" s="2">
        <v>0</v>
      </c>
      <c r="L7" s="17" t="s">
        <v>39</v>
      </c>
      <c r="M7" s="18">
        <v>3</v>
      </c>
      <c r="N7" s="18">
        <v>4</v>
      </c>
      <c r="O7" s="18">
        <v>3</v>
      </c>
      <c r="P7" s="18">
        <v>1</v>
      </c>
      <c r="Q7" s="18"/>
      <c r="R7" s="18">
        <v>3</v>
      </c>
      <c r="S7" s="18">
        <v>3</v>
      </c>
      <c r="T7" s="18"/>
      <c r="U7" s="18"/>
      <c r="V7" s="18"/>
      <c r="W7" s="18"/>
      <c r="X7" s="18"/>
      <c r="Y7" s="18"/>
      <c r="Z7" s="18">
        <v>3</v>
      </c>
      <c r="AA7" s="18">
        <v>4</v>
      </c>
      <c r="AB7" s="18">
        <v>3</v>
      </c>
      <c r="AC7" s="18">
        <v>1</v>
      </c>
      <c r="AD7" s="18"/>
      <c r="AE7" s="18">
        <v>3</v>
      </c>
      <c r="AF7" s="18">
        <v>3</v>
      </c>
      <c r="AG7" s="18"/>
      <c r="AH7" s="18"/>
      <c r="AI7" s="18"/>
      <c r="AJ7" s="18"/>
      <c r="AK7" s="18"/>
      <c r="AL7" s="18"/>
      <c r="AM7" s="18">
        <v>0</v>
      </c>
      <c r="AN7" s="18">
        <v>0</v>
      </c>
      <c r="AO7" s="18">
        <v>0</v>
      </c>
      <c r="AP7" s="18">
        <v>0</v>
      </c>
      <c r="AQ7" s="18"/>
      <c r="AR7" s="18">
        <v>0</v>
      </c>
      <c r="AS7" s="18">
        <v>0</v>
      </c>
      <c r="AT7" s="18"/>
      <c r="AU7" s="18"/>
      <c r="AV7" s="18"/>
      <c r="AW7" s="18"/>
      <c r="AX7" s="18"/>
      <c r="AY7" s="18"/>
      <c r="AZ7" s="18">
        <v>0</v>
      </c>
      <c r="BA7" s="18">
        <v>0</v>
      </c>
      <c r="BB7" s="18">
        <v>0</v>
      </c>
      <c r="BC7" s="18">
        <v>0</v>
      </c>
      <c r="BD7" s="18"/>
      <c r="BE7" s="18">
        <v>0</v>
      </c>
      <c r="BF7" s="18">
        <v>0</v>
      </c>
      <c r="BG7" s="18"/>
      <c r="BH7" s="18"/>
      <c r="BI7" s="18"/>
      <c r="BJ7" s="18"/>
      <c r="BK7" s="18"/>
      <c r="BL7" s="18"/>
    </row>
    <row r="8" spans="1:64" x14ac:dyDescent="0.25">
      <c r="A8" s="2" t="s">
        <v>674</v>
      </c>
      <c r="B8" s="2" t="s">
        <v>37</v>
      </c>
      <c r="C8" s="2" t="s">
        <v>37</v>
      </c>
      <c r="D8" s="2" t="s">
        <v>16</v>
      </c>
      <c r="E8" s="2" t="s">
        <v>13</v>
      </c>
      <c r="F8" s="2">
        <v>8</v>
      </c>
      <c r="G8" s="2">
        <v>8</v>
      </c>
      <c r="H8" s="2">
        <v>0</v>
      </c>
      <c r="I8" s="2">
        <v>0</v>
      </c>
      <c r="L8" s="17" t="s">
        <v>79</v>
      </c>
      <c r="M8" s="18">
        <v>26</v>
      </c>
      <c r="N8" s="18">
        <v>27</v>
      </c>
      <c r="O8" s="18">
        <v>38</v>
      </c>
      <c r="P8" s="18">
        <v>24</v>
      </c>
      <c r="Q8" s="18">
        <v>27</v>
      </c>
      <c r="R8" s="18">
        <v>22</v>
      </c>
      <c r="S8" s="18">
        <v>19</v>
      </c>
      <c r="T8" s="18">
        <v>25</v>
      </c>
      <c r="U8" s="18">
        <v>31</v>
      </c>
      <c r="V8" s="18">
        <v>13</v>
      </c>
      <c r="W8" s="18">
        <v>26</v>
      </c>
      <c r="X8" s="18">
        <v>17</v>
      </c>
      <c r="Y8" s="18">
        <v>11</v>
      </c>
      <c r="Z8" s="18">
        <v>26</v>
      </c>
      <c r="AA8" s="18">
        <v>27</v>
      </c>
      <c r="AB8" s="18">
        <v>38</v>
      </c>
      <c r="AC8" s="18">
        <v>23.2</v>
      </c>
      <c r="AD8" s="18">
        <v>25.2</v>
      </c>
      <c r="AE8" s="18">
        <v>20.399999999999999</v>
      </c>
      <c r="AF8" s="18">
        <v>18</v>
      </c>
      <c r="AG8" s="18">
        <v>24.2</v>
      </c>
      <c r="AH8" s="18">
        <v>30.6</v>
      </c>
      <c r="AI8" s="18">
        <v>13</v>
      </c>
      <c r="AJ8" s="18">
        <v>26</v>
      </c>
      <c r="AK8" s="18">
        <v>16.510000000000002</v>
      </c>
      <c r="AL8" s="18">
        <v>10.7</v>
      </c>
      <c r="AM8" s="18">
        <v>18</v>
      </c>
      <c r="AN8" s="18">
        <v>16</v>
      </c>
      <c r="AO8" s="18">
        <v>21</v>
      </c>
      <c r="AP8" s="18">
        <v>9</v>
      </c>
      <c r="AQ8" s="18">
        <v>15</v>
      </c>
      <c r="AR8" s="18">
        <v>13</v>
      </c>
      <c r="AS8" s="18">
        <v>7</v>
      </c>
      <c r="AT8" s="18">
        <v>9</v>
      </c>
      <c r="AU8" s="18">
        <v>8</v>
      </c>
      <c r="AV8" s="18">
        <v>0</v>
      </c>
      <c r="AW8" s="18">
        <v>0</v>
      </c>
      <c r="AX8" s="18">
        <v>0</v>
      </c>
      <c r="AY8" s="18">
        <v>0</v>
      </c>
      <c r="AZ8" s="18">
        <v>18</v>
      </c>
      <c r="BA8" s="18">
        <v>16</v>
      </c>
      <c r="BB8" s="18">
        <v>21</v>
      </c>
      <c r="BC8" s="18">
        <v>8.1999999999999993</v>
      </c>
      <c r="BD8" s="18">
        <v>13.2</v>
      </c>
      <c r="BE8" s="18">
        <v>11.4</v>
      </c>
      <c r="BF8" s="18">
        <v>6</v>
      </c>
      <c r="BG8" s="18">
        <v>8.1999999999999993</v>
      </c>
      <c r="BH8" s="18">
        <v>7.6</v>
      </c>
      <c r="BI8" s="18">
        <v>0</v>
      </c>
      <c r="BJ8" s="18">
        <v>0</v>
      </c>
      <c r="BK8" s="18">
        <v>0</v>
      </c>
      <c r="BL8" s="18">
        <v>0</v>
      </c>
    </row>
    <row r="9" spans="1:64" x14ac:dyDescent="0.25">
      <c r="A9" s="2" t="s">
        <v>674</v>
      </c>
      <c r="B9" s="2" t="s">
        <v>37</v>
      </c>
      <c r="C9" s="2" t="s">
        <v>37</v>
      </c>
      <c r="D9" s="2" t="s">
        <v>16</v>
      </c>
      <c r="E9" s="2" t="s">
        <v>15</v>
      </c>
      <c r="F9" s="2">
        <v>5</v>
      </c>
      <c r="G9" s="2">
        <v>5</v>
      </c>
      <c r="H9" s="2">
        <v>0</v>
      </c>
      <c r="I9" s="2">
        <v>0</v>
      </c>
      <c r="L9" s="17" t="s">
        <v>83</v>
      </c>
      <c r="M9" s="18">
        <v>42</v>
      </c>
      <c r="N9" s="18">
        <v>42</v>
      </c>
      <c r="O9" s="18">
        <v>42</v>
      </c>
      <c r="P9" s="18">
        <v>41</v>
      </c>
      <c r="Q9" s="18">
        <v>48</v>
      </c>
      <c r="R9" s="18">
        <v>42</v>
      </c>
      <c r="S9" s="18">
        <v>35</v>
      </c>
      <c r="T9" s="18">
        <v>42</v>
      </c>
      <c r="U9" s="18">
        <v>38</v>
      </c>
      <c r="V9" s="18">
        <v>31</v>
      </c>
      <c r="W9" s="18">
        <v>27</v>
      </c>
      <c r="X9" s="18">
        <v>34</v>
      </c>
      <c r="Y9" s="18">
        <v>45</v>
      </c>
      <c r="Z9" s="18">
        <v>42</v>
      </c>
      <c r="AA9" s="18">
        <v>42</v>
      </c>
      <c r="AB9" s="18">
        <v>42</v>
      </c>
      <c r="AC9" s="18">
        <v>41</v>
      </c>
      <c r="AD9" s="18">
        <v>48</v>
      </c>
      <c r="AE9" s="18">
        <v>42</v>
      </c>
      <c r="AF9" s="18">
        <v>35</v>
      </c>
      <c r="AG9" s="18">
        <v>41.17</v>
      </c>
      <c r="AH9" s="18">
        <v>38</v>
      </c>
      <c r="AI9" s="18">
        <v>31</v>
      </c>
      <c r="AJ9" s="18">
        <v>27</v>
      </c>
      <c r="AK9" s="18">
        <v>29.77</v>
      </c>
      <c r="AL9" s="18">
        <v>37.78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0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0</v>
      </c>
      <c r="BC9" s="18">
        <v>0</v>
      </c>
      <c r="BD9" s="18">
        <v>0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</row>
    <row r="10" spans="1:64" x14ac:dyDescent="0.25">
      <c r="A10" s="2" t="s">
        <v>674</v>
      </c>
      <c r="B10" s="2" t="s">
        <v>37</v>
      </c>
      <c r="C10" s="2" t="s">
        <v>37</v>
      </c>
      <c r="D10" s="2" t="s">
        <v>16</v>
      </c>
      <c r="E10" s="2" t="s">
        <v>16</v>
      </c>
      <c r="F10" s="2">
        <v>3</v>
      </c>
      <c r="G10" s="2">
        <v>3</v>
      </c>
      <c r="H10" s="2">
        <v>0</v>
      </c>
      <c r="I10" s="2">
        <v>0</v>
      </c>
      <c r="L10" s="17" t="s">
        <v>87</v>
      </c>
      <c r="M10" s="18">
        <v>10</v>
      </c>
      <c r="N10" s="18">
        <v>15</v>
      </c>
      <c r="O10" s="18">
        <v>8</v>
      </c>
      <c r="P10" s="18">
        <v>8</v>
      </c>
      <c r="Q10" s="18">
        <v>8</v>
      </c>
      <c r="R10" s="18">
        <v>14</v>
      </c>
      <c r="S10" s="18">
        <v>7</v>
      </c>
      <c r="T10" s="18">
        <v>11</v>
      </c>
      <c r="U10" s="18">
        <v>14</v>
      </c>
      <c r="V10" s="18">
        <v>9</v>
      </c>
      <c r="W10" s="18">
        <v>11</v>
      </c>
      <c r="X10" s="18">
        <v>9</v>
      </c>
      <c r="Y10" s="18">
        <v>7</v>
      </c>
      <c r="Z10" s="18">
        <v>10</v>
      </c>
      <c r="AA10" s="18">
        <v>15</v>
      </c>
      <c r="AB10" s="18">
        <v>8</v>
      </c>
      <c r="AC10" s="18">
        <v>8</v>
      </c>
      <c r="AD10" s="18">
        <v>8</v>
      </c>
      <c r="AE10" s="18">
        <v>14</v>
      </c>
      <c r="AF10" s="18">
        <v>7</v>
      </c>
      <c r="AG10" s="18">
        <v>11</v>
      </c>
      <c r="AH10" s="18">
        <v>14</v>
      </c>
      <c r="AI10" s="18">
        <v>9</v>
      </c>
      <c r="AJ10" s="18">
        <v>11</v>
      </c>
      <c r="AK10" s="18">
        <v>8.9</v>
      </c>
      <c r="AL10" s="18">
        <v>7</v>
      </c>
      <c r="AM10" s="18">
        <v>0</v>
      </c>
      <c r="AN10" s="18">
        <v>0</v>
      </c>
      <c r="AO10" s="18">
        <v>0</v>
      </c>
      <c r="AP10" s="18">
        <v>0</v>
      </c>
      <c r="AQ10" s="18">
        <v>0</v>
      </c>
      <c r="AR10" s="18">
        <v>0</v>
      </c>
      <c r="AS10" s="18">
        <v>0</v>
      </c>
      <c r="AT10" s="18">
        <v>0</v>
      </c>
      <c r="AU10" s="18">
        <v>0</v>
      </c>
      <c r="AV10" s="18">
        <v>0</v>
      </c>
      <c r="AW10" s="18">
        <v>0</v>
      </c>
      <c r="AX10" s="18">
        <v>0</v>
      </c>
      <c r="AY10" s="18">
        <v>0</v>
      </c>
      <c r="AZ10" s="18">
        <v>0</v>
      </c>
      <c r="BA10" s="18">
        <v>0</v>
      </c>
      <c r="BB10" s="18">
        <v>0</v>
      </c>
      <c r="BC10" s="18">
        <v>0</v>
      </c>
      <c r="BD10" s="18">
        <v>0</v>
      </c>
      <c r="BE10" s="18">
        <v>0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0</v>
      </c>
      <c r="BL10" s="18">
        <v>0</v>
      </c>
    </row>
    <row r="11" spans="1:64" x14ac:dyDescent="0.25">
      <c r="A11" s="2" t="s">
        <v>674</v>
      </c>
      <c r="B11" s="2" t="s">
        <v>37</v>
      </c>
      <c r="C11" s="2" t="s">
        <v>37</v>
      </c>
      <c r="D11" s="2" t="s">
        <v>16</v>
      </c>
      <c r="E11" s="2" t="s">
        <v>17</v>
      </c>
      <c r="F11" s="2">
        <v>4</v>
      </c>
      <c r="G11" s="2">
        <v>4</v>
      </c>
      <c r="H11" s="2">
        <v>0</v>
      </c>
      <c r="I11" s="2">
        <v>0</v>
      </c>
      <c r="L11" s="17" t="s">
        <v>95</v>
      </c>
      <c r="M11" s="18">
        <v>17</v>
      </c>
      <c r="N11" s="18">
        <v>21</v>
      </c>
      <c r="O11" s="18">
        <v>17</v>
      </c>
      <c r="P11" s="18">
        <v>17</v>
      </c>
      <c r="Q11" s="18">
        <v>15</v>
      </c>
      <c r="R11" s="18">
        <v>13</v>
      </c>
      <c r="S11" s="18">
        <v>17</v>
      </c>
      <c r="T11" s="18">
        <v>15</v>
      </c>
      <c r="U11" s="18">
        <v>23</v>
      </c>
      <c r="V11" s="18"/>
      <c r="W11" s="18"/>
      <c r="X11" s="18"/>
      <c r="Y11" s="18"/>
      <c r="Z11" s="18">
        <v>17</v>
      </c>
      <c r="AA11" s="18">
        <v>21</v>
      </c>
      <c r="AB11" s="18">
        <v>17</v>
      </c>
      <c r="AC11" s="18">
        <v>17</v>
      </c>
      <c r="AD11" s="18">
        <v>15</v>
      </c>
      <c r="AE11" s="18">
        <v>13</v>
      </c>
      <c r="AF11" s="18">
        <v>17</v>
      </c>
      <c r="AG11" s="18">
        <v>15</v>
      </c>
      <c r="AH11" s="18">
        <v>23</v>
      </c>
      <c r="AI11" s="18"/>
      <c r="AJ11" s="18"/>
      <c r="AK11" s="18"/>
      <c r="AL11" s="18"/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/>
      <c r="AW11" s="18"/>
      <c r="AX11" s="18"/>
      <c r="AY11" s="18"/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/>
      <c r="BJ11" s="18"/>
      <c r="BK11" s="18"/>
      <c r="BL11" s="18"/>
    </row>
    <row r="12" spans="1:64" x14ac:dyDescent="0.25">
      <c r="A12" s="2" t="s">
        <v>674</v>
      </c>
      <c r="B12" s="2" t="s">
        <v>37</v>
      </c>
      <c r="C12" s="2" t="s">
        <v>37</v>
      </c>
      <c r="D12" s="2" t="s">
        <v>16</v>
      </c>
      <c r="E12" s="2" t="s">
        <v>18</v>
      </c>
      <c r="F12" s="2">
        <v>9</v>
      </c>
      <c r="G12" s="2">
        <v>9</v>
      </c>
      <c r="H12" s="2">
        <v>0</v>
      </c>
      <c r="I12" s="2">
        <v>0</v>
      </c>
      <c r="L12" s="17" t="s">
        <v>101</v>
      </c>
      <c r="M12" s="18">
        <v>417</v>
      </c>
      <c r="N12" s="18">
        <v>423</v>
      </c>
      <c r="O12" s="18">
        <v>487</v>
      </c>
      <c r="P12" s="18">
        <v>493</v>
      </c>
      <c r="Q12" s="18">
        <v>497</v>
      </c>
      <c r="R12" s="18">
        <v>535</v>
      </c>
      <c r="S12" s="18">
        <v>598</v>
      </c>
      <c r="T12" s="18">
        <v>580</v>
      </c>
      <c r="U12" s="18">
        <v>605</v>
      </c>
      <c r="V12" s="18">
        <v>658</v>
      </c>
      <c r="W12" s="18">
        <v>608</v>
      </c>
      <c r="X12" s="18">
        <v>583</v>
      </c>
      <c r="Y12" s="18">
        <v>625</v>
      </c>
      <c r="Z12" s="18">
        <v>414.58</v>
      </c>
      <c r="AA12" s="18">
        <v>423</v>
      </c>
      <c r="AB12" s="18">
        <v>486.02</v>
      </c>
      <c r="AC12" s="18">
        <v>492.08</v>
      </c>
      <c r="AD12" s="18">
        <v>493.79</v>
      </c>
      <c r="AE12" s="18">
        <v>533.69000000000005</v>
      </c>
      <c r="AF12" s="18">
        <v>596.26</v>
      </c>
      <c r="AG12" s="18">
        <v>578.34</v>
      </c>
      <c r="AH12" s="18">
        <v>603.25</v>
      </c>
      <c r="AI12" s="18">
        <v>656.75</v>
      </c>
      <c r="AJ12" s="18">
        <v>607.36</v>
      </c>
      <c r="AK12" s="18">
        <v>502.96</v>
      </c>
      <c r="AL12" s="18">
        <v>519.13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1</v>
      </c>
      <c r="AX12" s="18">
        <v>1</v>
      </c>
      <c r="AY12" s="18">
        <v>1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1</v>
      </c>
      <c r="BK12" s="18">
        <v>1</v>
      </c>
      <c r="BL12" s="18">
        <v>1</v>
      </c>
    </row>
    <row r="13" spans="1:64" x14ac:dyDescent="0.25">
      <c r="A13" s="2" t="s">
        <v>674</v>
      </c>
      <c r="B13" s="2" t="s">
        <v>37</v>
      </c>
      <c r="C13" s="2" t="s">
        <v>37</v>
      </c>
      <c r="D13" s="2" t="s">
        <v>16</v>
      </c>
      <c r="E13" s="2" t="s">
        <v>19</v>
      </c>
      <c r="F13" s="2">
        <v>5</v>
      </c>
      <c r="G13" s="2">
        <v>4</v>
      </c>
      <c r="H13" s="2">
        <v>0</v>
      </c>
      <c r="I13" s="2">
        <v>0</v>
      </c>
      <c r="L13" s="17" t="s">
        <v>105</v>
      </c>
      <c r="M13" s="18">
        <v>234</v>
      </c>
      <c r="N13" s="18">
        <v>234</v>
      </c>
      <c r="O13" s="18">
        <v>245</v>
      </c>
      <c r="P13" s="18">
        <v>264</v>
      </c>
      <c r="Q13" s="18">
        <v>275</v>
      </c>
      <c r="R13" s="18">
        <v>252</v>
      </c>
      <c r="S13" s="18">
        <v>264</v>
      </c>
      <c r="T13" s="18">
        <v>311</v>
      </c>
      <c r="U13" s="18">
        <v>274</v>
      </c>
      <c r="V13" s="18">
        <v>271</v>
      </c>
      <c r="W13" s="18">
        <v>217</v>
      </c>
      <c r="X13" s="18">
        <v>249</v>
      </c>
      <c r="Y13" s="18">
        <v>197</v>
      </c>
      <c r="Z13" s="18">
        <v>233.02</v>
      </c>
      <c r="AA13" s="18">
        <v>231.06</v>
      </c>
      <c r="AB13" s="18">
        <v>244.04</v>
      </c>
      <c r="AC13" s="18">
        <v>262.04000000000002</v>
      </c>
      <c r="AD13" s="18">
        <v>275</v>
      </c>
      <c r="AE13" s="18">
        <v>252</v>
      </c>
      <c r="AF13" s="18">
        <v>264</v>
      </c>
      <c r="AG13" s="18">
        <v>310.66000000000003</v>
      </c>
      <c r="AH13" s="18">
        <v>274</v>
      </c>
      <c r="AI13" s="18">
        <v>271</v>
      </c>
      <c r="AJ13" s="18">
        <v>216.5</v>
      </c>
      <c r="AK13" s="18">
        <v>215.87</v>
      </c>
      <c r="AL13" s="18">
        <v>171.63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1</v>
      </c>
      <c r="AX13" s="18">
        <v>2</v>
      </c>
      <c r="AY13" s="18">
        <v>2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0.2</v>
      </c>
      <c r="BK13" s="18">
        <v>0.4</v>
      </c>
      <c r="BL13" s="18">
        <v>0.4</v>
      </c>
    </row>
    <row r="14" spans="1:64" x14ac:dyDescent="0.25">
      <c r="A14" s="2" t="s">
        <v>674</v>
      </c>
      <c r="B14" s="2" t="s">
        <v>39</v>
      </c>
      <c r="C14" s="2" t="s">
        <v>39</v>
      </c>
      <c r="D14" s="2" t="s">
        <v>16</v>
      </c>
      <c r="E14" s="2" t="s">
        <v>675</v>
      </c>
      <c r="F14" s="2">
        <v>3</v>
      </c>
      <c r="G14" s="2">
        <v>3</v>
      </c>
      <c r="H14" s="2">
        <v>0</v>
      </c>
      <c r="I14" s="2">
        <v>0</v>
      </c>
      <c r="L14" s="17" t="s">
        <v>135</v>
      </c>
      <c r="M14" s="18">
        <v>6</v>
      </c>
      <c r="N14" s="18">
        <v>8</v>
      </c>
      <c r="O14" s="18">
        <v>3</v>
      </c>
      <c r="P14" s="18">
        <v>4</v>
      </c>
      <c r="Q14" s="18">
        <v>3</v>
      </c>
      <c r="R14" s="18">
        <v>4</v>
      </c>
      <c r="S14" s="18">
        <v>8</v>
      </c>
      <c r="T14" s="18"/>
      <c r="U14" s="18"/>
      <c r="V14" s="18"/>
      <c r="W14" s="18"/>
      <c r="X14" s="18"/>
      <c r="Y14" s="18"/>
      <c r="Z14" s="18">
        <v>6</v>
      </c>
      <c r="AA14" s="18">
        <v>8</v>
      </c>
      <c r="AB14" s="18">
        <v>3</v>
      </c>
      <c r="AC14" s="18">
        <v>4</v>
      </c>
      <c r="AD14" s="18">
        <v>3</v>
      </c>
      <c r="AE14" s="18">
        <v>4</v>
      </c>
      <c r="AF14" s="18">
        <v>8</v>
      </c>
      <c r="AG14" s="18"/>
      <c r="AH14" s="18"/>
      <c r="AI14" s="18"/>
      <c r="AJ14" s="18"/>
      <c r="AK14" s="18"/>
      <c r="AL14" s="18"/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/>
      <c r="AU14" s="18"/>
      <c r="AV14" s="18"/>
      <c r="AW14" s="18"/>
      <c r="AX14" s="18"/>
      <c r="AY14" s="18"/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/>
      <c r="BH14" s="18"/>
      <c r="BI14" s="18"/>
      <c r="BJ14" s="18"/>
      <c r="BK14" s="18"/>
      <c r="BL14" s="18"/>
    </row>
    <row r="15" spans="1:64" x14ac:dyDescent="0.25">
      <c r="A15" s="2" t="s">
        <v>674</v>
      </c>
      <c r="B15" s="2" t="s">
        <v>39</v>
      </c>
      <c r="C15" s="2" t="s">
        <v>39</v>
      </c>
      <c r="D15" s="2" t="s">
        <v>16</v>
      </c>
      <c r="E15" s="2" t="s">
        <v>8</v>
      </c>
      <c r="F15" s="2">
        <v>4</v>
      </c>
      <c r="G15" s="2">
        <v>4</v>
      </c>
      <c r="H15" s="2">
        <v>0</v>
      </c>
      <c r="I15" s="2">
        <v>0</v>
      </c>
      <c r="L15" s="17" t="s">
        <v>139</v>
      </c>
      <c r="M15" s="18">
        <v>5</v>
      </c>
      <c r="N15" s="18">
        <v>6</v>
      </c>
      <c r="O15" s="18">
        <v>4</v>
      </c>
      <c r="P15" s="18">
        <v>5</v>
      </c>
      <c r="Q15" s="18">
        <v>4</v>
      </c>
      <c r="R15" s="18">
        <v>6</v>
      </c>
      <c r="S15" s="18">
        <v>3</v>
      </c>
      <c r="T15" s="18">
        <v>4</v>
      </c>
      <c r="U15" s="18">
        <v>9</v>
      </c>
      <c r="V15" s="18"/>
      <c r="W15" s="18"/>
      <c r="X15" s="18"/>
      <c r="Y15" s="18"/>
      <c r="Z15" s="18">
        <v>5</v>
      </c>
      <c r="AA15" s="18">
        <v>6</v>
      </c>
      <c r="AB15" s="18">
        <v>4</v>
      </c>
      <c r="AC15" s="18">
        <v>5</v>
      </c>
      <c r="AD15" s="18">
        <v>4</v>
      </c>
      <c r="AE15" s="18">
        <v>6</v>
      </c>
      <c r="AF15" s="18">
        <v>3</v>
      </c>
      <c r="AG15" s="18">
        <v>4</v>
      </c>
      <c r="AH15" s="18">
        <v>9</v>
      </c>
      <c r="AI15" s="18"/>
      <c r="AJ15" s="18"/>
      <c r="AK15" s="18"/>
      <c r="AL15" s="18"/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/>
      <c r="AW15" s="18"/>
      <c r="AX15" s="18"/>
      <c r="AY15" s="18"/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/>
      <c r="BJ15" s="18"/>
      <c r="BK15" s="18"/>
      <c r="BL15" s="18"/>
    </row>
    <row r="16" spans="1:64" x14ac:dyDescent="0.25">
      <c r="A16" s="2" t="s">
        <v>674</v>
      </c>
      <c r="B16" s="2" t="s">
        <v>39</v>
      </c>
      <c r="C16" s="2" t="s">
        <v>39</v>
      </c>
      <c r="D16" s="2" t="s">
        <v>16</v>
      </c>
      <c r="E16" s="2" t="s">
        <v>9</v>
      </c>
      <c r="F16" s="2">
        <v>3</v>
      </c>
      <c r="G16" s="2">
        <v>3</v>
      </c>
      <c r="H16" s="2">
        <v>0</v>
      </c>
      <c r="I16" s="2">
        <v>0</v>
      </c>
      <c r="L16" s="17" t="s">
        <v>141</v>
      </c>
      <c r="M16" s="18">
        <v>20</v>
      </c>
      <c r="N16" s="18">
        <v>14</v>
      </c>
      <c r="O16" s="18">
        <v>16</v>
      </c>
      <c r="P16" s="18">
        <v>16</v>
      </c>
      <c r="Q16" s="18">
        <v>18</v>
      </c>
      <c r="R16" s="18">
        <v>17</v>
      </c>
      <c r="S16" s="18">
        <v>19</v>
      </c>
      <c r="T16" s="18">
        <v>15</v>
      </c>
      <c r="U16" s="18">
        <v>19</v>
      </c>
      <c r="V16" s="18">
        <v>19</v>
      </c>
      <c r="W16" s="18">
        <v>16</v>
      </c>
      <c r="X16" s="18">
        <v>15</v>
      </c>
      <c r="Y16" s="18">
        <v>16</v>
      </c>
      <c r="Z16" s="18">
        <v>20</v>
      </c>
      <c r="AA16" s="18">
        <v>14</v>
      </c>
      <c r="AB16" s="18">
        <v>15.5</v>
      </c>
      <c r="AC16" s="18">
        <v>16</v>
      </c>
      <c r="AD16" s="18">
        <v>18</v>
      </c>
      <c r="AE16" s="18">
        <v>17</v>
      </c>
      <c r="AF16" s="18">
        <v>18</v>
      </c>
      <c r="AG16" s="18">
        <v>15</v>
      </c>
      <c r="AH16" s="18">
        <v>19</v>
      </c>
      <c r="AI16" s="18">
        <v>18.5</v>
      </c>
      <c r="AJ16" s="18">
        <v>16</v>
      </c>
      <c r="AK16" s="18">
        <v>12</v>
      </c>
      <c r="AL16" s="18">
        <v>11.26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</row>
    <row r="17" spans="1:64" x14ac:dyDescent="0.25">
      <c r="A17" s="2" t="s">
        <v>674</v>
      </c>
      <c r="B17" s="2" t="s">
        <v>39</v>
      </c>
      <c r="C17" s="2" t="s">
        <v>39</v>
      </c>
      <c r="D17" s="2" t="s">
        <v>16</v>
      </c>
      <c r="E17" s="2" t="s">
        <v>10</v>
      </c>
      <c r="F17" s="2">
        <v>1</v>
      </c>
      <c r="G17" s="2">
        <v>1</v>
      </c>
      <c r="H17" s="2">
        <v>0</v>
      </c>
      <c r="I17" s="2">
        <v>0</v>
      </c>
      <c r="L17" s="17" t="s">
        <v>181</v>
      </c>
      <c r="M17" s="18">
        <v>29</v>
      </c>
      <c r="N17" s="18">
        <v>32</v>
      </c>
      <c r="O17" s="18">
        <v>34</v>
      </c>
      <c r="P17" s="18">
        <v>37</v>
      </c>
      <c r="Q17" s="18">
        <v>31</v>
      </c>
      <c r="R17" s="18">
        <v>39</v>
      </c>
      <c r="S17" s="18">
        <v>33</v>
      </c>
      <c r="T17" s="18">
        <v>27</v>
      </c>
      <c r="U17" s="18">
        <v>21</v>
      </c>
      <c r="V17" s="18"/>
      <c r="W17" s="18"/>
      <c r="X17" s="18"/>
      <c r="Y17" s="18"/>
      <c r="Z17" s="18">
        <v>29</v>
      </c>
      <c r="AA17" s="18">
        <v>32</v>
      </c>
      <c r="AB17" s="18">
        <v>34</v>
      </c>
      <c r="AC17" s="18">
        <v>37</v>
      </c>
      <c r="AD17" s="18">
        <v>31</v>
      </c>
      <c r="AE17" s="18">
        <v>39</v>
      </c>
      <c r="AF17" s="18">
        <v>33</v>
      </c>
      <c r="AG17" s="18">
        <v>27</v>
      </c>
      <c r="AH17" s="18">
        <v>20.8</v>
      </c>
      <c r="AI17" s="18"/>
      <c r="AJ17" s="18"/>
      <c r="AK17" s="18"/>
      <c r="AL17" s="18"/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0</v>
      </c>
      <c r="AV17" s="18"/>
      <c r="AW17" s="18"/>
      <c r="AX17" s="18"/>
      <c r="AY17" s="18"/>
      <c r="AZ17" s="18">
        <v>0</v>
      </c>
      <c r="BA17" s="18">
        <v>0</v>
      </c>
      <c r="BB17" s="18">
        <v>0</v>
      </c>
      <c r="BC17" s="18">
        <v>0</v>
      </c>
      <c r="BD17" s="18">
        <v>0</v>
      </c>
      <c r="BE17" s="18">
        <v>0</v>
      </c>
      <c r="BF17" s="18">
        <v>0</v>
      </c>
      <c r="BG17" s="18">
        <v>0</v>
      </c>
      <c r="BH17" s="18">
        <v>0</v>
      </c>
      <c r="BI17" s="18"/>
      <c r="BJ17" s="18"/>
      <c r="BK17" s="18"/>
      <c r="BL17" s="18"/>
    </row>
    <row r="18" spans="1:64" x14ac:dyDescent="0.25">
      <c r="A18" s="2" t="s">
        <v>674</v>
      </c>
      <c r="B18" s="2" t="s">
        <v>39</v>
      </c>
      <c r="C18" s="2" t="s">
        <v>39</v>
      </c>
      <c r="D18" s="2" t="s">
        <v>16</v>
      </c>
      <c r="E18" s="2" t="s">
        <v>12</v>
      </c>
      <c r="F18" s="2">
        <v>3</v>
      </c>
      <c r="G18" s="2">
        <v>3</v>
      </c>
      <c r="H18" s="2">
        <v>0</v>
      </c>
      <c r="I18" s="2">
        <v>0</v>
      </c>
      <c r="L18" s="17" t="s">
        <v>183</v>
      </c>
      <c r="M18" s="18">
        <v>91</v>
      </c>
      <c r="N18" s="18">
        <v>79</v>
      </c>
      <c r="O18" s="18">
        <v>89</v>
      </c>
      <c r="P18" s="18">
        <v>101</v>
      </c>
      <c r="Q18" s="18">
        <v>115</v>
      </c>
      <c r="R18" s="18">
        <v>108</v>
      </c>
      <c r="S18" s="18">
        <v>101</v>
      </c>
      <c r="T18" s="18">
        <v>120</v>
      </c>
      <c r="U18" s="18">
        <v>129</v>
      </c>
      <c r="V18" s="18">
        <v>98</v>
      </c>
      <c r="W18" s="18">
        <v>117</v>
      </c>
      <c r="X18" s="18">
        <v>106</v>
      </c>
      <c r="Y18" s="18">
        <v>118</v>
      </c>
      <c r="Z18" s="18">
        <v>91</v>
      </c>
      <c r="AA18" s="18">
        <v>78.12</v>
      </c>
      <c r="AB18" s="18">
        <v>89</v>
      </c>
      <c r="AC18" s="18">
        <v>101</v>
      </c>
      <c r="AD18" s="18">
        <v>114.63</v>
      </c>
      <c r="AE18" s="18">
        <v>108</v>
      </c>
      <c r="AF18" s="18">
        <v>101</v>
      </c>
      <c r="AG18" s="18">
        <v>119.8</v>
      </c>
      <c r="AH18" s="18">
        <v>127.44</v>
      </c>
      <c r="AI18" s="18">
        <v>97.06</v>
      </c>
      <c r="AJ18" s="18">
        <v>116.72</v>
      </c>
      <c r="AK18" s="18">
        <v>78.900000000000006</v>
      </c>
      <c r="AL18" s="18">
        <v>76.099999999999994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0</v>
      </c>
      <c r="AU18" s="18">
        <v>0</v>
      </c>
      <c r="AV18" s="18">
        <v>0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0</v>
      </c>
      <c r="BC18" s="18">
        <v>0</v>
      </c>
      <c r="BD18" s="18">
        <v>0</v>
      </c>
      <c r="BE18" s="18">
        <v>0</v>
      </c>
      <c r="BF18" s="18">
        <v>0</v>
      </c>
      <c r="BG18" s="18">
        <v>0</v>
      </c>
      <c r="BH18" s="18">
        <v>0</v>
      </c>
      <c r="BI18" s="18">
        <v>0</v>
      </c>
      <c r="BJ18" s="18">
        <v>0</v>
      </c>
      <c r="BK18" s="18">
        <v>0</v>
      </c>
      <c r="BL18" s="18">
        <v>0</v>
      </c>
    </row>
    <row r="19" spans="1:64" x14ac:dyDescent="0.25">
      <c r="A19" s="2" t="s">
        <v>674</v>
      </c>
      <c r="B19" s="2" t="s">
        <v>39</v>
      </c>
      <c r="C19" s="2" t="s">
        <v>39</v>
      </c>
      <c r="D19" s="2" t="s">
        <v>16</v>
      </c>
      <c r="E19" s="2" t="s">
        <v>13</v>
      </c>
      <c r="F19" s="2">
        <v>3</v>
      </c>
      <c r="G19" s="2">
        <v>3</v>
      </c>
      <c r="H19" s="2">
        <v>0</v>
      </c>
      <c r="I19" s="2">
        <v>0</v>
      </c>
      <c r="L19" s="17" t="s">
        <v>191</v>
      </c>
      <c r="M19" s="18">
        <v>28</v>
      </c>
      <c r="N19" s="18">
        <v>24</v>
      </c>
      <c r="O19" s="18">
        <v>25</v>
      </c>
      <c r="P19" s="18">
        <v>22</v>
      </c>
      <c r="Q19" s="18">
        <v>20</v>
      </c>
      <c r="R19" s="18">
        <v>27</v>
      </c>
      <c r="S19" s="18">
        <v>18</v>
      </c>
      <c r="T19" s="18"/>
      <c r="U19" s="18"/>
      <c r="V19" s="18"/>
      <c r="W19" s="18"/>
      <c r="X19" s="18"/>
      <c r="Y19" s="18"/>
      <c r="Z19" s="18">
        <v>28</v>
      </c>
      <c r="AA19" s="18">
        <v>24</v>
      </c>
      <c r="AB19" s="18">
        <v>25</v>
      </c>
      <c r="AC19" s="18">
        <v>22</v>
      </c>
      <c r="AD19" s="18">
        <v>20</v>
      </c>
      <c r="AE19" s="18">
        <v>27</v>
      </c>
      <c r="AF19" s="18">
        <v>18</v>
      </c>
      <c r="AG19" s="18"/>
      <c r="AH19" s="18"/>
      <c r="AI19" s="18"/>
      <c r="AJ19" s="18"/>
      <c r="AK19" s="18"/>
      <c r="AL19" s="18"/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/>
      <c r="AU19" s="18"/>
      <c r="AV19" s="18"/>
      <c r="AW19" s="18"/>
      <c r="AX19" s="18"/>
      <c r="AY19" s="18"/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/>
      <c r="BH19" s="18"/>
      <c r="BI19" s="18"/>
      <c r="BJ19" s="18"/>
      <c r="BK19" s="18"/>
      <c r="BL19" s="18"/>
    </row>
    <row r="20" spans="1:64" x14ac:dyDescent="0.25">
      <c r="A20" s="2" t="s">
        <v>674</v>
      </c>
      <c r="B20" s="2" t="s">
        <v>41</v>
      </c>
      <c r="C20" s="2" t="s">
        <v>41</v>
      </c>
      <c r="D20" s="2" t="s">
        <v>16</v>
      </c>
      <c r="E20" s="2" t="s">
        <v>675</v>
      </c>
      <c r="F20" s="2">
        <v>303</v>
      </c>
      <c r="G20" s="2">
        <v>303</v>
      </c>
      <c r="H20" s="2">
        <v>0</v>
      </c>
      <c r="I20" s="2">
        <v>0</v>
      </c>
      <c r="L20" s="17" t="s">
        <v>207</v>
      </c>
      <c r="M20" s="18">
        <v>6</v>
      </c>
      <c r="N20" s="18">
        <v>4</v>
      </c>
      <c r="O20" s="18">
        <v>4</v>
      </c>
      <c r="P20" s="18">
        <v>1</v>
      </c>
      <c r="Q20" s="18">
        <v>2</v>
      </c>
      <c r="R20" s="18">
        <v>4</v>
      </c>
      <c r="S20" s="18">
        <v>4</v>
      </c>
      <c r="T20" s="18">
        <v>3</v>
      </c>
      <c r="U20" s="18">
        <v>1</v>
      </c>
      <c r="V20" s="18"/>
      <c r="W20" s="18"/>
      <c r="X20" s="18"/>
      <c r="Y20" s="18"/>
      <c r="Z20" s="18">
        <v>6</v>
      </c>
      <c r="AA20" s="18">
        <v>4</v>
      </c>
      <c r="AB20" s="18">
        <v>4</v>
      </c>
      <c r="AC20" s="18">
        <v>1</v>
      </c>
      <c r="AD20" s="18">
        <v>2</v>
      </c>
      <c r="AE20" s="18">
        <v>4</v>
      </c>
      <c r="AF20" s="18">
        <v>4</v>
      </c>
      <c r="AG20" s="18">
        <v>3</v>
      </c>
      <c r="AH20" s="18">
        <v>1</v>
      </c>
      <c r="AI20" s="18"/>
      <c r="AJ20" s="18"/>
      <c r="AK20" s="18"/>
      <c r="AL20" s="18"/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/>
      <c r="AW20" s="18"/>
      <c r="AX20" s="18"/>
      <c r="AY20" s="18"/>
      <c r="AZ20" s="18">
        <v>0</v>
      </c>
      <c r="BA20" s="18">
        <v>0</v>
      </c>
      <c r="BB20" s="18">
        <v>0</v>
      </c>
      <c r="BC20" s="18">
        <v>0</v>
      </c>
      <c r="BD20" s="18">
        <v>0</v>
      </c>
      <c r="BE20" s="18">
        <v>0</v>
      </c>
      <c r="BF20" s="18">
        <v>0</v>
      </c>
      <c r="BG20" s="18">
        <v>0</v>
      </c>
      <c r="BH20" s="18">
        <v>0</v>
      </c>
      <c r="BI20" s="18"/>
      <c r="BJ20" s="18"/>
      <c r="BK20" s="18"/>
      <c r="BL20" s="18"/>
    </row>
    <row r="21" spans="1:64" x14ac:dyDescent="0.25">
      <c r="A21" s="2" t="s">
        <v>674</v>
      </c>
      <c r="B21" s="2" t="s">
        <v>41</v>
      </c>
      <c r="C21" s="2" t="s">
        <v>41</v>
      </c>
      <c r="D21" s="2" t="s">
        <v>16</v>
      </c>
      <c r="E21" s="2" t="s">
        <v>8</v>
      </c>
      <c r="F21" s="2">
        <v>335</v>
      </c>
      <c r="G21" s="2">
        <v>335</v>
      </c>
      <c r="H21" s="2">
        <v>0</v>
      </c>
      <c r="I21" s="2">
        <v>0</v>
      </c>
      <c r="L21" s="17" t="s">
        <v>209</v>
      </c>
      <c r="M21" s="18">
        <v>13</v>
      </c>
      <c r="N21" s="18">
        <v>6</v>
      </c>
      <c r="O21" s="18">
        <v>4</v>
      </c>
      <c r="P21" s="18">
        <v>9</v>
      </c>
      <c r="Q21" s="18">
        <v>8</v>
      </c>
      <c r="R21" s="18">
        <v>13</v>
      </c>
      <c r="S21" s="18">
        <v>8</v>
      </c>
      <c r="T21" s="18">
        <v>6</v>
      </c>
      <c r="U21" s="18">
        <v>7</v>
      </c>
      <c r="V21" s="18"/>
      <c r="W21" s="18"/>
      <c r="X21" s="18"/>
      <c r="Y21" s="18"/>
      <c r="Z21" s="18">
        <v>13</v>
      </c>
      <c r="AA21" s="18">
        <v>6</v>
      </c>
      <c r="AB21" s="18">
        <v>4</v>
      </c>
      <c r="AC21" s="18">
        <v>9</v>
      </c>
      <c r="AD21" s="18">
        <v>8</v>
      </c>
      <c r="AE21" s="18">
        <v>13</v>
      </c>
      <c r="AF21" s="18">
        <v>8</v>
      </c>
      <c r="AG21" s="18">
        <v>6</v>
      </c>
      <c r="AH21" s="18">
        <v>7</v>
      </c>
      <c r="AI21" s="18"/>
      <c r="AJ21" s="18"/>
      <c r="AK21" s="18"/>
      <c r="AL21" s="18"/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/>
      <c r="AW21" s="18"/>
      <c r="AX21" s="18"/>
      <c r="AY21" s="18"/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/>
      <c r="BJ21" s="18"/>
      <c r="BK21" s="18"/>
      <c r="BL21" s="18"/>
    </row>
    <row r="22" spans="1:64" x14ac:dyDescent="0.25">
      <c r="A22" s="2" t="s">
        <v>674</v>
      </c>
      <c r="B22" s="2" t="s">
        <v>41</v>
      </c>
      <c r="C22" s="2" t="s">
        <v>41</v>
      </c>
      <c r="D22" s="2" t="s">
        <v>16</v>
      </c>
      <c r="E22" s="2" t="s">
        <v>9</v>
      </c>
      <c r="F22" s="2">
        <v>349</v>
      </c>
      <c r="G22" s="2">
        <v>349</v>
      </c>
      <c r="H22" s="2">
        <v>0</v>
      </c>
      <c r="I22" s="2">
        <v>0</v>
      </c>
      <c r="L22" s="17" t="s">
        <v>227</v>
      </c>
      <c r="M22" s="18">
        <v>63</v>
      </c>
      <c r="N22" s="18">
        <v>87</v>
      </c>
      <c r="O22" s="18">
        <v>87</v>
      </c>
      <c r="P22" s="18">
        <v>97</v>
      </c>
      <c r="Q22" s="18">
        <v>111</v>
      </c>
      <c r="R22" s="18">
        <v>98</v>
      </c>
      <c r="S22" s="18">
        <v>128</v>
      </c>
      <c r="T22" s="18">
        <v>120</v>
      </c>
      <c r="U22" s="18">
        <v>134</v>
      </c>
      <c r="V22" s="18">
        <v>151</v>
      </c>
      <c r="W22" s="18">
        <v>141</v>
      </c>
      <c r="X22" s="18">
        <v>120</v>
      </c>
      <c r="Y22" s="18">
        <v>111</v>
      </c>
      <c r="Z22" s="18">
        <v>62</v>
      </c>
      <c r="AA22" s="18">
        <v>87</v>
      </c>
      <c r="AB22" s="18">
        <v>87</v>
      </c>
      <c r="AC22" s="18">
        <v>97</v>
      </c>
      <c r="AD22" s="18">
        <v>111</v>
      </c>
      <c r="AE22" s="18">
        <v>98</v>
      </c>
      <c r="AF22" s="18">
        <v>127.66</v>
      </c>
      <c r="AG22" s="18">
        <v>119.38</v>
      </c>
      <c r="AH22" s="18">
        <v>133.9</v>
      </c>
      <c r="AI22" s="18">
        <v>151</v>
      </c>
      <c r="AJ22" s="18">
        <v>140</v>
      </c>
      <c r="AK22" s="18">
        <v>119.38</v>
      </c>
      <c r="AL22" s="18">
        <v>110.38</v>
      </c>
      <c r="AM22" s="18">
        <v>2</v>
      </c>
      <c r="AN22" s="18">
        <v>6</v>
      </c>
      <c r="AO22" s="18">
        <v>16</v>
      </c>
      <c r="AP22" s="18">
        <v>14</v>
      </c>
      <c r="AQ22" s="18">
        <v>13</v>
      </c>
      <c r="AR22" s="18">
        <v>10</v>
      </c>
      <c r="AS22" s="18">
        <v>12</v>
      </c>
      <c r="AT22" s="18">
        <v>9</v>
      </c>
      <c r="AU22" s="18">
        <v>8</v>
      </c>
      <c r="AV22" s="18">
        <v>4</v>
      </c>
      <c r="AW22" s="18">
        <v>12</v>
      </c>
      <c r="AX22" s="18">
        <v>5</v>
      </c>
      <c r="AY22" s="18">
        <v>24</v>
      </c>
      <c r="AZ22" s="18">
        <v>1</v>
      </c>
      <c r="BA22" s="18">
        <v>6</v>
      </c>
      <c r="BB22" s="18">
        <v>16</v>
      </c>
      <c r="BC22" s="18">
        <v>14</v>
      </c>
      <c r="BD22" s="18">
        <v>13</v>
      </c>
      <c r="BE22" s="18">
        <v>10</v>
      </c>
      <c r="BF22" s="18">
        <v>11.14</v>
      </c>
      <c r="BG22" s="18">
        <v>8.6199999999999992</v>
      </c>
      <c r="BH22" s="18">
        <v>7.9</v>
      </c>
      <c r="BI22" s="18">
        <v>3.62</v>
      </c>
      <c r="BJ22" s="18">
        <v>10.48</v>
      </c>
      <c r="BK22" s="18">
        <v>4.62</v>
      </c>
      <c r="BL22" s="18">
        <v>22.86</v>
      </c>
    </row>
    <row r="23" spans="1:64" x14ac:dyDescent="0.25">
      <c r="A23" s="2" t="s">
        <v>674</v>
      </c>
      <c r="B23" s="2" t="s">
        <v>41</v>
      </c>
      <c r="C23" s="2" t="s">
        <v>41</v>
      </c>
      <c r="D23" s="2" t="s">
        <v>16</v>
      </c>
      <c r="E23" s="2" t="s">
        <v>10</v>
      </c>
      <c r="F23" s="2">
        <v>334</v>
      </c>
      <c r="G23" s="2">
        <v>334</v>
      </c>
      <c r="H23" s="2">
        <v>0</v>
      </c>
      <c r="I23" s="2">
        <v>0</v>
      </c>
      <c r="L23" s="17" t="s">
        <v>241</v>
      </c>
      <c r="M23" s="18">
        <v>576</v>
      </c>
      <c r="N23" s="18">
        <v>653</v>
      </c>
      <c r="O23" s="18">
        <v>613</v>
      </c>
      <c r="P23" s="18">
        <v>613</v>
      </c>
      <c r="Q23" s="18">
        <v>650</v>
      </c>
      <c r="R23" s="18">
        <v>655</v>
      </c>
      <c r="S23" s="18">
        <v>697</v>
      </c>
      <c r="T23" s="18">
        <v>711</v>
      </c>
      <c r="U23" s="18">
        <v>750</v>
      </c>
      <c r="V23" s="18">
        <v>693</v>
      </c>
      <c r="W23" s="18">
        <v>674</v>
      </c>
      <c r="X23" s="18">
        <v>576</v>
      </c>
      <c r="Y23" s="18">
        <v>566</v>
      </c>
      <c r="Z23" s="18">
        <v>573.76</v>
      </c>
      <c r="AA23" s="18">
        <v>648.02</v>
      </c>
      <c r="AB23" s="18">
        <v>611.16</v>
      </c>
      <c r="AC23" s="18">
        <v>609.36</v>
      </c>
      <c r="AD23" s="18">
        <v>647.1</v>
      </c>
      <c r="AE23" s="18">
        <v>653.29999999999995</v>
      </c>
      <c r="AF23" s="18">
        <v>693.92</v>
      </c>
      <c r="AG23" s="18">
        <v>705.68</v>
      </c>
      <c r="AH23" s="18">
        <v>745.62</v>
      </c>
      <c r="AI23" s="18">
        <v>685.58</v>
      </c>
      <c r="AJ23" s="18">
        <v>669.17</v>
      </c>
      <c r="AK23" s="18">
        <v>527.83000000000004</v>
      </c>
      <c r="AL23" s="18">
        <v>490.97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0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0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</row>
    <row r="24" spans="1:64" x14ac:dyDescent="0.25">
      <c r="A24" s="2" t="s">
        <v>674</v>
      </c>
      <c r="B24" s="2" t="s">
        <v>41</v>
      </c>
      <c r="C24" s="2" t="s">
        <v>41</v>
      </c>
      <c r="D24" s="2" t="s">
        <v>16</v>
      </c>
      <c r="E24" s="2" t="s">
        <v>11</v>
      </c>
      <c r="F24" s="2">
        <v>367</v>
      </c>
      <c r="G24" s="2">
        <v>367</v>
      </c>
      <c r="H24" s="2">
        <v>0</v>
      </c>
      <c r="I24" s="2">
        <v>0</v>
      </c>
      <c r="L24" s="17" t="s">
        <v>257</v>
      </c>
      <c r="M24" s="18">
        <v>42</v>
      </c>
      <c r="N24" s="18">
        <v>39</v>
      </c>
      <c r="O24" s="18">
        <v>53</v>
      </c>
      <c r="P24" s="18">
        <v>56</v>
      </c>
      <c r="Q24" s="18">
        <v>54</v>
      </c>
      <c r="R24" s="18">
        <v>45</v>
      </c>
      <c r="S24" s="18">
        <v>46</v>
      </c>
      <c r="T24" s="18">
        <v>51</v>
      </c>
      <c r="U24" s="18">
        <v>42</v>
      </c>
      <c r="V24" s="18">
        <v>36</v>
      </c>
      <c r="W24" s="18">
        <v>37</v>
      </c>
      <c r="X24" s="18">
        <v>33</v>
      </c>
      <c r="Y24" s="18">
        <v>40</v>
      </c>
      <c r="Z24" s="18">
        <v>42</v>
      </c>
      <c r="AA24" s="18">
        <v>39</v>
      </c>
      <c r="AB24" s="18">
        <v>53</v>
      </c>
      <c r="AC24" s="18">
        <v>56</v>
      </c>
      <c r="AD24" s="18">
        <v>54</v>
      </c>
      <c r="AE24" s="18">
        <v>45</v>
      </c>
      <c r="AF24" s="18">
        <v>46</v>
      </c>
      <c r="AG24" s="18">
        <v>51</v>
      </c>
      <c r="AH24" s="18">
        <v>42</v>
      </c>
      <c r="AI24" s="18">
        <v>36</v>
      </c>
      <c r="AJ24" s="18">
        <v>37</v>
      </c>
      <c r="AK24" s="18">
        <v>33</v>
      </c>
      <c r="AL24" s="18">
        <v>39.950000000000003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</row>
    <row r="25" spans="1:64" x14ac:dyDescent="0.25">
      <c r="A25" s="2" t="s">
        <v>674</v>
      </c>
      <c r="B25" s="2" t="s">
        <v>41</v>
      </c>
      <c r="C25" s="2" t="s">
        <v>41</v>
      </c>
      <c r="D25" s="2" t="s">
        <v>16</v>
      </c>
      <c r="E25" s="2" t="s">
        <v>12</v>
      </c>
      <c r="F25" s="2">
        <v>376</v>
      </c>
      <c r="G25" s="2">
        <v>375.06</v>
      </c>
      <c r="H25" s="2">
        <v>0</v>
      </c>
      <c r="I25" s="2">
        <v>0</v>
      </c>
      <c r="L25" s="17" t="s">
        <v>265</v>
      </c>
      <c r="M25" s="18">
        <v>106</v>
      </c>
      <c r="N25" s="18">
        <v>105</v>
      </c>
      <c r="O25" s="18">
        <v>136</v>
      </c>
      <c r="P25" s="18">
        <v>71</v>
      </c>
      <c r="Q25" s="18"/>
      <c r="R25" s="18"/>
      <c r="S25" s="18"/>
      <c r="T25" s="18"/>
      <c r="U25" s="18"/>
      <c r="V25" s="18"/>
      <c r="W25" s="18"/>
      <c r="X25" s="18"/>
      <c r="Y25" s="18"/>
      <c r="Z25" s="18">
        <v>106</v>
      </c>
      <c r="AA25" s="18">
        <v>105</v>
      </c>
      <c r="AB25" s="18">
        <v>136</v>
      </c>
      <c r="AC25" s="18">
        <v>71</v>
      </c>
      <c r="AD25" s="18"/>
      <c r="AE25" s="18"/>
      <c r="AF25" s="18"/>
      <c r="AG25" s="18"/>
      <c r="AH25" s="18"/>
      <c r="AI25" s="18"/>
      <c r="AJ25" s="18"/>
      <c r="AK25" s="18"/>
      <c r="AL25" s="18"/>
      <c r="AM25" s="18">
        <v>0</v>
      </c>
      <c r="AN25" s="18">
        <v>0</v>
      </c>
      <c r="AO25" s="18">
        <v>0</v>
      </c>
      <c r="AP25" s="18">
        <v>0</v>
      </c>
      <c r="AQ25" s="18"/>
      <c r="AR25" s="18"/>
      <c r="AS25" s="18"/>
      <c r="AT25" s="18"/>
      <c r="AU25" s="18"/>
      <c r="AV25" s="18"/>
      <c r="AW25" s="18"/>
      <c r="AX25" s="18"/>
      <c r="AY25" s="18"/>
      <c r="AZ25" s="18">
        <v>0</v>
      </c>
      <c r="BA25" s="18">
        <v>0</v>
      </c>
      <c r="BB25" s="18">
        <v>0</v>
      </c>
      <c r="BC25" s="18">
        <v>0</v>
      </c>
      <c r="BD25" s="18"/>
      <c r="BE25" s="18"/>
      <c r="BF25" s="18"/>
      <c r="BG25" s="18"/>
      <c r="BH25" s="18"/>
      <c r="BI25" s="18"/>
      <c r="BJ25" s="18"/>
      <c r="BK25" s="18"/>
      <c r="BL25" s="18"/>
    </row>
    <row r="26" spans="1:64" x14ac:dyDescent="0.25">
      <c r="A26" s="2" t="s">
        <v>674</v>
      </c>
      <c r="B26" s="2" t="s">
        <v>41</v>
      </c>
      <c r="C26" s="2" t="s">
        <v>41</v>
      </c>
      <c r="D26" s="2" t="s">
        <v>16</v>
      </c>
      <c r="E26" s="2" t="s">
        <v>13</v>
      </c>
      <c r="F26" s="2">
        <v>347</v>
      </c>
      <c r="G26" s="2">
        <v>347</v>
      </c>
      <c r="H26" s="2">
        <v>0</v>
      </c>
      <c r="I26" s="2">
        <v>0</v>
      </c>
      <c r="L26" s="17" t="s">
        <v>271</v>
      </c>
      <c r="M26" s="18">
        <v>209</v>
      </c>
      <c r="N26" s="18">
        <v>218</v>
      </c>
      <c r="O26" s="18">
        <v>228</v>
      </c>
      <c r="P26" s="18">
        <v>219</v>
      </c>
      <c r="Q26" s="18">
        <v>227</v>
      </c>
      <c r="R26" s="18">
        <v>274</v>
      </c>
      <c r="S26" s="18">
        <v>252</v>
      </c>
      <c r="T26" s="18">
        <v>286</v>
      </c>
      <c r="U26" s="18">
        <v>311</v>
      </c>
      <c r="V26" s="18">
        <v>330</v>
      </c>
      <c r="W26" s="18">
        <v>352</v>
      </c>
      <c r="X26" s="18">
        <v>354</v>
      </c>
      <c r="Y26" s="18">
        <v>329</v>
      </c>
      <c r="Z26" s="18">
        <v>203.64</v>
      </c>
      <c r="AA26" s="18">
        <v>213.24</v>
      </c>
      <c r="AB26" s="18">
        <v>228</v>
      </c>
      <c r="AC26" s="18">
        <v>216.1</v>
      </c>
      <c r="AD26" s="18">
        <v>222.87</v>
      </c>
      <c r="AE26" s="18">
        <v>274</v>
      </c>
      <c r="AF26" s="18">
        <v>248.31</v>
      </c>
      <c r="AG26" s="18">
        <v>282.04000000000002</v>
      </c>
      <c r="AH26" s="18">
        <v>304.33999999999997</v>
      </c>
      <c r="AI26" s="18">
        <v>325.58</v>
      </c>
      <c r="AJ26" s="18">
        <v>344.15</v>
      </c>
      <c r="AK26" s="18">
        <v>333.05</v>
      </c>
      <c r="AL26" s="18">
        <v>307.11</v>
      </c>
      <c r="AM26" s="18">
        <v>10</v>
      </c>
      <c r="AN26" s="18">
        <v>9</v>
      </c>
      <c r="AO26" s="18">
        <v>13</v>
      </c>
      <c r="AP26" s="18">
        <v>15</v>
      </c>
      <c r="AQ26" s="18">
        <v>13</v>
      </c>
      <c r="AR26" s="18">
        <v>13</v>
      </c>
      <c r="AS26" s="18">
        <v>9</v>
      </c>
      <c r="AT26" s="18">
        <v>7</v>
      </c>
      <c r="AU26" s="18">
        <v>3</v>
      </c>
      <c r="AV26" s="18">
        <v>0</v>
      </c>
      <c r="AW26" s="18">
        <v>0</v>
      </c>
      <c r="AX26" s="18">
        <v>0</v>
      </c>
      <c r="AY26" s="18">
        <v>0</v>
      </c>
      <c r="AZ26" s="18">
        <v>9.32</v>
      </c>
      <c r="BA26" s="18">
        <v>9</v>
      </c>
      <c r="BB26" s="18">
        <v>13</v>
      </c>
      <c r="BC26" s="18">
        <v>15</v>
      </c>
      <c r="BD26" s="18">
        <v>13</v>
      </c>
      <c r="BE26" s="18">
        <v>13</v>
      </c>
      <c r="BF26" s="18">
        <v>9</v>
      </c>
      <c r="BG26" s="18">
        <v>7</v>
      </c>
      <c r="BH26" s="18">
        <v>2.3199999999999998</v>
      </c>
      <c r="BI26" s="18">
        <v>0</v>
      </c>
      <c r="BJ26" s="18">
        <v>0</v>
      </c>
      <c r="BK26" s="18">
        <v>0</v>
      </c>
      <c r="BL26" s="18">
        <v>0</v>
      </c>
    </row>
    <row r="27" spans="1:64" x14ac:dyDescent="0.25">
      <c r="A27" s="2" t="s">
        <v>674</v>
      </c>
      <c r="B27" s="2" t="s">
        <v>41</v>
      </c>
      <c r="C27" s="2" t="s">
        <v>41</v>
      </c>
      <c r="D27" s="2" t="s">
        <v>16</v>
      </c>
      <c r="E27" s="2" t="s">
        <v>14</v>
      </c>
      <c r="F27" s="2">
        <v>397</v>
      </c>
      <c r="G27" s="2">
        <v>395.96</v>
      </c>
      <c r="H27" s="2">
        <v>0</v>
      </c>
      <c r="I27" s="2">
        <v>0</v>
      </c>
      <c r="L27" s="17" t="s">
        <v>279</v>
      </c>
      <c r="M27" s="18"/>
      <c r="N27" s="18"/>
      <c r="O27" s="18"/>
      <c r="P27" s="18"/>
      <c r="Q27" s="18"/>
      <c r="R27" s="18"/>
      <c r="S27" s="18">
        <v>14</v>
      </c>
      <c r="T27" s="18">
        <v>15</v>
      </c>
      <c r="U27" s="18">
        <v>8</v>
      </c>
      <c r="V27" s="18">
        <v>8</v>
      </c>
      <c r="W27" s="18">
        <v>13</v>
      </c>
      <c r="X27" s="18">
        <v>13</v>
      </c>
      <c r="Y27" s="18">
        <v>18</v>
      </c>
      <c r="Z27" s="18"/>
      <c r="AA27" s="18"/>
      <c r="AB27" s="18"/>
      <c r="AC27" s="18"/>
      <c r="AD27" s="18"/>
      <c r="AE27" s="18"/>
      <c r="AF27" s="18">
        <v>14</v>
      </c>
      <c r="AG27" s="18">
        <v>15</v>
      </c>
      <c r="AH27" s="18">
        <v>8</v>
      </c>
      <c r="AI27" s="18">
        <v>8</v>
      </c>
      <c r="AJ27" s="18">
        <v>13</v>
      </c>
      <c r="AK27" s="18">
        <v>13</v>
      </c>
      <c r="AL27" s="18">
        <v>16.579999999999998</v>
      </c>
      <c r="AM27" s="18"/>
      <c r="AN27" s="18"/>
      <c r="AO27" s="18"/>
      <c r="AP27" s="18"/>
      <c r="AQ27" s="18"/>
      <c r="AR27" s="18"/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/>
      <c r="BA27" s="18"/>
      <c r="BB27" s="18"/>
      <c r="BC27" s="18"/>
      <c r="BD27" s="18"/>
      <c r="BE27" s="18"/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</row>
    <row r="28" spans="1:64" x14ac:dyDescent="0.25">
      <c r="A28" s="2" t="s">
        <v>674</v>
      </c>
      <c r="B28" s="2" t="s">
        <v>41</v>
      </c>
      <c r="C28" s="2" t="s">
        <v>41</v>
      </c>
      <c r="D28" s="2" t="s">
        <v>16</v>
      </c>
      <c r="E28" s="2" t="s">
        <v>15</v>
      </c>
      <c r="F28" s="2">
        <v>360</v>
      </c>
      <c r="G28" s="2">
        <v>359.61</v>
      </c>
      <c r="H28" s="2">
        <v>0</v>
      </c>
      <c r="I28" s="2">
        <v>0</v>
      </c>
      <c r="L28" s="17" t="s">
        <v>297</v>
      </c>
      <c r="M28" s="18">
        <v>9</v>
      </c>
      <c r="N28" s="18">
        <v>8</v>
      </c>
      <c r="O28" s="18">
        <v>12</v>
      </c>
      <c r="P28" s="18">
        <v>6</v>
      </c>
      <c r="Q28" s="18">
        <v>13</v>
      </c>
      <c r="R28" s="18">
        <v>7</v>
      </c>
      <c r="S28" s="18">
        <v>13</v>
      </c>
      <c r="T28" s="18">
        <v>9</v>
      </c>
      <c r="U28" s="18">
        <v>10</v>
      </c>
      <c r="V28" s="18"/>
      <c r="W28" s="18"/>
      <c r="X28" s="18"/>
      <c r="Y28" s="18"/>
      <c r="Z28" s="18">
        <v>9</v>
      </c>
      <c r="AA28" s="18">
        <v>8</v>
      </c>
      <c r="AB28" s="18">
        <v>12</v>
      </c>
      <c r="AC28" s="18">
        <v>6</v>
      </c>
      <c r="AD28" s="18">
        <v>13</v>
      </c>
      <c r="AE28" s="18">
        <v>7</v>
      </c>
      <c r="AF28" s="18">
        <v>13</v>
      </c>
      <c r="AG28" s="18">
        <v>9</v>
      </c>
      <c r="AH28" s="18">
        <v>10</v>
      </c>
      <c r="AI28" s="18"/>
      <c r="AJ28" s="18"/>
      <c r="AK28" s="18"/>
      <c r="AL28" s="18"/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/>
      <c r="AW28" s="18"/>
      <c r="AX28" s="18"/>
      <c r="AY28" s="18"/>
      <c r="AZ28" s="18">
        <v>0</v>
      </c>
      <c r="BA28" s="18">
        <v>0</v>
      </c>
      <c r="BB28" s="18">
        <v>0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/>
      <c r="BJ28" s="18"/>
      <c r="BK28" s="18"/>
      <c r="BL28" s="18"/>
    </row>
    <row r="29" spans="1:64" x14ac:dyDescent="0.25">
      <c r="A29" s="2" t="s">
        <v>674</v>
      </c>
      <c r="B29" s="2" t="s">
        <v>41</v>
      </c>
      <c r="C29" s="2" t="s">
        <v>41</v>
      </c>
      <c r="D29" s="2" t="s">
        <v>16</v>
      </c>
      <c r="E29" s="2" t="s">
        <v>16</v>
      </c>
      <c r="F29" s="2">
        <v>346</v>
      </c>
      <c r="G29" s="2">
        <v>345.38</v>
      </c>
      <c r="H29" s="2">
        <v>0</v>
      </c>
      <c r="I29" s="2">
        <v>0</v>
      </c>
      <c r="L29" s="17" t="s">
        <v>301</v>
      </c>
      <c r="M29" s="18">
        <v>4</v>
      </c>
      <c r="N29" s="18">
        <v>3</v>
      </c>
      <c r="O29" s="18">
        <v>3</v>
      </c>
      <c r="P29" s="18">
        <v>2</v>
      </c>
      <c r="Q29" s="18">
        <v>3</v>
      </c>
      <c r="R29" s="18">
        <v>5</v>
      </c>
      <c r="S29" s="18">
        <v>5</v>
      </c>
      <c r="T29" s="18">
        <v>5</v>
      </c>
      <c r="U29" s="18">
        <v>10</v>
      </c>
      <c r="V29" s="18">
        <v>6</v>
      </c>
      <c r="W29" s="18">
        <v>5</v>
      </c>
      <c r="X29" s="18">
        <v>1</v>
      </c>
      <c r="Y29" s="18">
        <v>6</v>
      </c>
      <c r="Z29" s="18">
        <v>4</v>
      </c>
      <c r="AA29" s="18">
        <v>3</v>
      </c>
      <c r="AB29" s="18">
        <v>3</v>
      </c>
      <c r="AC29" s="18">
        <v>2</v>
      </c>
      <c r="AD29" s="18">
        <v>3</v>
      </c>
      <c r="AE29" s="18">
        <v>5</v>
      </c>
      <c r="AF29" s="18">
        <v>5</v>
      </c>
      <c r="AG29" s="18">
        <v>5</v>
      </c>
      <c r="AH29" s="18">
        <v>10</v>
      </c>
      <c r="AI29" s="18">
        <v>6</v>
      </c>
      <c r="AJ29" s="18">
        <v>5</v>
      </c>
      <c r="AK29" s="18">
        <v>1</v>
      </c>
      <c r="AL29" s="18">
        <v>6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</row>
    <row r="30" spans="1:64" x14ac:dyDescent="0.25">
      <c r="A30" s="2" t="s">
        <v>674</v>
      </c>
      <c r="B30" s="2" t="s">
        <v>41</v>
      </c>
      <c r="C30" s="2" t="s">
        <v>41</v>
      </c>
      <c r="D30" s="2" t="s">
        <v>16</v>
      </c>
      <c r="E30" s="2" t="s">
        <v>17</v>
      </c>
      <c r="F30" s="2">
        <v>347</v>
      </c>
      <c r="G30" s="2">
        <v>346.1</v>
      </c>
      <c r="H30" s="2">
        <v>6</v>
      </c>
      <c r="I30" s="2">
        <v>6</v>
      </c>
      <c r="L30" s="17" t="s">
        <v>305</v>
      </c>
      <c r="M30" s="18">
        <v>4</v>
      </c>
      <c r="N30" s="18">
        <v>2</v>
      </c>
      <c r="O30" s="18">
        <v>7</v>
      </c>
      <c r="P30" s="18">
        <v>5</v>
      </c>
      <c r="Q30" s="18">
        <v>2</v>
      </c>
      <c r="R30" s="18">
        <v>10</v>
      </c>
      <c r="S30" s="18">
        <v>4</v>
      </c>
      <c r="T30" s="18"/>
      <c r="U30" s="18"/>
      <c r="V30" s="18"/>
      <c r="W30" s="18"/>
      <c r="X30" s="18"/>
      <c r="Y30" s="18"/>
      <c r="Z30" s="18">
        <v>4</v>
      </c>
      <c r="AA30" s="18">
        <v>2</v>
      </c>
      <c r="AB30" s="18">
        <v>7</v>
      </c>
      <c r="AC30" s="18">
        <v>5</v>
      </c>
      <c r="AD30" s="18">
        <v>2</v>
      </c>
      <c r="AE30" s="18">
        <v>10</v>
      </c>
      <c r="AF30" s="18">
        <v>4</v>
      </c>
      <c r="AG30" s="18"/>
      <c r="AH30" s="18"/>
      <c r="AI30" s="18"/>
      <c r="AJ30" s="18"/>
      <c r="AK30" s="18"/>
      <c r="AL30" s="18"/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/>
      <c r="AU30" s="18"/>
      <c r="AV30" s="18"/>
      <c r="AW30" s="18"/>
      <c r="AX30" s="18"/>
      <c r="AY30" s="18"/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/>
      <c r="BH30" s="18"/>
      <c r="BI30" s="18"/>
      <c r="BJ30" s="18"/>
      <c r="BK30" s="18"/>
      <c r="BL30" s="18"/>
    </row>
    <row r="31" spans="1:64" x14ac:dyDescent="0.25">
      <c r="A31" s="2" t="s">
        <v>674</v>
      </c>
      <c r="B31" s="2" t="s">
        <v>41</v>
      </c>
      <c r="C31" s="2" t="s">
        <v>41</v>
      </c>
      <c r="D31" s="2" t="s">
        <v>16</v>
      </c>
      <c r="E31" s="2" t="s">
        <v>18</v>
      </c>
      <c r="F31" s="2">
        <v>306</v>
      </c>
      <c r="G31" s="2">
        <v>270.41000000000003</v>
      </c>
      <c r="H31" s="2">
        <v>6</v>
      </c>
      <c r="I31" s="2">
        <v>6</v>
      </c>
      <c r="L31" s="17" t="s">
        <v>315</v>
      </c>
      <c r="M31" s="18">
        <v>9</v>
      </c>
      <c r="N31" s="18">
        <v>5</v>
      </c>
      <c r="O31" s="18">
        <v>7</v>
      </c>
      <c r="P31" s="18">
        <v>10</v>
      </c>
      <c r="Q31" s="18">
        <v>7</v>
      </c>
      <c r="R31" s="18">
        <v>9</v>
      </c>
      <c r="S31" s="18">
        <v>3</v>
      </c>
      <c r="T31" s="18"/>
      <c r="U31" s="18"/>
      <c r="V31" s="18"/>
      <c r="W31" s="18"/>
      <c r="X31" s="18"/>
      <c r="Y31" s="18"/>
      <c r="Z31" s="18">
        <v>9</v>
      </c>
      <c r="AA31" s="18">
        <v>5</v>
      </c>
      <c r="AB31" s="18">
        <v>7</v>
      </c>
      <c r="AC31" s="18">
        <v>10</v>
      </c>
      <c r="AD31" s="18">
        <v>7</v>
      </c>
      <c r="AE31" s="18">
        <v>9</v>
      </c>
      <c r="AF31" s="18">
        <v>3</v>
      </c>
      <c r="AG31" s="18"/>
      <c r="AH31" s="18"/>
      <c r="AI31" s="18"/>
      <c r="AJ31" s="18"/>
      <c r="AK31" s="18"/>
      <c r="AL31" s="18"/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/>
      <c r="AU31" s="18"/>
      <c r="AV31" s="18"/>
      <c r="AW31" s="18"/>
      <c r="AX31" s="18"/>
      <c r="AY31" s="18"/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/>
      <c r="BH31" s="18"/>
      <c r="BI31" s="18"/>
      <c r="BJ31" s="18"/>
      <c r="BK31" s="18"/>
      <c r="BL31" s="18"/>
    </row>
    <row r="32" spans="1:64" x14ac:dyDescent="0.25">
      <c r="A32" s="2" t="s">
        <v>674</v>
      </c>
      <c r="B32" s="2" t="s">
        <v>41</v>
      </c>
      <c r="C32" s="2" t="s">
        <v>41</v>
      </c>
      <c r="D32" s="2" t="s">
        <v>16</v>
      </c>
      <c r="E32" s="2" t="s">
        <v>19</v>
      </c>
      <c r="F32" s="2">
        <v>316</v>
      </c>
      <c r="G32" s="2">
        <v>282.2</v>
      </c>
      <c r="H32" s="2">
        <v>13</v>
      </c>
      <c r="I32" s="2">
        <v>12.12</v>
      </c>
      <c r="L32" s="17" t="s">
        <v>321</v>
      </c>
      <c r="M32" s="18">
        <v>31</v>
      </c>
      <c r="N32" s="18">
        <v>42</v>
      </c>
      <c r="O32" s="18">
        <v>32</v>
      </c>
      <c r="P32" s="18">
        <v>38</v>
      </c>
      <c r="Q32" s="18">
        <v>41</v>
      </c>
      <c r="R32" s="18">
        <v>31</v>
      </c>
      <c r="S32" s="18">
        <v>55</v>
      </c>
      <c r="T32" s="18">
        <v>49</v>
      </c>
      <c r="U32" s="18">
        <v>58</v>
      </c>
      <c r="V32" s="18">
        <v>63</v>
      </c>
      <c r="W32" s="18">
        <v>40</v>
      </c>
      <c r="X32" s="18">
        <v>49</v>
      </c>
      <c r="Y32" s="18">
        <v>63</v>
      </c>
      <c r="Z32" s="18">
        <v>31</v>
      </c>
      <c r="AA32" s="18">
        <v>42</v>
      </c>
      <c r="AB32" s="18">
        <v>32</v>
      </c>
      <c r="AC32" s="18">
        <v>38</v>
      </c>
      <c r="AD32" s="18">
        <v>41</v>
      </c>
      <c r="AE32" s="18">
        <v>31</v>
      </c>
      <c r="AF32" s="18">
        <v>54.08</v>
      </c>
      <c r="AG32" s="18">
        <v>48.16</v>
      </c>
      <c r="AH32" s="18">
        <v>57.16</v>
      </c>
      <c r="AI32" s="18">
        <v>63</v>
      </c>
      <c r="AJ32" s="18">
        <v>40</v>
      </c>
      <c r="AK32" s="18">
        <v>40.92</v>
      </c>
      <c r="AL32" s="18">
        <v>57.76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1</v>
      </c>
      <c r="AV32" s="18">
        <v>2</v>
      </c>
      <c r="AW32" s="18">
        <v>0</v>
      </c>
      <c r="AX32" s="18">
        <v>1</v>
      </c>
      <c r="AY32" s="18">
        <v>1</v>
      </c>
      <c r="AZ32" s="18">
        <v>0</v>
      </c>
      <c r="BA32" s="18">
        <v>0</v>
      </c>
      <c r="BB32" s="18">
        <v>0</v>
      </c>
      <c r="BC32" s="18">
        <v>0</v>
      </c>
      <c r="BD32" s="18">
        <v>0</v>
      </c>
      <c r="BE32" s="18">
        <v>0</v>
      </c>
      <c r="BF32" s="18">
        <v>0</v>
      </c>
      <c r="BG32" s="18">
        <v>0</v>
      </c>
      <c r="BH32" s="18">
        <v>1</v>
      </c>
      <c r="BI32" s="18">
        <v>2</v>
      </c>
      <c r="BJ32" s="18">
        <v>0</v>
      </c>
      <c r="BK32" s="18">
        <v>1</v>
      </c>
      <c r="BL32" s="18">
        <v>1</v>
      </c>
    </row>
    <row r="33" spans="1:64" x14ac:dyDescent="0.25">
      <c r="A33" s="2" t="s">
        <v>674</v>
      </c>
      <c r="B33" s="2" t="s">
        <v>43</v>
      </c>
      <c r="C33" s="2" t="s">
        <v>43</v>
      </c>
      <c r="D33" s="2" t="s">
        <v>16</v>
      </c>
      <c r="E33" s="2" t="s">
        <v>675</v>
      </c>
      <c r="F33" s="2">
        <v>11</v>
      </c>
      <c r="G33" s="2">
        <v>11</v>
      </c>
      <c r="H33" s="2">
        <v>0</v>
      </c>
      <c r="I33" s="2">
        <v>0</v>
      </c>
      <c r="L33" s="17" t="s">
        <v>323</v>
      </c>
      <c r="M33" s="18">
        <v>40</v>
      </c>
      <c r="N33" s="18">
        <v>55</v>
      </c>
      <c r="O33" s="18">
        <v>49</v>
      </c>
      <c r="P33" s="18">
        <v>56</v>
      </c>
      <c r="Q33" s="18">
        <v>55</v>
      </c>
      <c r="R33" s="18">
        <v>51</v>
      </c>
      <c r="S33" s="18">
        <v>54</v>
      </c>
      <c r="T33" s="18">
        <v>53</v>
      </c>
      <c r="U33" s="18">
        <v>43</v>
      </c>
      <c r="V33" s="18">
        <v>60</v>
      </c>
      <c r="W33" s="18">
        <v>49</v>
      </c>
      <c r="X33" s="18">
        <v>47</v>
      </c>
      <c r="Y33" s="18">
        <v>52</v>
      </c>
      <c r="Z33" s="18">
        <v>40</v>
      </c>
      <c r="AA33" s="18">
        <v>55</v>
      </c>
      <c r="AB33" s="18">
        <v>49</v>
      </c>
      <c r="AC33" s="18">
        <v>56</v>
      </c>
      <c r="AD33" s="18">
        <v>55</v>
      </c>
      <c r="AE33" s="18">
        <v>51</v>
      </c>
      <c r="AF33" s="18">
        <v>54</v>
      </c>
      <c r="AG33" s="18">
        <v>53</v>
      </c>
      <c r="AH33" s="18">
        <v>43</v>
      </c>
      <c r="AI33" s="18">
        <v>60</v>
      </c>
      <c r="AJ33" s="18">
        <v>49</v>
      </c>
      <c r="AK33" s="18">
        <v>41.36</v>
      </c>
      <c r="AL33" s="18">
        <v>49.36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5</v>
      </c>
      <c r="AY33" s="18">
        <v>6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4.49</v>
      </c>
      <c r="BL33" s="18">
        <v>5.66</v>
      </c>
    </row>
    <row r="34" spans="1:64" x14ac:dyDescent="0.25">
      <c r="A34" s="2" t="s">
        <v>674</v>
      </c>
      <c r="B34" s="2" t="s">
        <v>43</v>
      </c>
      <c r="C34" s="2" t="s">
        <v>43</v>
      </c>
      <c r="D34" s="2" t="s">
        <v>16</v>
      </c>
      <c r="E34" s="2" t="s">
        <v>8</v>
      </c>
      <c r="F34" s="2">
        <v>11</v>
      </c>
      <c r="G34" s="2">
        <v>11</v>
      </c>
      <c r="H34" s="2">
        <v>0</v>
      </c>
      <c r="I34" s="2">
        <v>0</v>
      </c>
      <c r="L34" s="17" t="s">
        <v>331</v>
      </c>
      <c r="M34" s="18">
        <v>22</v>
      </c>
      <c r="N34" s="18">
        <v>14</v>
      </c>
      <c r="O34" s="18">
        <v>17</v>
      </c>
      <c r="P34" s="18">
        <v>22</v>
      </c>
      <c r="Q34" s="18">
        <v>14</v>
      </c>
      <c r="R34" s="18">
        <v>23</v>
      </c>
      <c r="S34" s="18">
        <v>20</v>
      </c>
      <c r="T34" s="18">
        <v>21</v>
      </c>
      <c r="U34" s="18">
        <v>15</v>
      </c>
      <c r="V34" s="18">
        <v>20</v>
      </c>
      <c r="W34" s="18">
        <v>19</v>
      </c>
      <c r="X34" s="18">
        <v>19</v>
      </c>
      <c r="Y34" s="18">
        <v>20</v>
      </c>
      <c r="Z34" s="18">
        <v>22</v>
      </c>
      <c r="AA34" s="18">
        <v>14</v>
      </c>
      <c r="AB34" s="18">
        <v>17</v>
      </c>
      <c r="AC34" s="18">
        <v>21.14</v>
      </c>
      <c r="AD34" s="18">
        <v>14</v>
      </c>
      <c r="AE34" s="18">
        <v>23</v>
      </c>
      <c r="AF34" s="18">
        <v>19.27</v>
      </c>
      <c r="AG34" s="18">
        <v>21</v>
      </c>
      <c r="AH34" s="18">
        <v>13.41</v>
      </c>
      <c r="AI34" s="18">
        <v>19.3</v>
      </c>
      <c r="AJ34" s="18">
        <v>18.149999999999999</v>
      </c>
      <c r="AK34" s="18">
        <v>16.829999999999998</v>
      </c>
      <c r="AL34" s="18">
        <v>17.61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</row>
    <row r="35" spans="1:64" x14ac:dyDescent="0.25">
      <c r="A35" s="2" t="s">
        <v>674</v>
      </c>
      <c r="B35" s="2" t="s">
        <v>43</v>
      </c>
      <c r="C35" s="2" t="s">
        <v>43</v>
      </c>
      <c r="D35" s="2" t="s">
        <v>16</v>
      </c>
      <c r="E35" s="2" t="s">
        <v>9</v>
      </c>
      <c r="F35" s="2">
        <v>16</v>
      </c>
      <c r="G35" s="2">
        <v>16</v>
      </c>
      <c r="H35" s="2">
        <v>0</v>
      </c>
      <c r="I35" s="2">
        <v>0</v>
      </c>
      <c r="L35" s="17" t="s">
        <v>337</v>
      </c>
      <c r="M35" s="18">
        <v>222</v>
      </c>
      <c r="N35" s="18">
        <v>241</v>
      </c>
      <c r="O35" s="18">
        <v>275</v>
      </c>
      <c r="P35" s="18">
        <v>255</v>
      </c>
      <c r="Q35" s="18">
        <v>269</v>
      </c>
      <c r="R35" s="18">
        <v>282</v>
      </c>
      <c r="S35" s="18">
        <v>269</v>
      </c>
      <c r="T35" s="18">
        <v>267</v>
      </c>
      <c r="U35" s="18">
        <v>255</v>
      </c>
      <c r="V35" s="18">
        <v>256</v>
      </c>
      <c r="W35" s="18">
        <v>256</v>
      </c>
      <c r="X35" s="18">
        <v>216</v>
      </c>
      <c r="Y35" s="18">
        <v>239</v>
      </c>
      <c r="Z35" s="18">
        <v>222</v>
      </c>
      <c r="AA35" s="18">
        <v>241</v>
      </c>
      <c r="AB35" s="18">
        <v>275</v>
      </c>
      <c r="AC35" s="18">
        <v>255</v>
      </c>
      <c r="AD35" s="18">
        <v>269</v>
      </c>
      <c r="AE35" s="18">
        <v>281.2</v>
      </c>
      <c r="AF35" s="18">
        <v>268.04000000000002</v>
      </c>
      <c r="AG35" s="18">
        <v>266.32</v>
      </c>
      <c r="AH35" s="18">
        <v>255</v>
      </c>
      <c r="AI35" s="18">
        <v>254.54</v>
      </c>
      <c r="AJ35" s="18">
        <v>255.18</v>
      </c>
      <c r="AK35" s="18">
        <v>189.65</v>
      </c>
      <c r="AL35" s="18">
        <v>207.25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3</v>
      </c>
      <c r="AX35" s="18">
        <v>11</v>
      </c>
      <c r="AY35" s="18">
        <v>30</v>
      </c>
      <c r="AZ35" s="18">
        <v>0</v>
      </c>
      <c r="BA35" s="18">
        <v>0</v>
      </c>
      <c r="BB35" s="18">
        <v>0</v>
      </c>
      <c r="BC35" s="18">
        <v>0</v>
      </c>
      <c r="BD35" s="18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3</v>
      </c>
      <c r="BK35" s="18">
        <v>11</v>
      </c>
      <c r="BL35" s="18">
        <v>30</v>
      </c>
    </row>
    <row r="36" spans="1:64" x14ac:dyDescent="0.25">
      <c r="A36" s="2" t="s">
        <v>674</v>
      </c>
      <c r="B36" s="2" t="s">
        <v>43</v>
      </c>
      <c r="C36" s="2" t="s">
        <v>43</v>
      </c>
      <c r="D36" s="2" t="s">
        <v>16</v>
      </c>
      <c r="E36" s="2" t="s">
        <v>10</v>
      </c>
      <c r="F36" s="2">
        <v>17</v>
      </c>
      <c r="G36" s="2">
        <v>17</v>
      </c>
      <c r="H36" s="2">
        <v>0</v>
      </c>
      <c r="I36" s="2">
        <v>0</v>
      </c>
      <c r="L36" s="17" t="s">
        <v>339</v>
      </c>
      <c r="M36" s="18">
        <v>8</v>
      </c>
      <c r="N36" s="18">
        <v>7</v>
      </c>
      <c r="O36" s="18">
        <v>7</v>
      </c>
      <c r="P36" s="18">
        <v>7</v>
      </c>
      <c r="Q36" s="18">
        <v>11</v>
      </c>
      <c r="R36" s="18"/>
      <c r="S36" s="18"/>
      <c r="T36" s="18"/>
      <c r="U36" s="18"/>
      <c r="V36" s="18">
        <v>10</v>
      </c>
      <c r="W36" s="18">
        <v>5</v>
      </c>
      <c r="X36" s="18">
        <v>12</v>
      </c>
      <c r="Y36" s="18">
        <v>7</v>
      </c>
      <c r="Z36" s="18">
        <v>8</v>
      </c>
      <c r="AA36" s="18">
        <v>7</v>
      </c>
      <c r="AB36" s="18">
        <v>7</v>
      </c>
      <c r="AC36" s="18">
        <v>7</v>
      </c>
      <c r="AD36" s="18">
        <v>11</v>
      </c>
      <c r="AE36" s="18"/>
      <c r="AF36" s="18"/>
      <c r="AG36" s="18"/>
      <c r="AH36" s="18"/>
      <c r="AI36" s="18">
        <v>10</v>
      </c>
      <c r="AJ36" s="18">
        <v>5</v>
      </c>
      <c r="AK36" s="18">
        <v>12</v>
      </c>
      <c r="AL36" s="18">
        <v>7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/>
      <c r="AS36" s="18"/>
      <c r="AT36" s="18"/>
      <c r="AU36" s="18"/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/>
      <c r="BF36" s="18"/>
      <c r="BG36" s="18"/>
      <c r="BH36" s="18"/>
      <c r="BI36" s="18">
        <v>0</v>
      </c>
      <c r="BJ36" s="18">
        <v>0</v>
      </c>
      <c r="BK36" s="18">
        <v>0</v>
      </c>
      <c r="BL36" s="18">
        <v>0</v>
      </c>
    </row>
    <row r="37" spans="1:64" x14ac:dyDescent="0.25">
      <c r="A37" s="2" t="s">
        <v>674</v>
      </c>
      <c r="B37" s="2" t="s">
        <v>43</v>
      </c>
      <c r="C37" s="2" t="s">
        <v>43</v>
      </c>
      <c r="D37" s="2" t="s">
        <v>16</v>
      </c>
      <c r="E37" s="2" t="s">
        <v>11</v>
      </c>
      <c r="F37" s="2">
        <v>18</v>
      </c>
      <c r="G37" s="2">
        <v>18</v>
      </c>
      <c r="H37" s="2">
        <v>0</v>
      </c>
      <c r="I37" s="2">
        <v>0</v>
      </c>
      <c r="L37" s="17" t="s">
        <v>343</v>
      </c>
      <c r="M37" s="18">
        <v>8</v>
      </c>
      <c r="N37" s="18">
        <v>6</v>
      </c>
      <c r="O37" s="18">
        <v>8</v>
      </c>
      <c r="P37" s="18">
        <v>4</v>
      </c>
      <c r="Q37" s="18">
        <v>9</v>
      </c>
      <c r="R37" s="18">
        <v>11</v>
      </c>
      <c r="S37" s="18">
        <v>7</v>
      </c>
      <c r="T37" s="18">
        <v>8</v>
      </c>
      <c r="U37" s="18">
        <v>6</v>
      </c>
      <c r="V37" s="18">
        <v>6</v>
      </c>
      <c r="W37" s="18">
        <v>3</v>
      </c>
      <c r="X37" s="18">
        <v>6</v>
      </c>
      <c r="Y37" s="18">
        <v>3</v>
      </c>
      <c r="Z37" s="18">
        <v>8</v>
      </c>
      <c r="AA37" s="18">
        <v>6</v>
      </c>
      <c r="AB37" s="18">
        <v>8</v>
      </c>
      <c r="AC37" s="18">
        <v>4</v>
      </c>
      <c r="AD37" s="18">
        <v>9</v>
      </c>
      <c r="AE37" s="18">
        <v>11</v>
      </c>
      <c r="AF37" s="18">
        <v>7</v>
      </c>
      <c r="AG37" s="18">
        <v>8</v>
      </c>
      <c r="AH37" s="18">
        <v>6</v>
      </c>
      <c r="AI37" s="18">
        <v>6</v>
      </c>
      <c r="AJ37" s="18">
        <v>3</v>
      </c>
      <c r="AK37" s="18">
        <v>6</v>
      </c>
      <c r="AL37" s="18">
        <v>3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</row>
    <row r="38" spans="1:64" x14ac:dyDescent="0.25">
      <c r="A38" s="2" t="s">
        <v>674</v>
      </c>
      <c r="B38" s="2" t="s">
        <v>43</v>
      </c>
      <c r="C38" s="2" t="s">
        <v>43</v>
      </c>
      <c r="D38" s="2" t="s">
        <v>16</v>
      </c>
      <c r="E38" s="2" t="s">
        <v>12</v>
      </c>
      <c r="F38" s="2">
        <v>21</v>
      </c>
      <c r="G38" s="2">
        <v>21</v>
      </c>
      <c r="H38" s="2">
        <v>0</v>
      </c>
      <c r="I38" s="2">
        <v>0</v>
      </c>
      <c r="L38" s="17" t="s">
        <v>345</v>
      </c>
      <c r="M38" s="18">
        <v>3</v>
      </c>
      <c r="N38" s="18">
        <v>3</v>
      </c>
      <c r="O38" s="18">
        <v>3</v>
      </c>
      <c r="P38" s="18">
        <v>7</v>
      </c>
      <c r="Q38" s="18">
        <v>6</v>
      </c>
      <c r="R38" s="18">
        <v>8</v>
      </c>
      <c r="S38" s="18">
        <v>6</v>
      </c>
      <c r="T38" s="18">
        <v>8</v>
      </c>
      <c r="U38" s="18">
        <v>5</v>
      </c>
      <c r="V38" s="18">
        <v>12</v>
      </c>
      <c r="W38" s="18">
        <v>7</v>
      </c>
      <c r="X38" s="18">
        <v>4</v>
      </c>
      <c r="Y38" s="18">
        <v>10</v>
      </c>
      <c r="Z38" s="18">
        <v>3</v>
      </c>
      <c r="AA38" s="18">
        <v>3</v>
      </c>
      <c r="AB38" s="18">
        <v>3</v>
      </c>
      <c r="AC38" s="18">
        <v>7</v>
      </c>
      <c r="AD38" s="18">
        <v>6</v>
      </c>
      <c r="AE38" s="18">
        <v>8</v>
      </c>
      <c r="AF38" s="18">
        <v>6</v>
      </c>
      <c r="AG38" s="18">
        <v>8</v>
      </c>
      <c r="AH38" s="18">
        <v>5</v>
      </c>
      <c r="AI38" s="18">
        <v>12</v>
      </c>
      <c r="AJ38" s="18">
        <v>7</v>
      </c>
      <c r="AK38" s="18">
        <v>4</v>
      </c>
      <c r="AL38" s="18">
        <v>9.4499999999999993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0</v>
      </c>
      <c r="BC38" s="18">
        <v>0</v>
      </c>
      <c r="BD38" s="18">
        <v>0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</row>
    <row r="39" spans="1:64" x14ac:dyDescent="0.25">
      <c r="A39" s="2" t="s">
        <v>674</v>
      </c>
      <c r="B39" s="2" t="s">
        <v>43</v>
      </c>
      <c r="C39" s="2" t="s">
        <v>43</v>
      </c>
      <c r="D39" s="2" t="s">
        <v>16</v>
      </c>
      <c r="E39" s="2" t="s">
        <v>13</v>
      </c>
      <c r="F39" s="2">
        <v>13</v>
      </c>
      <c r="G39" s="2">
        <v>13</v>
      </c>
      <c r="H39" s="2">
        <v>0</v>
      </c>
      <c r="I39" s="2">
        <v>0</v>
      </c>
      <c r="L39" s="17" t="s">
        <v>347</v>
      </c>
      <c r="M39" s="18">
        <v>14</v>
      </c>
      <c r="N39" s="18">
        <v>14</v>
      </c>
      <c r="O39" s="18">
        <v>10</v>
      </c>
      <c r="P39" s="18">
        <v>17</v>
      </c>
      <c r="Q39" s="18">
        <v>15</v>
      </c>
      <c r="R39" s="18">
        <v>14</v>
      </c>
      <c r="S39" s="18">
        <v>15</v>
      </c>
      <c r="T39" s="18">
        <v>15</v>
      </c>
      <c r="U39" s="18">
        <v>17</v>
      </c>
      <c r="V39" s="18">
        <v>21</v>
      </c>
      <c r="W39" s="18">
        <v>19</v>
      </c>
      <c r="X39" s="18">
        <v>17</v>
      </c>
      <c r="Y39" s="18">
        <v>16</v>
      </c>
      <c r="Z39" s="18">
        <v>14</v>
      </c>
      <c r="AA39" s="18">
        <v>14</v>
      </c>
      <c r="AB39" s="18">
        <v>10</v>
      </c>
      <c r="AC39" s="18">
        <v>17</v>
      </c>
      <c r="AD39" s="18">
        <v>15</v>
      </c>
      <c r="AE39" s="18">
        <v>14</v>
      </c>
      <c r="AF39" s="18">
        <v>15</v>
      </c>
      <c r="AG39" s="18">
        <v>15</v>
      </c>
      <c r="AH39" s="18">
        <v>17</v>
      </c>
      <c r="AI39" s="18">
        <v>21</v>
      </c>
      <c r="AJ39" s="18">
        <v>19</v>
      </c>
      <c r="AK39" s="18">
        <v>16.8</v>
      </c>
      <c r="AL39" s="18">
        <v>12.71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</row>
    <row r="40" spans="1:64" x14ac:dyDescent="0.25">
      <c r="A40" s="2" t="s">
        <v>674</v>
      </c>
      <c r="B40" s="2" t="s">
        <v>43</v>
      </c>
      <c r="C40" s="2" t="s">
        <v>43</v>
      </c>
      <c r="D40" s="2" t="s">
        <v>16</v>
      </c>
      <c r="E40" s="2" t="s">
        <v>14</v>
      </c>
      <c r="F40" s="2">
        <v>14</v>
      </c>
      <c r="G40" s="2">
        <v>14</v>
      </c>
      <c r="H40" s="2">
        <v>0</v>
      </c>
      <c r="I40" s="2">
        <v>0</v>
      </c>
      <c r="L40" s="17" t="s">
        <v>353</v>
      </c>
      <c r="M40" s="18">
        <v>49</v>
      </c>
      <c r="N40" s="18">
        <v>42</v>
      </c>
      <c r="O40" s="18">
        <v>43</v>
      </c>
      <c r="P40" s="18">
        <v>29</v>
      </c>
      <c r="Q40" s="18">
        <v>25</v>
      </c>
      <c r="R40" s="18">
        <v>39</v>
      </c>
      <c r="S40" s="18">
        <v>45</v>
      </c>
      <c r="T40" s="18">
        <v>43</v>
      </c>
      <c r="U40" s="18">
        <v>36</v>
      </c>
      <c r="V40" s="18">
        <v>41</v>
      </c>
      <c r="W40" s="18">
        <v>43</v>
      </c>
      <c r="X40" s="18">
        <v>39</v>
      </c>
      <c r="Y40" s="18">
        <v>39</v>
      </c>
      <c r="Z40" s="18">
        <v>49</v>
      </c>
      <c r="AA40" s="18">
        <v>42</v>
      </c>
      <c r="AB40" s="18">
        <v>43</v>
      </c>
      <c r="AC40" s="18">
        <v>29</v>
      </c>
      <c r="AD40" s="18">
        <v>25</v>
      </c>
      <c r="AE40" s="18">
        <v>39</v>
      </c>
      <c r="AF40" s="18">
        <v>45</v>
      </c>
      <c r="AG40" s="18">
        <v>43</v>
      </c>
      <c r="AH40" s="18">
        <v>36</v>
      </c>
      <c r="AI40" s="18">
        <v>41</v>
      </c>
      <c r="AJ40" s="18">
        <v>43</v>
      </c>
      <c r="AK40" s="18">
        <v>39</v>
      </c>
      <c r="AL40" s="18">
        <v>38.26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0</v>
      </c>
      <c r="AU40" s="18">
        <v>0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0</v>
      </c>
      <c r="BC40" s="18">
        <v>0</v>
      </c>
      <c r="BD40" s="18">
        <v>0</v>
      </c>
      <c r="BE40" s="18">
        <v>0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</row>
    <row r="41" spans="1:64" x14ac:dyDescent="0.25">
      <c r="A41" s="2" t="s">
        <v>674</v>
      </c>
      <c r="B41" s="2" t="s">
        <v>43</v>
      </c>
      <c r="C41" s="2" t="s">
        <v>43</v>
      </c>
      <c r="D41" s="2" t="s">
        <v>16</v>
      </c>
      <c r="E41" s="2" t="s">
        <v>15</v>
      </c>
      <c r="F41" s="2">
        <v>16</v>
      </c>
      <c r="G41" s="2">
        <v>16</v>
      </c>
      <c r="H41" s="2">
        <v>0</v>
      </c>
      <c r="I41" s="2">
        <v>0</v>
      </c>
      <c r="L41" s="17" t="s">
        <v>355</v>
      </c>
      <c r="M41" s="18">
        <v>37</v>
      </c>
      <c r="N41" s="18">
        <v>20</v>
      </c>
      <c r="O41" s="18">
        <v>23</v>
      </c>
      <c r="P41" s="18">
        <v>22</v>
      </c>
      <c r="Q41" s="18">
        <v>35</v>
      </c>
      <c r="R41" s="18">
        <v>33</v>
      </c>
      <c r="S41" s="18">
        <v>31</v>
      </c>
      <c r="T41" s="18">
        <v>21</v>
      </c>
      <c r="U41" s="18"/>
      <c r="V41" s="18"/>
      <c r="W41" s="18"/>
      <c r="X41" s="18"/>
      <c r="Y41" s="18"/>
      <c r="Z41" s="18">
        <v>37</v>
      </c>
      <c r="AA41" s="18">
        <v>20</v>
      </c>
      <c r="AB41" s="18">
        <v>23</v>
      </c>
      <c r="AC41" s="18">
        <v>22</v>
      </c>
      <c r="AD41" s="18">
        <v>35</v>
      </c>
      <c r="AE41" s="18">
        <v>33</v>
      </c>
      <c r="AF41" s="18">
        <v>31</v>
      </c>
      <c r="AG41" s="18">
        <v>21</v>
      </c>
      <c r="AH41" s="18"/>
      <c r="AI41" s="18"/>
      <c r="AJ41" s="18"/>
      <c r="AK41" s="18"/>
      <c r="AL41" s="18"/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/>
      <c r="AV41" s="18"/>
      <c r="AW41" s="18"/>
      <c r="AX41" s="18"/>
      <c r="AY41" s="18"/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/>
      <c r="BI41" s="18"/>
      <c r="BJ41" s="18"/>
      <c r="BK41" s="18"/>
      <c r="BL41" s="18"/>
    </row>
    <row r="42" spans="1:64" x14ac:dyDescent="0.25">
      <c r="A42" s="2" t="s">
        <v>674</v>
      </c>
      <c r="B42" s="2" t="s">
        <v>43</v>
      </c>
      <c r="C42" s="2" t="s">
        <v>43</v>
      </c>
      <c r="D42" s="2" t="s">
        <v>16</v>
      </c>
      <c r="E42" s="2" t="s">
        <v>16</v>
      </c>
      <c r="F42" s="2">
        <v>15</v>
      </c>
      <c r="G42" s="2">
        <v>15</v>
      </c>
      <c r="H42" s="2">
        <v>0</v>
      </c>
      <c r="I42" s="2">
        <v>0</v>
      </c>
      <c r="L42" s="17" t="s">
        <v>357</v>
      </c>
      <c r="M42" s="18">
        <v>18</v>
      </c>
      <c r="N42" s="18">
        <v>21</v>
      </c>
      <c r="O42" s="18">
        <v>23</v>
      </c>
      <c r="P42" s="18">
        <v>21</v>
      </c>
      <c r="Q42" s="18">
        <v>26</v>
      </c>
      <c r="R42" s="18">
        <v>26</v>
      </c>
      <c r="S42" s="18">
        <v>32</v>
      </c>
      <c r="T42" s="18">
        <v>15</v>
      </c>
      <c r="U42" s="18">
        <v>26</v>
      </c>
      <c r="V42" s="18"/>
      <c r="W42" s="18"/>
      <c r="X42" s="18"/>
      <c r="Y42" s="18"/>
      <c r="Z42" s="18">
        <v>18</v>
      </c>
      <c r="AA42" s="18">
        <v>21</v>
      </c>
      <c r="AB42" s="18">
        <v>23</v>
      </c>
      <c r="AC42" s="18">
        <v>21</v>
      </c>
      <c r="AD42" s="18">
        <v>26</v>
      </c>
      <c r="AE42" s="18">
        <v>26</v>
      </c>
      <c r="AF42" s="18">
        <v>32</v>
      </c>
      <c r="AG42" s="18">
        <v>15</v>
      </c>
      <c r="AH42" s="18">
        <v>26</v>
      </c>
      <c r="AI42" s="18"/>
      <c r="AJ42" s="18"/>
      <c r="AK42" s="18"/>
      <c r="AL42" s="18"/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/>
      <c r="AW42" s="18"/>
      <c r="AX42" s="18"/>
      <c r="AY42" s="18"/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/>
      <c r="BJ42" s="18"/>
      <c r="BK42" s="18"/>
      <c r="BL42" s="18"/>
    </row>
    <row r="43" spans="1:64" x14ac:dyDescent="0.25">
      <c r="A43" s="2" t="s">
        <v>674</v>
      </c>
      <c r="B43" s="2" t="s">
        <v>43</v>
      </c>
      <c r="C43" s="2" t="s">
        <v>43</v>
      </c>
      <c r="D43" s="2" t="s">
        <v>16</v>
      </c>
      <c r="E43" s="2" t="s">
        <v>17</v>
      </c>
      <c r="F43" s="2">
        <v>12</v>
      </c>
      <c r="G43" s="2">
        <v>12</v>
      </c>
      <c r="H43" s="2">
        <v>0</v>
      </c>
      <c r="I43" s="2">
        <v>0</v>
      </c>
      <c r="L43" s="17" t="s">
        <v>365</v>
      </c>
      <c r="M43" s="18">
        <v>152</v>
      </c>
      <c r="N43" s="18">
        <v>167</v>
      </c>
      <c r="O43" s="18">
        <v>178</v>
      </c>
      <c r="P43" s="18">
        <v>163</v>
      </c>
      <c r="Q43" s="18">
        <v>150</v>
      </c>
      <c r="R43" s="18">
        <v>136</v>
      </c>
      <c r="S43" s="18">
        <v>175</v>
      </c>
      <c r="T43" s="18">
        <v>162</v>
      </c>
      <c r="U43" s="18">
        <v>174</v>
      </c>
      <c r="V43" s="18">
        <v>183</v>
      </c>
      <c r="W43" s="18">
        <v>218</v>
      </c>
      <c r="X43" s="18">
        <v>175</v>
      </c>
      <c r="Y43" s="18">
        <v>195</v>
      </c>
      <c r="Z43" s="18">
        <v>152</v>
      </c>
      <c r="AA43" s="18">
        <v>166.04</v>
      </c>
      <c r="AB43" s="18">
        <v>178</v>
      </c>
      <c r="AC43" s="18">
        <v>163</v>
      </c>
      <c r="AD43" s="18">
        <v>150</v>
      </c>
      <c r="AE43" s="18">
        <v>136</v>
      </c>
      <c r="AF43" s="18">
        <v>175</v>
      </c>
      <c r="AG43" s="18">
        <v>162</v>
      </c>
      <c r="AH43" s="18">
        <v>174</v>
      </c>
      <c r="AI43" s="18">
        <v>180.06</v>
      </c>
      <c r="AJ43" s="18">
        <v>213.1</v>
      </c>
      <c r="AK43" s="18">
        <v>161.31</v>
      </c>
      <c r="AL43" s="18">
        <v>182.86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2</v>
      </c>
      <c r="AW43" s="18">
        <v>5</v>
      </c>
      <c r="AX43" s="18">
        <v>9</v>
      </c>
      <c r="AY43" s="18">
        <v>31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2</v>
      </c>
      <c r="BJ43" s="18">
        <v>4.5999999999999996</v>
      </c>
      <c r="BK43" s="18">
        <v>9</v>
      </c>
      <c r="BL43" s="18">
        <v>29.8</v>
      </c>
    </row>
    <row r="44" spans="1:64" x14ac:dyDescent="0.25">
      <c r="A44" s="2" t="s">
        <v>674</v>
      </c>
      <c r="B44" s="2" t="s">
        <v>43</v>
      </c>
      <c r="C44" s="2" t="s">
        <v>43</v>
      </c>
      <c r="D44" s="2" t="s">
        <v>16</v>
      </c>
      <c r="E44" s="2" t="s">
        <v>18</v>
      </c>
      <c r="F44" s="2">
        <v>11</v>
      </c>
      <c r="G44" s="2">
        <v>11</v>
      </c>
      <c r="H44" s="2">
        <v>0</v>
      </c>
      <c r="I44" s="2">
        <v>0</v>
      </c>
      <c r="L44" s="17" t="s">
        <v>395</v>
      </c>
      <c r="M44" s="18">
        <v>9</v>
      </c>
      <c r="N44" s="18">
        <v>5</v>
      </c>
      <c r="O44" s="18">
        <v>7</v>
      </c>
      <c r="P44" s="18">
        <v>3</v>
      </c>
      <c r="Q44" s="18">
        <v>3</v>
      </c>
      <c r="R44" s="18">
        <v>5</v>
      </c>
      <c r="S44" s="18">
        <v>8</v>
      </c>
      <c r="T44" s="18">
        <v>5</v>
      </c>
      <c r="U44" s="18">
        <v>5</v>
      </c>
      <c r="V44" s="18">
        <v>5</v>
      </c>
      <c r="W44" s="18">
        <v>7</v>
      </c>
      <c r="X44" s="18">
        <v>6</v>
      </c>
      <c r="Y44" s="18">
        <v>2</v>
      </c>
      <c r="Z44" s="18">
        <v>9</v>
      </c>
      <c r="AA44" s="18">
        <v>5</v>
      </c>
      <c r="AB44" s="18">
        <v>7</v>
      </c>
      <c r="AC44" s="18">
        <v>3</v>
      </c>
      <c r="AD44" s="18">
        <v>3</v>
      </c>
      <c r="AE44" s="18">
        <v>5</v>
      </c>
      <c r="AF44" s="18">
        <v>8</v>
      </c>
      <c r="AG44" s="18">
        <v>5</v>
      </c>
      <c r="AH44" s="18">
        <v>5</v>
      </c>
      <c r="AI44" s="18">
        <v>5</v>
      </c>
      <c r="AJ44" s="18">
        <v>7</v>
      </c>
      <c r="AK44" s="18">
        <v>6</v>
      </c>
      <c r="AL44" s="18">
        <v>2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</row>
    <row r="45" spans="1:64" x14ac:dyDescent="0.25">
      <c r="A45" s="2" t="s">
        <v>674</v>
      </c>
      <c r="B45" s="2" t="s">
        <v>43</v>
      </c>
      <c r="C45" s="2" t="s">
        <v>43</v>
      </c>
      <c r="D45" s="2" t="s">
        <v>16</v>
      </c>
      <c r="E45" s="2" t="s">
        <v>19</v>
      </c>
      <c r="F45" s="2">
        <v>12</v>
      </c>
      <c r="G45" s="2">
        <v>12</v>
      </c>
      <c r="H45" s="2">
        <v>0</v>
      </c>
      <c r="I45" s="2">
        <v>0</v>
      </c>
      <c r="L45" s="17" t="s">
        <v>409</v>
      </c>
      <c r="M45" s="18">
        <v>23</v>
      </c>
      <c r="N45" s="18">
        <v>15</v>
      </c>
      <c r="O45" s="18">
        <v>23</v>
      </c>
      <c r="P45" s="18">
        <v>17</v>
      </c>
      <c r="Q45" s="18">
        <v>25</v>
      </c>
      <c r="R45" s="18">
        <v>22</v>
      </c>
      <c r="S45" s="18">
        <v>19</v>
      </c>
      <c r="T45" s="18">
        <v>19</v>
      </c>
      <c r="U45" s="18">
        <v>23</v>
      </c>
      <c r="V45" s="18"/>
      <c r="W45" s="18"/>
      <c r="X45" s="18"/>
      <c r="Y45" s="18"/>
      <c r="Z45" s="18">
        <v>23</v>
      </c>
      <c r="AA45" s="18">
        <v>15</v>
      </c>
      <c r="AB45" s="18">
        <v>23</v>
      </c>
      <c r="AC45" s="18">
        <v>17</v>
      </c>
      <c r="AD45" s="18">
        <v>25</v>
      </c>
      <c r="AE45" s="18">
        <v>22</v>
      </c>
      <c r="AF45" s="18">
        <v>19</v>
      </c>
      <c r="AG45" s="18">
        <v>18.3</v>
      </c>
      <c r="AH45" s="18">
        <v>23</v>
      </c>
      <c r="AI45" s="18"/>
      <c r="AJ45" s="18"/>
      <c r="AK45" s="18"/>
      <c r="AL45" s="18"/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/>
      <c r="AW45" s="18"/>
      <c r="AX45" s="18"/>
      <c r="AY45" s="18"/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/>
      <c r="BJ45" s="18"/>
      <c r="BK45" s="18"/>
      <c r="BL45" s="18"/>
    </row>
    <row r="46" spans="1:64" x14ac:dyDescent="0.25">
      <c r="A46" s="2" t="s">
        <v>674</v>
      </c>
      <c r="B46" s="2" t="s">
        <v>45</v>
      </c>
      <c r="C46" s="2" t="s">
        <v>45</v>
      </c>
      <c r="D46" s="2" t="s">
        <v>16</v>
      </c>
      <c r="E46" s="2" t="s">
        <v>675</v>
      </c>
      <c r="F46" s="2">
        <v>16</v>
      </c>
      <c r="G46" s="2">
        <v>16</v>
      </c>
      <c r="H46" s="2">
        <v>0</v>
      </c>
      <c r="I46" s="2">
        <v>0</v>
      </c>
      <c r="L46" s="17" t="s">
        <v>415</v>
      </c>
      <c r="M46" s="18">
        <v>117</v>
      </c>
      <c r="N46" s="18">
        <v>127</v>
      </c>
      <c r="O46" s="18">
        <v>152</v>
      </c>
      <c r="P46" s="18">
        <v>142</v>
      </c>
      <c r="Q46" s="18">
        <v>159</v>
      </c>
      <c r="R46" s="18">
        <v>178</v>
      </c>
      <c r="S46" s="18">
        <v>161</v>
      </c>
      <c r="T46" s="18">
        <v>168</v>
      </c>
      <c r="U46" s="18">
        <v>165</v>
      </c>
      <c r="V46" s="18"/>
      <c r="W46" s="18"/>
      <c r="X46" s="18"/>
      <c r="Y46" s="18"/>
      <c r="Z46" s="18">
        <v>114.03</v>
      </c>
      <c r="AA46" s="18">
        <v>127</v>
      </c>
      <c r="AB46" s="18">
        <v>151.09</v>
      </c>
      <c r="AC46" s="18">
        <v>142</v>
      </c>
      <c r="AD46" s="18">
        <v>159</v>
      </c>
      <c r="AE46" s="18">
        <v>178</v>
      </c>
      <c r="AF46" s="18">
        <v>161</v>
      </c>
      <c r="AG46" s="18">
        <v>168</v>
      </c>
      <c r="AH46" s="18">
        <v>165</v>
      </c>
      <c r="AI46" s="18"/>
      <c r="AJ46" s="18"/>
      <c r="AK46" s="18"/>
      <c r="AL46" s="18"/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/>
      <c r="AW46" s="18"/>
      <c r="AX46" s="18"/>
      <c r="AY46" s="18"/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/>
      <c r="BJ46" s="18"/>
      <c r="BK46" s="18"/>
      <c r="BL46" s="18"/>
    </row>
    <row r="47" spans="1:64" x14ac:dyDescent="0.25">
      <c r="A47" s="2" t="s">
        <v>674</v>
      </c>
      <c r="B47" s="2" t="s">
        <v>45</v>
      </c>
      <c r="C47" s="2" t="s">
        <v>45</v>
      </c>
      <c r="D47" s="2" t="s">
        <v>16</v>
      </c>
      <c r="E47" s="2" t="s">
        <v>8</v>
      </c>
      <c r="F47" s="2">
        <v>29</v>
      </c>
      <c r="G47" s="2">
        <v>29</v>
      </c>
      <c r="H47" s="2">
        <v>0</v>
      </c>
      <c r="I47" s="2">
        <v>0</v>
      </c>
      <c r="L47" s="17" t="s">
        <v>427</v>
      </c>
      <c r="M47" s="18">
        <v>110</v>
      </c>
      <c r="N47" s="18">
        <v>131</v>
      </c>
      <c r="O47" s="18">
        <v>140</v>
      </c>
      <c r="P47" s="18">
        <v>124</v>
      </c>
      <c r="Q47" s="18">
        <v>126</v>
      </c>
      <c r="R47" s="18">
        <v>137</v>
      </c>
      <c r="S47" s="18">
        <v>160</v>
      </c>
      <c r="T47" s="18">
        <v>161</v>
      </c>
      <c r="U47" s="18">
        <v>163</v>
      </c>
      <c r="V47" s="18">
        <v>160</v>
      </c>
      <c r="W47" s="18">
        <v>151</v>
      </c>
      <c r="X47" s="18">
        <v>139</v>
      </c>
      <c r="Y47" s="18">
        <v>125</v>
      </c>
      <c r="Z47" s="18">
        <v>110</v>
      </c>
      <c r="AA47" s="18">
        <v>131</v>
      </c>
      <c r="AB47" s="18">
        <v>140</v>
      </c>
      <c r="AC47" s="18">
        <v>124</v>
      </c>
      <c r="AD47" s="18">
        <v>126</v>
      </c>
      <c r="AE47" s="18">
        <v>137</v>
      </c>
      <c r="AF47" s="18">
        <v>159.19999999999999</v>
      </c>
      <c r="AG47" s="18">
        <v>160</v>
      </c>
      <c r="AH47" s="18">
        <v>159.25</v>
      </c>
      <c r="AI47" s="18">
        <v>159.68</v>
      </c>
      <c r="AJ47" s="18">
        <v>149.34</v>
      </c>
      <c r="AK47" s="18">
        <v>119.16</v>
      </c>
      <c r="AL47" s="18">
        <v>101.85</v>
      </c>
      <c r="AM47" s="18">
        <v>8</v>
      </c>
      <c r="AN47" s="18">
        <v>5</v>
      </c>
      <c r="AO47" s="18">
        <v>14</v>
      </c>
      <c r="AP47" s="18">
        <v>11</v>
      </c>
      <c r="AQ47" s="18">
        <v>12</v>
      </c>
      <c r="AR47" s="18">
        <v>9</v>
      </c>
      <c r="AS47" s="18">
        <v>9</v>
      </c>
      <c r="AT47" s="18">
        <v>21</v>
      </c>
      <c r="AU47" s="18">
        <v>22</v>
      </c>
      <c r="AV47" s="18">
        <v>3</v>
      </c>
      <c r="AW47" s="18">
        <v>4</v>
      </c>
      <c r="AX47" s="18">
        <v>6</v>
      </c>
      <c r="AY47" s="18">
        <v>5</v>
      </c>
      <c r="AZ47" s="18">
        <v>8</v>
      </c>
      <c r="BA47" s="18">
        <v>5</v>
      </c>
      <c r="BB47" s="18">
        <v>14</v>
      </c>
      <c r="BC47" s="18">
        <v>11</v>
      </c>
      <c r="BD47" s="18">
        <v>12</v>
      </c>
      <c r="BE47" s="18">
        <v>9</v>
      </c>
      <c r="BF47" s="18">
        <v>8.6999999999999993</v>
      </c>
      <c r="BG47" s="18">
        <v>9.25</v>
      </c>
      <c r="BH47" s="18">
        <v>9.5500000000000007</v>
      </c>
      <c r="BI47" s="18">
        <v>3</v>
      </c>
      <c r="BJ47" s="18">
        <v>2.02</v>
      </c>
      <c r="BK47" s="18">
        <v>4.8499999999999996</v>
      </c>
      <c r="BL47" s="18">
        <v>3.87</v>
      </c>
    </row>
    <row r="48" spans="1:64" x14ac:dyDescent="0.25">
      <c r="A48" s="2" t="s">
        <v>674</v>
      </c>
      <c r="B48" s="2" t="s">
        <v>45</v>
      </c>
      <c r="C48" s="2" t="s">
        <v>45</v>
      </c>
      <c r="D48" s="2" t="s">
        <v>16</v>
      </c>
      <c r="E48" s="2" t="s">
        <v>9</v>
      </c>
      <c r="F48" s="2">
        <v>24</v>
      </c>
      <c r="G48" s="2">
        <v>24</v>
      </c>
      <c r="H48" s="2">
        <v>0</v>
      </c>
      <c r="I48" s="2">
        <v>0</v>
      </c>
      <c r="L48" s="17" t="s">
        <v>435</v>
      </c>
      <c r="M48" s="18"/>
      <c r="N48" s="18"/>
      <c r="O48" s="18"/>
      <c r="P48" s="18"/>
      <c r="Q48" s="18"/>
      <c r="R48" s="18"/>
      <c r="S48" s="18"/>
      <c r="T48" s="18"/>
      <c r="U48" s="18"/>
      <c r="V48" s="18">
        <v>65</v>
      </c>
      <c r="W48" s="18">
        <v>63</v>
      </c>
      <c r="X48" s="18">
        <v>43</v>
      </c>
      <c r="Y48" s="18">
        <v>31</v>
      </c>
      <c r="Z48" s="18"/>
      <c r="AA48" s="18"/>
      <c r="AB48" s="18"/>
      <c r="AC48" s="18"/>
      <c r="AD48" s="18"/>
      <c r="AE48" s="18"/>
      <c r="AF48" s="18"/>
      <c r="AG48" s="18"/>
      <c r="AH48" s="18"/>
      <c r="AI48" s="18">
        <v>65</v>
      </c>
      <c r="AJ48" s="18">
        <v>63</v>
      </c>
      <c r="AK48" s="18">
        <v>43</v>
      </c>
      <c r="AL48" s="18">
        <v>31</v>
      </c>
      <c r="AM48" s="18"/>
      <c r="AN48" s="18"/>
      <c r="AO48" s="18"/>
      <c r="AP48" s="18"/>
      <c r="AQ48" s="18"/>
      <c r="AR48" s="18"/>
      <c r="AS48" s="18"/>
      <c r="AT48" s="18"/>
      <c r="AU48" s="18"/>
      <c r="AV48" s="18">
        <v>0</v>
      </c>
      <c r="AW48" s="18">
        <v>0</v>
      </c>
      <c r="AX48" s="18">
        <v>0</v>
      </c>
      <c r="AY48" s="18">
        <v>0</v>
      </c>
      <c r="AZ48" s="18"/>
      <c r="BA48" s="18"/>
      <c r="BB48" s="18"/>
      <c r="BC48" s="18"/>
      <c r="BD48" s="18"/>
      <c r="BE48" s="18"/>
      <c r="BF48" s="18"/>
      <c r="BG48" s="18"/>
      <c r="BH48" s="18"/>
      <c r="BI48" s="18">
        <v>0</v>
      </c>
      <c r="BJ48" s="18">
        <v>0</v>
      </c>
      <c r="BK48" s="18">
        <v>0</v>
      </c>
      <c r="BL48" s="18">
        <v>0</v>
      </c>
    </row>
    <row r="49" spans="1:64" x14ac:dyDescent="0.25">
      <c r="A49" s="2" t="s">
        <v>674</v>
      </c>
      <c r="B49" s="2" t="s">
        <v>45</v>
      </c>
      <c r="C49" s="2" t="s">
        <v>45</v>
      </c>
      <c r="D49" s="2" t="s">
        <v>16</v>
      </c>
      <c r="E49" s="2" t="s">
        <v>10</v>
      </c>
      <c r="F49" s="2">
        <v>27</v>
      </c>
      <c r="G49" s="2">
        <v>27</v>
      </c>
      <c r="H49" s="2">
        <v>0</v>
      </c>
      <c r="I49" s="2">
        <v>0</v>
      </c>
      <c r="L49" s="17" t="s">
        <v>463</v>
      </c>
      <c r="M49" s="18">
        <v>9</v>
      </c>
      <c r="N49" s="18">
        <v>7</v>
      </c>
      <c r="O49" s="18">
        <v>4</v>
      </c>
      <c r="P49" s="18">
        <v>12</v>
      </c>
      <c r="Q49" s="18">
        <v>5</v>
      </c>
      <c r="R49" s="18">
        <v>6</v>
      </c>
      <c r="S49" s="18">
        <v>2</v>
      </c>
      <c r="T49" s="18">
        <v>6</v>
      </c>
      <c r="U49" s="18">
        <v>9</v>
      </c>
      <c r="V49" s="18"/>
      <c r="W49" s="18"/>
      <c r="X49" s="18"/>
      <c r="Y49" s="18"/>
      <c r="Z49" s="18">
        <v>9</v>
      </c>
      <c r="AA49" s="18">
        <v>7</v>
      </c>
      <c r="AB49" s="18">
        <v>4</v>
      </c>
      <c r="AC49" s="18">
        <v>12</v>
      </c>
      <c r="AD49" s="18">
        <v>5</v>
      </c>
      <c r="AE49" s="18">
        <v>6</v>
      </c>
      <c r="AF49" s="18">
        <v>2</v>
      </c>
      <c r="AG49" s="18">
        <v>6</v>
      </c>
      <c r="AH49" s="18">
        <v>9</v>
      </c>
      <c r="AI49" s="18"/>
      <c r="AJ49" s="18"/>
      <c r="AK49" s="18"/>
      <c r="AL49" s="18"/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/>
      <c r="AW49" s="18"/>
      <c r="AX49" s="18"/>
      <c r="AY49" s="18"/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/>
      <c r="BJ49" s="18"/>
      <c r="BK49" s="18"/>
      <c r="BL49" s="18"/>
    </row>
    <row r="50" spans="1:64" x14ac:dyDescent="0.25">
      <c r="A50" s="2" t="s">
        <v>674</v>
      </c>
      <c r="B50" s="2" t="s">
        <v>45</v>
      </c>
      <c r="C50" s="2" t="s">
        <v>45</v>
      </c>
      <c r="D50" s="2" t="s">
        <v>16</v>
      </c>
      <c r="E50" s="2" t="s">
        <v>11</v>
      </c>
      <c r="F50" s="2">
        <v>28</v>
      </c>
      <c r="G50" s="2">
        <v>28</v>
      </c>
      <c r="H50" s="2">
        <v>0</v>
      </c>
      <c r="I50" s="2">
        <v>0</v>
      </c>
      <c r="L50" s="17" t="s">
        <v>465</v>
      </c>
      <c r="M50" s="18">
        <v>8</v>
      </c>
      <c r="N50" s="18">
        <v>7</v>
      </c>
      <c r="O50" s="18">
        <v>8</v>
      </c>
      <c r="P50" s="18">
        <v>9</v>
      </c>
      <c r="Q50" s="18">
        <v>7</v>
      </c>
      <c r="R50" s="18">
        <v>8</v>
      </c>
      <c r="S50" s="18">
        <v>8</v>
      </c>
      <c r="T50" s="18">
        <v>6</v>
      </c>
      <c r="U50" s="18">
        <v>7</v>
      </c>
      <c r="V50" s="18"/>
      <c r="W50" s="18"/>
      <c r="X50" s="18"/>
      <c r="Y50" s="18"/>
      <c r="Z50" s="18">
        <v>8</v>
      </c>
      <c r="AA50" s="18">
        <v>7</v>
      </c>
      <c r="AB50" s="18">
        <v>8</v>
      </c>
      <c r="AC50" s="18">
        <v>9</v>
      </c>
      <c r="AD50" s="18">
        <v>7</v>
      </c>
      <c r="AE50" s="18">
        <v>8</v>
      </c>
      <c r="AF50" s="18">
        <v>8</v>
      </c>
      <c r="AG50" s="18">
        <v>6</v>
      </c>
      <c r="AH50" s="18">
        <v>7</v>
      </c>
      <c r="AI50" s="18"/>
      <c r="AJ50" s="18"/>
      <c r="AK50" s="18"/>
      <c r="AL50" s="18"/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/>
      <c r="AW50" s="18"/>
      <c r="AX50" s="18"/>
      <c r="AY50" s="18"/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/>
      <c r="BJ50" s="18"/>
      <c r="BK50" s="18"/>
      <c r="BL50" s="18"/>
    </row>
    <row r="51" spans="1:64" x14ac:dyDescent="0.25">
      <c r="A51" s="2" t="s">
        <v>674</v>
      </c>
      <c r="B51" s="2" t="s">
        <v>45</v>
      </c>
      <c r="C51" s="2" t="s">
        <v>45</v>
      </c>
      <c r="D51" s="2" t="s">
        <v>16</v>
      </c>
      <c r="E51" s="2" t="s">
        <v>12</v>
      </c>
      <c r="F51" s="2">
        <v>20</v>
      </c>
      <c r="G51" s="2">
        <v>20</v>
      </c>
      <c r="H51" s="2">
        <v>0</v>
      </c>
      <c r="I51" s="2">
        <v>0</v>
      </c>
      <c r="L51" s="17" t="s">
        <v>501</v>
      </c>
      <c r="M51" s="18">
        <v>8</v>
      </c>
      <c r="N51" s="18">
        <v>14</v>
      </c>
      <c r="O51" s="18">
        <v>12</v>
      </c>
      <c r="P51" s="18">
        <v>8</v>
      </c>
      <c r="Q51" s="18">
        <v>8</v>
      </c>
      <c r="R51" s="18">
        <v>9</v>
      </c>
      <c r="S51" s="18">
        <v>10</v>
      </c>
      <c r="T51" s="18">
        <v>8</v>
      </c>
      <c r="U51" s="18"/>
      <c r="V51" s="18"/>
      <c r="W51" s="18"/>
      <c r="X51" s="18"/>
      <c r="Y51" s="18"/>
      <c r="Z51" s="18">
        <v>8</v>
      </c>
      <c r="AA51" s="18">
        <v>14</v>
      </c>
      <c r="AB51" s="18">
        <v>12</v>
      </c>
      <c r="AC51" s="18">
        <v>8</v>
      </c>
      <c r="AD51" s="18">
        <v>8</v>
      </c>
      <c r="AE51" s="18">
        <v>9</v>
      </c>
      <c r="AF51" s="18">
        <v>10</v>
      </c>
      <c r="AG51" s="18">
        <v>8</v>
      </c>
      <c r="AH51" s="18"/>
      <c r="AI51" s="18"/>
      <c r="AJ51" s="18"/>
      <c r="AK51" s="18"/>
      <c r="AL51" s="18"/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/>
      <c r="AV51" s="18"/>
      <c r="AW51" s="18"/>
      <c r="AX51" s="18"/>
      <c r="AY51" s="18"/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/>
      <c r="BI51" s="18"/>
      <c r="BJ51" s="18"/>
      <c r="BK51" s="18"/>
      <c r="BL51" s="18"/>
    </row>
    <row r="52" spans="1:64" x14ac:dyDescent="0.25">
      <c r="A52" s="2" t="s">
        <v>674</v>
      </c>
      <c r="B52" s="2" t="s">
        <v>45</v>
      </c>
      <c r="C52" s="2" t="s">
        <v>45</v>
      </c>
      <c r="D52" s="2" t="s">
        <v>16</v>
      </c>
      <c r="E52" s="2" t="s">
        <v>13</v>
      </c>
      <c r="F52" s="2">
        <v>22</v>
      </c>
      <c r="G52" s="2">
        <v>22</v>
      </c>
      <c r="H52" s="2">
        <v>0</v>
      </c>
      <c r="I52" s="2">
        <v>0</v>
      </c>
      <c r="L52" s="17" t="s">
        <v>533</v>
      </c>
      <c r="M52" s="18">
        <v>27</v>
      </c>
      <c r="N52" s="18">
        <v>40</v>
      </c>
      <c r="O52" s="18">
        <v>58</v>
      </c>
      <c r="P52" s="18">
        <v>33</v>
      </c>
      <c r="Q52" s="18">
        <v>52</v>
      </c>
      <c r="R52" s="18">
        <v>49</v>
      </c>
      <c r="S52" s="18">
        <v>45</v>
      </c>
      <c r="T52" s="18">
        <v>52</v>
      </c>
      <c r="U52" s="18">
        <v>64</v>
      </c>
      <c r="V52" s="18">
        <v>66</v>
      </c>
      <c r="W52" s="18">
        <v>68</v>
      </c>
      <c r="X52" s="18">
        <v>63</v>
      </c>
      <c r="Y52" s="18">
        <v>61</v>
      </c>
      <c r="Z52" s="18">
        <v>23</v>
      </c>
      <c r="AA52" s="18">
        <v>40</v>
      </c>
      <c r="AB52" s="18">
        <v>58</v>
      </c>
      <c r="AC52" s="18">
        <v>33</v>
      </c>
      <c r="AD52" s="18">
        <v>52</v>
      </c>
      <c r="AE52" s="18">
        <v>49</v>
      </c>
      <c r="AF52" s="18">
        <v>45</v>
      </c>
      <c r="AG52" s="18">
        <v>52</v>
      </c>
      <c r="AH52" s="18">
        <v>64</v>
      </c>
      <c r="AI52" s="18">
        <v>66</v>
      </c>
      <c r="AJ52" s="18">
        <v>68</v>
      </c>
      <c r="AK52" s="18">
        <v>51.81</v>
      </c>
      <c r="AL52" s="18">
        <v>55.48</v>
      </c>
      <c r="AM52" s="18">
        <v>8</v>
      </c>
      <c r="AN52" s="18">
        <v>8</v>
      </c>
      <c r="AO52" s="18">
        <v>10</v>
      </c>
      <c r="AP52" s="18">
        <v>7</v>
      </c>
      <c r="AQ52" s="18">
        <v>10</v>
      </c>
      <c r="AR52" s="18">
        <v>9</v>
      </c>
      <c r="AS52" s="18">
        <v>8</v>
      </c>
      <c r="AT52" s="18">
        <v>12</v>
      </c>
      <c r="AU52" s="18">
        <v>19</v>
      </c>
      <c r="AV52" s="18">
        <v>18</v>
      </c>
      <c r="AW52" s="18">
        <v>13</v>
      </c>
      <c r="AX52" s="18">
        <v>14</v>
      </c>
      <c r="AY52" s="18">
        <v>20</v>
      </c>
      <c r="AZ52" s="18">
        <v>4</v>
      </c>
      <c r="BA52" s="18">
        <v>8</v>
      </c>
      <c r="BB52" s="18">
        <v>10</v>
      </c>
      <c r="BC52" s="18">
        <v>7</v>
      </c>
      <c r="BD52" s="18">
        <v>10</v>
      </c>
      <c r="BE52" s="18">
        <v>9</v>
      </c>
      <c r="BF52" s="18">
        <v>8</v>
      </c>
      <c r="BG52" s="18">
        <v>11.45</v>
      </c>
      <c r="BH52" s="18">
        <v>19</v>
      </c>
      <c r="BI52" s="18">
        <v>16.91</v>
      </c>
      <c r="BJ52" s="18">
        <v>11.92</v>
      </c>
      <c r="BK52" s="18">
        <v>13.2</v>
      </c>
      <c r="BL52" s="18">
        <v>18.399999999999999</v>
      </c>
    </row>
    <row r="53" spans="1:64" x14ac:dyDescent="0.25">
      <c r="A53" s="2" t="s">
        <v>674</v>
      </c>
      <c r="B53" s="2" t="s">
        <v>45</v>
      </c>
      <c r="C53" s="2" t="s">
        <v>45</v>
      </c>
      <c r="D53" s="2" t="s">
        <v>16</v>
      </c>
      <c r="E53" s="2" t="s">
        <v>14</v>
      </c>
      <c r="F53" s="2">
        <v>33</v>
      </c>
      <c r="G53" s="2">
        <v>33</v>
      </c>
      <c r="H53" s="2">
        <v>0</v>
      </c>
      <c r="I53" s="2">
        <v>0</v>
      </c>
      <c r="L53" s="17" t="s">
        <v>545</v>
      </c>
      <c r="M53" s="18">
        <v>1</v>
      </c>
      <c r="N53" s="18">
        <v>7</v>
      </c>
      <c r="O53" s="18">
        <v>2</v>
      </c>
      <c r="P53" s="18">
        <v>5</v>
      </c>
      <c r="Q53" s="18">
        <v>7</v>
      </c>
      <c r="R53" s="18">
        <v>4</v>
      </c>
      <c r="S53" s="18">
        <v>5</v>
      </c>
      <c r="T53" s="18"/>
      <c r="U53" s="18"/>
      <c r="V53" s="18"/>
      <c r="W53" s="18"/>
      <c r="X53" s="18"/>
      <c r="Y53" s="18"/>
      <c r="Z53" s="18">
        <v>1</v>
      </c>
      <c r="AA53" s="18">
        <v>7</v>
      </c>
      <c r="AB53" s="18">
        <v>2</v>
      </c>
      <c r="AC53" s="18">
        <v>5</v>
      </c>
      <c r="AD53" s="18">
        <v>7</v>
      </c>
      <c r="AE53" s="18">
        <v>4</v>
      </c>
      <c r="AF53" s="18">
        <v>5</v>
      </c>
      <c r="AG53" s="18"/>
      <c r="AH53" s="18"/>
      <c r="AI53" s="18"/>
      <c r="AJ53" s="18"/>
      <c r="AK53" s="18"/>
      <c r="AL53" s="18"/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/>
      <c r="AU53" s="18"/>
      <c r="AV53" s="18"/>
      <c r="AW53" s="18"/>
      <c r="AX53" s="18"/>
      <c r="AY53" s="18"/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/>
      <c r="BH53" s="18"/>
      <c r="BI53" s="18"/>
      <c r="BJ53" s="18"/>
      <c r="BK53" s="18"/>
      <c r="BL53" s="18"/>
    </row>
    <row r="54" spans="1:64" x14ac:dyDescent="0.25">
      <c r="A54" s="2" t="s">
        <v>674</v>
      </c>
      <c r="B54" s="2" t="s">
        <v>45</v>
      </c>
      <c r="C54" s="2" t="s">
        <v>45</v>
      </c>
      <c r="D54" s="2" t="s">
        <v>16</v>
      </c>
      <c r="E54" s="2" t="s">
        <v>15</v>
      </c>
      <c r="F54" s="2">
        <v>28</v>
      </c>
      <c r="G54" s="2">
        <v>28</v>
      </c>
      <c r="H54" s="2">
        <v>0</v>
      </c>
      <c r="I54" s="2">
        <v>0</v>
      </c>
      <c r="L54" s="17" t="s">
        <v>547</v>
      </c>
      <c r="M54" s="18">
        <v>10</v>
      </c>
      <c r="N54" s="18">
        <v>6</v>
      </c>
      <c r="O54" s="18">
        <v>6</v>
      </c>
      <c r="P54" s="18">
        <v>2</v>
      </c>
      <c r="Q54" s="18">
        <v>12</v>
      </c>
      <c r="R54" s="18">
        <v>3</v>
      </c>
      <c r="S54" s="18">
        <v>8</v>
      </c>
      <c r="T54" s="18">
        <v>6</v>
      </c>
      <c r="U54" s="18">
        <v>9</v>
      </c>
      <c r="V54" s="18">
        <v>11</v>
      </c>
      <c r="W54" s="18">
        <v>13</v>
      </c>
      <c r="X54" s="18">
        <v>12</v>
      </c>
      <c r="Y54" s="18">
        <v>11</v>
      </c>
      <c r="Z54" s="18">
        <v>10</v>
      </c>
      <c r="AA54" s="18">
        <v>6</v>
      </c>
      <c r="AB54" s="18">
        <v>6</v>
      </c>
      <c r="AC54" s="18">
        <v>2</v>
      </c>
      <c r="AD54" s="18">
        <v>12</v>
      </c>
      <c r="AE54" s="18">
        <v>3</v>
      </c>
      <c r="AF54" s="18">
        <v>8</v>
      </c>
      <c r="AG54" s="18">
        <v>6</v>
      </c>
      <c r="AH54" s="18">
        <v>9</v>
      </c>
      <c r="AI54" s="18">
        <v>11</v>
      </c>
      <c r="AJ54" s="18">
        <v>13</v>
      </c>
      <c r="AK54" s="18">
        <v>12</v>
      </c>
      <c r="AL54" s="18">
        <v>11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</row>
    <row r="55" spans="1:64" x14ac:dyDescent="0.25">
      <c r="A55" s="2" t="s">
        <v>674</v>
      </c>
      <c r="B55" s="2" t="s">
        <v>45</v>
      </c>
      <c r="C55" s="2" t="s">
        <v>45</v>
      </c>
      <c r="D55" s="2" t="s">
        <v>16</v>
      </c>
      <c r="E55" s="2" t="s">
        <v>16</v>
      </c>
      <c r="F55" s="2">
        <v>30</v>
      </c>
      <c r="G55" s="2">
        <v>30</v>
      </c>
      <c r="H55" s="2">
        <v>0</v>
      </c>
      <c r="I55" s="2">
        <v>0</v>
      </c>
      <c r="L55" s="17" t="s">
        <v>549</v>
      </c>
      <c r="M55" s="18">
        <v>19</v>
      </c>
      <c r="N55" s="18">
        <v>32</v>
      </c>
      <c r="O55" s="18">
        <v>27</v>
      </c>
      <c r="P55" s="18">
        <v>15</v>
      </c>
      <c r="Q55" s="18">
        <v>36</v>
      </c>
      <c r="R55" s="18">
        <v>23</v>
      </c>
      <c r="S55" s="18">
        <v>34</v>
      </c>
      <c r="T55" s="18">
        <v>29</v>
      </c>
      <c r="U55" s="18">
        <v>40</v>
      </c>
      <c r="V55" s="18">
        <v>36</v>
      </c>
      <c r="W55" s="18">
        <v>33</v>
      </c>
      <c r="X55" s="18">
        <v>37</v>
      </c>
      <c r="Y55" s="18">
        <v>27</v>
      </c>
      <c r="Z55" s="18">
        <v>19</v>
      </c>
      <c r="AA55" s="18">
        <v>32</v>
      </c>
      <c r="AB55" s="18">
        <v>27</v>
      </c>
      <c r="AC55" s="18">
        <v>15</v>
      </c>
      <c r="AD55" s="18">
        <v>35.22</v>
      </c>
      <c r="AE55" s="18">
        <v>23</v>
      </c>
      <c r="AF55" s="18">
        <v>34</v>
      </c>
      <c r="AG55" s="18">
        <v>29</v>
      </c>
      <c r="AH55" s="18">
        <v>40</v>
      </c>
      <c r="AI55" s="18">
        <v>36</v>
      </c>
      <c r="AJ55" s="18">
        <v>32.15</v>
      </c>
      <c r="AK55" s="18">
        <v>31.18</v>
      </c>
      <c r="AL55" s="18">
        <v>18.27</v>
      </c>
      <c r="AM55" s="18">
        <v>4</v>
      </c>
      <c r="AN55" s="18">
        <v>2</v>
      </c>
      <c r="AO55" s="18">
        <v>2</v>
      </c>
      <c r="AP55" s="18">
        <v>1</v>
      </c>
      <c r="AQ55" s="18">
        <v>5</v>
      </c>
      <c r="AR55" s="18">
        <v>1</v>
      </c>
      <c r="AS55" s="18">
        <v>7</v>
      </c>
      <c r="AT55" s="18">
        <v>3</v>
      </c>
      <c r="AU55" s="18">
        <v>5</v>
      </c>
      <c r="AV55" s="18">
        <v>4</v>
      </c>
      <c r="AW55" s="18">
        <v>2</v>
      </c>
      <c r="AX55" s="18">
        <v>6</v>
      </c>
      <c r="AY55" s="18">
        <v>6</v>
      </c>
      <c r="AZ55" s="18">
        <v>4</v>
      </c>
      <c r="BA55" s="18">
        <v>2</v>
      </c>
      <c r="BB55" s="18">
        <v>2</v>
      </c>
      <c r="BC55" s="18">
        <v>1</v>
      </c>
      <c r="BD55" s="18">
        <v>5</v>
      </c>
      <c r="BE55" s="18">
        <v>1</v>
      </c>
      <c r="BF55" s="18">
        <v>7</v>
      </c>
      <c r="BG55" s="18">
        <v>3</v>
      </c>
      <c r="BH55" s="18">
        <v>5</v>
      </c>
      <c r="BI55" s="18">
        <v>4</v>
      </c>
      <c r="BJ55" s="18">
        <v>2</v>
      </c>
      <c r="BK55" s="18">
        <v>6</v>
      </c>
      <c r="BL55" s="18">
        <v>6</v>
      </c>
    </row>
    <row r="56" spans="1:64" x14ac:dyDescent="0.25">
      <c r="A56" s="2" t="s">
        <v>674</v>
      </c>
      <c r="B56" s="2" t="s">
        <v>45</v>
      </c>
      <c r="C56" s="2" t="s">
        <v>45</v>
      </c>
      <c r="D56" s="2" t="s">
        <v>16</v>
      </c>
      <c r="E56" s="2" t="s">
        <v>17</v>
      </c>
      <c r="F56" s="2">
        <v>20</v>
      </c>
      <c r="G56" s="2">
        <v>20</v>
      </c>
      <c r="H56" s="2">
        <v>0</v>
      </c>
      <c r="I56" s="2">
        <v>0</v>
      </c>
      <c r="L56" s="17" t="s">
        <v>551</v>
      </c>
      <c r="M56" s="18">
        <v>26</v>
      </c>
      <c r="N56" s="18">
        <v>25</v>
      </c>
      <c r="O56" s="18">
        <v>30</v>
      </c>
      <c r="P56" s="18">
        <v>32</v>
      </c>
      <c r="Q56" s="18">
        <v>24</v>
      </c>
      <c r="R56" s="18">
        <v>28</v>
      </c>
      <c r="S56" s="18">
        <v>18</v>
      </c>
      <c r="T56" s="18">
        <v>25</v>
      </c>
      <c r="U56" s="18">
        <v>23</v>
      </c>
      <c r="V56" s="18">
        <v>8</v>
      </c>
      <c r="W56" s="18">
        <v>16</v>
      </c>
      <c r="X56" s="18">
        <v>13</v>
      </c>
      <c r="Y56" s="18">
        <v>9</v>
      </c>
      <c r="Z56" s="18">
        <v>18.059999999999999</v>
      </c>
      <c r="AA56" s="18">
        <v>24.6</v>
      </c>
      <c r="AB56" s="18">
        <v>29.28</v>
      </c>
      <c r="AC56" s="18">
        <v>30.2</v>
      </c>
      <c r="AD56" s="18">
        <v>23.3</v>
      </c>
      <c r="AE56" s="18">
        <v>26.38</v>
      </c>
      <c r="AF56" s="18">
        <v>16.7</v>
      </c>
      <c r="AG56" s="18">
        <v>23.5</v>
      </c>
      <c r="AH56" s="18">
        <v>22.8</v>
      </c>
      <c r="AI56" s="18">
        <v>8</v>
      </c>
      <c r="AJ56" s="18">
        <v>15.38</v>
      </c>
      <c r="AK56" s="18">
        <v>13</v>
      </c>
      <c r="AL56" s="18">
        <v>7.6</v>
      </c>
      <c r="AM56" s="18">
        <v>16</v>
      </c>
      <c r="AN56" s="18">
        <v>14</v>
      </c>
      <c r="AO56" s="18">
        <v>21</v>
      </c>
      <c r="AP56" s="18">
        <v>15</v>
      </c>
      <c r="AQ56" s="18">
        <v>15</v>
      </c>
      <c r="AR56" s="18">
        <v>16</v>
      </c>
      <c r="AS56" s="18">
        <v>10</v>
      </c>
      <c r="AT56" s="18">
        <v>13</v>
      </c>
      <c r="AU56" s="18">
        <v>6</v>
      </c>
      <c r="AV56" s="18">
        <v>0</v>
      </c>
      <c r="AW56" s="18">
        <v>3</v>
      </c>
      <c r="AX56" s="18">
        <v>0</v>
      </c>
      <c r="AY56" s="18">
        <v>1</v>
      </c>
      <c r="AZ56" s="18">
        <v>8</v>
      </c>
      <c r="BA56" s="18">
        <v>13.6</v>
      </c>
      <c r="BB56" s="18">
        <v>20.22</v>
      </c>
      <c r="BC56" s="18">
        <v>13.2</v>
      </c>
      <c r="BD56" s="18">
        <v>14.3</v>
      </c>
      <c r="BE56" s="18">
        <v>14.38</v>
      </c>
      <c r="BF56" s="18">
        <v>8.6999999999999993</v>
      </c>
      <c r="BG56" s="18">
        <v>11.48</v>
      </c>
      <c r="BH56" s="18">
        <v>5.8</v>
      </c>
      <c r="BI56" s="18">
        <v>0</v>
      </c>
      <c r="BJ56" s="18">
        <v>2.38</v>
      </c>
      <c r="BK56" s="18">
        <v>0</v>
      </c>
      <c r="BL56" s="18">
        <v>1</v>
      </c>
    </row>
    <row r="57" spans="1:64" x14ac:dyDescent="0.25">
      <c r="A57" s="2" t="s">
        <v>674</v>
      </c>
      <c r="B57" s="2" t="s">
        <v>45</v>
      </c>
      <c r="C57" s="2" t="s">
        <v>45</v>
      </c>
      <c r="D57" s="2" t="s">
        <v>16</v>
      </c>
      <c r="E57" s="2" t="s">
        <v>18</v>
      </c>
      <c r="F57" s="2">
        <v>20</v>
      </c>
      <c r="G57" s="2">
        <v>19.14</v>
      </c>
      <c r="H57" s="2">
        <v>0</v>
      </c>
      <c r="I57" s="2">
        <v>0</v>
      </c>
      <c r="L57" s="17" t="s">
        <v>607</v>
      </c>
      <c r="M57" s="18">
        <v>9</v>
      </c>
      <c r="N57" s="18">
        <v>7</v>
      </c>
      <c r="O57" s="18">
        <v>5</v>
      </c>
      <c r="P57" s="18">
        <v>10</v>
      </c>
      <c r="Q57" s="18">
        <v>4</v>
      </c>
      <c r="R57" s="18">
        <v>5</v>
      </c>
      <c r="S57" s="18">
        <v>6</v>
      </c>
      <c r="T57" s="18">
        <v>5</v>
      </c>
      <c r="U57" s="18">
        <v>9</v>
      </c>
      <c r="V57" s="18">
        <v>8</v>
      </c>
      <c r="W57" s="18">
        <v>3</v>
      </c>
      <c r="X57" s="18">
        <v>7</v>
      </c>
      <c r="Y57" s="18">
        <v>5</v>
      </c>
      <c r="Z57" s="18">
        <v>9</v>
      </c>
      <c r="AA57" s="18">
        <v>7</v>
      </c>
      <c r="AB57" s="18">
        <v>5</v>
      </c>
      <c r="AC57" s="18">
        <v>10</v>
      </c>
      <c r="AD57" s="18">
        <v>4</v>
      </c>
      <c r="AE57" s="18">
        <v>5</v>
      </c>
      <c r="AF57" s="18">
        <v>6</v>
      </c>
      <c r="AG57" s="18">
        <v>5</v>
      </c>
      <c r="AH57" s="18">
        <v>9</v>
      </c>
      <c r="AI57" s="18">
        <v>8</v>
      </c>
      <c r="AJ57" s="18">
        <v>3</v>
      </c>
      <c r="AK57" s="18">
        <v>7</v>
      </c>
      <c r="AL57" s="18">
        <v>5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</row>
    <row r="58" spans="1:64" x14ac:dyDescent="0.25">
      <c r="A58" s="2" t="s">
        <v>674</v>
      </c>
      <c r="B58" s="2" t="s">
        <v>45</v>
      </c>
      <c r="C58" s="2" t="s">
        <v>45</v>
      </c>
      <c r="D58" s="2" t="s">
        <v>16</v>
      </c>
      <c r="E58" s="2" t="s">
        <v>19</v>
      </c>
      <c r="F58" s="2">
        <v>26</v>
      </c>
      <c r="G58" s="2">
        <v>21.84</v>
      </c>
      <c r="H58" s="2">
        <v>0</v>
      </c>
      <c r="I58" s="2">
        <v>0</v>
      </c>
      <c r="L58" s="17" t="s">
        <v>609</v>
      </c>
      <c r="M58" s="18"/>
      <c r="N58" s="18"/>
      <c r="O58" s="18"/>
      <c r="P58" s="18"/>
      <c r="Q58" s="18"/>
      <c r="R58" s="18">
        <v>9</v>
      </c>
      <c r="S58" s="18">
        <v>10</v>
      </c>
      <c r="T58" s="18">
        <v>7</v>
      </c>
      <c r="U58" s="18">
        <v>15</v>
      </c>
      <c r="V58" s="18"/>
      <c r="W58" s="18"/>
      <c r="X58" s="18"/>
      <c r="Y58" s="18"/>
      <c r="Z58" s="18"/>
      <c r="AA58" s="18"/>
      <c r="AB58" s="18"/>
      <c r="AC58" s="18"/>
      <c r="AD58" s="18"/>
      <c r="AE58" s="18">
        <v>9</v>
      </c>
      <c r="AF58" s="18">
        <v>10</v>
      </c>
      <c r="AG58" s="18">
        <v>7</v>
      </c>
      <c r="AH58" s="18">
        <v>13.54</v>
      </c>
      <c r="AI58" s="18"/>
      <c r="AJ58" s="18"/>
      <c r="AK58" s="18"/>
      <c r="AL58" s="18"/>
      <c r="AM58" s="18"/>
      <c r="AN58" s="18"/>
      <c r="AO58" s="18"/>
      <c r="AP58" s="18"/>
      <c r="AQ58" s="18"/>
      <c r="AR58" s="18">
        <v>0</v>
      </c>
      <c r="AS58" s="18">
        <v>0</v>
      </c>
      <c r="AT58" s="18">
        <v>0</v>
      </c>
      <c r="AU58" s="18">
        <v>0</v>
      </c>
      <c r="AV58" s="18"/>
      <c r="AW58" s="18"/>
      <c r="AX58" s="18"/>
      <c r="AY58" s="18"/>
      <c r="AZ58" s="18"/>
      <c r="BA58" s="18"/>
      <c r="BB58" s="18"/>
      <c r="BC58" s="18"/>
      <c r="BD58" s="18"/>
      <c r="BE58" s="18">
        <v>0</v>
      </c>
      <c r="BF58" s="18">
        <v>0</v>
      </c>
      <c r="BG58" s="18">
        <v>0</v>
      </c>
      <c r="BH58" s="18">
        <v>0</v>
      </c>
      <c r="BI58" s="18"/>
      <c r="BJ58" s="18"/>
      <c r="BK58" s="18"/>
      <c r="BL58" s="18"/>
    </row>
    <row r="59" spans="1:64" x14ac:dyDescent="0.25">
      <c r="A59" s="2" t="s">
        <v>674</v>
      </c>
      <c r="B59" s="2" t="s">
        <v>47</v>
      </c>
      <c r="C59" s="2" t="s">
        <v>47</v>
      </c>
      <c r="D59" s="2" t="s">
        <v>16</v>
      </c>
      <c r="E59" s="2" t="s">
        <v>675</v>
      </c>
      <c r="F59" s="2">
        <v>185</v>
      </c>
      <c r="G59" s="2">
        <v>180.36</v>
      </c>
      <c r="H59" s="2">
        <v>2</v>
      </c>
      <c r="I59" s="2">
        <v>1</v>
      </c>
      <c r="L59" s="17" t="s">
        <v>615</v>
      </c>
      <c r="M59" s="18">
        <v>31</v>
      </c>
      <c r="N59" s="18">
        <v>28</v>
      </c>
      <c r="O59" s="18">
        <v>32</v>
      </c>
      <c r="P59" s="18">
        <v>42</v>
      </c>
      <c r="Q59" s="18">
        <v>33</v>
      </c>
      <c r="R59" s="18">
        <v>42</v>
      </c>
      <c r="S59" s="18">
        <v>31</v>
      </c>
      <c r="T59" s="18">
        <v>35</v>
      </c>
      <c r="U59" s="18">
        <v>34</v>
      </c>
      <c r="V59" s="18">
        <v>42</v>
      </c>
      <c r="W59" s="18">
        <v>49</v>
      </c>
      <c r="X59" s="18">
        <v>42</v>
      </c>
      <c r="Y59" s="18">
        <v>48</v>
      </c>
      <c r="Z59" s="18">
        <v>31</v>
      </c>
      <c r="AA59" s="18">
        <v>28</v>
      </c>
      <c r="AB59" s="18">
        <v>32</v>
      </c>
      <c r="AC59" s="18">
        <v>42</v>
      </c>
      <c r="AD59" s="18">
        <v>33</v>
      </c>
      <c r="AE59" s="18">
        <v>42</v>
      </c>
      <c r="AF59" s="18">
        <v>31</v>
      </c>
      <c r="AG59" s="18">
        <v>35</v>
      </c>
      <c r="AH59" s="18">
        <v>34</v>
      </c>
      <c r="AI59" s="18">
        <v>42</v>
      </c>
      <c r="AJ59" s="18">
        <v>49</v>
      </c>
      <c r="AK59" s="18">
        <v>41.17</v>
      </c>
      <c r="AL59" s="18">
        <v>45.31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</row>
    <row r="60" spans="1:64" x14ac:dyDescent="0.25">
      <c r="A60" s="2" t="s">
        <v>674</v>
      </c>
      <c r="B60" s="2" t="s">
        <v>47</v>
      </c>
      <c r="C60" s="2" t="s">
        <v>47</v>
      </c>
      <c r="D60" s="2" t="s">
        <v>16</v>
      </c>
      <c r="E60" s="2" t="s">
        <v>8</v>
      </c>
      <c r="F60" s="2">
        <v>187</v>
      </c>
      <c r="G60" s="2">
        <v>181.04</v>
      </c>
      <c r="H60" s="2">
        <v>1</v>
      </c>
      <c r="I60" s="2">
        <v>1</v>
      </c>
      <c r="L60" s="17" t="s">
        <v>623</v>
      </c>
      <c r="M60" s="18">
        <v>13</v>
      </c>
      <c r="N60" s="18">
        <v>11</v>
      </c>
      <c r="O60" s="18">
        <v>21</v>
      </c>
      <c r="P60" s="18">
        <v>11</v>
      </c>
      <c r="Q60" s="18">
        <v>12</v>
      </c>
      <c r="R60" s="18">
        <v>12</v>
      </c>
      <c r="S60" s="18">
        <v>10</v>
      </c>
      <c r="T60" s="18">
        <v>14</v>
      </c>
      <c r="U60" s="18">
        <v>7</v>
      </c>
      <c r="V60" s="18">
        <v>13</v>
      </c>
      <c r="W60" s="18">
        <v>7</v>
      </c>
      <c r="X60" s="18">
        <v>10</v>
      </c>
      <c r="Y60" s="18">
        <v>12</v>
      </c>
      <c r="Z60" s="18">
        <v>13</v>
      </c>
      <c r="AA60" s="18">
        <v>11</v>
      </c>
      <c r="AB60" s="18">
        <v>21</v>
      </c>
      <c r="AC60" s="18">
        <v>11</v>
      </c>
      <c r="AD60" s="18">
        <v>12</v>
      </c>
      <c r="AE60" s="18">
        <v>12</v>
      </c>
      <c r="AF60" s="18">
        <v>10</v>
      </c>
      <c r="AG60" s="18">
        <v>14</v>
      </c>
      <c r="AH60" s="18">
        <v>7</v>
      </c>
      <c r="AI60" s="18">
        <v>13</v>
      </c>
      <c r="AJ60" s="18">
        <v>7</v>
      </c>
      <c r="AK60" s="18">
        <v>9.26</v>
      </c>
      <c r="AL60" s="18">
        <v>11.38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</row>
    <row r="61" spans="1:64" x14ac:dyDescent="0.25">
      <c r="A61" s="2" t="s">
        <v>674</v>
      </c>
      <c r="B61" s="2" t="s">
        <v>47</v>
      </c>
      <c r="C61" s="2" t="s">
        <v>47</v>
      </c>
      <c r="D61" s="2" t="s">
        <v>16</v>
      </c>
      <c r="E61" s="2" t="s">
        <v>9</v>
      </c>
      <c r="F61" s="2">
        <v>181</v>
      </c>
      <c r="G61" s="2">
        <v>177.36</v>
      </c>
      <c r="H61" s="2">
        <v>1</v>
      </c>
      <c r="I61" s="2">
        <v>1</v>
      </c>
      <c r="L61" s="17" t="s">
        <v>625</v>
      </c>
      <c r="M61" s="18">
        <v>9</v>
      </c>
      <c r="N61" s="18">
        <v>5</v>
      </c>
      <c r="O61" s="18">
        <v>5</v>
      </c>
      <c r="P61" s="18">
        <v>8</v>
      </c>
      <c r="Q61" s="18">
        <v>4</v>
      </c>
      <c r="R61" s="18">
        <v>9</v>
      </c>
      <c r="S61" s="18">
        <v>6</v>
      </c>
      <c r="T61" s="18">
        <v>8</v>
      </c>
      <c r="U61" s="18">
        <v>7</v>
      </c>
      <c r="V61" s="18">
        <v>3</v>
      </c>
      <c r="W61" s="18">
        <v>6</v>
      </c>
      <c r="X61" s="18">
        <v>6</v>
      </c>
      <c r="Y61" s="18">
        <v>8</v>
      </c>
      <c r="Z61" s="18">
        <v>8.5</v>
      </c>
      <c r="AA61" s="18">
        <v>5</v>
      </c>
      <c r="AB61" s="18">
        <v>5</v>
      </c>
      <c r="AC61" s="18">
        <v>8</v>
      </c>
      <c r="AD61" s="18">
        <v>4</v>
      </c>
      <c r="AE61" s="18">
        <v>9</v>
      </c>
      <c r="AF61" s="18">
        <v>6</v>
      </c>
      <c r="AG61" s="18">
        <v>8</v>
      </c>
      <c r="AH61" s="18">
        <v>7</v>
      </c>
      <c r="AI61" s="18">
        <v>3</v>
      </c>
      <c r="AJ61" s="18">
        <v>6</v>
      </c>
      <c r="AK61" s="18">
        <v>6</v>
      </c>
      <c r="AL61" s="18">
        <v>7.99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</row>
    <row r="62" spans="1:64" x14ac:dyDescent="0.25">
      <c r="A62" s="2" t="s">
        <v>674</v>
      </c>
      <c r="B62" s="2" t="s">
        <v>47</v>
      </c>
      <c r="C62" s="2" t="s">
        <v>47</v>
      </c>
      <c r="D62" s="2" t="s">
        <v>16</v>
      </c>
      <c r="E62" s="2" t="s">
        <v>10</v>
      </c>
      <c r="F62" s="2">
        <v>180</v>
      </c>
      <c r="G62" s="2">
        <v>179.27</v>
      </c>
      <c r="H62" s="2">
        <v>1</v>
      </c>
      <c r="I62" s="2">
        <v>1</v>
      </c>
      <c r="L62" s="17" t="s">
        <v>631</v>
      </c>
      <c r="M62" s="18">
        <v>8</v>
      </c>
      <c r="N62" s="18">
        <v>14</v>
      </c>
      <c r="O62" s="18">
        <v>7</v>
      </c>
      <c r="P62" s="18">
        <v>10</v>
      </c>
      <c r="Q62" s="18">
        <v>11</v>
      </c>
      <c r="R62" s="18">
        <v>10</v>
      </c>
      <c r="S62" s="18">
        <v>10</v>
      </c>
      <c r="T62" s="18">
        <v>10</v>
      </c>
      <c r="U62" s="18">
        <v>10</v>
      </c>
      <c r="V62" s="18">
        <v>11</v>
      </c>
      <c r="W62" s="18">
        <v>13</v>
      </c>
      <c r="X62" s="18">
        <v>12</v>
      </c>
      <c r="Y62" s="18">
        <v>9</v>
      </c>
      <c r="Z62" s="18">
        <v>8</v>
      </c>
      <c r="AA62" s="18">
        <v>14</v>
      </c>
      <c r="AB62" s="18">
        <v>7</v>
      </c>
      <c r="AC62" s="18">
        <v>10</v>
      </c>
      <c r="AD62" s="18">
        <v>11</v>
      </c>
      <c r="AE62" s="18">
        <v>10</v>
      </c>
      <c r="AF62" s="18">
        <v>10</v>
      </c>
      <c r="AG62" s="18">
        <v>10</v>
      </c>
      <c r="AH62" s="18">
        <v>9.64</v>
      </c>
      <c r="AI62" s="18">
        <v>11</v>
      </c>
      <c r="AJ62" s="18">
        <v>12.21</v>
      </c>
      <c r="AK62" s="18">
        <v>10.39</v>
      </c>
      <c r="AL62" s="18">
        <v>7.5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</row>
    <row r="63" spans="1:64" x14ac:dyDescent="0.25">
      <c r="A63" s="2" t="s">
        <v>674</v>
      </c>
      <c r="B63" s="2" t="s">
        <v>47</v>
      </c>
      <c r="C63" s="2" t="s">
        <v>47</v>
      </c>
      <c r="D63" s="2" t="s">
        <v>16</v>
      </c>
      <c r="E63" s="2" t="s">
        <v>11</v>
      </c>
      <c r="F63" s="2">
        <v>172</v>
      </c>
      <c r="G63" s="2">
        <v>172</v>
      </c>
      <c r="H63" s="2">
        <v>1</v>
      </c>
      <c r="I63" s="2">
        <v>1</v>
      </c>
      <c r="L63" s="17" t="s">
        <v>45</v>
      </c>
      <c r="M63" s="18">
        <v>16</v>
      </c>
      <c r="N63" s="18">
        <v>29</v>
      </c>
      <c r="O63" s="18">
        <v>24</v>
      </c>
      <c r="P63" s="18">
        <v>27</v>
      </c>
      <c r="Q63" s="18">
        <v>28</v>
      </c>
      <c r="R63" s="18">
        <v>20</v>
      </c>
      <c r="S63" s="18">
        <v>22</v>
      </c>
      <c r="T63" s="18">
        <v>33</v>
      </c>
      <c r="U63" s="18">
        <v>28</v>
      </c>
      <c r="V63" s="18">
        <v>30</v>
      </c>
      <c r="W63" s="18">
        <v>20</v>
      </c>
      <c r="X63" s="18">
        <v>20</v>
      </c>
      <c r="Y63" s="18">
        <v>26</v>
      </c>
      <c r="Z63" s="18">
        <v>16</v>
      </c>
      <c r="AA63" s="18">
        <v>29</v>
      </c>
      <c r="AB63" s="18">
        <v>24</v>
      </c>
      <c r="AC63" s="18">
        <v>27</v>
      </c>
      <c r="AD63" s="18">
        <v>28</v>
      </c>
      <c r="AE63" s="18">
        <v>20</v>
      </c>
      <c r="AF63" s="18">
        <v>22</v>
      </c>
      <c r="AG63" s="18">
        <v>33</v>
      </c>
      <c r="AH63" s="18">
        <v>28</v>
      </c>
      <c r="AI63" s="18">
        <v>30</v>
      </c>
      <c r="AJ63" s="18">
        <v>20</v>
      </c>
      <c r="AK63" s="18">
        <v>19.14</v>
      </c>
      <c r="AL63" s="18">
        <v>21.84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</row>
    <row r="64" spans="1:64" x14ac:dyDescent="0.25">
      <c r="A64" s="2" t="s">
        <v>674</v>
      </c>
      <c r="B64" s="2" t="s">
        <v>47</v>
      </c>
      <c r="C64" s="2" t="s">
        <v>47</v>
      </c>
      <c r="D64" s="2" t="s">
        <v>16</v>
      </c>
      <c r="E64" s="2" t="s">
        <v>12</v>
      </c>
      <c r="F64" s="2">
        <v>159</v>
      </c>
      <c r="G64" s="2">
        <v>158.9</v>
      </c>
      <c r="H64" s="2">
        <v>0</v>
      </c>
      <c r="I64" s="2">
        <v>0</v>
      </c>
      <c r="L64" s="17" t="s">
        <v>113</v>
      </c>
      <c r="M64" s="18">
        <v>40</v>
      </c>
      <c r="N64" s="18">
        <v>51</v>
      </c>
      <c r="O64" s="18">
        <v>39</v>
      </c>
      <c r="P64" s="18">
        <v>58</v>
      </c>
      <c r="Q64" s="18">
        <v>56</v>
      </c>
      <c r="R64" s="18">
        <v>58</v>
      </c>
      <c r="S64" s="18">
        <v>48</v>
      </c>
      <c r="T64" s="18">
        <v>58</v>
      </c>
      <c r="U64" s="18">
        <v>51</v>
      </c>
      <c r="V64" s="18">
        <v>63</v>
      </c>
      <c r="W64" s="18">
        <v>47</v>
      </c>
      <c r="X64" s="18">
        <v>35</v>
      </c>
      <c r="Y64" s="18">
        <v>50</v>
      </c>
      <c r="Z64" s="18">
        <v>40</v>
      </c>
      <c r="AA64" s="18">
        <v>50.5</v>
      </c>
      <c r="AB64" s="18">
        <v>39</v>
      </c>
      <c r="AC64" s="18">
        <v>56.75</v>
      </c>
      <c r="AD64" s="18">
        <v>56</v>
      </c>
      <c r="AE64" s="18">
        <v>58</v>
      </c>
      <c r="AF64" s="18">
        <v>47.25</v>
      </c>
      <c r="AG64" s="18">
        <v>57.95</v>
      </c>
      <c r="AH64" s="18">
        <v>50.95</v>
      </c>
      <c r="AI64" s="18">
        <v>63</v>
      </c>
      <c r="AJ64" s="18">
        <v>46.85</v>
      </c>
      <c r="AK64" s="18">
        <v>25.87</v>
      </c>
      <c r="AL64" s="18">
        <v>42.06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</row>
    <row r="65" spans="1:64" x14ac:dyDescent="0.25">
      <c r="A65" s="2" t="s">
        <v>674</v>
      </c>
      <c r="B65" s="2" t="s">
        <v>47</v>
      </c>
      <c r="C65" s="2" t="s">
        <v>47</v>
      </c>
      <c r="D65" s="2" t="s">
        <v>16</v>
      </c>
      <c r="E65" s="2" t="s">
        <v>13</v>
      </c>
      <c r="F65" s="2">
        <v>162</v>
      </c>
      <c r="G65" s="2">
        <v>160.77000000000001</v>
      </c>
      <c r="H65" s="2">
        <v>0</v>
      </c>
      <c r="I65" s="2">
        <v>0</v>
      </c>
      <c r="L65" s="17" t="s">
        <v>117</v>
      </c>
      <c r="M65" s="18">
        <v>66</v>
      </c>
      <c r="N65" s="18">
        <v>85</v>
      </c>
      <c r="O65" s="18">
        <v>82</v>
      </c>
      <c r="P65" s="18">
        <v>84</v>
      </c>
      <c r="Q65" s="18">
        <v>68</v>
      </c>
      <c r="R65" s="18">
        <v>82</v>
      </c>
      <c r="S65" s="18">
        <v>71</v>
      </c>
      <c r="T65" s="18">
        <v>75</v>
      </c>
      <c r="U65" s="18">
        <v>86</v>
      </c>
      <c r="V65" s="18">
        <v>87</v>
      </c>
      <c r="W65" s="18">
        <v>82</v>
      </c>
      <c r="X65" s="18">
        <v>72</v>
      </c>
      <c r="Y65" s="18">
        <v>67</v>
      </c>
      <c r="Z65" s="18">
        <v>66</v>
      </c>
      <c r="AA65" s="18">
        <v>85</v>
      </c>
      <c r="AB65" s="18">
        <v>82</v>
      </c>
      <c r="AC65" s="18">
        <v>84</v>
      </c>
      <c r="AD65" s="18">
        <v>68</v>
      </c>
      <c r="AE65" s="18">
        <v>82</v>
      </c>
      <c r="AF65" s="18">
        <v>70</v>
      </c>
      <c r="AG65" s="18">
        <v>75</v>
      </c>
      <c r="AH65" s="18">
        <v>86</v>
      </c>
      <c r="AI65" s="18">
        <v>86</v>
      </c>
      <c r="AJ65" s="18">
        <v>79.36</v>
      </c>
      <c r="AK65" s="18">
        <v>51.8</v>
      </c>
      <c r="AL65" s="18">
        <v>59.08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1</v>
      </c>
      <c r="AW65" s="18">
        <v>2</v>
      </c>
      <c r="AX65" s="18">
        <v>4</v>
      </c>
      <c r="AY65" s="18">
        <v>6.8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1</v>
      </c>
      <c r="BJ65" s="18">
        <v>2</v>
      </c>
      <c r="BK65" s="18">
        <v>4</v>
      </c>
      <c r="BL65" s="18">
        <v>6.72</v>
      </c>
    </row>
    <row r="66" spans="1:64" x14ac:dyDescent="0.25">
      <c r="A66" s="2" t="s">
        <v>674</v>
      </c>
      <c r="B66" s="2" t="s">
        <v>47</v>
      </c>
      <c r="C66" s="2" t="s">
        <v>47</v>
      </c>
      <c r="D66" s="2" t="s">
        <v>16</v>
      </c>
      <c r="E66" s="2" t="s">
        <v>14</v>
      </c>
      <c r="F66" s="2">
        <v>182</v>
      </c>
      <c r="G66" s="2">
        <v>180.92</v>
      </c>
      <c r="H66" s="2">
        <v>0</v>
      </c>
      <c r="I66" s="2">
        <v>0</v>
      </c>
      <c r="L66" s="17" t="s">
        <v>299</v>
      </c>
      <c r="M66" s="18">
        <v>4</v>
      </c>
      <c r="N66" s="18">
        <v>13</v>
      </c>
      <c r="O66" s="18">
        <v>13</v>
      </c>
      <c r="P66" s="18">
        <v>8</v>
      </c>
      <c r="Q66" s="18">
        <v>19</v>
      </c>
      <c r="R66" s="18">
        <v>13</v>
      </c>
      <c r="S66" s="18">
        <v>10</v>
      </c>
      <c r="T66" s="18">
        <v>18</v>
      </c>
      <c r="U66" s="18">
        <v>23</v>
      </c>
      <c r="V66" s="18">
        <v>19</v>
      </c>
      <c r="W66" s="18">
        <v>19</v>
      </c>
      <c r="X66" s="18">
        <v>17</v>
      </c>
      <c r="Y66" s="18">
        <v>19</v>
      </c>
      <c r="Z66" s="18">
        <v>4</v>
      </c>
      <c r="AA66" s="18">
        <v>13</v>
      </c>
      <c r="AB66" s="18">
        <v>13</v>
      </c>
      <c r="AC66" s="18">
        <v>8</v>
      </c>
      <c r="AD66" s="18">
        <v>19</v>
      </c>
      <c r="AE66" s="18">
        <v>13</v>
      </c>
      <c r="AF66" s="18">
        <v>10</v>
      </c>
      <c r="AG66" s="18">
        <v>18</v>
      </c>
      <c r="AH66" s="18">
        <v>23</v>
      </c>
      <c r="AI66" s="18">
        <v>18.32</v>
      </c>
      <c r="AJ66" s="18">
        <v>19</v>
      </c>
      <c r="AK66" s="18">
        <v>15.64</v>
      </c>
      <c r="AL66" s="18">
        <v>16.760000000000002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</row>
    <row r="67" spans="1:64" x14ac:dyDescent="0.25">
      <c r="A67" s="2" t="s">
        <v>674</v>
      </c>
      <c r="B67" s="2" t="s">
        <v>47</v>
      </c>
      <c r="C67" s="2" t="s">
        <v>47</v>
      </c>
      <c r="D67" s="2" t="s">
        <v>16</v>
      </c>
      <c r="E67" s="2" t="s">
        <v>15</v>
      </c>
      <c r="F67" s="2">
        <v>209</v>
      </c>
      <c r="G67" s="2">
        <v>208.17</v>
      </c>
      <c r="H67" s="2">
        <v>0</v>
      </c>
      <c r="I67" s="2">
        <v>0</v>
      </c>
      <c r="L67" s="17" t="s">
        <v>341</v>
      </c>
      <c r="M67" s="18">
        <v>38</v>
      </c>
      <c r="N67" s="18">
        <v>56</v>
      </c>
      <c r="O67" s="18">
        <v>43</v>
      </c>
      <c r="P67" s="18">
        <v>48</v>
      </c>
      <c r="Q67" s="18">
        <v>60</v>
      </c>
      <c r="R67" s="18">
        <v>41</v>
      </c>
      <c r="S67" s="18">
        <v>54</v>
      </c>
      <c r="T67" s="18">
        <v>41</v>
      </c>
      <c r="U67" s="18">
        <v>61</v>
      </c>
      <c r="V67" s="18">
        <v>50</v>
      </c>
      <c r="W67" s="18">
        <v>45</v>
      </c>
      <c r="X67" s="18">
        <v>48</v>
      </c>
      <c r="Y67" s="18">
        <v>40</v>
      </c>
      <c r="Z67" s="18">
        <v>38</v>
      </c>
      <c r="AA67" s="18">
        <v>56</v>
      </c>
      <c r="AB67" s="18">
        <v>43</v>
      </c>
      <c r="AC67" s="18">
        <v>48</v>
      </c>
      <c r="AD67" s="18">
        <v>59.27</v>
      </c>
      <c r="AE67" s="18">
        <v>40.17</v>
      </c>
      <c r="AF67" s="18">
        <v>52.3</v>
      </c>
      <c r="AG67" s="18">
        <v>38.799999999999997</v>
      </c>
      <c r="AH67" s="18">
        <v>52.78</v>
      </c>
      <c r="AI67" s="18">
        <v>49.78</v>
      </c>
      <c r="AJ67" s="18">
        <v>44.12</v>
      </c>
      <c r="AK67" s="18">
        <v>40.119999999999997</v>
      </c>
      <c r="AL67" s="18">
        <v>33.56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</row>
    <row r="68" spans="1:64" x14ac:dyDescent="0.25">
      <c r="A68" s="2" t="s">
        <v>674</v>
      </c>
      <c r="B68" s="2" t="s">
        <v>47</v>
      </c>
      <c r="C68" s="2" t="s">
        <v>47</v>
      </c>
      <c r="D68" s="2" t="s">
        <v>16</v>
      </c>
      <c r="E68" s="2" t="s">
        <v>16</v>
      </c>
      <c r="F68" s="2">
        <v>231</v>
      </c>
      <c r="G68" s="2">
        <v>230.52</v>
      </c>
      <c r="H68" s="2">
        <v>1</v>
      </c>
      <c r="I68" s="2">
        <v>1</v>
      </c>
      <c r="L68" s="17" t="s">
        <v>349</v>
      </c>
      <c r="M68" s="18">
        <v>9</v>
      </c>
      <c r="N68" s="18">
        <v>11</v>
      </c>
      <c r="O68" s="18">
        <v>18</v>
      </c>
      <c r="P68" s="18">
        <v>10</v>
      </c>
      <c r="Q68" s="18">
        <v>14</v>
      </c>
      <c r="R68" s="18">
        <v>7</v>
      </c>
      <c r="S68" s="18">
        <v>12</v>
      </c>
      <c r="T68" s="18">
        <v>19</v>
      </c>
      <c r="U68" s="18">
        <v>22</v>
      </c>
      <c r="V68" s="18">
        <v>25</v>
      </c>
      <c r="W68" s="18">
        <v>22</v>
      </c>
      <c r="X68" s="18">
        <v>26</v>
      </c>
      <c r="Y68" s="18">
        <v>19</v>
      </c>
      <c r="Z68" s="18">
        <v>9</v>
      </c>
      <c r="AA68" s="18">
        <v>11</v>
      </c>
      <c r="AB68" s="18">
        <v>18</v>
      </c>
      <c r="AC68" s="18">
        <v>10</v>
      </c>
      <c r="AD68" s="18">
        <v>14</v>
      </c>
      <c r="AE68" s="18">
        <v>7</v>
      </c>
      <c r="AF68" s="18">
        <v>12</v>
      </c>
      <c r="AG68" s="18">
        <v>19</v>
      </c>
      <c r="AH68" s="18">
        <v>22</v>
      </c>
      <c r="AI68" s="18">
        <v>25</v>
      </c>
      <c r="AJ68" s="18">
        <v>22</v>
      </c>
      <c r="AK68" s="18">
        <v>24.85</v>
      </c>
      <c r="AL68" s="18">
        <v>18.899999999999999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</row>
    <row r="69" spans="1:64" x14ac:dyDescent="0.25">
      <c r="A69" s="2" t="s">
        <v>674</v>
      </c>
      <c r="B69" s="2" t="s">
        <v>47</v>
      </c>
      <c r="C69" s="2" t="s">
        <v>47</v>
      </c>
      <c r="D69" s="2" t="s">
        <v>16</v>
      </c>
      <c r="E69" s="2" t="s">
        <v>17</v>
      </c>
      <c r="F69" s="2">
        <v>216</v>
      </c>
      <c r="G69" s="2">
        <v>216</v>
      </c>
      <c r="H69" s="2">
        <v>9</v>
      </c>
      <c r="I69" s="2">
        <v>9</v>
      </c>
      <c r="L69" s="17" t="s">
        <v>613</v>
      </c>
      <c r="M69" s="18">
        <v>207</v>
      </c>
      <c r="N69" s="18">
        <v>179</v>
      </c>
      <c r="O69" s="18">
        <v>202</v>
      </c>
      <c r="P69" s="18">
        <v>192</v>
      </c>
      <c r="Q69" s="18">
        <v>184</v>
      </c>
      <c r="R69" s="18">
        <v>183</v>
      </c>
      <c r="S69" s="18">
        <v>184</v>
      </c>
      <c r="T69" s="18">
        <v>218</v>
      </c>
      <c r="U69" s="18">
        <v>233</v>
      </c>
      <c r="V69" s="18">
        <v>211</v>
      </c>
      <c r="W69" s="18">
        <v>217</v>
      </c>
      <c r="X69" s="18">
        <v>195</v>
      </c>
      <c r="Y69" s="18">
        <v>198</v>
      </c>
      <c r="Z69" s="18">
        <v>207</v>
      </c>
      <c r="AA69" s="18">
        <v>179</v>
      </c>
      <c r="AB69" s="18">
        <v>202</v>
      </c>
      <c r="AC69" s="18">
        <v>192</v>
      </c>
      <c r="AD69" s="18">
        <v>184</v>
      </c>
      <c r="AE69" s="18">
        <v>183</v>
      </c>
      <c r="AF69" s="18">
        <v>181.91</v>
      </c>
      <c r="AG69" s="18">
        <v>215.25</v>
      </c>
      <c r="AH69" s="18">
        <v>232.52</v>
      </c>
      <c r="AI69" s="18">
        <v>210.36</v>
      </c>
      <c r="AJ69" s="18">
        <v>215.21</v>
      </c>
      <c r="AK69" s="18">
        <v>177.59</v>
      </c>
      <c r="AL69" s="18">
        <v>164.86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1</v>
      </c>
      <c r="AY69" s="18">
        <v>4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0.17</v>
      </c>
      <c r="BL69" s="18">
        <v>2.5099999999999998</v>
      </c>
    </row>
    <row r="70" spans="1:64" x14ac:dyDescent="0.25">
      <c r="A70" s="2" t="s">
        <v>674</v>
      </c>
      <c r="B70" s="2" t="s">
        <v>47</v>
      </c>
      <c r="C70" s="2" t="s">
        <v>47</v>
      </c>
      <c r="D70" s="2" t="s">
        <v>16</v>
      </c>
      <c r="E70" s="2" t="s">
        <v>18</v>
      </c>
      <c r="F70" s="2">
        <v>207</v>
      </c>
      <c r="G70" s="2">
        <v>202.63</v>
      </c>
      <c r="H70" s="2">
        <v>15</v>
      </c>
      <c r="I70" s="2">
        <v>15</v>
      </c>
      <c r="L70" s="17" t="s">
        <v>621</v>
      </c>
      <c r="M70" s="18">
        <v>4</v>
      </c>
      <c r="N70" s="18">
        <v>6</v>
      </c>
      <c r="O70" s="18">
        <v>7</v>
      </c>
      <c r="P70" s="18">
        <v>3</v>
      </c>
      <c r="Q70" s="18">
        <v>6</v>
      </c>
      <c r="R70" s="18">
        <v>4</v>
      </c>
      <c r="S70" s="18">
        <v>5</v>
      </c>
      <c r="T70" s="18">
        <v>6</v>
      </c>
      <c r="U70" s="18">
        <v>4</v>
      </c>
      <c r="V70" s="18"/>
      <c r="W70" s="18"/>
      <c r="X70" s="18"/>
      <c r="Y70" s="18"/>
      <c r="Z70" s="18">
        <v>4</v>
      </c>
      <c r="AA70" s="18">
        <v>6</v>
      </c>
      <c r="AB70" s="18">
        <v>7</v>
      </c>
      <c r="AC70" s="18">
        <v>3</v>
      </c>
      <c r="AD70" s="18">
        <v>6</v>
      </c>
      <c r="AE70" s="18">
        <v>4</v>
      </c>
      <c r="AF70" s="18">
        <v>5</v>
      </c>
      <c r="AG70" s="18">
        <v>6</v>
      </c>
      <c r="AH70" s="18">
        <v>4</v>
      </c>
      <c r="AI70" s="18"/>
      <c r="AJ70" s="18"/>
      <c r="AK70" s="18"/>
      <c r="AL70" s="18"/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/>
      <c r="AW70" s="18"/>
      <c r="AX70" s="18"/>
      <c r="AY70" s="18"/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/>
      <c r="BJ70" s="18"/>
      <c r="BK70" s="18"/>
      <c r="BL70" s="18"/>
    </row>
    <row r="71" spans="1:64" x14ac:dyDescent="0.25">
      <c r="A71" s="2" t="s">
        <v>674</v>
      </c>
      <c r="B71" s="2" t="s">
        <v>47</v>
      </c>
      <c r="C71" s="2" t="s">
        <v>47</v>
      </c>
      <c r="D71" s="2" t="s">
        <v>16</v>
      </c>
      <c r="E71" s="2" t="s">
        <v>19</v>
      </c>
      <c r="F71" s="2">
        <v>218</v>
      </c>
      <c r="G71" s="2">
        <v>200.5</v>
      </c>
      <c r="H71" s="2">
        <v>32</v>
      </c>
      <c r="I71" s="2">
        <v>32</v>
      </c>
      <c r="L71" s="17" t="s">
        <v>629</v>
      </c>
      <c r="M71" s="18">
        <v>7</v>
      </c>
      <c r="N71" s="18">
        <v>7</v>
      </c>
      <c r="O71" s="18">
        <v>11</v>
      </c>
      <c r="P71" s="18">
        <v>13</v>
      </c>
      <c r="Q71" s="18">
        <v>12</v>
      </c>
      <c r="R71" s="18">
        <v>9</v>
      </c>
      <c r="S71" s="18">
        <v>8</v>
      </c>
      <c r="T71" s="18">
        <v>7</v>
      </c>
      <c r="U71" s="18">
        <v>7</v>
      </c>
      <c r="V71" s="18">
        <v>12</v>
      </c>
      <c r="W71" s="18">
        <v>14</v>
      </c>
      <c r="X71" s="18">
        <v>11</v>
      </c>
      <c r="Y71" s="18">
        <v>5</v>
      </c>
      <c r="Z71" s="18">
        <v>7</v>
      </c>
      <c r="AA71" s="18">
        <v>7</v>
      </c>
      <c r="AB71" s="18">
        <v>11</v>
      </c>
      <c r="AC71" s="18">
        <v>13</v>
      </c>
      <c r="AD71" s="18">
        <v>12</v>
      </c>
      <c r="AE71" s="18">
        <v>9</v>
      </c>
      <c r="AF71" s="18">
        <v>8</v>
      </c>
      <c r="AG71" s="18">
        <v>7</v>
      </c>
      <c r="AH71" s="18">
        <v>7</v>
      </c>
      <c r="AI71" s="18">
        <v>12</v>
      </c>
      <c r="AJ71" s="18">
        <v>12.3</v>
      </c>
      <c r="AK71" s="18">
        <v>10.14</v>
      </c>
      <c r="AL71" s="18">
        <v>5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</row>
    <row r="72" spans="1:64" x14ac:dyDescent="0.25">
      <c r="A72" s="2" t="s">
        <v>674</v>
      </c>
      <c r="B72" s="2" t="s">
        <v>49</v>
      </c>
      <c r="C72" s="2" t="s">
        <v>49</v>
      </c>
      <c r="D72" s="2" t="s">
        <v>16</v>
      </c>
      <c r="E72" s="2" t="s">
        <v>675</v>
      </c>
      <c r="F72" s="2">
        <v>76</v>
      </c>
      <c r="G72" s="2">
        <v>76</v>
      </c>
      <c r="H72" s="2">
        <v>0</v>
      </c>
      <c r="I72" s="2">
        <v>0</v>
      </c>
      <c r="L72" s="17" t="s">
        <v>676</v>
      </c>
      <c r="M72" s="18">
        <v>97</v>
      </c>
      <c r="N72" s="18">
        <v>26</v>
      </c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>
        <v>97</v>
      </c>
      <c r="AA72" s="18">
        <v>26</v>
      </c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>
        <v>0</v>
      </c>
      <c r="AN72" s="18">
        <v>0</v>
      </c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>
        <v>0</v>
      </c>
      <c r="BA72" s="18">
        <v>0</v>
      </c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</row>
    <row r="73" spans="1:64" x14ac:dyDescent="0.25">
      <c r="A73" s="2" t="s">
        <v>674</v>
      </c>
      <c r="B73" s="2" t="s">
        <v>49</v>
      </c>
      <c r="C73" s="2" t="s">
        <v>49</v>
      </c>
      <c r="D73" s="2" t="s">
        <v>16</v>
      </c>
      <c r="E73" s="2" t="s">
        <v>8</v>
      </c>
      <c r="F73" s="2">
        <v>31</v>
      </c>
      <c r="G73" s="2">
        <v>31</v>
      </c>
      <c r="H73" s="2">
        <v>0</v>
      </c>
      <c r="I73" s="2">
        <v>0</v>
      </c>
      <c r="L73" s="17" t="s">
        <v>387</v>
      </c>
      <c r="M73" s="18">
        <v>35</v>
      </c>
      <c r="N73" s="18">
        <v>27</v>
      </c>
      <c r="O73" s="18">
        <v>43</v>
      </c>
      <c r="P73" s="18">
        <v>42</v>
      </c>
      <c r="Q73" s="18">
        <v>38</v>
      </c>
      <c r="R73" s="18">
        <v>51</v>
      </c>
      <c r="S73" s="18">
        <v>30</v>
      </c>
      <c r="T73" s="18">
        <v>53</v>
      </c>
      <c r="U73" s="18">
        <v>50</v>
      </c>
      <c r="V73" s="18">
        <v>49</v>
      </c>
      <c r="W73" s="18">
        <v>46</v>
      </c>
      <c r="X73" s="18">
        <v>34</v>
      </c>
      <c r="Y73" s="18">
        <v>39</v>
      </c>
      <c r="Z73" s="18">
        <v>35</v>
      </c>
      <c r="AA73" s="18">
        <v>27</v>
      </c>
      <c r="AB73" s="18">
        <v>43</v>
      </c>
      <c r="AC73" s="18">
        <v>42</v>
      </c>
      <c r="AD73" s="18">
        <v>38</v>
      </c>
      <c r="AE73" s="18">
        <v>51</v>
      </c>
      <c r="AF73" s="18">
        <v>30</v>
      </c>
      <c r="AG73" s="18">
        <v>53</v>
      </c>
      <c r="AH73" s="18">
        <v>50</v>
      </c>
      <c r="AI73" s="18">
        <v>49</v>
      </c>
      <c r="AJ73" s="18">
        <v>46</v>
      </c>
      <c r="AK73" s="18">
        <v>31.51</v>
      </c>
      <c r="AL73" s="18">
        <v>32.44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1</v>
      </c>
      <c r="AV73" s="18">
        <v>1</v>
      </c>
      <c r="AW73" s="18">
        <v>0</v>
      </c>
      <c r="AX73" s="18">
        <v>0</v>
      </c>
      <c r="AY73" s="18">
        <v>1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1</v>
      </c>
      <c r="BI73" s="18">
        <v>1</v>
      </c>
      <c r="BJ73" s="18">
        <v>0</v>
      </c>
      <c r="BK73" s="18">
        <v>0</v>
      </c>
      <c r="BL73" s="18">
        <v>1</v>
      </c>
    </row>
    <row r="74" spans="1:64" x14ac:dyDescent="0.25">
      <c r="A74" s="2" t="s">
        <v>674</v>
      </c>
      <c r="B74" s="2" t="s">
        <v>49</v>
      </c>
      <c r="C74" s="2" t="s">
        <v>49</v>
      </c>
      <c r="D74" s="2" t="s">
        <v>16</v>
      </c>
      <c r="E74" s="2" t="s">
        <v>9</v>
      </c>
      <c r="F74" s="2">
        <v>56</v>
      </c>
      <c r="G74" s="2">
        <v>56</v>
      </c>
      <c r="H74" s="2">
        <v>0</v>
      </c>
      <c r="I74" s="2">
        <v>0</v>
      </c>
      <c r="L74" s="17" t="s">
        <v>425</v>
      </c>
      <c r="M74" s="18">
        <v>1262</v>
      </c>
      <c r="N74" s="18">
        <v>1485</v>
      </c>
      <c r="O74" s="18">
        <v>1504</v>
      </c>
      <c r="P74" s="18">
        <v>1497</v>
      </c>
      <c r="Q74" s="18">
        <v>1529</v>
      </c>
      <c r="R74" s="18">
        <v>1548</v>
      </c>
      <c r="S74" s="18">
        <v>1594</v>
      </c>
      <c r="T74" s="18">
        <v>1627</v>
      </c>
      <c r="U74" s="18">
        <v>1607</v>
      </c>
      <c r="V74" s="18">
        <v>1499</v>
      </c>
      <c r="W74" s="18">
        <v>1442</v>
      </c>
      <c r="X74" s="18">
        <v>1452</v>
      </c>
      <c r="Y74" s="18">
        <v>1549</v>
      </c>
      <c r="Z74" s="18">
        <v>1258.5</v>
      </c>
      <c r="AA74" s="18">
        <v>1485</v>
      </c>
      <c r="AB74" s="18">
        <v>1502.47</v>
      </c>
      <c r="AC74" s="18">
        <v>1497</v>
      </c>
      <c r="AD74" s="18">
        <v>1529</v>
      </c>
      <c r="AE74" s="18">
        <v>1547.04</v>
      </c>
      <c r="AF74" s="18">
        <v>1588.08</v>
      </c>
      <c r="AG74" s="18">
        <v>1614.85</v>
      </c>
      <c r="AH74" s="18">
        <v>1598.4</v>
      </c>
      <c r="AI74" s="18">
        <v>1492.39</v>
      </c>
      <c r="AJ74" s="18">
        <v>1436.68</v>
      </c>
      <c r="AK74" s="18">
        <v>1256.3999999999999</v>
      </c>
      <c r="AL74" s="18">
        <v>1239.57</v>
      </c>
      <c r="AM74" s="18">
        <v>7</v>
      </c>
      <c r="AN74" s="18">
        <v>4</v>
      </c>
      <c r="AO74" s="18">
        <v>8</v>
      </c>
      <c r="AP74" s="18">
        <v>12</v>
      </c>
      <c r="AQ74" s="18">
        <v>8</v>
      </c>
      <c r="AR74" s="18">
        <v>7</v>
      </c>
      <c r="AS74" s="18">
        <v>0</v>
      </c>
      <c r="AT74" s="18">
        <v>0</v>
      </c>
      <c r="AU74" s="18">
        <v>0</v>
      </c>
      <c r="AV74" s="18">
        <v>10</v>
      </c>
      <c r="AW74" s="18">
        <v>33</v>
      </c>
      <c r="AX74" s="18">
        <v>68</v>
      </c>
      <c r="AY74" s="18">
        <v>132</v>
      </c>
      <c r="AZ74" s="18">
        <v>3.5</v>
      </c>
      <c r="BA74" s="18">
        <v>4</v>
      </c>
      <c r="BB74" s="18">
        <v>8</v>
      </c>
      <c r="BC74" s="18">
        <v>12</v>
      </c>
      <c r="BD74" s="18">
        <v>7.86</v>
      </c>
      <c r="BE74" s="18">
        <v>7</v>
      </c>
      <c r="BF74" s="18">
        <v>0</v>
      </c>
      <c r="BG74" s="18">
        <v>0</v>
      </c>
      <c r="BH74" s="18">
        <v>0</v>
      </c>
      <c r="BI74" s="18">
        <v>10</v>
      </c>
      <c r="BJ74" s="18">
        <v>32.799999999999997</v>
      </c>
      <c r="BK74" s="18">
        <v>67.599999999999994</v>
      </c>
      <c r="BL74" s="18">
        <v>125.75</v>
      </c>
    </row>
    <row r="75" spans="1:64" x14ac:dyDescent="0.25">
      <c r="A75" s="2" t="s">
        <v>674</v>
      </c>
      <c r="B75" s="2" t="s">
        <v>49</v>
      </c>
      <c r="C75" s="2" t="s">
        <v>49</v>
      </c>
      <c r="D75" s="2" t="s">
        <v>16</v>
      </c>
      <c r="E75" s="2" t="s">
        <v>10</v>
      </c>
      <c r="F75" s="2">
        <v>40</v>
      </c>
      <c r="G75" s="2">
        <v>40</v>
      </c>
      <c r="H75" s="2">
        <v>0</v>
      </c>
      <c r="I75" s="2">
        <v>0</v>
      </c>
      <c r="L75" s="17" t="s">
        <v>565</v>
      </c>
      <c r="M75" s="18">
        <v>45</v>
      </c>
      <c r="N75" s="18">
        <v>55</v>
      </c>
      <c r="O75" s="18">
        <v>77</v>
      </c>
      <c r="P75" s="18">
        <v>67</v>
      </c>
      <c r="Q75" s="18">
        <v>61</v>
      </c>
      <c r="R75" s="18">
        <v>72</v>
      </c>
      <c r="S75" s="18">
        <v>80</v>
      </c>
      <c r="T75" s="18">
        <v>78</v>
      </c>
      <c r="U75" s="18">
        <v>72</v>
      </c>
      <c r="V75" s="18"/>
      <c r="W75" s="18"/>
      <c r="X75" s="18"/>
      <c r="Y75" s="18"/>
      <c r="Z75" s="18">
        <v>43.04</v>
      </c>
      <c r="AA75" s="18">
        <v>54.02</v>
      </c>
      <c r="AB75" s="18">
        <v>76.02</v>
      </c>
      <c r="AC75" s="18">
        <v>66.010000000000005</v>
      </c>
      <c r="AD75" s="18">
        <v>61</v>
      </c>
      <c r="AE75" s="18">
        <v>71.02</v>
      </c>
      <c r="AF75" s="18">
        <v>80</v>
      </c>
      <c r="AG75" s="18">
        <v>76.040000000000006</v>
      </c>
      <c r="AH75" s="18">
        <v>72</v>
      </c>
      <c r="AI75" s="18"/>
      <c r="AJ75" s="18"/>
      <c r="AK75" s="18"/>
      <c r="AL75" s="18"/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/>
      <c r="AW75" s="18"/>
      <c r="AX75" s="18"/>
      <c r="AY75" s="18"/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/>
      <c r="BJ75" s="18"/>
      <c r="BK75" s="18"/>
      <c r="BL75" s="18"/>
    </row>
    <row r="76" spans="1:64" x14ac:dyDescent="0.25">
      <c r="A76" s="2" t="s">
        <v>674</v>
      </c>
      <c r="B76" s="2" t="s">
        <v>49</v>
      </c>
      <c r="C76" s="2" t="s">
        <v>49</v>
      </c>
      <c r="D76" s="2" t="s">
        <v>16</v>
      </c>
      <c r="E76" s="2" t="s">
        <v>11</v>
      </c>
      <c r="F76" s="2">
        <v>45</v>
      </c>
      <c r="G76" s="2">
        <v>45</v>
      </c>
      <c r="H76" s="2">
        <v>0</v>
      </c>
      <c r="I76" s="2">
        <v>0</v>
      </c>
      <c r="L76" s="17" t="s">
        <v>43</v>
      </c>
      <c r="M76" s="18">
        <v>11</v>
      </c>
      <c r="N76" s="18">
        <v>11</v>
      </c>
      <c r="O76" s="18">
        <v>16</v>
      </c>
      <c r="P76" s="18">
        <v>17</v>
      </c>
      <c r="Q76" s="18">
        <v>18</v>
      </c>
      <c r="R76" s="18">
        <v>21</v>
      </c>
      <c r="S76" s="18">
        <v>13</v>
      </c>
      <c r="T76" s="18">
        <v>14</v>
      </c>
      <c r="U76" s="18">
        <v>16</v>
      </c>
      <c r="V76" s="18">
        <v>15</v>
      </c>
      <c r="W76" s="18">
        <v>12</v>
      </c>
      <c r="X76" s="18">
        <v>11</v>
      </c>
      <c r="Y76" s="18">
        <v>12</v>
      </c>
      <c r="Z76" s="18">
        <v>11</v>
      </c>
      <c r="AA76" s="18">
        <v>11</v>
      </c>
      <c r="AB76" s="18">
        <v>16</v>
      </c>
      <c r="AC76" s="18">
        <v>17</v>
      </c>
      <c r="AD76" s="18">
        <v>18</v>
      </c>
      <c r="AE76" s="18">
        <v>21</v>
      </c>
      <c r="AF76" s="18">
        <v>13</v>
      </c>
      <c r="AG76" s="18">
        <v>14</v>
      </c>
      <c r="AH76" s="18">
        <v>16</v>
      </c>
      <c r="AI76" s="18">
        <v>15</v>
      </c>
      <c r="AJ76" s="18">
        <v>12</v>
      </c>
      <c r="AK76" s="18">
        <v>11</v>
      </c>
      <c r="AL76" s="18">
        <v>12</v>
      </c>
      <c r="AM76" s="18">
        <v>0</v>
      </c>
      <c r="AN76" s="18">
        <v>0</v>
      </c>
      <c r="AO76" s="18">
        <v>0</v>
      </c>
      <c r="AP76" s="18">
        <v>0</v>
      </c>
      <c r="AQ76" s="18">
        <v>0</v>
      </c>
      <c r="AR76" s="18">
        <v>0</v>
      </c>
      <c r="AS76" s="18">
        <v>0</v>
      </c>
      <c r="AT76" s="18">
        <v>0</v>
      </c>
      <c r="AU76" s="18">
        <v>0</v>
      </c>
      <c r="AV76" s="18">
        <v>0</v>
      </c>
      <c r="AW76" s="18">
        <v>0</v>
      </c>
      <c r="AX76" s="18">
        <v>0</v>
      </c>
      <c r="AY76" s="18">
        <v>0</v>
      </c>
      <c r="AZ76" s="18">
        <v>0</v>
      </c>
      <c r="BA76" s="18">
        <v>0</v>
      </c>
      <c r="BB76" s="18">
        <v>0</v>
      </c>
      <c r="BC76" s="18">
        <v>0</v>
      </c>
      <c r="BD76" s="18">
        <v>0</v>
      </c>
      <c r="BE76" s="18">
        <v>0</v>
      </c>
      <c r="BF76" s="18">
        <v>0</v>
      </c>
      <c r="BG76" s="18">
        <v>0</v>
      </c>
      <c r="BH76" s="18">
        <v>0</v>
      </c>
      <c r="BI76" s="18">
        <v>0</v>
      </c>
      <c r="BJ76" s="18">
        <v>0</v>
      </c>
      <c r="BK76" s="18">
        <v>0</v>
      </c>
      <c r="BL76" s="18">
        <v>0</v>
      </c>
    </row>
    <row r="77" spans="1:64" x14ac:dyDescent="0.25">
      <c r="A77" s="2" t="s">
        <v>674</v>
      </c>
      <c r="B77" s="2" t="s">
        <v>49</v>
      </c>
      <c r="C77" s="2" t="s">
        <v>49</v>
      </c>
      <c r="D77" s="2" t="s">
        <v>16</v>
      </c>
      <c r="E77" s="2" t="s">
        <v>12</v>
      </c>
      <c r="F77" s="2">
        <v>38</v>
      </c>
      <c r="G77" s="2">
        <v>38</v>
      </c>
      <c r="H77" s="2">
        <v>0</v>
      </c>
      <c r="I77" s="2">
        <v>0</v>
      </c>
      <c r="L77" s="17" t="s">
        <v>93</v>
      </c>
      <c r="M77" s="18">
        <v>93</v>
      </c>
      <c r="N77" s="18">
        <v>96</v>
      </c>
      <c r="O77" s="18">
        <v>121</v>
      </c>
      <c r="P77" s="18">
        <v>108</v>
      </c>
      <c r="Q77" s="18">
        <v>122</v>
      </c>
      <c r="R77" s="18">
        <v>117</v>
      </c>
      <c r="S77" s="18">
        <v>126</v>
      </c>
      <c r="T77" s="18">
        <v>140</v>
      </c>
      <c r="U77" s="18">
        <v>133</v>
      </c>
      <c r="V77" s="18">
        <v>135</v>
      </c>
      <c r="W77" s="18">
        <v>141</v>
      </c>
      <c r="X77" s="18">
        <v>138</v>
      </c>
      <c r="Y77" s="18">
        <v>108</v>
      </c>
      <c r="Z77" s="18">
        <v>91.52</v>
      </c>
      <c r="AA77" s="18">
        <v>95.02</v>
      </c>
      <c r="AB77" s="18">
        <v>121</v>
      </c>
      <c r="AC77" s="18">
        <v>108</v>
      </c>
      <c r="AD77" s="18">
        <v>122</v>
      </c>
      <c r="AE77" s="18">
        <v>117</v>
      </c>
      <c r="AF77" s="18">
        <v>126</v>
      </c>
      <c r="AG77" s="18">
        <v>139.16999999999999</v>
      </c>
      <c r="AH77" s="18">
        <v>132.51</v>
      </c>
      <c r="AI77" s="18">
        <v>135</v>
      </c>
      <c r="AJ77" s="18">
        <v>141</v>
      </c>
      <c r="AK77" s="18">
        <v>129.78</v>
      </c>
      <c r="AL77" s="18">
        <v>100.6</v>
      </c>
      <c r="AM77" s="18">
        <v>1</v>
      </c>
      <c r="AN77" s="18">
        <v>2</v>
      </c>
      <c r="AO77" s="18">
        <v>4</v>
      </c>
      <c r="AP77" s="18">
        <v>3</v>
      </c>
      <c r="AQ77" s="18">
        <v>6</v>
      </c>
      <c r="AR77" s="18">
        <v>12</v>
      </c>
      <c r="AS77" s="18">
        <v>8</v>
      </c>
      <c r="AT77" s="18">
        <v>9</v>
      </c>
      <c r="AU77" s="18">
        <v>10</v>
      </c>
      <c r="AV77" s="18">
        <v>8</v>
      </c>
      <c r="AW77" s="18">
        <v>9</v>
      </c>
      <c r="AX77" s="18">
        <v>13</v>
      </c>
      <c r="AY77" s="18">
        <v>7</v>
      </c>
      <c r="AZ77" s="18">
        <v>0.5</v>
      </c>
      <c r="BA77" s="18">
        <v>2</v>
      </c>
      <c r="BB77" s="18">
        <v>4</v>
      </c>
      <c r="BC77" s="18">
        <v>3</v>
      </c>
      <c r="BD77" s="18">
        <v>6</v>
      </c>
      <c r="BE77" s="18">
        <v>12</v>
      </c>
      <c r="BF77" s="18">
        <v>7.66</v>
      </c>
      <c r="BG77" s="18">
        <v>9</v>
      </c>
      <c r="BH77" s="18">
        <v>9.83</v>
      </c>
      <c r="BI77" s="18">
        <v>7.67</v>
      </c>
      <c r="BJ77" s="18">
        <v>8.67</v>
      </c>
      <c r="BK77" s="18">
        <v>11.76</v>
      </c>
      <c r="BL77" s="18">
        <v>6.77</v>
      </c>
    </row>
    <row r="78" spans="1:64" x14ac:dyDescent="0.25">
      <c r="A78" s="2" t="s">
        <v>674</v>
      </c>
      <c r="B78" s="2" t="s">
        <v>49</v>
      </c>
      <c r="C78" s="2" t="s">
        <v>49</v>
      </c>
      <c r="D78" s="2" t="s">
        <v>16</v>
      </c>
      <c r="E78" s="2" t="s">
        <v>13</v>
      </c>
      <c r="F78" s="2">
        <v>44</v>
      </c>
      <c r="G78" s="2">
        <v>43.44</v>
      </c>
      <c r="H78" s="2">
        <v>0</v>
      </c>
      <c r="I78" s="2">
        <v>0</v>
      </c>
      <c r="L78" s="17" t="s">
        <v>121</v>
      </c>
      <c r="M78" s="18">
        <v>282</v>
      </c>
      <c r="N78" s="18">
        <v>347</v>
      </c>
      <c r="O78" s="18">
        <v>336</v>
      </c>
      <c r="P78" s="18">
        <v>343</v>
      </c>
      <c r="Q78" s="18">
        <v>364</v>
      </c>
      <c r="R78" s="18">
        <v>371</v>
      </c>
      <c r="S78" s="18">
        <v>392</v>
      </c>
      <c r="T78" s="18">
        <v>373</v>
      </c>
      <c r="U78" s="18">
        <v>372</v>
      </c>
      <c r="V78" s="18">
        <v>372</v>
      </c>
      <c r="W78" s="18">
        <v>415</v>
      </c>
      <c r="X78" s="18">
        <v>365</v>
      </c>
      <c r="Y78" s="18">
        <v>370</v>
      </c>
      <c r="Z78" s="18">
        <v>279.2</v>
      </c>
      <c r="AA78" s="18">
        <v>345.16</v>
      </c>
      <c r="AB78" s="18">
        <v>333.74</v>
      </c>
      <c r="AC78" s="18">
        <v>341.19</v>
      </c>
      <c r="AD78" s="18">
        <v>363.35</v>
      </c>
      <c r="AE78" s="18">
        <v>366.14</v>
      </c>
      <c r="AF78" s="18">
        <v>390.83</v>
      </c>
      <c r="AG78" s="18">
        <v>370.5</v>
      </c>
      <c r="AH78" s="18">
        <v>367.97</v>
      </c>
      <c r="AI78" s="18">
        <v>370.66</v>
      </c>
      <c r="AJ78" s="18">
        <v>412.76</v>
      </c>
      <c r="AK78" s="18">
        <v>330.9</v>
      </c>
      <c r="AL78" s="18">
        <v>343.52000000000004</v>
      </c>
      <c r="AM78" s="18">
        <v>58</v>
      </c>
      <c r="AN78" s="18">
        <v>77</v>
      </c>
      <c r="AO78" s="18">
        <v>69</v>
      </c>
      <c r="AP78" s="18">
        <v>77</v>
      </c>
      <c r="AQ78" s="18">
        <v>95</v>
      </c>
      <c r="AR78" s="18">
        <v>70</v>
      </c>
      <c r="AS78" s="18">
        <v>101</v>
      </c>
      <c r="AT78" s="18">
        <v>70</v>
      </c>
      <c r="AU78" s="18">
        <v>92</v>
      </c>
      <c r="AV78" s="18">
        <v>76</v>
      </c>
      <c r="AW78" s="18">
        <v>81</v>
      </c>
      <c r="AX78" s="18">
        <v>66</v>
      </c>
      <c r="AY78" s="18">
        <v>71</v>
      </c>
      <c r="AZ78" s="18">
        <v>58</v>
      </c>
      <c r="BA78" s="18">
        <v>77</v>
      </c>
      <c r="BB78" s="18">
        <v>69</v>
      </c>
      <c r="BC78" s="18">
        <v>77</v>
      </c>
      <c r="BD78" s="18">
        <v>95</v>
      </c>
      <c r="BE78" s="18">
        <v>70</v>
      </c>
      <c r="BF78" s="18">
        <v>99.56</v>
      </c>
      <c r="BG78" s="18">
        <v>68.56</v>
      </c>
      <c r="BH78" s="18">
        <v>89.66</v>
      </c>
      <c r="BI78" s="18">
        <v>66.5</v>
      </c>
      <c r="BJ78" s="18">
        <v>72.62</v>
      </c>
      <c r="BK78" s="18">
        <v>56.3</v>
      </c>
      <c r="BL78" s="18">
        <v>59.54</v>
      </c>
    </row>
    <row r="79" spans="1:64" x14ac:dyDescent="0.25">
      <c r="A79" s="2" t="s">
        <v>674</v>
      </c>
      <c r="B79" s="2" t="s">
        <v>49</v>
      </c>
      <c r="C79" s="2" t="s">
        <v>49</v>
      </c>
      <c r="D79" s="2" t="s">
        <v>16</v>
      </c>
      <c r="E79" s="2" t="s">
        <v>14</v>
      </c>
      <c r="F79" s="2">
        <v>58</v>
      </c>
      <c r="G79" s="2">
        <v>58</v>
      </c>
      <c r="H79" s="2">
        <v>0</v>
      </c>
      <c r="I79" s="2">
        <v>0</v>
      </c>
      <c r="L79" s="17" t="s">
        <v>165</v>
      </c>
      <c r="M79" s="18">
        <v>124</v>
      </c>
      <c r="N79" s="18">
        <v>110</v>
      </c>
      <c r="O79" s="18">
        <v>128</v>
      </c>
      <c r="P79" s="18">
        <v>140</v>
      </c>
      <c r="Q79" s="18">
        <v>139</v>
      </c>
      <c r="R79" s="18">
        <v>133</v>
      </c>
      <c r="S79" s="18">
        <v>142</v>
      </c>
      <c r="T79" s="18">
        <v>160</v>
      </c>
      <c r="U79" s="18">
        <v>137</v>
      </c>
      <c r="V79" s="18">
        <v>135</v>
      </c>
      <c r="W79" s="18">
        <v>118</v>
      </c>
      <c r="X79" s="18">
        <v>129</v>
      </c>
      <c r="Y79" s="18">
        <v>102</v>
      </c>
      <c r="Z79" s="18">
        <v>124</v>
      </c>
      <c r="AA79" s="18">
        <v>110</v>
      </c>
      <c r="AB79" s="18">
        <v>128</v>
      </c>
      <c r="AC79" s="18">
        <v>140</v>
      </c>
      <c r="AD79" s="18">
        <v>139</v>
      </c>
      <c r="AE79" s="18">
        <v>133</v>
      </c>
      <c r="AF79" s="18">
        <v>142</v>
      </c>
      <c r="AG79" s="18">
        <v>159.44999999999999</v>
      </c>
      <c r="AH79" s="18">
        <v>135.35</v>
      </c>
      <c r="AI79" s="18">
        <v>134.9</v>
      </c>
      <c r="AJ79" s="18">
        <v>117.48</v>
      </c>
      <c r="AK79" s="18">
        <v>107.32</v>
      </c>
      <c r="AL79" s="18">
        <v>84.82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</row>
    <row r="80" spans="1:64" x14ac:dyDescent="0.25">
      <c r="A80" s="2" t="s">
        <v>674</v>
      </c>
      <c r="B80" s="2" t="s">
        <v>49</v>
      </c>
      <c r="C80" s="2" t="s">
        <v>49</v>
      </c>
      <c r="D80" s="2" t="s">
        <v>16</v>
      </c>
      <c r="E80" s="2" t="s">
        <v>15</v>
      </c>
      <c r="F80" s="2">
        <v>38</v>
      </c>
      <c r="G80" s="2">
        <v>37.159999999999997</v>
      </c>
      <c r="H80" s="2">
        <v>0</v>
      </c>
      <c r="I80" s="2">
        <v>0</v>
      </c>
      <c r="L80" s="17" t="s">
        <v>193</v>
      </c>
      <c r="M80" s="18">
        <v>13</v>
      </c>
      <c r="N80" s="18">
        <v>7</v>
      </c>
      <c r="O80" s="18">
        <v>6</v>
      </c>
      <c r="P80" s="18">
        <v>8</v>
      </c>
      <c r="Q80" s="18">
        <v>8</v>
      </c>
      <c r="R80" s="18">
        <v>6</v>
      </c>
      <c r="S80" s="18">
        <v>5</v>
      </c>
      <c r="T80" s="18"/>
      <c r="U80" s="18"/>
      <c r="V80" s="18"/>
      <c r="W80" s="18"/>
      <c r="X80" s="18"/>
      <c r="Y80" s="18"/>
      <c r="Z80" s="18">
        <v>13</v>
      </c>
      <c r="AA80" s="18">
        <v>7</v>
      </c>
      <c r="AB80" s="18">
        <v>6</v>
      </c>
      <c r="AC80" s="18">
        <v>8</v>
      </c>
      <c r="AD80" s="18">
        <v>8</v>
      </c>
      <c r="AE80" s="18">
        <v>6</v>
      </c>
      <c r="AF80" s="18">
        <v>5</v>
      </c>
      <c r="AG80" s="18"/>
      <c r="AH80" s="18"/>
      <c r="AI80" s="18"/>
      <c r="AJ80" s="18"/>
      <c r="AK80" s="18"/>
      <c r="AL80" s="18"/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/>
      <c r="AU80" s="18"/>
      <c r="AV80" s="18"/>
      <c r="AW80" s="18"/>
      <c r="AX80" s="18"/>
      <c r="AY80" s="18"/>
      <c r="AZ80" s="18">
        <v>0</v>
      </c>
      <c r="BA80" s="18">
        <v>0</v>
      </c>
      <c r="BB80" s="18">
        <v>0</v>
      </c>
      <c r="BC80" s="18">
        <v>0</v>
      </c>
      <c r="BD80" s="18">
        <v>0</v>
      </c>
      <c r="BE80" s="18">
        <v>0</v>
      </c>
      <c r="BF80" s="18">
        <v>0</v>
      </c>
      <c r="BG80" s="18"/>
      <c r="BH80" s="18"/>
      <c r="BI80" s="18"/>
      <c r="BJ80" s="18"/>
      <c r="BK80" s="18"/>
      <c r="BL80" s="18"/>
    </row>
    <row r="81" spans="1:64" x14ac:dyDescent="0.25">
      <c r="A81" s="2" t="s">
        <v>674</v>
      </c>
      <c r="B81" s="2" t="s">
        <v>49</v>
      </c>
      <c r="C81" s="2" t="s">
        <v>49</v>
      </c>
      <c r="D81" s="2" t="s">
        <v>16</v>
      </c>
      <c r="E81" s="2" t="s">
        <v>16</v>
      </c>
      <c r="F81" s="2">
        <v>37</v>
      </c>
      <c r="G81" s="2">
        <v>36.18</v>
      </c>
      <c r="H81" s="2">
        <v>0</v>
      </c>
      <c r="I81" s="2">
        <v>0</v>
      </c>
      <c r="L81" s="17" t="s">
        <v>195</v>
      </c>
      <c r="M81" s="18">
        <v>10</v>
      </c>
      <c r="N81" s="18">
        <v>8</v>
      </c>
      <c r="O81" s="18">
        <v>11</v>
      </c>
      <c r="P81" s="18">
        <v>6</v>
      </c>
      <c r="Q81" s="18">
        <v>12</v>
      </c>
      <c r="R81" s="18">
        <v>12</v>
      </c>
      <c r="S81" s="18">
        <v>13</v>
      </c>
      <c r="T81" s="18">
        <v>14</v>
      </c>
      <c r="U81" s="18">
        <v>11</v>
      </c>
      <c r="V81" s="18">
        <v>10</v>
      </c>
      <c r="W81" s="18">
        <v>13</v>
      </c>
      <c r="X81" s="18">
        <v>5</v>
      </c>
      <c r="Y81" s="18">
        <v>16</v>
      </c>
      <c r="Z81" s="18">
        <v>10</v>
      </c>
      <c r="AA81" s="18">
        <v>8</v>
      </c>
      <c r="AB81" s="18">
        <v>11</v>
      </c>
      <c r="AC81" s="18">
        <v>6</v>
      </c>
      <c r="AD81" s="18">
        <v>12</v>
      </c>
      <c r="AE81" s="18">
        <v>12</v>
      </c>
      <c r="AF81" s="18">
        <v>13</v>
      </c>
      <c r="AG81" s="18">
        <v>14</v>
      </c>
      <c r="AH81" s="18">
        <v>11</v>
      </c>
      <c r="AI81" s="18">
        <v>10</v>
      </c>
      <c r="AJ81" s="18">
        <v>13</v>
      </c>
      <c r="AK81" s="18">
        <v>2.61</v>
      </c>
      <c r="AL81" s="18">
        <v>13.62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0</v>
      </c>
      <c r="BE81" s="18">
        <v>0</v>
      </c>
      <c r="BF81" s="18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</row>
    <row r="82" spans="1:64" x14ac:dyDescent="0.25">
      <c r="A82" s="2" t="s">
        <v>674</v>
      </c>
      <c r="B82" s="2" t="s">
        <v>49</v>
      </c>
      <c r="C82" s="2" t="s">
        <v>49</v>
      </c>
      <c r="D82" s="2" t="s">
        <v>16</v>
      </c>
      <c r="E82" s="2" t="s">
        <v>17</v>
      </c>
      <c r="F82" s="2">
        <v>49</v>
      </c>
      <c r="G82" s="2">
        <v>48.18</v>
      </c>
      <c r="H82" s="2">
        <v>0</v>
      </c>
      <c r="I82" s="2">
        <v>0</v>
      </c>
      <c r="L82" s="17" t="s">
        <v>205</v>
      </c>
      <c r="M82" s="18">
        <v>53</v>
      </c>
      <c r="N82" s="18">
        <v>82</v>
      </c>
      <c r="O82" s="18">
        <v>96</v>
      </c>
      <c r="P82" s="18">
        <v>75</v>
      </c>
      <c r="Q82" s="18">
        <v>94</v>
      </c>
      <c r="R82" s="18">
        <v>95</v>
      </c>
      <c r="S82" s="18">
        <v>93</v>
      </c>
      <c r="T82" s="18">
        <v>82</v>
      </c>
      <c r="U82" s="18">
        <v>107</v>
      </c>
      <c r="V82" s="18">
        <v>116</v>
      </c>
      <c r="W82" s="18">
        <v>119</v>
      </c>
      <c r="X82" s="18">
        <v>106</v>
      </c>
      <c r="Y82" s="18">
        <v>99</v>
      </c>
      <c r="Z82" s="18">
        <v>51.8</v>
      </c>
      <c r="AA82" s="18">
        <v>80.599999999999994</v>
      </c>
      <c r="AB82" s="18">
        <v>94.8</v>
      </c>
      <c r="AC82" s="18">
        <v>74.86</v>
      </c>
      <c r="AD82" s="18">
        <v>93.58</v>
      </c>
      <c r="AE82" s="18">
        <v>94.58</v>
      </c>
      <c r="AF82" s="18">
        <v>91.94</v>
      </c>
      <c r="AG82" s="18">
        <v>79.8</v>
      </c>
      <c r="AH82" s="18">
        <v>106</v>
      </c>
      <c r="AI82" s="18">
        <v>114.92</v>
      </c>
      <c r="AJ82" s="18">
        <v>118.6</v>
      </c>
      <c r="AK82" s="18">
        <v>95.06</v>
      </c>
      <c r="AL82" s="18">
        <v>83.2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1</v>
      </c>
      <c r="AT82" s="18">
        <v>6</v>
      </c>
      <c r="AU82" s="18">
        <v>7</v>
      </c>
      <c r="AV82" s="18">
        <v>1</v>
      </c>
      <c r="AW82" s="18">
        <v>2</v>
      </c>
      <c r="AX82" s="18">
        <v>2</v>
      </c>
      <c r="AY82" s="18">
        <v>0</v>
      </c>
      <c r="AZ82" s="18">
        <v>0</v>
      </c>
      <c r="BA82" s="18">
        <v>0</v>
      </c>
      <c r="BB82" s="18">
        <v>0</v>
      </c>
      <c r="BC82" s="18">
        <v>0</v>
      </c>
      <c r="BD82" s="18">
        <v>0</v>
      </c>
      <c r="BE82" s="18">
        <v>0</v>
      </c>
      <c r="BF82" s="18">
        <v>0.34</v>
      </c>
      <c r="BG82" s="18">
        <v>3.2</v>
      </c>
      <c r="BH82" s="18">
        <v>5.8</v>
      </c>
      <c r="BI82" s="18">
        <v>1</v>
      </c>
      <c r="BJ82" s="18">
        <v>1.29</v>
      </c>
      <c r="BK82" s="18">
        <v>0.39</v>
      </c>
      <c r="BL82" s="18">
        <v>0</v>
      </c>
    </row>
    <row r="83" spans="1:64" x14ac:dyDescent="0.25">
      <c r="A83" s="2" t="s">
        <v>674</v>
      </c>
      <c r="B83" s="2" t="s">
        <v>49</v>
      </c>
      <c r="C83" s="2" t="s">
        <v>49</v>
      </c>
      <c r="D83" s="2" t="s">
        <v>16</v>
      </c>
      <c r="E83" s="2" t="s">
        <v>18</v>
      </c>
      <c r="F83" s="2">
        <v>50</v>
      </c>
      <c r="G83" s="2">
        <v>44.48</v>
      </c>
      <c r="H83" s="2">
        <v>0</v>
      </c>
      <c r="I83" s="2">
        <v>0</v>
      </c>
      <c r="L83" s="17" t="s">
        <v>255</v>
      </c>
      <c r="M83" s="18"/>
      <c r="N83" s="18"/>
      <c r="O83" s="18"/>
      <c r="P83" s="18"/>
      <c r="Q83" s="18"/>
      <c r="R83" s="18"/>
      <c r="S83" s="18"/>
      <c r="T83" s="18"/>
      <c r="U83" s="18"/>
      <c r="V83" s="18">
        <v>89</v>
      </c>
      <c r="W83" s="18">
        <v>99</v>
      </c>
      <c r="X83" s="18">
        <v>96</v>
      </c>
      <c r="Y83" s="18">
        <v>95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>
        <v>89</v>
      </c>
      <c r="AJ83" s="18">
        <v>99</v>
      </c>
      <c r="AK83" s="18">
        <v>96</v>
      </c>
      <c r="AL83" s="18">
        <v>95</v>
      </c>
      <c r="AM83" s="18"/>
      <c r="AN83" s="18"/>
      <c r="AO83" s="18"/>
      <c r="AP83" s="18"/>
      <c r="AQ83" s="18"/>
      <c r="AR83" s="18"/>
      <c r="AS83" s="18"/>
      <c r="AT83" s="18"/>
      <c r="AU83" s="18"/>
      <c r="AV83" s="18">
        <v>0</v>
      </c>
      <c r="AW83" s="18">
        <v>0</v>
      </c>
      <c r="AX83" s="18">
        <v>0</v>
      </c>
      <c r="AY83" s="18">
        <v>0</v>
      </c>
      <c r="AZ83" s="18"/>
      <c r="BA83" s="18"/>
      <c r="BB83" s="18"/>
      <c r="BC83" s="18"/>
      <c r="BD83" s="18"/>
      <c r="BE83" s="18"/>
      <c r="BF83" s="18"/>
      <c r="BG83" s="18"/>
      <c r="BH83" s="18"/>
      <c r="BI83" s="18">
        <v>0</v>
      </c>
      <c r="BJ83" s="18">
        <v>0</v>
      </c>
      <c r="BK83" s="18">
        <v>0</v>
      </c>
      <c r="BL83" s="18">
        <v>0</v>
      </c>
    </row>
    <row r="84" spans="1:64" x14ac:dyDescent="0.25">
      <c r="A84" s="2" t="s">
        <v>674</v>
      </c>
      <c r="B84" s="2" t="s">
        <v>49</v>
      </c>
      <c r="C84" s="2" t="s">
        <v>49</v>
      </c>
      <c r="D84" s="2" t="s">
        <v>16</v>
      </c>
      <c r="E84" s="2" t="s">
        <v>19</v>
      </c>
      <c r="F84" s="2">
        <v>49</v>
      </c>
      <c r="G84" s="2">
        <v>46.02</v>
      </c>
      <c r="H84" s="2">
        <v>0</v>
      </c>
      <c r="I84" s="2">
        <v>0</v>
      </c>
      <c r="L84" s="17" t="s">
        <v>259</v>
      </c>
      <c r="M84" s="18"/>
      <c r="N84" s="18"/>
      <c r="O84" s="18"/>
      <c r="P84" s="18"/>
      <c r="Q84" s="18"/>
      <c r="R84" s="18"/>
      <c r="S84" s="18">
        <v>69</v>
      </c>
      <c r="T84" s="18">
        <v>86</v>
      </c>
      <c r="U84" s="18">
        <v>100</v>
      </c>
      <c r="V84" s="18">
        <v>96</v>
      </c>
      <c r="W84" s="18">
        <v>45</v>
      </c>
      <c r="X84" s="18">
        <v>37</v>
      </c>
      <c r="Y84" s="18">
        <v>33</v>
      </c>
      <c r="Z84" s="18"/>
      <c r="AA84" s="18"/>
      <c r="AB84" s="18"/>
      <c r="AC84" s="18"/>
      <c r="AD84" s="18"/>
      <c r="AE84" s="18"/>
      <c r="AF84" s="18">
        <v>69</v>
      </c>
      <c r="AG84" s="18">
        <v>86</v>
      </c>
      <c r="AH84" s="18">
        <v>100</v>
      </c>
      <c r="AI84" s="18">
        <v>96</v>
      </c>
      <c r="AJ84" s="18">
        <v>45</v>
      </c>
      <c r="AK84" s="18">
        <v>37.33</v>
      </c>
      <c r="AL84" s="18">
        <v>32.64</v>
      </c>
      <c r="AM84" s="18"/>
      <c r="AN84" s="18"/>
      <c r="AO84" s="18"/>
      <c r="AP84" s="18"/>
      <c r="AQ84" s="18"/>
      <c r="AR84" s="18"/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/>
      <c r="BA84" s="18"/>
      <c r="BB84" s="18"/>
      <c r="BC84" s="18"/>
      <c r="BD84" s="18"/>
      <c r="BE84" s="18"/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</row>
    <row r="85" spans="1:64" x14ac:dyDescent="0.25">
      <c r="A85" s="2" t="s">
        <v>674</v>
      </c>
      <c r="B85" s="2" t="s">
        <v>51</v>
      </c>
      <c r="C85" s="2" t="s">
        <v>51</v>
      </c>
      <c r="D85" s="2" t="s">
        <v>16</v>
      </c>
      <c r="E85" s="2" t="s">
        <v>675</v>
      </c>
      <c r="F85" s="2">
        <v>1278</v>
      </c>
      <c r="G85" s="2">
        <v>1261.124</v>
      </c>
      <c r="H85" s="2">
        <v>26</v>
      </c>
      <c r="I85" s="2">
        <v>16.5</v>
      </c>
      <c r="L85" s="17" t="s">
        <v>281</v>
      </c>
      <c r="M85" s="18">
        <v>10</v>
      </c>
      <c r="N85" s="18">
        <v>4</v>
      </c>
      <c r="O85" s="18">
        <v>5</v>
      </c>
      <c r="P85" s="18">
        <v>6</v>
      </c>
      <c r="Q85" s="18">
        <v>9</v>
      </c>
      <c r="R85" s="18">
        <v>7</v>
      </c>
      <c r="S85" s="18"/>
      <c r="T85" s="18"/>
      <c r="U85" s="18"/>
      <c r="V85" s="18"/>
      <c r="W85" s="18"/>
      <c r="X85" s="18"/>
      <c r="Y85" s="18"/>
      <c r="Z85" s="18">
        <v>10</v>
      </c>
      <c r="AA85" s="18">
        <v>4</v>
      </c>
      <c r="AB85" s="18">
        <v>5</v>
      </c>
      <c r="AC85" s="18">
        <v>6</v>
      </c>
      <c r="AD85" s="18">
        <v>9</v>
      </c>
      <c r="AE85" s="18">
        <v>7</v>
      </c>
      <c r="AF85" s="18"/>
      <c r="AG85" s="18"/>
      <c r="AH85" s="18"/>
      <c r="AI85" s="18"/>
      <c r="AJ85" s="18"/>
      <c r="AK85" s="18"/>
      <c r="AL85" s="18"/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0</v>
      </c>
      <c r="AS85" s="18"/>
      <c r="AT85" s="18"/>
      <c r="AU85" s="18"/>
      <c r="AV85" s="18"/>
      <c r="AW85" s="18"/>
      <c r="AX85" s="18"/>
      <c r="AY85" s="18"/>
      <c r="AZ85" s="18">
        <v>0</v>
      </c>
      <c r="BA85" s="18">
        <v>0</v>
      </c>
      <c r="BB85" s="18">
        <v>0</v>
      </c>
      <c r="BC85" s="18">
        <v>0</v>
      </c>
      <c r="BD85" s="18">
        <v>0</v>
      </c>
      <c r="BE85" s="18">
        <v>0</v>
      </c>
      <c r="BF85" s="18"/>
      <c r="BG85" s="18"/>
      <c r="BH85" s="18"/>
      <c r="BI85" s="18"/>
      <c r="BJ85" s="18"/>
      <c r="BK85" s="18"/>
      <c r="BL85" s="18"/>
    </row>
    <row r="86" spans="1:64" x14ac:dyDescent="0.25">
      <c r="A86" s="2" t="s">
        <v>674</v>
      </c>
      <c r="B86" s="2" t="s">
        <v>51</v>
      </c>
      <c r="C86" s="2" t="s">
        <v>51</v>
      </c>
      <c r="D86" s="2" t="s">
        <v>16</v>
      </c>
      <c r="E86" s="2" t="s">
        <v>8</v>
      </c>
      <c r="F86" s="2">
        <v>1342</v>
      </c>
      <c r="G86" s="2">
        <v>1331.17</v>
      </c>
      <c r="H86" s="2">
        <v>59</v>
      </c>
      <c r="I86" s="2">
        <v>51.03</v>
      </c>
      <c r="L86" s="17" t="s">
        <v>283</v>
      </c>
      <c r="M86" s="18">
        <v>8</v>
      </c>
      <c r="N86" s="18">
        <v>4</v>
      </c>
      <c r="O86" s="18">
        <v>2</v>
      </c>
      <c r="P86" s="18">
        <v>5</v>
      </c>
      <c r="Q86" s="18">
        <v>6</v>
      </c>
      <c r="R86" s="18">
        <v>7</v>
      </c>
      <c r="S86" s="18">
        <v>9</v>
      </c>
      <c r="T86" s="18">
        <v>12</v>
      </c>
      <c r="U86" s="18">
        <v>9</v>
      </c>
      <c r="V86" s="18">
        <v>5</v>
      </c>
      <c r="W86" s="18">
        <v>5</v>
      </c>
      <c r="X86" s="18">
        <v>8</v>
      </c>
      <c r="Y86" s="18">
        <v>6</v>
      </c>
      <c r="Z86" s="18">
        <v>8</v>
      </c>
      <c r="AA86" s="18">
        <v>4</v>
      </c>
      <c r="AB86" s="18">
        <v>2</v>
      </c>
      <c r="AC86" s="18">
        <v>5</v>
      </c>
      <c r="AD86" s="18">
        <v>6</v>
      </c>
      <c r="AE86" s="18">
        <v>7</v>
      </c>
      <c r="AF86" s="18">
        <v>9</v>
      </c>
      <c r="AG86" s="18">
        <v>12</v>
      </c>
      <c r="AH86" s="18">
        <v>9</v>
      </c>
      <c r="AI86" s="18">
        <v>5</v>
      </c>
      <c r="AJ86" s="18">
        <v>5</v>
      </c>
      <c r="AK86" s="18">
        <v>7</v>
      </c>
      <c r="AL86" s="18">
        <v>5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0</v>
      </c>
      <c r="AX86" s="18">
        <v>0</v>
      </c>
      <c r="AY86" s="18">
        <v>0</v>
      </c>
      <c r="AZ86" s="18">
        <v>0</v>
      </c>
      <c r="BA86" s="18">
        <v>0</v>
      </c>
      <c r="BB86" s="18">
        <v>0</v>
      </c>
      <c r="BC86" s="18">
        <v>0</v>
      </c>
      <c r="BD86" s="18">
        <v>0</v>
      </c>
      <c r="BE86" s="18">
        <v>0</v>
      </c>
      <c r="BF86" s="18">
        <v>0</v>
      </c>
      <c r="BG86" s="18">
        <v>0</v>
      </c>
      <c r="BH86" s="18">
        <v>0</v>
      </c>
      <c r="BI86" s="18">
        <v>0</v>
      </c>
      <c r="BJ86" s="18">
        <v>0</v>
      </c>
      <c r="BK86" s="18">
        <v>0</v>
      </c>
      <c r="BL86" s="18">
        <v>0</v>
      </c>
    </row>
    <row r="87" spans="1:64" x14ac:dyDescent="0.25">
      <c r="A87" s="2" t="s">
        <v>674</v>
      </c>
      <c r="B87" s="2" t="s">
        <v>51</v>
      </c>
      <c r="C87" s="2" t="s">
        <v>51</v>
      </c>
      <c r="D87" s="2" t="s">
        <v>16</v>
      </c>
      <c r="E87" s="2" t="s">
        <v>9</v>
      </c>
      <c r="F87" s="2">
        <v>1347</v>
      </c>
      <c r="G87" s="2">
        <v>1341.43</v>
      </c>
      <c r="H87" s="2">
        <v>36</v>
      </c>
      <c r="I87" s="2">
        <v>31.41</v>
      </c>
      <c r="L87" s="17" t="s">
        <v>293</v>
      </c>
      <c r="M87" s="18">
        <v>7</v>
      </c>
      <c r="N87" s="18">
        <v>6</v>
      </c>
      <c r="O87" s="18">
        <v>4</v>
      </c>
      <c r="P87" s="18">
        <v>3</v>
      </c>
      <c r="Q87" s="18">
        <v>8</v>
      </c>
      <c r="R87" s="18">
        <v>2</v>
      </c>
      <c r="S87" s="18">
        <v>8</v>
      </c>
      <c r="T87" s="18">
        <v>3</v>
      </c>
      <c r="U87" s="18">
        <v>3</v>
      </c>
      <c r="V87" s="18">
        <v>7</v>
      </c>
      <c r="W87" s="18">
        <v>5</v>
      </c>
      <c r="X87" s="18">
        <v>7</v>
      </c>
      <c r="Y87" s="18">
        <v>4</v>
      </c>
      <c r="Z87" s="18">
        <v>7</v>
      </c>
      <c r="AA87" s="18">
        <v>6</v>
      </c>
      <c r="AB87" s="18">
        <v>4</v>
      </c>
      <c r="AC87" s="18">
        <v>3</v>
      </c>
      <c r="AD87" s="18">
        <v>8</v>
      </c>
      <c r="AE87" s="18">
        <v>2</v>
      </c>
      <c r="AF87" s="18">
        <v>8</v>
      </c>
      <c r="AG87" s="18">
        <v>3</v>
      </c>
      <c r="AH87" s="18">
        <v>3</v>
      </c>
      <c r="AI87" s="18">
        <v>7</v>
      </c>
      <c r="AJ87" s="18">
        <v>5</v>
      </c>
      <c r="AK87" s="18">
        <v>5.62</v>
      </c>
      <c r="AL87" s="18">
        <v>4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0</v>
      </c>
      <c r="BB87" s="18">
        <v>0</v>
      </c>
      <c r="BC87" s="18">
        <v>0</v>
      </c>
      <c r="BD87" s="18">
        <v>0</v>
      </c>
      <c r="BE87" s="18">
        <v>0</v>
      </c>
      <c r="BF87" s="18">
        <v>0</v>
      </c>
      <c r="BG87" s="18">
        <v>0</v>
      </c>
      <c r="BH87" s="18">
        <v>0</v>
      </c>
      <c r="BI87" s="18">
        <v>0</v>
      </c>
      <c r="BJ87" s="18">
        <v>0</v>
      </c>
      <c r="BK87" s="18">
        <v>0</v>
      </c>
      <c r="BL87" s="18">
        <v>0</v>
      </c>
    </row>
    <row r="88" spans="1:64" x14ac:dyDescent="0.25">
      <c r="A88" s="2" t="s">
        <v>674</v>
      </c>
      <c r="B88" s="2" t="s">
        <v>51</v>
      </c>
      <c r="C88" s="2" t="s">
        <v>51</v>
      </c>
      <c r="D88" s="2" t="s">
        <v>16</v>
      </c>
      <c r="E88" s="2" t="s">
        <v>10</v>
      </c>
      <c r="F88" s="2">
        <v>1411</v>
      </c>
      <c r="G88" s="2">
        <v>1401.194</v>
      </c>
      <c r="H88" s="2">
        <v>47</v>
      </c>
      <c r="I88" s="2">
        <v>41</v>
      </c>
      <c r="L88" s="17" t="s">
        <v>303</v>
      </c>
      <c r="M88" s="18">
        <v>7</v>
      </c>
      <c r="N88" s="18">
        <v>5</v>
      </c>
      <c r="O88" s="18">
        <v>6</v>
      </c>
      <c r="P88" s="18">
        <v>8</v>
      </c>
      <c r="Q88" s="18">
        <v>6</v>
      </c>
      <c r="R88" s="18">
        <v>4</v>
      </c>
      <c r="S88" s="18">
        <v>6</v>
      </c>
      <c r="T88" s="18">
        <v>8</v>
      </c>
      <c r="U88" s="18">
        <v>6</v>
      </c>
      <c r="V88" s="18">
        <v>7</v>
      </c>
      <c r="W88" s="18">
        <v>4</v>
      </c>
      <c r="X88" s="18">
        <v>5</v>
      </c>
      <c r="Y88" s="18"/>
      <c r="Z88" s="18">
        <v>7</v>
      </c>
      <c r="AA88" s="18">
        <v>5</v>
      </c>
      <c r="AB88" s="18">
        <v>6</v>
      </c>
      <c r="AC88" s="18">
        <v>8</v>
      </c>
      <c r="AD88" s="18">
        <v>6</v>
      </c>
      <c r="AE88" s="18">
        <v>4</v>
      </c>
      <c r="AF88" s="18">
        <v>6</v>
      </c>
      <c r="AG88" s="18">
        <v>8</v>
      </c>
      <c r="AH88" s="18">
        <v>6</v>
      </c>
      <c r="AI88" s="18">
        <v>7</v>
      </c>
      <c r="AJ88" s="18">
        <v>4</v>
      </c>
      <c r="AK88" s="18">
        <v>3.98</v>
      </c>
      <c r="AL88" s="18"/>
      <c r="AM88" s="18">
        <v>0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/>
      <c r="AZ88" s="18">
        <v>0</v>
      </c>
      <c r="BA88" s="18">
        <v>0</v>
      </c>
      <c r="BB88" s="18">
        <v>0</v>
      </c>
      <c r="BC88" s="18">
        <v>0</v>
      </c>
      <c r="BD88" s="18">
        <v>0</v>
      </c>
      <c r="BE88" s="18">
        <v>0</v>
      </c>
      <c r="BF88" s="18">
        <v>0</v>
      </c>
      <c r="BG88" s="18">
        <v>0</v>
      </c>
      <c r="BH88" s="18">
        <v>0</v>
      </c>
      <c r="BI88" s="18">
        <v>0</v>
      </c>
      <c r="BJ88" s="18">
        <v>0</v>
      </c>
      <c r="BK88" s="18">
        <v>0</v>
      </c>
      <c r="BL88" s="18"/>
    </row>
    <row r="89" spans="1:64" x14ac:dyDescent="0.25">
      <c r="A89" s="2" t="s">
        <v>674</v>
      </c>
      <c r="B89" s="2" t="s">
        <v>51</v>
      </c>
      <c r="C89" s="2" t="s">
        <v>51</v>
      </c>
      <c r="D89" s="2" t="s">
        <v>16</v>
      </c>
      <c r="E89" s="2" t="s">
        <v>11</v>
      </c>
      <c r="F89" s="2">
        <v>1415</v>
      </c>
      <c r="G89" s="2">
        <v>1405.69</v>
      </c>
      <c r="H89" s="2">
        <v>53</v>
      </c>
      <c r="I89" s="2">
        <v>46.45</v>
      </c>
      <c r="L89" s="17" t="s">
        <v>307</v>
      </c>
      <c r="M89" s="18">
        <v>59</v>
      </c>
      <c r="N89" s="18">
        <v>92</v>
      </c>
      <c r="O89" s="18">
        <v>89</v>
      </c>
      <c r="P89" s="18">
        <v>108</v>
      </c>
      <c r="Q89" s="18">
        <v>116</v>
      </c>
      <c r="R89" s="18">
        <v>122</v>
      </c>
      <c r="S89" s="18">
        <v>129</v>
      </c>
      <c r="T89" s="18">
        <v>123</v>
      </c>
      <c r="U89" s="18">
        <v>130</v>
      </c>
      <c r="V89" s="18">
        <v>217</v>
      </c>
      <c r="W89" s="18">
        <v>149</v>
      </c>
      <c r="X89" s="18">
        <v>105</v>
      </c>
      <c r="Y89" s="18">
        <v>83</v>
      </c>
      <c r="Z89" s="18">
        <v>59</v>
      </c>
      <c r="AA89" s="18">
        <v>92</v>
      </c>
      <c r="AB89" s="18">
        <v>89</v>
      </c>
      <c r="AC89" s="18">
        <v>107.05</v>
      </c>
      <c r="AD89" s="18">
        <v>116</v>
      </c>
      <c r="AE89" s="18">
        <v>122</v>
      </c>
      <c r="AF89" s="18">
        <v>128.16999999999999</v>
      </c>
      <c r="AG89" s="18">
        <v>123</v>
      </c>
      <c r="AH89" s="18">
        <v>128.34</v>
      </c>
      <c r="AI89" s="18">
        <v>215.23</v>
      </c>
      <c r="AJ89" s="18">
        <v>148.81</v>
      </c>
      <c r="AK89" s="18">
        <v>105</v>
      </c>
      <c r="AL89" s="18">
        <v>78.77</v>
      </c>
      <c r="AM89" s="18">
        <v>17</v>
      </c>
      <c r="AN89" s="18">
        <v>29</v>
      </c>
      <c r="AO89" s="18">
        <v>45</v>
      </c>
      <c r="AP89" s="18">
        <v>45</v>
      </c>
      <c r="AQ89" s="18">
        <v>62</v>
      </c>
      <c r="AR89" s="18">
        <v>65</v>
      </c>
      <c r="AS89" s="18">
        <v>64</v>
      </c>
      <c r="AT89" s="18">
        <v>70</v>
      </c>
      <c r="AU89" s="18">
        <v>75</v>
      </c>
      <c r="AV89" s="18">
        <v>133</v>
      </c>
      <c r="AW89" s="18">
        <v>75</v>
      </c>
      <c r="AX89" s="18">
        <v>43</v>
      </c>
      <c r="AY89" s="18">
        <v>14</v>
      </c>
      <c r="AZ89" s="18">
        <v>17</v>
      </c>
      <c r="BA89" s="18">
        <v>29</v>
      </c>
      <c r="BB89" s="18">
        <v>45</v>
      </c>
      <c r="BC89" s="18">
        <v>45</v>
      </c>
      <c r="BD89" s="18">
        <v>62</v>
      </c>
      <c r="BE89" s="18">
        <v>65</v>
      </c>
      <c r="BF89" s="18">
        <v>64</v>
      </c>
      <c r="BG89" s="18">
        <v>70</v>
      </c>
      <c r="BH89" s="18">
        <v>75</v>
      </c>
      <c r="BI89" s="18">
        <v>133</v>
      </c>
      <c r="BJ89" s="18">
        <v>75</v>
      </c>
      <c r="BK89" s="18">
        <v>43</v>
      </c>
      <c r="BL89" s="18">
        <v>14</v>
      </c>
    </row>
    <row r="90" spans="1:64" x14ac:dyDescent="0.25">
      <c r="A90" s="2" t="s">
        <v>674</v>
      </c>
      <c r="B90" s="2" t="s">
        <v>51</v>
      </c>
      <c r="C90" s="2" t="s">
        <v>51</v>
      </c>
      <c r="D90" s="2" t="s">
        <v>16</v>
      </c>
      <c r="E90" s="2" t="s">
        <v>12</v>
      </c>
      <c r="F90" s="2">
        <v>1363</v>
      </c>
      <c r="G90" s="2">
        <v>1356.28</v>
      </c>
      <c r="H90" s="2">
        <v>50</v>
      </c>
      <c r="I90" s="2">
        <v>45.86</v>
      </c>
      <c r="L90" s="17" t="s">
        <v>385</v>
      </c>
      <c r="M90" s="18">
        <v>67</v>
      </c>
      <c r="N90" s="18">
        <v>62</v>
      </c>
      <c r="O90" s="18">
        <v>57</v>
      </c>
      <c r="P90" s="18">
        <v>68</v>
      </c>
      <c r="Q90" s="18">
        <v>78</v>
      </c>
      <c r="R90" s="18">
        <v>75</v>
      </c>
      <c r="S90" s="18">
        <v>79</v>
      </c>
      <c r="T90" s="18">
        <v>74</v>
      </c>
      <c r="U90" s="18">
        <v>88</v>
      </c>
      <c r="V90" s="18">
        <v>86</v>
      </c>
      <c r="W90" s="18">
        <v>92</v>
      </c>
      <c r="X90" s="18">
        <v>88</v>
      </c>
      <c r="Y90" s="18">
        <v>70</v>
      </c>
      <c r="Z90" s="18">
        <v>67</v>
      </c>
      <c r="AA90" s="18">
        <v>62</v>
      </c>
      <c r="AB90" s="18">
        <v>56.57</v>
      </c>
      <c r="AC90" s="18">
        <v>68</v>
      </c>
      <c r="AD90" s="18">
        <v>77.5</v>
      </c>
      <c r="AE90" s="18">
        <v>75</v>
      </c>
      <c r="AF90" s="18">
        <v>79</v>
      </c>
      <c r="AG90" s="18">
        <v>74</v>
      </c>
      <c r="AH90" s="18">
        <v>87.18</v>
      </c>
      <c r="AI90" s="18">
        <v>86</v>
      </c>
      <c r="AJ90" s="18">
        <v>92</v>
      </c>
      <c r="AK90" s="18">
        <v>85.17</v>
      </c>
      <c r="AL90" s="18">
        <v>69.2</v>
      </c>
      <c r="AM90" s="18">
        <v>0</v>
      </c>
      <c r="AN90" s="18">
        <v>0</v>
      </c>
      <c r="AO90" s="18">
        <v>0</v>
      </c>
      <c r="AP90" s="18">
        <v>0</v>
      </c>
      <c r="AQ90" s="18">
        <v>0</v>
      </c>
      <c r="AR90" s="18">
        <v>0</v>
      </c>
      <c r="AS90" s="18">
        <v>1</v>
      </c>
      <c r="AT90" s="18">
        <v>2</v>
      </c>
      <c r="AU90" s="18">
        <v>4</v>
      </c>
      <c r="AV90" s="18">
        <v>3</v>
      </c>
      <c r="AW90" s="18">
        <v>10</v>
      </c>
      <c r="AX90" s="18">
        <v>6</v>
      </c>
      <c r="AY90" s="18">
        <v>13</v>
      </c>
      <c r="AZ90" s="18">
        <v>0</v>
      </c>
      <c r="BA90" s="18">
        <v>0</v>
      </c>
      <c r="BB90" s="18">
        <v>0</v>
      </c>
      <c r="BC90" s="18">
        <v>0</v>
      </c>
      <c r="BD90" s="18">
        <v>0</v>
      </c>
      <c r="BE90" s="18">
        <v>0</v>
      </c>
      <c r="BF90" s="18">
        <v>1</v>
      </c>
      <c r="BG90" s="18">
        <v>2</v>
      </c>
      <c r="BH90" s="18">
        <v>3.18</v>
      </c>
      <c r="BI90" s="18">
        <v>3</v>
      </c>
      <c r="BJ90" s="18">
        <v>10</v>
      </c>
      <c r="BK90" s="18">
        <v>6</v>
      </c>
      <c r="BL90" s="18">
        <v>13</v>
      </c>
    </row>
    <row r="91" spans="1:64" x14ac:dyDescent="0.25">
      <c r="A91" s="2" t="s">
        <v>674</v>
      </c>
      <c r="B91" s="2" t="s">
        <v>51</v>
      </c>
      <c r="C91" s="2" t="s">
        <v>51</v>
      </c>
      <c r="D91" s="2" t="s">
        <v>16</v>
      </c>
      <c r="E91" s="2" t="s">
        <v>13</v>
      </c>
      <c r="F91" s="2">
        <v>1964</v>
      </c>
      <c r="G91" s="2">
        <v>1951.91</v>
      </c>
      <c r="H91" s="2">
        <v>52</v>
      </c>
      <c r="I91" s="2">
        <v>48.13</v>
      </c>
      <c r="L91" s="17" t="s">
        <v>441</v>
      </c>
      <c r="M91" s="18">
        <v>2</v>
      </c>
      <c r="N91" s="18">
        <v>1</v>
      </c>
      <c r="O91" s="18">
        <v>1</v>
      </c>
      <c r="P91" s="18"/>
      <c r="Q91" s="18">
        <v>1</v>
      </c>
      <c r="R91" s="18">
        <v>2</v>
      </c>
      <c r="S91" s="18"/>
      <c r="T91" s="18">
        <v>1</v>
      </c>
      <c r="U91" s="18"/>
      <c r="V91" s="18"/>
      <c r="W91" s="18"/>
      <c r="X91" s="18"/>
      <c r="Y91" s="18"/>
      <c r="Z91" s="18">
        <v>2</v>
      </c>
      <c r="AA91" s="18">
        <v>1</v>
      </c>
      <c r="AB91" s="18">
        <v>1</v>
      </c>
      <c r="AC91" s="18"/>
      <c r="AD91" s="18">
        <v>1</v>
      </c>
      <c r="AE91" s="18">
        <v>2</v>
      </c>
      <c r="AF91" s="18"/>
      <c r="AG91" s="18">
        <v>1</v>
      </c>
      <c r="AH91" s="18"/>
      <c r="AI91" s="18"/>
      <c r="AJ91" s="18"/>
      <c r="AK91" s="18"/>
      <c r="AL91" s="18"/>
      <c r="AM91" s="18">
        <v>0</v>
      </c>
      <c r="AN91" s="18">
        <v>0</v>
      </c>
      <c r="AO91" s="18">
        <v>0</v>
      </c>
      <c r="AP91" s="18"/>
      <c r="AQ91" s="18">
        <v>0</v>
      </c>
      <c r="AR91" s="18">
        <v>0</v>
      </c>
      <c r="AS91" s="18"/>
      <c r="AT91" s="18">
        <v>0</v>
      </c>
      <c r="AU91" s="18"/>
      <c r="AV91" s="18"/>
      <c r="AW91" s="18"/>
      <c r="AX91" s="18"/>
      <c r="AY91" s="18"/>
      <c r="AZ91" s="18">
        <v>0</v>
      </c>
      <c r="BA91" s="18">
        <v>0</v>
      </c>
      <c r="BB91" s="18">
        <v>0</v>
      </c>
      <c r="BC91" s="18"/>
      <c r="BD91" s="18">
        <v>0</v>
      </c>
      <c r="BE91" s="18">
        <v>0</v>
      </c>
      <c r="BF91" s="18"/>
      <c r="BG91" s="18">
        <v>0</v>
      </c>
      <c r="BH91" s="18"/>
      <c r="BI91" s="18"/>
      <c r="BJ91" s="18"/>
      <c r="BK91" s="18"/>
      <c r="BL91" s="18"/>
    </row>
    <row r="92" spans="1:64" x14ac:dyDescent="0.25">
      <c r="A92" s="2" t="s">
        <v>674</v>
      </c>
      <c r="B92" s="2" t="s">
        <v>51</v>
      </c>
      <c r="C92" s="2" t="s">
        <v>51</v>
      </c>
      <c r="D92" s="2" t="s">
        <v>16</v>
      </c>
      <c r="E92" s="2" t="s">
        <v>14</v>
      </c>
      <c r="F92" s="2">
        <v>1916</v>
      </c>
      <c r="G92" s="2">
        <v>1898.2</v>
      </c>
      <c r="H92" s="2">
        <v>53</v>
      </c>
      <c r="I92" s="2">
        <v>45.12</v>
      </c>
      <c r="L92" s="17" t="s">
        <v>443</v>
      </c>
      <c r="M92" s="18">
        <v>33</v>
      </c>
      <c r="N92" s="18">
        <v>56</v>
      </c>
      <c r="O92" s="18">
        <v>64</v>
      </c>
      <c r="P92" s="18">
        <v>59</v>
      </c>
      <c r="Q92" s="18">
        <v>65</v>
      </c>
      <c r="R92" s="18">
        <v>64</v>
      </c>
      <c r="S92" s="18">
        <v>90</v>
      </c>
      <c r="T92" s="18">
        <v>58</v>
      </c>
      <c r="U92" s="18">
        <v>88</v>
      </c>
      <c r="V92" s="18">
        <v>55</v>
      </c>
      <c r="W92" s="18">
        <v>54</v>
      </c>
      <c r="X92" s="18">
        <v>40</v>
      </c>
      <c r="Y92" s="18">
        <v>41</v>
      </c>
      <c r="Z92" s="18">
        <v>23.5</v>
      </c>
      <c r="AA92" s="18">
        <v>56</v>
      </c>
      <c r="AB92" s="18">
        <v>63.02</v>
      </c>
      <c r="AC92" s="18">
        <v>57.04</v>
      </c>
      <c r="AD92" s="18">
        <v>63.79</v>
      </c>
      <c r="AE92" s="18">
        <v>64</v>
      </c>
      <c r="AF92" s="18">
        <v>89.4</v>
      </c>
      <c r="AG92" s="18">
        <v>56.82</v>
      </c>
      <c r="AH92" s="18">
        <v>86.14</v>
      </c>
      <c r="AI92" s="18">
        <v>55</v>
      </c>
      <c r="AJ92" s="18">
        <v>53.82</v>
      </c>
      <c r="AK92" s="18">
        <v>39.78</v>
      </c>
      <c r="AL92" s="18">
        <v>37.44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8">
        <v>0</v>
      </c>
      <c r="AY92" s="18">
        <v>0</v>
      </c>
      <c r="AZ92" s="18">
        <v>0</v>
      </c>
      <c r="BA92" s="18">
        <v>0</v>
      </c>
      <c r="BB92" s="18">
        <v>0</v>
      </c>
      <c r="BC92" s="18">
        <v>0</v>
      </c>
      <c r="BD92" s="18">
        <v>0</v>
      </c>
      <c r="BE92" s="18">
        <v>0</v>
      </c>
      <c r="BF92" s="18">
        <v>0</v>
      </c>
      <c r="BG92" s="18">
        <v>0</v>
      </c>
      <c r="BH92" s="18">
        <v>0</v>
      </c>
      <c r="BI92" s="18">
        <v>0</v>
      </c>
      <c r="BJ92" s="18">
        <v>0</v>
      </c>
      <c r="BK92" s="18">
        <v>0</v>
      </c>
      <c r="BL92" s="18">
        <v>0</v>
      </c>
    </row>
    <row r="93" spans="1:64" x14ac:dyDescent="0.25">
      <c r="A93" s="2" t="s">
        <v>674</v>
      </c>
      <c r="B93" s="2" t="s">
        <v>51</v>
      </c>
      <c r="C93" s="2" t="s">
        <v>51</v>
      </c>
      <c r="D93" s="2" t="s">
        <v>16</v>
      </c>
      <c r="E93" s="2" t="s">
        <v>15</v>
      </c>
      <c r="F93" s="2">
        <v>1951</v>
      </c>
      <c r="G93" s="2">
        <v>1873.57</v>
      </c>
      <c r="H93" s="2">
        <v>36</v>
      </c>
      <c r="I93" s="2">
        <v>32.270000000000003</v>
      </c>
      <c r="L93" s="17" t="s">
        <v>457</v>
      </c>
      <c r="M93" s="18">
        <v>32</v>
      </c>
      <c r="N93" s="18">
        <v>37</v>
      </c>
      <c r="O93" s="18">
        <v>43</v>
      </c>
      <c r="P93" s="18">
        <v>37</v>
      </c>
      <c r="Q93" s="18">
        <v>38</v>
      </c>
      <c r="R93" s="18">
        <v>52</v>
      </c>
      <c r="S93" s="18">
        <v>39</v>
      </c>
      <c r="T93" s="18">
        <v>53</v>
      </c>
      <c r="U93" s="18">
        <v>53</v>
      </c>
      <c r="V93" s="18">
        <v>50</v>
      </c>
      <c r="W93" s="18">
        <v>52</v>
      </c>
      <c r="X93" s="18">
        <v>65</v>
      </c>
      <c r="Y93" s="18">
        <v>66</v>
      </c>
      <c r="Z93" s="18">
        <v>32</v>
      </c>
      <c r="AA93" s="18">
        <v>37</v>
      </c>
      <c r="AB93" s="18">
        <v>43</v>
      </c>
      <c r="AC93" s="18">
        <v>37</v>
      </c>
      <c r="AD93" s="18">
        <v>38</v>
      </c>
      <c r="AE93" s="18">
        <v>52</v>
      </c>
      <c r="AF93" s="18">
        <v>39</v>
      </c>
      <c r="AG93" s="18">
        <v>53</v>
      </c>
      <c r="AH93" s="18">
        <v>53</v>
      </c>
      <c r="AI93" s="18">
        <v>49.99</v>
      </c>
      <c r="AJ93" s="18">
        <v>51.83</v>
      </c>
      <c r="AK93" s="18">
        <v>52.76</v>
      </c>
      <c r="AL93" s="18">
        <v>58.53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0</v>
      </c>
      <c r="AY93" s="18">
        <v>0</v>
      </c>
      <c r="AZ93" s="18">
        <v>0</v>
      </c>
      <c r="BA93" s="18">
        <v>0</v>
      </c>
      <c r="BB93" s="18">
        <v>0</v>
      </c>
      <c r="BC93" s="18">
        <v>0</v>
      </c>
      <c r="BD93" s="18">
        <v>0</v>
      </c>
      <c r="BE93" s="18">
        <v>0</v>
      </c>
      <c r="BF93" s="18">
        <v>0</v>
      </c>
      <c r="BG93" s="18">
        <v>0</v>
      </c>
      <c r="BH93" s="18">
        <v>0</v>
      </c>
      <c r="BI93" s="18">
        <v>0</v>
      </c>
      <c r="BJ93" s="18">
        <v>0</v>
      </c>
      <c r="BK93" s="18">
        <v>0</v>
      </c>
      <c r="BL93" s="18">
        <v>0</v>
      </c>
    </row>
    <row r="94" spans="1:64" x14ac:dyDescent="0.25">
      <c r="A94" s="2" t="s">
        <v>674</v>
      </c>
      <c r="B94" s="2" t="s">
        <v>51</v>
      </c>
      <c r="C94" s="2" t="s">
        <v>51</v>
      </c>
      <c r="D94" s="2" t="s">
        <v>16</v>
      </c>
      <c r="E94" s="2" t="s">
        <v>16</v>
      </c>
      <c r="F94" s="2">
        <v>1407</v>
      </c>
      <c r="G94" s="2">
        <v>1274.96</v>
      </c>
      <c r="H94" s="2">
        <v>24</v>
      </c>
      <c r="I94" s="2">
        <v>23.4</v>
      </c>
      <c r="L94" s="17" t="s">
        <v>459</v>
      </c>
      <c r="M94" s="18">
        <v>48</v>
      </c>
      <c r="N94" s="18">
        <v>52</v>
      </c>
      <c r="O94" s="18">
        <v>46</v>
      </c>
      <c r="P94" s="18">
        <v>45</v>
      </c>
      <c r="Q94" s="18">
        <v>45</v>
      </c>
      <c r="R94" s="18">
        <v>47</v>
      </c>
      <c r="S94" s="18">
        <v>62</v>
      </c>
      <c r="T94" s="18">
        <v>54</v>
      </c>
      <c r="U94" s="18">
        <v>55</v>
      </c>
      <c r="V94" s="18"/>
      <c r="W94" s="18"/>
      <c r="X94" s="18"/>
      <c r="Y94" s="18"/>
      <c r="Z94" s="18">
        <v>48</v>
      </c>
      <c r="AA94" s="18">
        <v>51.4</v>
      </c>
      <c r="AB94" s="18">
        <v>45.02</v>
      </c>
      <c r="AC94" s="18">
        <v>44.5</v>
      </c>
      <c r="AD94" s="18">
        <v>45</v>
      </c>
      <c r="AE94" s="18">
        <v>47</v>
      </c>
      <c r="AF94" s="18">
        <v>62</v>
      </c>
      <c r="AG94" s="18">
        <v>54</v>
      </c>
      <c r="AH94" s="18">
        <v>54.02</v>
      </c>
      <c r="AI94" s="18"/>
      <c r="AJ94" s="18"/>
      <c r="AK94" s="18"/>
      <c r="AL94" s="18"/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/>
      <c r="AW94" s="18"/>
      <c r="AX94" s="18"/>
      <c r="AY94" s="18"/>
      <c r="AZ94" s="18">
        <v>0</v>
      </c>
      <c r="BA94" s="18">
        <v>0</v>
      </c>
      <c r="BB94" s="18">
        <v>0</v>
      </c>
      <c r="BC94" s="18">
        <v>0</v>
      </c>
      <c r="BD94" s="18">
        <v>0</v>
      </c>
      <c r="BE94" s="18">
        <v>0</v>
      </c>
      <c r="BF94" s="18">
        <v>0</v>
      </c>
      <c r="BG94" s="18">
        <v>0</v>
      </c>
      <c r="BH94" s="18">
        <v>0</v>
      </c>
      <c r="BI94" s="18"/>
      <c r="BJ94" s="18"/>
      <c r="BK94" s="18"/>
      <c r="BL94" s="18"/>
    </row>
    <row r="95" spans="1:64" x14ac:dyDescent="0.25">
      <c r="A95" s="2" t="s">
        <v>674</v>
      </c>
      <c r="B95" s="2" t="s">
        <v>51</v>
      </c>
      <c r="C95" s="2" t="s">
        <v>51</v>
      </c>
      <c r="D95" s="2" t="s">
        <v>16</v>
      </c>
      <c r="E95" s="2" t="s">
        <v>17</v>
      </c>
      <c r="F95" s="2">
        <v>880</v>
      </c>
      <c r="G95" s="2">
        <v>874.23</v>
      </c>
      <c r="H95" s="2">
        <v>28</v>
      </c>
      <c r="I95" s="2">
        <v>25.75</v>
      </c>
      <c r="L95" s="17" t="s">
        <v>475</v>
      </c>
      <c r="M95" s="18">
        <v>930</v>
      </c>
      <c r="N95" s="18">
        <v>1146</v>
      </c>
      <c r="O95" s="18">
        <v>1114</v>
      </c>
      <c r="P95" s="18">
        <v>1106</v>
      </c>
      <c r="Q95" s="18">
        <v>1115</v>
      </c>
      <c r="R95" s="18">
        <v>1105</v>
      </c>
      <c r="S95" s="18">
        <v>1167</v>
      </c>
      <c r="T95" s="18">
        <v>1181</v>
      </c>
      <c r="U95" s="18">
        <v>1233</v>
      </c>
      <c r="V95" s="18">
        <v>1131</v>
      </c>
      <c r="W95" s="18">
        <v>1161</v>
      </c>
      <c r="X95" s="18">
        <v>1460</v>
      </c>
      <c r="Y95" s="18">
        <v>1472</v>
      </c>
      <c r="Z95" s="18">
        <v>930</v>
      </c>
      <c r="AA95" s="18">
        <v>1146</v>
      </c>
      <c r="AB95" s="18">
        <v>1114</v>
      </c>
      <c r="AC95" s="18">
        <v>1106</v>
      </c>
      <c r="AD95" s="18">
        <v>1115</v>
      </c>
      <c r="AE95" s="18">
        <v>1104.8</v>
      </c>
      <c r="AF95" s="18">
        <v>1167</v>
      </c>
      <c r="AG95" s="18">
        <v>1180.3800000000001</v>
      </c>
      <c r="AH95" s="18">
        <v>1232.3499999999999</v>
      </c>
      <c r="AI95" s="18">
        <v>1130.3599999999999</v>
      </c>
      <c r="AJ95" s="18">
        <v>1158.3999999999999</v>
      </c>
      <c r="AK95" s="18">
        <v>1247.21</v>
      </c>
      <c r="AL95" s="18">
        <v>1208.7599999999998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0</v>
      </c>
      <c r="BL95" s="18">
        <v>0</v>
      </c>
    </row>
    <row r="96" spans="1:64" x14ac:dyDescent="0.25">
      <c r="A96" s="2" t="s">
        <v>674</v>
      </c>
      <c r="B96" s="2" t="s">
        <v>51</v>
      </c>
      <c r="C96" s="2" t="s">
        <v>51</v>
      </c>
      <c r="D96" s="2" t="s">
        <v>16</v>
      </c>
      <c r="E96" s="2" t="s">
        <v>18</v>
      </c>
      <c r="F96" s="2">
        <v>911</v>
      </c>
      <c r="G96" s="2">
        <v>845.43</v>
      </c>
      <c r="H96" s="2">
        <v>20</v>
      </c>
      <c r="I96" s="2">
        <v>11.35</v>
      </c>
      <c r="L96" s="17" t="s">
        <v>483</v>
      </c>
      <c r="M96" s="18">
        <v>7</v>
      </c>
      <c r="N96" s="18">
        <v>5</v>
      </c>
      <c r="O96" s="18">
        <v>4</v>
      </c>
      <c r="P96" s="18">
        <v>2</v>
      </c>
      <c r="Q96" s="18">
        <v>3</v>
      </c>
      <c r="R96" s="18">
        <v>2</v>
      </c>
      <c r="S96" s="18">
        <v>4</v>
      </c>
      <c r="T96" s="18">
        <v>1</v>
      </c>
      <c r="U96" s="18"/>
      <c r="V96" s="18"/>
      <c r="W96" s="18"/>
      <c r="X96" s="18"/>
      <c r="Y96" s="18"/>
      <c r="Z96" s="18">
        <v>7</v>
      </c>
      <c r="AA96" s="18">
        <v>5</v>
      </c>
      <c r="AB96" s="18">
        <v>3.08</v>
      </c>
      <c r="AC96" s="18">
        <v>2</v>
      </c>
      <c r="AD96" s="18">
        <v>3</v>
      </c>
      <c r="AE96" s="18">
        <v>2</v>
      </c>
      <c r="AF96" s="18">
        <v>4</v>
      </c>
      <c r="AG96" s="18">
        <v>1</v>
      </c>
      <c r="AH96" s="18"/>
      <c r="AI96" s="18"/>
      <c r="AJ96" s="18"/>
      <c r="AK96" s="18"/>
      <c r="AL96" s="18"/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/>
      <c r="AV96" s="18"/>
      <c r="AW96" s="18"/>
      <c r="AX96" s="18"/>
      <c r="AY96" s="18"/>
      <c r="AZ96" s="18">
        <v>0</v>
      </c>
      <c r="BA96" s="18">
        <v>0</v>
      </c>
      <c r="BB96" s="18">
        <v>0</v>
      </c>
      <c r="BC96" s="18">
        <v>0</v>
      </c>
      <c r="BD96" s="18">
        <v>0</v>
      </c>
      <c r="BE96" s="18">
        <v>0</v>
      </c>
      <c r="BF96" s="18">
        <v>0</v>
      </c>
      <c r="BG96" s="18">
        <v>0</v>
      </c>
      <c r="BH96" s="18"/>
      <c r="BI96" s="18"/>
      <c r="BJ96" s="18"/>
      <c r="BK96" s="18"/>
      <c r="BL96" s="18"/>
    </row>
    <row r="97" spans="1:64" x14ac:dyDescent="0.25">
      <c r="A97" s="2" t="s">
        <v>674</v>
      </c>
      <c r="B97" s="2" t="s">
        <v>51</v>
      </c>
      <c r="C97" s="2" t="s">
        <v>51</v>
      </c>
      <c r="D97" s="2" t="s">
        <v>16</v>
      </c>
      <c r="E97" s="2" t="s">
        <v>19</v>
      </c>
      <c r="F97" s="2">
        <v>947</v>
      </c>
      <c r="G97" s="2">
        <v>847.92</v>
      </c>
      <c r="H97" s="2">
        <v>44</v>
      </c>
      <c r="I97" s="2">
        <v>26.01</v>
      </c>
      <c r="L97" s="17" t="s">
        <v>535</v>
      </c>
      <c r="M97" s="18">
        <v>18</v>
      </c>
      <c r="N97" s="18">
        <v>32</v>
      </c>
      <c r="O97" s="18">
        <v>32</v>
      </c>
      <c r="P97" s="18">
        <v>31</v>
      </c>
      <c r="Q97" s="18">
        <v>26</v>
      </c>
      <c r="R97" s="18">
        <v>35</v>
      </c>
      <c r="S97" s="18">
        <v>45</v>
      </c>
      <c r="T97" s="18">
        <v>30</v>
      </c>
      <c r="U97" s="18">
        <v>32</v>
      </c>
      <c r="V97" s="18">
        <v>24</v>
      </c>
      <c r="W97" s="18">
        <v>34</v>
      </c>
      <c r="X97" s="18">
        <v>14</v>
      </c>
      <c r="Y97" s="18">
        <v>22</v>
      </c>
      <c r="Z97" s="18">
        <v>18</v>
      </c>
      <c r="AA97" s="18">
        <v>32</v>
      </c>
      <c r="AB97" s="18">
        <v>32</v>
      </c>
      <c r="AC97" s="18">
        <v>31</v>
      </c>
      <c r="AD97" s="18">
        <v>26</v>
      </c>
      <c r="AE97" s="18">
        <v>35</v>
      </c>
      <c r="AF97" s="18">
        <v>45</v>
      </c>
      <c r="AG97" s="18">
        <v>30</v>
      </c>
      <c r="AH97" s="18">
        <v>32</v>
      </c>
      <c r="AI97" s="18">
        <v>24</v>
      </c>
      <c r="AJ97" s="18">
        <v>34</v>
      </c>
      <c r="AK97" s="18">
        <v>14</v>
      </c>
      <c r="AL97" s="18">
        <v>20.8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0</v>
      </c>
      <c r="BB97" s="18">
        <v>0</v>
      </c>
      <c r="BC97" s="18">
        <v>0</v>
      </c>
      <c r="BD97" s="18">
        <v>0</v>
      </c>
      <c r="BE97" s="18">
        <v>0</v>
      </c>
      <c r="BF97" s="18">
        <v>0</v>
      </c>
      <c r="BG97" s="18">
        <v>0</v>
      </c>
      <c r="BH97" s="18">
        <v>0</v>
      </c>
      <c r="BI97" s="18">
        <v>0</v>
      </c>
      <c r="BJ97" s="18">
        <v>0</v>
      </c>
      <c r="BK97" s="18">
        <v>0</v>
      </c>
      <c r="BL97" s="18">
        <v>0</v>
      </c>
    </row>
    <row r="98" spans="1:64" x14ac:dyDescent="0.25">
      <c r="A98" s="2" t="s">
        <v>674</v>
      </c>
      <c r="B98" s="2" t="s">
        <v>51</v>
      </c>
      <c r="C98" s="2" t="s">
        <v>55</v>
      </c>
      <c r="D98" s="2" t="s">
        <v>16</v>
      </c>
      <c r="E98" s="2" t="s">
        <v>18</v>
      </c>
      <c r="F98" s="2">
        <v>17</v>
      </c>
      <c r="G98" s="2">
        <v>9.18</v>
      </c>
      <c r="H98" s="2">
        <v>0</v>
      </c>
      <c r="I98" s="2">
        <v>0</v>
      </c>
      <c r="L98" s="17" t="s">
        <v>543</v>
      </c>
      <c r="M98" s="18">
        <v>9</v>
      </c>
      <c r="N98" s="18">
        <v>10</v>
      </c>
      <c r="O98" s="18">
        <v>6</v>
      </c>
      <c r="P98" s="18">
        <v>7</v>
      </c>
      <c r="Q98" s="18">
        <v>10</v>
      </c>
      <c r="R98" s="18">
        <v>2</v>
      </c>
      <c r="S98" s="18">
        <v>9</v>
      </c>
      <c r="T98" s="18">
        <v>4</v>
      </c>
      <c r="U98" s="18">
        <v>4</v>
      </c>
      <c r="V98" s="18"/>
      <c r="W98" s="18"/>
      <c r="X98" s="18"/>
      <c r="Y98" s="18"/>
      <c r="Z98" s="18">
        <v>9</v>
      </c>
      <c r="AA98" s="18">
        <v>10</v>
      </c>
      <c r="AB98" s="18">
        <v>6</v>
      </c>
      <c r="AC98" s="18">
        <v>7</v>
      </c>
      <c r="AD98" s="18">
        <v>9.69</v>
      </c>
      <c r="AE98" s="18">
        <v>2</v>
      </c>
      <c r="AF98" s="18">
        <v>9</v>
      </c>
      <c r="AG98" s="18">
        <v>4</v>
      </c>
      <c r="AH98" s="18">
        <v>4</v>
      </c>
      <c r="AI98" s="18"/>
      <c r="AJ98" s="18"/>
      <c r="AK98" s="18"/>
      <c r="AL98" s="18"/>
      <c r="AM98" s="18">
        <v>0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/>
      <c r="AW98" s="18"/>
      <c r="AX98" s="18"/>
      <c r="AY98" s="18"/>
      <c r="AZ98" s="18">
        <v>0</v>
      </c>
      <c r="BA98" s="18">
        <v>0</v>
      </c>
      <c r="BB98" s="18">
        <v>0</v>
      </c>
      <c r="BC98" s="18">
        <v>0</v>
      </c>
      <c r="BD98" s="18">
        <v>0</v>
      </c>
      <c r="BE98" s="18">
        <v>0</v>
      </c>
      <c r="BF98" s="18">
        <v>0</v>
      </c>
      <c r="BG98" s="18">
        <v>0</v>
      </c>
      <c r="BH98" s="18">
        <v>0</v>
      </c>
      <c r="BI98" s="18"/>
      <c r="BJ98" s="18"/>
      <c r="BK98" s="18"/>
      <c r="BL98" s="18"/>
    </row>
    <row r="99" spans="1:64" x14ac:dyDescent="0.25">
      <c r="A99" s="2" t="s">
        <v>674</v>
      </c>
      <c r="B99" s="2" t="s">
        <v>51</v>
      </c>
      <c r="C99" s="2" t="s">
        <v>55</v>
      </c>
      <c r="D99" s="2" t="s">
        <v>16</v>
      </c>
      <c r="E99" s="2" t="s">
        <v>19</v>
      </c>
      <c r="F99" s="2">
        <v>14</v>
      </c>
      <c r="G99" s="2">
        <v>7.56</v>
      </c>
      <c r="H99" s="2">
        <v>0</v>
      </c>
      <c r="I99" s="2">
        <v>0</v>
      </c>
      <c r="L99" s="17" t="s">
        <v>567</v>
      </c>
      <c r="M99" s="18">
        <v>151</v>
      </c>
      <c r="N99" s="18">
        <v>143</v>
      </c>
      <c r="O99" s="18">
        <v>188</v>
      </c>
      <c r="P99" s="18">
        <v>157</v>
      </c>
      <c r="Q99" s="18">
        <v>181</v>
      </c>
      <c r="R99" s="18">
        <v>163</v>
      </c>
      <c r="S99" s="18">
        <v>167</v>
      </c>
      <c r="T99" s="18">
        <v>164</v>
      </c>
      <c r="U99" s="18">
        <v>166</v>
      </c>
      <c r="V99" s="18">
        <v>166</v>
      </c>
      <c r="W99" s="18">
        <v>159</v>
      </c>
      <c r="X99" s="18">
        <v>153</v>
      </c>
      <c r="Y99" s="18">
        <v>149</v>
      </c>
      <c r="Z99" s="18">
        <v>151</v>
      </c>
      <c r="AA99" s="18">
        <v>143</v>
      </c>
      <c r="AB99" s="18">
        <v>188</v>
      </c>
      <c r="AC99" s="18">
        <v>157</v>
      </c>
      <c r="AD99" s="18">
        <v>181</v>
      </c>
      <c r="AE99" s="18">
        <v>163</v>
      </c>
      <c r="AF99" s="18">
        <v>165.84</v>
      </c>
      <c r="AG99" s="18">
        <v>164</v>
      </c>
      <c r="AH99" s="18">
        <v>164</v>
      </c>
      <c r="AI99" s="18">
        <v>165.23</v>
      </c>
      <c r="AJ99" s="18">
        <v>157.78</v>
      </c>
      <c r="AK99" s="18">
        <v>129.16</v>
      </c>
      <c r="AL99" s="18">
        <v>125.85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3</v>
      </c>
      <c r="AX99" s="18">
        <v>3</v>
      </c>
      <c r="AY99" s="18">
        <v>14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0</v>
      </c>
      <c r="BF99" s="18">
        <v>0</v>
      </c>
      <c r="BG99" s="18">
        <v>0</v>
      </c>
      <c r="BH99" s="18">
        <v>0</v>
      </c>
      <c r="BI99" s="18">
        <v>0</v>
      </c>
      <c r="BJ99" s="18">
        <v>3</v>
      </c>
      <c r="BK99" s="18">
        <v>3</v>
      </c>
      <c r="BL99" s="18">
        <v>14</v>
      </c>
    </row>
    <row r="100" spans="1:64" x14ac:dyDescent="0.25">
      <c r="A100" s="2" t="s">
        <v>674</v>
      </c>
      <c r="B100" s="2" t="s">
        <v>51</v>
      </c>
      <c r="C100" s="2" t="s">
        <v>57</v>
      </c>
      <c r="D100" s="2" t="s">
        <v>16</v>
      </c>
      <c r="E100" s="2" t="s">
        <v>18</v>
      </c>
      <c r="F100" s="2">
        <v>17</v>
      </c>
      <c r="G100" s="2">
        <v>9.18</v>
      </c>
      <c r="H100" s="2">
        <v>0</v>
      </c>
      <c r="I100" s="2">
        <v>0</v>
      </c>
      <c r="L100" s="17" t="s">
        <v>633</v>
      </c>
      <c r="M100" s="18">
        <v>39</v>
      </c>
      <c r="N100" s="18">
        <v>59</v>
      </c>
      <c r="O100" s="18">
        <v>65</v>
      </c>
      <c r="P100" s="18">
        <v>64</v>
      </c>
      <c r="Q100" s="18">
        <v>52</v>
      </c>
      <c r="R100" s="18">
        <v>66</v>
      </c>
      <c r="S100" s="18">
        <v>64</v>
      </c>
      <c r="T100" s="18">
        <v>76</v>
      </c>
      <c r="U100" s="18">
        <v>72</v>
      </c>
      <c r="V100" s="18"/>
      <c r="W100" s="18"/>
      <c r="X100" s="18"/>
      <c r="Y100" s="18"/>
      <c r="Z100" s="18">
        <v>39</v>
      </c>
      <c r="AA100" s="18">
        <v>59</v>
      </c>
      <c r="AB100" s="18">
        <v>65</v>
      </c>
      <c r="AC100" s="18">
        <v>64</v>
      </c>
      <c r="AD100" s="18">
        <v>52</v>
      </c>
      <c r="AE100" s="18">
        <v>66</v>
      </c>
      <c r="AF100" s="18">
        <v>64</v>
      </c>
      <c r="AG100" s="18">
        <v>76</v>
      </c>
      <c r="AH100" s="18">
        <v>72</v>
      </c>
      <c r="AI100" s="18"/>
      <c r="AJ100" s="18"/>
      <c r="AK100" s="18"/>
      <c r="AL100" s="18"/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/>
      <c r="AW100" s="18"/>
      <c r="AX100" s="18"/>
      <c r="AY100" s="18"/>
      <c r="AZ100" s="18">
        <v>0</v>
      </c>
      <c r="BA100" s="18">
        <v>0</v>
      </c>
      <c r="BB100" s="18">
        <v>0</v>
      </c>
      <c r="BC100" s="18">
        <v>0</v>
      </c>
      <c r="BD100" s="18">
        <v>0</v>
      </c>
      <c r="BE100" s="18">
        <v>0</v>
      </c>
      <c r="BF100" s="18">
        <v>0</v>
      </c>
      <c r="BG100" s="18">
        <v>0</v>
      </c>
      <c r="BH100" s="18">
        <v>0</v>
      </c>
      <c r="BI100" s="18"/>
      <c r="BJ100" s="18"/>
      <c r="BK100" s="18"/>
      <c r="BL100" s="18"/>
    </row>
    <row r="101" spans="1:64" x14ac:dyDescent="0.25">
      <c r="A101" s="2" t="s">
        <v>674</v>
      </c>
      <c r="B101" s="2" t="s">
        <v>51</v>
      </c>
      <c r="C101" s="2" t="s">
        <v>57</v>
      </c>
      <c r="D101" s="2" t="s">
        <v>16</v>
      </c>
      <c r="E101" s="2" t="s">
        <v>19</v>
      </c>
      <c r="F101" s="2">
        <v>14</v>
      </c>
      <c r="G101" s="2">
        <v>7.56</v>
      </c>
      <c r="H101" s="2">
        <v>0</v>
      </c>
      <c r="I101" s="2">
        <v>0</v>
      </c>
      <c r="L101" s="17" t="s">
        <v>637</v>
      </c>
      <c r="M101" s="18">
        <v>986</v>
      </c>
      <c r="N101" s="18">
        <v>1129</v>
      </c>
      <c r="O101" s="18">
        <v>1163</v>
      </c>
      <c r="P101" s="18">
        <v>1181</v>
      </c>
      <c r="Q101" s="18">
        <v>1143</v>
      </c>
      <c r="R101" s="18">
        <v>1192</v>
      </c>
      <c r="S101" s="18">
        <v>1225</v>
      </c>
      <c r="T101" s="18">
        <v>1224</v>
      </c>
      <c r="U101" s="18">
        <v>1250</v>
      </c>
      <c r="V101" s="18">
        <v>1268</v>
      </c>
      <c r="W101" s="18">
        <v>1196</v>
      </c>
      <c r="X101" s="18">
        <v>1376</v>
      </c>
      <c r="Y101" s="18">
        <v>1403</v>
      </c>
      <c r="Z101" s="18">
        <v>986</v>
      </c>
      <c r="AA101" s="18">
        <v>1129</v>
      </c>
      <c r="AB101" s="18">
        <v>1163</v>
      </c>
      <c r="AC101" s="18">
        <v>1181</v>
      </c>
      <c r="AD101" s="18">
        <v>1143</v>
      </c>
      <c r="AE101" s="18">
        <v>1190.0999999999999</v>
      </c>
      <c r="AF101" s="18">
        <v>1225</v>
      </c>
      <c r="AG101" s="18">
        <v>1224</v>
      </c>
      <c r="AH101" s="18">
        <v>1250</v>
      </c>
      <c r="AI101" s="18">
        <v>1268</v>
      </c>
      <c r="AJ101" s="18">
        <v>1195.0999999999999</v>
      </c>
      <c r="AK101" s="18">
        <v>1273.2999999999997</v>
      </c>
      <c r="AL101" s="18">
        <v>1265.1500000000001</v>
      </c>
      <c r="AM101" s="18">
        <v>0</v>
      </c>
      <c r="AN101" s="18">
        <v>0</v>
      </c>
      <c r="AO101" s="18">
        <v>0</v>
      </c>
      <c r="AP101" s="18">
        <v>0</v>
      </c>
      <c r="AQ101" s="18">
        <v>0</v>
      </c>
      <c r="AR101" s="18">
        <v>0</v>
      </c>
      <c r="AS101" s="18">
        <v>9</v>
      </c>
      <c r="AT101" s="18">
        <v>14</v>
      </c>
      <c r="AU101" s="18">
        <v>12</v>
      </c>
      <c r="AV101" s="18">
        <v>19</v>
      </c>
      <c r="AW101" s="18">
        <v>24</v>
      </c>
      <c r="AX101" s="18">
        <v>31</v>
      </c>
      <c r="AY101" s="18">
        <v>47</v>
      </c>
      <c r="AZ101" s="18">
        <v>0</v>
      </c>
      <c r="BA101" s="18">
        <v>0</v>
      </c>
      <c r="BB101" s="18">
        <v>0</v>
      </c>
      <c r="BC101" s="18">
        <v>0</v>
      </c>
      <c r="BD101" s="18">
        <v>0</v>
      </c>
      <c r="BE101" s="18">
        <v>0</v>
      </c>
      <c r="BF101" s="18">
        <v>9</v>
      </c>
      <c r="BG101" s="18">
        <v>14</v>
      </c>
      <c r="BH101" s="18">
        <v>12</v>
      </c>
      <c r="BI101" s="18">
        <v>19</v>
      </c>
      <c r="BJ101" s="18">
        <v>24</v>
      </c>
      <c r="BK101" s="18">
        <v>31</v>
      </c>
      <c r="BL101" s="18">
        <v>47</v>
      </c>
    </row>
    <row r="102" spans="1:64" x14ac:dyDescent="0.25">
      <c r="A102" s="2" t="s">
        <v>674</v>
      </c>
      <c r="B102" s="2" t="s">
        <v>51</v>
      </c>
      <c r="C102" s="2" t="s">
        <v>59</v>
      </c>
      <c r="D102" s="2" t="s">
        <v>16</v>
      </c>
      <c r="E102" s="2" t="s">
        <v>18</v>
      </c>
      <c r="F102" s="2">
        <v>9</v>
      </c>
      <c r="G102" s="2">
        <v>4.8600000000000003</v>
      </c>
      <c r="H102" s="2">
        <v>0</v>
      </c>
      <c r="I102" s="2">
        <v>0</v>
      </c>
      <c r="L102" s="17" t="s">
        <v>643</v>
      </c>
      <c r="M102" s="18">
        <v>71</v>
      </c>
      <c r="N102" s="18">
        <v>70</v>
      </c>
      <c r="O102" s="18">
        <v>55</v>
      </c>
      <c r="P102" s="18">
        <v>61</v>
      </c>
      <c r="Q102" s="18">
        <v>62</v>
      </c>
      <c r="R102" s="18">
        <v>72</v>
      </c>
      <c r="S102" s="18">
        <v>71</v>
      </c>
      <c r="T102" s="18">
        <v>68</v>
      </c>
      <c r="U102" s="18">
        <v>66</v>
      </c>
      <c r="V102" s="18">
        <v>70</v>
      </c>
      <c r="W102" s="18">
        <v>54</v>
      </c>
      <c r="X102" s="18">
        <v>69</v>
      </c>
      <c r="Y102" s="18">
        <v>49</v>
      </c>
      <c r="Z102" s="18">
        <v>71</v>
      </c>
      <c r="AA102" s="18">
        <v>70</v>
      </c>
      <c r="AB102" s="18">
        <v>55</v>
      </c>
      <c r="AC102" s="18">
        <v>61</v>
      </c>
      <c r="AD102" s="18">
        <v>62</v>
      </c>
      <c r="AE102" s="18">
        <v>72</v>
      </c>
      <c r="AF102" s="18">
        <v>71</v>
      </c>
      <c r="AG102" s="18">
        <v>68</v>
      </c>
      <c r="AH102" s="18">
        <v>66</v>
      </c>
      <c r="AI102" s="18">
        <v>70</v>
      </c>
      <c r="AJ102" s="18">
        <v>54</v>
      </c>
      <c r="AK102" s="18">
        <v>61.24</v>
      </c>
      <c r="AL102" s="18">
        <v>42.22</v>
      </c>
      <c r="AM102" s="18">
        <v>0</v>
      </c>
      <c r="AN102" s="18">
        <v>0</v>
      </c>
      <c r="AO102" s="18">
        <v>0</v>
      </c>
      <c r="AP102" s="18">
        <v>0</v>
      </c>
      <c r="AQ102" s="18">
        <v>0</v>
      </c>
      <c r="AR102" s="18">
        <v>0</v>
      </c>
      <c r="AS102" s="18">
        <v>0</v>
      </c>
      <c r="AT102" s="18">
        <v>0</v>
      </c>
      <c r="AU102" s="18">
        <v>0</v>
      </c>
      <c r="AV102" s="18">
        <v>0</v>
      </c>
      <c r="AW102" s="18">
        <v>0</v>
      </c>
      <c r="AX102" s="18">
        <v>0</v>
      </c>
      <c r="AY102" s="18">
        <v>0</v>
      </c>
      <c r="AZ102" s="18">
        <v>0</v>
      </c>
      <c r="BA102" s="18">
        <v>0</v>
      </c>
      <c r="BB102" s="18">
        <v>0</v>
      </c>
      <c r="BC102" s="18">
        <v>0</v>
      </c>
      <c r="BD102" s="18">
        <v>0</v>
      </c>
      <c r="BE102" s="18">
        <v>0</v>
      </c>
      <c r="BF102" s="18">
        <v>0</v>
      </c>
      <c r="BG102" s="18">
        <v>0</v>
      </c>
      <c r="BH102" s="18">
        <v>0</v>
      </c>
      <c r="BI102" s="18">
        <v>0</v>
      </c>
      <c r="BJ102" s="18">
        <v>0</v>
      </c>
      <c r="BK102" s="18">
        <v>0</v>
      </c>
      <c r="BL102" s="18">
        <v>0</v>
      </c>
    </row>
    <row r="103" spans="1:64" x14ac:dyDescent="0.25">
      <c r="A103" s="2" t="s">
        <v>674</v>
      </c>
      <c r="B103" s="2" t="s">
        <v>51</v>
      </c>
      <c r="C103" s="2" t="s">
        <v>59</v>
      </c>
      <c r="D103" s="2" t="s">
        <v>16</v>
      </c>
      <c r="E103" s="2" t="s">
        <v>19</v>
      </c>
      <c r="F103" s="2">
        <v>7</v>
      </c>
      <c r="G103" s="2">
        <v>3.78</v>
      </c>
      <c r="H103" s="2">
        <v>0</v>
      </c>
      <c r="I103" s="2">
        <v>0</v>
      </c>
      <c r="L103" s="17" t="s">
        <v>651</v>
      </c>
      <c r="M103" s="18">
        <v>58</v>
      </c>
      <c r="N103" s="18">
        <v>64</v>
      </c>
      <c r="O103" s="18">
        <v>67</v>
      </c>
      <c r="P103" s="18">
        <v>78</v>
      </c>
      <c r="Q103" s="18">
        <v>77</v>
      </c>
      <c r="R103" s="18">
        <v>77</v>
      </c>
      <c r="S103" s="18">
        <v>88</v>
      </c>
      <c r="T103" s="18">
        <v>94</v>
      </c>
      <c r="U103" s="18">
        <v>89</v>
      </c>
      <c r="V103" s="18">
        <v>97</v>
      </c>
      <c r="W103" s="18">
        <v>88</v>
      </c>
      <c r="X103" s="18">
        <v>102</v>
      </c>
      <c r="Y103" s="18">
        <v>78</v>
      </c>
      <c r="Z103" s="18">
        <v>58</v>
      </c>
      <c r="AA103" s="18">
        <v>64</v>
      </c>
      <c r="AB103" s="18">
        <v>67</v>
      </c>
      <c r="AC103" s="18">
        <v>78</v>
      </c>
      <c r="AD103" s="18">
        <v>77</v>
      </c>
      <c r="AE103" s="18">
        <v>77</v>
      </c>
      <c r="AF103" s="18">
        <v>88</v>
      </c>
      <c r="AG103" s="18">
        <v>94</v>
      </c>
      <c r="AH103" s="18">
        <v>88.46</v>
      </c>
      <c r="AI103" s="18">
        <v>97</v>
      </c>
      <c r="AJ103" s="18">
        <v>88</v>
      </c>
      <c r="AK103" s="18">
        <v>92.92</v>
      </c>
      <c r="AL103" s="18">
        <v>68.63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0</v>
      </c>
      <c r="BD103" s="18">
        <v>0</v>
      </c>
      <c r="BE103" s="18">
        <v>0</v>
      </c>
      <c r="BF103" s="18">
        <v>0</v>
      </c>
      <c r="BG103" s="18">
        <v>0</v>
      </c>
      <c r="BH103" s="18">
        <v>0</v>
      </c>
      <c r="BI103" s="18">
        <v>0</v>
      </c>
      <c r="BJ103" s="18">
        <v>0</v>
      </c>
      <c r="BK103" s="18">
        <v>0</v>
      </c>
      <c r="BL103" s="18">
        <v>0</v>
      </c>
    </row>
    <row r="104" spans="1:64" x14ac:dyDescent="0.25">
      <c r="A104" s="2" t="s">
        <v>674</v>
      </c>
      <c r="B104" s="2" t="s">
        <v>51</v>
      </c>
      <c r="C104" s="2" t="s">
        <v>61</v>
      </c>
      <c r="D104" s="2" t="s">
        <v>16</v>
      </c>
      <c r="E104" s="2" t="s">
        <v>18</v>
      </c>
      <c r="F104" s="2">
        <v>76</v>
      </c>
      <c r="G104" s="2">
        <v>41.31</v>
      </c>
      <c r="H104" s="2">
        <v>0</v>
      </c>
      <c r="I104" s="2">
        <v>0</v>
      </c>
      <c r="L104" s="17" t="s">
        <v>655</v>
      </c>
      <c r="M104" s="18">
        <v>78</v>
      </c>
      <c r="N104" s="18">
        <v>75</v>
      </c>
      <c r="O104" s="18">
        <v>77</v>
      </c>
      <c r="P104" s="18">
        <v>83</v>
      </c>
      <c r="Q104" s="18">
        <v>81</v>
      </c>
      <c r="R104" s="18">
        <v>103</v>
      </c>
      <c r="S104" s="18">
        <v>108</v>
      </c>
      <c r="T104" s="18">
        <v>84</v>
      </c>
      <c r="U104" s="18">
        <v>108</v>
      </c>
      <c r="V104" s="18">
        <v>117</v>
      </c>
      <c r="W104" s="18">
        <v>92</v>
      </c>
      <c r="X104" s="18">
        <v>116</v>
      </c>
      <c r="Y104" s="18">
        <v>119</v>
      </c>
      <c r="Z104" s="18">
        <v>78</v>
      </c>
      <c r="AA104" s="18">
        <v>75</v>
      </c>
      <c r="AB104" s="18">
        <v>77</v>
      </c>
      <c r="AC104" s="18">
        <v>83</v>
      </c>
      <c r="AD104" s="18">
        <v>81</v>
      </c>
      <c r="AE104" s="18">
        <v>103</v>
      </c>
      <c r="AF104" s="18">
        <v>107.2</v>
      </c>
      <c r="AG104" s="18">
        <v>82.24</v>
      </c>
      <c r="AH104" s="18">
        <v>108</v>
      </c>
      <c r="AI104" s="18">
        <v>115.69</v>
      </c>
      <c r="AJ104" s="18">
        <v>92</v>
      </c>
      <c r="AK104" s="18">
        <v>100.29</v>
      </c>
      <c r="AL104" s="18">
        <v>99.97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</v>
      </c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0</v>
      </c>
      <c r="BL104" s="18">
        <v>0</v>
      </c>
    </row>
    <row r="105" spans="1:64" x14ac:dyDescent="0.25">
      <c r="A105" s="2" t="s">
        <v>674</v>
      </c>
      <c r="B105" s="2" t="s">
        <v>51</v>
      </c>
      <c r="C105" s="2" t="s">
        <v>61</v>
      </c>
      <c r="D105" s="2" t="s">
        <v>16</v>
      </c>
      <c r="E105" s="2" t="s">
        <v>19</v>
      </c>
      <c r="F105" s="2">
        <v>137</v>
      </c>
      <c r="G105" s="2">
        <v>74.61</v>
      </c>
      <c r="H105" s="2">
        <v>0</v>
      </c>
      <c r="I105" s="2">
        <v>0</v>
      </c>
      <c r="L105" s="17" t="s">
        <v>661</v>
      </c>
      <c r="M105" s="18">
        <v>52</v>
      </c>
      <c r="N105" s="18">
        <v>66</v>
      </c>
      <c r="O105" s="18">
        <v>60</v>
      </c>
      <c r="P105" s="18">
        <v>62</v>
      </c>
      <c r="Q105" s="18">
        <v>66</v>
      </c>
      <c r="R105" s="18">
        <v>69</v>
      </c>
      <c r="S105" s="18">
        <v>74</v>
      </c>
      <c r="T105" s="18">
        <v>62</v>
      </c>
      <c r="U105" s="18">
        <v>72</v>
      </c>
      <c r="V105" s="18">
        <v>61</v>
      </c>
      <c r="W105" s="18">
        <v>48</v>
      </c>
      <c r="X105" s="18">
        <v>52</v>
      </c>
      <c r="Y105" s="18">
        <v>46</v>
      </c>
      <c r="Z105" s="18">
        <v>52</v>
      </c>
      <c r="AA105" s="18">
        <v>66</v>
      </c>
      <c r="AB105" s="18">
        <v>60</v>
      </c>
      <c r="AC105" s="18">
        <v>62</v>
      </c>
      <c r="AD105" s="18">
        <v>66</v>
      </c>
      <c r="AE105" s="18">
        <v>69</v>
      </c>
      <c r="AF105" s="18">
        <v>74</v>
      </c>
      <c r="AG105" s="18">
        <v>62</v>
      </c>
      <c r="AH105" s="18">
        <v>72</v>
      </c>
      <c r="AI105" s="18">
        <v>61</v>
      </c>
      <c r="AJ105" s="18">
        <v>48</v>
      </c>
      <c r="AK105" s="18">
        <v>51.21</v>
      </c>
      <c r="AL105" s="18">
        <v>41.63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0</v>
      </c>
      <c r="BH105" s="18">
        <v>0</v>
      </c>
      <c r="BI105" s="18">
        <v>0</v>
      </c>
      <c r="BJ105" s="18">
        <v>0</v>
      </c>
      <c r="BK105" s="18">
        <v>0</v>
      </c>
      <c r="BL105" s="18">
        <v>0</v>
      </c>
    </row>
    <row r="106" spans="1:64" x14ac:dyDescent="0.25">
      <c r="A106" s="2" t="s">
        <v>674</v>
      </c>
      <c r="B106" s="2" t="s">
        <v>51</v>
      </c>
      <c r="C106" s="2" t="s">
        <v>145</v>
      </c>
      <c r="D106" s="2" t="s">
        <v>16</v>
      </c>
      <c r="E106" s="2" t="s">
        <v>18</v>
      </c>
      <c r="F106" s="2">
        <v>118</v>
      </c>
      <c r="G106" s="2">
        <v>64.17</v>
      </c>
      <c r="H106" s="2">
        <v>0</v>
      </c>
      <c r="I106" s="2">
        <v>0</v>
      </c>
      <c r="L106" s="17" t="s">
        <v>221</v>
      </c>
      <c r="M106" s="18">
        <v>261</v>
      </c>
      <c r="N106" s="18">
        <v>307</v>
      </c>
      <c r="O106" s="18">
        <v>289</v>
      </c>
      <c r="P106" s="18">
        <v>322</v>
      </c>
      <c r="Q106" s="18">
        <v>276</v>
      </c>
      <c r="R106" s="18">
        <v>299</v>
      </c>
      <c r="S106" s="18">
        <v>326</v>
      </c>
      <c r="T106" s="18">
        <v>344</v>
      </c>
      <c r="U106" s="18">
        <v>305</v>
      </c>
      <c r="V106" s="18">
        <v>330</v>
      </c>
      <c r="W106" s="18">
        <v>322</v>
      </c>
      <c r="X106" s="18">
        <v>285</v>
      </c>
      <c r="Y106" s="18">
        <v>257</v>
      </c>
      <c r="Z106" s="18">
        <v>257.08</v>
      </c>
      <c r="AA106" s="18">
        <v>305.05</v>
      </c>
      <c r="AB106" s="18">
        <v>287.60000000000002</v>
      </c>
      <c r="AC106" s="18">
        <v>321.02</v>
      </c>
      <c r="AD106" s="18">
        <v>276</v>
      </c>
      <c r="AE106" s="18">
        <v>299</v>
      </c>
      <c r="AF106" s="18">
        <v>325.2</v>
      </c>
      <c r="AG106" s="18">
        <v>342.8</v>
      </c>
      <c r="AH106" s="18">
        <v>304.2</v>
      </c>
      <c r="AI106" s="18">
        <v>330</v>
      </c>
      <c r="AJ106" s="18">
        <v>321.69</v>
      </c>
      <c r="AK106" s="18">
        <v>275.93</v>
      </c>
      <c r="AL106" s="18">
        <v>244.16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</row>
    <row r="107" spans="1:64" x14ac:dyDescent="0.25">
      <c r="A107" s="2" t="s">
        <v>674</v>
      </c>
      <c r="B107" s="2" t="s">
        <v>51</v>
      </c>
      <c r="C107" s="2" t="s">
        <v>145</v>
      </c>
      <c r="D107" s="2" t="s">
        <v>16</v>
      </c>
      <c r="E107" s="2" t="s">
        <v>19</v>
      </c>
      <c r="F107" s="2">
        <v>166</v>
      </c>
      <c r="G107" s="2">
        <v>90.36</v>
      </c>
      <c r="H107" s="2">
        <v>0</v>
      </c>
      <c r="I107" s="2">
        <v>0</v>
      </c>
      <c r="L107" s="17" t="s">
        <v>245</v>
      </c>
      <c r="M107" s="18">
        <v>1153</v>
      </c>
      <c r="N107" s="18">
        <v>1452</v>
      </c>
      <c r="O107" s="18">
        <v>1399</v>
      </c>
      <c r="P107" s="18">
        <v>1534</v>
      </c>
      <c r="Q107" s="18">
        <v>1593</v>
      </c>
      <c r="R107" s="18">
        <v>1538</v>
      </c>
      <c r="S107" s="18">
        <v>1680</v>
      </c>
      <c r="T107" s="18">
        <v>1632</v>
      </c>
      <c r="U107" s="18">
        <v>1695</v>
      </c>
      <c r="V107" s="18">
        <v>1635</v>
      </c>
      <c r="W107" s="18">
        <v>1614</v>
      </c>
      <c r="X107" s="18">
        <v>1374</v>
      </c>
      <c r="Y107" s="18">
        <v>1219</v>
      </c>
      <c r="Z107" s="18">
        <v>1145.32</v>
      </c>
      <c r="AA107" s="18">
        <v>1449.12</v>
      </c>
      <c r="AB107" s="18">
        <v>1396.65</v>
      </c>
      <c r="AC107" s="18">
        <v>1532.9</v>
      </c>
      <c r="AD107" s="18">
        <v>1591.22</v>
      </c>
      <c r="AE107" s="18">
        <v>1534.82</v>
      </c>
      <c r="AF107" s="18">
        <v>1672.97</v>
      </c>
      <c r="AG107" s="18">
        <v>1623.75</v>
      </c>
      <c r="AH107" s="18">
        <v>1686.15</v>
      </c>
      <c r="AI107" s="18">
        <v>1631.97</v>
      </c>
      <c r="AJ107" s="18">
        <v>1605.09</v>
      </c>
      <c r="AK107" s="18">
        <v>1254.46</v>
      </c>
      <c r="AL107" s="18">
        <v>1105.49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1</v>
      </c>
      <c r="AU107" s="18">
        <v>4</v>
      </c>
      <c r="AV107" s="18">
        <v>4</v>
      </c>
      <c r="AW107" s="18">
        <v>11</v>
      </c>
      <c r="AX107" s="18">
        <v>18</v>
      </c>
      <c r="AY107" s="18">
        <v>30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0.14000000000000001</v>
      </c>
      <c r="BH107" s="18">
        <v>0.56000000000000005</v>
      </c>
      <c r="BI107" s="18">
        <v>0.7</v>
      </c>
      <c r="BJ107" s="18">
        <v>1.68</v>
      </c>
      <c r="BK107" s="18">
        <v>2.8</v>
      </c>
      <c r="BL107" s="18">
        <v>4.34</v>
      </c>
    </row>
    <row r="108" spans="1:64" x14ac:dyDescent="0.25">
      <c r="A108" s="2" t="s">
        <v>674</v>
      </c>
      <c r="B108" s="2" t="s">
        <v>51</v>
      </c>
      <c r="C108" s="2" t="s">
        <v>147</v>
      </c>
      <c r="D108" s="2" t="s">
        <v>16</v>
      </c>
      <c r="E108" s="2" t="s">
        <v>18</v>
      </c>
      <c r="F108" s="2">
        <v>15</v>
      </c>
      <c r="G108" s="2">
        <v>7.56</v>
      </c>
      <c r="H108" s="2">
        <v>0</v>
      </c>
      <c r="I108" s="2">
        <v>0</v>
      </c>
      <c r="L108" s="17" t="s">
        <v>247</v>
      </c>
      <c r="M108" s="18">
        <v>636</v>
      </c>
      <c r="N108" s="18">
        <v>705</v>
      </c>
      <c r="O108" s="18">
        <v>664</v>
      </c>
      <c r="P108" s="18">
        <v>720</v>
      </c>
      <c r="Q108" s="18">
        <v>703</v>
      </c>
      <c r="R108" s="18">
        <v>684</v>
      </c>
      <c r="S108" s="18">
        <v>748</v>
      </c>
      <c r="T108" s="18">
        <v>750</v>
      </c>
      <c r="U108" s="18">
        <v>737</v>
      </c>
      <c r="V108" s="18">
        <v>731</v>
      </c>
      <c r="W108" s="18">
        <v>748</v>
      </c>
      <c r="X108" s="18">
        <v>754</v>
      </c>
      <c r="Y108" s="18">
        <v>698</v>
      </c>
      <c r="Z108" s="18">
        <v>629.70000000000005</v>
      </c>
      <c r="AA108" s="18">
        <v>704.07</v>
      </c>
      <c r="AB108" s="18">
        <v>663.04</v>
      </c>
      <c r="AC108" s="18">
        <v>720</v>
      </c>
      <c r="AD108" s="18">
        <v>699.27</v>
      </c>
      <c r="AE108" s="18">
        <v>682.3</v>
      </c>
      <c r="AF108" s="18">
        <v>747.3</v>
      </c>
      <c r="AG108" s="18">
        <v>750</v>
      </c>
      <c r="AH108" s="18">
        <v>736.9</v>
      </c>
      <c r="AI108" s="18">
        <v>728.85</v>
      </c>
      <c r="AJ108" s="18">
        <v>747.4</v>
      </c>
      <c r="AK108" s="18">
        <v>707.21</v>
      </c>
      <c r="AL108" s="18">
        <v>625.37</v>
      </c>
      <c r="AM108" s="18">
        <v>7</v>
      </c>
      <c r="AN108" s="18">
        <v>15</v>
      </c>
      <c r="AO108" s="18">
        <v>15</v>
      </c>
      <c r="AP108" s="18">
        <v>19</v>
      </c>
      <c r="AQ108" s="18">
        <v>14</v>
      </c>
      <c r="AR108" s="18">
        <v>23</v>
      </c>
      <c r="AS108" s="18">
        <v>15</v>
      </c>
      <c r="AT108" s="18">
        <v>13</v>
      </c>
      <c r="AU108" s="18">
        <v>11</v>
      </c>
      <c r="AV108" s="18">
        <v>0</v>
      </c>
      <c r="AW108" s="18">
        <v>0</v>
      </c>
      <c r="AX108" s="18">
        <v>0</v>
      </c>
      <c r="AY108" s="18">
        <v>0</v>
      </c>
      <c r="AZ108" s="18">
        <v>3.5</v>
      </c>
      <c r="BA108" s="18">
        <v>15</v>
      </c>
      <c r="BB108" s="18">
        <v>15</v>
      </c>
      <c r="BC108" s="18">
        <v>19</v>
      </c>
      <c r="BD108" s="18">
        <v>14</v>
      </c>
      <c r="BE108" s="18">
        <v>23</v>
      </c>
      <c r="BF108" s="18">
        <v>15</v>
      </c>
      <c r="BG108" s="18">
        <v>12.65</v>
      </c>
      <c r="BH108" s="18">
        <v>10.9</v>
      </c>
      <c r="BI108" s="18">
        <v>0</v>
      </c>
      <c r="BJ108" s="18">
        <v>0</v>
      </c>
      <c r="BK108" s="18">
        <v>0</v>
      </c>
      <c r="BL108" s="18">
        <v>0</v>
      </c>
    </row>
    <row r="109" spans="1:64" x14ac:dyDescent="0.25">
      <c r="A109" s="2" t="s">
        <v>674</v>
      </c>
      <c r="B109" s="2" t="s">
        <v>51</v>
      </c>
      <c r="C109" s="2" t="s">
        <v>147</v>
      </c>
      <c r="D109" s="2" t="s">
        <v>16</v>
      </c>
      <c r="E109" s="2" t="s">
        <v>19</v>
      </c>
      <c r="F109" s="2">
        <v>14</v>
      </c>
      <c r="G109" s="2">
        <v>7.65</v>
      </c>
      <c r="H109" s="2">
        <v>0</v>
      </c>
      <c r="I109" s="2">
        <v>0</v>
      </c>
      <c r="L109" s="17" t="s">
        <v>249</v>
      </c>
      <c r="M109" s="18">
        <v>2138</v>
      </c>
      <c r="N109" s="18">
        <v>2423</v>
      </c>
      <c r="O109" s="18">
        <v>2585</v>
      </c>
      <c r="P109" s="18">
        <v>2505</v>
      </c>
      <c r="Q109" s="18">
        <v>2554</v>
      </c>
      <c r="R109" s="18">
        <v>2562</v>
      </c>
      <c r="S109" s="18">
        <v>2393</v>
      </c>
      <c r="T109" s="18">
        <v>2468</v>
      </c>
      <c r="U109" s="18">
        <v>2396</v>
      </c>
      <c r="V109" s="18">
        <v>2276</v>
      </c>
      <c r="W109" s="18">
        <v>2253</v>
      </c>
      <c r="X109" s="18">
        <v>2101</v>
      </c>
      <c r="Y109" s="18">
        <v>1956</v>
      </c>
      <c r="Z109" s="18">
        <v>2134.21</v>
      </c>
      <c r="AA109" s="18">
        <v>2416.04</v>
      </c>
      <c r="AB109" s="18">
        <v>2574.5300000000002</v>
      </c>
      <c r="AC109" s="18">
        <v>2495.7800000000002</v>
      </c>
      <c r="AD109" s="18">
        <v>2547.84</v>
      </c>
      <c r="AE109" s="18">
        <v>2555.54</v>
      </c>
      <c r="AF109" s="18">
        <v>2384.61</v>
      </c>
      <c r="AG109" s="18">
        <v>2460.36</v>
      </c>
      <c r="AH109" s="18">
        <v>2386.7199999999998</v>
      </c>
      <c r="AI109" s="18">
        <v>2285.6999999999998</v>
      </c>
      <c r="AJ109" s="18">
        <v>2241.5700000000002</v>
      </c>
      <c r="AK109" s="18">
        <v>1899.9599999999998</v>
      </c>
      <c r="AL109" s="18">
        <v>1714.9599999999998</v>
      </c>
      <c r="AM109" s="18">
        <v>0</v>
      </c>
      <c r="AN109" s="18">
        <v>4</v>
      </c>
      <c r="AO109" s="18">
        <v>6</v>
      </c>
      <c r="AP109" s="18">
        <v>2</v>
      </c>
      <c r="AQ109" s="18">
        <v>4</v>
      </c>
      <c r="AR109" s="18">
        <v>3</v>
      </c>
      <c r="AS109" s="18">
        <v>3</v>
      </c>
      <c r="AT109" s="18">
        <v>9</v>
      </c>
      <c r="AU109" s="18">
        <v>5</v>
      </c>
      <c r="AV109" s="18">
        <v>4</v>
      </c>
      <c r="AW109" s="18">
        <v>6</v>
      </c>
      <c r="AX109" s="18">
        <v>4</v>
      </c>
      <c r="AY109" s="18">
        <v>79</v>
      </c>
      <c r="AZ109" s="18">
        <v>0</v>
      </c>
      <c r="BA109" s="18">
        <v>4</v>
      </c>
      <c r="BB109" s="18">
        <v>6</v>
      </c>
      <c r="BC109" s="18">
        <v>2</v>
      </c>
      <c r="BD109" s="18">
        <v>4</v>
      </c>
      <c r="BE109" s="18">
        <v>3</v>
      </c>
      <c r="BF109" s="18">
        <v>3</v>
      </c>
      <c r="BG109" s="18">
        <v>9</v>
      </c>
      <c r="BH109" s="18">
        <v>5</v>
      </c>
      <c r="BI109" s="18">
        <v>2.6</v>
      </c>
      <c r="BJ109" s="18">
        <v>6</v>
      </c>
      <c r="BK109" s="18">
        <v>1.43</v>
      </c>
      <c r="BL109" s="18">
        <v>4.6900000000000004</v>
      </c>
    </row>
    <row r="110" spans="1:64" x14ac:dyDescent="0.25">
      <c r="A110" s="2" t="s">
        <v>674</v>
      </c>
      <c r="B110" s="2" t="s">
        <v>51</v>
      </c>
      <c r="C110" s="2" t="s">
        <v>583</v>
      </c>
      <c r="D110" s="2" t="s">
        <v>16</v>
      </c>
      <c r="E110" s="2" t="s">
        <v>18</v>
      </c>
      <c r="F110" s="2">
        <v>9</v>
      </c>
      <c r="G110" s="2">
        <v>4.8600000000000003</v>
      </c>
      <c r="H110" s="2">
        <v>0</v>
      </c>
      <c r="I110" s="2">
        <v>0</v>
      </c>
      <c r="L110" s="17" t="s">
        <v>295</v>
      </c>
      <c r="M110" s="18">
        <v>4</v>
      </c>
      <c r="N110" s="18">
        <v>9</v>
      </c>
      <c r="O110" s="18">
        <v>7</v>
      </c>
      <c r="P110" s="18">
        <v>11</v>
      </c>
      <c r="Q110" s="18">
        <v>7</v>
      </c>
      <c r="R110" s="18">
        <v>4</v>
      </c>
      <c r="S110" s="18">
        <v>9</v>
      </c>
      <c r="T110" s="18">
        <v>8</v>
      </c>
      <c r="U110" s="18">
        <v>11</v>
      </c>
      <c r="V110" s="18">
        <v>11</v>
      </c>
      <c r="W110" s="18">
        <v>10</v>
      </c>
      <c r="X110" s="18">
        <v>8</v>
      </c>
      <c r="Y110" s="18">
        <v>7</v>
      </c>
      <c r="Z110" s="18">
        <v>4</v>
      </c>
      <c r="AA110" s="18">
        <v>9</v>
      </c>
      <c r="AB110" s="18">
        <v>7</v>
      </c>
      <c r="AC110" s="18">
        <v>11</v>
      </c>
      <c r="AD110" s="18">
        <v>7</v>
      </c>
      <c r="AE110" s="18">
        <v>4</v>
      </c>
      <c r="AF110" s="18">
        <v>9</v>
      </c>
      <c r="AG110" s="18">
        <v>8</v>
      </c>
      <c r="AH110" s="18">
        <v>11</v>
      </c>
      <c r="AI110" s="18">
        <v>11</v>
      </c>
      <c r="AJ110" s="18">
        <v>10</v>
      </c>
      <c r="AK110" s="18">
        <v>8</v>
      </c>
      <c r="AL110" s="18">
        <v>7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</row>
    <row r="111" spans="1:64" x14ac:dyDescent="0.25">
      <c r="A111" s="2" t="s">
        <v>674</v>
      </c>
      <c r="B111" s="2" t="s">
        <v>51</v>
      </c>
      <c r="C111" s="2" t="s">
        <v>583</v>
      </c>
      <c r="D111" s="2" t="s">
        <v>16</v>
      </c>
      <c r="E111" s="2" t="s">
        <v>19</v>
      </c>
      <c r="F111" s="2">
        <v>5</v>
      </c>
      <c r="G111" s="2">
        <v>2.7</v>
      </c>
      <c r="H111" s="2">
        <v>0</v>
      </c>
      <c r="I111" s="2">
        <v>0</v>
      </c>
      <c r="L111" s="17" t="s">
        <v>351</v>
      </c>
      <c r="M111" s="18">
        <v>12</v>
      </c>
      <c r="N111" s="18">
        <v>13</v>
      </c>
      <c r="O111" s="18">
        <v>13</v>
      </c>
      <c r="P111" s="18">
        <v>10</v>
      </c>
      <c r="Q111" s="18">
        <v>18</v>
      </c>
      <c r="R111" s="18">
        <v>10</v>
      </c>
      <c r="S111" s="18">
        <v>8</v>
      </c>
      <c r="T111" s="18">
        <v>15</v>
      </c>
      <c r="U111" s="18">
        <v>9</v>
      </c>
      <c r="V111" s="18">
        <v>6</v>
      </c>
      <c r="W111" s="18">
        <v>15</v>
      </c>
      <c r="X111" s="18">
        <v>5</v>
      </c>
      <c r="Y111" s="18">
        <v>6</v>
      </c>
      <c r="Z111" s="18">
        <v>12</v>
      </c>
      <c r="AA111" s="18">
        <v>13</v>
      </c>
      <c r="AB111" s="18">
        <v>13</v>
      </c>
      <c r="AC111" s="18">
        <v>10</v>
      </c>
      <c r="AD111" s="18">
        <v>17.27</v>
      </c>
      <c r="AE111" s="18">
        <v>10</v>
      </c>
      <c r="AF111" s="18">
        <v>8</v>
      </c>
      <c r="AG111" s="18">
        <v>14.32</v>
      </c>
      <c r="AH111" s="18">
        <v>8.32</v>
      </c>
      <c r="AI111" s="18">
        <v>6</v>
      </c>
      <c r="AJ111" s="18">
        <v>15</v>
      </c>
      <c r="AK111" s="18">
        <v>3.92</v>
      </c>
      <c r="AL111" s="18">
        <v>6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0</v>
      </c>
      <c r="BD111" s="18">
        <v>0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</row>
    <row r="112" spans="1:64" x14ac:dyDescent="0.25">
      <c r="A112" s="2" t="s">
        <v>674</v>
      </c>
      <c r="B112" s="2" t="s">
        <v>53</v>
      </c>
      <c r="C112" s="2" t="s">
        <v>53</v>
      </c>
      <c r="D112" s="2" t="s">
        <v>16</v>
      </c>
      <c r="E112" s="2" t="s">
        <v>675</v>
      </c>
      <c r="F112" s="2">
        <v>12</v>
      </c>
      <c r="G112" s="2">
        <v>12</v>
      </c>
      <c r="H112" s="2">
        <v>0</v>
      </c>
      <c r="I112" s="2">
        <v>0</v>
      </c>
      <c r="L112" s="17" t="s">
        <v>469</v>
      </c>
      <c r="M112" s="18">
        <v>41</v>
      </c>
      <c r="N112" s="18">
        <v>50</v>
      </c>
      <c r="O112" s="18">
        <v>69</v>
      </c>
      <c r="P112" s="18">
        <v>51</v>
      </c>
      <c r="Q112" s="18">
        <v>68</v>
      </c>
      <c r="R112" s="18">
        <v>63</v>
      </c>
      <c r="S112" s="18">
        <v>66</v>
      </c>
      <c r="T112" s="18">
        <v>68</v>
      </c>
      <c r="U112" s="18">
        <v>72</v>
      </c>
      <c r="V112" s="18">
        <v>75</v>
      </c>
      <c r="W112" s="18">
        <v>55</v>
      </c>
      <c r="X112" s="18">
        <v>59</v>
      </c>
      <c r="Y112" s="18">
        <v>83</v>
      </c>
      <c r="Z112" s="18">
        <v>41</v>
      </c>
      <c r="AA112" s="18">
        <v>50</v>
      </c>
      <c r="AB112" s="18">
        <v>69</v>
      </c>
      <c r="AC112" s="18">
        <v>51</v>
      </c>
      <c r="AD112" s="18">
        <v>68</v>
      </c>
      <c r="AE112" s="18">
        <v>63</v>
      </c>
      <c r="AF112" s="18">
        <v>66</v>
      </c>
      <c r="AG112" s="18">
        <v>68</v>
      </c>
      <c r="AH112" s="18">
        <v>72</v>
      </c>
      <c r="AI112" s="18">
        <v>74.150000000000006</v>
      </c>
      <c r="AJ112" s="18">
        <v>54.45</v>
      </c>
      <c r="AK112" s="18">
        <v>58.77</v>
      </c>
      <c r="AL112" s="18">
        <v>80.8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8">
        <v>0</v>
      </c>
    </row>
    <row r="113" spans="1:64" x14ac:dyDescent="0.25">
      <c r="A113" s="2" t="s">
        <v>674</v>
      </c>
      <c r="B113" s="2" t="s">
        <v>53</v>
      </c>
      <c r="C113" s="2" t="s">
        <v>53</v>
      </c>
      <c r="D113" s="2" t="s">
        <v>16</v>
      </c>
      <c r="E113" s="2" t="s">
        <v>8</v>
      </c>
      <c r="F113" s="2">
        <v>17</v>
      </c>
      <c r="G113" s="2">
        <v>17</v>
      </c>
      <c r="H113" s="2">
        <v>0</v>
      </c>
      <c r="I113" s="2">
        <v>0</v>
      </c>
      <c r="L113" s="17" t="s">
        <v>573</v>
      </c>
      <c r="M113" s="18">
        <v>25</v>
      </c>
      <c r="N113" s="18">
        <v>26</v>
      </c>
      <c r="O113" s="18">
        <v>41</v>
      </c>
      <c r="P113" s="18">
        <v>29</v>
      </c>
      <c r="Q113" s="18">
        <v>28</v>
      </c>
      <c r="R113" s="18">
        <v>32</v>
      </c>
      <c r="S113" s="18">
        <v>34</v>
      </c>
      <c r="T113" s="18">
        <v>30</v>
      </c>
      <c r="U113" s="18">
        <v>34</v>
      </c>
      <c r="V113" s="18">
        <v>47</v>
      </c>
      <c r="W113" s="18">
        <v>48</v>
      </c>
      <c r="X113" s="18">
        <v>36</v>
      </c>
      <c r="Y113" s="18">
        <v>58</v>
      </c>
      <c r="Z113" s="18">
        <v>25</v>
      </c>
      <c r="AA113" s="18">
        <v>26</v>
      </c>
      <c r="AB113" s="18">
        <v>41</v>
      </c>
      <c r="AC113" s="18">
        <v>29</v>
      </c>
      <c r="AD113" s="18">
        <v>28</v>
      </c>
      <c r="AE113" s="18">
        <v>32</v>
      </c>
      <c r="AF113" s="18">
        <v>34</v>
      </c>
      <c r="AG113" s="18">
        <v>30</v>
      </c>
      <c r="AH113" s="18">
        <v>34</v>
      </c>
      <c r="AI113" s="18">
        <v>47</v>
      </c>
      <c r="AJ113" s="18">
        <v>48</v>
      </c>
      <c r="AK113" s="18">
        <v>35.17</v>
      </c>
      <c r="AL113" s="18">
        <v>55.51</v>
      </c>
      <c r="AM113" s="18">
        <v>0</v>
      </c>
      <c r="AN113" s="18">
        <v>0</v>
      </c>
      <c r="AO113" s="18">
        <v>1</v>
      </c>
      <c r="AP113" s="18">
        <v>0</v>
      </c>
      <c r="AQ113" s="18">
        <v>1</v>
      </c>
      <c r="AR113" s="18">
        <v>0</v>
      </c>
      <c r="AS113" s="18">
        <v>1</v>
      </c>
      <c r="AT113" s="18">
        <v>1</v>
      </c>
      <c r="AU113" s="18">
        <v>3</v>
      </c>
      <c r="AV113" s="18">
        <v>5</v>
      </c>
      <c r="AW113" s="18">
        <v>0</v>
      </c>
      <c r="AX113" s="18">
        <v>1</v>
      </c>
      <c r="AY113" s="18">
        <v>0</v>
      </c>
      <c r="AZ113" s="18">
        <v>0</v>
      </c>
      <c r="BA113" s="18">
        <v>0</v>
      </c>
      <c r="BB113" s="18">
        <v>1</v>
      </c>
      <c r="BC113" s="18">
        <v>0</v>
      </c>
      <c r="BD113" s="18">
        <v>1</v>
      </c>
      <c r="BE113" s="18">
        <v>0</v>
      </c>
      <c r="BF113" s="18">
        <v>1</v>
      </c>
      <c r="BG113" s="18">
        <v>0.83</v>
      </c>
      <c r="BH113" s="18">
        <v>2.33</v>
      </c>
      <c r="BI113" s="18">
        <v>5</v>
      </c>
      <c r="BJ113" s="18">
        <v>0</v>
      </c>
      <c r="BK113" s="18">
        <v>0.67</v>
      </c>
      <c r="BL113" s="18">
        <v>0</v>
      </c>
    </row>
    <row r="114" spans="1:64" x14ac:dyDescent="0.25">
      <c r="A114" s="2" t="s">
        <v>674</v>
      </c>
      <c r="B114" s="2" t="s">
        <v>53</v>
      </c>
      <c r="C114" s="2" t="s">
        <v>53</v>
      </c>
      <c r="D114" s="2" t="s">
        <v>16</v>
      </c>
      <c r="E114" s="2" t="s">
        <v>9</v>
      </c>
      <c r="F114" s="2">
        <v>15</v>
      </c>
      <c r="G114" s="2">
        <v>15</v>
      </c>
      <c r="H114" s="2">
        <v>0</v>
      </c>
      <c r="I114" s="2">
        <v>0</v>
      </c>
      <c r="L114" s="17" t="s">
        <v>627</v>
      </c>
      <c r="M114" s="18">
        <v>10</v>
      </c>
      <c r="N114" s="18">
        <v>17</v>
      </c>
      <c r="O114" s="18">
        <v>13</v>
      </c>
      <c r="P114" s="18">
        <v>15</v>
      </c>
      <c r="Q114" s="18">
        <v>18</v>
      </c>
      <c r="R114" s="18">
        <v>11</v>
      </c>
      <c r="S114" s="18">
        <v>9</v>
      </c>
      <c r="T114" s="18">
        <v>16</v>
      </c>
      <c r="U114" s="18">
        <v>10</v>
      </c>
      <c r="V114" s="18">
        <v>8</v>
      </c>
      <c r="W114" s="18">
        <v>15</v>
      </c>
      <c r="X114" s="18">
        <v>12</v>
      </c>
      <c r="Y114" s="18">
        <v>16</v>
      </c>
      <c r="Z114" s="18">
        <v>10</v>
      </c>
      <c r="AA114" s="18">
        <v>17</v>
      </c>
      <c r="AB114" s="18">
        <v>13</v>
      </c>
      <c r="AC114" s="18">
        <v>14.08</v>
      </c>
      <c r="AD114" s="18">
        <v>18</v>
      </c>
      <c r="AE114" s="18">
        <v>11</v>
      </c>
      <c r="AF114" s="18">
        <v>9</v>
      </c>
      <c r="AG114" s="18">
        <v>16</v>
      </c>
      <c r="AH114" s="18">
        <v>10</v>
      </c>
      <c r="AI114" s="18">
        <v>7.5</v>
      </c>
      <c r="AJ114" s="18">
        <v>15</v>
      </c>
      <c r="AK114" s="18">
        <v>11.75</v>
      </c>
      <c r="AL114" s="18">
        <v>16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0</v>
      </c>
      <c r="BC114" s="18">
        <v>0</v>
      </c>
      <c r="BD114" s="18">
        <v>0</v>
      </c>
      <c r="BE114" s="18">
        <v>0</v>
      </c>
      <c r="BF114" s="18">
        <v>0</v>
      </c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8">
        <v>0</v>
      </c>
    </row>
    <row r="115" spans="1:64" x14ac:dyDescent="0.25">
      <c r="A115" s="2" t="s">
        <v>674</v>
      </c>
      <c r="B115" s="2" t="s">
        <v>53</v>
      </c>
      <c r="C115" s="2" t="s">
        <v>53</v>
      </c>
      <c r="D115" s="2" t="s">
        <v>16</v>
      </c>
      <c r="E115" s="2" t="s">
        <v>10</v>
      </c>
      <c r="F115" s="2">
        <v>14</v>
      </c>
      <c r="G115" s="2">
        <v>14</v>
      </c>
      <c r="H115" s="2">
        <v>0</v>
      </c>
      <c r="I115" s="2">
        <v>0</v>
      </c>
      <c r="L115" s="17" t="s">
        <v>649</v>
      </c>
      <c r="M115" s="18">
        <v>251</v>
      </c>
      <c r="N115" s="18">
        <v>282</v>
      </c>
      <c r="O115" s="18">
        <v>307</v>
      </c>
      <c r="P115" s="18">
        <v>275</v>
      </c>
      <c r="Q115" s="18">
        <v>310</v>
      </c>
      <c r="R115" s="18">
        <v>349</v>
      </c>
      <c r="S115" s="18">
        <v>371</v>
      </c>
      <c r="T115" s="18">
        <v>386</v>
      </c>
      <c r="U115" s="18">
        <v>376</v>
      </c>
      <c r="V115" s="18">
        <v>363</v>
      </c>
      <c r="W115" s="18">
        <v>388</v>
      </c>
      <c r="X115" s="18">
        <v>353</v>
      </c>
      <c r="Y115" s="18">
        <v>429</v>
      </c>
      <c r="Z115" s="18">
        <v>236.7</v>
      </c>
      <c r="AA115" s="18">
        <v>280</v>
      </c>
      <c r="AB115" s="18">
        <v>300</v>
      </c>
      <c r="AC115" s="18">
        <v>272.8</v>
      </c>
      <c r="AD115" s="18">
        <v>306</v>
      </c>
      <c r="AE115" s="18">
        <v>344.2</v>
      </c>
      <c r="AF115" s="18">
        <v>367</v>
      </c>
      <c r="AG115" s="18">
        <v>375.2</v>
      </c>
      <c r="AH115" s="18">
        <v>367.6</v>
      </c>
      <c r="AI115" s="18">
        <v>355.44</v>
      </c>
      <c r="AJ115" s="18">
        <v>375.95</v>
      </c>
      <c r="AK115" s="18">
        <v>323.35000000000002</v>
      </c>
      <c r="AL115" s="18">
        <v>379.47</v>
      </c>
      <c r="AM115" s="18">
        <v>27</v>
      </c>
      <c r="AN115" s="18">
        <v>10</v>
      </c>
      <c r="AO115" s="18">
        <v>24</v>
      </c>
      <c r="AP115" s="18">
        <v>21</v>
      </c>
      <c r="AQ115" s="18">
        <v>31</v>
      </c>
      <c r="AR115" s="18">
        <v>52</v>
      </c>
      <c r="AS115" s="18">
        <v>44</v>
      </c>
      <c r="AT115" s="18">
        <v>80</v>
      </c>
      <c r="AU115" s="18">
        <v>76</v>
      </c>
      <c r="AV115" s="18">
        <v>73</v>
      </c>
      <c r="AW115" s="18">
        <v>116</v>
      </c>
      <c r="AX115" s="18">
        <v>110</v>
      </c>
      <c r="AY115" s="18">
        <v>178</v>
      </c>
      <c r="AZ115" s="18">
        <v>12.7</v>
      </c>
      <c r="BA115" s="18">
        <v>8</v>
      </c>
      <c r="BB115" s="18">
        <v>17</v>
      </c>
      <c r="BC115" s="18">
        <v>18.8</v>
      </c>
      <c r="BD115" s="18">
        <v>27</v>
      </c>
      <c r="BE115" s="18">
        <v>47.2</v>
      </c>
      <c r="BF115" s="18">
        <v>40</v>
      </c>
      <c r="BG115" s="18">
        <v>69.2</v>
      </c>
      <c r="BH115" s="18">
        <v>67.599999999999994</v>
      </c>
      <c r="BI115" s="18">
        <v>65.44</v>
      </c>
      <c r="BJ115" s="18">
        <v>106.2</v>
      </c>
      <c r="BK115" s="18">
        <v>96.2</v>
      </c>
      <c r="BL115" s="18">
        <v>162.6</v>
      </c>
    </row>
    <row r="116" spans="1:64" x14ac:dyDescent="0.25">
      <c r="A116" s="2" t="s">
        <v>674</v>
      </c>
      <c r="B116" s="2" t="s">
        <v>53</v>
      </c>
      <c r="C116" s="2" t="s">
        <v>53</v>
      </c>
      <c r="D116" s="2" t="s">
        <v>16</v>
      </c>
      <c r="E116" s="2" t="s">
        <v>11</v>
      </c>
      <c r="F116" s="2">
        <v>15</v>
      </c>
      <c r="G116" s="2">
        <v>15</v>
      </c>
      <c r="H116" s="2">
        <v>0</v>
      </c>
      <c r="I116" s="2">
        <v>0</v>
      </c>
      <c r="L116" s="17" t="s">
        <v>179</v>
      </c>
      <c r="M116" s="18">
        <v>88</v>
      </c>
      <c r="N116" s="18">
        <v>41</v>
      </c>
      <c r="O116" s="18">
        <v>64</v>
      </c>
      <c r="P116" s="18">
        <v>67</v>
      </c>
      <c r="Q116" s="18">
        <v>51</v>
      </c>
      <c r="R116" s="18">
        <v>82</v>
      </c>
      <c r="S116" s="18">
        <v>57</v>
      </c>
      <c r="T116" s="18">
        <v>49</v>
      </c>
      <c r="U116" s="18">
        <v>56</v>
      </c>
      <c r="V116" s="18">
        <v>47</v>
      </c>
      <c r="W116" s="18">
        <v>42</v>
      </c>
      <c r="X116" s="18">
        <v>51</v>
      </c>
      <c r="Y116" s="18">
        <v>53</v>
      </c>
      <c r="Z116" s="18">
        <v>88</v>
      </c>
      <c r="AA116" s="18">
        <v>41</v>
      </c>
      <c r="AB116" s="18">
        <v>64</v>
      </c>
      <c r="AC116" s="18">
        <v>67</v>
      </c>
      <c r="AD116" s="18">
        <v>51</v>
      </c>
      <c r="AE116" s="18">
        <v>82</v>
      </c>
      <c r="AF116" s="18">
        <v>56.77</v>
      </c>
      <c r="AG116" s="18">
        <v>49</v>
      </c>
      <c r="AH116" s="18">
        <v>56</v>
      </c>
      <c r="AI116" s="18">
        <v>47</v>
      </c>
      <c r="AJ116" s="18">
        <v>42</v>
      </c>
      <c r="AK116" s="18">
        <v>45.43</v>
      </c>
      <c r="AL116" s="18">
        <v>44.95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0</v>
      </c>
      <c r="BB116" s="18">
        <v>0</v>
      </c>
      <c r="BC116" s="18">
        <v>0</v>
      </c>
      <c r="BD116" s="18">
        <v>0</v>
      </c>
      <c r="BE116" s="18">
        <v>0</v>
      </c>
      <c r="BF116" s="18">
        <v>0</v>
      </c>
      <c r="BG116" s="18">
        <v>0</v>
      </c>
      <c r="BH116" s="18">
        <v>0</v>
      </c>
      <c r="BI116" s="18">
        <v>0</v>
      </c>
      <c r="BJ116" s="18">
        <v>0</v>
      </c>
      <c r="BK116" s="18">
        <v>0</v>
      </c>
      <c r="BL116" s="18">
        <v>0</v>
      </c>
    </row>
    <row r="117" spans="1:64" x14ac:dyDescent="0.25">
      <c r="A117" s="2" t="s">
        <v>674</v>
      </c>
      <c r="B117" s="2" t="s">
        <v>53</v>
      </c>
      <c r="C117" s="2" t="s">
        <v>53</v>
      </c>
      <c r="D117" s="2" t="s">
        <v>16</v>
      </c>
      <c r="E117" s="2" t="s">
        <v>12</v>
      </c>
      <c r="F117" s="2">
        <v>15</v>
      </c>
      <c r="G117" s="2">
        <v>15</v>
      </c>
      <c r="H117" s="2">
        <v>0</v>
      </c>
      <c r="I117" s="2">
        <v>0</v>
      </c>
      <c r="L117" s="17" t="s">
        <v>189</v>
      </c>
      <c r="M117" s="18">
        <v>13</v>
      </c>
      <c r="N117" s="18">
        <v>18</v>
      </c>
      <c r="O117" s="18">
        <v>11</v>
      </c>
      <c r="P117" s="18">
        <v>17</v>
      </c>
      <c r="Q117" s="18">
        <v>17</v>
      </c>
      <c r="R117" s="18">
        <v>14</v>
      </c>
      <c r="S117" s="18">
        <v>18</v>
      </c>
      <c r="T117" s="18">
        <v>13</v>
      </c>
      <c r="U117" s="18">
        <v>15</v>
      </c>
      <c r="V117" s="18">
        <v>10</v>
      </c>
      <c r="W117" s="18">
        <v>18</v>
      </c>
      <c r="X117" s="18">
        <v>11</v>
      </c>
      <c r="Y117" s="18">
        <v>13</v>
      </c>
      <c r="Z117" s="18">
        <v>13</v>
      </c>
      <c r="AA117" s="18">
        <v>18</v>
      </c>
      <c r="AB117" s="18">
        <v>11</v>
      </c>
      <c r="AC117" s="18">
        <v>17</v>
      </c>
      <c r="AD117" s="18">
        <v>17</v>
      </c>
      <c r="AE117" s="18">
        <v>14</v>
      </c>
      <c r="AF117" s="18">
        <v>18</v>
      </c>
      <c r="AG117" s="18">
        <v>13</v>
      </c>
      <c r="AH117" s="18">
        <v>15</v>
      </c>
      <c r="AI117" s="18">
        <v>10</v>
      </c>
      <c r="AJ117" s="18">
        <v>18</v>
      </c>
      <c r="AK117" s="18">
        <v>11</v>
      </c>
      <c r="AL117" s="18">
        <v>13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0</v>
      </c>
      <c r="BB117" s="18">
        <v>0</v>
      </c>
      <c r="BC117" s="18">
        <v>0</v>
      </c>
      <c r="BD117" s="18">
        <v>0</v>
      </c>
      <c r="BE117" s="18">
        <v>0</v>
      </c>
      <c r="BF117" s="18">
        <v>0</v>
      </c>
      <c r="BG117" s="18">
        <v>0</v>
      </c>
      <c r="BH117" s="18">
        <v>0</v>
      </c>
      <c r="BI117" s="18">
        <v>0</v>
      </c>
      <c r="BJ117" s="18">
        <v>0</v>
      </c>
      <c r="BK117" s="18">
        <v>0</v>
      </c>
      <c r="BL117" s="18">
        <v>0</v>
      </c>
    </row>
    <row r="118" spans="1:64" x14ac:dyDescent="0.25">
      <c r="A118" s="2" t="s">
        <v>674</v>
      </c>
      <c r="B118" s="2" t="s">
        <v>53</v>
      </c>
      <c r="C118" s="2" t="s">
        <v>53</v>
      </c>
      <c r="D118" s="2" t="s">
        <v>16</v>
      </c>
      <c r="E118" s="2" t="s">
        <v>13</v>
      </c>
      <c r="F118" s="2">
        <v>18</v>
      </c>
      <c r="G118" s="2">
        <v>18</v>
      </c>
      <c r="H118" s="2">
        <v>0</v>
      </c>
      <c r="I118" s="2">
        <v>0</v>
      </c>
      <c r="L118" s="17" t="s">
        <v>197</v>
      </c>
      <c r="M118" s="18">
        <v>38</v>
      </c>
      <c r="N118" s="18">
        <v>57</v>
      </c>
      <c r="O118" s="18">
        <v>47</v>
      </c>
      <c r="P118" s="18">
        <v>35</v>
      </c>
      <c r="Q118" s="18">
        <v>57</v>
      </c>
      <c r="R118" s="18">
        <v>38</v>
      </c>
      <c r="S118" s="18">
        <v>46</v>
      </c>
      <c r="T118" s="18">
        <v>45</v>
      </c>
      <c r="U118" s="18">
        <v>56</v>
      </c>
      <c r="V118" s="18">
        <v>53</v>
      </c>
      <c r="W118" s="18">
        <v>39</v>
      </c>
      <c r="X118" s="18">
        <v>30</v>
      </c>
      <c r="Y118" s="18">
        <v>43</v>
      </c>
      <c r="Z118" s="18">
        <v>38</v>
      </c>
      <c r="AA118" s="18">
        <v>57</v>
      </c>
      <c r="AB118" s="18">
        <v>47</v>
      </c>
      <c r="AC118" s="18">
        <v>35</v>
      </c>
      <c r="AD118" s="18">
        <v>57</v>
      </c>
      <c r="AE118" s="18">
        <v>38</v>
      </c>
      <c r="AF118" s="18">
        <v>46</v>
      </c>
      <c r="AG118" s="18">
        <v>44.92</v>
      </c>
      <c r="AH118" s="18">
        <v>56</v>
      </c>
      <c r="AI118" s="18">
        <v>52.96</v>
      </c>
      <c r="AJ118" s="18">
        <v>38.96</v>
      </c>
      <c r="AK118" s="18">
        <v>27.32</v>
      </c>
      <c r="AL118" s="18">
        <v>38.840000000000003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0</v>
      </c>
      <c r="BB118" s="18">
        <v>0</v>
      </c>
      <c r="BC118" s="18">
        <v>0</v>
      </c>
      <c r="BD118" s="18">
        <v>0</v>
      </c>
      <c r="BE118" s="18">
        <v>0</v>
      </c>
      <c r="BF118" s="18">
        <v>0</v>
      </c>
      <c r="BG118" s="18">
        <v>0</v>
      </c>
      <c r="BH118" s="18">
        <v>0</v>
      </c>
      <c r="BI118" s="18">
        <v>0</v>
      </c>
      <c r="BJ118" s="18">
        <v>0</v>
      </c>
      <c r="BK118" s="18">
        <v>0</v>
      </c>
      <c r="BL118" s="18">
        <v>0</v>
      </c>
    </row>
    <row r="119" spans="1:64" x14ac:dyDescent="0.25">
      <c r="A119" s="2" t="s">
        <v>674</v>
      </c>
      <c r="B119" s="2" t="s">
        <v>53</v>
      </c>
      <c r="C119" s="2" t="s">
        <v>53</v>
      </c>
      <c r="D119" s="2" t="s">
        <v>16</v>
      </c>
      <c r="E119" s="2" t="s">
        <v>14</v>
      </c>
      <c r="F119" s="2">
        <v>14</v>
      </c>
      <c r="G119" s="2">
        <v>14</v>
      </c>
      <c r="H119" s="2">
        <v>0</v>
      </c>
      <c r="I119" s="2">
        <v>0</v>
      </c>
      <c r="L119" s="17" t="s">
        <v>203</v>
      </c>
      <c r="M119" s="18">
        <v>74</v>
      </c>
      <c r="N119" s="18">
        <v>64</v>
      </c>
      <c r="O119" s="18">
        <v>68</v>
      </c>
      <c r="P119" s="18">
        <v>69</v>
      </c>
      <c r="Q119" s="18">
        <v>71</v>
      </c>
      <c r="R119" s="18">
        <v>74</v>
      </c>
      <c r="S119" s="18">
        <v>63</v>
      </c>
      <c r="T119" s="18">
        <v>63</v>
      </c>
      <c r="U119" s="18">
        <v>79</v>
      </c>
      <c r="V119" s="18">
        <v>76</v>
      </c>
      <c r="W119" s="18">
        <v>91</v>
      </c>
      <c r="X119" s="18">
        <v>47</v>
      </c>
      <c r="Y119" s="18">
        <v>58</v>
      </c>
      <c r="Z119" s="18">
        <v>74</v>
      </c>
      <c r="AA119" s="18">
        <v>64</v>
      </c>
      <c r="AB119" s="18">
        <v>68</v>
      </c>
      <c r="AC119" s="18">
        <v>69</v>
      </c>
      <c r="AD119" s="18">
        <v>71</v>
      </c>
      <c r="AE119" s="18">
        <v>74</v>
      </c>
      <c r="AF119" s="18">
        <v>63</v>
      </c>
      <c r="AG119" s="18">
        <v>63</v>
      </c>
      <c r="AH119" s="18">
        <v>79</v>
      </c>
      <c r="AI119" s="18">
        <v>76</v>
      </c>
      <c r="AJ119" s="18">
        <v>91</v>
      </c>
      <c r="AK119" s="18">
        <v>38.299999999999997</v>
      </c>
      <c r="AL119" s="18">
        <v>55.65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0</v>
      </c>
      <c r="AX119" s="18">
        <v>0</v>
      </c>
      <c r="AY119" s="18">
        <v>0</v>
      </c>
      <c r="AZ119" s="18">
        <v>0</v>
      </c>
      <c r="BA119" s="18">
        <v>0</v>
      </c>
      <c r="BB119" s="18">
        <v>0</v>
      </c>
      <c r="BC119" s="18">
        <v>0</v>
      </c>
      <c r="BD119" s="18">
        <v>0</v>
      </c>
      <c r="BE119" s="18">
        <v>0</v>
      </c>
      <c r="BF119" s="18">
        <v>0</v>
      </c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8">
        <v>0</v>
      </c>
    </row>
    <row r="120" spans="1:64" x14ac:dyDescent="0.25">
      <c r="A120" s="2" t="s">
        <v>674</v>
      </c>
      <c r="B120" s="2" t="s">
        <v>53</v>
      </c>
      <c r="C120" s="2" t="s">
        <v>53</v>
      </c>
      <c r="D120" s="2" t="s">
        <v>16</v>
      </c>
      <c r="E120" s="2" t="s">
        <v>15</v>
      </c>
      <c r="F120" s="2">
        <v>17</v>
      </c>
      <c r="G120" s="2">
        <v>17</v>
      </c>
      <c r="H120" s="2">
        <v>0</v>
      </c>
      <c r="I120" s="2">
        <v>0</v>
      </c>
      <c r="L120" s="17" t="s">
        <v>287</v>
      </c>
      <c r="M120" s="18">
        <v>216</v>
      </c>
      <c r="N120" s="18">
        <v>205</v>
      </c>
      <c r="O120" s="18">
        <v>222</v>
      </c>
      <c r="P120" s="18">
        <v>247</v>
      </c>
      <c r="Q120" s="18">
        <v>247</v>
      </c>
      <c r="R120" s="18">
        <v>244</v>
      </c>
      <c r="S120" s="18">
        <v>246</v>
      </c>
      <c r="T120" s="18">
        <v>253</v>
      </c>
      <c r="U120" s="18">
        <v>248</v>
      </c>
      <c r="V120" s="18">
        <v>237</v>
      </c>
      <c r="W120" s="18">
        <v>235</v>
      </c>
      <c r="X120" s="18">
        <v>274</v>
      </c>
      <c r="Y120" s="18">
        <v>248</v>
      </c>
      <c r="Z120" s="18">
        <v>216</v>
      </c>
      <c r="AA120" s="18">
        <v>205</v>
      </c>
      <c r="AB120" s="18">
        <v>219.34</v>
      </c>
      <c r="AC120" s="18">
        <v>245.23</v>
      </c>
      <c r="AD120" s="18">
        <v>247</v>
      </c>
      <c r="AE120" s="18">
        <v>241.25</v>
      </c>
      <c r="AF120" s="18">
        <v>244.74</v>
      </c>
      <c r="AG120" s="18">
        <v>251.39</v>
      </c>
      <c r="AH120" s="18">
        <v>245.66</v>
      </c>
      <c r="AI120" s="18">
        <v>235.33</v>
      </c>
      <c r="AJ120" s="18">
        <v>232.84</v>
      </c>
      <c r="AK120" s="18">
        <v>227.77</v>
      </c>
      <c r="AL120" s="18">
        <v>175.32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3</v>
      </c>
      <c r="AU120" s="18">
        <v>0</v>
      </c>
      <c r="AV120" s="18">
        <v>5</v>
      </c>
      <c r="AW120" s="18">
        <v>9</v>
      </c>
      <c r="AX120" s="18">
        <v>17</v>
      </c>
      <c r="AY120" s="18">
        <v>23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0</v>
      </c>
      <c r="BF120" s="18">
        <v>0</v>
      </c>
      <c r="BG120" s="18">
        <v>2.4500000000000002</v>
      </c>
      <c r="BH120" s="18">
        <v>0</v>
      </c>
      <c r="BI120" s="18">
        <v>5</v>
      </c>
      <c r="BJ120" s="18">
        <v>8.9</v>
      </c>
      <c r="BK120" s="18">
        <v>16.91</v>
      </c>
      <c r="BL120" s="18">
        <v>22.86</v>
      </c>
    </row>
    <row r="121" spans="1:64" x14ac:dyDescent="0.25">
      <c r="A121" s="2" t="s">
        <v>674</v>
      </c>
      <c r="B121" s="2" t="s">
        <v>55</v>
      </c>
      <c r="C121" s="2" t="s">
        <v>55</v>
      </c>
      <c r="D121" s="2" t="s">
        <v>16</v>
      </c>
      <c r="E121" s="2" t="s">
        <v>675</v>
      </c>
      <c r="F121" s="2">
        <v>92</v>
      </c>
      <c r="G121" s="2">
        <v>92</v>
      </c>
      <c r="H121" s="2">
        <v>0</v>
      </c>
      <c r="I121" s="2">
        <v>0</v>
      </c>
      <c r="L121" s="17" t="s">
        <v>289</v>
      </c>
      <c r="M121" s="18">
        <v>38</v>
      </c>
      <c r="N121" s="18">
        <v>29</v>
      </c>
      <c r="O121" s="18">
        <v>36</v>
      </c>
      <c r="P121" s="18">
        <v>46</v>
      </c>
      <c r="Q121" s="18">
        <v>45</v>
      </c>
      <c r="R121" s="18">
        <v>41</v>
      </c>
      <c r="S121" s="18">
        <v>51</v>
      </c>
      <c r="T121" s="18">
        <v>49</v>
      </c>
      <c r="U121" s="18">
        <v>44</v>
      </c>
      <c r="V121" s="18">
        <v>58</v>
      </c>
      <c r="W121" s="18">
        <v>53</v>
      </c>
      <c r="X121" s="18">
        <v>48</v>
      </c>
      <c r="Y121" s="18">
        <v>66</v>
      </c>
      <c r="Z121" s="18">
        <v>38</v>
      </c>
      <c r="AA121" s="18">
        <v>29</v>
      </c>
      <c r="AB121" s="18">
        <v>36</v>
      </c>
      <c r="AC121" s="18">
        <v>46</v>
      </c>
      <c r="AD121" s="18">
        <v>45</v>
      </c>
      <c r="AE121" s="18">
        <v>41</v>
      </c>
      <c r="AF121" s="18">
        <v>51</v>
      </c>
      <c r="AG121" s="18">
        <v>49</v>
      </c>
      <c r="AH121" s="18">
        <v>44</v>
      </c>
      <c r="AI121" s="18">
        <v>58</v>
      </c>
      <c r="AJ121" s="18">
        <v>53</v>
      </c>
      <c r="AK121" s="18">
        <v>41.4</v>
      </c>
      <c r="AL121" s="18">
        <v>57.44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0</v>
      </c>
      <c r="AW121" s="18">
        <v>0</v>
      </c>
      <c r="AX121" s="18">
        <v>0</v>
      </c>
      <c r="AY121" s="18">
        <v>0</v>
      </c>
      <c r="AZ121" s="18">
        <v>0</v>
      </c>
      <c r="BA121" s="18">
        <v>0</v>
      </c>
      <c r="BB121" s="18">
        <v>0</v>
      </c>
      <c r="BC121" s="18">
        <v>0</v>
      </c>
      <c r="BD121" s="18">
        <v>0</v>
      </c>
      <c r="BE121" s="18">
        <v>0</v>
      </c>
      <c r="BF121" s="18">
        <v>0</v>
      </c>
      <c r="BG121" s="18">
        <v>0</v>
      </c>
      <c r="BH121" s="18">
        <v>0</v>
      </c>
      <c r="BI121" s="18">
        <v>0</v>
      </c>
      <c r="BJ121" s="18">
        <v>0</v>
      </c>
      <c r="BK121" s="18">
        <v>0</v>
      </c>
      <c r="BL121" s="18">
        <v>0</v>
      </c>
    </row>
    <row r="122" spans="1:64" x14ac:dyDescent="0.25">
      <c r="A122" s="2" t="s">
        <v>674</v>
      </c>
      <c r="B122" s="2" t="s">
        <v>55</v>
      </c>
      <c r="C122" s="2" t="s">
        <v>55</v>
      </c>
      <c r="D122" s="2" t="s">
        <v>16</v>
      </c>
      <c r="E122" s="2" t="s">
        <v>8</v>
      </c>
      <c r="F122" s="2">
        <v>85</v>
      </c>
      <c r="G122" s="2">
        <v>85</v>
      </c>
      <c r="H122" s="2">
        <v>0</v>
      </c>
      <c r="I122" s="2">
        <v>0</v>
      </c>
      <c r="L122" s="17" t="s">
        <v>291</v>
      </c>
      <c r="M122" s="18">
        <v>60</v>
      </c>
      <c r="N122" s="18">
        <v>58</v>
      </c>
      <c r="O122" s="18">
        <v>47</v>
      </c>
      <c r="P122" s="18">
        <v>60</v>
      </c>
      <c r="Q122" s="18">
        <v>61</v>
      </c>
      <c r="R122" s="18">
        <v>62</v>
      </c>
      <c r="S122" s="18">
        <v>87</v>
      </c>
      <c r="T122" s="18">
        <v>74</v>
      </c>
      <c r="U122" s="18">
        <v>68</v>
      </c>
      <c r="V122" s="18">
        <v>64</v>
      </c>
      <c r="W122" s="18">
        <v>57</v>
      </c>
      <c r="X122" s="18">
        <v>68</v>
      </c>
      <c r="Y122" s="18">
        <v>61</v>
      </c>
      <c r="Z122" s="18">
        <v>60</v>
      </c>
      <c r="AA122" s="18">
        <v>58</v>
      </c>
      <c r="AB122" s="18">
        <v>47</v>
      </c>
      <c r="AC122" s="18">
        <v>60</v>
      </c>
      <c r="AD122" s="18">
        <v>61</v>
      </c>
      <c r="AE122" s="18">
        <v>62</v>
      </c>
      <c r="AF122" s="18">
        <v>86.2</v>
      </c>
      <c r="AG122" s="18">
        <v>72.3</v>
      </c>
      <c r="AH122" s="18">
        <v>67.92</v>
      </c>
      <c r="AI122" s="18">
        <v>64</v>
      </c>
      <c r="AJ122" s="18">
        <v>57</v>
      </c>
      <c r="AK122" s="18">
        <v>61.38</v>
      </c>
      <c r="AL122" s="18">
        <v>56.9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0</v>
      </c>
      <c r="AV122" s="18">
        <v>1</v>
      </c>
      <c r="AW122" s="18">
        <v>2</v>
      </c>
      <c r="AX122" s="18">
        <v>7</v>
      </c>
      <c r="AY122" s="18">
        <v>8</v>
      </c>
      <c r="AZ122" s="18">
        <v>0</v>
      </c>
      <c r="BA122" s="18">
        <v>0</v>
      </c>
      <c r="BB122" s="18">
        <v>0</v>
      </c>
      <c r="BC122" s="18">
        <v>0</v>
      </c>
      <c r="BD122" s="18">
        <v>0</v>
      </c>
      <c r="BE122" s="18">
        <v>0</v>
      </c>
      <c r="BF122" s="18">
        <v>0</v>
      </c>
      <c r="BG122" s="18">
        <v>0</v>
      </c>
      <c r="BH122" s="18">
        <v>0</v>
      </c>
      <c r="BI122" s="18">
        <v>1</v>
      </c>
      <c r="BJ122" s="18">
        <v>2</v>
      </c>
      <c r="BK122" s="18">
        <v>6.6</v>
      </c>
      <c r="BL122" s="18">
        <v>8</v>
      </c>
    </row>
    <row r="123" spans="1:64" x14ac:dyDescent="0.25">
      <c r="A123" s="2" t="s">
        <v>674</v>
      </c>
      <c r="B123" s="2" t="s">
        <v>55</v>
      </c>
      <c r="C123" s="2" t="s">
        <v>55</v>
      </c>
      <c r="D123" s="2" t="s">
        <v>16</v>
      </c>
      <c r="E123" s="2" t="s">
        <v>9</v>
      </c>
      <c r="F123" s="2">
        <v>109</v>
      </c>
      <c r="G123" s="2">
        <v>109</v>
      </c>
      <c r="H123" s="2">
        <v>0</v>
      </c>
      <c r="I123" s="2">
        <v>0</v>
      </c>
      <c r="L123" s="17" t="s">
        <v>313</v>
      </c>
      <c r="M123" s="18">
        <v>41</v>
      </c>
      <c r="N123" s="18">
        <v>46</v>
      </c>
      <c r="O123" s="18">
        <v>49</v>
      </c>
      <c r="P123" s="18">
        <v>50</v>
      </c>
      <c r="Q123" s="18">
        <v>55</v>
      </c>
      <c r="R123" s="18">
        <v>61</v>
      </c>
      <c r="S123" s="18">
        <v>76</v>
      </c>
      <c r="T123" s="18">
        <v>77</v>
      </c>
      <c r="U123" s="18">
        <v>68</v>
      </c>
      <c r="V123" s="18">
        <v>78</v>
      </c>
      <c r="W123" s="18">
        <v>63</v>
      </c>
      <c r="X123" s="18">
        <v>46</v>
      </c>
      <c r="Y123" s="18">
        <v>38</v>
      </c>
      <c r="Z123" s="18">
        <v>41</v>
      </c>
      <c r="AA123" s="18">
        <v>46</v>
      </c>
      <c r="AB123" s="18">
        <v>49</v>
      </c>
      <c r="AC123" s="18">
        <v>50</v>
      </c>
      <c r="AD123" s="18">
        <v>55</v>
      </c>
      <c r="AE123" s="18">
        <v>61</v>
      </c>
      <c r="AF123" s="18">
        <v>76</v>
      </c>
      <c r="AG123" s="18">
        <v>77</v>
      </c>
      <c r="AH123" s="18">
        <v>68</v>
      </c>
      <c r="AI123" s="18">
        <v>77.900000000000006</v>
      </c>
      <c r="AJ123" s="18">
        <v>62.9</v>
      </c>
      <c r="AK123" s="18">
        <v>40.479999999999997</v>
      </c>
      <c r="AL123" s="18">
        <v>34.840000000000003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0</v>
      </c>
      <c r="BB123" s="18">
        <v>0</v>
      </c>
      <c r="BC123" s="18">
        <v>0</v>
      </c>
      <c r="BD123" s="18">
        <v>0</v>
      </c>
      <c r="BE123" s="18">
        <v>0</v>
      </c>
      <c r="BF123" s="18">
        <v>0</v>
      </c>
      <c r="BG123" s="18">
        <v>0</v>
      </c>
      <c r="BH123" s="18">
        <v>0</v>
      </c>
      <c r="BI123" s="18">
        <v>0</v>
      </c>
      <c r="BJ123" s="18">
        <v>0</v>
      </c>
      <c r="BK123" s="18">
        <v>0</v>
      </c>
      <c r="BL123" s="18">
        <v>0</v>
      </c>
    </row>
    <row r="124" spans="1:64" x14ac:dyDescent="0.25">
      <c r="A124" s="2" t="s">
        <v>674</v>
      </c>
      <c r="B124" s="2" t="s">
        <v>55</v>
      </c>
      <c r="C124" s="2" t="s">
        <v>55</v>
      </c>
      <c r="D124" s="2" t="s">
        <v>16</v>
      </c>
      <c r="E124" s="2" t="s">
        <v>10</v>
      </c>
      <c r="F124" s="2">
        <v>114</v>
      </c>
      <c r="G124" s="2">
        <v>114</v>
      </c>
      <c r="H124" s="2">
        <v>0</v>
      </c>
      <c r="I124" s="2">
        <v>0</v>
      </c>
      <c r="L124" s="17" t="s">
        <v>329</v>
      </c>
      <c r="M124" s="18">
        <v>50</v>
      </c>
      <c r="N124" s="18">
        <v>54</v>
      </c>
      <c r="O124" s="18">
        <v>60</v>
      </c>
      <c r="P124" s="18">
        <v>54</v>
      </c>
      <c r="Q124" s="18">
        <v>63</v>
      </c>
      <c r="R124" s="18">
        <v>59</v>
      </c>
      <c r="S124" s="18">
        <v>60</v>
      </c>
      <c r="T124" s="18">
        <v>68</v>
      </c>
      <c r="U124" s="18">
        <v>74</v>
      </c>
      <c r="V124" s="18">
        <v>70</v>
      </c>
      <c r="W124" s="18">
        <v>46</v>
      </c>
      <c r="X124" s="18">
        <v>74</v>
      </c>
      <c r="Y124" s="18">
        <v>40</v>
      </c>
      <c r="Z124" s="18">
        <v>50</v>
      </c>
      <c r="AA124" s="18">
        <v>54</v>
      </c>
      <c r="AB124" s="18">
        <v>60</v>
      </c>
      <c r="AC124" s="18">
        <v>54</v>
      </c>
      <c r="AD124" s="18">
        <v>63</v>
      </c>
      <c r="AE124" s="18">
        <v>59</v>
      </c>
      <c r="AF124" s="18">
        <v>60</v>
      </c>
      <c r="AG124" s="18">
        <v>66.64</v>
      </c>
      <c r="AH124" s="18">
        <v>74</v>
      </c>
      <c r="AI124" s="18">
        <v>69.34</v>
      </c>
      <c r="AJ124" s="18">
        <v>46</v>
      </c>
      <c r="AK124" s="18">
        <v>64.28</v>
      </c>
      <c r="AL124" s="18">
        <v>36.92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18">
        <v>0</v>
      </c>
      <c r="AW124" s="18">
        <v>0</v>
      </c>
      <c r="AX124" s="18">
        <v>0</v>
      </c>
      <c r="AY124" s="18">
        <v>0</v>
      </c>
      <c r="AZ124" s="18">
        <v>0</v>
      </c>
      <c r="BA124" s="18">
        <v>0</v>
      </c>
      <c r="BB124" s="18">
        <v>0</v>
      </c>
      <c r="BC124" s="18">
        <v>0</v>
      </c>
      <c r="BD124" s="18">
        <v>0</v>
      </c>
      <c r="BE124" s="18">
        <v>0</v>
      </c>
      <c r="BF124" s="18">
        <v>0</v>
      </c>
      <c r="BG124" s="18">
        <v>0</v>
      </c>
      <c r="BH124" s="18">
        <v>0</v>
      </c>
      <c r="BI124" s="18">
        <v>0</v>
      </c>
      <c r="BJ124" s="18">
        <v>0</v>
      </c>
      <c r="BK124" s="18">
        <v>0</v>
      </c>
      <c r="BL124" s="18">
        <v>0</v>
      </c>
    </row>
    <row r="125" spans="1:64" x14ac:dyDescent="0.25">
      <c r="A125" s="2" t="s">
        <v>674</v>
      </c>
      <c r="B125" s="2" t="s">
        <v>55</v>
      </c>
      <c r="C125" s="2" t="s">
        <v>55</v>
      </c>
      <c r="D125" s="2" t="s">
        <v>16</v>
      </c>
      <c r="E125" s="2" t="s">
        <v>11</v>
      </c>
      <c r="F125" s="2">
        <v>97</v>
      </c>
      <c r="G125" s="2">
        <v>97</v>
      </c>
      <c r="H125" s="2">
        <v>0</v>
      </c>
      <c r="I125" s="2">
        <v>0</v>
      </c>
      <c r="L125" s="17" t="s">
        <v>401</v>
      </c>
      <c r="M125" s="18">
        <v>23</v>
      </c>
      <c r="N125" s="18">
        <v>19</v>
      </c>
      <c r="O125" s="18">
        <v>13</v>
      </c>
      <c r="P125" s="18">
        <v>16</v>
      </c>
      <c r="Q125" s="18">
        <v>14</v>
      </c>
      <c r="R125" s="18">
        <v>18</v>
      </c>
      <c r="S125" s="18">
        <v>16</v>
      </c>
      <c r="T125" s="18">
        <v>24</v>
      </c>
      <c r="U125" s="18">
        <v>17</v>
      </c>
      <c r="V125" s="18">
        <v>16</v>
      </c>
      <c r="W125" s="18">
        <v>23</v>
      </c>
      <c r="X125" s="18">
        <v>16</v>
      </c>
      <c r="Y125" s="18">
        <v>17</v>
      </c>
      <c r="Z125" s="18">
        <v>22.02</v>
      </c>
      <c r="AA125" s="18">
        <v>19</v>
      </c>
      <c r="AB125" s="18">
        <v>13</v>
      </c>
      <c r="AC125" s="18">
        <v>16</v>
      </c>
      <c r="AD125" s="18">
        <v>14</v>
      </c>
      <c r="AE125" s="18">
        <v>18</v>
      </c>
      <c r="AF125" s="18">
        <v>15.07</v>
      </c>
      <c r="AG125" s="18">
        <v>23.34</v>
      </c>
      <c r="AH125" s="18">
        <v>17</v>
      </c>
      <c r="AI125" s="18">
        <v>16</v>
      </c>
      <c r="AJ125" s="18">
        <v>23</v>
      </c>
      <c r="AK125" s="18">
        <v>11.36</v>
      </c>
      <c r="AL125" s="18">
        <v>16.18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  <c r="AW125" s="18">
        <v>0</v>
      </c>
      <c r="AX125" s="18">
        <v>0</v>
      </c>
      <c r="AY125" s="18">
        <v>0</v>
      </c>
      <c r="AZ125" s="18">
        <v>0</v>
      </c>
      <c r="BA125" s="18">
        <v>0</v>
      </c>
      <c r="BB125" s="18">
        <v>0</v>
      </c>
      <c r="BC125" s="18">
        <v>0</v>
      </c>
      <c r="BD125" s="18">
        <v>0</v>
      </c>
      <c r="BE125" s="18">
        <v>0</v>
      </c>
      <c r="BF125" s="18">
        <v>0</v>
      </c>
      <c r="BG125" s="18">
        <v>0</v>
      </c>
      <c r="BH125" s="18">
        <v>0</v>
      </c>
      <c r="BI125" s="18">
        <v>0</v>
      </c>
      <c r="BJ125" s="18">
        <v>0</v>
      </c>
      <c r="BK125" s="18">
        <v>0</v>
      </c>
      <c r="BL125" s="18">
        <v>0</v>
      </c>
    </row>
    <row r="126" spans="1:64" x14ac:dyDescent="0.25">
      <c r="A126" s="2" t="s">
        <v>674</v>
      </c>
      <c r="B126" s="2" t="s">
        <v>55</v>
      </c>
      <c r="C126" s="2" t="s">
        <v>55</v>
      </c>
      <c r="D126" s="2" t="s">
        <v>16</v>
      </c>
      <c r="E126" s="2" t="s">
        <v>12</v>
      </c>
      <c r="F126" s="2">
        <v>101</v>
      </c>
      <c r="G126" s="2">
        <v>100.68</v>
      </c>
      <c r="H126" s="2">
        <v>0</v>
      </c>
      <c r="I126" s="2">
        <v>0</v>
      </c>
      <c r="L126" s="17" t="s">
        <v>431</v>
      </c>
      <c r="M126" s="18">
        <v>240</v>
      </c>
      <c r="N126" s="18">
        <v>281</v>
      </c>
      <c r="O126" s="18">
        <v>256</v>
      </c>
      <c r="P126" s="18">
        <v>283</v>
      </c>
      <c r="Q126" s="18">
        <v>312</v>
      </c>
      <c r="R126" s="18">
        <v>280</v>
      </c>
      <c r="S126" s="18">
        <v>259</v>
      </c>
      <c r="T126" s="18">
        <v>249</v>
      </c>
      <c r="U126" s="18">
        <v>275</v>
      </c>
      <c r="V126" s="18">
        <v>315</v>
      </c>
      <c r="W126" s="18">
        <v>277</v>
      </c>
      <c r="X126" s="18">
        <v>275</v>
      </c>
      <c r="Y126" s="18">
        <v>284</v>
      </c>
      <c r="Z126" s="18">
        <v>240</v>
      </c>
      <c r="AA126" s="18">
        <v>281</v>
      </c>
      <c r="AB126" s="18">
        <v>256</v>
      </c>
      <c r="AC126" s="18">
        <v>283</v>
      </c>
      <c r="AD126" s="18">
        <v>312</v>
      </c>
      <c r="AE126" s="18">
        <v>280</v>
      </c>
      <c r="AF126" s="18">
        <v>258.14999999999998</v>
      </c>
      <c r="AG126" s="18">
        <v>247.6</v>
      </c>
      <c r="AH126" s="18">
        <v>274.17</v>
      </c>
      <c r="AI126" s="18">
        <v>313.85000000000002</v>
      </c>
      <c r="AJ126" s="18">
        <v>274.26</v>
      </c>
      <c r="AK126" s="18">
        <v>249.94</v>
      </c>
      <c r="AL126" s="18">
        <v>258.38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5</v>
      </c>
      <c r="AW126" s="18">
        <v>2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BC126" s="18">
        <v>0</v>
      </c>
      <c r="BD126" s="18">
        <v>0</v>
      </c>
      <c r="BE126" s="18">
        <v>0</v>
      </c>
      <c r="BF126" s="18">
        <v>0</v>
      </c>
      <c r="BG126" s="18">
        <v>0</v>
      </c>
      <c r="BH126" s="18">
        <v>0</v>
      </c>
      <c r="BI126" s="18">
        <v>4.6500000000000004</v>
      </c>
      <c r="BJ126" s="18">
        <v>2</v>
      </c>
      <c r="BK126" s="18">
        <v>0</v>
      </c>
      <c r="BL126" s="18">
        <v>0</v>
      </c>
    </row>
    <row r="127" spans="1:64" x14ac:dyDescent="0.25">
      <c r="A127" s="2" t="s">
        <v>674</v>
      </c>
      <c r="B127" s="2" t="s">
        <v>55</v>
      </c>
      <c r="C127" s="2" t="s">
        <v>55</v>
      </c>
      <c r="D127" s="2" t="s">
        <v>16</v>
      </c>
      <c r="E127" s="2" t="s">
        <v>13</v>
      </c>
      <c r="F127" s="2">
        <v>114</v>
      </c>
      <c r="G127" s="2">
        <v>114</v>
      </c>
      <c r="H127" s="2">
        <v>0</v>
      </c>
      <c r="I127" s="2">
        <v>0</v>
      </c>
      <c r="L127" s="17" t="s">
        <v>449</v>
      </c>
      <c r="M127" s="18">
        <v>41</v>
      </c>
      <c r="N127" s="18">
        <v>44</v>
      </c>
      <c r="O127" s="18">
        <v>38</v>
      </c>
      <c r="P127" s="18">
        <v>49</v>
      </c>
      <c r="Q127" s="18">
        <v>45</v>
      </c>
      <c r="R127" s="18">
        <v>39</v>
      </c>
      <c r="S127" s="18">
        <v>45</v>
      </c>
      <c r="T127" s="18">
        <v>32</v>
      </c>
      <c r="U127" s="18">
        <v>40</v>
      </c>
      <c r="V127" s="18">
        <v>49</v>
      </c>
      <c r="W127" s="18">
        <v>22</v>
      </c>
      <c r="X127" s="18">
        <v>35</v>
      </c>
      <c r="Y127" s="18">
        <v>37</v>
      </c>
      <c r="Z127" s="18">
        <v>41</v>
      </c>
      <c r="AA127" s="18">
        <v>44</v>
      </c>
      <c r="AB127" s="18">
        <v>38</v>
      </c>
      <c r="AC127" s="18">
        <v>49</v>
      </c>
      <c r="AD127" s="18">
        <v>45</v>
      </c>
      <c r="AE127" s="18">
        <v>39</v>
      </c>
      <c r="AF127" s="18">
        <v>45</v>
      </c>
      <c r="AG127" s="18">
        <v>32</v>
      </c>
      <c r="AH127" s="18">
        <v>40</v>
      </c>
      <c r="AI127" s="18">
        <v>49</v>
      </c>
      <c r="AJ127" s="18">
        <v>22</v>
      </c>
      <c r="AK127" s="18">
        <v>30.53</v>
      </c>
      <c r="AL127" s="18">
        <v>35.36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1</v>
      </c>
      <c r="AU127" s="18">
        <v>0</v>
      </c>
      <c r="AV127" s="18">
        <v>1</v>
      </c>
      <c r="AW127" s="18">
        <v>0</v>
      </c>
      <c r="AX127" s="18">
        <v>4</v>
      </c>
      <c r="AY127" s="18">
        <v>3</v>
      </c>
      <c r="AZ127" s="18">
        <v>0</v>
      </c>
      <c r="BA127" s="18">
        <v>0</v>
      </c>
      <c r="BB127" s="18">
        <v>0</v>
      </c>
      <c r="BC127" s="18">
        <v>0</v>
      </c>
      <c r="BD127" s="18">
        <v>0</v>
      </c>
      <c r="BE127" s="18">
        <v>0</v>
      </c>
      <c r="BF127" s="18">
        <v>0</v>
      </c>
      <c r="BG127" s="18">
        <v>1</v>
      </c>
      <c r="BH127" s="18">
        <v>0</v>
      </c>
      <c r="BI127" s="18">
        <v>1</v>
      </c>
      <c r="BJ127" s="18">
        <v>0</v>
      </c>
      <c r="BK127" s="18">
        <v>4</v>
      </c>
      <c r="BL127" s="18">
        <v>3</v>
      </c>
    </row>
    <row r="128" spans="1:64" x14ac:dyDescent="0.25">
      <c r="A128" s="2" t="s">
        <v>674</v>
      </c>
      <c r="B128" s="2" t="s">
        <v>55</v>
      </c>
      <c r="C128" s="2" t="s">
        <v>55</v>
      </c>
      <c r="D128" s="2" t="s">
        <v>16</v>
      </c>
      <c r="E128" s="2" t="s">
        <v>14</v>
      </c>
      <c r="F128" s="2">
        <v>121</v>
      </c>
      <c r="G128" s="2">
        <v>120.43</v>
      </c>
      <c r="H128" s="2">
        <v>0</v>
      </c>
      <c r="I128" s="2">
        <v>0</v>
      </c>
      <c r="L128" s="17" t="s">
        <v>451</v>
      </c>
      <c r="M128" s="18">
        <v>186</v>
      </c>
      <c r="N128" s="18">
        <v>255</v>
      </c>
      <c r="O128" s="18">
        <v>254</v>
      </c>
      <c r="P128" s="18">
        <v>236</v>
      </c>
      <c r="Q128" s="18">
        <v>252</v>
      </c>
      <c r="R128" s="18">
        <v>224</v>
      </c>
      <c r="S128" s="18">
        <v>262</v>
      </c>
      <c r="T128" s="18">
        <v>318</v>
      </c>
      <c r="U128" s="18">
        <v>244</v>
      </c>
      <c r="V128" s="18">
        <v>301</v>
      </c>
      <c r="W128" s="18">
        <v>290</v>
      </c>
      <c r="X128" s="18">
        <v>294</v>
      </c>
      <c r="Y128" s="18">
        <v>254</v>
      </c>
      <c r="Z128" s="18">
        <v>186</v>
      </c>
      <c r="AA128" s="18">
        <v>255</v>
      </c>
      <c r="AB128" s="18">
        <v>254</v>
      </c>
      <c r="AC128" s="18">
        <v>236</v>
      </c>
      <c r="AD128" s="18">
        <v>252</v>
      </c>
      <c r="AE128" s="18">
        <v>224</v>
      </c>
      <c r="AF128" s="18">
        <v>261.08</v>
      </c>
      <c r="AG128" s="18">
        <v>316.88</v>
      </c>
      <c r="AH128" s="18">
        <v>242.25</v>
      </c>
      <c r="AI128" s="18">
        <v>300.56</v>
      </c>
      <c r="AJ128" s="18">
        <v>288.58</v>
      </c>
      <c r="AK128" s="18">
        <v>255.33</v>
      </c>
      <c r="AL128" s="18">
        <v>219.04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4</v>
      </c>
      <c r="AY128" s="18">
        <v>27</v>
      </c>
      <c r="AZ128" s="18">
        <v>0</v>
      </c>
      <c r="BA128" s="18">
        <v>0</v>
      </c>
      <c r="BB128" s="18">
        <v>0</v>
      </c>
      <c r="BC128" s="18">
        <v>0</v>
      </c>
      <c r="BD128" s="18">
        <v>0</v>
      </c>
      <c r="BE128" s="18">
        <v>0</v>
      </c>
      <c r="BF128" s="18">
        <v>0</v>
      </c>
      <c r="BG128" s="18">
        <v>0</v>
      </c>
      <c r="BH128" s="18">
        <v>0</v>
      </c>
      <c r="BI128" s="18">
        <v>0</v>
      </c>
      <c r="BJ128" s="18">
        <v>0</v>
      </c>
      <c r="BK128" s="18">
        <v>2.6</v>
      </c>
      <c r="BL128" s="18">
        <v>16.22</v>
      </c>
    </row>
    <row r="129" spans="1:64" x14ac:dyDescent="0.25">
      <c r="A129" s="2" t="s">
        <v>674</v>
      </c>
      <c r="B129" s="2" t="s">
        <v>55</v>
      </c>
      <c r="C129" s="2" t="s">
        <v>55</v>
      </c>
      <c r="D129" s="2" t="s">
        <v>16</v>
      </c>
      <c r="E129" s="2" t="s">
        <v>15</v>
      </c>
      <c r="F129" s="2">
        <v>108</v>
      </c>
      <c r="G129" s="2">
        <v>107.16</v>
      </c>
      <c r="H129" s="2">
        <v>0</v>
      </c>
      <c r="I129" s="2">
        <v>0</v>
      </c>
      <c r="L129" s="17" t="s">
        <v>453</v>
      </c>
      <c r="M129" s="18">
        <v>301</v>
      </c>
      <c r="N129" s="18">
        <v>316</v>
      </c>
      <c r="O129" s="18">
        <v>292</v>
      </c>
      <c r="P129" s="18">
        <v>297</v>
      </c>
      <c r="Q129" s="18">
        <v>331</v>
      </c>
      <c r="R129" s="18">
        <v>322</v>
      </c>
      <c r="S129" s="18">
        <v>355</v>
      </c>
      <c r="T129" s="18">
        <v>331</v>
      </c>
      <c r="U129" s="18">
        <v>359</v>
      </c>
      <c r="V129" s="18">
        <v>349</v>
      </c>
      <c r="W129" s="18">
        <v>345</v>
      </c>
      <c r="X129" s="18">
        <v>281</v>
      </c>
      <c r="Y129" s="18">
        <v>327</v>
      </c>
      <c r="Z129" s="18">
        <v>301</v>
      </c>
      <c r="AA129" s="18">
        <v>316</v>
      </c>
      <c r="AB129" s="18">
        <v>292</v>
      </c>
      <c r="AC129" s="18">
        <v>296.01</v>
      </c>
      <c r="AD129" s="18">
        <v>331</v>
      </c>
      <c r="AE129" s="18">
        <v>321.27999999999997</v>
      </c>
      <c r="AF129" s="18">
        <v>354.07</v>
      </c>
      <c r="AG129" s="18">
        <v>327.96</v>
      </c>
      <c r="AH129" s="18">
        <v>358.32</v>
      </c>
      <c r="AI129" s="18">
        <v>348.26</v>
      </c>
      <c r="AJ129" s="18">
        <v>342.52</v>
      </c>
      <c r="AK129" s="18">
        <v>252.17</v>
      </c>
      <c r="AL129" s="18">
        <v>282.10000000000002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2</v>
      </c>
      <c r="AW129" s="18">
        <v>2</v>
      </c>
      <c r="AX129" s="18">
        <v>7</v>
      </c>
      <c r="AY129" s="18">
        <v>25</v>
      </c>
      <c r="AZ129" s="18">
        <v>0</v>
      </c>
      <c r="BA129" s="18">
        <v>0</v>
      </c>
      <c r="BB129" s="18">
        <v>0</v>
      </c>
      <c r="BC129" s="18">
        <v>0</v>
      </c>
      <c r="BD129" s="18">
        <v>0</v>
      </c>
      <c r="BE129" s="18">
        <v>0</v>
      </c>
      <c r="BF129" s="18">
        <v>0</v>
      </c>
      <c r="BG129" s="18">
        <v>0</v>
      </c>
      <c r="BH129" s="18">
        <v>0</v>
      </c>
      <c r="BI129" s="18">
        <v>2</v>
      </c>
      <c r="BJ129" s="18">
        <v>2</v>
      </c>
      <c r="BK129" s="18">
        <v>6.54</v>
      </c>
      <c r="BL129" s="18">
        <v>25</v>
      </c>
    </row>
    <row r="130" spans="1:64" x14ac:dyDescent="0.25">
      <c r="A130" s="2" t="s">
        <v>674</v>
      </c>
      <c r="B130" s="2" t="s">
        <v>55</v>
      </c>
      <c r="C130" s="2" t="s">
        <v>55</v>
      </c>
      <c r="D130" s="2" t="s">
        <v>16</v>
      </c>
      <c r="E130" s="2" t="s">
        <v>16</v>
      </c>
      <c r="F130" s="2">
        <v>110</v>
      </c>
      <c r="G130" s="2">
        <v>110</v>
      </c>
      <c r="H130" s="2">
        <v>0</v>
      </c>
      <c r="I130" s="2">
        <v>0</v>
      </c>
      <c r="L130" s="17" t="s">
        <v>461</v>
      </c>
      <c r="M130" s="18">
        <v>427</v>
      </c>
      <c r="N130" s="18">
        <v>488</v>
      </c>
      <c r="O130" s="18">
        <v>454</v>
      </c>
      <c r="P130" s="18">
        <v>459</v>
      </c>
      <c r="Q130" s="18">
        <v>481</v>
      </c>
      <c r="R130" s="18">
        <v>501</v>
      </c>
      <c r="S130" s="18">
        <v>513</v>
      </c>
      <c r="T130" s="18">
        <v>512</v>
      </c>
      <c r="U130" s="18">
        <v>541</v>
      </c>
      <c r="V130" s="18">
        <v>543</v>
      </c>
      <c r="W130" s="18">
        <v>522</v>
      </c>
      <c r="X130" s="18">
        <v>606</v>
      </c>
      <c r="Y130" s="18">
        <v>641</v>
      </c>
      <c r="Z130" s="18">
        <v>414.5</v>
      </c>
      <c r="AA130" s="18">
        <v>483.83</v>
      </c>
      <c r="AB130" s="18">
        <v>451</v>
      </c>
      <c r="AC130" s="18">
        <v>454.56</v>
      </c>
      <c r="AD130" s="18">
        <v>477.32</v>
      </c>
      <c r="AE130" s="18">
        <v>497.84</v>
      </c>
      <c r="AF130" s="18">
        <v>511.64</v>
      </c>
      <c r="AG130" s="18">
        <v>510.71</v>
      </c>
      <c r="AH130" s="18">
        <v>537.26</v>
      </c>
      <c r="AI130" s="18">
        <v>541.58999999999992</v>
      </c>
      <c r="AJ130" s="18">
        <v>517.92000000000007</v>
      </c>
      <c r="AK130" s="18">
        <v>512.90000000000009</v>
      </c>
      <c r="AL130" s="18">
        <v>539.07999999999993</v>
      </c>
      <c r="AM130" s="18">
        <v>25</v>
      </c>
      <c r="AN130" s="18">
        <v>29</v>
      </c>
      <c r="AO130" s="18">
        <v>20</v>
      </c>
      <c r="AP130" s="18">
        <v>25</v>
      </c>
      <c r="AQ130" s="18">
        <v>34</v>
      </c>
      <c r="AR130" s="18">
        <v>29</v>
      </c>
      <c r="AS130" s="18">
        <v>28</v>
      </c>
      <c r="AT130" s="18">
        <v>27</v>
      </c>
      <c r="AU130" s="18">
        <v>33</v>
      </c>
      <c r="AV130" s="18">
        <v>25</v>
      </c>
      <c r="AW130" s="18">
        <v>27</v>
      </c>
      <c r="AX130" s="18">
        <v>14</v>
      </c>
      <c r="AY130" s="18">
        <v>11</v>
      </c>
      <c r="AZ130" s="18">
        <v>12.5</v>
      </c>
      <c r="BA130" s="18">
        <v>27.63</v>
      </c>
      <c r="BB130" s="18">
        <v>18</v>
      </c>
      <c r="BC130" s="18">
        <v>23.41</v>
      </c>
      <c r="BD130" s="18">
        <v>31.27</v>
      </c>
      <c r="BE130" s="18">
        <v>27.74</v>
      </c>
      <c r="BF130" s="18">
        <v>26.88</v>
      </c>
      <c r="BG130" s="18">
        <v>26.28</v>
      </c>
      <c r="BH130" s="18">
        <v>31.52</v>
      </c>
      <c r="BI130" s="18">
        <v>25</v>
      </c>
      <c r="BJ130" s="18">
        <v>26.6</v>
      </c>
      <c r="BK130" s="18">
        <v>12.66</v>
      </c>
      <c r="BL130" s="18">
        <v>7.15</v>
      </c>
    </row>
    <row r="131" spans="1:64" x14ac:dyDescent="0.25">
      <c r="A131" s="2" t="s">
        <v>674</v>
      </c>
      <c r="B131" s="2" t="s">
        <v>55</v>
      </c>
      <c r="C131" s="2" t="s">
        <v>55</v>
      </c>
      <c r="D131" s="2" t="s">
        <v>16</v>
      </c>
      <c r="E131" s="2" t="s">
        <v>17</v>
      </c>
      <c r="F131" s="2">
        <v>87</v>
      </c>
      <c r="G131" s="2">
        <v>87</v>
      </c>
      <c r="H131" s="2">
        <v>0</v>
      </c>
      <c r="I131" s="2">
        <v>0</v>
      </c>
      <c r="L131" s="17" t="s">
        <v>473</v>
      </c>
      <c r="M131" s="18">
        <v>581</v>
      </c>
      <c r="N131" s="18">
        <v>666</v>
      </c>
      <c r="O131" s="18">
        <v>688</v>
      </c>
      <c r="P131" s="18">
        <v>709</v>
      </c>
      <c r="Q131" s="18">
        <v>680</v>
      </c>
      <c r="R131" s="18">
        <v>703</v>
      </c>
      <c r="S131" s="18">
        <v>715</v>
      </c>
      <c r="T131" s="18">
        <v>758</v>
      </c>
      <c r="U131" s="18">
        <v>771</v>
      </c>
      <c r="V131" s="18">
        <v>705</v>
      </c>
      <c r="W131" s="18">
        <v>733</v>
      </c>
      <c r="X131" s="18">
        <v>613</v>
      </c>
      <c r="Y131" s="18">
        <v>556</v>
      </c>
      <c r="Z131" s="18">
        <v>569.46</v>
      </c>
      <c r="AA131" s="18">
        <v>654.94000000000005</v>
      </c>
      <c r="AB131" s="18">
        <v>681.53</v>
      </c>
      <c r="AC131" s="18">
        <v>698.18</v>
      </c>
      <c r="AD131" s="18">
        <v>672.27</v>
      </c>
      <c r="AE131" s="18">
        <v>699.48</v>
      </c>
      <c r="AF131" s="18">
        <v>705.85</v>
      </c>
      <c r="AG131" s="18">
        <v>754.65</v>
      </c>
      <c r="AH131" s="18">
        <v>765.11</v>
      </c>
      <c r="AI131" s="18">
        <v>703.08</v>
      </c>
      <c r="AJ131" s="18">
        <v>734</v>
      </c>
      <c r="AK131" s="18">
        <v>563.92999999999995</v>
      </c>
      <c r="AL131" s="18">
        <v>492.67</v>
      </c>
      <c r="AM131" s="18">
        <v>15</v>
      </c>
      <c r="AN131" s="18">
        <v>10</v>
      </c>
      <c r="AO131" s="18">
        <v>7</v>
      </c>
      <c r="AP131" s="18">
        <v>17</v>
      </c>
      <c r="AQ131" s="18">
        <v>10</v>
      </c>
      <c r="AR131" s="18">
        <v>5</v>
      </c>
      <c r="AS131" s="18">
        <v>14</v>
      </c>
      <c r="AT131" s="18">
        <v>4</v>
      </c>
      <c r="AU131" s="18">
        <v>13</v>
      </c>
      <c r="AV131" s="18">
        <v>6</v>
      </c>
      <c r="AW131" s="18">
        <v>4</v>
      </c>
      <c r="AX131" s="18">
        <v>1</v>
      </c>
      <c r="AY131" s="18">
        <v>0</v>
      </c>
      <c r="AZ131" s="18">
        <v>5.92</v>
      </c>
      <c r="BA131" s="18">
        <v>3.49</v>
      </c>
      <c r="BB131" s="18">
        <v>3.4</v>
      </c>
      <c r="BC131" s="18">
        <v>7.63</v>
      </c>
      <c r="BD131" s="18">
        <v>3.25</v>
      </c>
      <c r="BE131" s="18">
        <v>2.44</v>
      </c>
      <c r="BF131" s="18">
        <v>7.15</v>
      </c>
      <c r="BG131" s="18">
        <v>1.78</v>
      </c>
      <c r="BH131" s="18">
        <v>9.0500000000000007</v>
      </c>
      <c r="BI131" s="18">
        <v>4.6100000000000003</v>
      </c>
      <c r="BJ131" s="18">
        <v>4</v>
      </c>
      <c r="BK131" s="18">
        <v>0.89</v>
      </c>
      <c r="BL131" s="18">
        <v>0</v>
      </c>
    </row>
    <row r="132" spans="1:64" x14ac:dyDescent="0.25">
      <c r="A132" s="2" t="s">
        <v>674</v>
      </c>
      <c r="B132" s="2" t="s">
        <v>55</v>
      </c>
      <c r="C132" s="2" t="s">
        <v>55</v>
      </c>
      <c r="D132" s="2" t="s">
        <v>16</v>
      </c>
      <c r="E132" s="2" t="s">
        <v>18</v>
      </c>
      <c r="F132" s="2">
        <v>92</v>
      </c>
      <c r="G132" s="2">
        <v>87.85</v>
      </c>
      <c r="H132" s="2">
        <v>0</v>
      </c>
      <c r="I132" s="2">
        <v>0</v>
      </c>
      <c r="L132" s="17" t="s">
        <v>487</v>
      </c>
      <c r="M132" s="18">
        <v>556</v>
      </c>
      <c r="N132" s="18">
        <v>605</v>
      </c>
      <c r="O132" s="18">
        <v>608</v>
      </c>
      <c r="P132" s="18">
        <v>578</v>
      </c>
      <c r="Q132" s="18">
        <v>652</v>
      </c>
      <c r="R132" s="18">
        <v>638</v>
      </c>
      <c r="S132" s="18">
        <v>683</v>
      </c>
      <c r="T132" s="18">
        <v>727</v>
      </c>
      <c r="U132" s="18">
        <v>759</v>
      </c>
      <c r="V132" s="18">
        <v>856</v>
      </c>
      <c r="W132" s="18">
        <v>820</v>
      </c>
      <c r="X132" s="18">
        <v>826</v>
      </c>
      <c r="Y132" s="18">
        <v>813</v>
      </c>
      <c r="Z132" s="18">
        <v>536</v>
      </c>
      <c r="AA132" s="18">
        <v>604.04</v>
      </c>
      <c r="AB132" s="18">
        <v>605.12</v>
      </c>
      <c r="AC132" s="18">
        <v>571.51</v>
      </c>
      <c r="AD132" s="18">
        <v>650.07000000000005</v>
      </c>
      <c r="AE132" s="18">
        <v>637.1</v>
      </c>
      <c r="AF132" s="18">
        <v>679.57</v>
      </c>
      <c r="AG132" s="18">
        <v>727</v>
      </c>
      <c r="AH132" s="18">
        <v>756.71</v>
      </c>
      <c r="AI132" s="18">
        <v>855.91</v>
      </c>
      <c r="AJ132" s="18">
        <v>825.79</v>
      </c>
      <c r="AK132" s="18">
        <v>749.49</v>
      </c>
      <c r="AL132" s="18">
        <v>736.83</v>
      </c>
      <c r="AM132" s="18">
        <v>41</v>
      </c>
      <c r="AN132" s="18">
        <v>54</v>
      </c>
      <c r="AO132" s="18">
        <v>39</v>
      </c>
      <c r="AP132" s="18">
        <v>36</v>
      </c>
      <c r="AQ132" s="18">
        <v>31</v>
      </c>
      <c r="AR132" s="18">
        <v>27</v>
      </c>
      <c r="AS132" s="18">
        <v>22</v>
      </c>
      <c r="AT132" s="18">
        <v>21</v>
      </c>
      <c r="AU132" s="18">
        <v>16</v>
      </c>
      <c r="AV132" s="18">
        <v>25</v>
      </c>
      <c r="AW132" s="18">
        <v>28</v>
      </c>
      <c r="AX132" s="18">
        <v>39</v>
      </c>
      <c r="AY132" s="18">
        <v>70</v>
      </c>
      <c r="AZ132" s="18">
        <v>21</v>
      </c>
      <c r="BA132" s="18">
        <v>53.9</v>
      </c>
      <c r="BB132" s="18">
        <v>38.799999999999997</v>
      </c>
      <c r="BC132" s="18">
        <v>36</v>
      </c>
      <c r="BD132" s="18">
        <v>30.75</v>
      </c>
      <c r="BE132" s="18">
        <v>27</v>
      </c>
      <c r="BF132" s="18">
        <v>21.6</v>
      </c>
      <c r="BG132" s="18">
        <v>20.66</v>
      </c>
      <c r="BH132" s="18">
        <v>15.8</v>
      </c>
      <c r="BI132" s="18">
        <v>22.83</v>
      </c>
      <c r="BJ132" s="18">
        <v>27.86</v>
      </c>
      <c r="BK132" s="18">
        <v>38.729999999999997</v>
      </c>
      <c r="BL132" s="18">
        <v>69.14</v>
      </c>
    </row>
    <row r="133" spans="1:64" x14ac:dyDescent="0.25">
      <c r="A133" s="2" t="s">
        <v>674</v>
      </c>
      <c r="B133" s="2" t="s">
        <v>55</v>
      </c>
      <c r="C133" s="2" t="s">
        <v>55</v>
      </c>
      <c r="D133" s="2" t="s">
        <v>16</v>
      </c>
      <c r="E133" s="2" t="s">
        <v>19</v>
      </c>
      <c r="F133" s="2">
        <v>112</v>
      </c>
      <c r="G133" s="2">
        <v>105.49</v>
      </c>
      <c r="H133" s="2">
        <v>0</v>
      </c>
      <c r="I133" s="2">
        <v>0</v>
      </c>
      <c r="L133" s="17" t="s">
        <v>489</v>
      </c>
      <c r="M133" s="18">
        <v>122</v>
      </c>
      <c r="N133" s="18">
        <v>187</v>
      </c>
      <c r="O133" s="18">
        <v>170</v>
      </c>
      <c r="P133" s="18">
        <v>180</v>
      </c>
      <c r="Q133" s="18">
        <v>186</v>
      </c>
      <c r="R133" s="18">
        <v>179</v>
      </c>
      <c r="S133" s="18">
        <v>171</v>
      </c>
      <c r="T133" s="18">
        <v>230</v>
      </c>
      <c r="U133" s="18">
        <v>212</v>
      </c>
      <c r="V133" s="18">
        <v>225</v>
      </c>
      <c r="W133" s="18">
        <v>183</v>
      </c>
      <c r="X133" s="18">
        <v>210</v>
      </c>
      <c r="Y133" s="18">
        <v>158</v>
      </c>
      <c r="Z133" s="18">
        <v>122</v>
      </c>
      <c r="AA133" s="18">
        <v>186.06</v>
      </c>
      <c r="AB133" s="18">
        <v>169.56</v>
      </c>
      <c r="AC133" s="18">
        <v>179.22</v>
      </c>
      <c r="AD133" s="18">
        <v>186</v>
      </c>
      <c r="AE133" s="18">
        <v>179</v>
      </c>
      <c r="AF133" s="18">
        <v>170.91</v>
      </c>
      <c r="AG133" s="18">
        <v>228.94</v>
      </c>
      <c r="AH133" s="18">
        <v>211.2</v>
      </c>
      <c r="AI133" s="18">
        <v>219.71</v>
      </c>
      <c r="AJ133" s="18">
        <v>178.92</v>
      </c>
      <c r="AK133" s="18">
        <v>189.81</v>
      </c>
      <c r="AL133" s="18">
        <v>113.17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BC133" s="18">
        <v>0</v>
      </c>
      <c r="BD133" s="18">
        <v>0</v>
      </c>
      <c r="BE133" s="18">
        <v>0</v>
      </c>
      <c r="BF133" s="18">
        <v>0</v>
      </c>
      <c r="BG133" s="18">
        <v>0</v>
      </c>
      <c r="BH133" s="18">
        <v>0</v>
      </c>
      <c r="BI133" s="18">
        <v>0</v>
      </c>
      <c r="BJ133" s="18">
        <v>0</v>
      </c>
      <c r="BK133" s="18">
        <v>0</v>
      </c>
      <c r="BL133" s="18">
        <v>0</v>
      </c>
    </row>
    <row r="134" spans="1:64" x14ac:dyDescent="0.25">
      <c r="A134" s="2" t="s">
        <v>674</v>
      </c>
      <c r="B134" s="2" t="s">
        <v>57</v>
      </c>
      <c r="C134" s="2" t="s">
        <v>57</v>
      </c>
      <c r="D134" s="2" t="s">
        <v>16</v>
      </c>
      <c r="E134" s="2" t="s">
        <v>675</v>
      </c>
      <c r="F134" s="2">
        <v>44</v>
      </c>
      <c r="G134" s="2">
        <v>44</v>
      </c>
      <c r="H134" s="2">
        <v>0</v>
      </c>
      <c r="I134" s="2">
        <v>0</v>
      </c>
      <c r="L134" s="17" t="s">
        <v>491</v>
      </c>
      <c r="M134" s="18">
        <v>130</v>
      </c>
      <c r="N134" s="18">
        <v>144</v>
      </c>
      <c r="O134" s="18">
        <v>150</v>
      </c>
      <c r="P134" s="18">
        <v>148</v>
      </c>
      <c r="Q134" s="18">
        <v>137</v>
      </c>
      <c r="R134" s="18">
        <v>123</v>
      </c>
      <c r="S134" s="18">
        <v>147</v>
      </c>
      <c r="T134" s="18">
        <v>156</v>
      </c>
      <c r="U134" s="18">
        <v>181</v>
      </c>
      <c r="V134" s="18">
        <v>149</v>
      </c>
      <c r="W134" s="18">
        <v>153</v>
      </c>
      <c r="X134" s="18">
        <v>134</v>
      </c>
      <c r="Y134" s="18">
        <v>146</v>
      </c>
      <c r="Z134" s="18">
        <v>130</v>
      </c>
      <c r="AA134" s="18">
        <v>142</v>
      </c>
      <c r="AB134" s="18">
        <v>139</v>
      </c>
      <c r="AC134" s="18">
        <v>144</v>
      </c>
      <c r="AD134" s="18">
        <v>135</v>
      </c>
      <c r="AE134" s="18">
        <v>123</v>
      </c>
      <c r="AF134" s="18">
        <v>144.55000000000001</v>
      </c>
      <c r="AG134" s="18">
        <v>152.80000000000001</v>
      </c>
      <c r="AH134" s="18">
        <v>177</v>
      </c>
      <c r="AI134" s="18">
        <v>148.16999999999999</v>
      </c>
      <c r="AJ134" s="18">
        <v>150.82</v>
      </c>
      <c r="AK134" s="18">
        <v>116.65</v>
      </c>
      <c r="AL134" s="18">
        <v>131.19</v>
      </c>
      <c r="AM134" s="18">
        <v>13</v>
      </c>
      <c r="AN134" s="18">
        <v>10</v>
      </c>
      <c r="AO134" s="18">
        <v>11</v>
      </c>
      <c r="AP134" s="18">
        <v>16</v>
      </c>
      <c r="AQ134" s="18">
        <v>15</v>
      </c>
      <c r="AR134" s="18">
        <v>8</v>
      </c>
      <c r="AS134" s="18">
        <v>13</v>
      </c>
      <c r="AT134" s="18">
        <v>12</v>
      </c>
      <c r="AU134" s="18">
        <v>9</v>
      </c>
      <c r="AV134" s="18">
        <v>8</v>
      </c>
      <c r="AW134" s="18">
        <v>8</v>
      </c>
      <c r="AX134" s="18">
        <v>8</v>
      </c>
      <c r="AY134" s="18">
        <v>19</v>
      </c>
      <c r="AZ134" s="18">
        <v>13</v>
      </c>
      <c r="BA134" s="18">
        <v>10</v>
      </c>
      <c r="BB134" s="18">
        <v>11</v>
      </c>
      <c r="BC134" s="18">
        <v>16</v>
      </c>
      <c r="BD134" s="18">
        <v>15</v>
      </c>
      <c r="BE134" s="18">
        <v>8</v>
      </c>
      <c r="BF134" s="18">
        <v>12.4</v>
      </c>
      <c r="BG134" s="18">
        <v>11.8</v>
      </c>
      <c r="BH134" s="18">
        <v>9</v>
      </c>
      <c r="BI134" s="18">
        <v>8</v>
      </c>
      <c r="BJ134" s="18">
        <v>7.55</v>
      </c>
      <c r="BK134" s="18">
        <v>7.55</v>
      </c>
      <c r="BL134" s="18">
        <v>17.8</v>
      </c>
    </row>
    <row r="135" spans="1:64" x14ac:dyDescent="0.25">
      <c r="A135" s="2" t="s">
        <v>674</v>
      </c>
      <c r="B135" s="2" t="s">
        <v>57</v>
      </c>
      <c r="C135" s="2" t="s">
        <v>57</v>
      </c>
      <c r="D135" s="2" t="s">
        <v>16</v>
      </c>
      <c r="E135" s="2" t="s">
        <v>8</v>
      </c>
      <c r="F135" s="2">
        <v>68</v>
      </c>
      <c r="G135" s="2">
        <v>68</v>
      </c>
      <c r="H135" s="2">
        <v>0</v>
      </c>
      <c r="I135" s="2">
        <v>0</v>
      </c>
      <c r="L135" s="17" t="s">
        <v>513</v>
      </c>
      <c r="M135" s="18">
        <v>37</v>
      </c>
      <c r="N135" s="18">
        <v>51</v>
      </c>
      <c r="O135" s="18">
        <v>49</v>
      </c>
      <c r="P135" s="18">
        <v>54</v>
      </c>
      <c r="Q135" s="18">
        <v>55</v>
      </c>
      <c r="R135" s="18">
        <v>60</v>
      </c>
      <c r="S135" s="18">
        <v>75</v>
      </c>
      <c r="T135" s="18">
        <v>77</v>
      </c>
      <c r="U135" s="18">
        <v>84</v>
      </c>
      <c r="V135" s="18">
        <v>71</v>
      </c>
      <c r="W135" s="18">
        <v>77</v>
      </c>
      <c r="X135" s="18">
        <v>68</v>
      </c>
      <c r="Y135" s="18">
        <v>74</v>
      </c>
      <c r="Z135" s="18">
        <v>37</v>
      </c>
      <c r="AA135" s="18">
        <v>51</v>
      </c>
      <c r="AB135" s="18">
        <v>49</v>
      </c>
      <c r="AC135" s="18">
        <v>54</v>
      </c>
      <c r="AD135" s="18">
        <v>55</v>
      </c>
      <c r="AE135" s="18">
        <v>59.1</v>
      </c>
      <c r="AF135" s="18">
        <v>75</v>
      </c>
      <c r="AG135" s="18">
        <v>77</v>
      </c>
      <c r="AH135" s="18">
        <v>83.22</v>
      </c>
      <c r="AI135" s="18">
        <v>70.84</v>
      </c>
      <c r="AJ135" s="18">
        <v>77</v>
      </c>
      <c r="AK135" s="18">
        <v>58.94</v>
      </c>
      <c r="AL135" s="18">
        <v>68.73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8">
        <v>1</v>
      </c>
      <c r="AY135" s="18">
        <v>3</v>
      </c>
      <c r="AZ135" s="18">
        <v>0</v>
      </c>
      <c r="BA135" s="18">
        <v>0</v>
      </c>
      <c r="BB135" s="18">
        <v>0</v>
      </c>
      <c r="BC135" s="18">
        <v>0</v>
      </c>
      <c r="BD135" s="18">
        <v>0</v>
      </c>
      <c r="BE135" s="18">
        <v>0</v>
      </c>
      <c r="BF135" s="18">
        <v>0</v>
      </c>
      <c r="BG135" s="18">
        <v>0</v>
      </c>
      <c r="BH135" s="18">
        <v>0</v>
      </c>
      <c r="BI135" s="18">
        <v>0</v>
      </c>
      <c r="BJ135" s="18">
        <v>0</v>
      </c>
      <c r="BK135" s="18">
        <v>1</v>
      </c>
      <c r="BL135" s="18">
        <v>3</v>
      </c>
    </row>
    <row r="136" spans="1:64" x14ac:dyDescent="0.25">
      <c r="A136" s="2" t="s">
        <v>674</v>
      </c>
      <c r="B136" s="2" t="s">
        <v>57</v>
      </c>
      <c r="C136" s="2" t="s">
        <v>57</v>
      </c>
      <c r="D136" s="2" t="s">
        <v>16</v>
      </c>
      <c r="E136" s="2" t="s">
        <v>9</v>
      </c>
      <c r="F136" s="2">
        <v>56</v>
      </c>
      <c r="G136" s="2">
        <v>56</v>
      </c>
      <c r="H136" s="2">
        <v>0</v>
      </c>
      <c r="I136" s="2">
        <v>0</v>
      </c>
      <c r="L136" s="17" t="s">
        <v>519</v>
      </c>
      <c r="M136" s="18">
        <v>41</v>
      </c>
      <c r="N136" s="18">
        <v>38</v>
      </c>
      <c r="O136" s="18">
        <v>39</v>
      </c>
      <c r="P136" s="18">
        <v>34</v>
      </c>
      <c r="Q136" s="18">
        <v>38</v>
      </c>
      <c r="R136" s="18">
        <v>35</v>
      </c>
      <c r="S136" s="18">
        <v>45</v>
      </c>
      <c r="T136" s="18">
        <v>39</v>
      </c>
      <c r="U136" s="18">
        <v>45</v>
      </c>
      <c r="V136" s="18">
        <v>48</v>
      </c>
      <c r="W136" s="18">
        <v>42</v>
      </c>
      <c r="X136" s="18">
        <v>44</v>
      </c>
      <c r="Y136" s="18">
        <v>43</v>
      </c>
      <c r="Z136" s="18">
        <v>41</v>
      </c>
      <c r="AA136" s="18">
        <v>38</v>
      </c>
      <c r="AB136" s="18">
        <v>39</v>
      </c>
      <c r="AC136" s="18">
        <v>34</v>
      </c>
      <c r="AD136" s="18">
        <v>38</v>
      </c>
      <c r="AE136" s="18">
        <v>35</v>
      </c>
      <c r="AF136" s="18">
        <v>45</v>
      </c>
      <c r="AG136" s="18">
        <v>39</v>
      </c>
      <c r="AH136" s="18">
        <v>45</v>
      </c>
      <c r="AI136" s="18">
        <v>48</v>
      </c>
      <c r="AJ136" s="18">
        <v>41.09</v>
      </c>
      <c r="AK136" s="18">
        <v>40.5</v>
      </c>
      <c r="AL136" s="18">
        <v>39.82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1</v>
      </c>
      <c r="AX136" s="18">
        <v>0</v>
      </c>
      <c r="AY136" s="18">
        <v>3</v>
      </c>
      <c r="AZ136" s="18">
        <v>0</v>
      </c>
      <c r="BA136" s="18">
        <v>0</v>
      </c>
      <c r="BB136" s="18">
        <v>0</v>
      </c>
      <c r="BC136" s="18">
        <v>0</v>
      </c>
      <c r="BD136" s="18">
        <v>0</v>
      </c>
      <c r="BE136" s="18">
        <v>0</v>
      </c>
      <c r="BF136" s="18">
        <v>0</v>
      </c>
      <c r="BG136" s="18">
        <v>0</v>
      </c>
      <c r="BH136" s="18">
        <v>0</v>
      </c>
      <c r="BI136" s="18">
        <v>0</v>
      </c>
      <c r="BJ136" s="18">
        <v>1</v>
      </c>
      <c r="BK136" s="18">
        <v>0</v>
      </c>
      <c r="BL136" s="18">
        <v>3</v>
      </c>
    </row>
    <row r="137" spans="1:64" x14ac:dyDescent="0.25">
      <c r="A137" s="2" t="s">
        <v>674</v>
      </c>
      <c r="B137" s="2" t="s">
        <v>57</v>
      </c>
      <c r="C137" s="2" t="s">
        <v>57</v>
      </c>
      <c r="D137" s="2" t="s">
        <v>16</v>
      </c>
      <c r="E137" s="2" t="s">
        <v>10</v>
      </c>
      <c r="F137" s="2">
        <v>63</v>
      </c>
      <c r="G137" s="2">
        <v>63</v>
      </c>
      <c r="H137" s="2">
        <v>0</v>
      </c>
      <c r="I137" s="2">
        <v>0</v>
      </c>
      <c r="L137" s="17" t="s">
        <v>553</v>
      </c>
      <c r="M137" s="18">
        <v>48</v>
      </c>
      <c r="N137" s="18">
        <v>61</v>
      </c>
      <c r="O137" s="18">
        <v>50</v>
      </c>
      <c r="P137" s="18">
        <v>46</v>
      </c>
      <c r="Q137" s="18">
        <v>49</v>
      </c>
      <c r="R137" s="18">
        <v>51</v>
      </c>
      <c r="S137" s="18">
        <v>65</v>
      </c>
      <c r="T137" s="18">
        <v>57</v>
      </c>
      <c r="U137" s="18">
        <v>57</v>
      </c>
      <c r="V137" s="18">
        <v>190</v>
      </c>
      <c r="W137" s="18">
        <v>193</v>
      </c>
      <c r="X137" s="18">
        <v>119</v>
      </c>
      <c r="Y137" s="18">
        <v>117</v>
      </c>
      <c r="Z137" s="18">
        <v>48</v>
      </c>
      <c r="AA137" s="18">
        <v>61</v>
      </c>
      <c r="AB137" s="18">
        <v>50</v>
      </c>
      <c r="AC137" s="18">
        <v>46</v>
      </c>
      <c r="AD137" s="18">
        <v>49</v>
      </c>
      <c r="AE137" s="18">
        <v>51</v>
      </c>
      <c r="AF137" s="18">
        <v>65</v>
      </c>
      <c r="AG137" s="18">
        <v>57</v>
      </c>
      <c r="AH137" s="18">
        <v>57</v>
      </c>
      <c r="AI137" s="18">
        <v>182.64</v>
      </c>
      <c r="AJ137" s="18">
        <v>187.24</v>
      </c>
      <c r="AK137" s="18">
        <v>115.46</v>
      </c>
      <c r="AL137" s="18">
        <v>106.06</v>
      </c>
      <c r="AM137" s="18">
        <v>0</v>
      </c>
      <c r="AN137" s="18">
        <v>0</v>
      </c>
      <c r="AO137" s="18">
        <v>0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</v>
      </c>
      <c r="AV137" s="18">
        <v>121</v>
      </c>
      <c r="AW137" s="18">
        <v>135</v>
      </c>
      <c r="AX137" s="18">
        <v>58</v>
      </c>
      <c r="AY137" s="18">
        <v>70</v>
      </c>
      <c r="AZ137" s="18">
        <v>0</v>
      </c>
      <c r="BA137" s="18">
        <v>0</v>
      </c>
      <c r="BB137" s="18">
        <v>0</v>
      </c>
      <c r="BC137" s="18">
        <v>0</v>
      </c>
      <c r="BD137" s="18">
        <v>0</v>
      </c>
      <c r="BE137" s="18">
        <v>0</v>
      </c>
      <c r="BF137" s="18">
        <v>0</v>
      </c>
      <c r="BG137" s="18">
        <v>0</v>
      </c>
      <c r="BH137" s="18">
        <v>0</v>
      </c>
      <c r="BI137" s="18">
        <v>113.64</v>
      </c>
      <c r="BJ137" s="18">
        <v>130.04</v>
      </c>
      <c r="BK137" s="18">
        <v>55.26</v>
      </c>
      <c r="BL137" s="18">
        <v>61.82</v>
      </c>
    </row>
    <row r="138" spans="1:64" x14ac:dyDescent="0.25">
      <c r="A138" s="2" t="s">
        <v>674</v>
      </c>
      <c r="B138" s="2" t="s">
        <v>57</v>
      </c>
      <c r="C138" s="2" t="s">
        <v>57</v>
      </c>
      <c r="D138" s="2" t="s">
        <v>16</v>
      </c>
      <c r="E138" s="2" t="s">
        <v>11</v>
      </c>
      <c r="F138" s="2">
        <v>58</v>
      </c>
      <c r="G138" s="2">
        <v>58</v>
      </c>
      <c r="H138" s="2">
        <v>0</v>
      </c>
      <c r="I138" s="2">
        <v>0</v>
      </c>
      <c r="L138" s="17" t="s">
        <v>555</v>
      </c>
      <c r="M138" s="18">
        <v>356</v>
      </c>
      <c r="N138" s="18">
        <v>400</v>
      </c>
      <c r="O138" s="18">
        <v>404</v>
      </c>
      <c r="P138" s="18">
        <v>425</v>
      </c>
      <c r="Q138" s="18">
        <v>371</v>
      </c>
      <c r="R138" s="18">
        <v>412</v>
      </c>
      <c r="S138" s="18">
        <v>409</v>
      </c>
      <c r="T138" s="18">
        <v>474</v>
      </c>
      <c r="U138" s="18">
        <v>456</v>
      </c>
      <c r="V138" s="18">
        <v>429</v>
      </c>
      <c r="W138" s="18">
        <v>418</v>
      </c>
      <c r="X138" s="18">
        <v>363</v>
      </c>
      <c r="Y138" s="18">
        <v>402</v>
      </c>
      <c r="Z138" s="18">
        <v>354.31</v>
      </c>
      <c r="AA138" s="18">
        <v>397.54</v>
      </c>
      <c r="AB138" s="18">
        <v>403.09</v>
      </c>
      <c r="AC138" s="18">
        <v>425</v>
      </c>
      <c r="AD138" s="18">
        <v>368.08</v>
      </c>
      <c r="AE138" s="18">
        <v>410.88</v>
      </c>
      <c r="AF138" s="18">
        <v>408.17</v>
      </c>
      <c r="AG138" s="18">
        <v>474</v>
      </c>
      <c r="AH138" s="18">
        <v>456</v>
      </c>
      <c r="AI138" s="18">
        <v>429</v>
      </c>
      <c r="AJ138" s="18">
        <v>418</v>
      </c>
      <c r="AK138" s="18">
        <v>314.44</v>
      </c>
      <c r="AL138" s="18">
        <v>377.1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4</v>
      </c>
      <c r="AX138" s="18">
        <v>14</v>
      </c>
      <c r="AY138" s="18">
        <v>56</v>
      </c>
      <c r="AZ138" s="18">
        <v>0</v>
      </c>
      <c r="BA138" s="18">
        <v>0</v>
      </c>
      <c r="BB138" s="18">
        <v>0</v>
      </c>
      <c r="BC138" s="18">
        <v>0</v>
      </c>
      <c r="BD138" s="18">
        <v>0</v>
      </c>
      <c r="BE138" s="18">
        <v>0</v>
      </c>
      <c r="BF138" s="18">
        <v>0</v>
      </c>
      <c r="BG138" s="18">
        <v>0</v>
      </c>
      <c r="BH138" s="18">
        <v>0</v>
      </c>
      <c r="BI138" s="18">
        <v>0</v>
      </c>
      <c r="BJ138" s="18">
        <v>3.83</v>
      </c>
      <c r="BK138" s="18">
        <v>13.83</v>
      </c>
      <c r="BL138" s="18">
        <v>54.92</v>
      </c>
    </row>
    <row r="139" spans="1:64" x14ac:dyDescent="0.25">
      <c r="A139" s="2" t="s">
        <v>674</v>
      </c>
      <c r="B139" s="2" t="s">
        <v>57</v>
      </c>
      <c r="C139" s="2" t="s">
        <v>57</v>
      </c>
      <c r="D139" s="2" t="s">
        <v>16</v>
      </c>
      <c r="E139" s="2" t="s">
        <v>12</v>
      </c>
      <c r="F139" s="2">
        <v>70</v>
      </c>
      <c r="G139" s="2">
        <v>70</v>
      </c>
      <c r="H139" s="2">
        <v>0</v>
      </c>
      <c r="I139" s="2">
        <v>0</v>
      </c>
      <c r="L139" s="17" t="s">
        <v>563</v>
      </c>
      <c r="M139" s="18">
        <v>65</v>
      </c>
      <c r="N139" s="18">
        <v>79</v>
      </c>
      <c r="O139" s="18">
        <v>56</v>
      </c>
      <c r="P139" s="18">
        <v>66</v>
      </c>
      <c r="Q139" s="18">
        <v>76</v>
      </c>
      <c r="R139" s="18">
        <v>59</v>
      </c>
      <c r="S139" s="18">
        <v>83</v>
      </c>
      <c r="T139" s="18">
        <v>63</v>
      </c>
      <c r="U139" s="18">
        <v>68</v>
      </c>
      <c r="V139" s="18">
        <v>59</v>
      </c>
      <c r="W139" s="18">
        <v>76</v>
      </c>
      <c r="X139" s="18">
        <v>58</v>
      </c>
      <c r="Y139" s="18">
        <v>37</v>
      </c>
      <c r="Z139" s="18">
        <v>65</v>
      </c>
      <c r="AA139" s="18">
        <v>79</v>
      </c>
      <c r="AB139" s="18">
        <v>56</v>
      </c>
      <c r="AC139" s="18">
        <v>66</v>
      </c>
      <c r="AD139" s="18">
        <v>76</v>
      </c>
      <c r="AE139" s="18">
        <v>59</v>
      </c>
      <c r="AF139" s="18">
        <v>83</v>
      </c>
      <c r="AG139" s="18">
        <v>63</v>
      </c>
      <c r="AH139" s="18">
        <v>68</v>
      </c>
      <c r="AI139" s="18">
        <v>59</v>
      </c>
      <c r="AJ139" s="18">
        <v>76</v>
      </c>
      <c r="AK139" s="18">
        <v>56.54</v>
      </c>
      <c r="AL139" s="18">
        <v>32.6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0</v>
      </c>
      <c r="BB139" s="18">
        <v>0</v>
      </c>
      <c r="BC139" s="18">
        <v>0</v>
      </c>
      <c r="BD139" s="18">
        <v>0</v>
      </c>
      <c r="BE139" s="18">
        <v>0</v>
      </c>
      <c r="BF139" s="18">
        <v>0</v>
      </c>
      <c r="BG139" s="18">
        <v>0</v>
      </c>
      <c r="BH139" s="18">
        <v>0</v>
      </c>
      <c r="BI139" s="18">
        <v>0</v>
      </c>
      <c r="BJ139" s="18">
        <v>0</v>
      </c>
      <c r="BK139" s="18">
        <v>0</v>
      </c>
      <c r="BL139" s="18">
        <v>0</v>
      </c>
    </row>
    <row r="140" spans="1:64" x14ac:dyDescent="0.25">
      <c r="A140" s="2" t="s">
        <v>674</v>
      </c>
      <c r="B140" s="2" t="s">
        <v>57</v>
      </c>
      <c r="C140" s="2" t="s">
        <v>57</v>
      </c>
      <c r="D140" s="2" t="s">
        <v>16</v>
      </c>
      <c r="E140" s="2" t="s">
        <v>13</v>
      </c>
      <c r="F140" s="2">
        <v>67</v>
      </c>
      <c r="G140" s="2">
        <v>67</v>
      </c>
      <c r="H140" s="2">
        <v>0</v>
      </c>
      <c r="I140" s="2">
        <v>0</v>
      </c>
      <c r="L140" s="17" t="s">
        <v>645</v>
      </c>
      <c r="M140" s="18">
        <v>235</v>
      </c>
      <c r="N140" s="18">
        <v>238</v>
      </c>
      <c r="O140" s="18">
        <v>240</v>
      </c>
      <c r="P140" s="18">
        <v>257</v>
      </c>
      <c r="Q140" s="18">
        <v>306</v>
      </c>
      <c r="R140" s="18">
        <v>288</v>
      </c>
      <c r="S140" s="18">
        <v>311</v>
      </c>
      <c r="T140" s="18">
        <v>283</v>
      </c>
      <c r="U140" s="18">
        <v>302</v>
      </c>
      <c r="V140" s="18">
        <v>302</v>
      </c>
      <c r="W140" s="18">
        <v>254</v>
      </c>
      <c r="X140" s="18">
        <v>263</v>
      </c>
      <c r="Y140" s="18">
        <v>248</v>
      </c>
      <c r="Z140" s="18">
        <v>234.01</v>
      </c>
      <c r="AA140" s="18">
        <v>238</v>
      </c>
      <c r="AB140" s="18">
        <v>240</v>
      </c>
      <c r="AC140" s="18">
        <v>257</v>
      </c>
      <c r="AD140" s="18">
        <v>306</v>
      </c>
      <c r="AE140" s="18">
        <v>288</v>
      </c>
      <c r="AF140" s="18">
        <v>311</v>
      </c>
      <c r="AG140" s="18">
        <v>283</v>
      </c>
      <c r="AH140" s="18">
        <v>302</v>
      </c>
      <c r="AI140" s="18">
        <v>300.88</v>
      </c>
      <c r="AJ140" s="18">
        <v>252.72</v>
      </c>
      <c r="AK140" s="18">
        <v>243.8</v>
      </c>
      <c r="AL140" s="18">
        <v>213.26</v>
      </c>
      <c r="AM140" s="18">
        <v>0</v>
      </c>
      <c r="AN140" s="18">
        <v>0</v>
      </c>
      <c r="AO140" s="18">
        <v>0</v>
      </c>
      <c r="AP140" s="18">
        <v>0</v>
      </c>
      <c r="AQ140" s="18">
        <v>0</v>
      </c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8">
        <v>2</v>
      </c>
      <c r="AY140" s="18">
        <v>18</v>
      </c>
      <c r="AZ140" s="18">
        <v>0</v>
      </c>
      <c r="BA140" s="18">
        <v>0</v>
      </c>
      <c r="BB140" s="18">
        <v>0</v>
      </c>
      <c r="BC140" s="18">
        <v>0</v>
      </c>
      <c r="BD140" s="18">
        <v>0</v>
      </c>
      <c r="BE140" s="18">
        <v>0</v>
      </c>
      <c r="BF140" s="18">
        <v>0</v>
      </c>
      <c r="BG140" s="18">
        <v>0</v>
      </c>
      <c r="BH140" s="18">
        <v>0</v>
      </c>
      <c r="BI140" s="18">
        <v>0</v>
      </c>
      <c r="BJ140" s="18">
        <v>0</v>
      </c>
      <c r="BK140" s="18">
        <v>2</v>
      </c>
      <c r="BL140" s="18">
        <v>17.37</v>
      </c>
    </row>
    <row r="141" spans="1:64" x14ac:dyDescent="0.25">
      <c r="A141" s="2" t="s">
        <v>674</v>
      </c>
      <c r="B141" s="2" t="s">
        <v>57</v>
      </c>
      <c r="C141" s="2" t="s">
        <v>57</v>
      </c>
      <c r="D141" s="2" t="s">
        <v>16</v>
      </c>
      <c r="E141" s="2" t="s">
        <v>14</v>
      </c>
      <c r="F141" s="2">
        <v>80</v>
      </c>
      <c r="G141" s="2">
        <v>79.86</v>
      </c>
      <c r="H141" s="2">
        <v>0</v>
      </c>
      <c r="I141" s="2">
        <v>0</v>
      </c>
      <c r="L141" s="17" t="s">
        <v>653</v>
      </c>
      <c r="M141" s="18">
        <v>105</v>
      </c>
      <c r="N141" s="18">
        <v>107</v>
      </c>
      <c r="O141" s="18">
        <v>99</v>
      </c>
      <c r="P141" s="18">
        <v>97</v>
      </c>
      <c r="Q141" s="18">
        <v>116</v>
      </c>
      <c r="R141" s="18">
        <v>123</v>
      </c>
      <c r="S141" s="18">
        <v>117</v>
      </c>
      <c r="T141" s="18">
        <v>128</v>
      </c>
      <c r="U141" s="18">
        <v>104</v>
      </c>
      <c r="V141" s="18">
        <v>112</v>
      </c>
      <c r="W141" s="18">
        <v>127</v>
      </c>
      <c r="X141" s="18">
        <v>112</v>
      </c>
      <c r="Y141" s="18">
        <v>97</v>
      </c>
      <c r="Z141" s="18">
        <v>105</v>
      </c>
      <c r="AA141" s="18">
        <v>107</v>
      </c>
      <c r="AB141" s="18">
        <v>99</v>
      </c>
      <c r="AC141" s="18">
        <v>97</v>
      </c>
      <c r="AD141" s="18">
        <v>116</v>
      </c>
      <c r="AE141" s="18">
        <v>123</v>
      </c>
      <c r="AF141" s="18">
        <v>117</v>
      </c>
      <c r="AG141" s="18">
        <v>128</v>
      </c>
      <c r="AH141" s="18">
        <v>104</v>
      </c>
      <c r="AI141" s="18">
        <v>112</v>
      </c>
      <c r="AJ141" s="18">
        <v>127</v>
      </c>
      <c r="AK141" s="18">
        <v>104.88</v>
      </c>
      <c r="AL141" s="18">
        <v>85.66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0</v>
      </c>
      <c r="BB141" s="18">
        <v>0</v>
      </c>
      <c r="BC141" s="18">
        <v>0</v>
      </c>
      <c r="BD141" s="18">
        <v>0</v>
      </c>
      <c r="BE141" s="18">
        <v>0</v>
      </c>
      <c r="BF141" s="18">
        <v>0</v>
      </c>
      <c r="BG141" s="18">
        <v>0</v>
      </c>
      <c r="BH141" s="18">
        <v>0</v>
      </c>
      <c r="BI141" s="18">
        <v>0</v>
      </c>
      <c r="BJ141" s="18">
        <v>0</v>
      </c>
      <c r="BK141" s="18">
        <v>0</v>
      </c>
      <c r="BL141" s="18">
        <v>0</v>
      </c>
    </row>
    <row r="142" spans="1:64" x14ac:dyDescent="0.25">
      <c r="A142" s="2" t="s">
        <v>674</v>
      </c>
      <c r="B142" s="2" t="s">
        <v>57</v>
      </c>
      <c r="C142" s="2" t="s">
        <v>57</v>
      </c>
      <c r="D142" s="2" t="s">
        <v>16</v>
      </c>
      <c r="E142" s="2" t="s">
        <v>15</v>
      </c>
      <c r="F142" s="2">
        <v>60</v>
      </c>
      <c r="G142" s="2">
        <v>60</v>
      </c>
      <c r="H142" s="2">
        <v>0</v>
      </c>
      <c r="I142" s="2">
        <v>0</v>
      </c>
      <c r="L142" s="17" t="s">
        <v>657</v>
      </c>
      <c r="M142" s="18">
        <v>185</v>
      </c>
      <c r="N142" s="18">
        <v>234</v>
      </c>
      <c r="O142" s="18">
        <v>249</v>
      </c>
      <c r="P142" s="18">
        <v>223</v>
      </c>
      <c r="Q142" s="18">
        <v>259</v>
      </c>
      <c r="R142" s="18">
        <v>264</v>
      </c>
      <c r="S142" s="18">
        <v>255</v>
      </c>
      <c r="T142" s="18">
        <v>302</v>
      </c>
      <c r="U142" s="18">
        <v>231</v>
      </c>
      <c r="V142" s="18">
        <v>283</v>
      </c>
      <c r="W142" s="18">
        <v>228</v>
      </c>
      <c r="X142" s="18">
        <v>216</v>
      </c>
      <c r="Y142" s="18">
        <v>208</v>
      </c>
      <c r="Z142" s="18">
        <v>185</v>
      </c>
      <c r="AA142" s="18">
        <v>233.38</v>
      </c>
      <c r="AB142" s="18">
        <v>249</v>
      </c>
      <c r="AC142" s="18">
        <v>223</v>
      </c>
      <c r="AD142" s="18">
        <v>259</v>
      </c>
      <c r="AE142" s="18">
        <v>264</v>
      </c>
      <c r="AF142" s="18">
        <v>255</v>
      </c>
      <c r="AG142" s="18">
        <v>302</v>
      </c>
      <c r="AH142" s="18">
        <v>231</v>
      </c>
      <c r="AI142" s="18">
        <v>283</v>
      </c>
      <c r="AJ142" s="18">
        <v>228</v>
      </c>
      <c r="AK142" s="18">
        <v>205.38</v>
      </c>
      <c r="AL142" s="18">
        <v>200.48</v>
      </c>
      <c r="AM142" s="18">
        <v>0</v>
      </c>
      <c r="AN142" s="18">
        <v>0</v>
      </c>
      <c r="AO142" s="18">
        <v>0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  <c r="AW142" s="18">
        <v>0</v>
      </c>
      <c r="AX142" s="18">
        <v>0</v>
      </c>
      <c r="AY142" s="18">
        <v>0</v>
      </c>
      <c r="AZ142" s="18">
        <v>0</v>
      </c>
      <c r="BA142" s="18">
        <v>0</v>
      </c>
      <c r="BB142" s="18">
        <v>0</v>
      </c>
      <c r="BC142" s="18">
        <v>0</v>
      </c>
      <c r="BD142" s="18">
        <v>0</v>
      </c>
      <c r="BE142" s="18">
        <v>0</v>
      </c>
      <c r="BF142" s="18">
        <v>0</v>
      </c>
      <c r="BG142" s="18">
        <v>0</v>
      </c>
      <c r="BH142" s="18">
        <v>0</v>
      </c>
      <c r="BI142" s="18">
        <v>0</v>
      </c>
      <c r="BJ142" s="18">
        <v>0</v>
      </c>
      <c r="BK142" s="18">
        <v>0</v>
      </c>
      <c r="BL142" s="18">
        <v>0</v>
      </c>
    </row>
    <row r="143" spans="1:64" x14ac:dyDescent="0.25">
      <c r="A143" s="2" t="s">
        <v>674</v>
      </c>
      <c r="B143" s="2" t="s">
        <v>57</v>
      </c>
      <c r="C143" s="2" t="s">
        <v>57</v>
      </c>
      <c r="D143" s="2" t="s">
        <v>16</v>
      </c>
      <c r="E143" s="2" t="s">
        <v>16</v>
      </c>
      <c r="F143" s="2">
        <v>70</v>
      </c>
      <c r="G143" s="2">
        <v>69.7</v>
      </c>
      <c r="H143" s="2">
        <v>0</v>
      </c>
      <c r="I143" s="2">
        <v>0</v>
      </c>
      <c r="L143" s="17" t="s">
        <v>659</v>
      </c>
      <c r="M143" s="18">
        <v>295</v>
      </c>
      <c r="N143" s="18">
        <v>380</v>
      </c>
      <c r="O143" s="18">
        <v>372</v>
      </c>
      <c r="P143" s="18">
        <v>384</v>
      </c>
      <c r="Q143" s="18">
        <v>394</v>
      </c>
      <c r="R143" s="18">
        <v>373</v>
      </c>
      <c r="S143" s="18">
        <v>416</v>
      </c>
      <c r="T143" s="18">
        <v>451</v>
      </c>
      <c r="U143" s="18">
        <v>437</v>
      </c>
      <c r="V143" s="18">
        <v>433</v>
      </c>
      <c r="W143" s="18">
        <v>396</v>
      </c>
      <c r="X143" s="18">
        <v>365</v>
      </c>
      <c r="Y143" s="18">
        <v>375</v>
      </c>
      <c r="Z143" s="18">
        <v>295</v>
      </c>
      <c r="AA143" s="18">
        <v>374.25</v>
      </c>
      <c r="AB143" s="18">
        <v>367.44</v>
      </c>
      <c r="AC143" s="18">
        <v>381.03</v>
      </c>
      <c r="AD143" s="18">
        <v>386.88</v>
      </c>
      <c r="AE143" s="18">
        <v>370.18</v>
      </c>
      <c r="AF143" s="18">
        <v>407.25</v>
      </c>
      <c r="AG143" s="18">
        <v>445.03</v>
      </c>
      <c r="AH143" s="18">
        <v>429.94</v>
      </c>
      <c r="AI143" s="18">
        <v>424.8</v>
      </c>
      <c r="AJ143" s="18">
        <v>384.51</v>
      </c>
      <c r="AK143" s="18">
        <v>301.45</v>
      </c>
      <c r="AL143" s="18">
        <v>316.39</v>
      </c>
      <c r="AM143" s="18">
        <v>0</v>
      </c>
      <c r="AN143" s="18">
        <v>7</v>
      </c>
      <c r="AO143" s="18">
        <v>6</v>
      </c>
      <c r="AP143" s="18">
        <v>6</v>
      </c>
      <c r="AQ143" s="18">
        <v>11</v>
      </c>
      <c r="AR143" s="18">
        <v>7</v>
      </c>
      <c r="AS143" s="18">
        <v>13</v>
      </c>
      <c r="AT143" s="18">
        <v>22</v>
      </c>
      <c r="AU143" s="18">
        <v>14</v>
      </c>
      <c r="AV143" s="18">
        <v>23</v>
      </c>
      <c r="AW143" s="18">
        <v>29</v>
      </c>
      <c r="AX143" s="18">
        <v>20</v>
      </c>
      <c r="AY143" s="18">
        <v>27</v>
      </c>
      <c r="AZ143" s="18">
        <v>0</v>
      </c>
      <c r="BA143" s="18">
        <v>4</v>
      </c>
      <c r="BB143" s="18">
        <v>3.4</v>
      </c>
      <c r="BC143" s="18">
        <v>4</v>
      </c>
      <c r="BD143" s="18">
        <v>6.8</v>
      </c>
      <c r="BE143" s="18">
        <v>5</v>
      </c>
      <c r="BF143" s="18">
        <v>10.6</v>
      </c>
      <c r="BG143" s="18">
        <v>17.2</v>
      </c>
      <c r="BH143" s="18">
        <v>13.4</v>
      </c>
      <c r="BI143" s="18">
        <v>19.600000000000001</v>
      </c>
      <c r="BJ143" s="18">
        <v>24.4</v>
      </c>
      <c r="BK143" s="18">
        <v>16.2</v>
      </c>
      <c r="BL143" s="18">
        <v>18.8</v>
      </c>
    </row>
    <row r="144" spans="1:64" x14ac:dyDescent="0.25">
      <c r="A144" s="2" t="s">
        <v>674</v>
      </c>
      <c r="B144" s="2" t="s">
        <v>57</v>
      </c>
      <c r="C144" s="2" t="s">
        <v>57</v>
      </c>
      <c r="D144" s="2" t="s">
        <v>16</v>
      </c>
      <c r="E144" s="2" t="s">
        <v>17</v>
      </c>
      <c r="F144" s="2">
        <v>83</v>
      </c>
      <c r="G144" s="2">
        <v>82.51</v>
      </c>
      <c r="H144" s="2">
        <v>0</v>
      </c>
      <c r="I144" s="2">
        <v>0</v>
      </c>
      <c r="L144" s="17" t="s">
        <v>99</v>
      </c>
      <c r="M144" s="18">
        <v>1309</v>
      </c>
      <c r="N144" s="18">
        <v>1591</v>
      </c>
      <c r="O144" s="18">
        <v>1641</v>
      </c>
      <c r="P144" s="18">
        <v>1668</v>
      </c>
      <c r="Q144" s="18">
        <v>1740</v>
      </c>
      <c r="R144" s="18">
        <v>1791</v>
      </c>
      <c r="S144" s="18">
        <v>1804</v>
      </c>
      <c r="T144" s="18">
        <v>1878</v>
      </c>
      <c r="U144" s="18">
        <v>1956</v>
      </c>
      <c r="V144" s="18">
        <v>1962</v>
      </c>
      <c r="W144" s="18">
        <v>1954</v>
      </c>
      <c r="X144" s="18">
        <v>2338</v>
      </c>
      <c r="Y144" s="18">
        <v>2215</v>
      </c>
      <c r="Z144" s="18">
        <v>1305.17</v>
      </c>
      <c r="AA144" s="18">
        <v>1584.13</v>
      </c>
      <c r="AB144" s="18">
        <v>1638.99</v>
      </c>
      <c r="AC144" s="18">
        <v>1665.28</v>
      </c>
      <c r="AD144" s="18">
        <v>1734.77</v>
      </c>
      <c r="AE144" s="18">
        <v>1787.23</v>
      </c>
      <c r="AF144" s="18">
        <v>1797.93</v>
      </c>
      <c r="AG144" s="18">
        <v>1875.9</v>
      </c>
      <c r="AH144" s="18">
        <v>1953.66</v>
      </c>
      <c r="AI144" s="18">
        <v>1959.6</v>
      </c>
      <c r="AJ144" s="18">
        <v>1946.6599999999996</v>
      </c>
      <c r="AK144" s="18">
        <v>2021.52</v>
      </c>
      <c r="AL144" s="18">
        <v>1984.87</v>
      </c>
      <c r="AM144" s="18">
        <v>22</v>
      </c>
      <c r="AN144" s="18">
        <v>20</v>
      </c>
      <c r="AO144" s="18">
        <v>20</v>
      </c>
      <c r="AP144" s="18">
        <v>25</v>
      </c>
      <c r="AQ144" s="18">
        <v>21</v>
      </c>
      <c r="AR144" s="18">
        <v>23</v>
      </c>
      <c r="AS144" s="18">
        <v>24</v>
      </c>
      <c r="AT144" s="18">
        <v>38</v>
      </c>
      <c r="AU144" s="18">
        <v>35</v>
      </c>
      <c r="AV144" s="18">
        <v>5</v>
      </c>
      <c r="AW144" s="18">
        <v>16</v>
      </c>
      <c r="AX144" s="18">
        <v>44</v>
      </c>
      <c r="AY144" s="18">
        <v>39</v>
      </c>
      <c r="AZ144" s="18">
        <v>22</v>
      </c>
      <c r="BA144" s="18">
        <v>20</v>
      </c>
      <c r="BB144" s="18">
        <v>19.75</v>
      </c>
      <c r="BC144" s="18">
        <v>25</v>
      </c>
      <c r="BD144" s="18">
        <v>20.21</v>
      </c>
      <c r="BE144" s="18">
        <v>22.23</v>
      </c>
      <c r="BF144" s="18">
        <v>21.97</v>
      </c>
      <c r="BG144" s="18">
        <v>37.29</v>
      </c>
      <c r="BH144" s="18">
        <v>32.9</v>
      </c>
      <c r="BI144" s="18">
        <v>4.5999999999999996</v>
      </c>
      <c r="BJ144" s="18">
        <v>16</v>
      </c>
      <c r="BK144" s="18">
        <v>23</v>
      </c>
      <c r="BL144" s="18">
        <v>31.509999999999998</v>
      </c>
    </row>
    <row r="145" spans="1:64" x14ac:dyDescent="0.25">
      <c r="A145" s="2" t="s">
        <v>674</v>
      </c>
      <c r="B145" s="2" t="s">
        <v>57</v>
      </c>
      <c r="C145" s="2" t="s">
        <v>57</v>
      </c>
      <c r="D145" s="2" t="s">
        <v>16</v>
      </c>
      <c r="E145" s="2" t="s">
        <v>18</v>
      </c>
      <c r="F145" s="2">
        <v>67</v>
      </c>
      <c r="G145" s="2">
        <v>57.84</v>
      </c>
      <c r="H145" s="2">
        <v>0</v>
      </c>
      <c r="I145" s="2">
        <v>0</v>
      </c>
      <c r="L145" s="17" t="s">
        <v>111</v>
      </c>
      <c r="M145" s="18">
        <v>423</v>
      </c>
      <c r="N145" s="18">
        <v>458</v>
      </c>
      <c r="O145" s="18">
        <v>468</v>
      </c>
      <c r="P145" s="18">
        <v>451</v>
      </c>
      <c r="Q145" s="18">
        <v>468</v>
      </c>
      <c r="R145" s="18">
        <v>446</v>
      </c>
      <c r="S145" s="18">
        <v>473</v>
      </c>
      <c r="T145" s="18">
        <v>520</v>
      </c>
      <c r="U145" s="18">
        <v>537</v>
      </c>
      <c r="V145" s="18">
        <v>517</v>
      </c>
      <c r="W145" s="18">
        <v>477</v>
      </c>
      <c r="X145" s="18">
        <v>437</v>
      </c>
      <c r="Y145" s="18">
        <v>484</v>
      </c>
      <c r="Z145" s="18">
        <v>423</v>
      </c>
      <c r="AA145" s="18">
        <v>457.05</v>
      </c>
      <c r="AB145" s="18">
        <v>468</v>
      </c>
      <c r="AC145" s="18">
        <v>451</v>
      </c>
      <c r="AD145" s="18">
        <v>467.23</v>
      </c>
      <c r="AE145" s="18">
        <v>446</v>
      </c>
      <c r="AF145" s="18">
        <v>470.5</v>
      </c>
      <c r="AG145" s="18">
        <v>517.9</v>
      </c>
      <c r="AH145" s="18">
        <v>535.1</v>
      </c>
      <c r="AI145" s="18">
        <v>515.96</v>
      </c>
      <c r="AJ145" s="18">
        <v>476.68</v>
      </c>
      <c r="AK145" s="18">
        <v>369.96</v>
      </c>
      <c r="AL145" s="18">
        <v>405.18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10</v>
      </c>
      <c r="AT145" s="18">
        <v>7</v>
      </c>
      <c r="AU145" s="18">
        <v>11</v>
      </c>
      <c r="AV145" s="18">
        <v>11</v>
      </c>
      <c r="AW145" s="18">
        <v>13</v>
      </c>
      <c r="AX145" s="18">
        <v>8</v>
      </c>
      <c r="AY145" s="18">
        <v>8</v>
      </c>
      <c r="AZ145" s="18">
        <v>0</v>
      </c>
      <c r="BA145" s="18">
        <v>0</v>
      </c>
      <c r="BB145" s="18">
        <v>0</v>
      </c>
      <c r="BC145" s="18">
        <v>0</v>
      </c>
      <c r="BD145" s="18">
        <v>0</v>
      </c>
      <c r="BE145" s="18">
        <v>0</v>
      </c>
      <c r="BF145" s="18">
        <v>9.83</v>
      </c>
      <c r="BG145" s="18">
        <v>7</v>
      </c>
      <c r="BH145" s="18">
        <v>10.83</v>
      </c>
      <c r="BI145" s="18">
        <v>11</v>
      </c>
      <c r="BJ145" s="18">
        <v>12.32</v>
      </c>
      <c r="BK145" s="18">
        <v>7.83</v>
      </c>
      <c r="BL145" s="18">
        <v>7.83</v>
      </c>
    </row>
    <row r="146" spans="1:64" x14ac:dyDescent="0.25">
      <c r="A146" s="2" t="s">
        <v>674</v>
      </c>
      <c r="B146" s="2" t="s">
        <v>57</v>
      </c>
      <c r="C146" s="2" t="s">
        <v>57</v>
      </c>
      <c r="D146" s="2" t="s">
        <v>16</v>
      </c>
      <c r="E146" s="2" t="s">
        <v>19</v>
      </c>
      <c r="F146" s="2">
        <v>84</v>
      </c>
      <c r="G146" s="2">
        <v>67.34</v>
      </c>
      <c r="H146" s="2">
        <v>0</v>
      </c>
      <c r="I146" s="2">
        <v>0</v>
      </c>
      <c r="L146" s="17" t="s">
        <v>185</v>
      </c>
      <c r="M146" s="18">
        <v>95</v>
      </c>
      <c r="N146" s="18">
        <v>96</v>
      </c>
      <c r="O146" s="18">
        <v>100</v>
      </c>
      <c r="P146" s="18">
        <v>102</v>
      </c>
      <c r="Q146" s="18">
        <v>98</v>
      </c>
      <c r="R146" s="18">
        <v>120</v>
      </c>
      <c r="S146" s="18">
        <v>109</v>
      </c>
      <c r="T146" s="18">
        <v>114</v>
      </c>
      <c r="U146" s="18">
        <v>120</v>
      </c>
      <c r="V146" s="18">
        <v>141</v>
      </c>
      <c r="W146" s="18">
        <v>140</v>
      </c>
      <c r="X146" s="18">
        <v>104</v>
      </c>
      <c r="Y146" s="18">
        <v>132</v>
      </c>
      <c r="Z146" s="18">
        <v>94.5</v>
      </c>
      <c r="AA146" s="18">
        <v>96</v>
      </c>
      <c r="AB146" s="18">
        <v>98.97</v>
      </c>
      <c r="AC146" s="18">
        <v>102</v>
      </c>
      <c r="AD146" s="18">
        <v>97.03</v>
      </c>
      <c r="AE146" s="18">
        <v>119</v>
      </c>
      <c r="AF146" s="18">
        <v>109</v>
      </c>
      <c r="AG146" s="18">
        <v>114</v>
      </c>
      <c r="AH146" s="18">
        <v>119.98</v>
      </c>
      <c r="AI146" s="18">
        <v>141</v>
      </c>
      <c r="AJ146" s="18">
        <v>138.04</v>
      </c>
      <c r="AK146" s="18">
        <v>90.12</v>
      </c>
      <c r="AL146" s="18">
        <v>100.26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2</v>
      </c>
      <c r="AX146" s="18">
        <v>4</v>
      </c>
      <c r="AY146" s="18">
        <v>9</v>
      </c>
      <c r="AZ146" s="18">
        <v>0</v>
      </c>
      <c r="BA146" s="18">
        <v>0</v>
      </c>
      <c r="BB146" s="18">
        <v>0</v>
      </c>
      <c r="BC146" s="18">
        <v>0</v>
      </c>
      <c r="BD146" s="18">
        <v>0</v>
      </c>
      <c r="BE146" s="18">
        <v>0</v>
      </c>
      <c r="BF146" s="18">
        <v>0</v>
      </c>
      <c r="BG146" s="18">
        <v>0</v>
      </c>
      <c r="BH146" s="18">
        <v>0</v>
      </c>
      <c r="BI146" s="18">
        <v>0</v>
      </c>
      <c r="BJ146" s="18">
        <v>1.6</v>
      </c>
      <c r="BK146" s="18">
        <v>2.8</v>
      </c>
      <c r="BL146" s="18">
        <v>8.1999999999999993</v>
      </c>
    </row>
    <row r="147" spans="1:64" x14ac:dyDescent="0.25">
      <c r="A147" s="2" t="s">
        <v>674</v>
      </c>
      <c r="B147" s="2" t="s">
        <v>59</v>
      </c>
      <c r="C147" s="2" t="s">
        <v>59</v>
      </c>
      <c r="D147" s="2" t="s">
        <v>16</v>
      </c>
      <c r="E147" s="2" t="s">
        <v>675</v>
      </c>
      <c r="F147" s="2">
        <v>161</v>
      </c>
      <c r="G147" s="2">
        <v>161</v>
      </c>
      <c r="H147" s="2">
        <v>0</v>
      </c>
      <c r="I147" s="2">
        <v>0</v>
      </c>
      <c r="L147" s="17" t="s">
        <v>319</v>
      </c>
      <c r="M147" s="18">
        <v>20</v>
      </c>
      <c r="N147" s="18">
        <v>34</v>
      </c>
      <c r="O147" s="18">
        <v>25</v>
      </c>
      <c r="P147" s="18">
        <v>16</v>
      </c>
      <c r="Q147" s="18">
        <v>20</v>
      </c>
      <c r="R147" s="18">
        <v>23</v>
      </c>
      <c r="S147" s="18">
        <v>26</v>
      </c>
      <c r="T147" s="18">
        <v>30</v>
      </c>
      <c r="U147" s="18">
        <v>17</v>
      </c>
      <c r="V147" s="18">
        <v>22</v>
      </c>
      <c r="W147" s="18">
        <v>30</v>
      </c>
      <c r="X147" s="18">
        <v>30</v>
      </c>
      <c r="Y147" s="18">
        <v>29</v>
      </c>
      <c r="Z147" s="18">
        <v>20</v>
      </c>
      <c r="AA147" s="18">
        <v>34</v>
      </c>
      <c r="AB147" s="18">
        <v>25</v>
      </c>
      <c r="AC147" s="18">
        <v>16</v>
      </c>
      <c r="AD147" s="18">
        <v>20</v>
      </c>
      <c r="AE147" s="18">
        <v>23</v>
      </c>
      <c r="AF147" s="18">
        <v>26</v>
      </c>
      <c r="AG147" s="18">
        <v>30</v>
      </c>
      <c r="AH147" s="18">
        <v>17</v>
      </c>
      <c r="AI147" s="18">
        <v>22</v>
      </c>
      <c r="AJ147" s="18">
        <v>30</v>
      </c>
      <c r="AK147" s="18">
        <v>26.01</v>
      </c>
      <c r="AL147" s="18">
        <v>21.63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0</v>
      </c>
      <c r="BB147" s="18">
        <v>0</v>
      </c>
      <c r="BC147" s="18">
        <v>0</v>
      </c>
      <c r="BD147" s="18">
        <v>0</v>
      </c>
      <c r="BE147" s="18">
        <v>0</v>
      </c>
      <c r="BF147" s="18">
        <v>0</v>
      </c>
      <c r="BG147" s="18">
        <v>0</v>
      </c>
      <c r="BH147" s="18">
        <v>0</v>
      </c>
      <c r="BI147" s="18">
        <v>0</v>
      </c>
      <c r="BJ147" s="18">
        <v>0</v>
      </c>
      <c r="BK147" s="18">
        <v>0</v>
      </c>
      <c r="BL147" s="18">
        <v>0</v>
      </c>
    </row>
    <row r="148" spans="1:64" x14ac:dyDescent="0.25">
      <c r="A148" s="2" t="s">
        <v>674</v>
      </c>
      <c r="B148" s="2" t="s">
        <v>59</v>
      </c>
      <c r="C148" s="2" t="s">
        <v>59</v>
      </c>
      <c r="D148" s="2" t="s">
        <v>16</v>
      </c>
      <c r="E148" s="2" t="s">
        <v>8</v>
      </c>
      <c r="F148" s="2">
        <v>164</v>
      </c>
      <c r="G148" s="2">
        <v>164</v>
      </c>
      <c r="H148" s="2">
        <v>0</v>
      </c>
      <c r="I148" s="2">
        <v>0</v>
      </c>
      <c r="L148" s="17" t="s">
        <v>333</v>
      </c>
      <c r="M148" s="18">
        <v>190</v>
      </c>
      <c r="N148" s="18">
        <v>211</v>
      </c>
      <c r="O148" s="18">
        <v>215</v>
      </c>
      <c r="P148" s="18">
        <v>209</v>
      </c>
      <c r="Q148" s="18">
        <v>225</v>
      </c>
      <c r="R148" s="18">
        <v>228</v>
      </c>
      <c r="S148" s="18">
        <v>205</v>
      </c>
      <c r="T148" s="18">
        <v>244</v>
      </c>
      <c r="U148" s="18">
        <v>203</v>
      </c>
      <c r="V148" s="18">
        <v>238</v>
      </c>
      <c r="W148" s="18">
        <v>254</v>
      </c>
      <c r="X148" s="18">
        <v>220</v>
      </c>
      <c r="Y148" s="18">
        <v>206</v>
      </c>
      <c r="Z148" s="18">
        <v>190</v>
      </c>
      <c r="AA148" s="18">
        <v>211</v>
      </c>
      <c r="AB148" s="18">
        <v>215</v>
      </c>
      <c r="AC148" s="18">
        <v>209</v>
      </c>
      <c r="AD148" s="18">
        <v>225</v>
      </c>
      <c r="AE148" s="18">
        <v>228</v>
      </c>
      <c r="AF148" s="18">
        <v>203.78</v>
      </c>
      <c r="AG148" s="18">
        <v>242.92</v>
      </c>
      <c r="AH148" s="18">
        <v>201.78</v>
      </c>
      <c r="AI148" s="18">
        <v>238</v>
      </c>
      <c r="AJ148" s="18">
        <v>254</v>
      </c>
      <c r="AK148" s="18">
        <v>201.44</v>
      </c>
      <c r="AL148" s="18">
        <v>191.25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  <c r="AW148" s="18">
        <v>1</v>
      </c>
      <c r="AX148" s="18">
        <v>2</v>
      </c>
      <c r="AY148" s="18">
        <v>16</v>
      </c>
      <c r="AZ148" s="18">
        <v>0</v>
      </c>
      <c r="BA148" s="18">
        <v>0</v>
      </c>
      <c r="BB148" s="18">
        <v>0</v>
      </c>
      <c r="BC148" s="18">
        <v>0</v>
      </c>
      <c r="BD148" s="18">
        <v>0</v>
      </c>
      <c r="BE148" s="18">
        <v>0</v>
      </c>
      <c r="BF148" s="18">
        <v>0</v>
      </c>
      <c r="BG148" s="18">
        <v>0</v>
      </c>
      <c r="BH148" s="18">
        <v>0</v>
      </c>
      <c r="BI148" s="18">
        <v>0</v>
      </c>
      <c r="BJ148" s="18">
        <v>1</v>
      </c>
      <c r="BK148" s="18">
        <v>2</v>
      </c>
      <c r="BL148" s="18">
        <v>16</v>
      </c>
    </row>
    <row r="149" spans="1:64" x14ac:dyDescent="0.25">
      <c r="A149" s="2" t="s">
        <v>674</v>
      </c>
      <c r="B149" s="2" t="s">
        <v>59</v>
      </c>
      <c r="C149" s="2" t="s">
        <v>59</v>
      </c>
      <c r="D149" s="2" t="s">
        <v>16</v>
      </c>
      <c r="E149" s="2" t="s">
        <v>9</v>
      </c>
      <c r="F149" s="2">
        <v>149</v>
      </c>
      <c r="G149" s="2">
        <v>149</v>
      </c>
      <c r="H149" s="2">
        <v>0</v>
      </c>
      <c r="I149" s="2">
        <v>0</v>
      </c>
      <c r="L149" s="17" t="s">
        <v>359</v>
      </c>
      <c r="M149" s="18">
        <v>239</v>
      </c>
      <c r="N149" s="18">
        <v>298</v>
      </c>
      <c r="O149" s="18">
        <v>313</v>
      </c>
      <c r="P149" s="18">
        <v>271</v>
      </c>
      <c r="Q149" s="18">
        <v>268</v>
      </c>
      <c r="R149" s="18">
        <v>299</v>
      </c>
      <c r="S149" s="18">
        <v>301</v>
      </c>
      <c r="T149" s="18">
        <v>265</v>
      </c>
      <c r="U149" s="18">
        <v>295</v>
      </c>
      <c r="V149" s="18">
        <v>457</v>
      </c>
      <c r="W149" s="18">
        <v>443</v>
      </c>
      <c r="X149" s="18">
        <v>414</v>
      </c>
      <c r="Y149" s="18">
        <v>380</v>
      </c>
      <c r="Z149" s="18">
        <v>239</v>
      </c>
      <c r="AA149" s="18">
        <v>297.25</v>
      </c>
      <c r="AB149" s="18">
        <v>313</v>
      </c>
      <c r="AC149" s="18">
        <v>270.94</v>
      </c>
      <c r="AD149" s="18">
        <v>268</v>
      </c>
      <c r="AE149" s="18">
        <v>299</v>
      </c>
      <c r="AF149" s="18">
        <v>301</v>
      </c>
      <c r="AG149" s="18">
        <v>265</v>
      </c>
      <c r="AH149" s="18">
        <v>295</v>
      </c>
      <c r="AI149" s="18">
        <v>457</v>
      </c>
      <c r="AJ149" s="18">
        <v>442.24</v>
      </c>
      <c r="AK149" s="18">
        <v>406</v>
      </c>
      <c r="AL149" s="18">
        <v>363.4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7</v>
      </c>
      <c r="AV149" s="18">
        <v>8</v>
      </c>
      <c r="AW149" s="18">
        <v>17</v>
      </c>
      <c r="AX149" s="18">
        <v>20</v>
      </c>
      <c r="AY149" s="18">
        <v>48</v>
      </c>
      <c r="AZ149" s="18">
        <v>0</v>
      </c>
      <c r="BA149" s="18">
        <v>0</v>
      </c>
      <c r="BB149" s="18">
        <v>0</v>
      </c>
      <c r="BC149" s="18">
        <v>0</v>
      </c>
      <c r="BD149" s="18">
        <v>0</v>
      </c>
      <c r="BE149" s="18">
        <v>0</v>
      </c>
      <c r="BF149" s="18">
        <v>0</v>
      </c>
      <c r="BG149" s="18">
        <v>0</v>
      </c>
      <c r="BH149" s="18">
        <v>7</v>
      </c>
      <c r="BI149" s="18">
        <v>8</v>
      </c>
      <c r="BJ149" s="18">
        <v>17</v>
      </c>
      <c r="BK149" s="18">
        <v>19.8</v>
      </c>
      <c r="BL149" s="18">
        <v>47.6</v>
      </c>
    </row>
    <row r="150" spans="1:64" x14ac:dyDescent="0.25">
      <c r="A150" s="2" t="s">
        <v>674</v>
      </c>
      <c r="B150" s="2" t="s">
        <v>59</v>
      </c>
      <c r="C150" s="2" t="s">
        <v>59</v>
      </c>
      <c r="D150" s="2" t="s">
        <v>16</v>
      </c>
      <c r="E150" s="2" t="s">
        <v>10</v>
      </c>
      <c r="F150" s="2">
        <v>157</v>
      </c>
      <c r="G150" s="2">
        <v>157</v>
      </c>
      <c r="H150" s="2">
        <v>0</v>
      </c>
      <c r="I150" s="2">
        <v>0</v>
      </c>
      <c r="L150" s="17" t="s">
        <v>389</v>
      </c>
      <c r="M150" s="18">
        <v>47</v>
      </c>
      <c r="N150" s="18">
        <v>45</v>
      </c>
      <c r="O150" s="18">
        <v>42</v>
      </c>
      <c r="P150" s="18">
        <v>42</v>
      </c>
      <c r="Q150" s="18">
        <v>48</v>
      </c>
      <c r="R150" s="18">
        <v>48</v>
      </c>
      <c r="S150" s="18">
        <v>42</v>
      </c>
      <c r="T150" s="18">
        <v>61</v>
      </c>
      <c r="U150" s="18">
        <v>49</v>
      </c>
      <c r="V150" s="18">
        <v>44</v>
      </c>
      <c r="W150" s="18">
        <v>57</v>
      </c>
      <c r="X150" s="18">
        <v>22</v>
      </c>
      <c r="Y150" s="18">
        <v>37</v>
      </c>
      <c r="Z150" s="18">
        <v>42.5</v>
      </c>
      <c r="AA150" s="18">
        <v>45</v>
      </c>
      <c r="AB150" s="18">
        <v>42</v>
      </c>
      <c r="AC150" s="18">
        <v>41.83</v>
      </c>
      <c r="AD150" s="18">
        <v>48</v>
      </c>
      <c r="AE150" s="18">
        <v>47.72</v>
      </c>
      <c r="AF150" s="18">
        <v>41.83</v>
      </c>
      <c r="AG150" s="18">
        <v>60.83</v>
      </c>
      <c r="AH150" s="18">
        <v>49</v>
      </c>
      <c r="AI150" s="18">
        <v>43.16</v>
      </c>
      <c r="AJ150" s="18">
        <v>57</v>
      </c>
      <c r="AK150" s="18">
        <v>22</v>
      </c>
      <c r="AL150" s="18">
        <v>37</v>
      </c>
      <c r="AM150" s="18">
        <v>9</v>
      </c>
      <c r="AN150" s="18">
        <v>6</v>
      </c>
      <c r="AO150" s="18">
        <v>3</v>
      </c>
      <c r="AP150" s="18">
        <v>7</v>
      </c>
      <c r="AQ150" s="18">
        <v>8</v>
      </c>
      <c r="AR150" s="18">
        <v>10</v>
      </c>
      <c r="AS150" s="18">
        <v>9</v>
      </c>
      <c r="AT150" s="18">
        <v>7</v>
      </c>
      <c r="AU150" s="18">
        <v>14</v>
      </c>
      <c r="AV150" s="18">
        <v>1</v>
      </c>
      <c r="AW150" s="18">
        <v>1</v>
      </c>
      <c r="AX150" s="18">
        <v>0</v>
      </c>
      <c r="AY150" s="18">
        <v>0</v>
      </c>
      <c r="AZ150" s="18">
        <v>4.5</v>
      </c>
      <c r="BA150" s="18">
        <v>6</v>
      </c>
      <c r="BB150" s="18">
        <v>3</v>
      </c>
      <c r="BC150" s="18">
        <v>6.83</v>
      </c>
      <c r="BD150" s="18">
        <v>8</v>
      </c>
      <c r="BE150" s="18">
        <v>9.7200000000000006</v>
      </c>
      <c r="BF150" s="18">
        <v>8.83</v>
      </c>
      <c r="BG150" s="18">
        <v>6.83</v>
      </c>
      <c r="BH150" s="18">
        <v>14</v>
      </c>
      <c r="BI150" s="18">
        <v>1</v>
      </c>
      <c r="BJ150" s="18">
        <v>1</v>
      </c>
      <c r="BK150" s="18">
        <v>0</v>
      </c>
      <c r="BL150" s="18">
        <v>0</v>
      </c>
    </row>
    <row r="151" spans="1:64" x14ac:dyDescent="0.25">
      <c r="A151" s="2" t="s">
        <v>674</v>
      </c>
      <c r="B151" s="2" t="s">
        <v>59</v>
      </c>
      <c r="C151" s="2" t="s">
        <v>59</v>
      </c>
      <c r="D151" s="2" t="s">
        <v>16</v>
      </c>
      <c r="E151" s="2" t="s">
        <v>11</v>
      </c>
      <c r="F151" s="2">
        <v>191</v>
      </c>
      <c r="G151" s="2">
        <v>191</v>
      </c>
      <c r="H151" s="2">
        <v>0</v>
      </c>
      <c r="I151" s="2">
        <v>0</v>
      </c>
      <c r="L151" s="17" t="s">
        <v>405</v>
      </c>
      <c r="M151" s="18">
        <v>1412</v>
      </c>
      <c r="N151" s="18">
        <v>1700</v>
      </c>
      <c r="O151" s="18">
        <v>1598</v>
      </c>
      <c r="P151" s="18">
        <v>1627</v>
      </c>
      <c r="Q151" s="18">
        <v>1674</v>
      </c>
      <c r="R151" s="18">
        <v>1719</v>
      </c>
      <c r="S151" s="18">
        <v>1921</v>
      </c>
      <c r="T151" s="18">
        <v>1744</v>
      </c>
      <c r="U151" s="18">
        <v>1795</v>
      </c>
      <c r="V151" s="18">
        <v>1743</v>
      </c>
      <c r="W151" s="18">
        <v>1727</v>
      </c>
      <c r="X151" s="18">
        <v>1647</v>
      </c>
      <c r="Y151" s="18">
        <v>1562</v>
      </c>
      <c r="Z151" s="18">
        <v>1408.47</v>
      </c>
      <c r="AA151" s="18">
        <v>1699.04</v>
      </c>
      <c r="AB151" s="18">
        <v>1598</v>
      </c>
      <c r="AC151" s="18">
        <v>1626.02</v>
      </c>
      <c r="AD151" s="18">
        <v>1674</v>
      </c>
      <c r="AE151" s="18">
        <v>1718.05</v>
      </c>
      <c r="AF151" s="18">
        <v>1921</v>
      </c>
      <c r="AG151" s="18">
        <v>1743.23</v>
      </c>
      <c r="AH151" s="18">
        <v>1789.55</v>
      </c>
      <c r="AI151" s="18">
        <v>1738.56</v>
      </c>
      <c r="AJ151" s="18">
        <v>1724.87</v>
      </c>
      <c r="AK151" s="18">
        <v>1469.38</v>
      </c>
      <c r="AL151" s="18">
        <v>1420.94</v>
      </c>
      <c r="AM151" s="18">
        <v>10</v>
      </c>
      <c r="AN151" s="18">
        <v>12</v>
      </c>
      <c r="AO151" s="18">
        <v>14</v>
      </c>
      <c r="AP151" s="18">
        <v>11</v>
      </c>
      <c r="AQ151" s="18">
        <v>12</v>
      </c>
      <c r="AR151" s="18">
        <v>10</v>
      </c>
      <c r="AS151" s="18">
        <v>10</v>
      </c>
      <c r="AT151" s="18">
        <v>13</v>
      </c>
      <c r="AU151" s="18">
        <v>25</v>
      </c>
      <c r="AV151" s="18">
        <v>24</v>
      </c>
      <c r="AW151" s="18">
        <v>34</v>
      </c>
      <c r="AX151" s="18">
        <v>62</v>
      </c>
      <c r="AY151" s="18">
        <v>83</v>
      </c>
      <c r="AZ151" s="18">
        <v>10</v>
      </c>
      <c r="BA151" s="18">
        <v>12</v>
      </c>
      <c r="BB151" s="18">
        <v>14</v>
      </c>
      <c r="BC151" s="18">
        <v>11</v>
      </c>
      <c r="BD151" s="18">
        <v>12</v>
      </c>
      <c r="BE151" s="18">
        <v>10</v>
      </c>
      <c r="BF151" s="18">
        <v>10</v>
      </c>
      <c r="BG151" s="18">
        <v>12.93</v>
      </c>
      <c r="BH151" s="18">
        <v>24.98</v>
      </c>
      <c r="BI151" s="18">
        <v>23.77</v>
      </c>
      <c r="BJ151" s="18">
        <v>33.83</v>
      </c>
      <c r="BK151" s="18">
        <v>61.46</v>
      </c>
      <c r="BL151" s="18">
        <v>80.14</v>
      </c>
    </row>
    <row r="152" spans="1:64" x14ac:dyDescent="0.25">
      <c r="A152" s="2" t="s">
        <v>674</v>
      </c>
      <c r="B152" s="2" t="s">
        <v>59</v>
      </c>
      <c r="C152" s="2" t="s">
        <v>59</v>
      </c>
      <c r="D152" s="2" t="s">
        <v>16</v>
      </c>
      <c r="E152" s="2" t="s">
        <v>12</v>
      </c>
      <c r="F152" s="2">
        <v>191</v>
      </c>
      <c r="G152" s="2">
        <v>190.4</v>
      </c>
      <c r="H152" s="2">
        <v>0</v>
      </c>
      <c r="I152" s="2">
        <v>0</v>
      </c>
      <c r="L152" s="17" t="s">
        <v>429</v>
      </c>
      <c r="M152" s="18">
        <v>348</v>
      </c>
      <c r="N152" s="18">
        <v>280</v>
      </c>
      <c r="O152" s="18">
        <v>299</v>
      </c>
      <c r="P152" s="18">
        <v>267</v>
      </c>
      <c r="Q152" s="18">
        <v>295</v>
      </c>
      <c r="R152" s="18">
        <v>288</v>
      </c>
      <c r="S152" s="18">
        <v>328</v>
      </c>
      <c r="T152" s="18">
        <v>308</v>
      </c>
      <c r="U152" s="18">
        <v>288</v>
      </c>
      <c r="V152" s="18">
        <v>319</v>
      </c>
      <c r="W152" s="18">
        <v>273</v>
      </c>
      <c r="X152" s="18">
        <v>288</v>
      </c>
      <c r="Y152" s="18">
        <v>244</v>
      </c>
      <c r="Z152" s="18">
        <v>320.5</v>
      </c>
      <c r="AA152" s="18">
        <v>279.89999999999998</v>
      </c>
      <c r="AB152" s="18">
        <v>299</v>
      </c>
      <c r="AC152" s="18">
        <v>267</v>
      </c>
      <c r="AD152" s="18">
        <v>295</v>
      </c>
      <c r="AE152" s="18">
        <v>288</v>
      </c>
      <c r="AF152" s="18">
        <v>326.05</v>
      </c>
      <c r="AG152" s="18">
        <v>307.27999999999997</v>
      </c>
      <c r="AH152" s="18">
        <v>286.14999999999998</v>
      </c>
      <c r="AI152" s="18">
        <v>318.17</v>
      </c>
      <c r="AJ152" s="18">
        <v>272.19</v>
      </c>
      <c r="AK152" s="18">
        <v>255.1</v>
      </c>
      <c r="AL152" s="18">
        <v>220.82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0</v>
      </c>
      <c r="AX152" s="18">
        <v>0</v>
      </c>
      <c r="AY152" s="18">
        <v>0</v>
      </c>
      <c r="AZ152" s="18">
        <v>0</v>
      </c>
      <c r="BA152" s="18">
        <v>0</v>
      </c>
      <c r="BB152" s="18">
        <v>0</v>
      </c>
      <c r="BC152" s="18">
        <v>0</v>
      </c>
      <c r="BD152" s="18">
        <v>0</v>
      </c>
      <c r="BE152" s="18">
        <v>0</v>
      </c>
      <c r="BF152" s="18">
        <v>0</v>
      </c>
      <c r="BG152" s="18">
        <v>0</v>
      </c>
      <c r="BH152" s="18">
        <v>0</v>
      </c>
      <c r="BI152" s="18">
        <v>0</v>
      </c>
      <c r="BJ152" s="18">
        <v>0</v>
      </c>
      <c r="BK152" s="18">
        <v>0</v>
      </c>
      <c r="BL152" s="18">
        <v>0</v>
      </c>
    </row>
    <row r="153" spans="1:64" x14ac:dyDescent="0.25">
      <c r="A153" s="2" t="s">
        <v>674</v>
      </c>
      <c r="B153" s="2" t="s">
        <v>59</v>
      </c>
      <c r="C153" s="2" t="s">
        <v>59</v>
      </c>
      <c r="D153" s="2" t="s">
        <v>16</v>
      </c>
      <c r="E153" s="2" t="s">
        <v>13</v>
      </c>
      <c r="F153" s="2">
        <v>190</v>
      </c>
      <c r="G153" s="2">
        <v>190</v>
      </c>
      <c r="H153" s="2">
        <v>0</v>
      </c>
      <c r="I153" s="2">
        <v>0</v>
      </c>
      <c r="L153" s="17" t="s">
        <v>447</v>
      </c>
      <c r="M153" s="18">
        <v>48</v>
      </c>
      <c r="N153" s="18">
        <v>51</v>
      </c>
      <c r="O153" s="18">
        <v>45</v>
      </c>
      <c r="P153" s="18">
        <v>54</v>
      </c>
      <c r="Q153" s="18">
        <v>52</v>
      </c>
      <c r="R153" s="18">
        <v>67</v>
      </c>
      <c r="S153" s="18">
        <v>60</v>
      </c>
      <c r="T153" s="18">
        <v>50</v>
      </c>
      <c r="U153" s="18">
        <v>65</v>
      </c>
      <c r="V153" s="18">
        <v>70</v>
      </c>
      <c r="W153" s="18">
        <v>81</v>
      </c>
      <c r="X153" s="18">
        <v>65</v>
      </c>
      <c r="Y153" s="18">
        <v>63</v>
      </c>
      <c r="Z153" s="18">
        <v>46</v>
      </c>
      <c r="AA153" s="18">
        <v>49.05</v>
      </c>
      <c r="AB153" s="18">
        <v>43.38</v>
      </c>
      <c r="AC153" s="18">
        <v>52.72</v>
      </c>
      <c r="AD153" s="18">
        <v>50.52</v>
      </c>
      <c r="AE153" s="18">
        <v>65.58</v>
      </c>
      <c r="AF153" s="18">
        <v>58.98</v>
      </c>
      <c r="AG153" s="18">
        <v>47.39</v>
      </c>
      <c r="AH153" s="18">
        <v>64.44</v>
      </c>
      <c r="AI153" s="18">
        <v>69.2</v>
      </c>
      <c r="AJ153" s="18">
        <v>79.19</v>
      </c>
      <c r="AK153" s="18">
        <v>60.65</v>
      </c>
      <c r="AL153" s="18">
        <v>56.81</v>
      </c>
      <c r="AM153" s="18">
        <v>3</v>
      </c>
      <c r="AN153" s="18">
        <v>8</v>
      </c>
      <c r="AO153" s="18">
        <v>9</v>
      </c>
      <c r="AP153" s="18">
        <v>11</v>
      </c>
      <c r="AQ153" s="18">
        <v>8</v>
      </c>
      <c r="AR153" s="18">
        <v>9</v>
      </c>
      <c r="AS153" s="18">
        <v>10</v>
      </c>
      <c r="AT153" s="18">
        <v>7</v>
      </c>
      <c r="AU153" s="18">
        <v>7</v>
      </c>
      <c r="AV153" s="18">
        <v>5</v>
      </c>
      <c r="AW153" s="18">
        <v>3</v>
      </c>
      <c r="AX153" s="18">
        <v>4</v>
      </c>
      <c r="AY153" s="18">
        <v>10</v>
      </c>
      <c r="AZ153" s="18">
        <v>1.5</v>
      </c>
      <c r="BA153" s="18">
        <v>6.8</v>
      </c>
      <c r="BB153" s="18">
        <v>6.98</v>
      </c>
      <c r="BC153" s="18">
        <v>9.52</v>
      </c>
      <c r="BD153" s="18">
        <v>6.32</v>
      </c>
      <c r="BE153" s="18">
        <v>7.98</v>
      </c>
      <c r="BF153" s="18">
        <v>8.08</v>
      </c>
      <c r="BG153" s="18">
        <v>5.56</v>
      </c>
      <c r="BH153" s="18">
        <v>6.18</v>
      </c>
      <c r="BI153" s="18">
        <v>4.8</v>
      </c>
      <c r="BJ153" s="18">
        <v>2.34</v>
      </c>
      <c r="BK153" s="18">
        <v>3.72</v>
      </c>
      <c r="BL153" s="18">
        <v>7.88</v>
      </c>
    </row>
    <row r="154" spans="1:64" x14ac:dyDescent="0.25">
      <c r="A154" s="2" t="s">
        <v>674</v>
      </c>
      <c r="B154" s="2" t="s">
        <v>59</v>
      </c>
      <c r="C154" s="2" t="s">
        <v>59</v>
      </c>
      <c r="D154" s="2" t="s">
        <v>16</v>
      </c>
      <c r="E154" s="2" t="s">
        <v>14</v>
      </c>
      <c r="F154" s="2">
        <v>210</v>
      </c>
      <c r="G154" s="2">
        <v>210</v>
      </c>
      <c r="H154" s="2">
        <v>0</v>
      </c>
      <c r="I154" s="2">
        <v>0</v>
      </c>
      <c r="L154" s="17" t="s">
        <v>455</v>
      </c>
      <c r="M154" s="18">
        <v>155</v>
      </c>
      <c r="N154" s="18">
        <v>188</v>
      </c>
      <c r="O154" s="18">
        <v>199</v>
      </c>
      <c r="P154" s="18">
        <v>190</v>
      </c>
      <c r="Q154" s="18">
        <v>209</v>
      </c>
      <c r="R154" s="18">
        <v>197</v>
      </c>
      <c r="S154" s="18">
        <v>199</v>
      </c>
      <c r="T154" s="18">
        <v>203</v>
      </c>
      <c r="U154" s="18">
        <v>226</v>
      </c>
      <c r="V154" s="18">
        <v>186</v>
      </c>
      <c r="W154" s="18">
        <v>226</v>
      </c>
      <c r="X154" s="18">
        <v>168</v>
      </c>
      <c r="Y154" s="18">
        <v>185</v>
      </c>
      <c r="Z154" s="18">
        <v>155</v>
      </c>
      <c r="AA154" s="18">
        <v>188</v>
      </c>
      <c r="AB154" s="18">
        <v>199</v>
      </c>
      <c r="AC154" s="18">
        <v>189.02</v>
      </c>
      <c r="AD154" s="18">
        <v>207.09</v>
      </c>
      <c r="AE154" s="18">
        <v>197</v>
      </c>
      <c r="AF154" s="18">
        <v>198.1</v>
      </c>
      <c r="AG154" s="18">
        <v>200.6</v>
      </c>
      <c r="AH154" s="18">
        <v>223.35</v>
      </c>
      <c r="AI154" s="18">
        <v>185.84</v>
      </c>
      <c r="AJ154" s="18">
        <v>221.9</v>
      </c>
      <c r="AK154" s="18">
        <v>151.6</v>
      </c>
      <c r="AL154" s="18">
        <v>162.88999999999999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0</v>
      </c>
      <c r="AS154" s="18">
        <v>0</v>
      </c>
      <c r="AT154" s="18">
        <v>0</v>
      </c>
      <c r="AU154" s="18">
        <v>0</v>
      </c>
      <c r="AV154" s="18">
        <v>1</v>
      </c>
      <c r="AW154" s="18">
        <v>9</v>
      </c>
      <c r="AX154" s="18">
        <v>17</v>
      </c>
      <c r="AY154" s="18">
        <v>26</v>
      </c>
      <c r="AZ154" s="18">
        <v>0</v>
      </c>
      <c r="BA154" s="18">
        <v>0</v>
      </c>
      <c r="BB154" s="18">
        <v>0</v>
      </c>
      <c r="BC154" s="18">
        <v>0</v>
      </c>
      <c r="BD154" s="18">
        <v>0</v>
      </c>
      <c r="BE154" s="18">
        <v>0</v>
      </c>
      <c r="BF154" s="18">
        <v>0</v>
      </c>
      <c r="BG154" s="18">
        <v>0</v>
      </c>
      <c r="BH154" s="18">
        <v>0</v>
      </c>
      <c r="BI154" s="18">
        <v>1</v>
      </c>
      <c r="BJ154" s="18">
        <v>9</v>
      </c>
      <c r="BK154" s="18">
        <v>16.100000000000001</v>
      </c>
      <c r="BL154" s="18">
        <v>25.85</v>
      </c>
    </row>
    <row r="155" spans="1:64" x14ac:dyDescent="0.25">
      <c r="A155" s="2" t="s">
        <v>674</v>
      </c>
      <c r="B155" s="2" t="s">
        <v>59</v>
      </c>
      <c r="C155" s="2" t="s">
        <v>59</v>
      </c>
      <c r="D155" s="2" t="s">
        <v>16</v>
      </c>
      <c r="E155" s="2" t="s">
        <v>15</v>
      </c>
      <c r="F155" s="2">
        <v>215</v>
      </c>
      <c r="G155" s="2">
        <v>214.93</v>
      </c>
      <c r="H155" s="2">
        <v>0</v>
      </c>
      <c r="I155" s="2">
        <v>0</v>
      </c>
      <c r="L155" s="17" t="s">
        <v>481</v>
      </c>
      <c r="M155" s="18">
        <v>647</v>
      </c>
      <c r="N155" s="18">
        <v>715</v>
      </c>
      <c r="O155" s="18">
        <v>732</v>
      </c>
      <c r="P155" s="18">
        <v>761</v>
      </c>
      <c r="Q155" s="18">
        <v>795</v>
      </c>
      <c r="R155" s="18">
        <v>794</v>
      </c>
      <c r="S155" s="18">
        <v>761</v>
      </c>
      <c r="T155" s="18">
        <v>865</v>
      </c>
      <c r="U155" s="18">
        <v>817</v>
      </c>
      <c r="V155" s="18">
        <v>746</v>
      </c>
      <c r="W155" s="18">
        <v>777</v>
      </c>
      <c r="X155" s="18">
        <v>656</v>
      </c>
      <c r="Y155" s="18">
        <v>640</v>
      </c>
      <c r="Z155" s="18">
        <v>646</v>
      </c>
      <c r="AA155" s="18">
        <v>713.73</v>
      </c>
      <c r="AB155" s="18">
        <v>732</v>
      </c>
      <c r="AC155" s="18">
        <v>761</v>
      </c>
      <c r="AD155" s="18">
        <v>794.49</v>
      </c>
      <c r="AE155" s="18">
        <v>794</v>
      </c>
      <c r="AF155" s="18">
        <v>761</v>
      </c>
      <c r="AG155" s="18">
        <v>863.89</v>
      </c>
      <c r="AH155" s="18">
        <v>816.15</v>
      </c>
      <c r="AI155" s="18">
        <v>744.86</v>
      </c>
      <c r="AJ155" s="18">
        <v>776.84</v>
      </c>
      <c r="AK155" s="18">
        <v>619.61</v>
      </c>
      <c r="AL155" s="18">
        <v>581.81999999999994</v>
      </c>
      <c r="AM155" s="18">
        <v>2</v>
      </c>
      <c r="AN155" s="18">
        <v>2</v>
      </c>
      <c r="AO155" s="18">
        <v>1</v>
      </c>
      <c r="AP155" s="18">
        <v>6</v>
      </c>
      <c r="AQ155" s="18">
        <v>3</v>
      </c>
      <c r="AR155" s="18">
        <v>6</v>
      </c>
      <c r="AS155" s="18">
        <v>3</v>
      </c>
      <c r="AT155" s="18">
        <v>5</v>
      </c>
      <c r="AU155" s="18">
        <v>17</v>
      </c>
      <c r="AV155" s="18">
        <v>0</v>
      </c>
      <c r="AW155" s="18">
        <v>1</v>
      </c>
      <c r="AX155" s="18">
        <v>5</v>
      </c>
      <c r="AY155" s="18">
        <v>8</v>
      </c>
      <c r="AZ155" s="18">
        <v>1</v>
      </c>
      <c r="BA155" s="18">
        <v>2</v>
      </c>
      <c r="BB155" s="18">
        <v>1</v>
      </c>
      <c r="BC155" s="18">
        <v>5.75</v>
      </c>
      <c r="BD155" s="18">
        <v>3</v>
      </c>
      <c r="BE155" s="18">
        <v>6</v>
      </c>
      <c r="BF155" s="18">
        <v>3</v>
      </c>
      <c r="BG155" s="18">
        <v>5</v>
      </c>
      <c r="BH155" s="18">
        <v>16.8</v>
      </c>
      <c r="BI155" s="18">
        <v>0</v>
      </c>
      <c r="BJ155" s="18">
        <v>1</v>
      </c>
      <c r="BK155" s="18">
        <v>3.68</v>
      </c>
      <c r="BL155" s="18">
        <v>6.81</v>
      </c>
    </row>
    <row r="156" spans="1:64" x14ac:dyDescent="0.25">
      <c r="A156" s="2" t="s">
        <v>674</v>
      </c>
      <c r="B156" s="2" t="s">
        <v>59</v>
      </c>
      <c r="C156" s="2" t="s">
        <v>59</v>
      </c>
      <c r="D156" s="2" t="s">
        <v>16</v>
      </c>
      <c r="E156" s="2" t="s">
        <v>16</v>
      </c>
      <c r="F156" s="2">
        <v>209</v>
      </c>
      <c r="G156" s="2">
        <v>208.83</v>
      </c>
      <c r="H156" s="2">
        <v>0</v>
      </c>
      <c r="I156" s="2">
        <v>0</v>
      </c>
      <c r="L156" s="17" t="s">
        <v>525</v>
      </c>
      <c r="M156" s="18">
        <v>85</v>
      </c>
      <c r="N156" s="18">
        <v>96</v>
      </c>
      <c r="O156" s="18">
        <v>88</v>
      </c>
      <c r="P156" s="18">
        <v>99</v>
      </c>
      <c r="Q156" s="18">
        <v>119</v>
      </c>
      <c r="R156" s="18">
        <v>106</v>
      </c>
      <c r="S156" s="18">
        <v>96</v>
      </c>
      <c r="T156" s="18">
        <v>113</v>
      </c>
      <c r="U156" s="18">
        <v>119</v>
      </c>
      <c r="V156" s="18">
        <v>121</v>
      </c>
      <c r="W156" s="18">
        <v>107</v>
      </c>
      <c r="X156" s="18">
        <v>110</v>
      </c>
      <c r="Y156" s="18">
        <v>92</v>
      </c>
      <c r="Z156" s="18">
        <v>85</v>
      </c>
      <c r="AA156" s="18">
        <v>95.05</v>
      </c>
      <c r="AB156" s="18">
        <v>88</v>
      </c>
      <c r="AC156" s="18">
        <v>99</v>
      </c>
      <c r="AD156" s="18">
        <v>119</v>
      </c>
      <c r="AE156" s="18">
        <v>106</v>
      </c>
      <c r="AF156" s="18">
        <v>96</v>
      </c>
      <c r="AG156" s="18">
        <v>113</v>
      </c>
      <c r="AH156" s="18">
        <v>119</v>
      </c>
      <c r="AI156" s="18">
        <v>121</v>
      </c>
      <c r="AJ156" s="18">
        <v>105.6</v>
      </c>
      <c r="AK156" s="18">
        <v>110</v>
      </c>
      <c r="AL156" s="18">
        <v>85.17</v>
      </c>
      <c r="AM156" s="18">
        <v>6</v>
      </c>
      <c r="AN156" s="18">
        <v>15</v>
      </c>
      <c r="AO156" s="18">
        <v>17</v>
      </c>
      <c r="AP156" s="18">
        <v>10</v>
      </c>
      <c r="AQ156" s="18">
        <v>13</v>
      </c>
      <c r="AR156" s="18">
        <v>13</v>
      </c>
      <c r="AS156" s="18">
        <v>11</v>
      </c>
      <c r="AT156" s="18">
        <v>8</v>
      </c>
      <c r="AU156" s="18">
        <v>16</v>
      </c>
      <c r="AV156" s="18">
        <v>13</v>
      </c>
      <c r="AW156" s="18">
        <v>12</v>
      </c>
      <c r="AX156" s="18">
        <v>11</v>
      </c>
      <c r="AY156" s="18">
        <v>17</v>
      </c>
      <c r="AZ156" s="18">
        <v>6</v>
      </c>
      <c r="BA156" s="18">
        <v>15</v>
      </c>
      <c r="BB156" s="18">
        <v>17</v>
      </c>
      <c r="BC156" s="18">
        <v>10</v>
      </c>
      <c r="BD156" s="18">
        <v>13</v>
      </c>
      <c r="BE156" s="18">
        <v>13</v>
      </c>
      <c r="BF156" s="18">
        <v>11</v>
      </c>
      <c r="BG156" s="18">
        <v>8</v>
      </c>
      <c r="BH156" s="18">
        <v>16</v>
      </c>
      <c r="BI156" s="18">
        <v>13</v>
      </c>
      <c r="BJ156" s="18">
        <v>12</v>
      </c>
      <c r="BK156" s="18">
        <v>11</v>
      </c>
      <c r="BL156" s="18">
        <v>15.82</v>
      </c>
    </row>
    <row r="157" spans="1:64" x14ac:dyDescent="0.25">
      <c r="A157" s="2" t="s">
        <v>674</v>
      </c>
      <c r="B157" s="2" t="s">
        <v>59</v>
      </c>
      <c r="C157" s="2" t="s">
        <v>59</v>
      </c>
      <c r="D157" s="2" t="s">
        <v>16</v>
      </c>
      <c r="E157" s="2" t="s">
        <v>17</v>
      </c>
      <c r="F157" s="2">
        <v>215</v>
      </c>
      <c r="G157" s="2">
        <v>214.8</v>
      </c>
      <c r="H157" s="2">
        <v>0</v>
      </c>
      <c r="I157" s="2">
        <v>0</v>
      </c>
      <c r="L157" s="17" t="s">
        <v>531</v>
      </c>
      <c r="M157" s="18">
        <v>5</v>
      </c>
      <c r="N157" s="18">
        <v>4</v>
      </c>
      <c r="O157" s="18">
        <v>3</v>
      </c>
      <c r="P157" s="18">
        <v>4</v>
      </c>
      <c r="Q157" s="18">
        <v>8</v>
      </c>
      <c r="R157" s="18">
        <v>3</v>
      </c>
      <c r="S157" s="18">
        <v>5</v>
      </c>
      <c r="T157" s="18">
        <v>4</v>
      </c>
      <c r="U157" s="18">
        <v>3</v>
      </c>
      <c r="V157" s="18"/>
      <c r="W157" s="18"/>
      <c r="X157" s="18"/>
      <c r="Y157" s="18"/>
      <c r="Z157" s="18">
        <v>5</v>
      </c>
      <c r="AA157" s="18">
        <v>4</v>
      </c>
      <c r="AB157" s="18">
        <v>3</v>
      </c>
      <c r="AC157" s="18">
        <v>4</v>
      </c>
      <c r="AD157" s="18">
        <v>8</v>
      </c>
      <c r="AE157" s="18">
        <v>3</v>
      </c>
      <c r="AF157" s="18">
        <v>5</v>
      </c>
      <c r="AG157" s="18">
        <v>4</v>
      </c>
      <c r="AH157" s="18">
        <v>3</v>
      </c>
      <c r="AI157" s="18"/>
      <c r="AJ157" s="18"/>
      <c r="AK157" s="18"/>
      <c r="AL157" s="18"/>
      <c r="AM157" s="18">
        <v>0</v>
      </c>
      <c r="AN157" s="18">
        <v>0</v>
      </c>
      <c r="AO157" s="18">
        <v>0</v>
      </c>
      <c r="AP157" s="18">
        <v>0</v>
      </c>
      <c r="AQ157" s="18">
        <v>0</v>
      </c>
      <c r="AR157" s="18">
        <v>0</v>
      </c>
      <c r="AS157" s="18">
        <v>0</v>
      </c>
      <c r="AT157" s="18">
        <v>0</v>
      </c>
      <c r="AU157" s="18">
        <v>0</v>
      </c>
      <c r="AV157" s="18"/>
      <c r="AW157" s="18"/>
      <c r="AX157" s="18"/>
      <c r="AY157" s="18"/>
      <c r="AZ157" s="18">
        <v>0</v>
      </c>
      <c r="BA157" s="18">
        <v>0</v>
      </c>
      <c r="BB157" s="18">
        <v>0</v>
      </c>
      <c r="BC157" s="18">
        <v>0</v>
      </c>
      <c r="BD157" s="18">
        <v>0</v>
      </c>
      <c r="BE157" s="18">
        <v>0</v>
      </c>
      <c r="BF157" s="18">
        <v>0</v>
      </c>
      <c r="BG157" s="18">
        <v>0</v>
      </c>
      <c r="BH157" s="18">
        <v>0</v>
      </c>
      <c r="BI157" s="18"/>
      <c r="BJ157" s="18"/>
      <c r="BK157" s="18"/>
      <c r="BL157" s="18"/>
    </row>
    <row r="158" spans="1:64" x14ac:dyDescent="0.25">
      <c r="A158" s="2" t="s">
        <v>674</v>
      </c>
      <c r="B158" s="2" t="s">
        <v>59</v>
      </c>
      <c r="C158" s="2" t="s">
        <v>59</v>
      </c>
      <c r="D158" s="2" t="s">
        <v>16</v>
      </c>
      <c r="E158" s="2" t="s">
        <v>18</v>
      </c>
      <c r="F158" s="2">
        <v>228</v>
      </c>
      <c r="G158" s="2">
        <v>209.01</v>
      </c>
      <c r="H158" s="2">
        <v>0</v>
      </c>
      <c r="I158" s="2">
        <v>0</v>
      </c>
      <c r="L158" s="17" t="s">
        <v>537</v>
      </c>
      <c r="M158" s="18">
        <v>117</v>
      </c>
      <c r="N158" s="18">
        <v>128</v>
      </c>
      <c r="O158" s="18">
        <v>164</v>
      </c>
      <c r="P158" s="18">
        <v>153</v>
      </c>
      <c r="Q158" s="18">
        <v>135</v>
      </c>
      <c r="R158" s="18">
        <v>150</v>
      </c>
      <c r="S158" s="18">
        <v>166</v>
      </c>
      <c r="T158" s="18">
        <v>147</v>
      </c>
      <c r="U158" s="18">
        <v>193</v>
      </c>
      <c r="V158" s="18">
        <v>15</v>
      </c>
      <c r="W158" s="18">
        <v>19</v>
      </c>
      <c r="X158" s="18">
        <v>17</v>
      </c>
      <c r="Y158" s="18">
        <v>18</v>
      </c>
      <c r="Z158" s="18">
        <v>68.430000000000007</v>
      </c>
      <c r="AA158" s="18">
        <v>120.04</v>
      </c>
      <c r="AB158" s="18">
        <v>155.18</v>
      </c>
      <c r="AC158" s="18">
        <v>142.94999999999999</v>
      </c>
      <c r="AD158" s="18">
        <v>129.43</v>
      </c>
      <c r="AE158" s="18">
        <v>146.25</v>
      </c>
      <c r="AF158" s="18">
        <v>160.97</v>
      </c>
      <c r="AG158" s="18">
        <v>138.94</v>
      </c>
      <c r="AH158" s="18">
        <v>183.68</v>
      </c>
      <c r="AI158" s="18">
        <v>15</v>
      </c>
      <c r="AJ158" s="18">
        <v>19</v>
      </c>
      <c r="AK158" s="18">
        <v>17</v>
      </c>
      <c r="AL158" s="18">
        <v>18</v>
      </c>
      <c r="AM158" s="18">
        <v>97</v>
      </c>
      <c r="AN158" s="18">
        <v>116</v>
      </c>
      <c r="AO158" s="18">
        <v>137</v>
      </c>
      <c r="AP158" s="18">
        <v>138</v>
      </c>
      <c r="AQ158" s="18">
        <v>118</v>
      </c>
      <c r="AR158" s="18">
        <v>132</v>
      </c>
      <c r="AS158" s="18">
        <v>150</v>
      </c>
      <c r="AT158" s="18">
        <v>129</v>
      </c>
      <c r="AU158" s="18">
        <v>174</v>
      </c>
      <c r="AV158" s="18">
        <v>0</v>
      </c>
      <c r="AW158" s="18">
        <v>0</v>
      </c>
      <c r="AX158" s="18">
        <v>0</v>
      </c>
      <c r="AY158" s="18">
        <v>0</v>
      </c>
      <c r="AZ158" s="18">
        <v>48.43</v>
      </c>
      <c r="BA158" s="18">
        <v>108.04</v>
      </c>
      <c r="BB158" s="18">
        <v>128.18</v>
      </c>
      <c r="BC158" s="18">
        <v>127.95</v>
      </c>
      <c r="BD158" s="18">
        <v>112.43</v>
      </c>
      <c r="BE158" s="18">
        <v>128.25</v>
      </c>
      <c r="BF158" s="18">
        <v>144.97</v>
      </c>
      <c r="BG158" s="18">
        <v>120.94</v>
      </c>
      <c r="BH158" s="18">
        <v>164.68</v>
      </c>
      <c r="BI158" s="18">
        <v>0</v>
      </c>
      <c r="BJ158" s="18">
        <v>0</v>
      </c>
      <c r="BK158" s="18">
        <v>0</v>
      </c>
      <c r="BL158" s="18">
        <v>0</v>
      </c>
    </row>
    <row r="159" spans="1:64" x14ac:dyDescent="0.25">
      <c r="A159" s="2" t="s">
        <v>674</v>
      </c>
      <c r="B159" s="2" t="s">
        <v>59</v>
      </c>
      <c r="C159" s="2" t="s">
        <v>59</v>
      </c>
      <c r="D159" s="2" t="s">
        <v>16</v>
      </c>
      <c r="E159" s="2" t="s">
        <v>19</v>
      </c>
      <c r="F159" s="2">
        <v>229</v>
      </c>
      <c r="G159" s="2">
        <v>193.24</v>
      </c>
      <c r="H159" s="2">
        <v>0</v>
      </c>
      <c r="I159" s="2">
        <v>0</v>
      </c>
      <c r="L159" s="17" t="s">
        <v>593</v>
      </c>
      <c r="M159" s="18">
        <v>272</v>
      </c>
      <c r="N159" s="18">
        <v>330</v>
      </c>
      <c r="O159" s="18">
        <v>317</v>
      </c>
      <c r="P159" s="18">
        <v>309</v>
      </c>
      <c r="Q159" s="18">
        <v>317</v>
      </c>
      <c r="R159" s="18">
        <v>308</v>
      </c>
      <c r="S159" s="18">
        <v>349</v>
      </c>
      <c r="T159" s="18">
        <v>329</v>
      </c>
      <c r="U159" s="18">
        <v>366</v>
      </c>
      <c r="V159" s="18">
        <v>322</v>
      </c>
      <c r="W159" s="18">
        <v>347</v>
      </c>
      <c r="X159" s="18">
        <v>328</v>
      </c>
      <c r="Y159" s="18">
        <v>299</v>
      </c>
      <c r="Z159" s="18">
        <v>271.2</v>
      </c>
      <c r="AA159" s="18">
        <v>329.1</v>
      </c>
      <c r="AB159" s="18">
        <v>316.16000000000003</v>
      </c>
      <c r="AC159" s="18">
        <v>309</v>
      </c>
      <c r="AD159" s="18">
        <v>316.60000000000002</v>
      </c>
      <c r="AE159" s="18">
        <v>307.2</v>
      </c>
      <c r="AF159" s="18">
        <v>349</v>
      </c>
      <c r="AG159" s="18">
        <v>329</v>
      </c>
      <c r="AH159" s="18">
        <v>365.84</v>
      </c>
      <c r="AI159" s="18">
        <v>321.42</v>
      </c>
      <c r="AJ159" s="18">
        <v>346.24</v>
      </c>
      <c r="AK159" s="18">
        <v>287.87</v>
      </c>
      <c r="AL159" s="18">
        <v>266.39999999999998</v>
      </c>
      <c r="AM159" s="18">
        <v>0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</v>
      </c>
      <c r="AV159" s="18">
        <v>1</v>
      </c>
      <c r="AW159" s="18">
        <v>3</v>
      </c>
      <c r="AX159" s="18">
        <v>4</v>
      </c>
      <c r="AY159" s="18">
        <v>19</v>
      </c>
      <c r="AZ159" s="18">
        <v>0</v>
      </c>
      <c r="BA159" s="18">
        <v>0</v>
      </c>
      <c r="BB159" s="18">
        <v>0</v>
      </c>
      <c r="BC159" s="18">
        <v>0</v>
      </c>
      <c r="BD159" s="18">
        <v>0</v>
      </c>
      <c r="BE159" s="18">
        <v>0</v>
      </c>
      <c r="BF159" s="18">
        <v>0</v>
      </c>
      <c r="BG159" s="18">
        <v>0</v>
      </c>
      <c r="BH159" s="18">
        <v>0</v>
      </c>
      <c r="BI159" s="18">
        <v>1</v>
      </c>
      <c r="BJ159" s="18">
        <v>3</v>
      </c>
      <c r="BK159" s="18">
        <v>3.04</v>
      </c>
      <c r="BL159" s="18">
        <v>17.2</v>
      </c>
    </row>
    <row r="160" spans="1:64" x14ac:dyDescent="0.25">
      <c r="A160" s="2" t="s">
        <v>674</v>
      </c>
      <c r="B160" s="2" t="s">
        <v>61</v>
      </c>
      <c r="C160" s="2" t="s">
        <v>61</v>
      </c>
      <c r="D160" s="2" t="s">
        <v>16</v>
      </c>
      <c r="E160" s="2" t="s">
        <v>675</v>
      </c>
      <c r="F160" s="2">
        <v>840</v>
      </c>
      <c r="G160" s="2">
        <v>802.54</v>
      </c>
      <c r="H160" s="2">
        <v>74</v>
      </c>
      <c r="I160" s="2">
        <v>36.54</v>
      </c>
      <c r="L160" s="17" t="s">
        <v>595</v>
      </c>
      <c r="M160" s="18">
        <v>167</v>
      </c>
      <c r="N160" s="18">
        <v>155</v>
      </c>
      <c r="O160" s="18">
        <v>160</v>
      </c>
      <c r="P160" s="18">
        <v>160</v>
      </c>
      <c r="Q160" s="18">
        <v>168</v>
      </c>
      <c r="R160" s="18">
        <v>171</v>
      </c>
      <c r="S160" s="18">
        <v>158</v>
      </c>
      <c r="T160" s="18">
        <v>169</v>
      </c>
      <c r="U160" s="18">
        <v>180</v>
      </c>
      <c r="V160" s="18">
        <v>172</v>
      </c>
      <c r="W160" s="18">
        <v>185</v>
      </c>
      <c r="X160" s="18">
        <v>147</v>
      </c>
      <c r="Y160" s="18">
        <v>131</v>
      </c>
      <c r="Z160" s="18">
        <v>164.76</v>
      </c>
      <c r="AA160" s="18">
        <v>154.44999999999999</v>
      </c>
      <c r="AB160" s="18">
        <v>158.83000000000001</v>
      </c>
      <c r="AC160" s="18">
        <v>158.63999999999999</v>
      </c>
      <c r="AD160" s="18">
        <v>164.56</v>
      </c>
      <c r="AE160" s="18">
        <v>166.85</v>
      </c>
      <c r="AF160" s="18">
        <v>156.6</v>
      </c>
      <c r="AG160" s="18">
        <v>167.83</v>
      </c>
      <c r="AH160" s="18">
        <v>176.56</v>
      </c>
      <c r="AI160" s="18">
        <v>170.43</v>
      </c>
      <c r="AJ160" s="18">
        <v>182.53</v>
      </c>
      <c r="AK160" s="18">
        <v>137.74</v>
      </c>
      <c r="AL160" s="18">
        <v>116.46</v>
      </c>
      <c r="AM160" s="18">
        <v>4</v>
      </c>
      <c r="AN160" s="18">
        <v>4</v>
      </c>
      <c r="AO160" s="18">
        <v>5</v>
      </c>
      <c r="AP160" s="18">
        <v>5</v>
      </c>
      <c r="AQ160" s="18">
        <v>9</v>
      </c>
      <c r="AR160" s="18">
        <v>10</v>
      </c>
      <c r="AS160" s="18">
        <v>6</v>
      </c>
      <c r="AT160" s="18">
        <v>13</v>
      </c>
      <c r="AU160" s="18">
        <v>7</v>
      </c>
      <c r="AV160" s="18">
        <v>10</v>
      </c>
      <c r="AW160" s="18">
        <v>6</v>
      </c>
      <c r="AX160" s="18">
        <v>1</v>
      </c>
      <c r="AY160" s="18">
        <v>6</v>
      </c>
      <c r="AZ160" s="18">
        <v>1.76</v>
      </c>
      <c r="BA160" s="18">
        <v>3.57</v>
      </c>
      <c r="BB160" s="18">
        <v>4.7300000000000004</v>
      </c>
      <c r="BC160" s="18">
        <v>4.5999999999999996</v>
      </c>
      <c r="BD160" s="18">
        <v>7.33</v>
      </c>
      <c r="BE160" s="18">
        <v>8.56</v>
      </c>
      <c r="BF160" s="18">
        <v>5.58</v>
      </c>
      <c r="BG160" s="18">
        <v>11.65</v>
      </c>
      <c r="BH160" s="18">
        <v>5.18</v>
      </c>
      <c r="BI160" s="18">
        <v>8.64</v>
      </c>
      <c r="BJ160" s="18">
        <v>4.5999999999999996</v>
      </c>
      <c r="BK160" s="18">
        <v>1</v>
      </c>
      <c r="BL160" s="18">
        <v>6</v>
      </c>
    </row>
    <row r="161" spans="1:64" x14ac:dyDescent="0.25">
      <c r="A161" s="2" t="s">
        <v>674</v>
      </c>
      <c r="B161" s="2" t="s">
        <v>61</v>
      </c>
      <c r="C161" s="2" t="s">
        <v>61</v>
      </c>
      <c r="D161" s="2" t="s">
        <v>16</v>
      </c>
      <c r="E161" s="2" t="s">
        <v>8</v>
      </c>
      <c r="F161" s="2">
        <v>956</v>
      </c>
      <c r="G161" s="2">
        <v>954.9</v>
      </c>
      <c r="H161" s="2">
        <v>82</v>
      </c>
      <c r="I161" s="2">
        <v>81.900000000000006</v>
      </c>
      <c r="L161" s="17" t="s">
        <v>597</v>
      </c>
      <c r="M161" s="18">
        <v>228</v>
      </c>
      <c r="N161" s="18">
        <v>239</v>
      </c>
      <c r="O161" s="18">
        <v>263</v>
      </c>
      <c r="P161" s="18">
        <v>244</v>
      </c>
      <c r="Q161" s="18">
        <v>252</v>
      </c>
      <c r="R161" s="18">
        <v>252</v>
      </c>
      <c r="S161" s="18">
        <v>239</v>
      </c>
      <c r="T161" s="18">
        <v>249</v>
      </c>
      <c r="U161" s="18">
        <v>244</v>
      </c>
      <c r="V161" s="18">
        <v>301</v>
      </c>
      <c r="W161" s="18">
        <v>261</v>
      </c>
      <c r="X161" s="18">
        <v>227</v>
      </c>
      <c r="Y161" s="18">
        <v>190</v>
      </c>
      <c r="Z161" s="18">
        <v>228</v>
      </c>
      <c r="AA161" s="18">
        <v>239</v>
      </c>
      <c r="AB161" s="18">
        <v>263</v>
      </c>
      <c r="AC161" s="18">
        <v>244</v>
      </c>
      <c r="AD161" s="18">
        <v>251.02</v>
      </c>
      <c r="AE161" s="18">
        <v>252</v>
      </c>
      <c r="AF161" s="18">
        <v>239</v>
      </c>
      <c r="AG161" s="18">
        <v>248.19</v>
      </c>
      <c r="AH161" s="18">
        <v>244</v>
      </c>
      <c r="AI161" s="18">
        <v>300.77999999999997</v>
      </c>
      <c r="AJ161" s="18">
        <v>258.04000000000002</v>
      </c>
      <c r="AK161" s="18">
        <v>186.65</v>
      </c>
      <c r="AL161" s="18">
        <v>175.85</v>
      </c>
      <c r="AM161" s="18">
        <v>54</v>
      </c>
      <c r="AN161" s="18">
        <v>38</v>
      </c>
      <c r="AO161" s="18">
        <v>55</v>
      </c>
      <c r="AP161" s="18">
        <v>42</v>
      </c>
      <c r="AQ161" s="18">
        <v>41</v>
      </c>
      <c r="AR161" s="18">
        <v>31</v>
      </c>
      <c r="AS161" s="18">
        <v>30</v>
      </c>
      <c r="AT161" s="18">
        <v>30</v>
      </c>
      <c r="AU161" s="18">
        <v>39</v>
      </c>
      <c r="AV161" s="18">
        <v>48</v>
      </c>
      <c r="AW161" s="18">
        <v>26</v>
      </c>
      <c r="AX161" s="18">
        <v>33</v>
      </c>
      <c r="AY161" s="18">
        <v>12</v>
      </c>
      <c r="AZ161" s="18">
        <v>54</v>
      </c>
      <c r="BA161" s="18">
        <v>38</v>
      </c>
      <c r="BB161" s="18">
        <v>55</v>
      </c>
      <c r="BC161" s="18">
        <v>42</v>
      </c>
      <c r="BD161" s="18">
        <v>41</v>
      </c>
      <c r="BE161" s="18">
        <v>31</v>
      </c>
      <c r="BF161" s="18">
        <v>30</v>
      </c>
      <c r="BG161" s="18">
        <v>30</v>
      </c>
      <c r="BH161" s="18">
        <v>39</v>
      </c>
      <c r="BI161" s="18">
        <v>48</v>
      </c>
      <c r="BJ161" s="18">
        <v>26</v>
      </c>
      <c r="BK161" s="18">
        <v>21.87</v>
      </c>
      <c r="BL161" s="18">
        <v>8</v>
      </c>
    </row>
    <row r="162" spans="1:64" x14ac:dyDescent="0.25">
      <c r="A162" s="2" t="s">
        <v>674</v>
      </c>
      <c r="B162" s="2" t="s">
        <v>61</v>
      </c>
      <c r="C162" s="2" t="s">
        <v>61</v>
      </c>
      <c r="D162" s="2" t="s">
        <v>16</v>
      </c>
      <c r="E162" s="2" t="s">
        <v>9</v>
      </c>
      <c r="F162" s="2">
        <v>913</v>
      </c>
      <c r="G162" s="2">
        <v>908.67</v>
      </c>
      <c r="H162" s="2">
        <v>66</v>
      </c>
      <c r="I162" s="2">
        <v>64.319999999999993</v>
      </c>
      <c r="L162" s="17" t="s">
        <v>41</v>
      </c>
      <c r="M162" s="18">
        <v>303</v>
      </c>
      <c r="N162" s="18">
        <v>335</v>
      </c>
      <c r="O162" s="18">
        <v>349</v>
      </c>
      <c r="P162" s="18">
        <v>334</v>
      </c>
      <c r="Q162" s="18">
        <v>367</v>
      </c>
      <c r="R162" s="18">
        <v>376</v>
      </c>
      <c r="S162" s="18">
        <v>347</v>
      </c>
      <c r="T162" s="18">
        <v>397</v>
      </c>
      <c r="U162" s="18">
        <v>360</v>
      </c>
      <c r="V162" s="18">
        <v>346</v>
      </c>
      <c r="W162" s="18">
        <v>347</v>
      </c>
      <c r="X162" s="18">
        <v>306</v>
      </c>
      <c r="Y162" s="18">
        <v>316</v>
      </c>
      <c r="Z162" s="18">
        <v>303</v>
      </c>
      <c r="AA162" s="18">
        <v>335</v>
      </c>
      <c r="AB162" s="18">
        <v>349</v>
      </c>
      <c r="AC162" s="18">
        <v>334</v>
      </c>
      <c r="AD162" s="18">
        <v>367</v>
      </c>
      <c r="AE162" s="18">
        <v>375.06</v>
      </c>
      <c r="AF162" s="18">
        <v>347</v>
      </c>
      <c r="AG162" s="18">
        <v>395.96</v>
      </c>
      <c r="AH162" s="18">
        <v>359.61</v>
      </c>
      <c r="AI162" s="18">
        <v>345.38</v>
      </c>
      <c r="AJ162" s="18">
        <v>346.1</v>
      </c>
      <c r="AK162" s="18">
        <v>270.41000000000003</v>
      </c>
      <c r="AL162" s="18">
        <v>282.2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  <c r="AW162" s="18">
        <v>6</v>
      </c>
      <c r="AX162" s="18">
        <v>6</v>
      </c>
      <c r="AY162" s="18">
        <v>13</v>
      </c>
      <c r="AZ162" s="18">
        <v>0</v>
      </c>
      <c r="BA162" s="18">
        <v>0</v>
      </c>
      <c r="BB162" s="18">
        <v>0</v>
      </c>
      <c r="BC162" s="18">
        <v>0</v>
      </c>
      <c r="BD162" s="18">
        <v>0</v>
      </c>
      <c r="BE162" s="18">
        <v>0</v>
      </c>
      <c r="BF162" s="18">
        <v>0</v>
      </c>
      <c r="BG162" s="18">
        <v>0</v>
      </c>
      <c r="BH162" s="18">
        <v>0</v>
      </c>
      <c r="BI162" s="18">
        <v>0</v>
      </c>
      <c r="BJ162" s="18">
        <v>6</v>
      </c>
      <c r="BK162" s="18">
        <v>6</v>
      </c>
      <c r="BL162" s="18">
        <v>12.12</v>
      </c>
    </row>
    <row r="163" spans="1:64" x14ac:dyDescent="0.25">
      <c r="A163" s="2" t="s">
        <v>674</v>
      </c>
      <c r="B163" s="2" t="s">
        <v>61</v>
      </c>
      <c r="C163" s="2" t="s">
        <v>61</v>
      </c>
      <c r="D163" s="2" t="s">
        <v>16</v>
      </c>
      <c r="E163" s="2" t="s">
        <v>10</v>
      </c>
      <c r="F163" s="2">
        <v>1041</v>
      </c>
      <c r="G163" s="2">
        <v>1038.7</v>
      </c>
      <c r="H163" s="2">
        <v>94</v>
      </c>
      <c r="I163" s="2">
        <v>93.66</v>
      </c>
      <c r="L163" s="17" t="s">
        <v>47</v>
      </c>
      <c r="M163" s="18">
        <v>185</v>
      </c>
      <c r="N163" s="18">
        <v>187</v>
      </c>
      <c r="O163" s="18">
        <v>181</v>
      </c>
      <c r="P163" s="18">
        <v>180</v>
      </c>
      <c r="Q163" s="18">
        <v>172</v>
      </c>
      <c r="R163" s="18">
        <v>159</v>
      </c>
      <c r="S163" s="18">
        <v>162</v>
      </c>
      <c r="T163" s="18">
        <v>182</v>
      </c>
      <c r="U163" s="18">
        <v>209</v>
      </c>
      <c r="V163" s="18">
        <v>231</v>
      </c>
      <c r="W163" s="18">
        <v>216</v>
      </c>
      <c r="X163" s="18">
        <v>207</v>
      </c>
      <c r="Y163" s="18">
        <v>218</v>
      </c>
      <c r="Z163" s="18">
        <v>180.36</v>
      </c>
      <c r="AA163" s="18">
        <v>181.04</v>
      </c>
      <c r="AB163" s="18">
        <v>177.36</v>
      </c>
      <c r="AC163" s="18">
        <v>179.27</v>
      </c>
      <c r="AD163" s="18">
        <v>172</v>
      </c>
      <c r="AE163" s="18">
        <v>158.9</v>
      </c>
      <c r="AF163" s="18">
        <v>160.77000000000001</v>
      </c>
      <c r="AG163" s="18">
        <v>180.92</v>
      </c>
      <c r="AH163" s="18">
        <v>208.17</v>
      </c>
      <c r="AI163" s="18">
        <v>230.52</v>
      </c>
      <c r="AJ163" s="18">
        <v>216</v>
      </c>
      <c r="AK163" s="18">
        <v>202.63</v>
      </c>
      <c r="AL163" s="18">
        <v>200.5</v>
      </c>
      <c r="AM163" s="18">
        <v>2</v>
      </c>
      <c r="AN163" s="18">
        <v>1</v>
      </c>
      <c r="AO163" s="18">
        <v>1</v>
      </c>
      <c r="AP163" s="18">
        <v>1</v>
      </c>
      <c r="AQ163" s="18">
        <v>1</v>
      </c>
      <c r="AR163" s="18">
        <v>0</v>
      </c>
      <c r="AS163" s="18">
        <v>0</v>
      </c>
      <c r="AT163" s="18">
        <v>0</v>
      </c>
      <c r="AU163" s="18">
        <v>0</v>
      </c>
      <c r="AV163" s="18">
        <v>1</v>
      </c>
      <c r="AW163" s="18">
        <v>9</v>
      </c>
      <c r="AX163" s="18">
        <v>15</v>
      </c>
      <c r="AY163" s="18">
        <v>32</v>
      </c>
      <c r="AZ163" s="18">
        <v>1</v>
      </c>
      <c r="BA163" s="18">
        <v>1</v>
      </c>
      <c r="BB163" s="18">
        <v>1</v>
      </c>
      <c r="BC163" s="18">
        <v>1</v>
      </c>
      <c r="BD163" s="18">
        <v>1</v>
      </c>
      <c r="BE163" s="18">
        <v>0</v>
      </c>
      <c r="BF163" s="18">
        <v>0</v>
      </c>
      <c r="BG163" s="18">
        <v>0</v>
      </c>
      <c r="BH163" s="18">
        <v>0</v>
      </c>
      <c r="BI163" s="18">
        <v>1</v>
      </c>
      <c r="BJ163" s="18">
        <v>9</v>
      </c>
      <c r="BK163" s="18">
        <v>15</v>
      </c>
      <c r="BL163" s="18">
        <v>32</v>
      </c>
    </row>
    <row r="164" spans="1:64" x14ac:dyDescent="0.25">
      <c r="A164" s="2" t="s">
        <v>674</v>
      </c>
      <c r="B164" s="2" t="s">
        <v>61</v>
      </c>
      <c r="C164" s="2" t="s">
        <v>61</v>
      </c>
      <c r="D164" s="2" t="s">
        <v>16</v>
      </c>
      <c r="E164" s="2" t="s">
        <v>11</v>
      </c>
      <c r="F164" s="2">
        <v>998</v>
      </c>
      <c r="G164" s="2">
        <v>994.64</v>
      </c>
      <c r="H164" s="2">
        <v>75</v>
      </c>
      <c r="I164" s="2">
        <v>74.22</v>
      </c>
      <c r="L164" s="17" t="s">
        <v>49</v>
      </c>
      <c r="M164" s="18">
        <v>76</v>
      </c>
      <c r="N164" s="18">
        <v>31</v>
      </c>
      <c r="O164" s="18">
        <v>56</v>
      </c>
      <c r="P164" s="18">
        <v>40</v>
      </c>
      <c r="Q164" s="18">
        <v>45</v>
      </c>
      <c r="R164" s="18">
        <v>38</v>
      </c>
      <c r="S164" s="18">
        <v>44</v>
      </c>
      <c r="T164" s="18">
        <v>58</v>
      </c>
      <c r="U164" s="18">
        <v>38</v>
      </c>
      <c r="V164" s="18">
        <v>37</v>
      </c>
      <c r="W164" s="18">
        <v>49</v>
      </c>
      <c r="X164" s="18">
        <v>50</v>
      </c>
      <c r="Y164" s="18">
        <v>49</v>
      </c>
      <c r="Z164" s="18">
        <v>76</v>
      </c>
      <c r="AA164" s="18">
        <v>31</v>
      </c>
      <c r="AB164" s="18">
        <v>56</v>
      </c>
      <c r="AC164" s="18">
        <v>40</v>
      </c>
      <c r="AD164" s="18">
        <v>45</v>
      </c>
      <c r="AE164" s="18">
        <v>38</v>
      </c>
      <c r="AF164" s="18">
        <v>43.44</v>
      </c>
      <c r="AG164" s="18">
        <v>58</v>
      </c>
      <c r="AH164" s="18">
        <v>37.159999999999997</v>
      </c>
      <c r="AI164" s="18">
        <v>36.18</v>
      </c>
      <c r="AJ164" s="18">
        <v>48.18</v>
      </c>
      <c r="AK164" s="18">
        <v>44.48</v>
      </c>
      <c r="AL164" s="18">
        <v>46.02</v>
      </c>
      <c r="AM164" s="18">
        <v>0</v>
      </c>
      <c r="AN164" s="18">
        <v>0</v>
      </c>
      <c r="AO164" s="18">
        <v>0</v>
      </c>
      <c r="AP164" s="18">
        <v>0</v>
      </c>
      <c r="AQ164" s="18">
        <v>0</v>
      </c>
      <c r="AR164" s="18">
        <v>0</v>
      </c>
      <c r="AS164" s="18">
        <v>0</v>
      </c>
      <c r="AT164" s="18">
        <v>0</v>
      </c>
      <c r="AU164" s="18">
        <v>0</v>
      </c>
      <c r="AV164" s="18">
        <v>0</v>
      </c>
      <c r="AW164" s="18">
        <v>0</v>
      </c>
      <c r="AX164" s="18">
        <v>0</v>
      </c>
      <c r="AY164" s="18">
        <v>0</v>
      </c>
      <c r="AZ164" s="18">
        <v>0</v>
      </c>
      <c r="BA164" s="18">
        <v>0</v>
      </c>
      <c r="BB164" s="18">
        <v>0</v>
      </c>
      <c r="BC164" s="18">
        <v>0</v>
      </c>
      <c r="BD164" s="18">
        <v>0</v>
      </c>
      <c r="BE164" s="18">
        <v>0</v>
      </c>
      <c r="BF164" s="18">
        <v>0</v>
      </c>
      <c r="BG164" s="18">
        <v>0</v>
      </c>
      <c r="BH164" s="18">
        <v>0</v>
      </c>
      <c r="BI164" s="18">
        <v>0</v>
      </c>
      <c r="BJ164" s="18">
        <v>0</v>
      </c>
      <c r="BK164" s="18">
        <v>0</v>
      </c>
      <c r="BL164" s="18">
        <v>0</v>
      </c>
    </row>
    <row r="165" spans="1:64" x14ac:dyDescent="0.25">
      <c r="A165" s="2" t="s">
        <v>674</v>
      </c>
      <c r="B165" s="2" t="s">
        <v>61</v>
      </c>
      <c r="C165" s="2" t="s">
        <v>61</v>
      </c>
      <c r="D165" s="2" t="s">
        <v>16</v>
      </c>
      <c r="E165" s="2" t="s">
        <v>12</v>
      </c>
      <c r="F165" s="2">
        <v>1054</v>
      </c>
      <c r="G165" s="2">
        <v>1052.8</v>
      </c>
      <c r="H165" s="2">
        <v>65</v>
      </c>
      <c r="I165" s="2">
        <v>64.8</v>
      </c>
      <c r="L165" s="17" t="s">
        <v>51</v>
      </c>
      <c r="M165" s="18">
        <v>1278</v>
      </c>
      <c r="N165" s="18">
        <v>1342</v>
      </c>
      <c r="O165" s="18">
        <v>1347</v>
      </c>
      <c r="P165" s="18">
        <v>1411</v>
      </c>
      <c r="Q165" s="18">
        <v>1415</v>
      </c>
      <c r="R165" s="18">
        <v>1363</v>
      </c>
      <c r="S165" s="18">
        <v>1964</v>
      </c>
      <c r="T165" s="18">
        <v>1916</v>
      </c>
      <c r="U165" s="18">
        <v>1951</v>
      </c>
      <c r="V165" s="18">
        <v>1407</v>
      </c>
      <c r="W165" s="18">
        <v>880</v>
      </c>
      <c r="X165" s="18">
        <v>1172</v>
      </c>
      <c r="Y165" s="18">
        <v>1304</v>
      </c>
      <c r="Z165" s="18">
        <v>1261.124</v>
      </c>
      <c r="AA165" s="18">
        <v>1331.17</v>
      </c>
      <c r="AB165" s="18">
        <v>1341.43</v>
      </c>
      <c r="AC165" s="18">
        <v>1401.194</v>
      </c>
      <c r="AD165" s="18">
        <v>1405.69</v>
      </c>
      <c r="AE165" s="18">
        <v>1356.28</v>
      </c>
      <c r="AF165" s="18">
        <v>1951.91</v>
      </c>
      <c r="AG165" s="18">
        <v>1898.2</v>
      </c>
      <c r="AH165" s="18">
        <v>1873.57</v>
      </c>
      <c r="AI165" s="18">
        <v>1274.96</v>
      </c>
      <c r="AJ165" s="18">
        <v>874.23</v>
      </c>
      <c r="AK165" s="18">
        <v>986.54999999999973</v>
      </c>
      <c r="AL165" s="18">
        <v>1042.1399999999999</v>
      </c>
      <c r="AM165" s="18">
        <v>26</v>
      </c>
      <c r="AN165" s="18">
        <v>59</v>
      </c>
      <c r="AO165" s="18">
        <v>36</v>
      </c>
      <c r="AP165" s="18">
        <v>47</v>
      </c>
      <c r="AQ165" s="18">
        <v>53</v>
      </c>
      <c r="AR165" s="18">
        <v>50</v>
      </c>
      <c r="AS165" s="18">
        <v>52</v>
      </c>
      <c r="AT165" s="18">
        <v>53</v>
      </c>
      <c r="AU165" s="18">
        <v>36</v>
      </c>
      <c r="AV165" s="18">
        <v>24</v>
      </c>
      <c r="AW165" s="18">
        <v>28</v>
      </c>
      <c r="AX165" s="18">
        <v>20</v>
      </c>
      <c r="AY165" s="18">
        <v>44</v>
      </c>
      <c r="AZ165" s="18">
        <v>16.5</v>
      </c>
      <c r="BA165" s="18">
        <v>51.03</v>
      </c>
      <c r="BB165" s="18">
        <v>31.41</v>
      </c>
      <c r="BC165" s="18">
        <v>41</v>
      </c>
      <c r="BD165" s="18">
        <v>46.45</v>
      </c>
      <c r="BE165" s="18">
        <v>45.86</v>
      </c>
      <c r="BF165" s="18">
        <v>48.13</v>
      </c>
      <c r="BG165" s="18">
        <v>45.12</v>
      </c>
      <c r="BH165" s="18">
        <v>32.270000000000003</v>
      </c>
      <c r="BI165" s="18">
        <v>23.4</v>
      </c>
      <c r="BJ165" s="18">
        <v>25.75</v>
      </c>
      <c r="BK165" s="18">
        <v>11.35</v>
      </c>
      <c r="BL165" s="18">
        <v>26.01</v>
      </c>
    </row>
    <row r="166" spans="1:64" x14ac:dyDescent="0.25">
      <c r="A166" s="2" t="s">
        <v>674</v>
      </c>
      <c r="B166" s="2" t="s">
        <v>61</v>
      </c>
      <c r="C166" s="2" t="s">
        <v>61</v>
      </c>
      <c r="D166" s="2" t="s">
        <v>16</v>
      </c>
      <c r="E166" s="2" t="s">
        <v>13</v>
      </c>
      <c r="F166" s="2">
        <v>1066</v>
      </c>
      <c r="G166" s="2">
        <v>1057.98</v>
      </c>
      <c r="H166" s="2">
        <v>88</v>
      </c>
      <c r="I166" s="2">
        <v>85.6</v>
      </c>
      <c r="L166" s="17" t="s">
        <v>53</v>
      </c>
      <c r="M166" s="18">
        <v>12</v>
      </c>
      <c r="N166" s="18">
        <v>17</v>
      </c>
      <c r="O166" s="18">
        <v>15</v>
      </c>
      <c r="P166" s="18">
        <v>14</v>
      </c>
      <c r="Q166" s="18">
        <v>15</v>
      </c>
      <c r="R166" s="18">
        <v>15</v>
      </c>
      <c r="S166" s="18">
        <v>18</v>
      </c>
      <c r="T166" s="18">
        <v>14</v>
      </c>
      <c r="U166" s="18">
        <v>17</v>
      </c>
      <c r="V166" s="18"/>
      <c r="W166" s="18"/>
      <c r="X166" s="18"/>
      <c r="Y166" s="18"/>
      <c r="Z166" s="18">
        <v>12</v>
      </c>
      <c r="AA166" s="18">
        <v>17</v>
      </c>
      <c r="AB166" s="18">
        <v>15</v>
      </c>
      <c r="AC166" s="18">
        <v>14</v>
      </c>
      <c r="AD166" s="18">
        <v>15</v>
      </c>
      <c r="AE166" s="18">
        <v>15</v>
      </c>
      <c r="AF166" s="18">
        <v>18</v>
      </c>
      <c r="AG166" s="18">
        <v>14</v>
      </c>
      <c r="AH166" s="18">
        <v>17</v>
      </c>
      <c r="AI166" s="18"/>
      <c r="AJ166" s="18"/>
      <c r="AK166" s="18"/>
      <c r="AL166" s="18"/>
      <c r="AM166" s="18">
        <v>0</v>
      </c>
      <c r="AN166" s="18">
        <v>0</v>
      </c>
      <c r="AO166" s="18">
        <v>0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/>
      <c r="AW166" s="18"/>
      <c r="AX166" s="18"/>
      <c r="AY166" s="18"/>
      <c r="AZ166" s="18">
        <v>0</v>
      </c>
      <c r="BA166" s="18">
        <v>0</v>
      </c>
      <c r="BB166" s="18">
        <v>0</v>
      </c>
      <c r="BC166" s="18">
        <v>0</v>
      </c>
      <c r="BD166" s="18">
        <v>0</v>
      </c>
      <c r="BE166" s="18">
        <v>0</v>
      </c>
      <c r="BF166" s="18">
        <v>0</v>
      </c>
      <c r="BG166" s="18">
        <v>0</v>
      </c>
      <c r="BH166" s="18">
        <v>0</v>
      </c>
      <c r="BI166" s="18"/>
      <c r="BJ166" s="18"/>
      <c r="BK166" s="18"/>
      <c r="BL166" s="18"/>
    </row>
    <row r="167" spans="1:64" x14ac:dyDescent="0.25">
      <c r="A167" s="2" t="s">
        <v>674</v>
      </c>
      <c r="B167" s="2" t="s">
        <v>61</v>
      </c>
      <c r="C167" s="2" t="s">
        <v>61</v>
      </c>
      <c r="D167" s="2" t="s">
        <v>16</v>
      </c>
      <c r="E167" s="2" t="s">
        <v>14</v>
      </c>
      <c r="F167" s="2">
        <v>1057</v>
      </c>
      <c r="G167" s="2">
        <v>1052.3399999999999</v>
      </c>
      <c r="H167" s="2">
        <v>59</v>
      </c>
      <c r="I167" s="2">
        <v>58.53</v>
      </c>
      <c r="L167" s="17" t="s">
        <v>55</v>
      </c>
      <c r="M167" s="18">
        <v>92</v>
      </c>
      <c r="N167" s="18">
        <v>85</v>
      </c>
      <c r="O167" s="18">
        <v>109</v>
      </c>
      <c r="P167" s="18">
        <v>114</v>
      </c>
      <c r="Q167" s="18">
        <v>97</v>
      </c>
      <c r="R167" s="18">
        <v>101</v>
      </c>
      <c r="S167" s="18">
        <v>114</v>
      </c>
      <c r="T167" s="18">
        <v>121</v>
      </c>
      <c r="U167" s="18">
        <v>108</v>
      </c>
      <c r="V167" s="18">
        <v>110</v>
      </c>
      <c r="W167" s="18">
        <v>87</v>
      </c>
      <c r="X167" s="18">
        <v>92</v>
      </c>
      <c r="Y167" s="18">
        <v>112</v>
      </c>
      <c r="Z167" s="18">
        <v>92</v>
      </c>
      <c r="AA167" s="18">
        <v>85</v>
      </c>
      <c r="AB167" s="18">
        <v>109</v>
      </c>
      <c r="AC167" s="18">
        <v>114</v>
      </c>
      <c r="AD167" s="18">
        <v>97</v>
      </c>
      <c r="AE167" s="18">
        <v>100.68</v>
      </c>
      <c r="AF167" s="18">
        <v>114</v>
      </c>
      <c r="AG167" s="18">
        <v>120.43</v>
      </c>
      <c r="AH167" s="18">
        <v>107.16</v>
      </c>
      <c r="AI167" s="18">
        <v>110</v>
      </c>
      <c r="AJ167" s="18">
        <v>87</v>
      </c>
      <c r="AK167" s="18">
        <v>87.85</v>
      </c>
      <c r="AL167" s="18">
        <v>105.49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BD167" s="18">
        <v>0</v>
      </c>
      <c r="BE167" s="18">
        <v>0</v>
      </c>
      <c r="BF167" s="18">
        <v>0</v>
      </c>
      <c r="BG167" s="18">
        <v>0</v>
      </c>
      <c r="BH167" s="18">
        <v>0</v>
      </c>
      <c r="BI167" s="18">
        <v>0</v>
      </c>
      <c r="BJ167" s="18">
        <v>0</v>
      </c>
      <c r="BK167" s="18">
        <v>0</v>
      </c>
      <c r="BL167" s="18">
        <v>0</v>
      </c>
    </row>
    <row r="168" spans="1:64" x14ac:dyDescent="0.25">
      <c r="A168" s="2" t="s">
        <v>674</v>
      </c>
      <c r="B168" s="2" t="s">
        <v>61</v>
      </c>
      <c r="C168" s="2" t="s">
        <v>61</v>
      </c>
      <c r="D168" s="2" t="s">
        <v>16</v>
      </c>
      <c r="E168" s="2" t="s">
        <v>15</v>
      </c>
      <c r="F168" s="2">
        <v>1139</v>
      </c>
      <c r="G168" s="2">
        <v>1132.93</v>
      </c>
      <c r="H168" s="2">
        <v>60</v>
      </c>
      <c r="I168" s="2">
        <v>59.63</v>
      </c>
      <c r="L168" s="17" t="s">
        <v>57</v>
      </c>
      <c r="M168" s="18">
        <v>44</v>
      </c>
      <c r="N168" s="18">
        <v>68</v>
      </c>
      <c r="O168" s="18">
        <v>56</v>
      </c>
      <c r="P168" s="18">
        <v>63</v>
      </c>
      <c r="Q168" s="18">
        <v>58</v>
      </c>
      <c r="R168" s="18">
        <v>70</v>
      </c>
      <c r="S168" s="18">
        <v>67</v>
      </c>
      <c r="T168" s="18">
        <v>80</v>
      </c>
      <c r="U168" s="18">
        <v>60</v>
      </c>
      <c r="V168" s="18">
        <v>70</v>
      </c>
      <c r="W168" s="18">
        <v>83</v>
      </c>
      <c r="X168" s="18">
        <v>67</v>
      </c>
      <c r="Y168" s="18">
        <v>84</v>
      </c>
      <c r="Z168" s="18">
        <v>44</v>
      </c>
      <c r="AA168" s="18">
        <v>68</v>
      </c>
      <c r="AB168" s="18">
        <v>56</v>
      </c>
      <c r="AC168" s="18">
        <v>63</v>
      </c>
      <c r="AD168" s="18">
        <v>58</v>
      </c>
      <c r="AE168" s="18">
        <v>70</v>
      </c>
      <c r="AF168" s="18">
        <v>67</v>
      </c>
      <c r="AG168" s="18">
        <v>79.86</v>
      </c>
      <c r="AH168" s="18">
        <v>60</v>
      </c>
      <c r="AI168" s="18">
        <v>69.7</v>
      </c>
      <c r="AJ168" s="18">
        <v>82.51</v>
      </c>
      <c r="AK168" s="18">
        <v>57.84</v>
      </c>
      <c r="AL168" s="18">
        <v>67.34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BD168" s="18">
        <v>0</v>
      </c>
      <c r="BE168" s="18">
        <v>0</v>
      </c>
      <c r="BF168" s="18">
        <v>0</v>
      </c>
      <c r="BG168" s="18">
        <v>0</v>
      </c>
      <c r="BH168" s="18">
        <v>0</v>
      </c>
      <c r="BI168" s="18">
        <v>0</v>
      </c>
      <c r="BJ168" s="18">
        <v>0</v>
      </c>
      <c r="BK168" s="18">
        <v>0</v>
      </c>
      <c r="BL168" s="18">
        <v>0</v>
      </c>
    </row>
    <row r="169" spans="1:64" x14ac:dyDescent="0.25">
      <c r="A169" s="2" t="s">
        <v>674</v>
      </c>
      <c r="B169" s="2" t="s">
        <v>61</v>
      </c>
      <c r="C169" s="2" t="s">
        <v>61</v>
      </c>
      <c r="D169" s="2" t="s">
        <v>16</v>
      </c>
      <c r="E169" s="2" t="s">
        <v>16</v>
      </c>
      <c r="F169" s="2">
        <v>1099</v>
      </c>
      <c r="G169" s="2">
        <v>1090.58</v>
      </c>
      <c r="H169" s="2">
        <v>43</v>
      </c>
      <c r="I169" s="2">
        <v>39.46</v>
      </c>
      <c r="L169" s="17" t="s">
        <v>59</v>
      </c>
      <c r="M169" s="18">
        <v>161</v>
      </c>
      <c r="N169" s="18">
        <v>164</v>
      </c>
      <c r="O169" s="18">
        <v>149</v>
      </c>
      <c r="P169" s="18">
        <v>157</v>
      </c>
      <c r="Q169" s="18">
        <v>191</v>
      </c>
      <c r="R169" s="18">
        <v>191</v>
      </c>
      <c r="S169" s="18">
        <v>190</v>
      </c>
      <c r="T169" s="18">
        <v>210</v>
      </c>
      <c r="U169" s="18">
        <v>215</v>
      </c>
      <c r="V169" s="18">
        <v>209</v>
      </c>
      <c r="W169" s="18">
        <v>215</v>
      </c>
      <c r="X169" s="18">
        <v>228</v>
      </c>
      <c r="Y169" s="18">
        <v>229</v>
      </c>
      <c r="Z169" s="18">
        <v>161</v>
      </c>
      <c r="AA169" s="18">
        <v>164</v>
      </c>
      <c r="AB169" s="18">
        <v>149</v>
      </c>
      <c r="AC169" s="18">
        <v>157</v>
      </c>
      <c r="AD169" s="18">
        <v>191</v>
      </c>
      <c r="AE169" s="18">
        <v>190.4</v>
      </c>
      <c r="AF169" s="18">
        <v>190</v>
      </c>
      <c r="AG169" s="18">
        <v>210</v>
      </c>
      <c r="AH169" s="18">
        <v>214.93</v>
      </c>
      <c r="AI169" s="18">
        <v>208.83</v>
      </c>
      <c r="AJ169" s="18">
        <v>214.8</v>
      </c>
      <c r="AK169" s="18">
        <v>209.01</v>
      </c>
      <c r="AL169" s="18">
        <v>193.24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BD169" s="18">
        <v>0</v>
      </c>
      <c r="BE169" s="18">
        <v>0</v>
      </c>
      <c r="BF169" s="18">
        <v>0</v>
      </c>
      <c r="BG169" s="18">
        <v>0</v>
      </c>
      <c r="BH169" s="18">
        <v>0</v>
      </c>
      <c r="BI169" s="18">
        <v>0</v>
      </c>
      <c r="BJ169" s="18">
        <v>0</v>
      </c>
      <c r="BK169" s="18">
        <v>0</v>
      </c>
      <c r="BL169" s="18">
        <v>0</v>
      </c>
    </row>
    <row r="170" spans="1:64" x14ac:dyDescent="0.25">
      <c r="A170" s="2" t="s">
        <v>674</v>
      </c>
      <c r="B170" s="2" t="s">
        <v>61</v>
      </c>
      <c r="C170" s="2" t="s">
        <v>61</v>
      </c>
      <c r="D170" s="2" t="s">
        <v>16</v>
      </c>
      <c r="E170" s="2" t="s">
        <v>17</v>
      </c>
      <c r="F170" s="2">
        <v>975</v>
      </c>
      <c r="G170" s="2">
        <v>967.3</v>
      </c>
      <c r="H170" s="2">
        <v>36</v>
      </c>
      <c r="I170" s="2">
        <v>31.32</v>
      </c>
      <c r="L170" s="17" t="s">
        <v>61</v>
      </c>
      <c r="M170" s="18">
        <v>840</v>
      </c>
      <c r="N170" s="18">
        <v>956</v>
      </c>
      <c r="O170" s="18">
        <v>913</v>
      </c>
      <c r="P170" s="18">
        <v>1041</v>
      </c>
      <c r="Q170" s="18">
        <v>998</v>
      </c>
      <c r="R170" s="18">
        <v>1054</v>
      </c>
      <c r="S170" s="18">
        <v>1066</v>
      </c>
      <c r="T170" s="18">
        <v>1057</v>
      </c>
      <c r="U170" s="18">
        <v>1139</v>
      </c>
      <c r="V170" s="18">
        <v>1099</v>
      </c>
      <c r="W170" s="18">
        <v>975</v>
      </c>
      <c r="X170" s="18">
        <v>1056</v>
      </c>
      <c r="Y170" s="18">
        <v>1146</v>
      </c>
      <c r="Z170" s="18">
        <v>802.54</v>
      </c>
      <c r="AA170" s="18">
        <v>954.9</v>
      </c>
      <c r="AB170" s="18">
        <v>908.67</v>
      </c>
      <c r="AC170" s="18">
        <v>1038.7</v>
      </c>
      <c r="AD170" s="18">
        <v>994.64</v>
      </c>
      <c r="AE170" s="18">
        <v>1052.8</v>
      </c>
      <c r="AF170" s="18">
        <v>1057.98</v>
      </c>
      <c r="AG170" s="18">
        <v>1052.3399999999999</v>
      </c>
      <c r="AH170" s="18">
        <v>1132.93</v>
      </c>
      <c r="AI170" s="18">
        <v>1090.58</v>
      </c>
      <c r="AJ170" s="18">
        <v>967.3</v>
      </c>
      <c r="AK170" s="18">
        <v>888.02</v>
      </c>
      <c r="AL170" s="18">
        <v>905.79</v>
      </c>
      <c r="AM170" s="18">
        <v>74</v>
      </c>
      <c r="AN170" s="18">
        <v>82</v>
      </c>
      <c r="AO170" s="18">
        <v>66</v>
      </c>
      <c r="AP170" s="18">
        <v>94</v>
      </c>
      <c r="AQ170" s="18">
        <v>75</v>
      </c>
      <c r="AR170" s="18">
        <v>65</v>
      </c>
      <c r="AS170" s="18">
        <v>88</v>
      </c>
      <c r="AT170" s="18">
        <v>59</v>
      </c>
      <c r="AU170" s="18">
        <v>60</v>
      </c>
      <c r="AV170" s="18">
        <v>43</v>
      </c>
      <c r="AW170" s="18">
        <v>36</v>
      </c>
      <c r="AX170" s="18">
        <v>36</v>
      </c>
      <c r="AY170" s="18">
        <v>78</v>
      </c>
      <c r="AZ170" s="18">
        <v>36.54</v>
      </c>
      <c r="BA170" s="18">
        <v>81.900000000000006</v>
      </c>
      <c r="BB170" s="18">
        <v>64.319999999999993</v>
      </c>
      <c r="BC170" s="18">
        <v>93.66</v>
      </c>
      <c r="BD170" s="18">
        <v>74.22</v>
      </c>
      <c r="BE170" s="18">
        <v>64.8</v>
      </c>
      <c r="BF170" s="18">
        <v>85.6</v>
      </c>
      <c r="BG170" s="18">
        <v>58.53</v>
      </c>
      <c r="BH170" s="18">
        <v>59.63</v>
      </c>
      <c r="BI170" s="18">
        <v>39.46</v>
      </c>
      <c r="BJ170" s="18">
        <v>31.32</v>
      </c>
      <c r="BK170" s="18">
        <v>35.96</v>
      </c>
      <c r="BL170" s="18">
        <v>69.98</v>
      </c>
    </row>
    <row r="171" spans="1:64" x14ac:dyDescent="0.25">
      <c r="A171" s="2" t="s">
        <v>674</v>
      </c>
      <c r="B171" s="2" t="s">
        <v>61</v>
      </c>
      <c r="C171" s="2" t="s">
        <v>61</v>
      </c>
      <c r="D171" s="2" t="s">
        <v>16</v>
      </c>
      <c r="E171" s="2" t="s">
        <v>18</v>
      </c>
      <c r="F171" s="2">
        <v>1056</v>
      </c>
      <c r="G171" s="2">
        <v>888.02</v>
      </c>
      <c r="H171" s="2">
        <v>36</v>
      </c>
      <c r="I171" s="2">
        <v>35.96</v>
      </c>
      <c r="L171" s="17" t="s">
        <v>63</v>
      </c>
      <c r="M171" s="18">
        <v>38</v>
      </c>
      <c r="N171" s="18">
        <v>46</v>
      </c>
      <c r="O171" s="18">
        <v>25</v>
      </c>
      <c r="P171" s="18">
        <v>41</v>
      </c>
      <c r="Q171" s="18">
        <v>42</v>
      </c>
      <c r="R171" s="18">
        <v>42</v>
      </c>
      <c r="S171" s="18">
        <v>52</v>
      </c>
      <c r="T171" s="18">
        <v>65</v>
      </c>
      <c r="U171" s="18">
        <v>52</v>
      </c>
      <c r="V171" s="18">
        <v>63</v>
      </c>
      <c r="W171" s="18">
        <v>46</v>
      </c>
      <c r="X171" s="18">
        <v>53</v>
      </c>
      <c r="Y171" s="18">
        <v>56</v>
      </c>
      <c r="Z171" s="18">
        <v>38</v>
      </c>
      <c r="AA171" s="18">
        <v>46</v>
      </c>
      <c r="AB171" s="18">
        <v>25</v>
      </c>
      <c r="AC171" s="18">
        <v>41</v>
      </c>
      <c r="AD171" s="18">
        <v>42</v>
      </c>
      <c r="AE171" s="18">
        <v>42</v>
      </c>
      <c r="AF171" s="18">
        <v>52</v>
      </c>
      <c r="AG171" s="18">
        <v>64</v>
      </c>
      <c r="AH171" s="18">
        <v>52</v>
      </c>
      <c r="AI171" s="18">
        <v>63</v>
      </c>
      <c r="AJ171" s="18">
        <v>46</v>
      </c>
      <c r="AK171" s="18">
        <v>53</v>
      </c>
      <c r="AL171" s="18">
        <v>54.32</v>
      </c>
      <c r="AM171" s="18">
        <v>0</v>
      </c>
      <c r="AN171" s="18">
        <v>0</v>
      </c>
      <c r="AO171" s="18">
        <v>0</v>
      </c>
      <c r="AP171" s="18">
        <v>0</v>
      </c>
      <c r="AQ171" s="18">
        <v>0</v>
      </c>
      <c r="AR171" s="18">
        <v>0</v>
      </c>
      <c r="AS171" s="18">
        <v>0</v>
      </c>
      <c r="AT171" s="18">
        <v>0</v>
      </c>
      <c r="AU171" s="18">
        <v>0</v>
      </c>
      <c r="AV171" s="18">
        <v>0</v>
      </c>
      <c r="AW171" s="18">
        <v>0</v>
      </c>
      <c r="AX171" s="18">
        <v>0</v>
      </c>
      <c r="AY171" s="18">
        <v>0</v>
      </c>
      <c r="AZ171" s="18">
        <v>0</v>
      </c>
      <c r="BA171" s="18">
        <v>0</v>
      </c>
      <c r="BB171" s="18">
        <v>0</v>
      </c>
      <c r="BC171" s="18">
        <v>0</v>
      </c>
      <c r="BD171" s="18">
        <v>0</v>
      </c>
      <c r="BE171" s="18">
        <v>0</v>
      </c>
      <c r="BF171" s="18">
        <v>0</v>
      </c>
      <c r="BG171" s="18">
        <v>0</v>
      </c>
      <c r="BH171" s="18">
        <v>0</v>
      </c>
      <c r="BI171" s="18">
        <v>0</v>
      </c>
      <c r="BJ171" s="18">
        <v>0</v>
      </c>
      <c r="BK171" s="18">
        <v>0</v>
      </c>
      <c r="BL171" s="18">
        <v>0</v>
      </c>
    </row>
    <row r="172" spans="1:64" x14ac:dyDescent="0.25">
      <c r="A172" s="2" t="s">
        <v>674</v>
      </c>
      <c r="B172" s="2" t="s">
        <v>61</v>
      </c>
      <c r="C172" s="2" t="s">
        <v>61</v>
      </c>
      <c r="D172" s="2" t="s">
        <v>16</v>
      </c>
      <c r="E172" s="2" t="s">
        <v>19</v>
      </c>
      <c r="F172" s="2">
        <v>1146</v>
      </c>
      <c r="G172" s="2">
        <v>905.79</v>
      </c>
      <c r="H172" s="2">
        <v>78</v>
      </c>
      <c r="I172" s="2">
        <v>69.98</v>
      </c>
      <c r="L172" s="17" t="s">
        <v>65</v>
      </c>
      <c r="M172" s="18"/>
      <c r="N172" s="18">
        <v>1</v>
      </c>
      <c r="O172" s="18"/>
      <c r="P172" s="18">
        <v>1</v>
      </c>
      <c r="Q172" s="18">
        <v>2</v>
      </c>
      <c r="R172" s="18">
        <v>1</v>
      </c>
      <c r="S172" s="18">
        <v>1</v>
      </c>
      <c r="T172" s="18">
        <v>2</v>
      </c>
      <c r="U172" s="18"/>
      <c r="V172" s="18"/>
      <c r="W172" s="18"/>
      <c r="X172" s="18"/>
      <c r="Y172" s="18"/>
      <c r="Z172" s="18"/>
      <c r="AA172" s="18">
        <v>1</v>
      </c>
      <c r="AB172" s="18"/>
      <c r="AC172" s="18">
        <v>1</v>
      </c>
      <c r="AD172" s="18">
        <v>2</v>
      </c>
      <c r="AE172" s="18">
        <v>1</v>
      </c>
      <c r="AF172" s="18">
        <v>1</v>
      </c>
      <c r="AG172" s="18">
        <v>2</v>
      </c>
      <c r="AH172" s="18"/>
      <c r="AI172" s="18"/>
      <c r="AJ172" s="18"/>
      <c r="AK172" s="18"/>
      <c r="AL172" s="18"/>
      <c r="AM172" s="18"/>
      <c r="AN172" s="18">
        <v>0</v>
      </c>
      <c r="AO172" s="18"/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/>
      <c r="AV172" s="18"/>
      <c r="AW172" s="18"/>
      <c r="AX172" s="18"/>
      <c r="AY172" s="18"/>
      <c r="AZ172" s="18"/>
      <c r="BA172" s="18">
        <v>0</v>
      </c>
      <c r="BB172" s="18"/>
      <c r="BC172" s="18">
        <v>0</v>
      </c>
      <c r="BD172" s="18">
        <v>0</v>
      </c>
      <c r="BE172" s="18">
        <v>0</v>
      </c>
      <c r="BF172" s="18">
        <v>0</v>
      </c>
      <c r="BG172" s="18">
        <v>0</v>
      </c>
      <c r="BH172" s="18"/>
      <c r="BI172" s="18"/>
      <c r="BJ172" s="18"/>
      <c r="BK172" s="18"/>
      <c r="BL172" s="18"/>
    </row>
    <row r="173" spans="1:64" x14ac:dyDescent="0.25">
      <c r="A173" s="2" t="s">
        <v>674</v>
      </c>
      <c r="B173" s="2" t="s">
        <v>63</v>
      </c>
      <c r="C173" s="2" t="s">
        <v>63</v>
      </c>
      <c r="D173" s="2" t="s">
        <v>16</v>
      </c>
      <c r="E173" s="2" t="s">
        <v>675</v>
      </c>
      <c r="F173" s="2">
        <v>38</v>
      </c>
      <c r="G173" s="2">
        <v>38</v>
      </c>
      <c r="H173" s="2">
        <v>0</v>
      </c>
      <c r="I173" s="2">
        <v>0</v>
      </c>
      <c r="L173" s="17" t="s">
        <v>67</v>
      </c>
      <c r="M173" s="18">
        <v>30</v>
      </c>
      <c r="N173" s="18">
        <v>20</v>
      </c>
      <c r="O173" s="18">
        <v>31</v>
      </c>
      <c r="P173" s="18">
        <v>20</v>
      </c>
      <c r="Q173" s="18">
        <v>24</v>
      </c>
      <c r="R173" s="18">
        <v>26</v>
      </c>
      <c r="S173" s="18">
        <v>34</v>
      </c>
      <c r="T173" s="18">
        <v>26</v>
      </c>
      <c r="U173" s="18">
        <v>23</v>
      </c>
      <c r="V173" s="18">
        <v>22</v>
      </c>
      <c r="W173" s="18">
        <v>22</v>
      </c>
      <c r="X173" s="18">
        <v>12</v>
      </c>
      <c r="Y173" s="18">
        <v>11</v>
      </c>
      <c r="Z173" s="18">
        <v>30</v>
      </c>
      <c r="AA173" s="18">
        <v>19.079999999999998</v>
      </c>
      <c r="AB173" s="18">
        <v>31</v>
      </c>
      <c r="AC173" s="18">
        <v>19.079999999999998</v>
      </c>
      <c r="AD173" s="18">
        <v>24</v>
      </c>
      <c r="AE173" s="18">
        <v>26</v>
      </c>
      <c r="AF173" s="18">
        <v>34</v>
      </c>
      <c r="AG173" s="18">
        <v>26</v>
      </c>
      <c r="AH173" s="18">
        <v>22.23</v>
      </c>
      <c r="AI173" s="18">
        <v>21.95</v>
      </c>
      <c r="AJ173" s="18">
        <v>22</v>
      </c>
      <c r="AK173" s="18">
        <v>11.71</v>
      </c>
      <c r="AL173" s="18">
        <v>9.24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  <c r="AW173" s="18">
        <v>0</v>
      </c>
      <c r="AX173" s="18">
        <v>0</v>
      </c>
      <c r="AY173" s="18">
        <v>0</v>
      </c>
      <c r="AZ173" s="18">
        <v>0</v>
      </c>
      <c r="BA173" s="18">
        <v>0</v>
      </c>
      <c r="BB173" s="18">
        <v>0</v>
      </c>
      <c r="BC173" s="18">
        <v>0</v>
      </c>
      <c r="BD173" s="18">
        <v>0</v>
      </c>
      <c r="BE173" s="18">
        <v>0</v>
      </c>
      <c r="BF173" s="18">
        <v>0</v>
      </c>
      <c r="BG173" s="18">
        <v>0</v>
      </c>
      <c r="BH173" s="18">
        <v>0</v>
      </c>
      <c r="BI173" s="18">
        <v>0</v>
      </c>
      <c r="BJ173" s="18">
        <v>0</v>
      </c>
      <c r="BK173" s="18">
        <v>0</v>
      </c>
      <c r="BL173" s="18">
        <v>0</v>
      </c>
    </row>
    <row r="174" spans="1:64" x14ac:dyDescent="0.25">
      <c r="A174" s="2" t="s">
        <v>674</v>
      </c>
      <c r="B174" s="2" t="s">
        <v>63</v>
      </c>
      <c r="C174" s="2" t="s">
        <v>63</v>
      </c>
      <c r="D174" s="2" t="s">
        <v>16</v>
      </c>
      <c r="E174" s="2" t="s">
        <v>8</v>
      </c>
      <c r="F174" s="2">
        <v>46</v>
      </c>
      <c r="G174" s="2">
        <v>46</v>
      </c>
      <c r="H174" s="2">
        <v>0</v>
      </c>
      <c r="I174" s="2">
        <v>0</v>
      </c>
      <c r="L174" s="17" t="s">
        <v>69</v>
      </c>
      <c r="M174" s="18">
        <v>62</v>
      </c>
      <c r="N174" s="18">
        <v>90</v>
      </c>
      <c r="O174" s="18">
        <v>85</v>
      </c>
      <c r="P174" s="18">
        <v>88</v>
      </c>
      <c r="Q174" s="18">
        <v>93</v>
      </c>
      <c r="R174" s="18">
        <v>99</v>
      </c>
      <c r="S174" s="18">
        <v>92</v>
      </c>
      <c r="T174" s="18">
        <v>104</v>
      </c>
      <c r="U174" s="18">
        <v>99</v>
      </c>
      <c r="V174" s="18">
        <v>111</v>
      </c>
      <c r="W174" s="18">
        <v>110</v>
      </c>
      <c r="X174" s="18">
        <v>125</v>
      </c>
      <c r="Y174" s="18">
        <v>122</v>
      </c>
      <c r="Z174" s="18">
        <v>62</v>
      </c>
      <c r="AA174" s="18">
        <v>90</v>
      </c>
      <c r="AB174" s="18">
        <v>85</v>
      </c>
      <c r="AC174" s="18">
        <v>88</v>
      </c>
      <c r="AD174" s="18">
        <v>93</v>
      </c>
      <c r="AE174" s="18">
        <v>99</v>
      </c>
      <c r="AF174" s="18">
        <v>90.32</v>
      </c>
      <c r="AG174" s="18">
        <v>104</v>
      </c>
      <c r="AH174" s="18">
        <v>99</v>
      </c>
      <c r="AI174" s="18">
        <v>109.43</v>
      </c>
      <c r="AJ174" s="18">
        <v>108.8</v>
      </c>
      <c r="AK174" s="18">
        <v>116.68</v>
      </c>
      <c r="AL174" s="18">
        <v>91.97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BD174" s="18">
        <v>0</v>
      </c>
      <c r="BE174" s="18">
        <v>0</v>
      </c>
      <c r="BF174" s="18">
        <v>0</v>
      </c>
      <c r="BG174" s="18">
        <v>0</v>
      </c>
      <c r="BH174" s="18">
        <v>0</v>
      </c>
      <c r="BI174" s="18">
        <v>0</v>
      </c>
      <c r="BJ174" s="18">
        <v>0</v>
      </c>
      <c r="BK174" s="18">
        <v>0</v>
      </c>
      <c r="BL174" s="18">
        <v>0</v>
      </c>
    </row>
    <row r="175" spans="1:64" x14ac:dyDescent="0.25">
      <c r="A175" s="2" t="s">
        <v>674</v>
      </c>
      <c r="B175" s="2" t="s">
        <v>63</v>
      </c>
      <c r="C175" s="2" t="s">
        <v>63</v>
      </c>
      <c r="D175" s="2" t="s">
        <v>16</v>
      </c>
      <c r="E175" s="2" t="s">
        <v>9</v>
      </c>
      <c r="F175" s="2">
        <v>25</v>
      </c>
      <c r="G175" s="2">
        <v>25</v>
      </c>
      <c r="H175" s="2">
        <v>0</v>
      </c>
      <c r="I175" s="2">
        <v>0</v>
      </c>
      <c r="L175" s="17" t="s">
        <v>71</v>
      </c>
      <c r="M175" s="18">
        <v>112</v>
      </c>
      <c r="N175" s="18">
        <v>109</v>
      </c>
      <c r="O175" s="18">
        <v>115</v>
      </c>
      <c r="P175" s="18">
        <v>117</v>
      </c>
      <c r="Q175" s="18">
        <v>114</v>
      </c>
      <c r="R175" s="18">
        <v>128</v>
      </c>
      <c r="S175" s="18">
        <v>132</v>
      </c>
      <c r="T175" s="18">
        <v>129</v>
      </c>
      <c r="U175" s="18">
        <v>134</v>
      </c>
      <c r="V175" s="18">
        <v>129</v>
      </c>
      <c r="W175" s="18">
        <v>114</v>
      </c>
      <c r="X175" s="18">
        <v>108</v>
      </c>
      <c r="Y175" s="18">
        <v>130</v>
      </c>
      <c r="Z175" s="18">
        <v>111.02</v>
      </c>
      <c r="AA175" s="18">
        <v>108.58</v>
      </c>
      <c r="AB175" s="18">
        <v>115</v>
      </c>
      <c r="AC175" s="18">
        <v>116.58</v>
      </c>
      <c r="AD175" s="18">
        <v>113.18</v>
      </c>
      <c r="AE175" s="18">
        <v>127.02</v>
      </c>
      <c r="AF175" s="18">
        <v>131.21</v>
      </c>
      <c r="AG175" s="18">
        <v>126.95</v>
      </c>
      <c r="AH175" s="18">
        <v>132.19</v>
      </c>
      <c r="AI175" s="18">
        <v>127.06</v>
      </c>
      <c r="AJ175" s="18">
        <v>113.28</v>
      </c>
      <c r="AK175" s="18">
        <v>99.99</v>
      </c>
      <c r="AL175" s="18">
        <v>119.92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BD175" s="18">
        <v>0</v>
      </c>
      <c r="BE175" s="18">
        <v>0</v>
      </c>
      <c r="BF175" s="18">
        <v>0</v>
      </c>
      <c r="BG175" s="18">
        <v>0</v>
      </c>
      <c r="BH175" s="18">
        <v>0</v>
      </c>
      <c r="BI175" s="18">
        <v>0</v>
      </c>
      <c r="BJ175" s="18">
        <v>0</v>
      </c>
      <c r="BK175" s="18">
        <v>0</v>
      </c>
      <c r="BL175" s="18">
        <v>0</v>
      </c>
    </row>
    <row r="176" spans="1:64" x14ac:dyDescent="0.25">
      <c r="A176" s="2" t="s">
        <v>674</v>
      </c>
      <c r="B176" s="2" t="s">
        <v>63</v>
      </c>
      <c r="C176" s="2" t="s">
        <v>63</v>
      </c>
      <c r="D176" s="2" t="s">
        <v>16</v>
      </c>
      <c r="E176" s="2" t="s">
        <v>10</v>
      </c>
      <c r="F176" s="2">
        <v>41</v>
      </c>
      <c r="G176" s="2">
        <v>41</v>
      </c>
      <c r="H176" s="2">
        <v>0</v>
      </c>
      <c r="I176" s="2">
        <v>0</v>
      </c>
      <c r="L176" s="17" t="s">
        <v>73</v>
      </c>
      <c r="M176" s="18">
        <v>78</v>
      </c>
      <c r="N176" s="18">
        <v>76</v>
      </c>
      <c r="O176" s="18">
        <v>80</v>
      </c>
      <c r="P176" s="18">
        <v>98</v>
      </c>
      <c r="Q176" s="18">
        <v>83</v>
      </c>
      <c r="R176" s="18">
        <v>99</v>
      </c>
      <c r="S176" s="18">
        <v>96</v>
      </c>
      <c r="T176" s="18">
        <v>110</v>
      </c>
      <c r="U176" s="18">
        <v>101</v>
      </c>
      <c r="V176" s="18">
        <v>106</v>
      </c>
      <c r="W176" s="18">
        <v>96</v>
      </c>
      <c r="X176" s="18">
        <v>102</v>
      </c>
      <c r="Y176" s="18">
        <v>105</v>
      </c>
      <c r="Z176" s="18">
        <v>73.599999999999994</v>
      </c>
      <c r="AA176" s="18">
        <v>76</v>
      </c>
      <c r="AB176" s="18">
        <v>80</v>
      </c>
      <c r="AC176" s="18">
        <v>98</v>
      </c>
      <c r="AD176" s="18">
        <v>82.32</v>
      </c>
      <c r="AE176" s="18">
        <v>99</v>
      </c>
      <c r="AF176" s="18">
        <v>94.92</v>
      </c>
      <c r="AG176" s="18">
        <v>110</v>
      </c>
      <c r="AH176" s="18">
        <v>96.08</v>
      </c>
      <c r="AI176" s="18">
        <v>104.72</v>
      </c>
      <c r="AJ176" s="18">
        <v>94.81</v>
      </c>
      <c r="AK176" s="18">
        <v>84.95</v>
      </c>
      <c r="AL176" s="18">
        <v>75.44</v>
      </c>
      <c r="AM176" s="18">
        <v>8</v>
      </c>
      <c r="AN176" s="18">
        <v>5</v>
      </c>
      <c r="AO176" s="18">
        <v>13</v>
      </c>
      <c r="AP176" s="18">
        <v>12</v>
      </c>
      <c r="AQ176" s="18">
        <v>9</v>
      </c>
      <c r="AR176" s="18">
        <v>8</v>
      </c>
      <c r="AS176" s="18">
        <v>11</v>
      </c>
      <c r="AT176" s="18">
        <v>7</v>
      </c>
      <c r="AU176" s="18">
        <v>8</v>
      </c>
      <c r="AV176" s="18">
        <v>3</v>
      </c>
      <c r="AW176" s="18">
        <v>0</v>
      </c>
      <c r="AX176" s="18">
        <v>1</v>
      </c>
      <c r="AY176" s="18">
        <v>1</v>
      </c>
      <c r="AZ176" s="18">
        <v>4</v>
      </c>
      <c r="BA176" s="18">
        <v>5</v>
      </c>
      <c r="BB176" s="18">
        <v>13</v>
      </c>
      <c r="BC176" s="18">
        <v>12</v>
      </c>
      <c r="BD176" s="18">
        <v>8.32</v>
      </c>
      <c r="BE176" s="18">
        <v>7.28</v>
      </c>
      <c r="BF176" s="18">
        <v>6.76</v>
      </c>
      <c r="BG176" s="18">
        <v>6.2</v>
      </c>
      <c r="BH176" s="18">
        <v>5.01</v>
      </c>
      <c r="BI176" s="18">
        <v>1.36</v>
      </c>
      <c r="BJ176" s="18">
        <v>0</v>
      </c>
      <c r="BK176" s="18">
        <v>0.18</v>
      </c>
      <c r="BL176" s="18">
        <v>0.82</v>
      </c>
    </row>
    <row r="177" spans="1:64" x14ac:dyDescent="0.25">
      <c r="A177" s="2" t="s">
        <v>674</v>
      </c>
      <c r="B177" s="2" t="s">
        <v>63</v>
      </c>
      <c r="C177" s="2" t="s">
        <v>63</v>
      </c>
      <c r="D177" s="2" t="s">
        <v>16</v>
      </c>
      <c r="E177" s="2" t="s">
        <v>11</v>
      </c>
      <c r="F177" s="2">
        <v>42</v>
      </c>
      <c r="G177" s="2">
        <v>42</v>
      </c>
      <c r="H177" s="2">
        <v>0</v>
      </c>
      <c r="I177" s="2">
        <v>0</v>
      </c>
      <c r="L177" s="17" t="s">
        <v>75</v>
      </c>
      <c r="M177" s="18">
        <v>452</v>
      </c>
      <c r="N177" s="18">
        <v>495</v>
      </c>
      <c r="O177" s="18">
        <v>501</v>
      </c>
      <c r="P177" s="18">
        <v>540</v>
      </c>
      <c r="Q177" s="18">
        <v>573</v>
      </c>
      <c r="R177" s="18">
        <v>580</v>
      </c>
      <c r="S177" s="18">
        <v>576</v>
      </c>
      <c r="T177" s="18">
        <v>605</v>
      </c>
      <c r="U177" s="18">
        <v>552</v>
      </c>
      <c r="V177" s="18">
        <v>619</v>
      </c>
      <c r="W177" s="18">
        <v>579</v>
      </c>
      <c r="X177" s="18">
        <v>540</v>
      </c>
      <c r="Y177" s="18">
        <v>552</v>
      </c>
      <c r="Z177" s="18">
        <v>433.3</v>
      </c>
      <c r="AA177" s="18">
        <v>493.05</v>
      </c>
      <c r="AB177" s="18">
        <v>495.9</v>
      </c>
      <c r="AC177" s="18">
        <v>536.54</v>
      </c>
      <c r="AD177" s="18">
        <v>572.54999999999995</v>
      </c>
      <c r="AE177" s="18">
        <v>577.37</v>
      </c>
      <c r="AF177" s="18">
        <v>575.17999999999995</v>
      </c>
      <c r="AG177" s="18">
        <v>602.61</v>
      </c>
      <c r="AH177" s="18">
        <v>550.97</v>
      </c>
      <c r="AI177" s="18">
        <v>614.99</v>
      </c>
      <c r="AJ177" s="18">
        <v>579.41999999999996</v>
      </c>
      <c r="AK177" s="18">
        <v>459.46</v>
      </c>
      <c r="AL177" s="18">
        <v>507.24</v>
      </c>
      <c r="AM177" s="18">
        <v>34</v>
      </c>
      <c r="AN177" s="18">
        <v>43</v>
      </c>
      <c r="AO177" s="18">
        <v>51</v>
      </c>
      <c r="AP177" s="18">
        <v>43</v>
      </c>
      <c r="AQ177" s="18">
        <v>59</v>
      </c>
      <c r="AR177" s="18">
        <v>46</v>
      </c>
      <c r="AS177" s="18">
        <v>50</v>
      </c>
      <c r="AT177" s="18">
        <v>56</v>
      </c>
      <c r="AU177" s="18">
        <v>41</v>
      </c>
      <c r="AV177" s="18">
        <v>23</v>
      </c>
      <c r="AW177" s="18">
        <v>47</v>
      </c>
      <c r="AX177" s="18">
        <v>43</v>
      </c>
      <c r="AY177" s="18">
        <v>94</v>
      </c>
      <c r="AZ177" s="18">
        <v>16.28</v>
      </c>
      <c r="BA177" s="18">
        <v>43</v>
      </c>
      <c r="BB177" s="18">
        <v>47.79</v>
      </c>
      <c r="BC177" s="18">
        <v>41.5</v>
      </c>
      <c r="BD177" s="18">
        <v>58.55</v>
      </c>
      <c r="BE177" s="18">
        <v>44.61</v>
      </c>
      <c r="BF177" s="18">
        <v>49.34</v>
      </c>
      <c r="BG177" s="18">
        <v>55.43</v>
      </c>
      <c r="BH177" s="18">
        <v>41</v>
      </c>
      <c r="BI177" s="18">
        <v>23</v>
      </c>
      <c r="BJ177" s="18">
        <v>46.86</v>
      </c>
      <c r="BK177" s="18">
        <v>42.54</v>
      </c>
      <c r="BL177" s="18">
        <v>93.58</v>
      </c>
    </row>
    <row r="178" spans="1:64" x14ac:dyDescent="0.25">
      <c r="A178" s="2" t="s">
        <v>674</v>
      </c>
      <c r="B178" s="2" t="s">
        <v>63</v>
      </c>
      <c r="C178" s="2" t="s">
        <v>63</v>
      </c>
      <c r="D178" s="2" t="s">
        <v>16</v>
      </c>
      <c r="E178" s="2" t="s">
        <v>12</v>
      </c>
      <c r="F178" s="2">
        <v>42</v>
      </c>
      <c r="G178" s="2">
        <v>42</v>
      </c>
      <c r="H178" s="2">
        <v>0</v>
      </c>
      <c r="I178" s="2">
        <v>0</v>
      </c>
      <c r="L178" s="17" t="s">
        <v>77</v>
      </c>
      <c r="M178" s="18">
        <v>230</v>
      </c>
      <c r="N178" s="18">
        <v>241</v>
      </c>
      <c r="O178" s="18">
        <v>258</v>
      </c>
      <c r="P178" s="18">
        <v>251</v>
      </c>
      <c r="Q178" s="18">
        <v>279</v>
      </c>
      <c r="R178" s="18">
        <v>265</v>
      </c>
      <c r="S178" s="18">
        <v>252</v>
      </c>
      <c r="T178" s="18">
        <v>287</v>
      </c>
      <c r="U178" s="18">
        <v>271</v>
      </c>
      <c r="V178" s="18">
        <v>291</v>
      </c>
      <c r="W178" s="18">
        <v>265</v>
      </c>
      <c r="X178" s="18">
        <v>261</v>
      </c>
      <c r="Y178" s="18">
        <v>242</v>
      </c>
      <c r="Z178" s="18">
        <v>229.02</v>
      </c>
      <c r="AA178" s="18">
        <v>240.02</v>
      </c>
      <c r="AB178" s="18">
        <v>255.08</v>
      </c>
      <c r="AC178" s="18">
        <v>249.28</v>
      </c>
      <c r="AD178" s="18">
        <v>278.89999999999998</v>
      </c>
      <c r="AE178" s="18">
        <v>264.7</v>
      </c>
      <c r="AF178" s="18">
        <v>250.95</v>
      </c>
      <c r="AG178" s="18">
        <v>286.3</v>
      </c>
      <c r="AH178" s="18">
        <v>270</v>
      </c>
      <c r="AI178" s="18">
        <v>291</v>
      </c>
      <c r="AJ178" s="18">
        <v>264.27</v>
      </c>
      <c r="AK178" s="18">
        <v>218.27</v>
      </c>
      <c r="AL178" s="18">
        <v>192.52</v>
      </c>
      <c r="AM178" s="18">
        <v>59</v>
      </c>
      <c r="AN178" s="18">
        <v>77</v>
      </c>
      <c r="AO178" s="18">
        <v>92</v>
      </c>
      <c r="AP178" s="18">
        <v>68</v>
      </c>
      <c r="AQ178" s="18">
        <v>85</v>
      </c>
      <c r="AR178" s="18">
        <v>79</v>
      </c>
      <c r="AS178" s="18">
        <v>79</v>
      </c>
      <c r="AT178" s="18">
        <v>91</v>
      </c>
      <c r="AU178" s="18">
        <v>78</v>
      </c>
      <c r="AV178" s="18">
        <v>65</v>
      </c>
      <c r="AW178" s="18">
        <v>66</v>
      </c>
      <c r="AX178" s="18">
        <v>48</v>
      </c>
      <c r="AY178" s="18">
        <v>26</v>
      </c>
      <c r="AZ178" s="18">
        <v>59</v>
      </c>
      <c r="BA178" s="18">
        <v>76.91</v>
      </c>
      <c r="BB178" s="18">
        <v>92</v>
      </c>
      <c r="BC178" s="18">
        <v>67.91</v>
      </c>
      <c r="BD178" s="18">
        <v>84.4</v>
      </c>
      <c r="BE178" s="18">
        <v>78.010000000000005</v>
      </c>
      <c r="BF178" s="18">
        <v>78.849999999999994</v>
      </c>
      <c r="BG178" s="18">
        <v>90.95</v>
      </c>
      <c r="BH178" s="18">
        <v>77.48</v>
      </c>
      <c r="BI178" s="18">
        <v>64.44</v>
      </c>
      <c r="BJ178" s="18">
        <v>65.59</v>
      </c>
      <c r="BK178" s="18">
        <v>47.65</v>
      </c>
      <c r="BL178" s="18">
        <v>25.21</v>
      </c>
    </row>
    <row r="179" spans="1:64" x14ac:dyDescent="0.25">
      <c r="A179" s="2" t="s">
        <v>674</v>
      </c>
      <c r="B179" s="2" t="s">
        <v>63</v>
      </c>
      <c r="C179" s="2" t="s">
        <v>63</v>
      </c>
      <c r="D179" s="2" t="s">
        <v>16</v>
      </c>
      <c r="E179" s="2" t="s">
        <v>13</v>
      </c>
      <c r="F179" s="2">
        <v>52</v>
      </c>
      <c r="G179" s="2">
        <v>52</v>
      </c>
      <c r="H179" s="2">
        <v>0</v>
      </c>
      <c r="I179" s="2">
        <v>0</v>
      </c>
      <c r="L179" s="17" t="s">
        <v>81</v>
      </c>
      <c r="M179" s="18">
        <v>155</v>
      </c>
      <c r="N179" s="18">
        <v>168</v>
      </c>
      <c r="O179" s="18">
        <v>176</v>
      </c>
      <c r="P179" s="18">
        <v>195</v>
      </c>
      <c r="Q179" s="18">
        <v>188</v>
      </c>
      <c r="R179" s="18">
        <v>193</v>
      </c>
      <c r="S179" s="18">
        <v>193</v>
      </c>
      <c r="T179" s="18">
        <v>211</v>
      </c>
      <c r="U179" s="18">
        <v>216</v>
      </c>
      <c r="V179" s="18">
        <v>222</v>
      </c>
      <c r="W179" s="18">
        <v>205</v>
      </c>
      <c r="X179" s="18">
        <v>210</v>
      </c>
      <c r="Y179" s="18">
        <v>186</v>
      </c>
      <c r="Z179" s="18">
        <v>155</v>
      </c>
      <c r="AA179" s="18">
        <v>168</v>
      </c>
      <c r="AB179" s="18">
        <v>176</v>
      </c>
      <c r="AC179" s="18">
        <v>195</v>
      </c>
      <c r="AD179" s="18">
        <v>188</v>
      </c>
      <c r="AE179" s="18">
        <v>193</v>
      </c>
      <c r="AF179" s="18">
        <v>193</v>
      </c>
      <c r="AG179" s="18">
        <v>210.64</v>
      </c>
      <c r="AH179" s="18">
        <v>215.18</v>
      </c>
      <c r="AI179" s="18">
        <v>222.36</v>
      </c>
      <c r="AJ179" s="18">
        <v>207.24</v>
      </c>
      <c r="AK179" s="18">
        <v>195.36</v>
      </c>
      <c r="AL179" s="18">
        <v>178.86</v>
      </c>
      <c r="AM179" s="18">
        <v>6</v>
      </c>
      <c r="AN179" s="18">
        <v>6</v>
      </c>
      <c r="AO179" s="18">
        <v>8</v>
      </c>
      <c r="AP179" s="18">
        <v>12</v>
      </c>
      <c r="AQ179" s="18">
        <v>11</v>
      </c>
      <c r="AR179" s="18">
        <v>13</v>
      </c>
      <c r="AS179" s="18">
        <v>20</v>
      </c>
      <c r="AT179" s="18">
        <v>22</v>
      </c>
      <c r="AU179" s="18">
        <v>21</v>
      </c>
      <c r="AV179" s="18">
        <v>16</v>
      </c>
      <c r="AW179" s="18">
        <v>10</v>
      </c>
      <c r="AX179" s="18">
        <v>3</v>
      </c>
      <c r="AY179" s="18">
        <v>3</v>
      </c>
      <c r="AZ179" s="18">
        <v>6</v>
      </c>
      <c r="BA179" s="18">
        <v>6</v>
      </c>
      <c r="BB179" s="18">
        <v>8</v>
      </c>
      <c r="BC179" s="18">
        <v>12</v>
      </c>
      <c r="BD179" s="18">
        <v>11</v>
      </c>
      <c r="BE179" s="18">
        <v>13</v>
      </c>
      <c r="BF179" s="18">
        <v>20</v>
      </c>
      <c r="BG179" s="18">
        <v>21.64</v>
      </c>
      <c r="BH179" s="18">
        <v>20.82</v>
      </c>
      <c r="BI179" s="18">
        <v>14.78</v>
      </c>
      <c r="BJ179" s="18">
        <v>9.84</v>
      </c>
      <c r="BK179" s="18">
        <v>3</v>
      </c>
      <c r="BL179" s="18">
        <v>2.72</v>
      </c>
    </row>
    <row r="180" spans="1:64" x14ac:dyDescent="0.25">
      <c r="A180" s="2" t="s">
        <v>674</v>
      </c>
      <c r="B180" s="2" t="s">
        <v>63</v>
      </c>
      <c r="C180" s="2" t="s">
        <v>63</v>
      </c>
      <c r="D180" s="2" t="s">
        <v>16</v>
      </c>
      <c r="E180" s="2" t="s">
        <v>14</v>
      </c>
      <c r="F180" s="2">
        <v>65</v>
      </c>
      <c r="G180" s="2">
        <v>64</v>
      </c>
      <c r="H180" s="2">
        <v>0</v>
      </c>
      <c r="I180" s="2">
        <v>0</v>
      </c>
      <c r="L180" s="17" t="s">
        <v>85</v>
      </c>
      <c r="M180" s="18">
        <v>64</v>
      </c>
      <c r="N180" s="18">
        <v>66</v>
      </c>
      <c r="O180" s="18">
        <v>65</v>
      </c>
      <c r="P180" s="18">
        <v>76</v>
      </c>
      <c r="Q180" s="18">
        <v>65</v>
      </c>
      <c r="R180" s="18">
        <v>77</v>
      </c>
      <c r="S180" s="18">
        <v>70</v>
      </c>
      <c r="T180" s="18">
        <v>63</v>
      </c>
      <c r="U180" s="18">
        <v>80</v>
      </c>
      <c r="V180" s="18">
        <v>236</v>
      </c>
      <c r="W180" s="18">
        <v>536</v>
      </c>
      <c r="X180" s="18">
        <v>641</v>
      </c>
      <c r="Y180" s="18">
        <v>955</v>
      </c>
      <c r="Z180" s="18">
        <v>63.64</v>
      </c>
      <c r="AA180" s="18">
        <v>66</v>
      </c>
      <c r="AB180" s="18">
        <v>64.67</v>
      </c>
      <c r="AC180" s="18">
        <v>76</v>
      </c>
      <c r="AD180" s="18">
        <v>65</v>
      </c>
      <c r="AE180" s="18">
        <v>77</v>
      </c>
      <c r="AF180" s="18">
        <v>69.180000000000007</v>
      </c>
      <c r="AG180" s="18">
        <v>63</v>
      </c>
      <c r="AH180" s="18">
        <v>80</v>
      </c>
      <c r="AI180" s="18">
        <v>221.95</v>
      </c>
      <c r="AJ180" s="18">
        <v>491.9</v>
      </c>
      <c r="AK180" s="18">
        <v>605.85</v>
      </c>
      <c r="AL180" s="18">
        <v>824.15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1</v>
      </c>
      <c r="AS180" s="18">
        <v>2</v>
      </c>
      <c r="AT180" s="18">
        <v>2</v>
      </c>
      <c r="AU180" s="18">
        <v>0</v>
      </c>
      <c r="AV180" s="18">
        <v>166</v>
      </c>
      <c r="AW180" s="18">
        <v>452</v>
      </c>
      <c r="AX180" s="18">
        <v>603</v>
      </c>
      <c r="AY180" s="18">
        <v>898</v>
      </c>
      <c r="AZ180" s="18">
        <v>0</v>
      </c>
      <c r="BA180" s="18">
        <v>0</v>
      </c>
      <c r="BB180" s="18">
        <v>0</v>
      </c>
      <c r="BC180" s="18">
        <v>0</v>
      </c>
      <c r="BD180" s="18">
        <v>0</v>
      </c>
      <c r="BE180" s="18">
        <v>1</v>
      </c>
      <c r="BF180" s="18">
        <v>2</v>
      </c>
      <c r="BG180" s="18">
        <v>2</v>
      </c>
      <c r="BH180" s="18">
        <v>0</v>
      </c>
      <c r="BI180" s="18">
        <v>151.86000000000001</v>
      </c>
      <c r="BJ180" s="18">
        <v>407.81</v>
      </c>
      <c r="BK180" s="18">
        <v>567.76</v>
      </c>
      <c r="BL180" s="18">
        <v>769.07</v>
      </c>
    </row>
    <row r="181" spans="1:64" x14ac:dyDescent="0.25">
      <c r="A181" s="2" t="s">
        <v>674</v>
      </c>
      <c r="B181" s="2" t="s">
        <v>63</v>
      </c>
      <c r="C181" s="2" t="s">
        <v>63</v>
      </c>
      <c r="D181" s="2" t="s">
        <v>16</v>
      </c>
      <c r="E181" s="2" t="s">
        <v>15</v>
      </c>
      <c r="F181" s="2">
        <v>52</v>
      </c>
      <c r="G181" s="2">
        <v>52</v>
      </c>
      <c r="H181" s="2">
        <v>0</v>
      </c>
      <c r="I181" s="2">
        <v>0</v>
      </c>
      <c r="L181" s="17" t="s">
        <v>89</v>
      </c>
      <c r="M181" s="18">
        <v>1375</v>
      </c>
      <c r="N181" s="18">
        <v>1608</v>
      </c>
      <c r="O181" s="18">
        <v>1609</v>
      </c>
      <c r="P181" s="18">
        <v>1626</v>
      </c>
      <c r="Q181" s="18">
        <v>1574</v>
      </c>
      <c r="R181" s="18">
        <v>1659</v>
      </c>
      <c r="S181" s="18">
        <v>1765</v>
      </c>
      <c r="T181" s="18">
        <v>1798</v>
      </c>
      <c r="U181" s="18">
        <v>1814</v>
      </c>
      <c r="V181" s="18">
        <v>1776</v>
      </c>
      <c r="W181" s="18">
        <v>1723</v>
      </c>
      <c r="X181" s="18">
        <v>1593</v>
      </c>
      <c r="Y181" s="18">
        <v>1459</v>
      </c>
      <c r="Z181" s="18">
        <v>1362.29</v>
      </c>
      <c r="AA181" s="18">
        <v>1602.63</v>
      </c>
      <c r="AB181" s="18">
        <v>1605.11</v>
      </c>
      <c r="AC181" s="18">
        <v>1623.5</v>
      </c>
      <c r="AD181" s="18">
        <v>1570.81</v>
      </c>
      <c r="AE181" s="18">
        <v>1657.92</v>
      </c>
      <c r="AF181" s="18">
        <v>1760.85</v>
      </c>
      <c r="AG181" s="18">
        <v>1796.05</v>
      </c>
      <c r="AH181" s="18">
        <v>1805.8</v>
      </c>
      <c r="AI181" s="18">
        <v>1775.88</v>
      </c>
      <c r="AJ181" s="18">
        <v>1719.07</v>
      </c>
      <c r="AK181" s="18">
        <v>1439.28</v>
      </c>
      <c r="AL181" s="18">
        <v>1286.54</v>
      </c>
      <c r="AM181" s="18">
        <v>29</v>
      </c>
      <c r="AN181" s="18">
        <v>23</v>
      </c>
      <c r="AO181" s="18">
        <v>29</v>
      </c>
      <c r="AP181" s="18">
        <v>17</v>
      </c>
      <c r="AQ181" s="18">
        <v>18</v>
      </c>
      <c r="AR181" s="18">
        <v>22</v>
      </c>
      <c r="AS181" s="18">
        <v>26</v>
      </c>
      <c r="AT181" s="18">
        <v>28</v>
      </c>
      <c r="AU181" s="18">
        <v>46</v>
      </c>
      <c r="AV181" s="18">
        <v>35</v>
      </c>
      <c r="AW181" s="18">
        <v>51</v>
      </c>
      <c r="AX181" s="18">
        <v>31</v>
      </c>
      <c r="AY181" s="18">
        <v>96</v>
      </c>
      <c r="AZ181" s="18">
        <v>20</v>
      </c>
      <c r="BA181" s="18">
        <v>23</v>
      </c>
      <c r="BB181" s="18">
        <v>28.92</v>
      </c>
      <c r="BC181" s="18">
        <v>16.47</v>
      </c>
      <c r="BD181" s="18">
        <v>16.77</v>
      </c>
      <c r="BE181" s="18">
        <v>21.72</v>
      </c>
      <c r="BF181" s="18">
        <v>24.91</v>
      </c>
      <c r="BG181" s="18">
        <v>27.48</v>
      </c>
      <c r="BH181" s="18">
        <v>44.42</v>
      </c>
      <c r="BI181" s="18">
        <v>34</v>
      </c>
      <c r="BJ181" s="18">
        <v>50.74</v>
      </c>
      <c r="BK181" s="18">
        <v>29.78</v>
      </c>
      <c r="BL181" s="18">
        <v>93.16</v>
      </c>
    </row>
    <row r="182" spans="1:64" x14ac:dyDescent="0.25">
      <c r="A182" s="2" t="s">
        <v>674</v>
      </c>
      <c r="B182" s="2" t="s">
        <v>63</v>
      </c>
      <c r="C182" s="2" t="s">
        <v>63</v>
      </c>
      <c r="D182" s="2" t="s">
        <v>16</v>
      </c>
      <c r="E182" s="2" t="s">
        <v>16</v>
      </c>
      <c r="F182" s="2">
        <v>63</v>
      </c>
      <c r="G182" s="2">
        <v>63</v>
      </c>
      <c r="H182" s="2">
        <v>0</v>
      </c>
      <c r="I182" s="2">
        <v>0</v>
      </c>
      <c r="L182" s="17" t="s">
        <v>91</v>
      </c>
      <c r="M182" s="18">
        <v>114</v>
      </c>
      <c r="N182" s="18">
        <v>103</v>
      </c>
      <c r="O182" s="18">
        <v>127</v>
      </c>
      <c r="P182" s="18">
        <v>124</v>
      </c>
      <c r="Q182" s="18">
        <v>145</v>
      </c>
      <c r="R182" s="18">
        <v>126</v>
      </c>
      <c r="S182" s="18">
        <v>153</v>
      </c>
      <c r="T182" s="18">
        <v>159</v>
      </c>
      <c r="U182" s="18">
        <v>157</v>
      </c>
      <c r="V182" s="18">
        <v>169</v>
      </c>
      <c r="W182" s="18">
        <v>168</v>
      </c>
      <c r="X182" s="18">
        <v>158</v>
      </c>
      <c r="Y182" s="18">
        <v>125</v>
      </c>
      <c r="Z182" s="18">
        <v>114</v>
      </c>
      <c r="AA182" s="18">
        <v>103</v>
      </c>
      <c r="AB182" s="18">
        <v>126.1</v>
      </c>
      <c r="AC182" s="18">
        <v>124</v>
      </c>
      <c r="AD182" s="18">
        <v>145</v>
      </c>
      <c r="AE182" s="18">
        <v>126</v>
      </c>
      <c r="AF182" s="18">
        <v>149.9</v>
      </c>
      <c r="AG182" s="18">
        <v>157.80000000000001</v>
      </c>
      <c r="AH182" s="18">
        <v>154.5</v>
      </c>
      <c r="AI182" s="18">
        <v>163.5</v>
      </c>
      <c r="AJ182" s="18">
        <v>164.5</v>
      </c>
      <c r="AK182" s="18">
        <v>125.8</v>
      </c>
      <c r="AL182" s="18">
        <v>105.1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  <c r="BA182" s="18">
        <v>0</v>
      </c>
      <c r="BB182" s="18">
        <v>0</v>
      </c>
      <c r="BC182" s="18">
        <v>0</v>
      </c>
      <c r="BD182" s="18">
        <v>0</v>
      </c>
      <c r="BE182" s="18">
        <v>0</v>
      </c>
      <c r="BF182" s="18">
        <v>0</v>
      </c>
      <c r="BG182" s="18">
        <v>0</v>
      </c>
      <c r="BH182" s="18">
        <v>0</v>
      </c>
      <c r="BI182" s="18">
        <v>0</v>
      </c>
      <c r="BJ182" s="18">
        <v>0</v>
      </c>
      <c r="BK182" s="18">
        <v>0</v>
      </c>
      <c r="BL182" s="18">
        <v>0</v>
      </c>
    </row>
    <row r="183" spans="1:64" x14ac:dyDescent="0.25">
      <c r="A183" s="2" t="s">
        <v>674</v>
      </c>
      <c r="B183" s="2" t="s">
        <v>63</v>
      </c>
      <c r="C183" s="2" t="s">
        <v>63</v>
      </c>
      <c r="D183" s="2" t="s">
        <v>16</v>
      </c>
      <c r="E183" s="2" t="s">
        <v>17</v>
      </c>
      <c r="F183" s="2">
        <v>46</v>
      </c>
      <c r="G183" s="2">
        <v>46</v>
      </c>
      <c r="H183" s="2">
        <v>0</v>
      </c>
      <c r="I183" s="2">
        <v>0</v>
      </c>
      <c r="L183" s="17" t="s">
        <v>97</v>
      </c>
      <c r="M183" s="18">
        <v>240</v>
      </c>
      <c r="N183" s="18">
        <v>204</v>
      </c>
      <c r="O183" s="18">
        <v>197</v>
      </c>
      <c r="P183" s="18">
        <v>209</v>
      </c>
      <c r="Q183" s="18">
        <v>199</v>
      </c>
      <c r="R183" s="18">
        <v>229</v>
      </c>
      <c r="S183" s="18">
        <v>242</v>
      </c>
      <c r="T183" s="18">
        <v>249</v>
      </c>
      <c r="U183" s="18">
        <v>247</v>
      </c>
      <c r="V183" s="18">
        <v>260</v>
      </c>
      <c r="W183" s="18">
        <v>265</v>
      </c>
      <c r="X183" s="18">
        <v>221</v>
      </c>
      <c r="Y183" s="18">
        <v>233</v>
      </c>
      <c r="Z183" s="18">
        <v>166.18</v>
      </c>
      <c r="AA183" s="18">
        <v>203.07</v>
      </c>
      <c r="AB183" s="18">
        <v>194.87</v>
      </c>
      <c r="AC183" s="18">
        <v>209</v>
      </c>
      <c r="AD183" s="18">
        <v>198.09</v>
      </c>
      <c r="AE183" s="18">
        <v>229</v>
      </c>
      <c r="AF183" s="18">
        <v>241.88</v>
      </c>
      <c r="AG183" s="18">
        <v>248.56</v>
      </c>
      <c r="AH183" s="18">
        <v>247</v>
      </c>
      <c r="AI183" s="18">
        <v>257.17</v>
      </c>
      <c r="AJ183" s="18">
        <v>264.83999999999997</v>
      </c>
      <c r="AK183" s="18">
        <v>177.18</v>
      </c>
      <c r="AL183" s="18">
        <v>158.43</v>
      </c>
      <c r="AM183" s="18">
        <v>0</v>
      </c>
      <c r="AN183" s="18">
        <v>0</v>
      </c>
      <c r="AO183" s="18">
        <v>0</v>
      </c>
      <c r="AP183" s="18">
        <v>0</v>
      </c>
      <c r="AQ183" s="18">
        <v>0</v>
      </c>
      <c r="AR183" s="18">
        <v>0</v>
      </c>
      <c r="AS183" s="18">
        <v>0</v>
      </c>
      <c r="AT183" s="18">
        <v>0</v>
      </c>
      <c r="AU183" s="18">
        <v>0</v>
      </c>
      <c r="AV183" s="18">
        <v>0</v>
      </c>
      <c r="AW183" s="18">
        <v>1</v>
      </c>
      <c r="AX183" s="18">
        <v>2</v>
      </c>
      <c r="AY183" s="18">
        <v>2</v>
      </c>
      <c r="AZ183" s="18">
        <v>0</v>
      </c>
      <c r="BA183" s="18">
        <v>0</v>
      </c>
      <c r="BB183" s="18">
        <v>0</v>
      </c>
      <c r="BC183" s="18">
        <v>0</v>
      </c>
      <c r="BD183" s="18">
        <v>0</v>
      </c>
      <c r="BE183" s="18">
        <v>0</v>
      </c>
      <c r="BF183" s="18">
        <v>0</v>
      </c>
      <c r="BG183" s="18">
        <v>0</v>
      </c>
      <c r="BH183" s="18">
        <v>0</v>
      </c>
      <c r="BI183" s="18">
        <v>0</v>
      </c>
      <c r="BJ183" s="18">
        <v>1</v>
      </c>
      <c r="BK183" s="18">
        <v>2</v>
      </c>
      <c r="BL183" s="18">
        <v>2</v>
      </c>
    </row>
    <row r="184" spans="1:64" x14ac:dyDescent="0.25">
      <c r="A184" s="2" t="s">
        <v>674</v>
      </c>
      <c r="B184" s="2" t="s">
        <v>63</v>
      </c>
      <c r="C184" s="2" t="s">
        <v>63</v>
      </c>
      <c r="D184" s="2" t="s">
        <v>16</v>
      </c>
      <c r="E184" s="2" t="s">
        <v>18</v>
      </c>
      <c r="F184" s="2">
        <v>53</v>
      </c>
      <c r="G184" s="2">
        <v>53</v>
      </c>
      <c r="H184" s="2">
        <v>0</v>
      </c>
      <c r="I184" s="2">
        <v>0</v>
      </c>
      <c r="L184" s="17" t="s">
        <v>103</v>
      </c>
      <c r="M184" s="18">
        <v>703</v>
      </c>
      <c r="N184" s="18">
        <v>748</v>
      </c>
      <c r="O184" s="18">
        <v>766</v>
      </c>
      <c r="P184" s="18">
        <v>845</v>
      </c>
      <c r="Q184" s="18">
        <v>858</v>
      </c>
      <c r="R184" s="18">
        <v>930</v>
      </c>
      <c r="S184" s="18">
        <v>876</v>
      </c>
      <c r="T184" s="18">
        <v>1033</v>
      </c>
      <c r="U184" s="18">
        <v>987</v>
      </c>
      <c r="V184" s="18">
        <v>1046</v>
      </c>
      <c r="W184" s="18">
        <v>1047</v>
      </c>
      <c r="X184" s="18">
        <v>940</v>
      </c>
      <c r="Y184" s="18">
        <v>1049</v>
      </c>
      <c r="Z184" s="18">
        <v>693.74</v>
      </c>
      <c r="AA184" s="18">
        <v>733.66</v>
      </c>
      <c r="AB184" s="18">
        <v>762.41</v>
      </c>
      <c r="AC184" s="18">
        <v>838.76</v>
      </c>
      <c r="AD184" s="18">
        <v>847.76</v>
      </c>
      <c r="AE184" s="18">
        <v>919.46</v>
      </c>
      <c r="AF184" s="18">
        <v>867.73</v>
      </c>
      <c r="AG184" s="18">
        <v>1026.5</v>
      </c>
      <c r="AH184" s="18">
        <v>975.74</v>
      </c>
      <c r="AI184" s="18">
        <v>1036.5</v>
      </c>
      <c r="AJ184" s="18">
        <v>1029.0999999999999</v>
      </c>
      <c r="AK184" s="18">
        <v>811.49</v>
      </c>
      <c r="AL184" s="18">
        <v>885.18</v>
      </c>
      <c r="AM184" s="18">
        <v>91</v>
      </c>
      <c r="AN184" s="18">
        <v>101</v>
      </c>
      <c r="AO184" s="18">
        <v>100</v>
      </c>
      <c r="AP184" s="18">
        <v>149</v>
      </c>
      <c r="AQ184" s="18">
        <v>158</v>
      </c>
      <c r="AR184" s="18">
        <v>177</v>
      </c>
      <c r="AS184" s="18">
        <v>168</v>
      </c>
      <c r="AT184" s="18">
        <v>192</v>
      </c>
      <c r="AU184" s="18">
        <v>173</v>
      </c>
      <c r="AV184" s="18">
        <v>188</v>
      </c>
      <c r="AW184" s="18">
        <v>250</v>
      </c>
      <c r="AX184" s="18">
        <v>228</v>
      </c>
      <c r="AY184" s="18">
        <v>372</v>
      </c>
      <c r="AZ184" s="18">
        <v>86.7</v>
      </c>
      <c r="BA184" s="18">
        <v>94.4</v>
      </c>
      <c r="BB184" s="18">
        <v>97.8</v>
      </c>
      <c r="BC184" s="18">
        <v>144.30000000000001</v>
      </c>
      <c r="BD184" s="18">
        <v>154</v>
      </c>
      <c r="BE184" s="18">
        <v>169.55</v>
      </c>
      <c r="BF184" s="18">
        <v>163</v>
      </c>
      <c r="BG184" s="18">
        <v>185.5</v>
      </c>
      <c r="BH184" s="18">
        <v>166</v>
      </c>
      <c r="BI184" s="18">
        <v>182.46</v>
      </c>
      <c r="BJ184" s="18">
        <v>237.34</v>
      </c>
      <c r="BK184" s="18">
        <v>189.73</v>
      </c>
      <c r="BL184" s="18">
        <v>299.75</v>
      </c>
    </row>
    <row r="185" spans="1:64" x14ac:dyDescent="0.25">
      <c r="A185" s="2" t="s">
        <v>674</v>
      </c>
      <c r="B185" s="2" t="s">
        <v>63</v>
      </c>
      <c r="C185" s="2" t="s">
        <v>63</v>
      </c>
      <c r="D185" s="2" t="s">
        <v>16</v>
      </c>
      <c r="E185" s="2" t="s">
        <v>19</v>
      </c>
      <c r="F185" s="2">
        <v>56</v>
      </c>
      <c r="G185" s="2">
        <v>54.32</v>
      </c>
      <c r="H185" s="2">
        <v>0</v>
      </c>
      <c r="I185" s="2">
        <v>0</v>
      </c>
      <c r="L185" s="17" t="s">
        <v>107</v>
      </c>
      <c r="M185" s="18">
        <v>32</v>
      </c>
      <c r="N185" s="18">
        <v>31</v>
      </c>
      <c r="O185" s="18">
        <v>25</v>
      </c>
      <c r="P185" s="18">
        <v>22</v>
      </c>
      <c r="Q185" s="18">
        <v>34</v>
      </c>
      <c r="R185" s="18">
        <v>30</v>
      </c>
      <c r="S185" s="18">
        <v>36</v>
      </c>
      <c r="T185" s="18">
        <v>25</v>
      </c>
      <c r="U185" s="18">
        <v>33</v>
      </c>
      <c r="V185" s="18">
        <v>32</v>
      </c>
      <c r="W185" s="18">
        <v>21</v>
      </c>
      <c r="X185" s="18">
        <v>26</v>
      </c>
      <c r="Y185" s="18">
        <v>33</v>
      </c>
      <c r="Z185" s="18">
        <v>32</v>
      </c>
      <c r="AA185" s="18">
        <v>31</v>
      </c>
      <c r="AB185" s="18">
        <v>25</v>
      </c>
      <c r="AC185" s="18">
        <v>22</v>
      </c>
      <c r="AD185" s="18">
        <v>34</v>
      </c>
      <c r="AE185" s="18">
        <v>30</v>
      </c>
      <c r="AF185" s="18">
        <v>36</v>
      </c>
      <c r="AG185" s="18">
        <v>25</v>
      </c>
      <c r="AH185" s="18">
        <v>33</v>
      </c>
      <c r="AI185" s="18">
        <v>32</v>
      </c>
      <c r="AJ185" s="18">
        <v>20.92</v>
      </c>
      <c r="AK185" s="18">
        <v>22</v>
      </c>
      <c r="AL185" s="18">
        <v>27.6</v>
      </c>
      <c r="AM185" s="18">
        <v>0</v>
      </c>
      <c r="AN185" s="18">
        <v>0</v>
      </c>
      <c r="AO185" s="18">
        <v>0</v>
      </c>
      <c r="AP185" s="18">
        <v>0</v>
      </c>
      <c r="AQ185" s="18">
        <v>0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  <c r="BA185" s="18">
        <v>0</v>
      </c>
      <c r="BB185" s="18">
        <v>0</v>
      </c>
      <c r="BC185" s="18">
        <v>0</v>
      </c>
      <c r="BD185" s="18">
        <v>0</v>
      </c>
      <c r="BE185" s="18">
        <v>0</v>
      </c>
      <c r="BF185" s="18">
        <v>0</v>
      </c>
      <c r="BG185" s="18">
        <v>0</v>
      </c>
      <c r="BH185" s="18">
        <v>0</v>
      </c>
      <c r="BI185" s="18">
        <v>0</v>
      </c>
      <c r="BJ185" s="18">
        <v>0</v>
      </c>
      <c r="BK185" s="18">
        <v>0</v>
      </c>
      <c r="BL185" s="18">
        <v>0</v>
      </c>
    </row>
    <row r="186" spans="1:64" x14ac:dyDescent="0.25">
      <c r="A186" s="2" t="s">
        <v>674</v>
      </c>
      <c r="B186" s="2" t="s">
        <v>65</v>
      </c>
      <c r="C186" s="2" t="s">
        <v>65</v>
      </c>
      <c r="D186" s="2" t="s">
        <v>16</v>
      </c>
      <c r="E186" s="2" t="s">
        <v>8</v>
      </c>
      <c r="F186" s="2">
        <v>1</v>
      </c>
      <c r="G186" s="2">
        <v>1</v>
      </c>
      <c r="H186" s="2">
        <v>0</v>
      </c>
      <c r="I186" s="2">
        <v>0</v>
      </c>
      <c r="L186" s="17" t="s">
        <v>109</v>
      </c>
      <c r="M186" s="18">
        <v>12</v>
      </c>
      <c r="N186" s="18">
        <v>5</v>
      </c>
      <c r="O186" s="18">
        <v>2</v>
      </c>
      <c r="P186" s="18">
        <v>2</v>
      </c>
      <c r="Q186" s="18">
        <v>5</v>
      </c>
      <c r="R186" s="18">
        <v>2</v>
      </c>
      <c r="S186" s="18">
        <v>2</v>
      </c>
      <c r="T186" s="18">
        <v>3</v>
      </c>
      <c r="U186" s="18">
        <v>3</v>
      </c>
      <c r="V186" s="18"/>
      <c r="W186" s="18"/>
      <c r="X186" s="18"/>
      <c r="Y186" s="18"/>
      <c r="Z186" s="18">
        <v>12</v>
      </c>
      <c r="AA186" s="18">
        <v>5</v>
      </c>
      <c r="AB186" s="18">
        <v>2</v>
      </c>
      <c r="AC186" s="18">
        <v>2</v>
      </c>
      <c r="AD186" s="18">
        <v>5</v>
      </c>
      <c r="AE186" s="18">
        <v>2</v>
      </c>
      <c r="AF186" s="18">
        <v>2</v>
      </c>
      <c r="AG186" s="18">
        <v>3</v>
      </c>
      <c r="AH186" s="18">
        <v>3</v>
      </c>
      <c r="AI186" s="18"/>
      <c r="AJ186" s="18"/>
      <c r="AK186" s="18"/>
      <c r="AL186" s="18"/>
      <c r="AM186" s="18">
        <v>0</v>
      </c>
      <c r="AN186" s="18">
        <v>0</v>
      </c>
      <c r="AO186" s="18">
        <v>0</v>
      </c>
      <c r="AP186" s="18">
        <v>0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/>
      <c r="AW186" s="18"/>
      <c r="AX186" s="18"/>
      <c r="AY186" s="18"/>
      <c r="AZ186" s="18">
        <v>0</v>
      </c>
      <c r="BA186" s="18">
        <v>0</v>
      </c>
      <c r="BB186" s="18">
        <v>0</v>
      </c>
      <c r="BC186" s="18">
        <v>0</v>
      </c>
      <c r="BD186" s="18">
        <v>0</v>
      </c>
      <c r="BE186" s="18">
        <v>0</v>
      </c>
      <c r="BF186" s="18">
        <v>0</v>
      </c>
      <c r="BG186" s="18">
        <v>0</v>
      </c>
      <c r="BH186" s="18">
        <v>0</v>
      </c>
      <c r="BI186" s="18"/>
      <c r="BJ186" s="18"/>
      <c r="BK186" s="18"/>
      <c r="BL186" s="18"/>
    </row>
    <row r="187" spans="1:64" x14ac:dyDescent="0.25">
      <c r="A187" s="2" t="s">
        <v>674</v>
      </c>
      <c r="B187" s="2" t="s">
        <v>65</v>
      </c>
      <c r="C187" s="2" t="s">
        <v>65</v>
      </c>
      <c r="D187" s="2" t="s">
        <v>16</v>
      </c>
      <c r="E187" s="2" t="s">
        <v>10</v>
      </c>
      <c r="F187" s="2">
        <v>1</v>
      </c>
      <c r="G187" s="2">
        <v>1</v>
      </c>
      <c r="H187" s="2">
        <v>0</v>
      </c>
      <c r="I187" s="2">
        <v>0</v>
      </c>
      <c r="L187" s="17" t="s">
        <v>115</v>
      </c>
      <c r="M187" s="18">
        <v>88</v>
      </c>
      <c r="N187" s="18">
        <v>87</v>
      </c>
      <c r="O187" s="18">
        <v>105</v>
      </c>
      <c r="P187" s="18">
        <v>96</v>
      </c>
      <c r="Q187" s="18">
        <v>102</v>
      </c>
      <c r="R187" s="18">
        <v>107</v>
      </c>
      <c r="S187" s="18">
        <v>110</v>
      </c>
      <c r="T187" s="18">
        <v>131</v>
      </c>
      <c r="U187" s="18">
        <v>88</v>
      </c>
      <c r="V187" s="18">
        <v>121</v>
      </c>
      <c r="W187" s="18">
        <v>112</v>
      </c>
      <c r="X187" s="18">
        <v>94</v>
      </c>
      <c r="Y187" s="18">
        <v>93</v>
      </c>
      <c r="Z187" s="18">
        <v>87.25</v>
      </c>
      <c r="AA187" s="18">
        <v>87</v>
      </c>
      <c r="AB187" s="18">
        <v>105</v>
      </c>
      <c r="AC187" s="18">
        <v>96</v>
      </c>
      <c r="AD187" s="18">
        <v>101.01</v>
      </c>
      <c r="AE187" s="18">
        <v>107</v>
      </c>
      <c r="AF187" s="18">
        <v>110</v>
      </c>
      <c r="AG187" s="18">
        <v>130.43</v>
      </c>
      <c r="AH187" s="18">
        <v>88</v>
      </c>
      <c r="AI187" s="18">
        <v>119.29</v>
      </c>
      <c r="AJ187" s="18">
        <v>112</v>
      </c>
      <c r="AK187" s="18">
        <v>82.3</v>
      </c>
      <c r="AL187" s="18">
        <v>86.34</v>
      </c>
      <c r="AM187" s="18">
        <v>0</v>
      </c>
      <c r="AN187" s="18">
        <v>0</v>
      </c>
      <c r="AO187" s="18">
        <v>0</v>
      </c>
      <c r="AP187" s="18">
        <v>0</v>
      </c>
      <c r="AQ187" s="18">
        <v>0</v>
      </c>
      <c r="AR187" s="18">
        <v>0</v>
      </c>
      <c r="AS187" s="18">
        <v>0</v>
      </c>
      <c r="AT187" s="18">
        <v>0</v>
      </c>
      <c r="AU187" s="18">
        <v>0</v>
      </c>
      <c r="AV187" s="18">
        <v>0</v>
      </c>
      <c r="AW187" s="18">
        <v>0</v>
      </c>
      <c r="AX187" s="18">
        <v>0</v>
      </c>
      <c r="AY187" s="18">
        <v>0</v>
      </c>
      <c r="AZ187" s="18">
        <v>0</v>
      </c>
      <c r="BA187" s="18">
        <v>0</v>
      </c>
      <c r="BB187" s="18">
        <v>0</v>
      </c>
      <c r="BC187" s="18">
        <v>0</v>
      </c>
      <c r="BD187" s="18">
        <v>0</v>
      </c>
      <c r="BE187" s="18">
        <v>0</v>
      </c>
      <c r="BF187" s="18">
        <v>0</v>
      </c>
      <c r="BG187" s="18">
        <v>0</v>
      </c>
      <c r="BH187" s="18">
        <v>0</v>
      </c>
      <c r="BI187" s="18">
        <v>0</v>
      </c>
      <c r="BJ187" s="18">
        <v>0</v>
      </c>
      <c r="BK187" s="18">
        <v>0</v>
      </c>
      <c r="BL187" s="18">
        <v>0</v>
      </c>
    </row>
    <row r="188" spans="1:64" x14ac:dyDescent="0.25">
      <c r="A188" s="2" t="s">
        <v>674</v>
      </c>
      <c r="B188" s="2" t="s">
        <v>65</v>
      </c>
      <c r="C188" s="2" t="s">
        <v>65</v>
      </c>
      <c r="D188" s="2" t="s">
        <v>16</v>
      </c>
      <c r="E188" s="2" t="s">
        <v>11</v>
      </c>
      <c r="F188" s="2">
        <v>2</v>
      </c>
      <c r="G188" s="2">
        <v>2</v>
      </c>
      <c r="H188" s="2">
        <v>0</v>
      </c>
      <c r="I188" s="2">
        <v>0</v>
      </c>
      <c r="L188" s="17" t="s">
        <v>119</v>
      </c>
      <c r="M188" s="18">
        <v>158</v>
      </c>
      <c r="N188" s="18">
        <v>168</v>
      </c>
      <c r="O188" s="18">
        <v>201</v>
      </c>
      <c r="P188" s="18">
        <v>185</v>
      </c>
      <c r="Q188" s="18">
        <v>189</v>
      </c>
      <c r="R188" s="18">
        <v>180</v>
      </c>
      <c r="S188" s="18">
        <v>157</v>
      </c>
      <c r="T188" s="18">
        <v>189</v>
      </c>
      <c r="U188" s="18">
        <v>211</v>
      </c>
      <c r="V188" s="18">
        <v>167</v>
      </c>
      <c r="W188" s="18">
        <v>218</v>
      </c>
      <c r="X188" s="18">
        <v>182</v>
      </c>
      <c r="Y188" s="18">
        <v>183</v>
      </c>
      <c r="Z188" s="18">
        <v>157.02000000000001</v>
      </c>
      <c r="AA188" s="18">
        <v>165.12</v>
      </c>
      <c r="AB188" s="18">
        <v>200.05</v>
      </c>
      <c r="AC188" s="18">
        <v>183.04</v>
      </c>
      <c r="AD188" s="18">
        <v>186.1</v>
      </c>
      <c r="AE188" s="18">
        <v>180</v>
      </c>
      <c r="AF188" s="18">
        <v>156.75</v>
      </c>
      <c r="AG188" s="18">
        <v>188.15</v>
      </c>
      <c r="AH188" s="18">
        <v>210.65</v>
      </c>
      <c r="AI188" s="18">
        <v>167</v>
      </c>
      <c r="AJ188" s="18">
        <v>216.2</v>
      </c>
      <c r="AK188" s="18">
        <v>162.41</v>
      </c>
      <c r="AL188" s="18">
        <v>161.6</v>
      </c>
      <c r="AM188" s="18">
        <v>16</v>
      </c>
      <c r="AN188" s="18">
        <v>21</v>
      </c>
      <c r="AO188" s="18">
        <v>24</v>
      </c>
      <c r="AP188" s="18">
        <v>19</v>
      </c>
      <c r="AQ188" s="18">
        <v>15</v>
      </c>
      <c r="AR188" s="18">
        <v>20</v>
      </c>
      <c r="AS188" s="18">
        <v>15</v>
      </c>
      <c r="AT188" s="18">
        <v>25</v>
      </c>
      <c r="AU188" s="18">
        <v>25</v>
      </c>
      <c r="AV188" s="18">
        <v>15</v>
      </c>
      <c r="AW188" s="18">
        <v>41</v>
      </c>
      <c r="AX188" s="18">
        <v>48</v>
      </c>
      <c r="AY188" s="18">
        <v>51</v>
      </c>
      <c r="AZ188" s="18">
        <v>16</v>
      </c>
      <c r="BA188" s="18">
        <v>21</v>
      </c>
      <c r="BB188" s="18">
        <v>24</v>
      </c>
      <c r="BC188" s="18">
        <v>19</v>
      </c>
      <c r="BD188" s="18">
        <v>15</v>
      </c>
      <c r="BE188" s="18">
        <v>20</v>
      </c>
      <c r="BF188" s="18">
        <v>15</v>
      </c>
      <c r="BG188" s="18">
        <v>25</v>
      </c>
      <c r="BH188" s="18">
        <v>24.72</v>
      </c>
      <c r="BI188" s="18">
        <v>15</v>
      </c>
      <c r="BJ188" s="18">
        <v>40.1</v>
      </c>
      <c r="BK188" s="18">
        <v>47.82</v>
      </c>
      <c r="BL188" s="18">
        <v>50.5</v>
      </c>
    </row>
    <row r="189" spans="1:64" x14ac:dyDescent="0.25">
      <c r="A189" s="2" t="s">
        <v>674</v>
      </c>
      <c r="B189" s="2" t="s">
        <v>65</v>
      </c>
      <c r="C189" s="2" t="s">
        <v>65</v>
      </c>
      <c r="D189" s="2" t="s">
        <v>16</v>
      </c>
      <c r="E189" s="2" t="s">
        <v>12</v>
      </c>
      <c r="F189" s="2">
        <v>1</v>
      </c>
      <c r="G189" s="2">
        <v>1</v>
      </c>
      <c r="H189" s="2">
        <v>0</v>
      </c>
      <c r="I189" s="2">
        <v>0</v>
      </c>
      <c r="L189" s="17" t="s">
        <v>123</v>
      </c>
      <c r="M189" s="18">
        <v>12</v>
      </c>
      <c r="N189" s="18">
        <v>17</v>
      </c>
      <c r="O189" s="18">
        <v>23</v>
      </c>
      <c r="P189" s="18">
        <v>16</v>
      </c>
      <c r="Q189" s="18">
        <v>18</v>
      </c>
      <c r="R189" s="18">
        <v>20</v>
      </c>
      <c r="S189" s="18">
        <v>15</v>
      </c>
      <c r="T189" s="18">
        <v>22</v>
      </c>
      <c r="U189" s="18">
        <v>13</v>
      </c>
      <c r="V189" s="18"/>
      <c r="W189" s="18"/>
      <c r="X189" s="18"/>
      <c r="Y189" s="18"/>
      <c r="Z189" s="18">
        <v>12</v>
      </c>
      <c r="AA189" s="18">
        <v>17</v>
      </c>
      <c r="AB189" s="18">
        <v>23</v>
      </c>
      <c r="AC189" s="18">
        <v>16</v>
      </c>
      <c r="AD189" s="18">
        <v>18</v>
      </c>
      <c r="AE189" s="18">
        <v>20</v>
      </c>
      <c r="AF189" s="18">
        <v>15</v>
      </c>
      <c r="AG189" s="18">
        <v>22</v>
      </c>
      <c r="AH189" s="18">
        <v>13</v>
      </c>
      <c r="AI189" s="18"/>
      <c r="AJ189" s="18"/>
      <c r="AK189" s="18"/>
      <c r="AL189" s="18"/>
      <c r="AM189" s="18">
        <v>0</v>
      </c>
      <c r="AN189" s="18">
        <v>0</v>
      </c>
      <c r="AO189" s="18">
        <v>0</v>
      </c>
      <c r="AP189" s="18">
        <v>0</v>
      </c>
      <c r="AQ189" s="18">
        <v>0</v>
      </c>
      <c r="AR189" s="18">
        <v>0</v>
      </c>
      <c r="AS189" s="18">
        <v>0</v>
      </c>
      <c r="AT189" s="18">
        <v>0</v>
      </c>
      <c r="AU189" s="18">
        <v>0</v>
      </c>
      <c r="AV189" s="18"/>
      <c r="AW189" s="18"/>
      <c r="AX189" s="18"/>
      <c r="AY189" s="18"/>
      <c r="AZ189" s="18">
        <v>0</v>
      </c>
      <c r="BA189" s="18">
        <v>0</v>
      </c>
      <c r="BB189" s="18">
        <v>0</v>
      </c>
      <c r="BC189" s="18">
        <v>0</v>
      </c>
      <c r="BD189" s="18">
        <v>0</v>
      </c>
      <c r="BE189" s="18">
        <v>0</v>
      </c>
      <c r="BF189" s="18">
        <v>0</v>
      </c>
      <c r="BG189" s="18">
        <v>0</v>
      </c>
      <c r="BH189" s="18">
        <v>0</v>
      </c>
      <c r="BI189" s="18"/>
      <c r="BJ189" s="18"/>
      <c r="BK189" s="18"/>
      <c r="BL189" s="18"/>
    </row>
    <row r="190" spans="1:64" x14ac:dyDescent="0.25">
      <c r="A190" s="2" t="s">
        <v>674</v>
      </c>
      <c r="B190" s="2" t="s">
        <v>65</v>
      </c>
      <c r="C190" s="2" t="s">
        <v>65</v>
      </c>
      <c r="D190" s="2" t="s">
        <v>16</v>
      </c>
      <c r="E190" s="2" t="s">
        <v>13</v>
      </c>
      <c r="F190" s="2">
        <v>1</v>
      </c>
      <c r="G190" s="2">
        <v>1</v>
      </c>
      <c r="H190" s="2">
        <v>0</v>
      </c>
      <c r="I190" s="2">
        <v>0</v>
      </c>
      <c r="L190" s="17" t="s">
        <v>125</v>
      </c>
      <c r="M190" s="18">
        <v>52</v>
      </c>
      <c r="N190" s="18">
        <v>49</v>
      </c>
      <c r="O190" s="18">
        <v>52</v>
      </c>
      <c r="P190" s="18">
        <v>47</v>
      </c>
      <c r="Q190" s="18">
        <v>58</v>
      </c>
      <c r="R190" s="18">
        <v>65</v>
      </c>
      <c r="S190" s="18">
        <v>64</v>
      </c>
      <c r="T190" s="18">
        <v>78</v>
      </c>
      <c r="U190" s="18">
        <v>61</v>
      </c>
      <c r="V190" s="18">
        <v>54</v>
      </c>
      <c r="W190" s="18">
        <v>58</v>
      </c>
      <c r="X190" s="18">
        <v>62</v>
      </c>
      <c r="Y190" s="18">
        <v>62</v>
      </c>
      <c r="Z190" s="18">
        <v>52</v>
      </c>
      <c r="AA190" s="18">
        <v>49</v>
      </c>
      <c r="AB190" s="18">
        <v>52</v>
      </c>
      <c r="AC190" s="18">
        <v>47</v>
      </c>
      <c r="AD190" s="18">
        <v>58</v>
      </c>
      <c r="AE190" s="18">
        <v>65</v>
      </c>
      <c r="AF190" s="18">
        <v>64</v>
      </c>
      <c r="AG190" s="18">
        <v>78</v>
      </c>
      <c r="AH190" s="18">
        <v>61</v>
      </c>
      <c r="AI190" s="18">
        <v>54</v>
      </c>
      <c r="AJ190" s="18">
        <v>58</v>
      </c>
      <c r="AK190" s="18">
        <v>62</v>
      </c>
      <c r="AL190" s="18">
        <v>61.84</v>
      </c>
      <c r="AM190" s="18">
        <v>0</v>
      </c>
      <c r="AN190" s="18">
        <v>0</v>
      </c>
      <c r="AO190" s="18">
        <v>0</v>
      </c>
      <c r="AP190" s="18">
        <v>0</v>
      </c>
      <c r="AQ190" s="18">
        <v>0</v>
      </c>
      <c r="AR190" s="18">
        <v>0</v>
      </c>
      <c r="AS190" s="18">
        <v>0</v>
      </c>
      <c r="AT190" s="18">
        <v>0</v>
      </c>
      <c r="AU190" s="18">
        <v>0</v>
      </c>
      <c r="AV190" s="18">
        <v>0</v>
      </c>
      <c r="AW190" s="18">
        <v>4</v>
      </c>
      <c r="AX190" s="18">
        <v>5</v>
      </c>
      <c r="AY190" s="18">
        <v>8</v>
      </c>
      <c r="AZ190" s="18">
        <v>0</v>
      </c>
      <c r="BA190" s="18">
        <v>0</v>
      </c>
      <c r="BB190" s="18">
        <v>0</v>
      </c>
      <c r="BC190" s="18">
        <v>0</v>
      </c>
      <c r="BD190" s="18">
        <v>0</v>
      </c>
      <c r="BE190" s="18">
        <v>0</v>
      </c>
      <c r="BF190" s="18">
        <v>0</v>
      </c>
      <c r="BG190" s="18">
        <v>0</v>
      </c>
      <c r="BH190" s="18">
        <v>0</v>
      </c>
      <c r="BI190" s="18">
        <v>0</v>
      </c>
      <c r="BJ190" s="18">
        <v>4</v>
      </c>
      <c r="BK190" s="18">
        <v>5</v>
      </c>
      <c r="BL190" s="18">
        <v>8</v>
      </c>
    </row>
    <row r="191" spans="1:64" x14ac:dyDescent="0.25">
      <c r="A191" s="2" t="s">
        <v>674</v>
      </c>
      <c r="B191" s="2" t="s">
        <v>65</v>
      </c>
      <c r="C191" s="2" t="s">
        <v>65</v>
      </c>
      <c r="D191" s="2" t="s">
        <v>16</v>
      </c>
      <c r="E191" s="2" t="s">
        <v>14</v>
      </c>
      <c r="F191" s="2">
        <v>2</v>
      </c>
      <c r="G191" s="2">
        <v>2</v>
      </c>
      <c r="H191" s="2">
        <v>0</v>
      </c>
      <c r="I191" s="2">
        <v>0</v>
      </c>
      <c r="L191" s="17" t="s">
        <v>127</v>
      </c>
      <c r="M191" s="18">
        <v>6</v>
      </c>
      <c r="N191" s="18">
        <v>4</v>
      </c>
      <c r="O191" s="18">
        <v>4</v>
      </c>
      <c r="P191" s="18">
        <v>2</v>
      </c>
      <c r="Q191" s="18">
        <v>6</v>
      </c>
      <c r="R191" s="18">
        <v>4</v>
      </c>
      <c r="S191" s="18">
        <v>4</v>
      </c>
      <c r="T191" s="18"/>
      <c r="U191" s="18"/>
      <c r="V191" s="18"/>
      <c r="W191" s="18"/>
      <c r="X191" s="18"/>
      <c r="Y191" s="18"/>
      <c r="Z191" s="18">
        <v>6</v>
      </c>
      <c r="AA191" s="18">
        <v>4</v>
      </c>
      <c r="AB191" s="18">
        <v>4</v>
      </c>
      <c r="AC191" s="18">
        <v>2</v>
      </c>
      <c r="AD191" s="18">
        <v>6</v>
      </c>
      <c r="AE191" s="18">
        <v>4</v>
      </c>
      <c r="AF191" s="18">
        <v>4</v>
      </c>
      <c r="AG191" s="18"/>
      <c r="AH191" s="18"/>
      <c r="AI191" s="18"/>
      <c r="AJ191" s="18"/>
      <c r="AK191" s="18"/>
      <c r="AL191" s="18"/>
      <c r="AM191" s="18">
        <v>0</v>
      </c>
      <c r="AN191" s="18">
        <v>0</v>
      </c>
      <c r="AO191" s="18">
        <v>0</v>
      </c>
      <c r="AP191" s="18">
        <v>0</v>
      </c>
      <c r="AQ191" s="18">
        <v>0</v>
      </c>
      <c r="AR191" s="18">
        <v>0</v>
      </c>
      <c r="AS191" s="18">
        <v>0</v>
      </c>
      <c r="AT191" s="18"/>
      <c r="AU191" s="18"/>
      <c r="AV191" s="18"/>
      <c r="AW191" s="18"/>
      <c r="AX191" s="18"/>
      <c r="AY191" s="18"/>
      <c r="AZ191" s="18">
        <v>0</v>
      </c>
      <c r="BA191" s="18">
        <v>0</v>
      </c>
      <c r="BB191" s="18">
        <v>0</v>
      </c>
      <c r="BC191" s="18">
        <v>0</v>
      </c>
      <c r="BD191" s="18">
        <v>0</v>
      </c>
      <c r="BE191" s="18">
        <v>0</v>
      </c>
      <c r="BF191" s="18">
        <v>0</v>
      </c>
      <c r="BG191" s="18"/>
      <c r="BH191" s="18"/>
      <c r="BI191" s="18"/>
      <c r="BJ191" s="18"/>
      <c r="BK191" s="18"/>
      <c r="BL191" s="18"/>
    </row>
    <row r="192" spans="1:64" x14ac:dyDescent="0.25">
      <c r="A192" s="2" t="s">
        <v>674</v>
      </c>
      <c r="B192" s="2" t="s">
        <v>67</v>
      </c>
      <c r="C192" s="2" t="s">
        <v>67</v>
      </c>
      <c r="D192" s="2" t="s">
        <v>16</v>
      </c>
      <c r="E192" s="2" t="s">
        <v>675</v>
      </c>
      <c r="F192" s="2">
        <v>30</v>
      </c>
      <c r="G192" s="2">
        <v>30</v>
      </c>
      <c r="H192" s="2">
        <v>0</v>
      </c>
      <c r="I192" s="2">
        <v>0</v>
      </c>
      <c r="L192" s="17" t="s">
        <v>129</v>
      </c>
      <c r="M192" s="18">
        <v>343</v>
      </c>
      <c r="N192" s="18">
        <v>423</v>
      </c>
      <c r="O192" s="18">
        <v>414</v>
      </c>
      <c r="P192" s="18">
        <v>407</v>
      </c>
      <c r="Q192" s="18">
        <v>479</v>
      </c>
      <c r="R192" s="18">
        <v>442</v>
      </c>
      <c r="S192" s="18">
        <v>470</v>
      </c>
      <c r="T192" s="18">
        <v>539</v>
      </c>
      <c r="U192" s="18">
        <v>485</v>
      </c>
      <c r="V192" s="18">
        <v>523</v>
      </c>
      <c r="W192" s="18">
        <v>462</v>
      </c>
      <c r="X192" s="18">
        <v>399</v>
      </c>
      <c r="Y192" s="18">
        <v>408</v>
      </c>
      <c r="Z192" s="18">
        <v>343</v>
      </c>
      <c r="AA192" s="18">
        <v>423</v>
      </c>
      <c r="AB192" s="18">
        <v>414</v>
      </c>
      <c r="AC192" s="18">
        <v>407</v>
      </c>
      <c r="AD192" s="18">
        <v>479</v>
      </c>
      <c r="AE192" s="18">
        <v>441.79</v>
      </c>
      <c r="AF192" s="18">
        <v>470</v>
      </c>
      <c r="AG192" s="18">
        <v>538.29999999999995</v>
      </c>
      <c r="AH192" s="18">
        <v>483.51</v>
      </c>
      <c r="AI192" s="18">
        <v>523</v>
      </c>
      <c r="AJ192" s="18">
        <v>460.75</v>
      </c>
      <c r="AK192" s="18">
        <v>370.87</v>
      </c>
      <c r="AL192" s="18">
        <v>380.5</v>
      </c>
      <c r="AM192" s="18">
        <v>28</v>
      </c>
      <c r="AN192" s="18">
        <v>37</v>
      </c>
      <c r="AO192" s="18">
        <v>33</v>
      </c>
      <c r="AP192" s="18">
        <v>33</v>
      </c>
      <c r="AQ192" s="18">
        <v>28</v>
      </c>
      <c r="AR192" s="18">
        <v>34</v>
      </c>
      <c r="AS192" s="18">
        <v>35</v>
      </c>
      <c r="AT192" s="18">
        <v>37</v>
      </c>
      <c r="AU192" s="18">
        <v>21</v>
      </c>
      <c r="AV192" s="18">
        <v>23</v>
      </c>
      <c r="AW192" s="18">
        <v>23</v>
      </c>
      <c r="AX192" s="18">
        <v>37</v>
      </c>
      <c r="AY192" s="18">
        <v>79</v>
      </c>
      <c r="AZ192" s="18">
        <v>28</v>
      </c>
      <c r="BA192" s="18">
        <v>37</v>
      </c>
      <c r="BB192" s="18">
        <v>33</v>
      </c>
      <c r="BC192" s="18">
        <v>33</v>
      </c>
      <c r="BD192" s="18">
        <v>28</v>
      </c>
      <c r="BE192" s="18">
        <v>33.79</v>
      </c>
      <c r="BF192" s="18">
        <v>35</v>
      </c>
      <c r="BG192" s="18">
        <v>36.79</v>
      </c>
      <c r="BH192" s="18">
        <v>20.27</v>
      </c>
      <c r="BI192" s="18">
        <v>23</v>
      </c>
      <c r="BJ192" s="18">
        <v>22.48</v>
      </c>
      <c r="BK192" s="18">
        <v>36.26</v>
      </c>
      <c r="BL192" s="18">
        <v>77.599999999999994</v>
      </c>
    </row>
    <row r="193" spans="1:64" x14ac:dyDescent="0.25">
      <c r="A193" s="2" t="s">
        <v>674</v>
      </c>
      <c r="B193" s="2" t="s">
        <v>67</v>
      </c>
      <c r="C193" s="2" t="s">
        <v>67</v>
      </c>
      <c r="D193" s="2" t="s">
        <v>16</v>
      </c>
      <c r="E193" s="2" t="s">
        <v>8</v>
      </c>
      <c r="F193" s="2">
        <v>20</v>
      </c>
      <c r="G193" s="2">
        <v>19.079999999999998</v>
      </c>
      <c r="H193" s="2">
        <v>0</v>
      </c>
      <c r="I193" s="2">
        <v>0</v>
      </c>
      <c r="L193" s="17" t="s">
        <v>131</v>
      </c>
      <c r="M193" s="18">
        <v>6</v>
      </c>
      <c r="N193" s="18">
        <v>6</v>
      </c>
      <c r="O193" s="18">
        <v>4</v>
      </c>
      <c r="P193" s="18">
        <v>10</v>
      </c>
      <c r="Q193" s="18">
        <v>10</v>
      </c>
      <c r="R193" s="18">
        <v>3</v>
      </c>
      <c r="S193" s="18">
        <v>9</v>
      </c>
      <c r="T193" s="18">
        <v>6</v>
      </c>
      <c r="U193" s="18">
        <v>5</v>
      </c>
      <c r="V193" s="18">
        <v>12</v>
      </c>
      <c r="W193" s="18">
        <v>7</v>
      </c>
      <c r="X193" s="18">
        <v>5</v>
      </c>
      <c r="Y193" s="18">
        <v>6</v>
      </c>
      <c r="Z193" s="18">
        <v>6</v>
      </c>
      <c r="AA193" s="18">
        <v>6</v>
      </c>
      <c r="AB193" s="18">
        <v>4</v>
      </c>
      <c r="AC193" s="18">
        <v>10</v>
      </c>
      <c r="AD193" s="18">
        <v>10</v>
      </c>
      <c r="AE193" s="18">
        <v>3</v>
      </c>
      <c r="AF193" s="18">
        <v>8.84</v>
      </c>
      <c r="AG193" s="18">
        <v>6</v>
      </c>
      <c r="AH193" s="18">
        <v>5</v>
      </c>
      <c r="AI193" s="18">
        <v>12</v>
      </c>
      <c r="AJ193" s="18">
        <v>7</v>
      </c>
      <c r="AK193" s="18">
        <v>5</v>
      </c>
      <c r="AL193" s="18">
        <v>6</v>
      </c>
      <c r="AM193" s="18">
        <v>0</v>
      </c>
      <c r="AN193" s="18">
        <v>0</v>
      </c>
      <c r="AO193" s="18">
        <v>0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0</v>
      </c>
      <c r="AV193" s="18">
        <v>0</v>
      </c>
      <c r="AW193" s="18">
        <v>0</v>
      </c>
      <c r="AX193" s="18">
        <v>0</v>
      </c>
      <c r="AY193" s="18">
        <v>0</v>
      </c>
      <c r="AZ193" s="18">
        <v>0</v>
      </c>
      <c r="BA193" s="18">
        <v>0</v>
      </c>
      <c r="BB193" s="18">
        <v>0</v>
      </c>
      <c r="BC193" s="18">
        <v>0</v>
      </c>
      <c r="BD193" s="18">
        <v>0</v>
      </c>
      <c r="BE193" s="18">
        <v>0</v>
      </c>
      <c r="BF193" s="18">
        <v>0</v>
      </c>
      <c r="BG193" s="18">
        <v>0</v>
      </c>
      <c r="BH193" s="18">
        <v>0</v>
      </c>
      <c r="BI193" s="18">
        <v>0</v>
      </c>
      <c r="BJ193" s="18">
        <v>0</v>
      </c>
      <c r="BK193" s="18">
        <v>0</v>
      </c>
      <c r="BL193" s="18">
        <v>0</v>
      </c>
    </row>
    <row r="194" spans="1:64" x14ac:dyDescent="0.25">
      <c r="A194" s="2" t="s">
        <v>674</v>
      </c>
      <c r="B194" s="2" t="s">
        <v>67</v>
      </c>
      <c r="C194" s="2" t="s">
        <v>67</v>
      </c>
      <c r="D194" s="2" t="s">
        <v>16</v>
      </c>
      <c r="E194" s="2" t="s">
        <v>9</v>
      </c>
      <c r="F194" s="2">
        <v>31</v>
      </c>
      <c r="G194" s="2">
        <v>31</v>
      </c>
      <c r="H194" s="2">
        <v>0</v>
      </c>
      <c r="I194" s="2">
        <v>0</v>
      </c>
      <c r="L194" s="17" t="s">
        <v>133</v>
      </c>
      <c r="M194" s="18">
        <v>24</v>
      </c>
      <c r="N194" s="18">
        <v>17</v>
      </c>
      <c r="O194" s="18">
        <v>6</v>
      </c>
      <c r="P194" s="18">
        <v>16</v>
      </c>
      <c r="Q194" s="18">
        <v>33</v>
      </c>
      <c r="R194" s="18">
        <v>16</v>
      </c>
      <c r="S194" s="18">
        <v>21</v>
      </c>
      <c r="T194" s="18">
        <v>13</v>
      </c>
      <c r="U194" s="18">
        <v>23</v>
      </c>
      <c r="V194" s="18">
        <v>25</v>
      </c>
      <c r="W194" s="18">
        <v>25</v>
      </c>
      <c r="X194" s="18">
        <v>22</v>
      </c>
      <c r="Y194" s="18">
        <v>21</v>
      </c>
      <c r="Z194" s="18">
        <v>24</v>
      </c>
      <c r="AA194" s="18">
        <v>17</v>
      </c>
      <c r="AB194" s="18">
        <v>6</v>
      </c>
      <c r="AC194" s="18">
        <v>16</v>
      </c>
      <c r="AD194" s="18">
        <v>33</v>
      </c>
      <c r="AE194" s="18">
        <v>16</v>
      </c>
      <c r="AF194" s="18">
        <v>21</v>
      </c>
      <c r="AG194" s="18">
        <v>13</v>
      </c>
      <c r="AH194" s="18">
        <v>23</v>
      </c>
      <c r="AI194" s="18">
        <v>25</v>
      </c>
      <c r="AJ194" s="18">
        <v>25</v>
      </c>
      <c r="AK194" s="18">
        <v>18.420000000000002</v>
      </c>
      <c r="AL194" s="18">
        <v>21</v>
      </c>
      <c r="AM194" s="18">
        <v>0</v>
      </c>
      <c r="AN194" s="18">
        <v>0</v>
      </c>
      <c r="AO194" s="18">
        <v>0</v>
      </c>
      <c r="AP194" s="18">
        <v>0</v>
      </c>
      <c r="AQ194" s="18">
        <v>0</v>
      </c>
      <c r="AR194" s="18">
        <v>0</v>
      </c>
      <c r="AS194" s="18">
        <v>0</v>
      </c>
      <c r="AT194" s="18">
        <v>0</v>
      </c>
      <c r="AU194" s="18">
        <v>0</v>
      </c>
      <c r="AV194" s="18">
        <v>0</v>
      </c>
      <c r="AW194" s="18">
        <v>0</v>
      </c>
      <c r="AX194" s="18">
        <v>0</v>
      </c>
      <c r="AY194" s="18">
        <v>0</v>
      </c>
      <c r="AZ194" s="18">
        <v>0</v>
      </c>
      <c r="BA194" s="18">
        <v>0</v>
      </c>
      <c r="BB194" s="18">
        <v>0</v>
      </c>
      <c r="BC194" s="18">
        <v>0</v>
      </c>
      <c r="BD194" s="18">
        <v>0</v>
      </c>
      <c r="BE194" s="18">
        <v>0</v>
      </c>
      <c r="BF194" s="18">
        <v>0</v>
      </c>
      <c r="BG194" s="18">
        <v>0</v>
      </c>
      <c r="BH194" s="18">
        <v>0</v>
      </c>
      <c r="BI194" s="18">
        <v>0</v>
      </c>
      <c r="BJ194" s="18">
        <v>0</v>
      </c>
      <c r="BK194" s="18">
        <v>0</v>
      </c>
      <c r="BL194" s="18">
        <v>0</v>
      </c>
    </row>
    <row r="195" spans="1:64" x14ac:dyDescent="0.25">
      <c r="A195" s="2" t="s">
        <v>674</v>
      </c>
      <c r="B195" s="2" t="s">
        <v>67</v>
      </c>
      <c r="C195" s="2" t="s">
        <v>67</v>
      </c>
      <c r="D195" s="2" t="s">
        <v>16</v>
      </c>
      <c r="E195" s="2" t="s">
        <v>10</v>
      </c>
      <c r="F195" s="2">
        <v>20</v>
      </c>
      <c r="G195" s="2">
        <v>19.079999999999998</v>
      </c>
      <c r="H195" s="2">
        <v>0</v>
      </c>
      <c r="I195" s="2">
        <v>0</v>
      </c>
      <c r="L195" s="17" t="s">
        <v>137</v>
      </c>
      <c r="M195" s="18">
        <v>9</v>
      </c>
      <c r="N195" s="18">
        <v>14</v>
      </c>
      <c r="O195" s="18">
        <v>15</v>
      </c>
      <c r="P195" s="18">
        <v>13</v>
      </c>
      <c r="Q195" s="18">
        <v>17</v>
      </c>
      <c r="R195" s="18">
        <v>22</v>
      </c>
      <c r="S195" s="18">
        <v>16</v>
      </c>
      <c r="T195" s="18">
        <v>18</v>
      </c>
      <c r="U195" s="18">
        <v>22</v>
      </c>
      <c r="V195" s="18">
        <v>18</v>
      </c>
      <c r="W195" s="18">
        <v>17</v>
      </c>
      <c r="X195" s="18">
        <v>19</v>
      </c>
      <c r="Y195" s="18">
        <v>20</v>
      </c>
      <c r="Z195" s="18">
        <v>7</v>
      </c>
      <c r="AA195" s="18">
        <v>14</v>
      </c>
      <c r="AB195" s="18">
        <v>15</v>
      </c>
      <c r="AC195" s="18">
        <v>13</v>
      </c>
      <c r="AD195" s="18">
        <v>17</v>
      </c>
      <c r="AE195" s="18">
        <v>22</v>
      </c>
      <c r="AF195" s="18">
        <v>16</v>
      </c>
      <c r="AG195" s="18">
        <v>18</v>
      </c>
      <c r="AH195" s="18">
        <v>22</v>
      </c>
      <c r="AI195" s="18">
        <v>18</v>
      </c>
      <c r="AJ195" s="18">
        <v>17</v>
      </c>
      <c r="AK195" s="18">
        <v>17.36</v>
      </c>
      <c r="AL195" s="18">
        <v>19.22</v>
      </c>
      <c r="AM195" s="18">
        <v>4</v>
      </c>
      <c r="AN195" s="18">
        <v>3</v>
      </c>
      <c r="AO195" s="18">
        <v>6</v>
      </c>
      <c r="AP195" s="18">
        <v>2</v>
      </c>
      <c r="AQ195" s="18">
        <v>2</v>
      </c>
      <c r="AR195" s="18">
        <v>7</v>
      </c>
      <c r="AS195" s="18">
        <v>8</v>
      </c>
      <c r="AT195" s="18">
        <v>4</v>
      </c>
      <c r="AU195" s="18">
        <v>3</v>
      </c>
      <c r="AV195" s="18">
        <v>5</v>
      </c>
      <c r="AW195" s="18">
        <v>7</v>
      </c>
      <c r="AX195" s="18">
        <v>5</v>
      </c>
      <c r="AY195" s="18">
        <v>5</v>
      </c>
      <c r="AZ195" s="18">
        <v>2</v>
      </c>
      <c r="BA195" s="18">
        <v>3</v>
      </c>
      <c r="BB195" s="18">
        <v>6</v>
      </c>
      <c r="BC195" s="18">
        <v>2</v>
      </c>
      <c r="BD195" s="18">
        <v>2</v>
      </c>
      <c r="BE195" s="18">
        <v>7</v>
      </c>
      <c r="BF195" s="18">
        <v>8</v>
      </c>
      <c r="BG195" s="18">
        <v>4</v>
      </c>
      <c r="BH195" s="18">
        <v>3</v>
      </c>
      <c r="BI195" s="18">
        <v>5</v>
      </c>
      <c r="BJ195" s="18">
        <v>7</v>
      </c>
      <c r="BK195" s="18">
        <v>5</v>
      </c>
      <c r="BL195" s="18">
        <v>5</v>
      </c>
    </row>
    <row r="196" spans="1:64" x14ac:dyDescent="0.25">
      <c r="A196" s="2" t="s">
        <v>674</v>
      </c>
      <c r="B196" s="2" t="s">
        <v>67</v>
      </c>
      <c r="C196" s="2" t="s">
        <v>67</v>
      </c>
      <c r="D196" s="2" t="s">
        <v>16</v>
      </c>
      <c r="E196" s="2" t="s">
        <v>11</v>
      </c>
      <c r="F196" s="2">
        <v>24</v>
      </c>
      <c r="G196" s="2">
        <v>24</v>
      </c>
      <c r="H196" s="2">
        <v>0</v>
      </c>
      <c r="I196" s="2">
        <v>0</v>
      </c>
      <c r="L196" s="17" t="s">
        <v>143</v>
      </c>
      <c r="M196" s="18">
        <v>18</v>
      </c>
      <c r="N196" s="18">
        <v>23</v>
      </c>
      <c r="O196" s="18">
        <v>29</v>
      </c>
      <c r="P196" s="18">
        <v>34</v>
      </c>
      <c r="Q196" s="18">
        <v>35</v>
      </c>
      <c r="R196" s="18">
        <v>29</v>
      </c>
      <c r="S196" s="18">
        <v>23</v>
      </c>
      <c r="T196" s="18">
        <v>28</v>
      </c>
      <c r="U196" s="18">
        <v>31</v>
      </c>
      <c r="V196" s="18">
        <v>39</v>
      </c>
      <c r="W196" s="18">
        <v>38</v>
      </c>
      <c r="X196" s="18">
        <v>26</v>
      </c>
      <c r="Y196" s="18">
        <v>25</v>
      </c>
      <c r="Z196" s="18">
        <v>17</v>
      </c>
      <c r="AA196" s="18">
        <v>23</v>
      </c>
      <c r="AB196" s="18">
        <v>29</v>
      </c>
      <c r="AC196" s="18">
        <v>34</v>
      </c>
      <c r="AD196" s="18">
        <v>35</v>
      </c>
      <c r="AE196" s="18">
        <v>29</v>
      </c>
      <c r="AF196" s="18">
        <v>23</v>
      </c>
      <c r="AG196" s="18">
        <v>28</v>
      </c>
      <c r="AH196" s="18">
        <v>31</v>
      </c>
      <c r="AI196" s="18">
        <v>38.6</v>
      </c>
      <c r="AJ196" s="18">
        <v>38</v>
      </c>
      <c r="AK196" s="18">
        <v>21.09</v>
      </c>
      <c r="AL196" s="18">
        <v>22.71</v>
      </c>
      <c r="AM196" s="18">
        <v>2</v>
      </c>
      <c r="AN196" s="18">
        <v>1</v>
      </c>
      <c r="AO196" s="18">
        <v>8</v>
      </c>
      <c r="AP196" s="18">
        <v>1</v>
      </c>
      <c r="AQ196" s="18">
        <v>7</v>
      </c>
      <c r="AR196" s="18">
        <v>2</v>
      </c>
      <c r="AS196" s="18">
        <v>4</v>
      </c>
      <c r="AT196" s="18">
        <v>7</v>
      </c>
      <c r="AU196" s="18">
        <v>1</v>
      </c>
      <c r="AV196" s="18">
        <v>13</v>
      </c>
      <c r="AW196" s="18">
        <v>8</v>
      </c>
      <c r="AX196" s="18">
        <v>4</v>
      </c>
      <c r="AY196" s="18">
        <v>6</v>
      </c>
      <c r="AZ196" s="18">
        <v>1</v>
      </c>
      <c r="BA196" s="18">
        <v>1</v>
      </c>
      <c r="BB196" s="18">
        <v>8</v>
      </c>
      <c r="BC196" s="18">
        <v>1</v>
      </c>
      <c r="BD196" s="18">
        <v>7</v>
      </c>
      <c r="BE196" s="18">
        <v>2</v>
      </c>
      <c r="BF196" s="18">
        <v>4</v>
      </c>
      <c r="BG196" s="18">
        <v>7</v>
      </c>
      <c r="BH196" s="18">
        <v>1</v>
      </c>
      <c r="BI196" s="18">
        <v>12.6</v>
      </c>
      <c r="BJ196" s="18">
        <v>8</v>
      </c>
      <c r="BK196" s="18">
        <v>3.8</v>
      </c>
      <c r="BL196" s="18">
        <v>6</v>
      </c>
    </row>
    <row r="197" spans="1:64" x14ac:dyDescent="0.25">
      <c r="A197" s="2" t="s">
        <v>674</v>
      </c>
      <c r="B197" s="2" t="s">
        <v>67</v>
      </c>
      <c r="C197" s="2" t="s">
        <v>67</v>
      </c>
      <c r="D197" s="2" t="s">
        <v>16</v>
      </c>
      <c r="E197" s="2" t="s">
        <v>12</v>
      </c>
      <c r="F197" s="2">
        <v>26</v>
      </c>
      <c r="G197" s="2">
        <v>26</v>
      </c>
      <c r="H197" s="2">
        <v>0</v>
      </c>
      <c r="I197" s="2">
        <v>0</v>
      </c>
      <c r="L197" s="17" t="s">
        <v>145</v>
      </c>
      <c r="M197" s="18">
        <v>1255</v>
      </c>
      <c r="N197" s="18">
        <v>1328</v>
      </c>
      <c r="O197" s="18">
        <v>1394</v>
      </c>
      <c r="P197" s="18">
        <v>1373</v>
      </c>
      <c r="Q197" s="18">
        <v>1397</v>
      </c>
      <c r="R197" s="18">
        <v>1444</v>
      </c>
      <c r="S197" s="18">
        <v>1498</v>
      </c>
      <c r="T197" s="18">
        <v>1499</v>
      </c>
      <c r="U197" s="18">
        <v>1468</v>
      </c>
      <c r="V197" s="18">
        <v>1459</v>
      </c>
      <c r="W197" s="18">
        <v>1420</v>
      </c>
      <c r="X197" s="18">
        <v>1310</v>
      </c>
      <c r="Y197" s="18">
        <v>1460</v>
      </c>
      <c r="Z197" s="18">
        <v>1253.02</v>
      </c>
      <c r="AA197" s="18">
        <v>1326</v>
      </c>
      <c r="AB197" s="18">
        <v>1392.25</v>
      </c>
      <c r="AC197" s="18">
        <v>1369.27</v>
      </c>
      <c r="AD197" s="18">
        <v>1393.07</v>
      </c>
      <c r="AE197" s="18">
        <v>1441.25</v>
      </c>
      <c r="AF197" s="18">
        <v>1492.62</v>
      </c>
      <c r="AG197" s="18">
        <v>1493.55</v>
      </c>
      <c r="AH197" s="18">
        <v>1465.13</v>
      </c>
      <c r="AI197" s="18">
        <v>1430.8</v>
      </c>
      <c r="AJ197" s="18">
        <v>1389.8</v>
      </c>
      <c r="AK197" s="18">
        <v>1032.9000000000001</v>
      </c>
      <c r="AL197" s="18">
        <v>1089.5999999999999</v>
      </c>
      <c r="AM197" s="18">
        <v>33</v>
      </c>
      <c r="AN197" s="18">
        <v>29</v>
      </c>
      <c r="AO197" s="18">
        <v>38</v>
      </c>
      <c r="AP197" s="18">
        <v>21</v>
      </c>
      <c r="AQ197" s="18">
        <v>26</v>
      </c>
      <c r="AR197" s="18">
        <v>17</v>
      </c>
      <c r="AS197" s="18">
        <v>30</v>
      </c>
      <c r="AT197" s="18">
        <v>47</v>
      </c>
      <c r="AU197" s="18">
        <v>34</v>
      </c>
      <c r="AV197" s="18">
        <v>24</v>
      </c>
      <c r="AW197" s="18">
        <v>35</v>
      </c>
      <c r="AX197" s="18">
        <v>18</v>
      </c>
      <c r="AY197" s="18">
        <v>30</v>
      </c>
      <c r="AZ197" s="18">
        <v>33</v>
      </c>
      <c r="BA197" s="18">
        <v>29</v>
      </c>
      <c r="BB197" s="18">
        <v>38</v>
      </c>
      <c r="BC197" s="18">
        <v>21</v>
      </c>
      <c r="BD197" s="18">
        <v>26</v>
      </c>
      <c r="BE197" s="18">
        <v>17</v>
      </c>
      <c r="BF197" s="18">
        <v>30</v>
      </c>
      <c r="BG197" s="18">
        <v>28.2</v>
      </c>
      <c r="BH197" s="18">
        <v>33</v>
      </c>
      <c r="BI197" s="18">
        <v>16.399999999999999</v>
      </c>
      <c r="BJ197" s="18">
        <v>22</v>
      </c>
      <c r="BK197" s="18">
        <v>11.2</v>
      </c>
      <c r="BL197" s="18">
        <v>9.1</v>
      </c>
    </row>
    <row r="198" spans="1:64" x14ac:dyDescent="0.25">
      <c r="A198" s="2" t="s">
        <v>674</v>
      </c>
      <c r="B198" s="2" t="s">
        <v>67</v>
      </c>
      <c r="C198" s="2" t="s">
        <v>67</v>
      </c>
      <c r="D198" s="2" t="s">
        <v>16</v>
      </c>
      <c r="E198" s="2" t="s">
        <v>13</v>
      </c>
      <c r="F198" s="2">
        <v>34</v>
      </c>
      <c r="G198" s="2">
        <v>34</v>
      </c>
      <c r="H198" s="2">
        <v>0</v>
      </c>
      <c r="I198" s="2">
        <v>0</v>
      </c>
      <c r="L198" s="17" t="s">
        <v>147</v>
      </c>
      <c r="M198" s="18">
        <v>131</v>
      </c>
      <c r="N198" s="18">
        <v>132</v>
      </c>
      <c r="O198" s="18">
        <v>160</v>
      </c>
      <c r="P198" s="18">
        <v>155</v>
      </c>
      <c r="Q198" s="18">
        <v>144</v>
      </c>
      <c r="R198" s="18">
        <v>149</v>
      </c>
      <c r="S198" s="18">
        <v>155</v>
      </c>
      <c r="T198" s="18">
        <v>161</v>
      </c>
      <c r="U198" s="18">
        <v>167</v>
      </c>
      <c r="V198" s="18">
        <v>158</v>
      </c>
      <c r="W198" s="18">
        <v>182</v>
      </c>
      <c r="X198" s="18">
        <v>179</v>
      </c>
      <c r="Y198" s="18">
        <v>155</v>
      </c>
      <c r="Z198" s="18">
        <v>131</v>
      </c>
      <c r="AA198" s="18">
        <v>130.55000000000001</v>
      </c>
      <c r="AB198" s="18">
        <v>158.57</v>
      </c>
      <c r="AC198" s="18">
        <v>153.83000000000001</v>
      </c>
      <c r="AD198" s="18">
        <v>142.08000000000001</v>
      </c>
      <c r="AE198" s="18">
        <v>148.5</v>
      </c>
      <c r="AF198" s="18">
        <v>155</v>
      </c>
      <c r="AG198" s="18">
        <v>160.6</v>
      </c>
      <c r="AH198" s="18">
        <v>167</v>
      </c>
      <c r="AI198" s="18">
        <v>157.56</v>
      </c>
      <c r="AJ198" s="18">
        <v>180.29</v>
      </c>
      <c r="AK198" s="18">
        <v>150.15</v>
      </c>
      <c r="AL198" s="18">
        <v>132.43</v>
      </c>
      <c r="AM198" s="18">
        <v>6</v>
      </c>
      <c r="AN198" s="18">
        <v>14</v>
      </c>
      <c r="AO198" s="18">
        <v>7</v>
      </c>
      <c r="AP198" s="18">
        <v>12</v>
      </c>
      <c r="AQ198" s="18">
        <v>6</v>
      </c>
      <c r="AR198" s="18">
        <v>11</v>
      </c>
      <c r="AS198" s="18">
        <v>9</v>
      </c>
      <c r="AT198" s="18">
        <v>1</v>
      </c>
      <c r="AU198" s="18">
        <v>2</v>
      </c>
      <c r="AV198" s="18">
        <v>5</v>
      </c>
      <c r="AW198" s="18">
        <v>3</v>
      </c>
      <c r="AX198" s="18">
        <v>4</v>
      </c>
      <c r="AY198" s="18">
        <v>0</v>
      </c>
      <c r="AZ198" s="18">
        <v>6</v>
      </c>
      <c r="BA198" s="18">
        <v>12.55</v>
      </c>
      <c r="BB198" s="18">
        <v>5.57</v>
      </c>
      <c r="BC198" s="18">
        <v>10.83</v>
      </c>
      <c r="BD198" s="18">
        <v>4.08</v>
      </c>
      <c r="BE198" s="18">
        <v>10.5</v>
      </c>
      <c r="BF198" s="18">
        <v>9</v>
      </c>
      <c r="BG198" s="18">
        <v>1</v>
      </c>
      <c r="BH198" s="18">
        <v>2</v>
      </c>
      <c r="BI198" s="18">
        <v>5</v>
      </c>
      <c r="BJ198" s="18">
        <v>3</v>
      </c>
      <c r="BK198" s="18">
        <v>4</v>
      </c>
      <c r="BL198" s="18">
        <v>0</v>
      </c>
    </row>
    <row r="199" spans="1:64" x14ac:dyDescent="0.25">
      <c r="A199" s="2" t="s">
        <v>674</v>
      </c>
      <c r="B199" s="2" t="s">
        <v>67</v>
      </c>
      <c r="C199" s="2" t="s">
        <v>67</v>
      </c>
      <c r="D199" s="2" t="s">
        <v>16</v>
      </c>
      <c r="E199" s="2" t="s">
        <v>14</v>
      </c>
      <c r="F199" s="2">
        <v>26</v>
      </c>
      <c r="G199" s="2">
        <v>26</v>
      </c>
      <c r="H199" s="2">
        <v>0</v>
      </c>
      <c r="I199" s="2">
        <v>0</v>
      </c>
      <c r="L199" s="17" t="s">
        <v>149</v>
      </c>
      <c r="M199" s="18">
        <v>2</v>
      </c>
      <c r="N199" s="18">
        <v>4</v>
      </c>
      <c r="O199" s="18">
        <v>2</v>
      </c>
      <c r="P199" s="18">
        <v>2</v>
      </c>
      <c r="Q199" s="18">
        <v>4</v>
      </c>
      <c r="R199" s="18">
        <v>2</v>
      </c>
      <c r="S199" s="18"/>
      <c r="T199" s="18"/>
      <c r="U199" s="18"/>
      <c r="V199" s="18"/>
      <c r="W199" s="18"/>
      <c r="X199" s="18"/>
      <c r="Y199" s="18"/>
      <c r="Z199" s="18">
        <v>2</v>
      </c>
      <c r="AA199" s="18">
        <v>4</v>
      </c>
      <c r="AB199" s="18">
        <v>2</v>
      </c>
      <c r="AC199" s="18">
        <v>2</v>
      </c>
      <c r="AD199" s="18">
        <v>4</v>
      </c>
      <c r="AE199" s="18">
        <v>2</v>
      </c>
      <c r="AF199" s="18"/>
      <c r="AG199" s="18"/>
      <c r="AH199" s="18"/>
      <c r="AI199" s="18"/>
      <c r="AJ199" s="18"/>
      <c r="AK199" s="18"/>
      <c r="AL199" s="18"/>
      <c r="AM199" s="18">
        <v>0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/>
      <c r="AT199" s="18"/>
      <c r="AU199" s="18"/>
      <c r="AV199" s="18"/>
      <c r="AW199" s="18"/>
      <c r="AX199" s="18"/>
      <c r="AY199" s="18"/>
      <c r="AZ199" s="18">
        <v>0</v>
      </c>
      <c r="BA199" s="18">
        <v>0</v>
      </c>
      <c r="BB199" s="18">
        <v>0</v>
      </c>
      <c r="BC199" s="18">
        <v>0</v>
      </c>
      <c r="BD199" s="18">
        <v>0</v>
      </c>
      <c r="BE199" s="18">
        <v>0</v>
      </c>
      <c r="BF199" s="18"/>
      <c r="BG199" s="18"/>
      <c r="BH199" s="18"/>
      <c r="BI199" s="18"/>
      <c r="BJ199" s="18"/>
      <c r="BK199" s="18"/>
      <c r="BL199" s="18"/>
    </row>
    <row r="200" spans="1:64" x14ac:dyDescent="0.25">
      <c r="A200" s="2" t="s">
        <v>674</v>
      </c>
      <c r="B200" s="2" t="s">
        <v>67</v>
      </c>
      <c r="C200" s="2" t="s">
        <v>67</v>
      </c>
      <c r="D200" s="2" t="s">
        <v>16</v>
      </c>
      <c r="E200" s="2" t="s">
        <v>15</v>
      </c>
      <c r="F200" s="2">
        <v>23</v>
      </c>
      <c r="G200" s="2">
        <v>22.23</v>
      </c>
      <c r="H200" s="2">
        <v>0</v>
      </c>
      <c r="I200" s="2">
        <v>0</v>
      </c>
      <c r="L200" s="17" t="s">
        <v>151</v>
      </c>
      <c r="M200" s="18">
        <v>2</v>
      </c>
      <c r="N200" s="18">
        <v>3</v>
      </c>
      <c r="O200" s="18">
        <v>5</v>
      </c>
      <c r="P200" s="18">
        <v>1</v>
      </c>
      <c r="Q200" s="18">
        <v>1</v>
      </c>
      <c r="R200" s="18">
        <v>5</v>
      </c>
      <c r="S200" s="18">
        <v>3</v>
      </c>
      <c r="T200" s="18">
        <v>1</v>
      </c>
      <c r="U200" s="18">
        <v>4</v>
      </c>
      <c r="V200" s="18">
        <v>6</v>
      </c>
      <c r="W200" s="18">
        <v>3</v>
      </c>
      <c r="X200" s="18">
        <v>2</v>
      </c>
      <c r="Y200" s="18">
        <v>1</v>
      </c>
      <c r="Z200" s="18">
        <v>2</v>
      </c>
      <c r="AA200" s="18">
        <v>3</v>
      </c>
      <c r="AB200" s="18">
        <v>5</v>
      </c>
      <c r="AC200" s="18">
        <v>1</v>
      </c>
      <c r="AD200" s="18">
        <v>1</v>
      </c>
      <c r="AE200" s="18">
        <v>5</v>
      </c>
      <c r="AF200" s="18">
        <v>3</v>
      </c>
      <c r="AG200" s="18">
        <v>1</v>
      </c>
      <c r="AH200" s="18">
        <v>4</v>
      </c>
      <c r="AI200" s="18">
        <v>6</v>
      </c>
      <c r="AJ200" s="18">
        <v>3</v>
      </c>
      <c r="AK200" s="18">
        <v>2</v>
      </c>
      <c r="AL200" s="18">
        <v>1</v>
      </c>
      <c r="AM200" s="18">
        <v>0</v>
      </c>
      <c r="AN200" s="18">
        <v>0</v>
      </c>
      <c r="AO200" s="18">
        <v>0</v>
      </c>
      <c r="AP200" s="18">
        <v>0</v>
      </c>
      <c r="AQ200" s="18">
        <v>0</v>
      </c>
      <c r="AR200" s="18">
        <v>0</v>
      </c>
      <c r="AS200" s="18">
        <v>0</v>
      </c>
      <c r="AT200" s="18">
        <v>0</v>
      </c>
      <c r="AU200" s="18">
        <v>0</v>
      </c>
      <c r="AV200" s="18">
        <v>0</v>
      </c>
      <c r="AW200" s="18">
        <v>0</v>
      </c>
      <c r="AX200" s="18">
        <v>0</v>
      </c>
      <c r="AY200" s="18">
        <v>0</v>
      </c>
      <c r="AZ200" s="18">
        <v>0</v>
      </c>
      <c r="BA200" s="18">
        <v>0</v>
      </c>
      <c r="BB200" s="18">
        <v>0</v>
      </c>
      <c r="BC200" s="18">
        <v>0</v>
      </c>
      <c r="BD200" s="18">
        <v>0</v>
      </c>
      <c r="BE200" s="18">
        <v>0</v>
      </c>
      <c r="BF200" s="18">
        <v>0</v>
      </c>
      <c r="BG200" s="18">
        <v>0</v>
      </c>
      <c r="BH200" s="18">
        <v>0</v>
      </c>
      <c r="BI200" s="18">
        <v>0</v>
      </c>
      <c r="BJ200" s="18">
        <v>0</v>
      </c>
      <c r="BK200" s="18">
        <v>0</v>
      </c>
      <c r="BL200" s="18">
        <v>0</v>
      </c>
    </row>
    <row r="201" spans="1:64" x14ac:dyDescent="0.25">
      <c r="A201" s="2" t="s">
        <v>674</v>
      </c>
      <c r="B201" s="2" t="s">
        <v>67</v>
      </c>
      <c r="C201" s="2" t="s">
        <v>67</v>
      </c>
      <c r="D201" s="2" t="s">
        <v>16</v>
      </c>
      <c r="E201" s="2" t="s">
        <v>16</v>
      </c>
      <c r="F201" s="2">
        <v>22</v>
      </c>
      <c r="G201" s="2">
        <v>21.95</v>
      </c>
      <c r="H201" s="2">
        <v>0</v>
      </c>
      <c r="I201" s="2">
        <v>0</v>
      </c>
      <c r="L201" s="17" t="s">
        <v>153</v>
      </c>
      <c r="M201" s="18">
        <v>22</v>
      </c>
      <c r="N201" s="18">
        <v>21</v>
      </c>
      <c r="O201" s="18">
        <v>25</v>
      </c>
      <c r="P201" s="18">
        <v>30</v>
      </c>
      <c r="Q201" s="18">
        <v>19</v>
      </c>
      <c r="R201" s="18">
        <v>23</v>
      </c>
      <c r="S201" s="18">
        <v>25</v>
      </c>
      <c r="T201" s="18">
        <v>28</v>
      </c>
      <c r="U201" s="18">
        <v>23</v>
      </c>
      <c r="V201" s="18">
        <v>34</v>
      </c>
      <c r="W201" s="18">
        <v>20</v>
      </c>
      <c r="X201" s="18">
        <v>20</v>
      </c>
      <c r="Y201" s="18">
        <v>21</v>
      </c>
      <c r="Z201" s="18">
        <v>22</v>
      </c>
      <c r="AA201" s="18">
        <v>21</v>
      </c>
      <c r="AB201" s="18">
        <v>25</v>
      </c>
      <c r="AC201" s="18">
        <v>30</v>
      </c>
      <c r="AD201" s="18">
        <v>19</v>
      </c>
      <c r="AE201" s="18">
        <v>23</v>
      </c>
      <c r="AF201" s="18">
        <v>25</v>
      </c>
      <c r="AG201" s="18">
        <v>28</v>
      </c>
      <c r="AH201" s="18">
        <v>22.97</v>
      </c>
      <c r="AI201" s="18">
        <v>33.33</v>
      </c>
      <c r="AJ201" s="18">
        <v>20</v>
      </c>
      <c r="AK201" s="18">
        <v>20</v>
      </c>
      <c r="AL201" s="18">
        <v>19.440000000000001</v>
      </c>
      <c r="AM201" s="18">
        <v>0</v>
      </c>
      <c r="AN201" s="18">
        <v>0</v>
      </c>
      <c r="AO201" s="18">
        <v>0</v>
      </c>
      <c r="AP201" s="18">
        <v>0</v>
      </c>
      <c r="AQ201" s="18">
        <v>0</v>
      </c>
      <c r="AR201" s="18">
        <v>0</v>
      </c>
      <c r="AS201" s="18">
        <v>0</v>
      </c>
      <c r="AT201" s="18">
        <v>0</v>
      </c>
      <c r="AU201" s="18">
        <v>0</v>
      </c>
      <c r="AV201" s="18">
        <v>0</v>
      </c>
      <c r="AW201" s="18">
        <v>0</v>
      </c>
      <c r="AX201" s="18">
        <v>0</v>
      </c>
      <c r="AY201" s="18">
        <v>0</v>
      </c>
      <c r="AZ201" s="18">
        <v>0</v>
      </c>
      <c r="BA201" s="18">
        <v>0</v>
      </c>
      <c r="BB201" s="18">
        <v>0</v>
      </c>
      <c r="BC201" s="18">
        <v>0</v>
      </c>
      <c r="BD201" s="18">
        <v>0</v>
      </c>
      <c r="BE201" s="18">
        <v>0</v>
      </c>
      <c r="BF201" s="18">
        <v>0</v>
      </c>
      <c r="BG201" s="18">
        <v>0</v>
      </c>
      <c r="BH201" s="18">
        <v>0</v>
      </c>
      <c r="BI201" s="18">
        <v>0</v>
      </c>
      <c r="BJ201" s="18">
        <v>0</v>
      </c>
      <c r="BK201" s="18">
        <v>0</v>
      </c>
      <c r="BL201" s="18">
        <v>0</v>
      </c>
    </row>
    <row r="202" spans="1:64" x14ac:dyDescent="0.25">
      <c r="A202" s="2" t="s">
        <v>674</v>
      </c>
      <c r="B202" s="2" t="s">
        <v>67</v>
      </c>
      <c r="C202" s="2" t="s">
        <v>67</v>
      </c>
      <c r="D202" s="2" t="s">
        <v>16</v>
      </c>
      <c r="E202" s="2" t="s">
        <v>17</v>
      </c>
      <c r="F202" s="2">
        <v>22</v>
      </c>
      <c r="G202" s="2">
        <v>22</v>
      </c>
      <c r="H202" s="2">
        <v>0</v>
      </c>
      <c r="I202" s="2">
        <v>0</v>
      </c>
      <c r="L202" s="17" t="s">
        <v>155</v>
      </c>
      <c r="M202" s="18">
        <v>198</v>
      </c>
      <c r="N202" s="18">
        <v>146</v>
      </c>
      <c r="O202" s="18">
        <v>156</v>
      </c>
      <c r="P202" s="18">
        <v>205</v>
      </c>
      <c r="Q202" s="18">
        <v>206</v>
      </c>
      <c r="R202" s="18">
        <v>205</v>
      </c>
      <c r="S202" s="18">
        <v>179</v>
      </c>
      <c r="T202" s="18">
        <v>216</v>
      </c>
      <c r="U202" s="18">
        <v>210</v>
      </c>
      <c r="V202" s="18">
        <v>208</v>
      </c>
      <c r="W202" s="18">
        <v>206</v>
      </c>
      <c r="X202" s="18">
        <v>168</v>
      </c>
      <c r="Y202" s="18">
        <v>167</v>
      </c>
      <c r="Z202" s="18">
        <v>198</v>
      </c>
      <c r="AA202" s="18">
        <v>146</v>
      </c>
      <c r="AB202" s="18">
        <v>156</v>
      </c>
      <c r="AC202" s="18">
        <v>205</v>
      </c>
      <c r="AD202" s="18">
        <v>206</v>
      </c>
      <c r="AE202" s="18">
        <v>205</v>
      </c>
      <c r="AF202" s="18">
        <v>179</v>
      </c>
      <c r="AG202" s="18">
        <v>216</v>
      </c>
      <c r="AH202" s="18">
        <v>210</v>
      </c>
      <c r="AI202" s="18">
        <v>208</v>
      </c>
      <c r="AJ202" s="18">
        <v>206</v>
      </c>
      <c r="AK202" s="18">
        <v>139.19999999999999</v>
      </c>
      <c r="AL202" s="18">
        <v>146.32</v>
      </c>
      <c r="AM202" s="18">
        <v>0</v>
      </c>
      <c r="AN202" s="18">
        <v>0</v>
      </c>
      <c r="AO202" s="18">
        <v>0</v>
      </c>
      <c r="AP202" s="18">
        <v>0</v>
      </c>
      <c r="AQ202" s="18">
        <v>0</v>
      </c>
      <c r="AR202" s="18">
        <v>0</v>
      </c>
      <c r="AS202" s="18">
        <v>0</v>
      </c>
      <c r="AT202" s="18">
        <v>0</v>
      </c>
      <c r="AU202" s="18">
        <v>0</v>
      </c>
      <c r="AV202" s="18">
        <v>0</v>
      </c>
      <c r="AW202" s="18">
        <v>0</v>
      </c>
      <c r="AX202" s="18">
        <v>0</v>
      </c>
      <c r="AY202" s="18">
        <v>0</v>
      </c>
      <c r="AZ202" s="18">
        <v>0</v>
      </c>
      <c r="BA202" s="18">
        <v>0</v>
      </c>
      <c r="BB202" s="18">
        <v>0</v>
      </c>
      <c r="BC202" s="18">
        <v>0</v>
      </c>
      <c r="BD202" s="18">
        <v>0</v>
      </c>
      <c r="BE202" s="18">
        <v>0</v>
      </c>
      <c r="BF202" s="18">
        <v>0</v>
      </c>
      <c r="BG202" s="18">
        <v>0</v>
      </c>
      <c r="BH202" s="18">
        <v>0</v>
      </c>
      <c r="BI202" s="18">
        <v>0</v>
      </c>
      <c r="BJ202" s="18">
        <v>0</v>
      </c>
      <c r="BK202" s="18">
        <v>0</v>
      </c>
      <c r="BL202" s="18">
        <v>0</v>
      </c>
    </row>
    <row r="203" spans="1:64" x14ac:dyDescent="0.25">
      <c r="A203" s="2" t="s">
        <v>674</v>
      </c>
      <c r="B203" s="2" t="s">
        <v>67</v>
      </c>
      <c r="C203" s="2" t="s">
        <v>67</v>
      </c>
      <c r="D203" s="2" t="s">
        <v>16</v>
      </c>
      <c r="E203" s="2" t="s">
        <v>18</v>
      </c>
      <c r="F203" s="2">
        <v>12</v>
      </c>
      <c r="G203" s="2">
        <v>11.71</v>
      </c>
      <c r="H203" s="2">
        <v>0</v>
      </c>
      <c r="I203" s="2">
        <v>0</v>
      </c>
      <c r="L203" s="17" t="s">
        <v>157</v>
      </c>
      <c r="M203" s="18">
        <v>210</v>
      </c>
      <c r="N203" s="18">
        <v>225</v>
      </c>
      <c r="O203" s="18">
        <v>211</v>
      </c>
      <c r="P203" s="18">
        <v>245</v>
      </c>
      <c r="Q203" s="18">
        <v>269</v>
      </c>
      <c r="R203" s="18">
        <v>248</v>
      </c>
      <c r="S203" s="18">
        <v>250</v>
      </c>
      <c r="T203" s="18">
        <v>267</v>
      </c>
      <c r="U203" s="18">
        <v>218</v>
      </c>
      <c r="V203" s="18">
        <v>241</v>
      </c>
      <c r="W203" s="18">
        <v>190</v>
      </c>
      <c r="X203" s="18">
        <v>224</v>
      </c>
      <c r="Y203" s="18">
        <v>211</v>
      </c>
      <c r="Z203" s="18">
        <v>209.5</v>
      </c>
      <c r="AA203" s="18">
        <v>225</v>
      </c>
      <c r="AB203" s="18">
        <v>211</v>
      </c>
      <c r="AC203" s="18">
        <v>245</v>
      </c>
      <c r="AD203" s="18">
        <v>269</v>
      </c>
      <c r="AE203" s="18">
        <v>248</v>
      </c>
      <c r="AF203" s="18">
        <v>250</v>
      </c>
      <c r="AG203" s="18">
        <v>267</v>
      </c>
      <c r="AH203" s="18">
        <v>217.77</v>
      </c>
      <c r="AI203" s="18">
        <v>241</v>
      </c>
      <c r="AJ203" s="18">
        <v>190</v>
      </c>
      <c r="AK203" s="18">
        <v>201.58</v>
      </c>
      <c r="AL203" s="18">
        <v>188.38</v>
      </c>
      <c r="AM203" s="18">
        <v>2</v>
      </c>
      <c r="AN203" s="18">
        <v>2</v>
      </c>
      <c r="AO203" s="18">
        <v>0</v>
      </c>
      <c r="AP203" s="18">
        <v>4</v>
      </c>
      <c r="AQ203" s="18">
        <v>8</v>
      </c>
      <c r="AR203" s="18">
        <v>6</v>
      </c>
      <c r="AS203" s="18">
        <v>5</v>
      </c>
      <c r="AT203" s="18">
        <v>1</v>
      </c>
      <c r="AU203" s="18">
        <v>1</v>
      </c>
      <c r="AV203" s="18">
        <v>1</v>
      </c>
      <c r="AW203" s="18">
        <v>2</v>
      </c>
      <c r="AX203" s="18">
        <v>4</v>
      </c>
      <c r="AY203" s="18">
        <v>7</v>
      </c>
      <c r="AZ203" s="18">
        <v>1.5</v>
      </c>
      <c r="BA203" s="18">
        <v>2</v>
      </c>
      <c r="BB203" s="18">
        <v>0</v>
      </c>
      <c r="BC203" s="18">
        <v>4</v>
      </c>
      <c r="BD203" s="18">
        <v>8</v>
      </c>
      <c r="BE203" s="18">
        <v>6</v>
      </c>
      <c r="BF203" s="18">
        <v>4.5</v>
      </c>
      <c r="BG203" s="18">
        <v>1</v>
      </c>
      <c r="BH203" s="18">
        <v>1</v>
      </c>
      <c r="BI203" s="18">
        <v>1</v>
      </c>
      <c r="BJ203" s="18">
        <v>2</v>
      </c>
      <c r="BK203" s="18">
        <v>3.14</v>
      </c>
      <c r="BL203" s="18">
        <v>7</v>
      </c>
    </row>
    <row r="204" spans="1:64" x14ac:dyDescent="0.25">
      <c r="A204" s="2" t="s">
        <v>674</v>
      </c>
      <c r="B204" s="2" t="s">
        <v>67</v>
      </c>
      <c r="C204" s="2" t="s">
        <v>67</v>
      </c>
      <c r="D204" s="2" t="s">
        <v>16</v>
      </c>
      <c r="E204" s="2" t="s">
        <v>19</v>
      </c>
      <c r="F204" s="2">
        <v>11</v>
      </c>
      <c r="G204" s="2">
        <v>9.24</v>
      </c>
      <c r="H204" s="2">
        <v>0</v>
      </c>
      <c r="I204" s="2">
        <v>0</v>
      </c>
      <c r="L204" s="17" t="s">
        <v>159</v>
      </c>
      <c r="M204" s="18">
        <v>58</v>
      </c>
      <c r="N204" s="18">
        <v>57</v>
      </c>
      <c r="O204" s="18">
        <v>59</v>
      </c>
      <c r="P204" s="18">
        <v>68</v>
      </c>
      <c r="Q204" s="18">
        <v>75</v>
      </c>
      <c r="R204" s="18">
        <v>71</v>
      </c>
      <c r="S204" s="18">
        <v>71</v>
      </c>
      <c r="T204" s="18">
        <v>72</v>
      </c>
      <c r="U204" s="18">
        <v>86</v>
      </c>
      <c r="V204" s="18">
        <v>84</v>
      </c>
      <c r="W204" s="18">
        <v>68</v>
      </c>
      <c r="X204" s="18">
        <v>71</v>
      </c>
      <c r="Y204" s="18">
        <v>52</v>
      </c>
      <c r="Z204" s="18">
        <v>58</v>
      </c>
      <c r="AA204" s="18">
        <v>57</v>
      </c>
      <c r="AB204" s="18">
        <v>59</v>
      </c>
      <c r="AC204" s="18">
        <v>68</v>
      </c>
      <c r="AD204" s="18">
        <v>75</v>
      </c>
      <c r="AE204" s="18">
        <v>71</v>
      </c>
      <c r="AF204" s="18">
        <v>71</v>
      </c>
      <c r="AG204" s="18">
        <v>71.78</v>
      </c>
      <c r="AH204" s="18">
        <v>85.6</v>
      </c>
      <c r="AI204" s="18">
        <v>84</v>
      </c>
      <c r="AJ204" s="18">
        <v>67.31</v>
      </c>
      <c r="AK204" s="18">
        <v>53.96</v>
      </c>
      <c r="AL204" s="18">
        <v>38.08</v>
      </c>
      <c r="AM204" s="18">
        <v>0</v>
      </c>
      <c r="AN204" s="18">
        <v>0</v>
      </c>
      <c r="AO204" s="18">
        <v>0</v>
      </c>
      <c r="AP204" s="18">
        <v>0</v>
      </c>
      <c r="AQ204" s="18">
        <v>0</v>
      </c>
      <c r="AR204" s="18">
        <v>0</v>
      </c>
      <c r="AS204" s="18">
        <v>0</v>
      </c>
      <c r="AT204" s="18">
        <v>0</v>
      </c>
      <c r="AU204" s="18">
        <v>0</v>
      </c>
      <c r="AV204" s="18">
        <v>0</v>
      </c>
      <c r="AW204" s="18">
        <v>0</v>
      </c>
      <c r="AX204" s="18">
        <v>0</v>
      </c>
      <c r="AY204" s="18">
        <v>0</v>
      </c>
      <c r="AZ204" s="18">
        <v>0</v>
      </c>
      <c r="BA204" s="18">
        <v>0</v>
      </c>
      <c r="BB204" s="18">
        <v>0</v>
      </c>
      <c r="BC204" s="18">
        <v>0</v>
      </c>
      <c r="BD204" s="18">
        <v>0</v>
      </c>
      <c r="BE204" s="18">
        <v>0</v>
      </c>
      <c r="BF204" s="18">
        <v>0</v>
      </c>
      <c r="BG204" s="18">
        <v>0</v>
      </c>
      <c r="BH204" s="18">
        <v>0</v>
      </c>
      <c r="BI204" s="18">
        <v>0</v>
      </c>
      <c r="BJ204" s="18">
        <v>0</v>
      </c>
      <c r="BK204" s="18">
        <v>0</v>
      </c>
      <c r="BL204" s="18">
        <v>0</v>
      </c>
    </row>
    <row r="205" spans="1:64" x14ac:dyDescent="0.25">
      <c r="A205" s="2" t="s">
        <v>674</v>
      </c>
      <c r="B205" s="2" t="s">
        <v>69</v>
      </c>
      <c r="C205" s="2" t="s">
        <v>69</v>
      </c>
      <c r="D205" s="2" t="s">
        <v>16</v>
      </c>
      <c r="E205" s="2" t="s">
        <v>675</v>
      </c>
      <c r="F205" s="2">
        <v>62</v>
      </c>
      <c r="G205" s="2">
        <v>62</v>
      </c>
      <c r="H205" s="2">
        <v>0</v>
      </c>
      <c r="I205" s="2">
        <v>0</v>
      </c>
      <c r="L205" s="17" t="s">
        <v>161</v>
      </c>
      <c r="M205" s="18">
        <v>6</v>
      </c>
      <c r="N205" s="18">
        <v>13</v>
      </c>
      <c r="O205" s="18">
        <v>14</v>
      </c>
      <c r="P205" s="18">
        <v>15</v>
      </c>
      <c r="Q205" s="18">
        <v>17</v>
      </c>
      <c r="R205" s="18">
        <v>16</v>
      </c>
      <c r="S205" s="18">
        <v>18</v>
      </c>
      <c r="T205" s="18">
        <v>15</v>
      </c>
      <c r="U205" s="18">
        <v>15</v>
      </c>
      <c r="V205" s="18">
        <v>17</v>
      </c>
      <c r="W205" s="18">
        <v>14</v>
      </c>
      <c r="X205" s="18">
        <v>21</v>
      </c>
      <c r="Y205" s="18">
        <v>13</v>
      </c>
      <c r="Z205" s="18">
        <v>6</v>
      </c>
      <c r="AA205" s="18">
        <v>13</v>
      </c>
      <c r="AB205" s="18">
        <v>14</v>
      </c>
      <c r="AC205" s="18">
        <v>15</v>
      </c>
      <c r="AD205" s="18">
        <v>17</v>
      </c>
      <c r="AE205" s="18">
        <v>16</v>
      </c>
      <c r="AF205" s="18">
        <v>18</v>
      </c>
      <c r="AG205" s="18">
        <v>15</v>
      </c>
      <c r="AH205" s="18">
        <v>15</v>
      </c>
      <c r="AI205" s="18">
        <v>17</v>
      </c>
      <c r="AJ205" s="18">
        <v>14</v>
      </c>
      <c r="AK205" s="18">
        <v>18.12</v>
      </c>
      <c r="AL205" s="18">
        <v>11.85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18">
        <v>0</v>
      </c>
      <c r="AS205" s="18">
        <v>0</v>
      </c>
      <c r="AT205" s="18">
        <v>0</v>
      </c>
      <c r="AU205" s="18">
        <v>0</v>
      </c>
      <c r="AV205" s="18">
        <v>0</v>
      </c>
      <c r="AW205" s="18">
        <v>0</v>
      </c>
      <c r="AX205" s="18">
        <v>0</v>
      </c>
      <c r="AY205" s="18">
        <v>0</v>
      </c>
      <c r="AZ205" s="18">
        <v>0</v>
      </c>
      <c r="BA205" s="18">
        <v>0</v>
      </c>
      <c r="BB205" s="18">
        <v>0</v>
      </c>
      <c r="BC205" s="18">
        <v>0</v>
      </c>
      <c r="BD205" s="18">
        <v>0</v>
      </c>
      <c r="BE205" s="18">
        <v>0</v>
      </c>
      <c r="BF205" s="18">
        <v>0</v>
      </c>
      <c r="BG205" s="18">
        <v>0</v>
      </c>
      <c r="BH205" s="18">
        <v>0</v>
      </c>
      <c r="BI205" s="18">
        <v>0</v>
      </c>
      <c r="BJ205" s="18">
        <v>0</v>
      </c>
      <c r="BK205" s="18">
        <v>0</v>
      </c>
      <c r="BL205" s="18">
        <v>0</v>
      </c>
    </row>
    <row r="206" spans="1:64" x14ac:dyDescent="0.25">
      <c r="A206" s="2" t="s">
        <v>674</v>
      </c>
      <c r="B206" s="2" t="s">
        <v>69</v>
      </c>
      <c r="C206" s="2" t="s">
        <v>69</v>
      </c>
      <c r="D206" s="2" t="s">
        <v>16</v>
      </c>
      <c r="E206" s="2" t="s">
        <v>8</v>
      </c>
      <c r="F206" s="2">
        <v>90</v>
      </c>
      <c r="G206" s="2">
        <v>90</v>
      </c>
      <c r="H206" s="2">
        <v>0</v>
      </c>
      <c r="I206" s="2">
        <v>0</v>
      </c>
      <c r="L206" s="17" t="s">
        <v>163</v>
      </c>
      <c r="M206" s="18">
        <v>25</v>
      </c>
      <c r="N206" s="18">
        <v>39</v>
      </c>
      <c r="O206" s="18">
        <v>38</v>
      </c>
      <c r="P206" s="18">
        <v>31</v>
      </c>
      <c r="Q206" s="18">
        <v>43</v>
      </c>
      <c r="R206" s="18">
        <v>36</v>
      </c>
      <c r="S206" s="18">
        <v>23</v>
      </c>
      <c r="T206" s="18">
        <v>41</v>
      </c>
      <c r="U206" s="18">
        <v>53</v>
      </c>
      <c r="V206" s="18">
        <v>47</v>
      </c>
      <c r="W206" s="18">
        <v>45</v>
      </c>
      <c r="X206" s="18">
        <v>51</v>
      </c>
      <c r="Y206" s="18">
        <v>32</v>
      </c>
      <c r="Z206" s="18">
        <v>25</v>
      </c>
      <c r="AA206" s="18">
        <v>39</v>
      </c>
      <c r="AB206" s="18">
        <v>38</v>
      </c>
      <c r="AC206" s="18">
        <v>31</v>
      </c>
      <c r="AD206" s="18">
        <v>43</v>
      </c>
      <c r="AE206" s="18">
        <v>36</v>
      </c>
      <c r="AF206" s="18">
        <v>23</v>
      </c>
      <c r="AG206" s="18">
        <v>41</v>
      </c>
      <c r="AH206" s="18">
        <v>53</v>
      </c>
      <c r="AI206" s="18">
        <v>47</v>
      </c>
      <c r="AJ206" s="18">
        <v>45</v>
      </c>
      <c r="AK206" s="18">
        <v>42.78</v>
      </c>
      <c r="AL206" s="18">
        <v>27.32</v>
      </c>
      <c r="AM206" s="18">
        <v>0</v>
      </c>
      <c r="AN206" s="18">
        <v>0</v>
      </c>
      <c r="AO206" s="18">
        <v>0</v>
      </c>
      <c r="AP206" s="18">
        <v>0</v>
      </c>
      <c r="AQ206" s="18">
        <v>0</v>
      </c>
      <c r="AR206" s="18">
        <v>0</v>
      </c>
      <c r="AS206" s="18">
        <v>0</v>
      </c>
      <c r="AT206" s="18">
        <v>0</v>
      </c>
      <c r="AU206" s="18">
        <v>0</v>
      </c>
      <c r="AV206" s="18">
        <v>4</v>
      </c>
      <c r="AW206" s="18">
        <v>10</v>
      </c>
      <c r="AX206" s="18">
        <v>9</v>
      </c>
      <c r="AY206" s="18">
        <v>10</v>
      </c>
      <c r="AZ206" s="18">
        <v>0</v>
      </c>
      <c r="BA206" s="18">
        <v>0</v>
      </c>
      <c r="BB206" s="18">
        <v>0</v>
      </c>
      <c r="BC206" s="18">
        <v>0</v>
      </c>
      <c r="BD206" s="18">
        <v>0</v>
      </c>
      <c r="BE206" s="18">
        <v>0</v>
      </c>
      <c r="BF206" s="18">
        <v>0</v>
      </c>
      <c r="BG206" s="18">
        <v>0</v>
      </c>
      <c r="BH206" s="18">
        <v>0</v>
      </c>
      <c r="BI206" s="18">
        <v>4</v>
      </c>
      <c r="BJ206" s="18">
        <v>10</v>
      </c>
      <c r="BK206" s="18">
        <v>9</v>
      </c>
      <c r="BL206" s="18">
        <v>10</v>
      </c>
    </row>
    <row r="207" spans="1:64" x14ac:dyDescent="0.25">
      <c r="A207" s="2" t="s">
        <v>674</v>
      </c>
      <c r="B207" s="2" t="s">
        <v>69</v>
      </c>
      <c r="C207" s="2" t="s">
        <v>69</v>
      </c>
      <c r="D207" s="2" t="s">
        <v>16</v>
      </c>
      <c r="E207" s="2" t="s">
        <v>9</v>
      </c>
      <c r="F207" s="2">
        <v>85</v>
      </c>
      <c r="G207" s="2">
        <v>85</v>
      </c>
      <c r="H207" s="2">
        <v>0</v>
      </c>
      <c r="I207" s="2">
        <v>0</v>
      </c>
      <c r="L207" s="17" t="s">
        <v>167</v>
      </c>
      <c r="M207" s="18">
        <v>533</v>
      </c>
      <c r="N207" s="18">
        <v>620</v>
      </c>
      <c r="O207" s="18">
        <v>634</v>
      </c>
      <c r="P207" s="18">
        <v>629</v>
      </c>
      <c r="Q207" s="18">
        <v>652</v>
      </c>
      <c r="R207" s="18">
        <v>626</v>
      </c>
      <c r="S207" s="18">
        <v>633</v>
      </c>
      <c r="T207" s="18">
        <v>669</v>
      </c>
      <c r="U207" s="18">
        <v>619</v>
      </c>
      <c r="V207" s="18">
        <v>638</v>
      </c>
      <c r="W207" s="18">
        <v>648</v>
      </c>
      <c r="X207" s="18">
        <v>556</v>
      </c>
      <c r="Y207" s="18">
        <v>508</v>
      </c>
      <c r="Z207" s="18">
        <v>532.04999999999995</v>
      </c>
      <c r="AA207" s="18">
        <v>617.09</v>
      </c>
      <c r="AB207" s="18">
        <v>632.04</v>
      </c>
      <c r="AC207" s="18">
        <v>629</v>
      </c>
      <c r="AD207" s="18">
        <v>651.66</v>
      </c>
      <c r="AE207" s="18">
        <v>624.96</v>
      </c>
      <c r="AF207" s="18">
        <v>632.12</v>
      </c>
      <c r="AG207" s="18">
        <v>668.12</v>
      </c>
      <c r="AH207" s="18">
        <v>617.58000000000004</v>
      </c>
      <c r="AI207" s="18">
        <v>631.44999999999993</v>
      </c>
      <c r="AJ207" s="18">
        <v>638.68999999999994</v>
      </c>
      <c r="AK207" s="18">
        <v>489.99</v>
      </c>
      <c r="AL207" s="18">
        <v>404.89000000000004</v>
      </c>
      <c r="AM207" s="18">
        <v>0</v>
      </c>
      <c r="AN207" s="18">
        <v>0</v>
      </c>
      <c r="AO207" s="18">
        <v>0</v>
      </c>
      <c r="AP207" s="18">
        <v>0</v>
      </c>
      <c r="AQ207" s="18">
        <v>0</v>
      </c>
      <c r="AR207" s="18">
        <v>0</v>
      </c>
      <c r="AS207" s="18">
        <v>0</v>
      </c>
      <c r="AT207" s="18">
        <v>0</v>
      </c>
      <c r="AU207" s="18">
        <v>0</v>
      </c>
      <c r="AV207" s="18">
        <v>0</v>
      </c>
      <c r="AW207" s="18">
        <v>0</v>
      </c>
      <c r="AX207" s="18">
        <v>0</v>
      </c>
      <c r="AY207" s="18">
        <v>0</v>
      </c>
      <c r="AZ207" s="18">
        <v>0</v>
      </c>
      <c r="BA207" s="18">
        <v>0</v>
      </c>
      <c r="BB207" s="18">
        <v>0</v>
      </c>
      <c r="BC207" s="18">
        <v>0</v>
      </c>
      <c r="BD207" s="18">
        <v>0</v>
      </c>
      <c r="BE207" s="18">
        <v>0</v>
      </c>
      <c r="BF207" s="18">
        <v>0</v>
      </c>
      <c r="BG207" s="18">
        <v>0</v>
      </c>
      <c r="BH207" s="18">
        <v>0</v>
      </c>
      <c r="BI207" s="18">
        <v>0</v>
      </c>
      <c r="BJ207" s="18">
        <v>0</v>
      </c>
      <c r="BK207" s="18">
        <v>0</v>
      </c>
      <c r="BL207" s="18">
        <v>0</v>
      </c>
    </row>
    <row r="208" spans="1:64" x14ac:dyDescent="0.25">
      <c r="A208" s="2" t="s">
        <v>674</v>
      </c>
      <c r="B208" s="2" t="s">
        <v>69</v>
      </c>
      <c r="C208" s="2" t="s">
        <v>69</v>
      </c>
      <c r="D208" s="2" t="s">
        <v>16</v>
      </c>
      <c r="E208" s="2" t="s">
        <v>10</v>
      </c>
      <c r="F208" s="2">
        <v>88</v>
      </c>
      <c r="G208" s="2">
        <v>88</v>
      </c>
      <c r="H208" s="2">
        <v>0</v>
      </c>
      <c r="I208" s="2">
        <v>0</v>
      </c>
      <c r="L208" s="17" t="s">
        <v>169</v>
      </c>
      <c r="M208" s="18">
        <v>165</v>
      </c>
      <c r="N208" s="18">
        <v>207</v>
      </c>
      <c r="O208" s="18">
        <v>167</v>
      </c>
      <c r="P208" s="18">
        <v>163</v>
      </c>
      <c r="Q208" s="18">
        <v>200</v>
      </c>
      <c r="R208" s="18">
        <v>177</v>
      </c>
      <c r="S208" s="18">
        <v>214</v>
      </c>
      <c r="T208" s="18">
        <v>208</v>
      </c>
      <c r="U208" s="18">
        <v>220</v>
      </c>
      <c r="V208" s="18">
        <v>230</v>
      </c>
      <c r="W208" s="18">
        <v>200</v>
      </c>
      <c r="X208" s="18">
        <v>170</v>
      </c>
      <c r="Y208" s="18">
        <v>183</v>
      </c>
      <c r="Z208" s="18">
        <v>165</v>
      </c>
      <c r="AA208" s="18">
        <v>207</v>
      </c>
      <c r="AB208" s="18">
        <v>167</v>
      </c>
      <c r="AC208" s="18">
        <v>163</v>
      </c>
      <c r="AD208" s="18">
        <v>200</v>
      </c>
      <c r="AE208" s="18">
        <v>177</v>
      </c>
      <c r="AF208" s="18">
        <v>214</v>
      </c>
      <c r="AG208" s="18">
        <v>206.59</v>
      </c>
      <c r="AH208" s="18">
        <v>219.22</v>
      </c>
      <c r="AI208" s="18">
        <v>227.04</v>
      </c>
      <c r="AJ208" s="18">
        <v>196.43</v>
      </c>
      <c r="AK208" s="18">
        <v>146.94</v>
      </c>
      <c r="AL208" s="18">
        <v>153.85</v>
      </c>
      <c r="AM208" s="18">
        <v>0</v>
      </c>
      <c r="AN208" s="18">
        <v>0</v>
      </c>
      <c r="AO208" s="18">
        <v>0</v>
      </c>
      <c r="AP208" s="18">
        <v>0</v>
      </c>
      <c r="AQ208" s="18">
        <v>0</v>
      </c>
      <c r="AR208" s="18">
        <v>0</v>
      </c>
      <c r="AS208" s="18">
        <v>0</v>
      </c>
      <c r="AT208" s="18">
        <v>0</v>
      </c>
      <c r="AU208" s="18">
        <v>0</v>
      </c>
      <c r="AV208" s="18">
        <v>0</v>
      </c>
      <c r="AW208" s="18">
        <v>1</v>
      </c>
      <c r="AX208" s="18">
        <v>0</v>
      </c>
      <c r="AY208" s="18">
        <v>0</v>
      </c>
      <c r="AZ208" s="18">
        <v>0</v>
      </c>
      <c r="BA208" s="18">
        <v>0</v>
      </c>
      <c r="BB208" s="18">
        <v>0</v>
      </c>
      <c r="BC208" s="18">
        <v>0</v>
      </c>
      <c r="BD208" s="18">
        <v>0</v>
      </c>
      <c r="BE208" s="18">
        <v>0</v>
      </c>
      <c r="BF208" s="18">
        <v>0</v>
      </c>
      <c r="BG208" s="18">
        <v>0</v>
      </c>
      <c r="BH208" s="18">
        <v>0</v>
      </c>
      <c r="BI208" s="18">
        <v>0</v>
      </c>
      <c r="BJ208" s="18">
        <v>0.18</v>
      </c>
      <c r="BK208" s="18">
        <v>0</v>
      </c>
      <c r="BL208" s="18">
        <v>0</v>
      </c>
    </row>
    <row r="209" spans="1:64" x14ac:dyDescent="0.25">
      <c r="A209" s="2" t="s">
        <v>674</v>
      </c>
      <c r="B209" s="2" t="s">
        <v>69</v>
      </c>
      <c r="C209" s="2" t="s">
        <v>69</v>
      </c>
      <c r="D209" s="2" t="s">
        <v>16</v>
      </c>
      <c r="E209" s="2" t="s">
        <v>11</v>
      </c>
      <c r="F209" s="2">
        <v>93</v>
      </c>
      <c r="G209" s="2">
        <v>93</v>
      </c>
      <c r="H209" s="2">
        <v>0</v>
      </c>
      <c r="I209" s="2">
        <v>0</v>
      </c>
      <c r="L209" s="17" t="s">
        <v>171</v>
      </c>
      <c r="M209" s="18">
        <v>10</v>
      </c>
      <c r="N209" s="18">
        <v>10</v>
      </c>
      <c r="O209" s="18">
        <v>15</v>
      </c>
      <c r="P209" s="18">
        <v>7</v>
      </c>
      <c r="Q209" s="18">
        <v>9</v>
      </c>
      <c r="R209" s="18">
        <v>11</v>
      </c>
      <c r="S209" s="18">
        <v>13</v>
      </c>
      <c r="T209" s="18">
        <v>8</v>
      </c>
      <c r="U209" s="18">
        <v>14</v>
      </c>
      <c r="V209" s="18">
        <v>10</v>
      </c>
      <c r="W209" s="18">
        <v>8</v>
      </c>
      <c r="X209" s="18">
        <v>12</v>
      </c>
      <c r="Y209" s="18">
        <v>13</v>
      </c>
      <c r="Z209" s="18">
        <v>10</v>
      </c>
      <c r="AA209" s="18">
        <v>10</v>
      </c>
      <c r="AB209" s="18">
        <v>15</v>
      </c>
      <c r="AC209" s="18">
        <v>7</v>
      </c>
      <c r="AD209" s="18">
        <v>9</v>
      </c>
      <c r="AE209" s="18">
        <v>11</v>
      </c>
      <c r="AF209" s="18">
        <v>13</v>
      </c>
      <c r="AG209" s="18">
        <v>8</v>
      </c>
      <c r="AH209" s="18">
        <v>14</v>
      </c>
      <c r="AI209" s="18">
        <v>10</v>
      </c>
      <c r="AJ209" s="18">
        <v>8</v>
      </c>
      <c r="AK209" s="18">
        <v>11</v>
      </c>
      <c r="AL209" s="18">
        <v>11</v>
      </c>
      <c r="AM209" s="18">
        <v>0</v>
      </c>
      <c r="AN209" s="18">
        <v>0</v>
      </c>
      <c r="AO209" s="18">
        <v>0</v>
      </c>
      <c r="AP209" s="18">
        <v>0</v>
      </c>
      <c r="AQ209" s="18">
        <v>0</v>
      </c>
      <c r="AR209" s="18">
        <v>0</v>
      </c>
      <c r="AS209" s="18">
        <v>0</v>
      </c>
      <c r="AT209" s="18">
        <v>0</v>
      </c>
      <c r="AU209" s="18">
        <v>0</v>
      </c>
      <c r="AV209" s="18">
        <v>0</v>
      </c>
      <c r="AW209" s="18">
        <v>0</v>
      </c>
      <c r="AX209" s="18">
        <v>0</v>
      </c>
      <c r="AY209" s="18">
        <v>0</v>
      </c>
      <c r="AZ209" s="18">
        <v>0</v>
      </c>
      <c r="BA209" s="18">
        <v>0</v>
      </c>
      <c r="BB209" s="18">
        <v>0</v>
      </c>
      <c r="BC209" s="18">
        <v>0</v>
      </c>
      <c r="BD209" s="18">
        <v>0</v>
      </c>
      <c r="BE209" s="18">
        <v>0</v>
      </c>
      <c r="BF209" s="18">
        <v>0</v>
      </c>
      <c r="BG209" s="18">
        <v>0</v>
      </c>
      <c r="BH209" s="18">
        <v>0</v>
      </c>
      <c r="BI209" s="18">
        <v>0</v>
      </c>
      <c r="BJ209" s="18">
        <v>0</v>
      </c>
      <c r="BK209" s="18">
        <v>0</v>
      </c>
      <c r="BL209" s="18">
        <v>0</v>
      </c>
    </row>
    <row r="210" spans="1:64" x14ac:dyDescent="0.25">
      <c r="A210" s="2" t="s">
        <v>674</v>
      </c>
      <c r="B210" s="2" t="s">
        <v>69</v>
      </c>
      <c r="C210" s="2" t="s">
        <v>69</v>
      </c>
      <c r="D210" s="2" t="s">
        <v>16</v>
      </c>
      <c r="E210" s="2" t="s">
        <v>12</v>
      </c>
      <c r="F210" s="2">
        <v>99</v>
      </c>
      <c r="G210" s="2">
        <v>99</v>
      </c>
      <c r="H210" s="2">
        <v>0</v>
      </c>
      <c r="I210" s="2">
        <v>0</v>
      </c>
      <c r="L210" s="17" t="s">
        <v>173</v>
      </c>
      <c r="M210" s="18">
        <v>47</v>
      </c>
      <c r="N210" s="18">
        <v>47</v>
      </c>
      <c r="O210" s="18">
        <v>56</v>
      </c>
      <c r="P210" s="18">
        <v>52</v>
      </c>
      <c r="Q210" s="18">
        <v>48</v>
      </c>
      <c r="R210" s="18">
        <v>49</v>
      </c>
      <c r="S210" s="18">
        <v>51</v>
      </c>
      <c r="T210" s="18">
        <v>53</v>
      </c>
      <c r="U210" s="18">
        <v>69</v>
      </c>
      <c r="V210" s="18">
        <v>64</v>
      </c>
      <c r="W210" s="18">
        <v>55</v>
      </c>
      <c r="X210" s="18">
        <v>59</v>
      </c>
      <c r="Y210" s="18">
        <v>75</v>
      </c>
      <c r="Z210" s="18">
        <v>47</v>
      </c>
      <c r="AA210" s="18">
        <v>46.26</v>
      </c>
      <c r="AB210" s="18">
        <v>55.55</v>
      </c>
      <c r="AC210" s="18">
        <v>51.48</v>
      </c>
      <c r="AD210" s="18">
        <v>48</v>
      </c>
      <c r="AE210" s="18">
        <v>48.07</v>
      </c>
      <c r="AF210" s="18">
        <v>51</v>
      </c>
      <c r="AG210" s="18">
        <v>53</v>
      </c>
      <c r="AH210" s="18">
        <v>69</v>
      </c>
      <c r="AI210" s="18">
        <v>64</v>
      </c>
      <c r="AJ210" s="18">
        <v>55</v>
      </c>
      <c r="AK210" s="18">
        <v>46.16</v>
      </c>
      <c r="AL210" s="18">
        <v>69.36</v>
      </c>
      <c r="AM210" s="18">
        <v>0</v>
      </c>
      <c r="AN210" s="18">
        <v>0</v>
      </c>
      <c r="AO210" s="18">
        <v>0</v>
      </c>
      <c r="AP210" s="18">
        <v>0</v>
      </c>
      <c r="AQ210" s="18">
        <v>0</v>
      </c>
      <c r="AR210" s="18">
        <v>0</v>
      </c>
      <c r="AS210" s="18">
        <v>0</v>
      </c>
      <c r="AT210" s="18">
        <v>1</v>
      </c>
      <c r="AU210" s="18">
        <v>1</v>
      </c>
      <c r="AV210" s="18">
        <v>1</v>
      </c>
      <c r="AW210" s="18">
        <v>5</v>
      </c>
      <c r="AX210" s="18">
        <v>6</v>
      </c>
      <c r="AY210" s="18">
        <v>16</v>
      </c>
      <c r="AZ210" s="18">
        <v>0</v>
      </c>
      <c r="BA210" s="18">
        <v>0</v>
      </c>
      <c r="BB210" s="18">
        <v>0</v>
      </c>
      <c r="BC210" s="18">
        <v>0</v>
      </c>
      <c r="BD210" s="18">
        <v>0</v>
      </c>
      <c r="BE210" s="18">
        <v>0</v>
      </c>
      <c r="BF210" s="18">
        <v>0</v>
      </c>
      <c r="BG210" s="18">
        <v>1</v>
      </c>
      <c r="BH210" s="18">
        <v>1</v>
      </c>
      <c r="BI210" s="18">
        <v>1</v>
      </c>
      <c r="BJ210" s="18">
        <v>5</v>
      </c>
      <c r="BK210" s="18">
        <v>6</v>
      </c>
      <c r="BL210" s="18">
        <v>15.36</v>
      </c>
    </row>
    <row r="211" spans="1:64" x14ac:dyDescent="0.25">
      <c r="A211" s="2" t="s">
        <v>674</v>
      </c>
      <c r="B211" s="2" t="s">
        <v>69</v>
      </c>
      <c r="C211" s="2" t="s">
        <v>69</v>
      </c>
      <c r="D211" s="2" t="s">
        <v>16</v>
      </c>
      <c r="E211" s="2" t="s">
        <v>13</v>
      </c>
      <c r="F211" s="2">
        <v>92</v>
      </c>
      <c r="G211" s="2">
        <v>90.32</v>
      </c>
      <c r="H211" s="2">
        <v>0</v>
      </c>
      <c r="I211" s="2">
        <v>0</v>
      </c>
      <c r="L211" s="17" t="s">
        <v>175</v>
      </c>
      <c r="M211" s="18">
        <v>187</v>
      </c>
      <c r="N211" s="18">
        <v>203</v>
      </c>
      <c r="O211" s="18">
        <v>231</v>
      </c>
      <c r="P211" s="18">
        <v>209</v>
      </c>
      <c r="Q211" s="18">
        <v>211</v>
      </c>
      <c r="R211" s="18">
        <v>230</v>
      </c>
      <c r="S211" s="18">
        <v>252</v>
      </c>
      <c r="T211" s="18">
        <v>290</v>
      </c>
      <c r="U211" s="18">
        <v>252</v>
      </c>
      <c r="V211" s="18">
        <v>257</v>
      </c>
      <c r="W211" s="18">
        <v>249</v>
      </c>
      <c r="X211" s="18">
        <v>247</v>
      </c>
      <c r="Y211" s="18">
        <v>265</v>
      </c>
      <c r="Z211" s="18">
        <v>186.3</v>
      </c>
      <c r="AA211" s="18">
        <v>203</v>
      </c>
      <c r="AB211" s="18">
        <v>231</v>
      </c>
      <c r="AC211" s="18">
        <v>209</v>
      </c>
      <c r="AD211" s="18">
        <v>211</v>
      </c>
      <c r="AE211" s="18">
        <v>230</v>
      </c>
      <c r="AF211" s="18">
        <v>249.3</v>
      </c>
      <c r="AG211" s="18">
        <v>290</v>
      </c>
      <c r="AH211" s="18">
        <v>252</v>
      </c>
      <c r="AI211" s="18">
        <v>256.99</v>
      </c>
      <c r="AJ211" s="18">
        <v>247.96</v>
      </c>
      <c r="AK211" s="18">
        <v>225.63000000000002</v>
      </c>
      <c r="AL211" s="18">
        <v>220.88</v>
      </c>
      <c r="AM211" s="18">
        <v>0</v>
      </c>
      <c r="AN211" s="18">
        <v>0</v>
      </c>
      <c r="AO211" s="18">
        <v>0</v>
      </c>
      <c r="AP211" s="18">
        <v>0</v>
      </c>
      <c r="AQ211" s="18">
        <v>2</v>
      </c>
      <c r="AR211" s="18">
        <v>1</v>
      </c>
      <c r="AS211" s="18">
        <v>3</v>
      </c>
      <c r="AT211" s="18">
        <v>1</v>
      </c>
      <c r="AU211" s="18">
        <v>4</v>
      </c>
      <c r="AV211" s="18">
        <v>3</v>
      </c>
      <c r="AW211" s="18">
        <v>8</v>
      </c>
      <c r="AX211" s="18">
        <v>10</v>
      </c>
      <c r="AY211" s="18">
        <v>15</v>
      </c>
      <c r="AZ211" s="18">
        <v>0</v>
      </c>
      <c r="BA211" s="18">
        <v>0</v>
      </c>
      <c r="BB211" s="18">
        <v>0</v>
      </c>
      <c r="BC211" s="18">
        <v>0</v>
      </c>
      <c r="BD211" s="18">
        <v>2</v>
      </c>
      <c r="BE211" s="18">
        <v>1</v>
      </c>
      <c r="BF211" s="18">
        <v>2.85</v>
      </c>
      <c r="BG211" s="18">
        <v>1</v>
      </c>
      <c r="BH211" s="18">
        <v>4</v>
      </c>
      <c r="BI211" s="18">
        <v>3</v>
      </c>
      <c r="BJ211" s="18">
        <v>7.26</v>
      </c>
      <c r="BK211" s="18">
        <v>6.3</v>
      </c>
      <c r="BL211" s="18">
        <v>5.93</v>
      </c>
    </row>
    <row r="212" spans="1:64" x14ac:dyDescent="0.25">
      <c r="A212" s="2" t="s">
        <v>674</v>
      </c>
      <c r="B212" s="2" t="s">
        <v>69</v>
      </c>
      <c r="C212" s="2" t="s">
        <v>69</v>
      </c>
      <c r="D212" s="2" t="s">
        <v>16</v>
      </c>
      <c r="E212" s="2" t="s">
        <v>14</v>
      </c>
      <c r="F212" s="2">
        <v>104</v>
      </c>
      <c r="G212" s="2">
        <v>104</v>
      </c>
      <c r="H212" s="2">
        <v>0</v>
      </c>
      <c r="I212" s="2">
        <v>0</v>
      </c>
      <c r="L212" s="17" t="s">
        <v>177</v>
      </c>
      <c r="M212" s="18">
        <v>100</v>
      </c>
      <c r="N212" s="18">
        <v>121</v>
      </c>
      <c r="O212" s="18">
        <v>98</v>
      </c>
      <c r="P212" s="18">
        <v>116</v>
      </c>
      <c r="Q212" s="18">
        <v>122</v>
      </c>
      <c r="R212" s="18">
        <v>126</v>
      </c>
      <c r="S212" s="18">
        <v>139</v>
      </c>
      <c r="T212" s="18">
        <v>111</v>
      </c>
      <c r="U212" s="18">
        <v>137</v>
      </c>
      <c r="V212" s="18">
        <v>149</v>
      </c>
      <c r="W212" s="18">
        <v>148</v>
      </c>
      <c r="X212" s="18">
        <v>123</v>
      </c>
      <c r="Y212" s="18">
        <v>115</v>
      </c>
      <c r="Z212" s="18">
        <v>100</v>
      </c>
      <c r="AA212" s="18">
        <v>121</v>
      </c>
      <c r="AB212" s="18">
        <v>98</v>
      </c>
      <c r="AC212" s="18">
        <v>116</v>
      </c>
      <c r="AD212" s="18">
        <v>122</v>
      </c>
      <c r="AE212" s="18">
        <v>126</v>
      </c>
      <c r="AF212" s="18">
        <v>139</v>
      </c>
      <c r="AG212" s="18">
        <v>109.03</v>
      </c>
      <c r="AH212" s="18">
        <v>136.02000000000001</v>
      </c>
      <c r="AI212" s="18">
        <v>149.16999999999999</v>
      </c>
      <c r="AJ212" s="18">
        <v>147.22999999999999</v>
      </c>
      <c r="AK212" s="18">
        <v>115.65</v>
      </c>
      <c r="AL212" s="18">
        <v>102.4</v>
      </c>
      <c r="AM212" s="18">
        <v>0</v>
      </c>
      <c r="AN212" s="18">
        <v>0</v>
      </c>
      <c r="AO212" s="18">
        <v>0</v>
      </c>
      <c r="AP212" s="18">
        <v>3</v>
      </c>
      <c r="AQ212" s="18">
        <v>13</v>
      </c>
      <c r="AR212" s="18">
        <v>8</v>
      </c>
      <c r="AS212" s="18">
        <v>17</v>
      </c>
      <c r="AT212" s="18">
        <v>12</v>
      </c>
      <c r="AU212" s="18">
        <v>23</v>
      </c>
      <c r="AV212" s="18">
        <v>23</v>
      </c>
      <c r="AW212" s="18">
        <v>25</v>
      </c>
      <c r="AX212" s="18">
        <v>15</v>
      </c>
      <c r="AY212" s="18">
        <v>17</v>
      </c>
      <c r="AZ212" s="18">
        <v>0</v>
      </c>
      <c r="BA212" s="18">
        <v>0</v>
      </c>
      <c r="BB212" s="18">
        <v>0</v>
      </c>
      <c r="BC212" s="18">
        <v>3</v>
      </c>
      <c r="BD212" s="18">
        <v>13</v>
      </c>
      <c r="BE212" s="18">
        <v>8</v>
      </c>
      <c r="BF212" s="18">
        <v>17</v>
      </c>
      <c r="BG212" s="18">
        <v>11.7</v>
      </c>
      <c r="BH212" s="18">
        <v>22.7</v>
      </c>
      <c r="BI212" s="18">
        <v>22.65</v>
      </c>
      <c r="BJ212" s="18">
        <v>23.54</v>
      </c>
      <c r="BK212" s="18">
        <v>14.5</v>
      </c>
      <c r="BL212" s="18">
        <v>16.2</v>
      </c>
    </row>
    <row r="213" spans="1:64" x14ac:dyDescent="0.25">
      <c r="A213" s="2" t="s">
        <v>674</v>
      </c>
      <c r="B213" s="2" t="s">
        <v>69</v>
      </c>
      <c r="C213" s="2" t="s">
        <v>69</v>
      </c>
      <c r="D213" s="2" t="s">
        <v>16</v>
      </c>
      <c r="E213" s="2" t="s">
        <v>15</v>
      </c>
      <c r="F213" s="2">
        <v>99</v>
      </c>
      <c r="G213" s="2">
        <v>99</v>
      </c>
      <c r="H213" s="2">
        <v>0</v>
      </c>
      <c r="I213" s="2">
        <v>0</v>
      </c>
      <c r="L213" s="17" t="s">
        <v>199</v>
      </c>
      <c r="M213" s="18">
        <v>25</v>
      </c>
      <c r="N213" s="18">
        <v>18</v>
      </c>
      <c r="O213" s="18">
        <v>16</v>
      </c>
      <c r="P213" s="18">
        <v>25</v>
      </c>
      <c r="Q213" s="18">
        <v>23</v>
      </c>
      <c r="R213" s="18">
        <v>23</v>
      </c>
      <c r="S213" s="18">
        <v>16</v>
      </c>
      <c r="T213" s="18">
        <v>19</v>
      </c>
      <c r="U213" s="18">
        <v>29</v>
      </c>
      <c r="V213" s="18">
        <v>28</v>
      </c>
      <c r="W213" s="18">
        <v>31</v>
      </c>
      <c r="X213" s="18">
        <v>19</v>
      </c>
      <c r="Y213" s="18">
        <v>14</v>
      </c>
      <c r="Z213" s="18">
        <v>25</v>
      </c>
      <c r="AA213" s="18">
        <v>18</v>
      </c>
      <c r="AB213" s="18">
        <v>16</v>
      </c>
      <c r="AC213" s="18">
        <v>25</v>
      </c>
      <c r="AD213" s="18">
        <v>23</v>
      </c>
      <c r="AE213" s="18">
        <v>23</v>
      </c>
      <c r="AF213" s="18">
        <v>16</v>
      </c>
      <c r="AG213" s="18">
        <v>19</v>
      </c>
      <c r="AH213" s="18">
        <v>29</v>
      </c>
      <c r="AI213" s="18">
        <v>28</v>
      </c>
      <c r="AJ213" s="18">
        <v>31</v>
      </c>
      <c r="AK213" s="18">
        <v>18.079999999999998</v>
      </c>
      <c r="AL213" s="18">
        <v>13.8</v>
      </c>
      <c r="AM213" s="18">
        <v>0</v>
      </c>
      <c r="AN213" s="18">
        <v>0</v>
      </c>
      <c r="AO213" s="18">
        <v>0</v>
      </c>
      <c r="AP213" s="18">
        <v>0</v>
      </c>
      <c r="AQ213" s="18">
        <v>1</v>
      </c>
      <c r="AR213" s="18">
        <v>0</v>
      </c>
      <c r="AS213" s="18">
        <v>1</v>
      </c>
      <c r="AT213" s="18">
        <v>3</v>
      </c>
      <c r="AU213" s="18">
        <v>2</v>
      </c>
      <c r="AV213" s="18">
        <v>2</v>
      </c>
      <c r="AW213" s="18">
        <v>2</v>
      </c>
      <c r="AX213" s="18">
        <v>3</v>
      </c>
      <c r="AY213" s="18">
        <v>2</v>
      </c>
      <c r="AZ213" s="18">
        <v>0</v>
      </c>
      <c r="BA213" s="18">
        <v>0</v>
      </c>
      <c r="BB213" s="18">
        <v>0</v>
      </c>
      <c r="BC213" s="18">
        <v>0</v>
      </c>
      <c r="BD213" s="18">
        <v>1</v>
      </c>
      <c r="BE213" s="18">
        <v>0</v>
      </c>
      <c r="BF213" s="18">
        <v>0.85</v>
      </c>
      <c r="BG213" s="18">
        <v>3</v>
      </c>
      <c r="BH213" s="18">
        <v>2</v>
      </c>
      <c r="BI213" s="18">
        <v>2</v>
      </c>
      <c r="BJ213" s="18">
        <v>2</v>
      </c>
      <c r="BK213" s="18">
        <v>3</v>
      </c>
      <c r="BL213" s="18">
        <v>2</v>
      </c>
    </row>
    <row r="214" spans="1:64" x14ac:dyDescent="0.25">
      <c r="A214" s="2" t="s">
        <v>674</v>
      </c>
      <c r="B214" s="2" t="s">
        <v>69</v>
      </c>
      <c r="C214" s="2" t="s">
        <v>69</v>
      </c>
      <c r="D214" s="2" t="s">
        <v>16</v>
      </c>
      <c r="E214" s="2" t="s">
        <v>16</v>
      </c>
      <c r="F214" s="2">
        <v>111</v>
      </c>
      <c r="G214" s="2">
        <v>109.43</v>
      </c>
      <c r="H214" s="2">
        <v>0</v>
      </c>
      <c r="I214" s="2">
        <v>0</v>
      </c>
      <c r="L214" s="17" t="s">
        <v>201</v>
      </c>
      <c r="M214" s="18">
        <v>438</v>
      </c>
      <c r="N214" s="18">
        <v>495</v>
      </c>
      <c r="O214" s="18">
        <v>439</v>
      </c>
      <c r="P214" s="18">
        <v>449</v>
      </c>
      <c r="Q214" s="18">
        <v>454</v>
      </c>
      <c r="R214" s="18">
        <v>441</v>
      </c>
      <c r="S214" s="18">
        <v>411</v>
      </c>
      <c r="T214" s="18">
        <v>453</v>
      </c>
      <c r="U214" s="18">
        <v>443</v>
      </c>
      <c r="V214" s="18">
        <v>425</v>
      </c>
      <c r="W214" s="18">
        <v>397</v>
      </c>
      <c r="X214" s="18">
        <v>397</v>
      </c>
      <c r="Y214" s="18">
        <v>367</v>
      </c>
      <c r="Z214" s="18">
        <v>423.49</v>
      </c>
      <c r="AA214" s="18">
        <v>484.63</v>
      </c>
      <c r="AB214" s="18">
        <v>428.1</v>
      </c>
      <c r="AC214" s="18">
        <v>441.2</v>
      </c>
      <c r="AD214" s="18">
        <v>448.25</v>
      </c>
      <c r="AE214" s="18">
        <v>430.36</v>
      </c>
      <c r="AF214" s="18">
        <v>402.44</v>
      </c>
      <c r="AG214" s="18">
        <v>446.6</v>
      </c>
      <c r="AH214" s="18">
        <v>438.23</v>
      </c>
      <c r="AI214" s="18">
        <v>421.57</v>
      </c>
      <c r="AJ214" s="18">
        <v>393.29</v>
      </c>
      <c r="AK214" s="18">
        <v>377.14</v>
      </c>
      <c r="AL214" s="18">
        <v>350.14</v>
      </c>
      <c r="AM214" s="18">
        <v>26</v>
      </c>
      <c r="AN214" s="18">
        <v>37</v>
      </c>
      <c r="AO214" s="18">
        <v>29</v>
      </c>
      <c r="AP214" s="18">
        <v>30</v>
      </c>
      <c r="AQ214" s="18">
        <v>24</v>
      </c>
      <c r="AR214" s="18">
        <v>32</v>
      </c>
      <c r="AS214" s="18">
        <v>41</v>
      </c>
      <c r="AT214" s="18">
        <v>35</v>
      </c>
      <c r="AU214" s="18">
        <v>30</v>
      </c>
      <c r="AV214" s="18">
        <v>26</v>
      </c>
      <c r="AW214" s="18">
        <v>21</v>
      </c>
      <c r="AX214" s="18">
        <v>15</v>
      </c>
      <c r="AY214" s="18">
        <v>8</v>
      </c>
      <c r="AZ214" s="18">
        <v>12.47</v>
      </c>
      <c r="BA214" s="18">
        <v>26.59</v>
      </c>
      <c r="BB214" s="18">
        <v>18.18</v>
      </c>
      <c r="BC214" s="18">
        <v>22.2</v>
      </c>
      <c r="BD214" s="18">
        <v>17.84</v>
      </c>
      <c r="BE214" s="18">
        <v>23.08</v>
      </c>
      <c r="BF214" s="18">
        <v>32.54</v>
      </c>
      <c r="BG214" s="18">
        <v>23.97</v>
      </c>
      <c r="BH214" s="18">
        <v>23.56</v>
      </c>
      <c r="BI214" s="18">
        <v>22.54</v>
      </c>
      <c r="BJ214" s="18">
        <v>14.67</v>
      </c>
      <c r="BK214" s="18">
        <v>5.65</v>
      </c>
      <c r="BL214" s="18">
        <v>1.53</v>
      </c>
    </row>
    <row r="215" spans="1:64" x14ac:dyDescent="0.25">
      <c r="A215" s="2" t="s">
        <v>674</v>
      </c>
      <c r="B215" s="2" t="s">
        <v>69</v>
      </c>
      <c r="C215" s="2" t="s">
        <v>69</v>
      </c>
      <c r="D215" s="2" t="s">
        <v>16</v>
      </c>
      <c r="E215" s="2" t="s">
        <v>17</v>
      </c>
      <c r="F215" s="2">
        <v>110</v>
      </c>
      <c r="G215" s="2">
        <v>108.8</v>
      </c>
      <c r="H215" s="2">
        <v>0</v>
      </c>
      <c r="I215" s="2">
        <v>0</v>
      </c>
      <c r="L215" s="17" t="s">
        <v>211</v>
      </c>
      <c r="M215" s="18">
        <v>53</v>
      </c>
      <c r="N215" s="18">
        <v>71</v>
      </c>
      <c r="O215" s="18">
        <v>75</v>
      </c>
      <c r="P215" s="18">
        <v>87</v>
      </c>
      <c r="Q215" s="18">
        <v>86</v>
      </c>
      <c r="R215" s="18">
        <v>58</v>
      </c>
      <c r="S215" s="18">
        <v>67</v>
      </c>
      <c r="T215" s="18">
        <v>77</v>
      </c>
      <c r="U215" s="18">
        <v>61</v>
      </c>
      <c r="V215" s="18">
        <v>24</v>
      </c>
      <c r="W215" s="18">
        <v>25</v>
      </c>
      <c r="X215" s="18">
        <v>24</v>
      </c>
      <c r="Y215" s="18">
        <v>24</v>
      </c>
      <c r="Z215" s="18">
        <v>31</v>
      </c>
      <c r="AA215" s="18">
        <v>64.3</v>
      </c>
      <c r="AB215" s="18">
        <v>67.3</v>
      </c>
      <c r="AC215" s="18">
        <v>79.099999999999994</v>
      </c>
      <c r="AD215" s="18">
        <v>75.5</v>
      </c>
      <c r="AE215" s="18">
        <v>53.1</v>
      </c>
      <c r="AF215" s="18">
        <v>57.6</v>
      </c>
      <c r="AG215" s="18">
        <v>68.2</v>
      </c>
      <c r="AH215" s="18">
        <v>55.4</v>
      </c>
      <c r="AI215" s="18">
        <v>23.6</v>
      </c>
      <c r="AJ215" s="18">
        <v>24.9</v>
      </c>
      <c r="AK215" s="18">
        <v>16.87</v>
      </c>
      <c r="AL215" s="18">
        <v>20.7</v>
      </c>
      <c r="AM215" s="18">
        <v>44</v>
      </c>
      <c r="AN215" s="18">
        <v>58</v>
      </c>
      <c r="AO215" s="18">
        <v>61</v>
      </c>
      <c r="AP215" s="18">
        <v>76</v>
      </c>
      <c r="AQ215" s="18">
        <v>74</v>
      </c>
      <c r="AR215" s="18">
        <v>44</v>
      </c>
      <c r="AS215" s="18">
        <v>57</v>
      </c>
      <c r="AT215" s="18">
        <v>59</v>
      </c>
      <c r="AU215" s="18">
        <v>44</v>
      </c>
      <c r="AV215" s="18">
        <v>0</v>
      </c>
      <c r="AW215" s="18">
        <v>0</v>
      </c>
      <c r="AX215" s="18">
        <v>0</v>
      </c>
      <c r="AY215" s="18">
        <v>0</v>
      </c>
      <c r="AZ215" s="18">
        <v>22</v>
      </c>
      <c r="BA215" s="18">
        <v>51.8</v>
      </c>
      <c r="BB215" s="18">
        <v>53.3</v>
      </c>
      <c r="BC215" s="18">
        <v>68.099999999999994</v>
      </c>
      <c r="BD215" s="18">
        <v>63.5</v>
      </c>
      <c r="BE215" s="18">
        <v>39.1</v>
      </c>
      <c r="BF215" s="18">
        <v>50.1</v>
      </c>
      <c r="BG215" s="18">
        <v>50</v>
      </c>
      <c r="BH215" s="18">
        <v>38.200000000000003</v>
      </c>
      <c r="BI215" s="18">
        <v>0</v>
      </c>
      <c r="BJ215" s="18">
        <v>0</v>
      </c>
      <c r="BK215" s="18">
        <v>0</v>
      </c>
      <c r="BL215" s="18">
        <v>0</v>
      </c>
    </row>
    <row r="216" spans="1:64" x14ac:dyDescent="0.25">
      <c r="A216" s="2" t="s">
        <v>674</v>
      </c>
      <c r="B216" s="2" t="s">
        <v>69</v>
      </c>
      <c r="C216" s="2" t="s">
        <v>69</v>
      </c>
      <c r="D216" s="2" t="s">
        <v>16</v>
      </c>
      <c r="E216" s="2" t="s">
        <v>18</v>
      </c>
      <c r="F216" s="2">
        <v>125</v>
      </c>
      <c r="G216" s="2">
        <v>116.68</v>
      </c>
      <c r="H216" s="2">
        <v>0</v>
      </c>
      <c r="I216" s="2">
        <v>0</v>
      </c>
      <c r="L216" s="17" t="s">
        <v>213</v>
      </c>
      <c r="M216" s="18">
        <v>43</v>
      </c>
      <c r="N216" s="18">
        <v>58</v>
      </c>
      <c r="O216" s="18">
        <v>42</v>
      </c>
      <c r="P216" s="18">
        <v>50</v>
      </c>
      <c r="Q216" s="18">
        <v>67</v>
      </c>
      <c r="R216" s="18">
        <v>45</v>
      </c>
      <c r="S216" s="18">
        <v>66</v>
      </c>
      <c r="T216" s="18">
        <v>60</v>
      </c>
      <c r="U216" s="18">
        <v>43</v>
      </c>
      <c r="V216" s="18">
        <v>53</v>
      </c>
      <c r="W216" s="18">
        <v>54</v>
      </c>
      <c r="X216" s="18">
        <v>63</v>
      </c>
      <c r="Y216" s="18">
        <v>54</v>
      </c>
      <c r="Z216" s="18">
        <v>43</v>
      </c>
      <c r="AA216" s="18">
        <v>58</v>
      </c>
      <c r="AB216" s="18">
        <v>42</v>
      </c>
      <c r="AC216" s="18">
        <v>50</v>
      </c>
      <c r="AD216" s="18">
        <v>67</v>
      </c>
      <c r="AE216" s="18">
        <v>45</v>
      </c>
      <c r="AF216" s="18">
        <v>66</v>
      </c>
      <c r="AG216" s="18">
        <v>60</v>
      </c>
      <c r="AH216" s="18">
        <v>43</v>
      </c>
      <c r="AI216" s="18">
        <v>53</v>
      </c>
      <c r="AJ216" s="18">
        <v>53.9</v>
      </c>
      <c r="AK216" s="18">
        <v>52.56</v>
      </c>
      <c r="AL216" s="18">
        <v>50.36</v>
      </c>
      <c r="AM216" s="18">
        <v>0</v>
      </c>
      <c r="AN216" s="18">
        <v>3</v>
      </c>
      <c r="AO216" s="18">
        <v>0</v>
      </c>
      <c r="AP216" s="18">
        <v>7</v>
      </c>
      <c r="AQ216" s="18">
        <v>3</v>
      </c>
      <c r="AR216" s="18">
        <v>11</v>
      </c>
      <c r="AS216" s="18">
        <v>7</v>
      </c>
      <c r="AT216" s="18">
        <v>4</v>
      </c>
      <c r="AU216" s="18">
        <v>6</v>
      </c>
      <c r="AV216" s="18">
        <v>3</v>
      </c>
      <c r="AW216" s="18">
        <v>13</v>
      </c>
      <c r="AX216" s="18">
        <v>10</v>
      </c>
      <c r="AY216" s="18">
        <v>9</v>
      </c>
      <c r="AZ216" s="18">
        <v>0</v>
      </c>
      <c r="BA216" s="18">
        <v>3</v>
      </c>
      <c r="BB216" s="18">
        <v>0</v>
      </c>
      <c r="BC216" s="18">
        <v>7</v>
      </c>
      <c r="BD216" s="18">
        <v>3</v>
      </c>
      <c r="BE216" s="18">
        <v>11</v>
      </c>
      <c r="BF216" s="18">
        <v>7</v>
      </c>
      <c r="BG216" s="18">
        <v>4</v>
      </c>
      <c r="BH216" s="18">
        <v>6</v>
      </c>
      <c r="BI216" s="18">
        <v>3</v>
      </c>
      <c r="BJ216" s="18">
        <v>12.18</v>
      </c>
      <c r="BK216" s="18">
        <v>7.28</v>
      </c>
      <c r="BL216" s="18">
        <v>7.7</v>
      </c>
    </row>
    <row r="217" spans="1:64" x14ac:dyDescent="0.25">
      <c r="A217" s="2" t="s">
        <v>674</v>
      </c>
      <c r="B217" s="2" t="s">
        <v>69</v>
      </c>
      <c r="C217" s="2" t="s">
        <v>69</v>
      </c>
      <c r="D217" s="2" t="s">
        <v>16</v>
      </c>
      <c r="E217" s="2" t="s">
        <v>19</v>
      </c>
      <c r="F217" s="2">
        <v>122</v>
      </c>
      <c r="G217" s="2">
        <v>91.97</v>
      </c>
      <c r="H217" s="2">
        <v>0</v>
      </c>
      <c r="I217" s="2">
        <v>0</v>
      </c>
      <c r="L217" s="17" t="s">
        <v>215</v>
      </c>
      <c r="M217" s="18">
        <v>54</v>
      </c>
      <c r="N217" s="18">
        <v>64</v>
      </c>
      <c r="O217" s="18">
        <v>77</v>
      </c>
      <c r="P217" s="18">
        <v>69</v>
      </c>
      <c r="Q217" s="18">
        <v>80</v>
      </c>
      <c r="R217" s="18">
        <v>89</v>
      </c>
      <c r="S217" s="18">
        <v>85</v>
      </c>
      <c r="T217" s="18">
        <v>101</v>
      </c>
      <c r="U217" s="18">
        <v>86</v>
      </c>
      <c r="V217" s="18">
        <v>102</v>
      </c>
      <c r="W217" s="18">
        <v>135</v>
      </c>
      <c r="X217" s="18">
        <v>89</v>
      </c>
      <c r="Y217" s="18">
        <v>96</v>
      </c>
      <c r="Z217" s="18">
        <v>54</v>
      </c>
      <c r="AA217" s="18">
        <v>64</v>
      </c>
      <c r="AB217" s="18">
        <v>77</v>
      </c>
      <c r="AC217" s="18">
        <v>69</v>
      </c>
      <c r="AD217" s="18">
        <v>80</v>
      </c>
      <c r="AE217" s="18">
        <v>89</v>
      </c>
      <c r="AF217" s="18">
        <v>85</v>
      </c>
      <c r="AG217" s="18">
        <v>101</v>
      </c>
      <c r="AH217" s="18">
        <v>86</v>
      </c>
      <c r="AI217" s="18">
        <v>102</v>
      </c>
      <c r="AJ217" s="18">
        <v>135.47999999999999</v>
      </c>
      <c r="AK217" s="18">
        <v>77.599999999999994</v>
      </c>
      <c r="AL217" s="18">
        <v>66.17</v>
      </c>
      <c r="AM217" s="18">
        <v>0</v>
      </c>
      <c r="AN217" s="18">
        <v>5</v>
      </c>
      <c r="AO217" s="18">
        <v>15</v>
      </c>
      <c r="AP217" s="18">
        <v>8</v>
      </c>
      <c r="AQ217" s="18">
        <v>15</v>
      </c>
      <c r="AR217" s="18">
        <v>13</v>
      </c>
      <c r="AS217" s="18">
        <v>5</v>
      </c>
      <c r="AT217" s="18">
        <v>11</v>
      </c>
      <c r="AU217" s="18">
        <v>8</v>
      </c>
      <c r="AV217" s="18">
        <v>4</v>
      </c>
      <c r="AW217" s="18">
        <v>20</v>
      </c>
      <c r="AX217" s="18">
        <v>10</v>
      </c>
      <c r="AY217" s="18">
        <v>15</v>
      </c>
      <c r="AZ217" s="18">
        <v>0</v>
      </c>
      <c r="BA217" s="18">
        <v>5</v>
      </c>
      <c r="BB217" s="18">
        <v>15</v>
      </c>
      <c r="BC217" s="18">
        <v>8</v>
      </c>
      <c r="BD217" s="18">
        <v>15</v>
      </c>
      <c r="BE217" s="18">
        <v>13</v>
      </c>
      <c r="BF217" s="18">
        <v>5</v>
      </c>
      <c r="BG217" s="18">
        <v>11</v>
      </c>
      <c r="BH217" s="18">
        <v>8</v>
      </c>
      <c r="BI217" s="18">
        <v>3.82</v>
      </c>
      <c r="BJ217" s="18">
        <v>17.12</v>
      </c>
      <c r="BK217" s="18">
        <v>8.1</v>
      </c>
      <c r="BL217" s="18">
        <v>8.3800000000000008</v>
      </c>
    </row>
    <row r="218" spans="1:64" x14ac:dyDescent="0.25">
      <c r="A218" s="2" t="s">
        <v>674</v>
      </c>
      <c r="B218" s="2" t="s">
        <v>71</v>
      </c>
      <c r="C218" s="2" t="s">
        <v>71</v>
      </c>
      <c r="D218" s="2" t="s">
        <v>16</v>
      </c>
      <c r="E218" s="2" t="s">
        <v>675</v>
      </c>
      <c r="F218" s="2">
        <v>112</v>
      </c>
      <c r="G218" s="2">
        <v>111.02</v>
      </c>
      <c r="H218" s="2">
        <v>0</v>
      </c>
      <c r="I218" s="2">
        <v>0</v>
      </c>
      <c r="L218" s="17" t="s">
        <v>217</v>
      </c>
      <c r="M218" s="18">
        <v>3914</v>
      </c>
      <c r="N218" s="18">
        <v>4482</v>
      </c>
      <c r="O218" s="18">
        <v>4429</v>
      </c>
      <c r="P218" s="18">
        <v>4220</v>
      </c>
      <c r="Q218" s="18">
        <v>4261</v>
      </c>
      <c r="R218" s="18">
        <v>4233</v>
      </c>
      <c r="S218" s="18">
        <v>4095</v>
      </c>
      <c r="T218" s="18">
        <v>3939</v>
      </c>
      <c r="U218" s="18">
        <v>4040</v>
      </c>
      <c r="V218" s="18">
        <v>3810</v>
      </c>
      <c r="W218" s="18">
        <v>3906</v>
      </c>
      <c r="X218" s="18">
        <v>3504</v>
      </c>
      <c r="Y218" s="18">
        <v>3648</v>
      </c>
      <c r="Z218" s="18">
        <v>3912.36</v>
      </c>
      <c r="AA218" s="18">
        <v>4481.3</v>
      </c>
      <c r="AB218" s="18">
        <v>4427.57</v>
      </c>
      <c r="AC218" s="18">
        <v>4219.3</v>
      </c>
      <c r="AD218" s="18">
        <v>4260.5</v>
      </c>
      <c r="AE218" s="18">
        <v>4230.01</v>
      </c>
      <c r="AF218" s="18">
        <v>4093.28</v>
      </c>
      <c r="AG218" s="18">
        <v>3842.79</v>
      </c>
      <c r="AH218" s="18">
        <v>3925.89</v>
      </c>
      <c r="AI218" s="18">
        <v>3710.75</v>
      </c>
      <c r="AJ218" s="18">
        <v>3809.2</v>
      </c>
      <c r="AK218" s="18">
        <v>3123.62</v>
      </c>
      <c r="AL218" s="18">
        <v>3247.18</v>
      </c>
      <c r="AM218" s="18">
        <v>12</v>
      </c>
      <c r="AN218" s="18">
        <v>25</v>
      </c>
      <c r="AO218" s="18">
        <v>23</v>
      </c>
      <c r="AP218" s="18">
        <v>26</v>
      </c>
      <c r="AQ218" s="18">
        <v>18</v>
      </c>
      <c r="AR218" s="18">
        <v>24</v>
      </c>
      <c r="AS218" s="18">
        <v>17</v>
      </c>
      <c r="AT218" s="18">
        <v>21</v>
      </c>
      <c r="AU218" s="18">
        <v>19</v>
      </c>
      <c r="AV218" s="18">
        <v>43</v>
      </c>
      <c r="AW218" s="18">
        <v>69</v>
      </c>
      <c r="AX218" s="18">
        <v>136</v>
      </c>
      <c r="AY218" s="18">
        <v>294</v>
      </c>
      <c r="AZ218" s="18">
        <v>12</v>
      </c>
      <c r="BA218" s="18">
        <v>24.8</v>
      </c>
      <c r="BB218" s="18">
        <v>22.56</v>
      </c>
      <c r="BC218" s="18">
        <v>25.8</v>
      </c>
      <c r="BD218" s="18">
        <v>18</v>
      </c>
      <c r="BE218" s="18">
        <v>23.08</v>
      </c>
      <c r="BF218" s="18">
        <v>16.239999999999998</v>
      </c>
      <c r="BG218" s="18">
        <v>20.8</v>
      </c>
      <c r="BH218" s="18">
        <v>18.8</v>
      </c>
      <c r="BI218" s="18">
        <v>43</v>
      </c>
      <c r="BJ218" s="18">
        <v>68.540000000000006</v>
      </c>
      <c r="BK218" s="18">
        <v>135.08000000000001</v>
      </c>
      <c r="BL218" s="18">
        <v>293.24</v>
      </c>
    </row>
    <row r="219" spans="1:64" x14ac:dyDescent="0.25">
      <c r="A219" s="2" t="s">
        <v>674</v>
      </c>
      <c r="B219" s="2" t="s">
        <v>71</v>
      </c>
      <c r="C219" s="2" t="s">
        <v>71</v>
      </c>
      <c r="D219" s="2" t="s">
        <v>16</v>
      </c>
      <c r="E219" s="2" t="s">
        <v>8</v>
      </c>
      <c r="F219" s="2">
        <v>109</v>
      </c>
      <c r="G219" s="2">
        <v>108.58</v>
      </c>
      <c r="H219" s="2">
        <v>0</v>
      </c>
      <c r="I219" s="2">
        <v>0</v>
      </c>
      <c r="L219" s="17" t="s">
        <v>219</v>
      </c>
      <c r="M219" s="18">
        <v>1390</v>
      </c>
      <c r="N219" s="18">
        <v>1515</v>
      </c>
      <c r="O219" s="18">
        <v>1571</v>
      </c>
      <c r="P219" s="18">
        <v>1588</v>
      </c>
      <c r="Q219" s="18">
        <v>1598</v>
      </c>
      <c r="R219" s="18">
        <v>1589</v>
      </c>
      <c r="S219" s="18">
        <v>1655</v>
      </c>
      <c r="T219" s="18">
        <v>1742</v>
      </c>
      <c r="U219" s="18">
        <v>1774</v>
      </c>
      <c r="V219" s="18">
        <v>1736</v>
      </c>
      <c r="W219" s="18">
        <v>1668</v>
      </c>
      <c r="X219" s="18">
        <v>1464</v>
      </c>
      <c r="Y219" s="18">
        <v>1404</v>
      </c>
      <c r="Z219" s="18">
        <v>1370.2</v>
      </c>
      <c r="AA219" s="18">
        <v>1513.1299999999999</v>
      </c>
      <c r="AB219" s="18">
        <v>1568.3999999999999</v>
      </c>
      <c r="AC219" s="18">
        <v>1585.83</v>
      </c>
      <c r="AD219" s="18">
        <v>1597.38</v>
      </c>
      <c r="AE219" s="18">
        <v>1586.1999999999998</v>
      </c>
      <c r="AF219" s="18">
        <v>1646.48</v>
      </c>
      <c r="AG219" s="18">
        <v>1733.32</v>
      </c>
      <c r="AH219" s="18">
        <v>1765.84</v>
      </c>
      <c r="AI219" s="18">
        <v>1726.24</v>
      </c>
      <c r="AJ219" s="18">
        <v>1651.0700000000002</v>
      </c>
      <c r="AK219" s="18">
        <v>1332.6100000000001</v>
      </c>
      <c r="AL219" s="18">
        <v>1253.1299999999999</v>
      </c>
      <c r="AM219" s="18">
        <v>37</v>
      </c>
      <c r="AN219" s="18">
        <v>42</v>
      </c>
      <c r="AO219" s="18">
        <v>18</v>
      </c>
      <c r="AP219" s="18">
        <v>41</v>
      </c>
      <c r="AQ219" s="18">
        <v>30</v>
      </c>
      <c r="AR219" s="18">
        <v>34</v>
      </c>
      <c r="AS219" s="18">
        <v>42</v>
      </c>
      <c r="AT219" s="18">
        <v>45</v>
      </c>
      <c r="AU219" s="18">
        <v>117</v>
      </c>
      <c r="AV219" s="18">
        <v>68</v>
      </c>
      <c r="AW219" s="18">
        <v>83</v>
      </c>
      <c r="AX219" s="18">
        <v>83</v>
      </c>
      <c r="AY219" s="18">
        <v>86</v>
      </c>
      <c r="AZ219" s="18">
        <v>17.7</v>
      </c>
      <c r="BA219" s="18">
        <v>41</v>
      </c>
      <c r="BB219" s="18">
        <v>17.2</v>
      </c>
      <c r="BC219" s="18">
        <v>40.799999999999997</v>
      </c>
      <c r="BD219" s="18">
        <v>30</v>
      </c>
      <c r="BE219" s="18">
        <v>33</v>
      </c>
      <c r="BF219" s="18">
        <v>39.6</v>
      </c>
      <c r="BG219" s="18">
        <v>41.2</v>
      </c>
      <c r="BH219" s="18">
        <v>95.399999999999991</v>
      </c>
      <c r="BI219" s="18">
        <v>62.000000000000007</v>
      </c>
      <c r="BJ219" s="18">
        <v>70.52000000000001</v>
      </c>
      <c r="BK219" s="18">
        <v>69.169999999999987</v>
      </c>
      <c r="BL219" s="18">
        <v>63</v>
      </c>
    </row>
    <row r="220" spans="1:64" x14ac:dyDescent="0.25">
      <c r="A220" s="2" t="s">
        <v>674</v>
      </c>
      <c r="B220" s="2" t="s">
        <v>71</v>
      </c>
      <c r="C220" s="2" t="s">
        <v>71</v>
      </c>
      <c r="D220" s="2" t="s">
        <v>16</v>
      </c>
      <c r="E220" s="2" t="s">
        <v>9</v>
      </c>
      <c r="F220" s="2">
        <v>115</v>
      </c>
      <c r="G220" s="2">
        <v>115</v>
      </c>
      <c r="H220" s="2">
        <v>0</v>
      </c>
      <c r="I220" s="2">
        <v>0</v>
      </c>
      <c r="L220" s="17" t="s">
        <v>223</v>
      </c>
      <c r="M220" s="18">
        <v>187</v>
      </c>
      <c r="N220" s="18">
        <v>238</v>
      </c>
      <c r="O220" s="18">
        <v>251</v>
      </c>
      <c r="P220" s="18">
        <v>300</v>
      </c>
      <c r="Q220" s="18">
        <v>295</v>
      </c>
      <c r="R220" s="18">
        <v>299</v>
      </c>
      <c r="S220" s="18">
        <v>310</v>
      </c>
      <c r="T220" s="18">
        <v>343</v>
      </c>
      <c r="U220" s="18">
        <v>375</v>
      </c>
      <c r="V220" s="18">
        <v>391</v>
      </c>
      <c r="W220" s="18">
        <v>381</v>
      </c>
      <c r="X220" s="18">
        <v>383</v>
      </c>
      <c r="Y220" s="18">
        <v>367</v>
      </c>
      <c r="Z220" s="18">
        <v>179.5</v>
      </c>
      <c r="AA220" s="18">
        <v>237.18</v>
      </c>
      <c r="AB220" s="18">
        <v>250.44</v>
      </c>
      <c r="AC220" s="18">
        <v>300</v>
      </c>
      <c r="AD220" s="18">
        <v>295</v>
      </c>
      <c r="AE220" s="18">
        <v>299</v>
      </c>
      <c r="AF220" s="18">
        <v>308.38</v>
      </c>
      <c r="AG220" s="18">
        <v>339.46</v>
      </c>
      <c r="AH220" s="18">
        <v>372.08</v>
      </c>
      <c r="AI220" s="18">
        <v>387.51</v>
      </c>
      <c r="AJ220" s="18">
        <v>377.81</v>
      </c>
      <c r="AK220" s="18">
        <v>368.44</v>
      </c>
      <c r="AL220" s="18">
        <v>340.74</v>
      </c>
      <c r="AM220" s="18">
        <v>15</v>
      </c>
      <c r="AN220" s="18">
        <v>2</v>
      </c>
      <c r="AO220" s="18">
        <v>7</v>
      </c>
      <c r="AP220" s="18">
        <v>1</v>
      </c>
      <c r="AQ220" s="18">
        <v>6</v>
      </c>
      <c r="AR220" s="18">
        <v>2</v>
      </c>
      <c r="AS220" s="18">
        <v>1</v>
      </c>
      <c r="AT220" s="18">
        <v>9</v>
      </c>
      <c r="AU220" s="18">
        <v>4</v>
      </c>
      <c r="AV220" s="18">
        <v>10</v>
      </c>
      <c r="AW220" s="18">
        <v>14</v>
      </c>
      <c r="AX220" s="18">
        <v>27</v>
      </c>
      <c r="AY220" s="18">
        <v>28</v>
      </c>
      <c r="AZ220" s="18">
        <v>7.5</v>
      </c>
      <c r="BA220" s="18">
        <v>2</v>
      </c>
      <c r="BB220" s="18">
        <v>7</v>
      </c>
      <c r="BC220" s="18">
        <v>1</v>
      </c>
      <c r="BD220" s="18">
        <v>6</v>
      </c>
      <c r="BE220" s="18">
        <v>2</v>
      </c>
      <c r="BF220" s="18">
        <v>0.68</v>
      </c>
      <c r="BG220" s="18">
        <v>7.57</v>
      </c>
      <c r="BH220" s="18">
        <v>3.68</v>
      </c>
      <c r="BI220" s="18">
        <v>4.3499999999999996</v>
      </c>
      <c r="BJ220" s="18">
        <v>3.9</v>
      </c>
      <c r="BK220" s="18">
        <v>7.8</v>
      </c>
      <c r="BL220" s="18">
        <v>5.85</v>
      </c>
    </row>
    <row r="221" spans="1:64" x14ac:dyDescent="0.25">
      <c r="A221" s="2" t="s">
        <v>674</v>
      </c>
      <c r="B221" s="2" t="s">
        <v>71</v>
      </c>
      <c r="C221" s="2" t="s">
        <v>71</v>
      </c>
      <c r="D221" s="2" t="s">
        <v>16</v>
      </c>
      <c r="E221" s="2" t="s">
        <v>10</v>
      </c>
      <c r="F221" s="2">
        <v>117</v>
      </c>
      <c r="G221" s="2">
        <v>116.58</v>
      </c>
      <c r="H221" s="2">
        <v>0</v>
      </c>
      <c r="I221" s="2">
        <v>0</v>
      </c>
      <c r="L221" s="17" t="s">
        <v>225</v>
      </c>
      <c r="M221" s="18">
        <v>1215</v>
      </c>
      <c r="N221" s="18">
        <v>1382</v>
      </c>
      <c r="O221" s="18">
        <v>1435</v>
      </c>
      <c r="P221" s="18">
        <v>1369</v>
      </c>
      <c r="Q221" s="18">
        <v>1385</v>
      </c>
      <c r="R221" s="18">
        <v>1322</v>
      </c>
      <c r="S221" s="18">
        <v>1408</v>
      </c>
      <c r="T221" s="18">
        <v>1404</v>
      </c>
      <c r="U221" s="18">
        <v>1305</v>
      </c>
      <c r="V221" s="18">
        <v>1383</v>
      </c>
      <c r="W221" s="18">
        <v>1394</v>
      </c>
      <c r="X221" s="18">
        <v>1297</v>
      </c>
      <c r="Y221" s="18">
        <v>1427</v>
      </c>
      <c r="Z221" s="18">
        <v>1215</v>
      </c>
      <c r="AA221" s="18">
        <v>1382</v>
      </c>
      <c r="AB221" s="18">
        <v>1435</v>
      </c>
      <c r="AC221" s="18">
        <v>1369</v>
      </c>
      <c r="AD221" s="18">
        <v>1384.05</v>
      </c>
      <c r="AE221" s="18">
        <v>1322</v>
      </c>
      <c r="AF221" s="18">
        <v>1408</v>
      </c>
      <c r="AG221" s="18">
        <v>1403.05</v>
      </c>
      <c r="AH221" s="18">
        <v>1303.73</v>
      </c>
      <c r="AI221" s="18">
        <v>1381.55</v>
      </c>
      <c r="AJ221" s="18">
        <v>1390.34</v>
      </c>
      <c r="AK221" s="18">
        <v>1154.1699999999998</v>
      </c>
      <c r="AL221" s="18">
        <v>1220.8499999999992</v>
      </c>
      <c r="AM221" s="18">
        <v>0</v>
      </c>
      <c r="AN221" s="18">
        <v>0</v>
      </c>
      <c r="AO221" s="18">
        <v>0</v>
      </c>
      <c r="AP221" s="18">
        <v>0</v>
      </c>
      <c r="AQ221" s="18">
        <v>0</v>
      </c>
      <c r="AR221" s="18">
        <v>0</v>
      </c>
      <c r="AS221" s="18">
        <v>0</v>
      </c>
      <c r="AT221" s="18">
        <v>0</v>
      </c>
      <c r="AU221" s="18">
        <v>1</v>
      </c>
      <c r="AV221" s="18">
        <v>0</v>
      </c>
      <c r="AW221" s="18">
        <v>5</v>
      </c>
      <c r="AX221" s="18">
        <v>6</v>
      </c>
      <c r="AY221" s="18">
        <v>49</v>
      </c>
      <c r="AZ221" s="18">
        <v>0</v>
      </c>
      <c r="BA221" s="18">
        <v>0</v>
      </c>
      <c r="BB221" s="18">
        <v>0</v>
      </c>
      <c r="BC221" s="18">
        <v>0</v>
      </c>
      <c r="BD221" s="18">
        <v>0</v>
      </c>
      <c r="BE221" s="18">
        <v>0</v>
      </c>
      <c r="BF221" s="18">
        <v>0</v>
      </c>
      <c r="BG221" s="18">
        <v>0</v>
      </c>
      <c r="BH221" s="18">
        <v>0.32</v>
      </c>
      <c r="BI221" s="18">
        <v>0</v>
      </c>
      <c r="BJ221" s="18">
        <v>4.08</v>
      </c>
      <c r="BK221" s="18">
        <v>5.44</v>
      </c>
      <c r="BL221" s="18">
        <v>46.32</v>
      </c>
    </row>
    <row r="222" spans="1:64" x14ac:dyDescent="0.25">
      <c r="A222" s="2" t="s">
        <v>674</v>
      </c>
      <c r="B222" s="2" t="s">
        <v>71</v>
      </c>
      <c r="C222" s="2" t="s">
        <v>71</v>
      </c>
      <c r="D222" s="2" t="s">
        <v>16</v>
      </c>
      <c r="E222" s="2" t="s">
        <v>11</v>
      </c>
      <c r="F222" s="2">
        <v>114</v>
      </c>
      <c r="G222" s="2">
        <v>113.18</v>
      </c>
      <c r="H222" s="2">
        <v>0</v>
      </c>
      <c r="I222" s="2">
        <v>0</v>
      </c>
      <c r="L222" s="17" t="s">
        <v>229</v>
      </c>
      <c r="M222" s="18">
        <v>1040</v>
      </c>
      <c r="N222" s="18">
        <v>1206</v>
      </c>
      <c r="O222" s="18">
        <v>1218</v>
      </c>
      <c r="P222" s="18">
        <v>1133</v>
      </c>
      <c r="Q222" s="18">
        <v>1175</v>
      </c>
      <c r="R222" s="18">
        <v>1203</v>
      </c>
      <c r="S222" s="18">
        <v>1225</v>
      </c>
      <c r="T222" s="18">
        <v>1262</v>
      </c>
      <c r="U222" s="18">
        <v>1166</v>
      </c>
      <c r="V222" s="18">
        <v>1129</v>
      </c>
      <c r="W222" s="18">
        <v>1111</v>
      </c>
      <c r="X222" s="18">
        <v>1001</v>
      </c>
      <c r="Y222" s="18">
        <v>970</v>
      </c>
      <c r="Z222" s="18">
        <v>1032.08</v>
      </c>
      <c r="AA222" s="18">
        <v>1206</v>
      </c>
      <c r="AB222" s="18">
        <v>1217.02</v>
      </c>
      <c r="AC222" s="18">
        <v>1132.98</v>
      </c>
      <c r="AD222" s="18">
        <v>1174.01</v>
      </c>
      <c r="AE222" s="18">
        <v>1201.79</v>
      </c>
      <c r="AF222" s="18">
        <v>1223.83</v>
      </c>
      <c r="AG222" s="18">
        <v>1259.31</v>
      </c>
      <c r="AH222" s="18">
        <v>1165.3699999999999</v>
      </c>
      <c r="AI222" s="18">
        <v>1128.43</v>
      </c>
      <c r="AJ222" s="18">
        <v>1098.68</v>
      </c>
      <c r="AK222" s="18">
        <v>887.82</v>
      </c>
      <c r="AL222" s="18">
        <v>849.48</v>
      </c>
      <c r="AM222" s="18">
        <v>8</v>
      </c>
      <c r="AN222" s="18">
        <v>11</v>
      </c>
      <c r="AO222" s="18">
        <v>9</v>
      </c>
      <c r="AP222" s="18">
        <v>6</v>
      </c>
      <c r="AQ222" s="18">
        <v>17</v>
      </c>
      <c r="AR222" s="18">
        <v>12</v>
      </c>
      <c r="AS222" s="18">
        <v>16</v>
      </c>
      <c r="AT222" s="18">
        <v>12</v>
      </c>
      <c r="AU222" s="18">
        <v>15</v>
      </c>
      <c r="AV222" s="18">
        <v>14</v>
      </c>
      <c r="AW222" s="18">
        <v>13</v>
      </c>
      <c r="AX222" s="18">
        <v>18</v>
      </c>
      <c r="AY222" s="18">
        <v>41</v>
      </c>
      <c r="AZ222" s="18">
        <v>4</v>
      </c>
      <c r="BA222" s="18">
        <v>11</v>
      </c>
      <c r="BB222" s="18">
        <v>9</v>
      </c>
      <c r="BC222" s="18">
        <v>6</v>
      </c>
      <c r="BD222" s="18">
        <v>16.8</v>
      </c>
      <c r="BE222" s="18">
        <v>11.79</v>
      </c>
      <c r="BF222" s="18">
        <v>15.3</v>
      </c>
      <c r="BG222" s="18">
        <v>12</v>
      </c>
      <c r="BH222" s="18">
        <v>14.2</v>
      </c>
      <c r="BI222" s="18">
        <v>13</v>
      </c>
      <c r="BJ222" s="18">
        <v>12.4</v>
      </c>
      <c r="BK222" s="18">
        <v>15.8</v>
      </c>
      <c r="BL222" s="18">
        <v>38.799999999999997</v>
      </c>
    </row>
    <row r="223" spans="1:64" x14ac:dyDescent="0.25">
      <c r="A223" s="2" t="s">
        <v>674</v>
      </c>
      <c r="B223" s="2" t="s">
        <v>71</v>
      </c>
      <c r="C223" s="2" t="s">
        <v>71</v>
      </c>
      <c r="D223" s="2" t="s">
        <v>16</v>
      </c>
      <c r="E223" s="2" t="s">
        <v>12</v>
      </c>
      <c r="F223" s="2">
        <v>128</v>
      </c>
      <c r="G223" s="2">
        <v>127.02</v>
      </c>
      <c r="H223" s="2">
        <v>0</v>
      </c>
      <c r="I223" s="2">
        <v>0</v>
      </c>
      <c r="L223" s="17" t="s">
        <v>231</v>
      </c>
      <c r="M223" s="18">
        <v>2</v>
      </c>
      <c r="N223" s="18">
        <v>4</v>
      </c>
      <c r="O223" s="18">
        <v>8</v>
      </c>
      <c r="P223" s="18">
        <v>2</v>
      </c>
      <c r="Q223" s="18">
        <v>6</v>
      </c>
      <c r="R223" s="18"/>
      <c r="S223" s="18">
        <v>5</v>
      </c>
      <c r="T223" s="18">
        <v>4</v>
      </c>
      <c r="U223" s="18">
        <v>5</v>
      </c>
      <c r="V223" s="18">
        <v>5</v>
      </c>
      <c r="W223" s="18"/>
      <c r="X223" s="18">
        <v>3</v>
      </c>
      <c r="Y223" s="18">
        <v>3</v>
      </c>
      <c r="Z223" s="18">
        <v>2</v>
      </c>
      <c r="AA223" s="18">
        <v>4</v>
      </c>
      <c r="AB223" s="18">
        <v>8</v>
      </c>
      <c r="AC223" s="18">
        <v>2</v>
      </c>
      <c r="AD223" s="18">
        <v>6</v>
      </c>
      <c r="AE223" s="18"/>
      <c r="AF223" s="18">
        <v>5</v>
      </c>
      <c r="AG223" s="18">
        <v>4</v>
      </c>
      <c r="AH223" s="18">
        <v>5</v>
      </c>
      <c r="AI223" s="18">
        <v>5</v>
      </c>
      <c r="AJ223" s="18"/>
      <c r="AK223" s="18">
        <v>2.2799999999999998</v>
      </c>
      <c r="AL223" s="18">
        <v>3</v>
      </c>
      <c r="AM223" s="18">
        <v>0</v>
      </c>
      <c r="AN223" s="18">
        <v>0</v>
      </c>
      <c r="AO223" s="18">
        <v>0</v>
      </c>
      <c r="AP223" s="18">
        <v>0</v>
      </c>
      <c r="AQ223" s="18">
        <v>0</v>
      </c>
      <c r="AR223" s="18"/>
      <c r="AS223" s="18">
        <v>0</v>
      </c>
      <c r="AT223" s="18">
        <v>0</v>
      </c>
      <c r="AU223" s="18">
        <v>0</v>
      </c>
      <c r="AV223" s="18">
        <v>0</v>
      </c>
      <c r="AW223" s="18"/>
      <c r="AX223" s="18">
        <v>0</v>
      </c>
      <c r="AY223" s="18">
        <v>0</v>
      </c>
      <c r="AZ223" s="18">
        <v>0</v>
      </c>
      <c r="BA223" s="18">
        <v>0</v>
      </c>
      <c r="BB223" s="18">
        <v>0</v>
      </c>
      <c r="BC223" s="18">
        <v>0</v>
      </c>
      <c r="BD223" s="18">
        <v>0</v>
      </c>
      <c r="BE223" s="18"/>
      <c r="BF223" s="18">
        <v>0</v>
      </c>
      <c r="BG223" s="18">
        <v>0</v>
      </c>
      <c r="BH223" s="18">
        <v>0</v>
      </c>
      <c r="BI223" s="18">
        <v>0</v>
      </c>
      <c r="BJ223" s="18"/>
      <c r="BK223" s="18">
        <v>0</v>
      </c>
      <c r="BL223" s="18">
        <v>0</v>
      </c>
    </row>
    <row r="224" spans="1:64" x14ac:dyDescent="0.25">
      <c r="A224" s="2" t="s">
        <v>674</v>
      </c>
      <c r="B224" s="2" t="s">
        <v>71</v>
      </c>
      <c r="C224" s="2" t="s">
        <v>71</v>
      </c>
      <c r="D224" s="2" t="s">
        <v>16</v>
      </c>
      <c r="E224" s="2" t="s">
        <v>13</v>
      </c>
      <c r="F224" s="2">
        <v>132</v>
      </c>
      <c r="G224" s="2">
        <v>131.21</v>
      </c>
      <c r="H224" s="2">
        <v>0</v>
      </c>
      <c r="I224" s="2">
        <v>0</v>
      </c>
      <c r="L224" s="17" t="s">
        <v>233</v>
      </c>
      <c r="M224" s="18">
        <v>1205</v>
      </c>
      <c r="N224" s="18">
        <v>1296</v>
      </c>
      <c r="O224" s="18">
        <v>1412</v>
      </c>
      <c r="P224" s="18">
        <v>1431</v>
      </c>
      <c r="Q224" s="18">
        <v>1532</v>
      </c>
      <c r="R224" s="18">
        <v>1491</v>
      </c>
      <c r="S224" s="18">
        <v>1632</v>
      </c>
      <c r="T224" s="18">
        <v>1568</v>
      </c>
      <c r="U224" s="18">
        <v>2000</v>
      </c>
      <c r="V224" s="18">
        <v>1616</v>
      </c>
      <c r="W224" s="18">
        <v>1666</v>
      </c>
      <c r="X224" s="18">
        <v>1621</v>
      </c>
      <c r="Y224" s="18">
        <v>1081</v>
      </c>
      <c r="Z224" s="18">
        <v>1188.22</v>
      </c>
      <c r="AA224" s="18">
        <v>1285.42</v>
      </c>
      <c r="AB224" s="18">
        <v>1407.63</v>
      </c>
      <c r="AC224" s="18">
        <v>1430.44</v>
      </c>
      <c r="AD224" s="18">
        <v>1519.08</v>
      </c>
      <c r="AE224" s="18">
        <v>1472.19</v>
      </c>
      <c r="AF224" s="18">
        <v>1631.5</v>
      </c>
      <c r="AG224" s="18">
        <v>1568</v>
      </c>
      <c r="AH224" s="18">
        <v>1993.59</v>
      </c>
      <c r="AI224" s="18">
        <v>1620.91</v>
      </c>
      <c r="AJ224" s="18">
        <v>1642.33</v>
      </c>
      <c r="AK224" s="18">
        <v>1545.02</v>
      </c>
      <c r="AL224" s="18">
        <v>1004.24</v>
      </c>
      <c r="AM224" s="18">
        <v>0</v>
      </c>
      <c r="AN224" s="18">
        <v>0</v>
      </c>
      <c r="AO224" s="18">
        <v>0</v>
      </c>
      <c r="AP224" s="18">
        <v>0</v>
      </c>
      <c r="AQ224" s="18">
        <v>0</v>
      </c>
      <c r="AR224" s="18">
        <v>0</v>
      </c>
      <c r="AS224" s="18">
        <v>0</v>
      </c>
      <c r="AT224" s="18">
        <v>0</v>
      </c>
      <c r="AU224" s="18">
        <v>0</v>
      </c>
      <c r="AV224" s="18">
        <v>0</v>
      </c>
      <c r="AW224" s="18">
        <v>0</v>
      </c>
      <c r="AX224" s="18">
        <v>0</v>
      </c>
      <c r="AY224" s="18">
        <v>0</v>
      </c>
      <c r="AZ224" s="18">
        <v>0</v>
      </c>
      <c r="BA224" s="18">
        <v>0</v>
      </c>
      <c r="BB224" s="18">
        <v>0</v>
      </c>
      <c r="BC224" s="18">
        <v>0</v>
      </c>
      <c r="BD224" s="18">
        <v>0</v>
      </c>
      <c r="BE224" s="18">
        <v>0</v>
      </c>
      <c r="BF224" s="18">
        <v>0</v>
      </c>
      <c r="BG224" s="18">
        <v>0</v>
      </c>
      <c r="BH224" s="18">
        <v>0</v>
      </c>
      <c r="BI224" s="18">
        <v>0</v>
      </c>
      <c r="BJ224" s="18">
        <v>0</v>
      </c>
      <c r="BK224" s="18">
        <v>0</v>
      </c>
      <c r="BL224" s="18">
        <v>0</v>
      </c>
    </row>
    <row r="225" spans="1:64" x14ac:dyDescent="0.25">
      <c r="A225" s="2" t="s">
        <v>674</v>
      </c>
      <c r="B225" s="2" t="s">
        <v>71</v>
      </c>
      <c r="C225" s="2" t="s">
        <v>71</v>
      </c>
      <c r="D225" s="2" t="s">
        <v>16</v>
      </c>
      <c r="E225" s="2" t="s">
        <v>14</v>
      </c>
      <c r="F225" s="2">
        <v>129</v>
      </c>
      <c r="G225" s="2">
        <v>126.95</v>
      </c>
      <c r="H225" s="2">
        <v>0</v>
      </c>
      <c r="I225" s="2">
        <v>0</v>
      </c>
      <c r="L225" s="17" t="s">
        <v>235</v>
      </c>
      <c r="M225" s="18">
        <v>165</v>
      </c>
      <c r="N225" s="18">
        <v>207</v>
      </c>
      <c r="O225" s="18">
        <v>210</v>
      </c>
      <c r="P225" s="18">
        <v>202</v>
      </c>
      <c r="Q225" s="18">
        <v>214</v>
      </c>
      <c r="R225" s="18">
        <v>209</v>
      </c>
      <c r="S225" s="18">
        <v>187</v>
      </c>
      <c r="T225" s="18">
        <v>210</v>
      </c>
      <c r="U225" s="18">
        <v>211</v>
      </c>
      <c r="V225" s="18">
        <v>220</v>
      </c>
      <c r="W225" s="18">
        <v>223</v>
      </c>
      <c r="X225" s="18">
        <v>199</v>
      </c>
      <c r="Y225" s="18">
        <v>187</v>
      </c>
      <c r="Z225" s="18">
        <v>165</v>
      </c>
      <c r="AA225" s="18">
        <v>207</v>
      </c>
      <c r="AB225" s="18">
        <v>210</v>
      </c>
      <c r="AC225" s="18">
        <v>202</v>
      </c>
      <c r="AD225" s="18">
        <v>214</v>
      </c>
      <c r="AE225" s="18">
        <v>209</v>
      </c>
      <c r="AF225" s="18">
        <v>187</v>
      </c>
      <c r="AG225" s="18">
        <v>208.35</v>
      </c>
      <c r="AH225" s="18">
        <v>207.3</v>
      </c>
      <c r="AI225" s="18">
        <v>220</v>
      </c>
      <c r="AJ225" s="18">
        <v>223</v>
      </c>
      <c r="AK225" s="18">
        <v>178.35</v>
      </c>
      <c r="AL225" s="18">
        <v>160.28</v>
      </c>
      <c r="AM225" s="18">
        <v>0</v>
      </c>
      <c r="AN225" s="18">
        <v>0</v>
      </c>
      <c r="AO225" s="18">
        <v>0</v>
      </c>
      <c r="AP225" s="18">
        <v>0</v>
      </c>
      <c r="AQ225" s="18">
        <v>0</v>
      </c>
      <c r="AR225" s="18">
        <v>0</v>
      </c>
      <c r="AS225" s="18">
        <v>0</v>
      </c>
      <c r="AT225" s="18">
        <v>0</v>
      </c>
      <c r="AU225" s="18">
        <v>0</v>
      </c>
      <c r="AV225" s="18">
        <v>0</v>
      </c>
      <c r="AW225" s="18">
        <v>0</v>
      </c>
      <c r="AX225" s="18">
        <v>0</v>
      </c>
      <c r="AY225" s="18">
        <v>0</v>
      </c>
      <c r="AZ225" s="18">
        <v>0</v>
      </c>
      <c r="BA225" s="18">
        <v>0</v>
      </c>
      <c r="BB225" s="18">
        <v>0</v>
      </c>
      <c r="BC225" s="18">
        <v>0</v>
      </c>
      <c r="BD225" s="18">
        <v>0</v>
      </c>
      <c r="BE225" s="18">
        <v>0</v>
      </c>
      <c r="BF225" s="18">
        <v>0</v>
      </c>
      <c r="BG225" s="18">
        <v>0</v>
      </c>
      <c r="BH225" s="18">
        <v>0</v>
      </c>
      <c r="BI225" s="18">
        <v>0</v>
      </c>
      <c r="BJ225" s="18">
        <v>0</v>
      </c>
      <c r="BK225" s="18">
        <v>0</v>
      </c>
      <c r="BL225" s="18">
        <v>0</v>
      </c>
    </row>
    <row r="226" spans="1:64" x14ac:dyDescent="0.25">
      <c r="A226" s="2" t="s">
        <v>674</v>
      </c>
      <c r="B226" s="2" t="s">
        <v>71</v>
      </c>
      <c r="C226" s="2" t="s">
        <v>71</v>
      </c>
      <c r="D226" s="2" t="s">
        <v>16</v>
      </c>
      <c r="E226" s="2" t="s">
        <v>15</v>
      </c>
      <c r="F226" s="2">
        <v>134</v>
      </c>
      <c r="G226" s="2">
        <v>132.19</v>
      </c>
      <c r="H226" s="2">
        <v>0</v>
      </c>
      <c r="I226" s="2">
        <v>0</v>
      </c>
      <c r="L226" s="17" t="s">
        <v>237</v>
      </c>
      <c r="M226" s="18">
        <v>192</v>
      </c>
      <c r="N226" s="18">
        <v>228</v>
      </c>
      <c r="O226" s="18">
        <v>226</v>
      </c>
      <c r="P226" s="18">
        <v>210</v>
      </c>
      <c r="Q226" s="18">
        <v>222</v>
      </c>
      <c r="R226" s="18">
        <v>242</v>
      </c>
      <c r="S226" s="18">
        <v>231</v>
      </c>
      <c r="T226" s="18">
        <v>263</v>
      </c>
      <c r="U226" s="18">
        <v>256</v>
      </c>
      <c r="V226" s="18">
        <v>262</v>
      </c>
      <c r="W226" s="18">
        <v>285</v>
      </c>
      <c r="X226" s="18">
        <v>196</v>
      </c>
      <c r="Y226" s="18">
        <v>222</v>
      </c>
      <c r="Z226" s="18">
        <v>192</v>
      </c>
      <c r="AA226" s="18">
        <v>227.01</v>
      </c>
      <c r="AB226" s="18">
        <v>224.03</v>
      </c>
      <c r="AC226" s="18">
        <v>209.01</v>
      </c>
      <c r="AD226" s="18">
        <v>221.02</v>
      </c>
      <c r="AE226" s="18">
        <v>240.19</v>
      </c>
      <c r="AF226" s="18">
        <v>230.17</v>
      </c>
      <c r="AG226" s="18">
        <v>263</v>
      </c>
      <c r="AH226" s="18">
        <v>255.52</v>
      </c>
      <c r="AI226" s="18">
        <v>261.18</v>
      </c>
      <c r="AJ226" s="18">
        <v>284.57</v>
      </c>
      <c r="AK226" s="18">
        <v>177.43</v>
      </c>
      <c r="AL226" s="18">
        <v>207.24</v>
      </c>
      <c r="AM226" s="18">
        <v>11</v>
      </c>
      <c r="AN226" s="18">
        <v>9</v>
      </c>
      <c r="AO226" s="18">
        <v>9</v>
      </c>
      <c r="AP226" s="18">
        <v>4</v>
      </c>
      <c r="AQ226" s="18">
        <v>5</v>
      </c>
      <c r="AR226" s="18">
        <v>8</v>
      </c>
      <c r="AS226" s="18">
        <v>13</v>
      </c>
      <c r="AT226" s="18">
        <v>16</v>
      </c>
      <c r="AU226" s="18">
        <v>21</v>
      </c>
      <c r="AV226" s="18">
        <v>11</v>
      </c>
      <c r="AW226" s="18">
        <v>12</v>
      </c>
      <c r="AX226" s="18">
        <v>28</v>
      </c>
      <c r="AY226" s="18">
        <v>28</v>
      </c>
      <c r="AZ226" s="18">
        <v>11</v>
      </c>
      <c r="BA226" s="18">
        <v>9</v>
      </c>
      <c r="BB226" s="18">
        <v>9</v>
      </c>
      <c r="BC226" s="18">
        <v>4</v>
      </c>
      <c r="BD226" s="18">
        <v>5</v>
      </c>
      <c r="BE226" s="18">
        <v>8</v>
      </c>
      <c r="BF226" s="18">
        <v>13</v>
      </c>
      <c r="BG226" s="18">
        <v>16</v>
      </c>
      <c r="BH226" s="18">
        <v>21</v>
      </c>
      <c r="BI226" s="18">
        <v>11</v>
      </c>
      <c r="BJ226" s="18">
        <v>12</v>
      </c>
      <c r="BK226" s="18">
        <v>26.57</v>
      </c>
      <c r="BL226" s="18">
        <v>26.6</v>
      </c>
    </row>
    <row r="227" spans="1:64" x14ac:dyDescent="0.25">
      <c r="A227" s="2" t="s">
        <v>674</v>
      </c>
      <c r="B227" s="2" t="s">
        <v>71</v>
      </c>
      <c r="C227" s="2" t="s">
        <v>71</v>
      </c>
      <c r="D227" s="2" t="s">
        <v>16</v>
      </c>
      <c r="E227" s="2" t="s">
        <v>16</v>
      </c>
      <c r="F227" s="2">
        <v>129</v>
      </c>
      <c r="G227" s="2">
        <v>127.06</v>
      </c>
      <c r="H227" s="2">
        <v>0</v>
      </c>
      <c r="I227" s="2">
        <v>0</v>
      </c>
      <c r="L227" s="17" t="s">
        <v>239</v>
      </c>
      <c r="M227" s="18">
        <v>980</v>
      </c>
      <c r="N227" s="18">
        <v>1235</v>
      </c>
      <c r="O227" s="18">
        <v>1246</v>
      </c>
      <c r="P227" s="18">
        <v>1241</v>
      </c>
      <c r="Q227" s="18">
        <v>1250</v>
      </c>
      <c r="R227" s="18">
        <v>1283</v>
      </c>
      <c r="S227" s="18">
        <v>1299</v>
      </c>
      <c r="T227" s="18">
        <v>1314</v>
      </c>
      <c r="U227" s="18">
        <v>1260</v>
      </c>
      <c r="V227" s="18">
        <v>1333</v>
      </c>
      <c r="W227" s="18">
        <v>1362</v>
      </c>
      <c r="X227" s="18">
        <v>1171</v>
      </c>
      <c r="Y227" s="18">
        <v>1103</v>
      </c>
      <c r="Z227" s="18">
        <v>980</v>
      </c>
      <c r="AA227" s="18">
        <v>1235</v>
      </c>
      <c r="AB227" s="18">
        <v>1245.6300000000001</v>
      </c>
      <c r="AC227" s="18">
        <v>1240.76</v>
      </c>
      <c r="AD227" s="18">
        <v>1250</v>
      </c>
      <c r="AE227" s="18">
        <v>1283</v>
      </c>
      <c r="AF227" s="18">
        <v>1299</v>
      </c>
      <c r="AG227" s="18">
        <v>1313.06</v>
      </c>
      <c r="AH227" s="18">
        <v>1258.22</v>
      </c>
      <c r="AI227" s="18">
        <v>1331.96</v>
      </c>
      <c r="AJ227" s="18">
        <v>1359.92</v>
      </c>
      <c r="AK227" s="18">
        <v>1123</v>
      </c>
      <c r="AL227" s="18">
        <v>1064.72</v>
      </c>
      <c r="AM227" s="18">
        <v>0</v>
      </c>
      <c r="AN227" s="18">
        <v>0</v>
      </c>
      <c r="AO227" s="18">
        <v>0</v>
      </c>
      <c r="AP227" s="18">
        <v>0</v>
      </c>
      <c r="AQ227" s="18">
        <v>0</v>
      </c>
      <c r="AR227" s="18">
        <v>0</v>
      </c>
      <c r="AS227" s="18">
        <v>0</v>
      </c>
      <c r="AT227" s="18">
        <v>0</v>
      </c>
      <c r="AU227" s="18">
        <v>0</v>
      </c>
      <c r="AV227" s="18">
        <v>0</v>
      </c>
      <c r="AW227" s="18">
        <v>2</v>
      </c>
      <c r="AX227" s="18">
        <v>13</v>
      </c>
      <c r="AY227" s="18">
        <v>36</v>
      </c>
      <c r="AZ227" s="18">
        <v>0</v>
      </c>
      <c r="BA227" s="18">
        <v>0</v>
      </c>
      <c r="BB227" s="18">
        <v>0</v>
      </c>
      <c r="BC227" s="18">
        <v>0</v>
      </c>
      <c r="BD227" s="18">
        <v>0</v>
      </c>
      <c r="BE227" s="18">
        <v>0</v>
      </c>
      <c r="BF227" s="18">
        <v>0</v>
      </c>
      <c r="BG227" s="18">
        <v>0</v>
      </c>
      <c r="BH227" s="18">
        <v>0</v>
      </c>
      <c r="BI227" s="18">
        <v>0</v>
      </c>
      <c r="BJ227" s="18">
        <v>2</v>
      </c>
      <c r="BK227" s="18">
        <v>13</v>
      </c>
      <c r="BL227" s="18">
        <v>36</v>
      </c>
    </row>
    <row r="228" spans="1:64" x14ac:dyDescent="0.25">
      <c r="A228" s="2" t="s">
        <v>674</v>
      </c>
      <c r="B228" s="2" t="s">
        <v>71</v>
      </c>
      <c r="C228" s="2" t="s">
        <v>71</v>
      </c>
      <c r="D228" s="2" t="s">
        <v>16</v>
      </c>
      <c r="E228" s="2" t="s">
        <v>17</v>
      </c>
      <c r="F228" s="2">
        <v>114</v>
      </c>
      <c r="G228" s="2">
        <v>113.28</v>
      </c>
      <c r="H228" s="2">
        <v>0</v>
      </c>
      <c r="I228" s="2">
        <v>0</v>
      </c>
      <c r="L228" s="17" t="s">
        <v>243</v>
      </c>
      <c r="M228" s="18">
        <v>417</v>
      </c>
      <c r="N228" s="18">
        <v>569</v>
      </c>
      <c r="O228" s="18">
        <v>520</v>
      </c>
      <c r="P228" s="18">
        <v>527</v>
      </c>
      <c r="Q228" s="18">
        <v>543</v>
      </c>
      <c r="R228" s="18">
        <v>556</v>
      </c>
      <c r="S228" s="18">
        <v>585</v>
      </c>
      <c r="T228" s="18">
        <v>556</v>
      </c>
      <c r="U228" s="18">
        <v>564</v>
      </c>
      <c r="V228" s="18">
        <v>569</v>
      </c>
      <c r="W228" s="18">
        <v>504</v>
      </c>
      <c r="X228" s="18">
        <v>444</v>
      </c>
      <c r="Y228" s="18">
        <v>389</v>
      </c>
      <c r="Z228" s="18">
        <v>416.02</v>
      </c>
      <c r="AA228" s="18">
        <v>567.47</v>
      </c>
      <c r="AB228" s="18">
        <v>519.98</v>
      </c>
      <c r="AC228" s="18">
        <v>525.32000000000005</v>
      </c>
      <c r="AD228" s="18">
        <v>540.61</v>
      </c>
      <c r="AE228" s="18">
        <v>555.04999999999995</v>
      </c>
      <c r="AF228" s="18">
        <v>584.48</v>
      </c>
      <c r="AG228" s="18">
        <v>553.67999999999995</v>
      </c>
      <c r="AH228" s="18">
        <v>560.5</v>
      </c>
      <c r="AI228" s="18">
        <v>568.04999999999995</v>
      </c>
      <c r="AJ228" s="18">
        <v>502.07</v>
      </c>
      <c r="AK228" s="18">
        <v>386.02</v>
      </c>
      <c r="AL228" s="18">
        <v>347.4</v>
      </c>
      <c r="AM228" s="18">
        <v>11</v>
      </c>
      <c r="AN228" s="18">
        <v>19</v>
      </c>
      <c r="AO228" s="18">
        <v>14</v>
      </c>
      <c r="AP228" s="18">
        <v>12</v>
      </c>
      <c r="AQ228" s="18">
        <v>13</v>
      </c>
      <c r="AR228" s="18">
        <v>12</v>
      </c>
      <c r="AS228" s="18">
        <v>6</v>
      </c>
      <c r="AT228" s="18">
        <v>9</v>
      </c>
      <c r="AU228" s="18">
        <v>1</v>
      </c>
      <c r="AV228" s="18">
        <v>12</v>
      </c>
      <c r="AW228" s="18">
        <v>4</v>
      </c>
      <c r="AX228" s="18">
        <v>0</v>
      </c>
      <c r="AY228" s="18">
        <v>0</v>
      </c>
      <c r="AZ228" s="18">
        <v>11</v>
      </c>
      <c r="BA228" s="18">
        <v>19</v>
      </c>
      <c r="BB228" s="18">
        <v>13.98</v>
      </c>
      <c r="BC228" s="18">
        <v>12</v>
      </c>
      <c r="BD228" s="18">
        <v>13</v>
      </c>
      <c r="BE228" s="18">
        <v>12</v>
      </c>
      <c r="BF228" s="18">
        <v>5.6</v>
      </c>
      <c r="BG228" s="18">
        <v>9</v>
      </c>
      <c r="BH228" s="18">
        <v>1</v>
      </c>
      <c r="BI228" s="18">
        <v>12</v>
      </c>
      <c r="BJ228" s="18">
        <v>4</v>
      </c>
      <c r="BK228" s="18">
        <v>0</v>
      </c>
      <c r="BL228" s="18">
        <v>0</v>
      </c>
    </row>
    <row r="229" spans="1:64" x14ac:dyDescent="0.25">
      <c r="A229" s="2" t="s">
        <v>674</v>
      </c>
      <c r="B229" s="2" t="s">
        <v>71</v>
      </c>
      <c r="C229" s="2" t="s">
        <v>71</v>
      </c>
      <c r="D229" s="2" t="s">
        <v>16</v>
      </c>
      <c r="E229" s="2" t="s">
        <v>18</v>
      </c>
      <c r="F229" s="2">
        <v>108</v>
      </c>
      <c r="G229" s="2">
        <v>99.99</v>
      </c>
      <c r="H229" s="2">
        <v>0</v>
      </c>
      <c r="I229" s="2">
        <v>0</v>
      </c>
      <c r="L229" s="17" t="s">
        <v>251</v>
      </c>
      <c r="M229" s="18">
        <v>1671</v>
      </c>
      <c r="N229" s="18">
        <v>1894</v>
      </c>
      <c r="O229" s="18">
        <v>1987</v>
      </c>
      <c r="P229" s="18">
        <v>2011</v>
      </c>
      <c r="Q229" s="18">
        <v>1914</v>
      </c>
      <c r="R229" s="18">
        <v>1935</v>
      </c>
      <c r="S229" s="18">
        <v>2029</v>
      </c>
      <c r="T229" s="18">
        <v>2033</v>
      </c>
      <c r="U229" s="18">
        <v>2107</v>
      </c>
      <c r="V229" s="18">
        <v>2020</v>
      </c>
      <c r="W229" s="18">
        <v>1817</v>
      </c>
      <c r="X229" s="18">
        <v>1760</v>
      </c>
      <c r="Y229" s="18">
        <v>1491</v>
      </c>
      <c r="Z229" s="18">
        <v>1671</v>
      </c>
      <c r="AA229" s="18">
        <v>1894</v>
      </c>
      <c r="AB229" s="18">
        <v>1981.59</v>
      </c>
      <c r="AC229" s="18">
        <v>2005.74</v>
      </c>
      <c r="AD229" s="18">
        <v>1911.51</v>
      </c>
      <c r="AE229" s="18">
        <v>1932.58</v>
      </c>
      <c r="AF229" s="18">
        <v>2025.19</v>
      </c>
      <c r="AG229" s="18">
        <v>2031.06</v>
      </c>
      <c r="AH229" s="18">
        <v>2103.3200000000002</v>
      </c>
      <c r="AI229" s="18">
        <v>2019.44</v>
      </c>
      <c r="AJ229" s="18">
        <v>1814.08</v>
      </c>
      <c r="AK229" s="18">
        <v>1548.78</v>
      </c>
      <c r="AL229" s="18">
        <v>1361.82</v>
      </c>
      <c r="AM229" s="18">
        <v>0</v>
      </c>
      <c r="AN229" s="18">
        <v>0</v>
      </c>
      <c r="AO229" s="18">
        <v>0</v>
      </c>
      <c r="AP229" s="18">
        <v>0</v>
      </c>
      <c r="AQ229" s="18">
        <v>0</v>
      </c>
      <c r="AR229" s="18">
        <v>0</v>
      </c>
      <c r="AS229" s="18">
        <v>0</v>
      </c>
      <c r="AT229" s="18">
        <v>0</v>
      </c>
      <c r="AU229" s="18">
        <v>0</v>
      </c>
      <c r="AV229" s="18">
        <v>0</v>
      </c>
      <c r="AW229" s="18">
        <v>4</v>
      </c>
      <c r="AX229" s="18">
        <v>14</v>
      </c>
      <c r="AY229" s="18">
        <v>35</v>
      </c>
      <c r="AZ229" s="18">
        <v>0</v>
      </c>
      <c r="BA229" s="18">
        <v>0</v>
      </c>
      <c r="BB229" s="18">
        <v>0</v>
      </c>
      <c r="BC229" s="18">
        <v>0</v>
      </c>
      <c r="BD229" s="18">
        <v>0</v>
      </c>
      <c r="BE229" s="18">
        <v>0</v>
      </c>
      <c r="BF229" s="18">
        <v>0</v>
      </c>
      <c r="BG229" s="18">
        <v>0</v>
      </c>
      <c r="BH229" s="18">
        <v>0</v>
      </c>
      <c r="BI229" s="18">
        <v>0</v>
      </c>
      <c r="BJ229" s="18">
        <v>4</v>
      </c>
      <c r="BK229" s="18">
        <v>14</v>
      </c>
      <c r="BL229" s="18">
        <v>35</v>
      </c>
    </row>
    <row r="230" spans="1:64" x14ac:dyDescent="0.25">
      <c r="A230" s="2" t="s">
        <v>674</v>
      </c>
      <c r="B230" s="2" t="s">
        <v>71</v>
      </c>
      <c r="C230" s="2" t="s">
        <v>71</v>
      </c>
      <c r="D230" s="2" t="s">
        <v>16</v>
      </c>
      <c r="E230" s="2" t="s">
        <v>19</v>
      </c>
      <c r="F230" s="2">
        <v>130</v>
      </c>
      <c r="G230" s="2">
        <v>119.92</v>
      </c>
      <c r="H230" s="2">
        <v>0</v>
      </c>
      <c r="I230" s="2">
        <v>0</v>
      </c>
      <c r="L230" s="17" t="s">
        <v>253</v>
      </c>
      <c r="M230" s="18">
        <v>1543</v>
      </c>
      <c r="N230" s="18">
        <v>1750</v>
      </c>
      <c r="O230" s="18">
        <v>1816</v>
      </c>
      <c r="P230" s="18">
        <v>1784</v>
      </c>
      <c r="Q230" s="18">
        <v>1767</v>
      </c>
      <c r="R230" s="18">
        <v>1861</v>
      </c>
      <c r="S230" s="18">
        <v>1776</v>
      </c>
      <c r="T230" s="18">
        <v>1848</v>
      </c>
      <c r="U230" s="18">
        <v>1764</v>
      </c>
      <c r="V230" s="18">
        <v>1867</v>
      </c>
      <c r="W230" s="18">
        <v>1767</v>
      </c>
      <c r="X230" s="18">
        <v>1600</v>
      </c>
      <c r="Y230" s="18">
        <v>1602</v>
      </c>
      <c r="Z230" s="18">
        <v>1539.15</v>
      </c>
      <c r="AA230" s="18">
        <v>1746.12</v>
      </c>
      <c r="AB230" s="18">
        <v>1810.17</v>
      </c>
      <c r="AC230" s="18">
        <v>1781.2</v>
      </c>
      <c r="AD230" s="18">
        <v>1762.36</v>
      </c>
      <c r="AE230" s="18">
        <v>1859.24</v>
      </c>
      <c r="AF230" s="18">
        <v>1771.46</v>
      </c>
      <c r="AG230" s="18">
        <v>1846.59</v>
      </c>
      <c r="AH230" s="18">
        <v>1760.09</v>
      </c>
      <c r="AI230" s="18">
        <v>1861.51</v>
      </c>
      <c r="AJ230" s="18">
        <v>1761.64</v>
      </c>
      <c r="AK230" s="18">
        <v>1460.89</v>
      </c>
      <c r="AL230" s="18">
        <v>1414.05</v>
      </c>
      <c r="AM230" s="18">
        <v>37</v>
      </c>
      <c r="AN230" s="18">
        <v>36</v>
      </c>
      <c r="AO230" s="18">
        <v>40</v>
      </c>
      <c r="AP230" s="18">
        <v>37</v>
      </c>
      <c r="AQ230" s="18">
        <v>34</v>
      </c>
      <c r="AR230" s="18">
        <v>31</v>
      </c>
      <c r="AS230" s="18">
        <v>14</v>
      </c>
      <c r="AT230" s="18">
        <v>16</v>
      </c>
      <c r="AU230" s="18">
        <v>10</v>
      </c>
      <c r="AV230" s="18">
        <v>10</v>
      </c>
      <c r="AW230" s="18">
        <v>9</v>
      </c>
      <c r="AX230" s="18">
        <v>21</v>
      </c>
      <c r="AY230" s="18">
        <v>42</v>
      </c>
      <c r="AZ230" s="18">
        <v>37</v>
      </c>
      <c r="BA230" s="18">
        <v>36</v>
      </c>
      <c r="BB230" s="18">
        <v>40</v>
      </c>
      <c r="BC230" s="18">
        <v>37</v>
      </c>
      <c r="BD230" s="18">
        <v>34</v>
      </c>
      <c r="BE230" s="18">
        <v>31</v>
      </c>
      <c r="BF230" s="18">
        <v>12.94</v>
      </c>
      <c r="BG230" s="18">
        <v>15.32</v>
      </c>
      <c r="BH230" s="18">
        <v>10</v>
      </c>
      <c r="BI230" s="18">
        <v>10</v>
      </c>
      <c r="BJ230" s="18">
        <v>8.6999999999999993</v>
      </c>
      <c r="BK230" s="18">
        <v>20.14</v>
      </c>
      <c r="BL230" s="18">
        <v>41.35</v>
      </c>
    </row>
    <row r="231" spans="1:64" x14ac:dyDescent="0.25">
      <c r="A231" s="2" t="s">
        <v>674</v>
      </c>
      <c r="B231" s="2" t="s">
        <v>73</v>
      </c>
      <c r="C231" s="2" t="s">
        <v>73</v>
      </c>
      <c r="D231" s="2" t="s">
        <v>16</v>
      </c>
      <c r="E231" s="2" t="s">
        <v>675</v>
      </c>
      <c r="F231" s="2">
        <v>78</v>
      </c>
      <c r="G231" s="2">
        <v>73.599999999999994</v>
      </c>
      <c r="H231" s="2">
        <v>8</v>
      </c>
      <c r="I231" s="2">
        <v>4</v>
      </c>
      <c r="L231" s="17" t="s">
        <v>261</v>
      </c>
      <c r="M231" s="18"/>
      <c r="N231" s="18"/>
      <c r="O231" s="18"/>
      <c r="P231" s="18"/>
      <c r="Q231" s="18"/>
      <c r="R231" s="18">
        <v>78</v>
      </c>
      <c r="S231" s="18">
        <v>89</v>
      </c>
      <c r="T231" s="18">
        <v>88</v>
      </c>
      <c r="U231" s="18">
        <v>89</v>
      </c>
      <c r="V231" s="18"/>
      <c r="W231" s="18"/>
      <c r="X231" s="18"/>
      <c r="Y231" s="18"/>
      <c r="Z231" s="18"/>
      <c r="AA231" s="18"/>
      <c r="AB231" s="18"/>
      <c r="AC231" s="18"/>
      <c r="AD231" s="18"/>
      <c r="AE231" s="18">
        <v>78</v>
      </c>
      <c r="AF231" s="18">
        <v>89</v>
      </c>
      <c r="AG231" s="18">
        <v>88</v>
      </c>
      <c r="AH231" s="18">
        <v>89</v>
      </c>
      <c r="AI231" s="18"/>
      <c r="AJ231" s="18"/>
      <c r="AK231" s="18"/>
      <c r="AL231" s="18"/>
      <c r="AM231" s="18"/>
      <c r="AN231" s="18"/>
      <c r="AO231" s="18"/>
      <c r="AP231" s="18"/>
      <c r="AQ231" s="18"/>
      <c r="AR231" s="18">
        <v>0</v>
      </c>
      <c r="AS231" s="18">
        <v>0</v>
      </c>
      <c r="AT231" s="18">
        <v>0</v>
      </c>
      <c r="AU231" s="18">
        <v>0</v>
      </c>
      <c r="AV231" s="18"/>
      <c r="AW231" s="18"/>
      <c r="AX231" s="18"/>
      <c r="AY231" s="18"/>
      <c r="AZ231" s="18"/>
      <c r="BA231" s="18"/>
      <c r="BB231" s="18"/>
      <c r="BC231" s="18"/>
      <c r="BD231" s="18"/>
      <c r="BE231" s="18">
        <v>0</v>
      </c>
      <c r="BF231" s="18">
        <v>0</v>
      </c>
      <c r="BG231" s="18">
        <v>0</v>
      </c>
      <c r="BH231" s="18">
        <v>0</v>
      </c>
      <c r="BI231" s="18"/>
      <c r="BJ231" s="18"/>
      <c r="BK231" s="18"/>
      <c r="BL231" s="18"/>
    </row>
    <row r="232" spans="1:64" x14ac:dyDescent="0.25">
      <c r="A232" s="2" t="s">
        <v>674</v>
      </c>
      <c r="B232" s="2" t="s">
        <v>73</v>
      </c>
      <c r="C232" s="2" t="s">
        <v>73</v>
      </c>
      <c r="D232" s="2" t="s">
        <v>16</v>
      </c>
      <c r="E232" s="2" t="s">
        <v>8</v>
      </c>
      <c r="F232" s="2">
        <v>76</v>
      </c>
      <c r="G232" s="2">
        <v>76</v>
      </c>
      <c r="H232" s="2">
        <v>5</v>
      </c>
      <c r="I232" s="2">
        <v>5</v>
      </c>
      <c r="L232" s="17" t="s">
        <v>263</v>
      </c>
      <c r="M232" s="18"/>
      <c r="N232" s="18"/>
      <c r="O232" s="18"/>
      <c r="P232" s="18"/>
      <c r="Q232" s="18"/>
      <c r="R232" s="18"/>
      <c r="S232" s="18">
        <v>16</v>
      </c>
      <c r="T232" s="18">
        <v>39</v>
      </c>
      <c r="U232" s="18">
        <v>41</v>
      </c>
      <c r="V232" s="18">
        <v>42</v>
      </c>
      <c r="W232" s="18">
        <v>17</v>
      </c>
      <c r="X232" s="18">
        <v>9</v>
      </c>
      <c r="Y232" s="18"/>
      <c r="Z232" s="18"/>
      <c r="AA232" s="18"/>
      <c r="AB232" s="18"/>
      <c r="AC232" s="18"/>
      <c r="AD232" s="18"/>
      <c r="AE232" s="18"/>
      <c r="AF232" s="18">
        <v>0</v>
      </c>
      <c r="AG232" s="18">
        <v>0</v>
      </c>
      <c r="AH232" s="18">
        <v>0</v>
      </c>
      <c r="AI232" s="18">
        <v>0</v>
      </c>
      <c r="AJ232" s="18">
        <v>0</v>
      </c>
      <c r="AK232" s="18">
        <v>0</v>
      </c>
      <c r="AL232" s="18"/>
      <c r="AM232" s="18"/>
      <c r="AN232" s="18"/>
      <c r="AO232" s="18"/>
      <c r="AP232" s="18"/>
      <c r="AQ232" s="18"/>
      <c r="AR232" s="18"/>
      <c r="AS232" s="18">
        <v>0</v>
      </c>
      <c r="AT232" s="18">
        <v>0</v>
      </c>
      <c r="AU232" s="18">
        <v>0</v>
      </c>
      <c r="AV232" s="18">
        <v>0</v>
      </c>
      <c r="AW232" s="18">
        <v>0</v>
      </c>
      <c r="AX232" s="18">
        <v>0</v>
      </c>
      <c r="AY232" s="18"/>
      <c r="AZ232" s="18"/>
      <c r="BA232" s="18"/>
      <c r="BB232" s="18"/>
      <c r="BC232" s="18"/>
      <c r="BD232" s="18"/>
      <c r="BE232" s="18"/>
      <c r="BF232" s="18">
        <v>0</v>
      </c>
      <c r="BG232" s="18">
        <v>0</v>
      </c>
      <c r="BH232" s="18">
        <v>0</v>
      </c>
      <c r="BI232" s="18">
        <v>0</v>
      </c>
      <c r="BJ232" s="18">
        <v>0</v>
      </c>
      <c r="BK232" s="18">
        <v>0</v>
      </c>
      <c r="BL232" s="18"/>
    </row>
    <row r="233" spans="1:64" x14ac:dyDescent="0.25">
      <c r="A233" s="2" t="s">
        <v>674</v>
      </c>
      <c r="B233" s="2" t="s">
        <v>73</v>
      </c>
      <c r="C233" s="2" t="s">
        <v>73</v>
      </c>
      <c r="D233" s="2" t="s">
        <v>16</v>
      </c>
      <c r="E233" s="2" t="s">
        <v>9</v>
      </c>
      <c r="F233" s="2">
        <v>80</v>
      </c>
      <c r="G233" s="2">
        <v>80</v>
      </c>
      <c r="H233" s="2">
        <v>13</v>
      </c>
      <c r="I233" s="2">
        <v>13</v>
      </c>
      <c r="L233" s="17" t="s">
        <v>269</v>
      </c>
      <c r="M233" s="18">
        <v>302</v>
      </c>
      <c r="N233" s="18">
        <v>384</v>
      </c>
      <c r="O233" s="18">
        <v>397</v>
      </c>
      <c r="P233" s="18">
        <v>358</v>
      </c>
      <c r="Q233" s="18">
        <v>360</v>
      </c>
      <c r="R233" s="18">
        <v>289</v>
      </c>
      <c r="S233" s="18">
        <v>337</v>
      </c>
      <c r="T233" s="18">
        <v>362</v>
      </c>
      <c r="U233" s="18">
        <v>325</v>
      </c>
      <c r="V233" s="18">
        <v>321</v>
      </c>
      <c r="W233" s="18">
        <v>325</v>
      </c>
      <c r="X233" s="18">
        <v>483</v>
      </c>
      <c r="Y233" s="18">
        <v>570</v>
      </c>
      <c r="Z233" s="18">
        <v>296</v>
      </c>
      <c r="AA233" s="18">
        <v>383.72</v>
      </c>
      <c r="AB233" s="18">
        <v>396</v>
      </c>
      <c r="AC233" s="18">
        <v>358</v>
      </c>
      <c r="AD233" s="18">
        <v>359.5</v>
      </c>
      <c r="AE233" s="18">
        <v>289</v>
      </c>
      <c r="AF233" s="18">
        <v>336</v>
      </c>
      <c r="AG233" s="18">
        <v>361.17</v>
      </c>
      <c r="AH233" s="18">
        <v>324.51</v>
      </c>
      <c r="AI233" s="18">
        <v>320.89</v>
      </c>
      <c r="AJ233" s="18">
        <v>323.25000000000006</v>
      </c>
      <c r="AK233" s="18">
        <v>382.14000000000004</v>
      </c>
      <c r="AL233" s="18">
        <v>438.49999999999994</v>
      </c>
      <c r="AM233" s="18">
        <v>12</v>
      </c>
      <c r="AN233" s="18">
        <v>23</v>
      </c>
      <c r="AO233" s="18">
        <v>20</v>
      </c>
      <c r="AP233" s="18">
        <v>13</v>
      </c>
      <c r="AQ233" s="18">
        <v>16</v>
      </c>
      <c r="AR233" s="18">
        <v>14</v>
      </c>
      <c r="AS233" s="18">
        <v>20</v>
      </c>
      <c r="AT233" s="18">
        <v>10</v>
      </c>
      <c r="AU233" s="18">
        <v>9</v>
      </c>
      <c r="AV233" s="18">
        <v>5</v>
      </c>
      <c r="AW233" s="18">
        <v>21</v>
      </c>
      <c r="AX233" s="18">
        <v>27</v>
      </c>
      <c r="AY233" s="18">
        <v>47</v>
      </c>
      <c r="AZ233" s="18">
        <v>6</v>
      </c>
      <c r="BA233" s="18">
        <v>22.72</v>
      </c>
      <c r="BB233" s="18">
        <v>19.559999999999999</v>
      </c>
      <c r="BC233" s="18">
        <v>13</v>
      </c>
      <c r="BD233" s="18">
        <v>15.5</v>
      </c>
      <c r="BE233" s="18">
        <v>14</v>
      </c>
      <c r="BF233" s="18">
        <v>19.45</v>
      </c>
      <c r="BG233" s="18">
        <v>9.83</v>
      </c>
      <c r="BH233" s="18">
        <v>8.6199999999999992</v>
      </c>
      <c r="BI233" s="18">
        <v>4.83</v>
      </c>
      <c r="BJ233" s="18">
        <v>20.83</v>
      </c>
      <c r="BK233" s="18">
        <v>27</v>
      </c>
      <c r="BL233" s="18">
        <v>45.16</v>
      </c>
    </row>
    <row r="234" spans="1:64" x14ac:dyDescent="0.25">
      <c r="A234" s="2" t="s">
        <v>674</v>
      </c>
      <c r="B234" s="2" t="s">
        <v>73</v>
      </c>
      <c r="C234" s="2" t="s">
        <v>73</v>
      </c>
      <c r="D234" s="2" t="s">
        <v>16</v>
      </c>
      <c r="E234" s="2" t="s">
        <v>10</v>
      </c>
      <c r="F234" s="2">
        <v>98</v>
      </c>
      <c r="G234" s="2">
        <v>98</v>
      </c>
      <c r="H234" s="2">
        <v>12</v>
      </c>
      <c r="I234" s="2">
        <v>12</v>
      </c>
      <c r="L234" s="17" t="s">
        <v>273</v>
      </c>
      <c r="M234" s="18">
        <v>309</v>
      </c>
      <c r="N234" s="18">
        <v>395</v>
      </c>
      <c r="O234" s="18">
        <v>389</v>
      </c>
      <c r="P234" s="18">
        <v>410</v>
      </c>
      <c r="Q234" s="18">
        <v>428</v>
      </c>
      <c r="R234" s="18">
        <v>427</v>
      </c>
      <c r="S234" s="18">
        <v>412</v>
      </c>
      <c r="T234" s="18">
        <v>429</v>
      </c>
      <c r="U234" s="18">
        <v>428</v>
      </c>
      <c r="V234" s="18">
        <v>472</v>
      </c>
      <c r="W234" s="18">
        <v>433</v>
      </c>
      <c r="X234" s="18">
        <v>362</v>
      </c>
      <c r="Y234" s="18">
        <v>371</v>
      </c>
      <c r="Z234" s="18">
        <v>307.04000000000002</v>
      </c>
      <c r="AA234" s="18">
        <v>391.74</v>
      </c>
      <c r="AB234" s="18">
        <v>386.08</v>
      </c>
      <c r="AC234" s="18">
        <v>406.98</v>
      </c>
      <c r="AD234" s="18">
        <v>427.12</v>
      </c>
      <c r="AE234" s="18">
        <v>423.8</v>
      </c>
      <c r="AF234" s="18">
        <v>412</v>
      </c>
      <c r="AG234" s="18">
        <v>428.06</v>
      </c>
      <c r="AH234" s="18">
        <v>425.84</v>
      </c>
      <c r="AI234" s="18">
        <v>472.04</v>
      </c>
      <c r="AJ234" s="18">
        <v>430.59</v>
      </c>
      <c r="AK234" s="18">
        <v>340.01</v>
      </c>
      <c r="AL234" s="18">
        <v>343.67</v>
      </c>
      <c r="AM234" s="18">
        <v>4</v>
      </c>
      <c r="AN234" s="18">
        <v>3</v>
      </c>
      <c r="AO234" s="18">
        <v>3</v>
      </c>
      <c r="AP234" s="18">
        <v>8</v>
      </c>
      <c r="AQ234" s="18">
        <v>3</v>
      </c>
      <c r="AR234" s="18">
        <v>4</v>
      </c>
      <c r="AS234" s="18">
        <v>3</v>
      </c>
      <c r="AT234" s="18">
        <v>7</v>
      </c>
      <c r="AU234" s="18">
        <v>11</v>
      </c>
      <c r="AV234" s="18">
        <v>5</v>
      </c>
      <c r="AW234" s="18">
        <v>12</v>
      </c>
      <c r="AX234" s="18">
        <v>6</v>
      </c>
      <c r="AY234" s="18">
        <v>20</v>
      </c>
      <c r="AZ234" s="18">
        <v>4</v>
      </c>
      <c r="BA234" s="18">
        <v>2.68</v>
      </c>
      <c r="BB234" s="18">
        <v>3</v>
      </c>
      <c r="BC234" s="18">
        <v>5.68</v>
      </c>
      <c r="BD234" s="18">
        <v>1</v>
      </c>
      <c r="BE234" s="18">
        <v>3.68</v>
      </c>
      <c r="BF234" s="18">
        <v>1</v>
      </c>
      <c r="BG234" s="18">
        <v>4.0599999999999996</v>
      </c>
      <c r="BH234" s="18">
        <v>7.05</v>
      </c>
      <c r="BI234" s="18">
        <v>4.68</v>
      </c>
      <c r="BJ234" s="18">
        <v>8.1300000000000008</v>
      </c>
      <c r="BK234" s="18">
        <v>4.67</v>
      </c>
      <c r="BL234" s="18">
        <v>13.98</v>
      </c>
    </row>
    <row r="235" spans="1:64" x14ac:dyDescent="0.25">
      <c r="A235" s="2" t="s">
        <v>674</v>
      </c>
      <c r="B235" s="2" t="s">
        <v>73</v>
      </c>
      <c r="C235" s="2" t="s">
        <v>73</v>
      </c>
      <c r="D235" s="2" t="s">
        <v>16</v>
      </c>
      <c r="E235" s="2" t="s">
        <v>11</v>
      </c>
      <c r="F235" s="2">
        <v>83</v>
      </c>
      <c r="G235" s="2">
        <v>82.32</v>
      </c>
      <c r="H235" s="2">
        <v>9</v>
      </c>
      <c r="I235" s="2">
        <v>8.32</v>
      </c>
      <c r="L235" s="17" t="s">
        <v>275</v>
      </c>
      <c r="M235" s="18">
        <v>742</v>
      </c>
      <c r="N235" s="18">
        <v>853</v>
      </c>
      <c r="O235" s="18">
        <v>830</v>
      </c>
      <c r="P235" s="18">
        <v>872</v>
      </c>
      <c r="Q235" s="18">
        <v>771</v>
      </c>
      <c r="R235" s="18">
        <v>770</v>
      </c>
      <c r="S235" s="18">
        <v>840</v>
      </c>
      <c r="T235" s="18">
        <v>941</v>
      </c>
      <c r="U235" s="18">
        <v>903</v>
      </c>
      <c r="V235" s="18">
        <v>902</v>
      </c>
      <c r="W235" s="18">
        <v>1032</v>
      </c>
      <c r="X235" s="18">
        <v>812</v>
      </c>
      <c r="Y235" s="18">
        <v>864</v>
      </c>
      <c r="Z235" s="18">
        <v>707.5</v>
      </c>
      <c r="AA235" s="18">
        <v>853</v>
      </c>
      <c r="AB235" s="18">
        <v>830</v>
      </c>
      <c r="AC235" s="18">
        <v>872</v>
      </c>
      <c r="AD235" s="18">
        <v>771</v>
      </c>
      <c r="AE235" s="18">
        <v>770</v>
      </c>
      <c r="AF235" s="18">
        <v>840</v>
      </c>
      <c r="AG235" s="18">
        <v>940.6</v>
      </c>
      <c r="AH235" s="18">
        <v>901.19</v>
      </c>
      <c r="AI235" s="18">
        <v>901.51</v>
      </c>
      <c r="AJ235" s="18">
        <v>1025.31</v>
      </c>
      <c r="AK235" s="18">
        <v>746.47</v>
      </c>
      <c r="AL235" s="18">
        <v>777.81</v>
      </c>
      <c r="AM235" s="18">
        <v>62</v>
      </c>
      <c r="AN235" s="18">
        <v>57</v>
      </c>
      <c r="AO235" s="18">
        <v>53</v>
      </c>
      <c r="AP235" s="18">
        <v>55</v>
      </c>
      <c r="AQ235" s="18">
        <v>30</v>
      </c>
      <c r="AR235" s="18">
        <v>42</v>
      </c>
      <c r="AS235" s="18">
        <v>32</v>
      </c>
      <c r="AT235" s="18">
        <v>26</v>
      </c>
      <c r="AU235" s="18">
        <v>41</v>
      </c>
      <c r="AV235" s="18">
        <v>25</v>
      </c>
      <c r="AW235" s="18">
        <v>46</v>
      </c>
      <c r="AX235" s="18">
        <v>98</v>
      </c>
      <c r="AY235" s="18">
        <v>159</v>
      </c>
      <c r="AZ235" s="18">
        <v>31</v>
      </c>
      <c r="BA235" s="18">
        <v>57</v>
      </c>
      <c r="BB235" s="18">
        <v>53</v>
      </c>
      <c r="BC235" s="18">
        <v>55</v>
      </c>
      <c r="BD235" s="18">
        <v>30</v>
      </c>
      <c r="BE235" s="18">
        <v>42</v>
      </c>
      <c r="BF235" s="18">
        <v>32</v>
      </c>
      <c r="BG235" s="18">
        <v>25.6</v>
      </c>
      <c r="BH235" s="18">
        <v>41</v>
      </c>
      <c r="BI235" s="18">
        <v>25</v>
      </c>
      <c r="BJ235" s="18">
        <v>43.67</v>
      </c>
      <c r="BK235" s="18">
        <v>94</v>
      </c>
      <c r="BL235" s="18">
        <v>147.71</v>
      </c>
    </row>
    <row r="236" spans="1:64" x14ac:dyDescent="0.25">
      <c r="A236" s="2" t="s">
        <v>674</v>
      </c>
      <c r="B236" s="2" t="s">
        <v>73</v>
      </c>
      <c r="C236" s="2" t="s">
        <v>73</v>
      </c>
      <c r="D236" s="2" t="s">
        <v>16</v>
      </c>
      <c r="E236" s="2" t="s">
        <v>12</v>
      </c>
      <c r="F236" s="2">
        <v>99</v>
      </c>
      <c r="G236" s="2">
        <v>99</v>
      </c>
      <c r="H236" s="2">
        <v>8</v>
      </c>
      <c r="I236" s="2">
        <v>7.28</v>
      </c>
      <c r="L236" s="17" t="s">
        <v>277</v>
      </c>
      <c r="M236" s="18">
        <v>616</v>
      </c>
      <c r="N236" s="18">
        <v>645</v>
      </c>
      <c r="O236" s="18">
        <v>701</v>
      </c>
      <c r="P236" s="18">
        <v>684</v>
      </c>
      <c r="Q236" s="18">
        <v>691</v>
      </c>
      <c r="R236" s="18">
        <v>702</v>
      </c>
      <c r="S236" s="18">
        <v>775</v>
      </c>
      <c r="T236" s="18">
        <v>791</v>
      </c>
      <c r="U236" s="18">
        <v>804</v>
      </c>
      <c r="V236" s="18">
        <v>996</v>
      </c>
      <c r="W236" s="18">
        <v>938</v>
      </c>
      <c r="X236" s="18">
        <v>790</v>
      </c>
      <c r="Y236" s="18">
        <v>803</v>
      </c>
      <c r="Z236" s="18">
        <v>613.05999999999995</v>
      </c>
      <c r="AA236" s="18">
        <v>640.67999999999995</v>
      </c>
      <c r="AB236" s="18">
        <v>699.14</v>
      </c>
      <c r="AC236" s="18">
        <v>676.6</v>
      </c>
      <c r="AD236" s="18">
        <v>685.67</v>
      </c>
      <c r="AE236" s="18">
        <v>698.92</v>
      </c>
      <c r="AF236" s="18">
        <v>774.26</v>
      </c>
      <c r="AG236" s="18">
        <v>789.54</v>
      </c>
      <c r="AH236" s="18">
        <v>801.44</v>
      </c>
      <c r="AI236" s="18">
        <v>994.54</v>
      </c>
      <c r="AJ236" s="18">
        <v>934.63</v>
      </c>
      <c r="AK236" s="18">
        <v>745.39</v>
      </c>
      <c r="AL236" s="18">
        <v>739.61</v>
      </c>
      <c r="AM236" s="18">
        <v>10</v>
      </c>
      <c r="AN236" s="18">
        <v>11</v>
      </c>
      <c r="AO236" s="18">
        <v>12</v>
      </c>
      <c r="AP236" s="18">
        <v>17</v>
      </c>
      <c r="AQ236" s="18">
        <v>17</v>
      </c>
      <c r="AR236" s="18">
        <v>12</v>
      </c>
      <c r="AS236" s="18">
        <v>78</v>
      </c>
      <c r="AT236" s="18">
        <v>104</v>
      </c>
      <c r="AU236" s="18">
        <v>129</v>
      </c>
      <c r="AV236" s="18">
        <v>349</v>
      </c>
      <c r="AW236" s="18">
        <v>318</v>
      </c>
      <c r="AX236" s="18">
        <v>268</v>
      </c>
      <c r="AY236" s="18">
        <v>272</v>
      </c>
      <c r="AZ236" s="18">
        <v>10</v>
      </c>
      <c r="BA236" s="18">
        <v>11</v>
      </c>
      <c r="BB236" s="18">
        <v>11.91</v>
      </c>
      <c r="BC236" s="18">
        <v>16.88</v>
      </c>
      <c r="BD236" s="18">
        <v>16.95</v>
      </c>
      <c r="BE236" s="18">
        <v>12</v>
      </c>
      <c r="BF236" s="18">
        <v>77.459999999999994</v>
      </c>
      <c r="BG236" s="18">
        <v>103.1</v>
      </c>
      <c r="BH236" s="18">
        <v>128.46</v>
      </c>
      <c r="BI236" s="18">
        <v>347.92</v>
      </c>
      <c r="BJ236" s="18">
        <v>315.58</v>
      </c>
      <c r="BK236" s="18">
        <v>263.58</v>
      </c>
      <c r="BL236" s="18">
        <v>265.35000000000002</v>
      </c>
    </row>
    <row r="237" spans="1:64" x14ac:dyDescent="0.25">
      <c r="A237" s="2" t="s">
        <v>674</v>
      </c>
      <c r="B237" s="2" t="s">
        <v>73</v>
      </c>
      <c r="C237" s="2" t="s">
        <v>73</v>
      </c>
      <c r="D237" s="2" t="s">
        <v>16</v>
      </c>
      <c r="E237" s="2" t="s">
        <v>13</v>
      </c>
      <c r="F237" s="2">
        <v>96</v>
      </c>
      <c r="G237" s="2">
        <v>94.92</v>
      </c>
      <c r="H237" s="2">
        <v>11</v>
      </c>
      <c r="I237" s="2">
        <v>6.76</v>
      </c>
      <c r="L237" s="17" t="s">
        <v>309</v>
      </c>
      <c r="M237" s="18">
        <v>63</v>
      </c>
      <c r="N237" s="18">
        <v>85</v>
      </c>
      <c r="O237" s="18">
        <v>89</v>
      </c>
      <c r="P237" s="18">
        <v>95</v>
      </c>
      <c r="Q237" s="18">
        <v>94</v>
      </c>
      <c r="R237" s="18">
        <v>90</v>
      </c>
      <c r="S237" s="18">
        <v>85</v>
      </c>
      <c r="T237" s="18">
        <v>109</v>
      </c>
      <c r="U237" s="18">
        <v>100</v>
      </c>
      <c r="V237" s="18">
        <v>86</v>
      </c>
      <c r="W237" s="18">
        <v>72</v>
      </c>
      <c r="X237" s="18">
        <v>101</v>
      </c>
      <c r="Y237" s="18">
        <v>92</v>
      </c>
      <c r="Z237" s="18">
        <v>63</v>
      </c>
      <c r="AA237" s="18">
        <v>85</v>
      </c>
      <c r="AB237" s="18">
        <v>89</v>
      </c>
      <c r="AC237" s="18">
        <v>95</v>
      </c>
      <c r="AD237" s="18">
        <v>93.07</v>
      </c>
      <c r="AE237" s="18">
        <v>90</v>
      </c>
      <c r="AF237" s="18">
        <v>84.18</v>
      </c>
      <c r="AG237" s="18">
        <v>108.84</v>
      </c>
      <c r="AH237" s="18">
        <v>99.18</v>
      </c>
      <c r="AI237" s="18">
        <v>84.86</v>
      </c>
      <c r="AJ237" s="18">
        <v>71.260000000000005</v>
      </c>
      <c r="AK237" s="18">
        <v>82.36</v>
      </c>
      <c r="AL237" s="18">
        <v>82.93</v>
      </c>
      <c r="AM237" s="18">
        <v>0</v>
      </c>
      <c r="AN237" s="18">
        <v>0</v>
      </c>
      <c r="AO237" s="18">
        <v>0</v>
      </c>
      <c r="AP237" s="18">
        <v>0</v>
      </c>
      <c r="AQ237" s="18">
        <v>0</v>
      </c>
      <c r="AR237" s="18">
        <v>0</v>
      </c>
      <c r="AS237" s="18">
        <v>0</v>
      </c>
      <c r="AT237" s="18">
        <v>0</v>
      </c>
      <c r="AU237" s="18">
        <v>0</v>
      </c>
      <c r="AV237" s="18">
        <v>0</v>
      </c>
      <c r="AW237" s="18">
        <v>1</v>
      </c>
      <c r="AX237" s="18">
        <v>5</v>
      </c>
      <c r="AY237" s="18">
        <v>11</v>
      </c>
      <c r="AZ237" s="18">
        <v>0</v>
      </c>
      <c r="BA237" s="18">
        <v>0</v>
      </c>
      <c r="BB237" s="18">
        <v>0</v>
      </c>
      <c r="BC237" s="18">
        <v>0</v>
      </c>
      <c r="BD237" s="18">
        <v>0</v>
      </c>
      <c r="BE237" s="18">
        <v>0</v>
      </c>
      <c r="BF237" s="18">
        <v>0</v>
      </c>
      <c r="BG237" s="18">
        <v>0</v>
      </c>
      <c r="BH237" s="18">
        <v>0</v>
      </c>
      <c r="BI237" s="18">
        <v>0</v>
      </c>
      <c r="BJ237" s="18">
        <v>1</v>
      </c>
      <c r="BK237" s="18">
        <v>4.57</v>
      </c>
      <c r="BL237" s="18">
        <v>10.57</v>
      </c>
    </row>
    <row r="238" spans="1:64" x14ac:dyDescent="0.25">
      <c r="A238" s="2" t="s">
        <v>674</v>
      </c>
      <c r="B238" s="2" t="s">
        <v>73</v>
      </c>
      <c r="C238" s="2" t="s">
        <v>73</v>
      </c>
      <c r="D238" s="2" t="s">
        <v>16</v>
      </c>
      <c r="E238" s="2" t="s">
        <v>14</v>
      </c>
      <c r="F238" s="2">
        <v>110</v>
      </c>
      <c r="G238" s="2">
        <v>110</v>
      </c>
      <c r="H238" s="2">
        <v>7</v>
      </c>
      <c r="I238" s="2">
        <v>6.2</v>
      </c>
      <c r="L238" s="17" t="s">
        <v>311</v>
      </c>
      <c r="M238" s="18">
        <v>11</v>
      </c>
      <c r="N238" s="18">
        <v>8</v>
      </c>
      <c r="O238" s="18">
        <v>20</v>
      </c>
      <c r="P238" s="18">
        <v>18</v>
      </c>
      <c r="Q238" s="18">
        <v>19</v>
      </c>
      <c r="R238" s="18">
        <v>15</v>
      </c>
      <c r="S238" s="18">
        <v>17</v>
      </c>
      <c r="T238" s="18">
        <v>15</v>
      </c>
      <c r="U238" s="18">
        <v>12</v>
      </c>
      <c r="V238" s="18">
        <v>11</v>
      </c>
      <c r="W238" s="18">
        <v>23</v>
      </c>
      <c r="X238" s="18">
        <v>15</v>
      </c>
      <c r="Y238" s="18">
        <v>14</v>
      </c>
      <c r="Z238" s="18">
        <v>11</v>
      </c>
      <c r="AA238" s="18">
        <v>8</v>
      </c>
      <c r="AB238" s="18">
        <v>20</v>
      </c>
      <c r="AC238" s="18">
        <v>18</v>
      </c>
      <c r="AD238" s="18">
        <v>19</v>
      </c>
      <c r="AE238" s="18">
        <v>15</v>
      </c>
      <c r="AF238" s="18">
        <v>17</v>
      </c>
      <c r="AG238" s="18">
        <v>15</v>
      </c>
      <c r="AH238" s="18">
        <v>12</v>
      </c>
      <c r="AI238" s="18">
        <v>11</v>
      </c>
      <c r="AJ238" s="18">
        <v>22.86</v>
      </c>
      <c r="AK238" s="18">
        <v>7.6</v>
      </c>
      <c r="AL238" s="18">
        <v>9.48</v>
      </c>
      <c r="AM238" s="18">
        <v>0</v>
      </c>
      <c r="AN238" s="18">
        <v>0</v>
      </c>
      <c r="AO238" s="18">
        <v>0</v>
      </c>
      <c r="AP238" s="18">
        <v>0</v>
      </c>
      <c r="AQ238" s="18">
        <v>0</v>
      </c>
      <c r="AR238" s="18">
        <v>0</v>
      </c>
      <c r="AS238" s="18">
        <v>0</v>
      </c>
      <c r="AT238" s="18">
        <v>0</v>
      </c>
      <c r="AU238" s="18">
        <v>0</v>
      </c>
      <c r="AV238" s="18">
        <v>0</v>
      </c>
      <c r="AW238" s="18">
        <v>0</v>
      </c>
      <c r="AX238" s="18">
        <v>0</v>
      </c>
      <c r="AY238" s="18">
        <v>0</v>
      </c>
      <c r="AZ238" s="18">
        <v>0</v>
      </c>
      <c r="BA238" s="18">
        <v>0</v>
      </c>
      <c r="BB238" s="18">
        <v>0</v>
      </c>
      <c r="BC238" s="18">
        <v>0</v>
      </c>
      <c r="BD238" s="18">
        <v>0</v>
      </c>
      <c r="BE238" s="18">
        <v>0</v>
      </c>
      <c r="BF238" s="18">
        <v>0</v>
      </c>
      <c r="BG238" s="18">
        <v>0</v>
      </c>
      <c r="BH238" s="18">
        <v>0</v>
      </c>
      <c r="BI238" s="18">
        <v>0</v>
      </c>
      <c r="BJ238" s="18">
        <v>0</v>
      </c>
      <c r="BK238" s="18">
        <v>0</v>
      </c>
      <c r="BL238" s="18">
        <v>0</v>
      </c>
    </row>
    <row r="239" spans="1:64" x14ac:dyDescent="0.25">
      <c r="A239" s="2" t="s">
        <v>674</v>
      </c>
      <c r="B239" s="2" t="s">
        <v>73</v>
      </c>
      <c r="C239" s="2" t="s">
        <v>73</v>
      </c>
      <c r="D239" s="2" t="s">
        <v>16</v>
      </c>
      <c r="E239" s="2" t="s">
        <v>15</v>
      </c>
      <c r="F239" s="2">
        <v>101</v>
      </c>
      <c r="G239" s="2">
        <v>96.08</v>
      </c>
      <c r="H239" s="2">
        <v>8</v>
      </c>
      <c r="I239" s="2">
        <v>5.01</v>
      </c>
      <c r="L239" s="17" t="s">
        <v>317</v>
      </c>
      <c r="M239" s="18">
        <v>37</v>
      </c>
      <c r="N239" s="18">
        <v>49</v>
      </c>
      <c r="O239" s="18">
        <v>32</v>
      </c>
      <c r="P239" s="18">
        <v>44</v>
      </c>
      <c r="Q239" s="18">
        <v>42</v>
      </c>
      <c r="R239" s="18">
        <v>43</v>
      </c>
      <c r="S239" s="18">
        <v>41</v>
      </c>
      <c r="T239" s="18">
        <v>53</v>
      </c>
      <c r="U239" s="18">
        <v>41</v>
      </c>
      <c r="V239" s="18">
        <v>47</v>
      </c>
      <c r="W239" s="18">
        <v>44</v>
      </c>
      <c r="X239" s="18">
        <v>36</v>
      </c>
      <c r="Y239" s="18">
        <v>30</v>
      </c>
      <c r="Z239" s="18">
        <v>37</v>
      </c>
      <c r="AA239" s="18">
        <v>49</v>
      </c>
      <c r="AB239" s="18">
        <v>32</v>
      </c>
      <c r="AC239" s="18">
        <v>44</v>
      </c>
      <c r="AD239" s="18">
        <v>42</v>
      </c>
      <c r="AE239" s="18">
        <v>43</v>
      </c>
      <c r="AF239" s="18">
        <v>41</v>
      </c>
      <c r="AG239" s="18">
        <v>52.45</v>
      </c>
      <c r="AH239" s="18">
        <v>41</v>
      </c>
      <c r="AI239" s="18">
        <v>47</v>
      </c>
      <c r="AJ239" s="18">
        <v>44</v>
      </c>
      <c r="AK239" s="18">
        <v>34.29</v>
      </c>
      <c r="AL239" s="18">
        <v>29.15</v>
      </c>
      <c r="AM239" s="18">
        <v>0</v>
      </c>
      <c r="AN239" s="18">
        <v>0</v>
      </c>
      <c r="AO239" s="18">
        <v>0</v>
      </c>
      <c r="AP239" s="18">
        <v>0</v>
      </c>
      <c r="AQ239" s="18">
        <v>0</v>
      </c>
      <c r="AR239" s="18">
        <v>0</v>
      </c>
      <c r="AS239" s="18">
        <v>0</v>
      </c>
      <c r="AT239" s="18">
        <v>0</v>
      </c>
      <c r="AU239" s="18">
        <v>0</v>
      </c>
      <c r="AV239" s="18">
        <v>0</v>
      </c>
      <c r="AW239" s="18">
        <v>0</v>
      </c>
      <c r="AX239" s="18">
        <v>5</v>
      </c>
      <c r="AY239" s="18">
        <v>5</v>
      </c>
      <c r="AZ239" s="18">
        <v>0</v>
      </c>
      <c r="BA239" s="18">
        <v>0</v>
      </c>
      <c r="BB239" s="18">
        <v>0</v>
      </c>
      <c r="BC239" s="18">
        <v>0</v>
      </c>
      <c r="BD239" s="18">
        <v>0</v>
      </c>
      <c r="BE239" s="18">
        <v>0</v>
      </c>
      <c r="BF239" s="18">
        <v>0</v>
      </c>
      <c r="BG239" s="18">
        <v>0</v>
      </c>
      <c r="BH239" s="18">
        <v>0</v>
      </c>
      <c r="BI239" s="18">
        <v>0</v>
      </c>
      <c r="BJ239" s="18">
        <v>0</v>
      </c>
      <c r="BK239" s="18">
        <v>4.72</v>
      </c>
      <c r="BL239" s="18">
        <v>5</v>
      </c>
    </row>
    <row r="240" spans="1:64" x14ac:dyDescent="0.25">
      <c r="A240" s="2" t="s">
        <v>674</v>
      </c>
      <c r="B240" s="2" t="s">
        <v>73</v>
      </c>
      <c r="C240" s="2" t="s">
        <v>73</v>
      </c>
      <c r="D240" s="2" t="s">
        <v>16</v>
      </c>
      <c r="E240" s="2" t="s">
        <v>16</v>
      </c>
      <c r="F240" s="2">
        <v>106</v>
      </c>
      <c r="G240" s="2">
        <v>104.72</v>
      </c>
      <c r="H240" s="2">
        <v>3</v>
      </c>
      <c r="I240" s="2">
        <v>1.36</v>
      </c>
      <c r="L240" s="17" t="s">
        <v>325</v>
      </c>
      <c r="M240" s="18">
        <v>6</v>
      </c>
      <c r="N240" s="18">
        <v>10</v>
      </c>
      <c r="O240" s="18">
        <v>9</v>
      </c>
      <c r="P240" s="18">
        <v>7</v>
      </c>
      <c r="Q240" s="18">
        <v>18</v>
      </c>
      <c r="R240" s="18">
        <v>15</v>
      </c>
      <c r="S240" s="18">
        <v>11</v>
      </c>
      <c r="T240" s="18">
        <v>5</v>
      </c>
      <c r="U240" s="18">
        <v>9</v>
      </c>
      <c r="V240" s="18"/>
      <c r="W240" s="18"/>
      <c r="X240" s="18"/>
      <c r="Y240" s="18"/>
      <c r="Z240" s="18">
        <v>6</v>
      </c>
      <c r="AA240" s="18">
        <v>10</v>
      </c>
      <c r="AB240" s="18">
        <v>9</v>
      </c>
      <c r="AC240" s="18">
        <v>6.04</v>
      </c>
      <c r="AD240" s="18">
        <v>17.04</v>
      </c>
      <c r="AE240" s="18">
        <v>15</v>
      </c>
      <c r="AF240" s="18">
        <v>11</v>
      </c>
      <c r="AG240" s="18">
        <v>5</v>
      </c>
      <c r="AH240" s="18">
        <v>9</v>
      </c>
      <c r="AI240" s="18"/>
      <c r="AJ240" s="18"/>
      <c r="AK240" s="18"/>
      <c r="AL240" s="18"/>
      <c r="AM240" s="18">
        <v>0</v>
      </c>
      <c r="AN240" s="18">
        <v>0</v>
      </c>
      <c r="AO240" s="18">
        <v>0</v>
      </c>
      <c r="AP240" s="18">
        <v>0</v>
      </c>
      <c r="AQ240" s="18">
        <v>0</v>
      </c>
      <c r="AR240" s="18">
        <v>0</v>
      </c>
      <c r="AS240" s="18">
        <v>0</v>
      </c>
      <c r="AT240" s="18">
        <v>0</v>
      </c>
      <c r="AU240" s="18">
        <v>0</v>
      </c>
      <c r="AV240" s="18"/>
      <c r="AW240" s="18"/>
      <c r="AX240" s="18"/>
      <c r="AY240" s="18"/>
      <c r="AZ240" s="18">
        <v>0</v>
      </c>
      <c r="BA240" s="18">
        <v>0</v>
      </c>
      <c r="BB240" s="18">
        <v>0</v>
      </c>
      <c r="BC240" s="18">
        <v>0</v>
      </c>
      <c r="BD240" s="18">
        <v>0</v>
      </c>
      <c r="BE240" s="18">
        <v>0</v>
      </c>
      <c r="BF240" s="18">
        <v>0</v>
      </c>
      <c r="BG240" s="18">
        <v>0</v>
      </c>
      <c r="BH240" s="18">
        <v>0</v>
      </c>
      <c r="BI240" s="18"/>
      <c r="BJ240" s="18"/>
      <c r="BK240" s="18"/>
      <c r="BL240" s="18"/>
    </row>
    <row r="241" spans="1:64" x14ac:dyDescent="0.25">
      <c r="A241" s="2" t="s">
        <v>674</v>
      </c>
      <c r="B241" s="2" t="s">
        <v>73</v>
      </c>
      <c r="C241" s="2" t="s">
        <v>73</v>
      </c>
      <c r="D241" s="2" t="s">
        <v>16</v>
      </c>
      <c r="E241" s="2" t="s">
        <v>17</v>
      </c>
      <c r="F241" s="2">
        <v>96</v>
      </c>
      <c r="G241" s="2">
        <v>94.81</v>
      </c>
      <c r="H241" s="2">
        <v>0</v>
      </c>
      <c r="I241" s="2">
        <v>0</v>
      </c>
      <c r="L241" s="17" t="s">
        <v>327</v>
      </c>
      <c r="M241" s="18">
        <v>57</v>
      </c>
      <c r="N241" s="18">
        <v>58</v>
      </c>
      <c r="O241" s="18">
        <v>54</v>
      </c>
      <c r="P241" s="18">
        <v>49</v>
      </c>
      <c r="Q241" s="18">
        <v>54</v>
      </c>
      <c r="R241" s="18">
        <v>53</v>
      </c>
      <c r="S241" s="18">
        <v>53</v>
      </c>
      <c r="T241" s="18">
        <v>66</v>
      </c>
      <c r="U241" s="18">
        <v>57</v>
      </c>
      <c r="V241" s="18">
        <v>74</v>
      </c>
      <c r="W241" s="18">
        <v>56</v>
      </c>
      <c r="X241" s="18">
        <v>65</v>
      </c>
      <c r="Y241" s="18">
        <v>70</v>
      </c>
      <c r="Z241" s="18">
        <v>57</v>
      </c>
      <c r="AA241" s="18">
        <v>58</v>
      </c>
      <c r="AB241" s="18">
        <v>53.1</v>
      </c>
      <c r="AC241" s="18">
        <v>49</v>
      </c>
      <c r="AD241" s="18">
        <v>54</v>
      </c>
      <c r="AE241" s="18">
        <v>53</v>
      </c>
      <c r="AF241" s="18">
        <v>53</v>
      </c>
      <c r="AG241" s="18">
        <v>65.290000000000006</v>
      </c>
      <c r="AH241" s="18">
        <v>57</v>
      </c>
      <c r="AI241" s="18">
        <v>74</v>
      </c>
      <c r="AJ241" s="18">
        <v>56</v>
      </c>
      <c r="AK241" s="18">
        <v>59.8</v>
      </c>
      <c r="AL241" s="18">
        <v>64.8</v>
      </c>
      <c r="AM241" s="18">
        <v>0</v>
      </c>
      <c r="AN241" s="18">
        <v>0</v>
      </c>
      <c r="AO241" s="18">
        <v>0</v>
      </c>
      <c r="AP241" s="18">
        <v>0</v>
      </c>
      <c r="AQ241" s="18">
        <v>0</v>
      </c>
      <c r="AR241" s="18">
        <v>0</v>
      </c>
      <c r="AS241" s="18">
        <v>0</v>
      </c>
      <c r="AT241" s="18">
        <v>0</v>
      </c>
      <c r="AU241" s="18">
        <v>1</v>
      </c>
      <c r="AV241" s="18">
        <v>3</v>
      </c>
      <c r="AW241" s="18">
        <v>3</v>
      </c>
      <c r="AX241" s="18">
        <v>13</v>
      </c>
      <c r="AY241" s="18">
        <v>17</v>
      </c>
      <c r="AZ241" s="18">
        <v>0</v>
      </c>
      <c r="BA241" s="18">
        <v>0</v>
      </c>
      <c r="BB241" s="18">
        <v>0</v>
      </c>
      <c r="BC241" s="18">
        <v>0</v>
      </c>
      <c r="BD241" s="18">
        <v>0</v>
      </c>
      <c r="BE241" s="18">
        <v>0</v>
      </c>
      <c r="BF241" s="18">
        <v>0</v>
      </c>
      <c r="BG241" s="18">
        <v>0</v>
      </c>
      <c r="BH241" s="18">
        <v>1</v>
      </c>
      <c r="BI241" s="18">
        <v>3</v>
      </c>
      <c r="BJ241" s="18">
        <v>3</v>
      </c>
      <c r="BK241" s="18">
        <v>13</v>
      </c>
      <c r="BL241" s="18">
        <v>17</v>
      </c>
    </row>
    <row r="242" spans="1:64" x14ac:dyDescent="0.25">
      <c r="A242" s="2" t="s">
        <v>674</v>
      </c>
      <c r="B242" s="2" t="s">
        <v>73</v>
      </c>
      <c r="C242" s="2" t="s">
        <v>73</v>
      </c>
      <c r="D242" s="2" t="s">
        <v>16</v>
      </c>
      <c r="E242" s="2" t="s">
        <v>18</v>
      </c>
      <c r="F242" s="2">
        <v>102</v>
      </c>
      <c r="G242" s="2">
        <v>84.95</v>
      </c>
      <c r="H242" s="2">
        <v>1</v>
      </c>
      <c r="I242" s="2">
        <v>0.18</v>
      </c>
      <c r="L242" s="17" t="s">
        <v>335</v>
      </c>
      <c r="M242" s="18">
        <v>18</v>
      </c>
      <c r="N242" s="18">
        <v>22</v>
      </c>
      <c r="O242" s="18">
        <v>29</v>
      </c>
      <c r="P242" s="18">
        <v>25</v>
      </c>
      <c r="Q242" s="18">
        <v>26</v>
      </c>
      <c r="R242" s="18">
        <v>26</v>
      </c>
      <c r="S242" s="18">
        <v>25</v>
      </c>
      <c r="T242" s="18">
        <v>29</v>
      </c>
      <c r="U242" s="18">
        <v>32</v>
      </c>
      <c r="V242" s="18">
        <v>25</v>
      </c>
      <c r="W242" s="18">
        <v>47</v>
      </c>
      <c r="X242" s="18">
        <v>28</v>
      </c>
      <c r="Y242" s="18">
        <v>29</v>
      </c>
      <c r="Z242" s="18">
        <v>18</v>
      </c>
      <c r="AA242" s="18">
        <v>22</v>
      </c>
      <c r="AB242" s="18">
        <v>28.02</v>
      </c>
      <c r="AC242" s="18">
        <v>25</v>
      </c>
      <c r="AD242" s="18">
        <v>26</v>
      </c>
      <c r="AE242" s="18">
        <v>26</v>
      </c>
      <c r="AF242" s="18">
        <v>25</v>
      </c>
      <c r="AG242" s="18">
        <v>29</v>
      </c>
      <c r="AH242" s="18">
        <v>32</v>
      </c>
      <c r="AI242" s="18">
        <v>24</v>
      </c>
      <c r="AJ242" s="18">
        <v>42</v>
      </c>
      <c r="AK242" s="18">
        <v>20.39</v>
      </c>
      <c r="AL242" s="18">
        <v>19.649999999999999</v>
      </c>
      <c r="AM242" s="18">
        <v>0</v>
      </c>
      <c r="AN242" s="18">
        <v>2</v>
      </c>
      <c r="AO242" s="18">
        <v>2</v>
      </c>
      <c r="AP242" s="18">
        <v>2</v>
      </c>
      <c r="AQ242" s="18">
        <v>0</v>
      </c>
      <c r="AR242" s="18">
        <v>2</v>
      </c>
      <c r="AS242" s="18">
        <v>2</v>
      </c>
      <c r="AT242" s="18">
        <v>2</v>
      </c>
      <c r="AU242" s="18">
        <v>4</v>
      </c>
      <c r="AV242" s="18">
        <v>1</v>
      </c>
      <c r="AW242" s="18">
        <v>5</v>
      </c>
      <c r="AX242" s="18">
        <v>5</v>
      </c>
      <c r="AY242" s="18">
        <v>9</v>
      </c>
      <c r="AZ242" s="18">
        <v>0</v>
      </c>
      <c r="BA242" s="18">
        <v>2</v>
      </c>
      <c r="BB242" s="18">
        <v>2</v>
      </c>
      <c r="BC242" s="18">
        <v>2</v>
      </c>
      <c r="BD242" s="18">
        <v>0</v>
      </c>
      <c r="BE242" s="18">
        <v>2</v>
      </c>
      <c r="BF242" s="18">
        <v>2</v>
      </c>
      <c r="BG242" s="18">
        <v>2</v>
      </c>
      <c r="BH242" s="18">
        <v>4</v>
      </c>
      <c r="BI242" s="18">
        <v>1</v>
      </c>
      <c r="BJ242" s="18">
        <v>5</v>
      </c>
      <c r="BK242" s="18">
        <v>5</v>
      </c>
      <c r="BL242" s="18">
        <v>9</v>
      </c>
    </row>
    <row r="243" spans="1:64" x14ac:dyDescent="0.25">
      <c r="A243" s="2" t="s">
        <v>674</v>
      </c>
      <c r="B243" s="2" t="s">
        <v>73</v>
      </c>
      <c r="C243" s="2" t="s">
        <v>73</v>
      </c>
      <c r="D243" s="2" t="s">
        <v>16</v>
      </c>
      <c r="E243" s="2" t="s">
        <v>19</v>
      </c>
      <c r="F243" s="2">
        <v>105</v>
      </c>
      <c r="G243" s="2">
        <v>75.44</v>
      </c>
      <c r="H243" s="2">
        <v>1</v>
      </c>
      <c r="I243" s="2">
        <v>0.82</v>
      </c>
      <c r="L243" s="17" t="s">
        <v>361</v>
      </c>
      <c r="M243" s="18">
        <v>180</v>
      </c>
      <c r="N243" s="18">
        <v>175</v>
      </c>
      <c r="O243" s="18">
        <v>194</v>
      </c>
      <c r="P243" s="18">
        <v>187</v>
      </c>
      <c r="Q243" s="18">
        <v>216</v>
      </c>
      <c r="R243" s="18">
        <v>218</v>
      </c>
      <c r="S243" s="18">
        <v>283</v>
      </c>
      <c r="T243" s="18">
        <v>304</v>
      </c>
      <c r="U243" s="18">
        <v>247</v>
      </c>
      <c r="V243" s="18">
        <v>12</v>
      </c>
      <c r="W243" s="18">
        <v>11</v>
      </c>
      <c r="X243" s="18">
        <v>12</v>
      </c>
      <c r="Y243" s="18">
        <v>15</v>
      </c>
      <c r="Z243" s="18">
        <v>95.5</v>
      </c>
      <c r="AA243" s="18">
        <v>175</v>
      </c>
      <c r="AB243" s="18">
        <v>194</v>
      </c>
      <c r="AC243" s="18">
        <v>187</v>
      </c>
      <c r="AD243" s="18">
        <v>216</v>
      </c>
      <c r="AE243" s="18">
        <v>218</v>
      </c>
      <c r="AF243" s="18">
        <v>283</v>
      </c>
      <c r="AG243" s="18">
        <v>304</v>
      </c>
      <c r="AH243" s="18">
        <v>247</v>
      </c>
      <c r="AI243" s="18">
        <v>12</v>
      </c>
      <c r="AJ243" s="18">
        <v>11</v>
      </c>
      <c r="AK243" s="18">
        <v>10.5</v>
      </c>
      <c r="AL243" s="18">
        <v>14.96</v>
      </c>
      <c r="AM243" s="18">
        <v>169</v>
      </c>
      <c r="AN243" s="18">
        <v>163</v>
      </c>
      <c r="AO243" s="18">
        <v>183</v>
      </c>
      <c r="AP243" s="18">
        <v>173</v>
      </c>
      <c r="AQ243" s="18">
        <v>204</v>
      </c>
      <c r="AR243" s="18">
        <v>207</v>
      </c>
      <c r="AS243" s="18">
        <v>273</v>
      </c>
      <c r="AT243" s="18">
        <v>291</v>
      </c>
      <c r="AU243" s="18">
        <v>238</v>
      </c>
      <c r="AV243" s="18">
        <v>0</v>
      </c>
      <c r="AW243" s="18">
        <v>0</v>
      </c>
      <c r="AX243" s="18">
        <v>0</v>
      </c>
      <c r="AY243" s="18">
        <v>0</v>
      </c>
      <c r="AZ243" s="18">
        <v>84.5</v>
      </c>
      <c r="BA243" s="18">
        <v>163</v>
      </c>
      <c r="BB243" s="18">
        <v>183</v>
      </c>
      <c r="BC243" s="18">
        <v>173</v>
      </c>
      <c r="BD243" s="18">
        <v>204</v>
      </c>
      <c r="BE243" s="18">
        <v>207</v>
      </c>
      <c r="BF243" s="18">
        <v>273</v>
      </c>
      <c r="BG243" s="18">
        <v>291</v>
      </c>
      <c r="BH243" s="18">
        <v>238</v>
      </c>
      <c r="BI243" s="18">
        <v>0</v>
      </c>
      <c r="BJ243" s="18">
        <v>0</v>
      </c>
      <c r="BK243" s="18">
        <v>0</v>
      </c>
      <c r="BL243" s="18">
        <v>0</v>
      </c>
    </row>
    <row r="244" spans="1:64" x14ac:dyDescent="0.25">
      <c r="A244" s="2" t="s">
        <v>674</v>
      </c>
      <c r="B244" s="2" t="s">
        <v>75</v>
      </c>
      <c r="C244" s="2" t="s">
        <v>67</v>
      </c>
      <c r="D244" s="2" t="s">
        <v>16</v>
      </c>
      <c r="E244" s="2" t="s">
        <v>17</v>
      </c>
      <c r="F244" s="2">
        <v>1</v>
      </c>
      <c r="G244" s="2">
        <v>0.54</v>
      </c>
      <c r="H244" s="2">
        <v>0</v>
      </c>
      <c r="I244" s="2">
        <v>0</v>
      </c>
      <c r="L244" s="17" t="s">
        <v>363</v>
      </c>
      <c r="M244" s="18">
        <v>55</v>
      </c>
      <c r="N244" s="18">
        <v>69</v>
      </c>
      <c r="O244" s="18">
        <v>78</v>
      </c>
      <c r="P244" s="18">
        <v>65</v>
      </c>
      <c r="Q244" s="18">
        <v>66</v>
      </c>
      <c r="R244" s="18">
        <v>73</v>
      </c>
      <c r="S244" s="18">
        <v>77</v>
      </c>
      <c r="T244" s="18">
        <v>78</v>
      </c>
      <c r="U244" s="18">
        <v>75</v>
      </c>
      <c r="V244" s="18"/>
      <c r="W244" s="18"/>
      <c r="X244" s="18"/>
      <c r="Y244" s="18"/>
      <c r="Z244" s="18">
        <v>55</v>
      </c>
      <c r="AA244" s="18">
        <v>69</v>
      </c>
      <c r="AB244" s="18">
        <v>78</v>
      </c>
      <c r="AC244" s="18">
        <v>65</v>
      </c>
      <c r="AD244" s="18">
        <v>66</v>
      </c>
      <c r="AE244" s="18">
        <v>73</v>
      </c>
      <c r="AF244" s="18">
        <v>77</v>
      </c>
      <c r="AG244" s="18">
        <v>78</v>
      </c>
      <c r="AH244" s="18">
        <v>75</v>
      </c>
      <c r="AI244" s="18"/>
      <c r="AJ244" s="18"/>
      <c r="AK244" s="18"/>
      <c r="AL244" s="18"/>
      <c r="AM244" s="18">
        <v>0</v>
      </c>
      <c r="AN244" s="18">
        <v>0</v>
      </c>
      <c r="AO244" s="18">
        <v>0</v>
      </c>
      <c r="AP244" s="18">
        <v>0</v>
      </c>
      <c r="AQ244" s="18">
        <v>0</v>
      </c>
      <c r="AR244" s="18">
        <v>0</v>
      </c>
      <c r="AS244" s="18">
        <v>0</v>
      </c>
      <c r="AT244" s="18">
        <v>0</v>
      </c>
      <c r="AU244" s="18">
        <v>0</v>
      </c>
      <c r="AV244" s="18"/>
      <c r="AW244" s="18"/>
      <c r="AX244" s="18"/>
      <c r="AY244" s="18"/>
      <c r="AZ244" s="18">
        <v>0</v>
      </c>
      <c r="BA244" s="18">
        <v>0</v>
      </c>
      <c r="BB244" s="18">
        <v>0</v>
      </c>
      <c r="BC244" s="18">
        <v>0</v>
      </c>
      <c r="BD244" s="18">
        <v>0</v>
      </c>
      <c r="BE244" s="18">
        <v>0</v>
      </c>
      <c r="BF244" s="18">
        <v>0</v>
      </c>
      <c r="BG244" s="18">
        <v>0</v>
      </c>
      <c r="BH244" s="18">
        <v>0</v>
      </c>
      <c r="BI244" s="18"/>
      <c r="BJ244" s="18"/>
      <c r="BK244" s="18"/>
      <c r="BL244" s="18"/>
    </row>
    <row r="245" spans="1:64" x14ac:dyDescent="0.25">
      <c r="A245" s="2" t="s">
        <v>674</v>
      </c>
      <c r="B245" s="2" t="s">
        <v>75</v>
      </c>
      <c r="C245" s="2" t="s">
        <v>67</v>
      </c>
      <c r="D245" s="2" t="s">
        <v>16</v>
      </c>
      <c r="E245" s="2" t="s">
        <v>18</v>
      </c>
      <c r="F245" s="2">
        <v>1</v>
      </c>
      <c r="G245" s="2">
        <v>0.59</v>
      </c>
      <c r="H245" s="2">
        <v>0</v>
      </c>
      <c r="I245" s="2">
        <v>0</v>
      </c>
      <c r="L245" s="17" t="s">
        <v>367</v>
      </c>
      <c r="M245" s="18">
        <v>36</v>
      </c>
      <c r="N245" s="18">
        <v>32</v>
      </c>
      <c r="O245" s="18">
        <v>30</v>
      </c>
      <c r="P245" s="18">
        <v>33</v>
      </c>
      <c r="Q245" s="18">
        <v>29</v>
      </c>
      <c r="R245" s="18">
        <v>35</v>
      </c>
      <c r="S245" s="18">
        <v>39</v>
      </c>
      <c r="T245" s="18">
        <v>33</v>
      </c>
      <c r="U245" s="18">
        <v>36</v>
      </c>
      <c r="V245" s="18"/>
      <c r="W245" s="18"/>
      <c r="X245" s="18"/>
      <c r="Y245" s="18"/>
      <c r="Z245" s="18">
        <v>36</v>
      </c>
      <c r="AA245" s="18">
        <v>32</v>
      </c>
      <c r="AB245" s="18">
        <v>30</v>
      </c>
      <c r="AC245" s="18">
        <v>33</v>
      </c>
      <c r="AD245" s="18">
        <v>29</v>
      </c>
      <c r="AE245" s="18">
        <v>35</v>
      </c>
      <c r="AF245" s="18">
        <v>39</v>
      </c>
      <c r="AG245" s="18">
        <v>33</v>
      </c>
      <c r="AH245" s="18">
        <v>36</v>
      </c>
      <c r="AI245" s="18"/>
      <c r="AJ245" s="18"/>
      <c r="AK245" s="18"/>
      <c r="AL245" s="18"/>
      <c r="AM245" s="18">
        <v>0</v>
      </c>
      <c r="AN245" s="18">
        <v>0</v>
      </c>
      <c r="AO245" s="18">
        <v>0</v>
      </c>
      <c r="AP245" s="18">
        <v>0</v>
      </c>
      <c r="AQ245" s="18">
        <v>0</v>
      </c>
      <c r="AR245" s="18">
        <v>0</v>
      </c>
      <c r="AS245" s="18">
        <v>0</v>
      </c>
      <c r="AT245" s="18">
        <v>0</v>
      </c>
      <c r="AU245" s="18">
        <v>0</v>
      </c>
      <c r="AV245" s="18"/>
      <c r="AW245" s="18"/>
      <c r="AX245" s="18"/>
      <c r="AY245" s="18"/>
      <c r="AZ245" s="18">
        <v>0</v>
      </c>
      <c r="BA245" s="18">
        <v>0</v>
      </c>
      <c r="BB245" s="18">
        <v>0</v>
      </c>
      <c r="BC245" s="18">
        <v>0</v>
      </c>
      <c r="BD245" s="18">
        <v>0</v>
      </c>
      <c r="BE245" s="18">
        <v>0</v>
      </c>
      <c r="BF245" s="18">
        <v>0</v>
      </c>
      <c r="BG245" s="18">
        <v>0</v>
      </c>
      <c r="BH245" s="18">
        <v>0</v>
      </c>
      <c r="BI245" s="18"/>
      <c r="BJ245" s="18"/>
      <c r="BK245" s="18"/>
      <c r="BL245" s="18"/>
    </row>
    <row r="246" spans="1:64" x14ac:dyDescent="0.25">
      <c r="A246" s="2" t="s">
        <v>674</v>
      </c>
      <c r="B246" s="2" t="s">
        <v>75</v>
      </c>
      <c r="C246" s="2" t="s">
        <v>67</v>
      </c>
      <c r="D246" s="2" t="s">
        <v>16</v>
      </c>
      <c r="E246" s="2" t="s">
        <v>19</v>
      </c>
      <c r="F246" s="2">
        <v>7</v>
      </c>
      <c r="G246" s="2">
        <v>4.13</v>
      </c>
      <c r="H246" s="2">
        <v>0</v>
      </c>
      <c r="I246" s="2">
        <v>0</v>
      </c>
      <c r="L246" s="17" t="s">
        <v>369</v>
      </c>
      <c r="M246" s="18">
        <v>9</v>
      </c>
      <c r="N246" s="18">
        <v>15</v>
      </c>
      <c r="O246" s="18">
        <v>18</v>
      </c>
      <c r="P246" s="18">
        <v>14</v>
      </c>
      <c r="Q246" s="18">
        <v>18</v>
      </c>
      <c r="R246" s="18">
        <v>12</v>
      </c>
      <c r="S246" s="18">
        <v>15</v>
      </c>
      <c r="T246" s="18">
        <v>15</v>
      </c>
      <c r="U246" s="18">
        <v>15</v>
      </c>
      <c r="V246" s="18"/>
      <c r="W246" s="18"/>
      <c r="X246" s="18"/>
      <c r="Y246" s="18"/>
      <c r="Z246" s="18">
        <v>9</v>
      </c>
      <c r="AA246" s="18">
        <v>15</v>
      </c>
      <c r="AB246" s="18">
        <v>18</v>
      </c>
      <c r="AC246" s="18">
        <v>14</v>
      </c>
      <c r="AD246" s="18">
        <v>18</v>
      </c>
      <c r="AE246" s="18">
        <v>12</v>
      </c>
      <c r="AF246" s="18">
        <v>15</v>
      </c>
      <c r="AG246" s="18">
        <v>15</v>
      </c>
      <c r="AH246" s="18">
        <v>15</v>
      </c>
      <c r="AI246" s="18"/>
      <c r="AJ246" s="18"/>
      <c r="AK246" s="18"/>
      <c r="AL246" s="18"/>
      <c r="AM246" s="18">
        <v>0</v>
      </c>
      <c r="AN246" s="18">
        <v>0</v>
      </c>
      <c r="AO246" s="18">
        <v>0</v>
      </c>
      <c r="AP246" s="18">
        <v>0</v>
      </c>
      <c r="AQ246" s="18">
        <v>0</v>
      </c>
      <c r="AR246" s="18">
        <v>0</v>
      </c>
      <c r="AS246" s="18">
        <v>0</v>
      </c>
      <c r="AT246" s="18">
        <v>0</v>
      </c>
      <c r="AU246" s="18">
        <v>0</v>
      </c>
      <c r="AV246" s="18"/>
      <c r="AW246" s="18"/>
      <c r="AX246" s="18"/>
      <c r="AY246" s="18"/>
      <c r="AZ246" s="18">
        <v>0</v>
      </c>
      <c r="BA246" s="18">
        <v>0</v>
      </c>
      <c r="BB246" s="18">
        <v>0</v>
      </c>
      <c r="BC246" s="18">
        <v>0</v>
      </c>
      <c r="BD246" s="18">
        <v>0</v>
      </c>
      <c r="BE246" s="18">
        <v>0</v>
      </c>
      <c r="BF246" s="18">
        <v>0</v>
      </c>
      <c r="BG246" s="18">
        <v>0</v>
      </c>
      <c r="BH246" s="18">
        <v>0</v>
      </c>
      <c r="BI246" s="18"/>
      <c r="BJ246" s="18"/>
      <c r="BK246" s="18"/>
      <c r="BL246" s="18"/>
    </row>
    <row r="247" spans="1:64" x14ac:dyDescent="0.25">
      <c r="A247" s="2" t="s">
        <v>674</v>
      </c>
      <c r="B247" s="2" t="s">
        <v>75</v>
      </c>
      <c r="C247" s="2" t="s">
        <v>69</v>
      </c>
      <c r="D247" s="2" t="s">
        <v>16</v>
      </c>
      <c r="E247" s="2" t="s">
        <v>18</v>
      </c>
      <c r="F247" s="2">
        <v>1</v>
      </c>
      <c r="G247" s="2">
        <v>0.54</v>
      </c>
      <c r="H247" s="2">
        <v>0</v>
      </c>
      <c r="I247" s="2">
        <v>0</v>
      </c>
      <c r="L247" s="17" t="s">
        <v>371</v>
      </c>
      <c r="M247" s="18">
        <v>488</v>
      </c>
      <c r="N247" s="18">
        <v>554</v>
      </c>
      <c r="O247" s="18">
        <v>555</v>
      </c>
      <c r="P247" s="18">
        <v>604</v>
      </c>
      <c r="Q247" s="18">
        <v>590</v>
      </c>
      <c r="R247" s="18">
        <v>655</v>
      </c>
      <c r="S247" s="18">
        <v>783</v>
      </c>
      <c r="T247" s="18">
        <v>918</v>
      </c>
      <c r="U247" s="18">
        <v>910</v>
      </c>
      <c r="V247" s="18">
        <v>785</v>
      </c>
      <c r="W247" s="18">
        <v>652</v>
      </c>
      <c r="X247" s="18">
        <v>429</v>
      </c>
      <c r="Y247" s="18">
        <v>321</v>
      </c>
      <c r="Z247" s="18">
        <v>308.5</v>
      </c>
      <c r="AA247" s="18">
        <v>553.5</v>
      </c>
      <c r="AB247" s="18">
        <v>550.5</v>
      </c>
      <c r="AC247" s="18">
        <v>601.75</v>
      </c>
      <c r="AD247" s="18">
        <v>583.93999999999994</v>
      </c>
      <c r="AE247" s="18">
        <v>648.46</v>
      </c>
      <c r="AF247" s="18">
        <v>778.78000000000009</v>
      </c>
      <c r="AG247" s="18">
        <v>916.33</v>
      </c>
      <c r="AH247" s="18">
        <v>906.18000000000006</v>
      </c>
      <c r="AI247" s="18">
        <v>781.53000000000009</v>
      </c>
      <c r="AJ247" s="18">
        <v>642.98</v>
      </c>
      <c r="AK247" s="18">
        <v>391.28</v>
      </c>
      <c r="AL247" s="18">
        <v>295.64</v>
      </c>
      <c r="AM247" s="18">
        <v>359</v>
      </c>
      <c r="AN247" s="18">
        <v>430</v>
      </c>
      <c r="AO247" s="18">
        <v>425</v>
      </c>
      <c r="AP247" s="18">
        <v>461</v>
      </c>
      <c r="AQ247" s="18">
        <v>465</v>
      </c>
      <c r="AR247" s="18">
        <v>515</v>
      </c>
      <c r="AS247" s="18">
        <v>669</v>
      </c>
      <c r="AT247" s="18">
        <v>777</v>
      </c>
      <c r="AU247" s="18">
        <v>784</v>
      </c>
      <c r="AV247" s="18">
        <v>640</v>
      </c>
      <c r="AW247" s="18">
        <v>535</v>
      </c>
      <c r="AX247" s="18">
        <v>328</v>
      </c>
      <c r="AY247" s="18">
        <v>248</v>
      </c>
      <c r="AZ247" s="18">
        <v>179.5</v>
      </c>
      <c r="BA247" s="18">
        <v>429.5</v>
      </c>
      <c r="BB247" s="18">
        <v>420.5</v>
      </c>
      <c r="BC247" s="18">
        <v>458.75</v>
      </c>
      <c r="BD247" s="18">
        <v>460.84000000000003</v>
      </c>
      <c r="BE247" s="18">
        <v>508.96</v>
      </c>
      <c r="BF247" s="18">
        <v>665.46000000000015</v>
      </c>
      <c r="BG247" s="18">
        <v>774.2</v>
      </c>
      <c r="BH247" s="18">
        <v>780.94</v>
      </c>
      <c r="BI247" s="18">
        <v>636.63</v>
      </c>
      <c r="BJ247" s="18">
        <v>528.37000000000012</v>
      </c>
      <c r="BK247" s="18">
        <v>307.33</v>
      </c>
      <c r="BL247" s="18">
        <v>224.63</v>
      </c>
    </row>
    <row r="248" spans="1:64" x14ac:dyDescent="0.25">
      <c r="A248" s="2" t="s">
        <v>674</v>
      </c>
      <c r="B248" s="2" t="s">
        <v>75</v>
      </c>
      <c r="C248" s="2" t="s">
        <v>69</v>
      </c>
      <c r="D248" s="2" t="s">
        <v>16</v>
      </c>
      <c r="E248" s="2" t="s">
        <v>19</v>
      </c>
      <c r="F248" s="2">
        <v>5</v>
      </c>
      <c r="G248" s="2">
        <v>2.9</v>
      </c>
      <c r="H248" s="2">
        <v>0</v>
      </c>
      <c r="I248" s="2">
        <v>0</v>
      </c>
      <c r="L248" s="17" t="s">
        <v>373</v>
      </c>
      <c r="M248" s="18">
        <v>62</v>
      </c>
      <c r="N248" s="18">
        <v>66</v>
      </c>
      <c r="O248" s="18">
        <v>83</v>
      </c>
      <c r="P248" s="18">
        <v>85</v>
      </c>
      <c r="Q248" s="18">
        <v>58</v>
      </c>
      <c r="R248" s="18">
        <v>87</v>
      </c>
      <c r="S248" s="18">
        <v>70</v>
      </c>
      <c r="T248" s="18">
        <v>93</v>
      </c>
      <c r="U248" s="18">
        <v>106</v>
      </c>
      <c r="V248" s="18">
        <v>84</v>
      </c>
      <c r="W248" s="18">
        <v>99</v>
      </c>
      <c r="X248" s="18">
        <v>89</v>
      </c>
      <c r="Y248" s="18">
        <v>96</v>
      </c>
      <c r="Z248" s="18">
        <v>62</v>
      </c>
      <c r="AA248" s="18">
        <v>66</v>
      </c>
      <c r="AB248" s="18">
        <v>83</v>
      </c>
      <c r="AC248" s="18">
        <v>85</v>
      </c>
      <c r="AD248" s="18">
        <v>58</v>
      </c>
      <c r="AE248" s="18">
        <v>87</v>
      </c>
      <c r="AF248" s="18">
        <v>70</v>
      </c>
      <c r="AG248" s="18">
        <v>93</v>
      </c>
      <c r="AH248" s="18">
        <v>106</v>
      </c>
      <c r="AI248" s="18">
        <v>84</v>
      </c>
      <c r="AJ248" s="18">
        <v>99</v>
      </c>
      <c r="AK248" s="18">
        <v>71.56</v>
      </c>
      <c r="AL248" s="18">
        <v>81.61</v>
      </c>
      <c r="AM248" s="18">
        <v>0</v>
      </c>
      <c r="AN248" s="18">
        <v>0</v>
      </c>
      <c r="AO248" s="18">
        <v>0</v>
      </c>
      <c r="AP248" s="18">
        <v>0</v>
      </c>
      <c r="AQ248" s="18">
        <v>0</v>
      </c>
      <c r="AR248" s="18">
        <v>0</v>
      </c>
      <c r="AS248" s="18">
        <v>0</v>
      </c>
      <c r="AT248" s="18">
        <v>1</v>
      </c>
      <c r="AU248" s="18">
        <v>3</v>
      </c>
      <c r="AV248" s="18">
        <v>2</v>
      </c>
      <c r="AW248" s="18">
        <v>10</v>
      </c>
      <c r="AX248" s="18">
        <v>16</v>
      </c>
      <c r="AY248" s="18">
        <v>28</v>
      </c>
      <c r="AZ248" s="18">
        <v>0</v>
      </c>
      <c r="BA248" s="18">
        <v>0</v>
      </c>
      <c r="BB248" s="18">
        <v>0</v>
      </c>
      <c r="BC248" s="18">
        <v>0</v>
      </c>
      <c r="BD248" s="18">
        <v>0</v>
      </c>
      <c r="BE248" s="18">
        <v>0</v>
      </c>
      <c r="BF248" s="18">
        <v>0</v>
      </c>
      <c r="BG248" s="18">
        <v>1</v>
      </c>
      <c r="BH248" s="18">
        <v>3</v>
      </c>
      <c r="BI248" s="18">
        <v>2</v>
      </c>
      <c r="BJ248" s="18">
        <v>10</v>
      </c>
      <c r="BK248" s="18">
        <v>16</v>
      </c>
      <c r="BL248" s="18">
        <v>27.48</v>
      </c>
    </row>
    <row r="249" spans="1:64" x14ac:dyDescent="0.25">
      <c r="A249" s="2" t="s">
        <v>674</v>
      </c>
      <c r="B249" s="2" t="s">
        <v>75</v>
      </c>
      <c r="C249" s="2" t="s">
        <v>71</v>
      </c>
      <c r="D249" s="2" t="s">
        <v>16</v>
      </c>
      <c r="E249" s="2" t="s">
        <v>17</v>
      </c>
      <c r="F249" s="2">
        <v>1</v>
      </c>
      <c r="G249" s="2">
        <v>0.54</v>
      </c>
      <c r="H249" s="2">
        <v>0</v>
      </c>
      <c r="I249" s="2">
        <v>0</v>
      </c>
      <c r="L249" s="17" t="s">
        <v>375</v>
      </c>
      <c r="M249" s="18">
        <v>55</v>
      </c>
      <c r="N249" s="18">
        <v>62</v>
      </c>
      <c r="O249" s="18">
        <v>61</v>
      </c>
      <c r="P249" s="18">
        <v>74</v>
      </c>
      <c r="Q249" s="18">
        <v>76</v>
      </c>
      <c r="R249" s="18">
        <v>77</v>
      </c>
      <c r="S249" s="18">
        <v>87</v>
      </c>
      <c r="T249" s="18">
        <v>77</v>
      </c>
      <c r="U249" s="18">
        <v>78</v>
      </c>
      <c r="V249" s="18">
        <v>79</v>
      </c>
      <c r="W249" s="18">
        <v>72</v>
      </c>
      <c r="X249" s="18">
        <v>72</v>
      </c>
      <c r="Y249" s="18">
        <v>62</v>
      </c>
      <c r="Z249" s="18">
        <v>55</v>
      </c>
      <c r="AA249" s="18">
        <v>62</v>
      </c>
      <c r="AB249" s="18">
        <v>61</v>
      </c>
      <c r="AC249" s="18">
        <v>74</v>
      </c>
      <c r="AD249" s="18">
        <v>76</v>
      </c>
      <c r="AE249" s="18">
        <v>77</v>
      </c>
      <c r="AF249" s="18">
        <v>87</v>
      </c>
      <c r="AG249" s="18">
        <v>77</v>
      </c>
      <c r="AH249" s="18">
        <v>78</v>
      </c>
      <c r="AI249" s="18">
        <v>79</v>
      </c>
      <c r="AJ249" s="18">
        <v>71.59</v>
      </c>
      <c r="AK249" s="18">
        <v>66.67</v>
      </c>
      <c r="AL249" s="18">
        <v>56.84</v>
      </c>
      <c r="AM249" s="18">
        <v>0</v>
      </c>
      <c r="AN249" s="18">
        <v>0</v>
      </c>
      <c r="AO249" s="18">
        <v>0</v>
      </c>
      <c r="AP249" s="18">
        <v>0</v>
      </c>
      <c r="AQ249" s="18">
        <v>0</v>
      </c>
      <c r="AR249" s="18">
        <v>0</v>
      </c>
      <c r="AS249" s="18">
        <v>0</v>
      </c>
      <c r="AT249" s="18">
        <v>0</v>
      </c>
      <c r="AU249" s="18">
        <v>0</v>
      </c>
      <c r="AV249" s="18">
        <v>0</v>
      </c>
      <c r="AW249" s="18">
        <v>0</v>
      </c>
      <c r="AX249" s="18">
        <v>11</v>
      </c>
      <c r="AY249" s="18">
        <v>4</v>
      </c>
      <c r="AZ249" s="18">
        <v>0</v>
      </c>
      <c r="BA249" s="18">
        <v>0</v>
      </c>
      <c r="BB249" s="18">
        <v>0</v>
      </c>
      <c r="BC249" s="18">
        <v>0</v>
      </c>
      <c r="BD249" s="18">
        <v>0</v>
      </c>
      <c r="BE249" s="18">
        <v>0</v>
      </c>
      <c r="BF249" s="18">
        <v>0</v>
      </c>
      <c r="BG249" s="18">
        <v>0</v>
      </c>
      <c r="BH249" s="18">
        <v>0</v>
      </c>
      <c r="BI249" s="18">
        <v>0</v>
      </c>
      <c r="BJ249" s="18">
        <v>0</v>
      </c>
      <c r="BK249" s="18">
        <v>11</v>
      </c>
      <c r="BL249" s="18">
        <v>4</v>
      </c>
    </row>
    <row r="250" spans="1:64" x14ac:dyDescent="0.25">
      <c r="A250" s="2" t="s">
        <v>674</v>
      </c>
      <c r="B250" s="2" t="s">
        <v>75</v>
      </c>
      <c r="C250" s="2" t="s">
        <v>71</v>
      </c>
      <c r="D250" s="2" t="s">
        <v>16</v>
      </c>
      <c r="E250" s="2" t="s">
        <v>18</v>
      </c>
      <c r="F250" s="2">
        <v>5</v>
      </c>
      <c r="G250" s="2">
        <v>2.85</v>
      </c>
      <c r="H250" s="2">
        <v>0</v>
      </c>
      <c r="I250" s="2">
        <v>0</v>
      </c>
      <c r="L250" s="17" t="s">
        <v>377</v>
      </c>
      <c r="M250" s="18">
        <v>23</v>
      </c>
      <c r="N250" s="18">
        <v>16</v>
      </c>
      <c r="O250" s="18">
        <v>14</v>
      </c>
      <c r="P250" s="18">
        <v>18</v>
      </c>
      <c r="Q250" s="18">
        <v>21</v>
      </c>
      <c r="R250" s="18">
        <v>27</v>
      </c>
      <c r="S250" s="18">
        <v>17</v>
      </c>
      <c r="T250" s="18">
        <v>35</v>
      </c>
      <c r="U250" s="18">
        <v>21</v>
      </c>
      <c r="V250" s="18">
        <v>26</v>
      </c>
      <c r="W250" s="18">
        <v>24</v>
      </c>
      <c r="X250" s="18">
        <v>21</v>
      </c>
      <c r="Y250" s="18">
        <v>28</v>
      </c>
      <c r="Z250" s="18">
        <v>23</v>
      </c>
      <c r="AA250" s="18">
        <v>16</v>
      </c>
      <c r="AB250" s="18">
        <v>14</v>
      </c>
      <c r="AC250" s="18">
        <v>18</v>
      </c>
      <c r="AD250" s="18">
        <v>21</v>
      </c>
      <c r="AE250" s="18">
        <v>27</v>
      </c>
      <c r="AF250" s="18">
        <v>17</v>
      </c>
      <c r="AG250" s="18">
        <v>35</v>
      </c>
      <c r="AH250" s="18">
        <v>21</v>
      </c>
      <c r="AI250" s="18">
        <v>26</v>
      </c>
      <c r="AJ250" s="18">
        <v>24</v>
      </c>
      <c r="AK250" s="18">
        <v>17.809999999999999</v>
      </c>
      <c r="AL250" s="18">
        <v>24.99</v>
      </c>
      <c r="AM250" s="18">
        <v>0</v>
      </c>
      <c r="AN250" s="18">
        <v>0</v>
      </c>
      <c r="AO250" s="18">
        <v>0</v>
      </c>
      <c r="AP250" s="18">
        <v>0</v>
      </c>
      <c r="AQ250" s="18">
        <v>0</v>
      </c>
      <c r="AR250" s="18">
        <v>0</v>
      </c>
      <c r="AS250" s="18">
        <v>0</v>
      </c>
      <c r="AT250" s="18">
        <v>0</v>
      </c>
      <c r="AU250" s="18">
        <v>0</v>
      </c>
      <c r="AV250" s="18">
        <v>0</v>
      </c>
      <c r="AW250" s="18">
        <v>0</v>
      </c>
      <c r="AX250" s="18">
        <v>0</v>
      </c>
      <c r="AY250" s="18">
        <v>0</v>
      </c>
      <c r="AZ250" s="18">
        <v>0</v>
      </c>
      <c r="BA250" s="18">
        <v>0</v>
      </c>
      <c r="BB250" s="18">
        <v>0</v>
      </c>
      <c r="BC250" s="18">
        <v>0</v>
      </c>
      <c r="BD250" s="18">
        <v>0</v>
      </c>
      <c r="BE250" s="18">
        <v>0</v>
      </c>
      <c r="BF250" s="18">
        <v>0</v>
      </c>
      <c r="BG250" s="18">
        <v>0</v>
      </c>
      <c r="BH250" s="18">
        <v>0</v>
      </c>
      <c r="BI250" s="18">
        <v>0</v>
      </c>
      <c r="BJ250" s="18">
        <v>0</v>
      </c>
      <c r="BK250" s="18">
        <v>0</v>
      </c>
      <c r="BL250" s="18">
        <v>0</v>
      </c>
    </row>
    <row r="251" spans="1:64" x14ac:dyDescent="0.25">
      <c r="A251" s="2" t="s">
        <v>674</v>
      </c>
      <c r="B251" s="2" t="s">
        <v>75</v>
      </c>
      <c r="C251" s="2" t="s">
        <v>71</v>
      </c>
      <c r="D251" s="2" t="s">
        <v>16</v>
      </c>
      <c r="E251" s="2" t="s">
        <v>19</v>
      </c>
      <c r="F251" s="2">
        <v>7</v>
      </c>
      <c r="G251" s="2">
        <v>3.83</v>
      </c>
      <c r="H251" s="2">
        <v>0</v>
      </c>
      <c r="I251" s="2">
        <v>0</v>
      </c>
      <c r="L251" s="17" t="s">
        <v>379</v>
      </c>
      <c r="M251" s="18">
        <v>49</v>
      </c>
      <c r="N251" s="18">
        <v>55</v>
      </c>
      <c r="O251" s="18">
        <v>52</v>
      </c>
      <c r="P251" s="18">
        <v>62</v>
      </c>
      <c r="Q251" s="18">
        <v>51</v>
      </c>
      <c r="R251" s="18">
        <v>51</v>
      </c>
      <c r="S251" s="18">
        <v>50</v>
      </c>
      <c r="T251" s="18">
        <v>49</v>
      </c>
      <c r="U251" s="18">
        <v>61</v>
      </c>
      <c r="V251" s="18">
        <v>43</v>
      </c>
      <c r="W251" s="18">
        <v>55</v>
      </c>
      <c r="X251" s="18">
        <v>55</v>
      </c>
      <c r="Y251" s="18">
        <v>43</v>
      </c>
      <c r="Z251" s="18">
        <v>45.5</v>
      </c>
      <c r="AA251" s="18">
        <v>54.5</v>
      </c>
      <c r="AB251" s="18">
        <v>51.5</v>
      </c>
      <c r="AC251" s="18">
        <v>61.5</v>
      </c>
      <c r="AD251" s="18">
        <v>49</v>
      </c>
      <c r="AE251" s="18">
        <v>49.75</v>
      </c>
      <c r="AF251" s="18">
        <v>49.5</v>
      </c>
      <c r="AG251" s="18">
        <v>47.89</v>
      </c>
      <c r="AH251" s="18">
        <v>59.01</v>
      </c>
      <c r="AI251" s="18">
        <v>41.52</v>
      </c>
      <c r="AJ251" s="18">
        <v>53.52</v>
      </c>
      <c r="AK251" s="18">
        <v>52.71</v>
      </c>
      <c r="AL251" s="18">
        <v>42.04</v>
      </c>
      <c r="AM251" s="18">
        <v>7</v>
      </c>
      <c r="AN251" s="18">
        <v>11</v>
      </c>
      <c r="AO251" s="18">
        <v>4</v>
      </c>
      <c r="AP251" s="18">
        <v>6</v>
      </c>
      <c r="AQ251" s="18">
        <v>8</v>
      </c>
      <c r="AR251" s="18">
        <v>8</v>
      </c>
      <c r="AS251" s="18">
        <v>4</v>
      </c>
      <c r="AT251" s="18">
        <v>3</v>
      </c>
      <c r="AU251" s="18">
        <v>5</v>
      </c>
      <c r="AV251" s="18">
        <v>4</v>
      </c>
      <c r="AW251" s="18">
        <v>6</v>
      </c>
      <c r="AX251" s="18">
        <v>13</v>
      </c>
      <c r="AY251" s="18">
        <v>9</v>
      </c>
      <c r="AZ251" s="18">
        <v>3.5</v>
      </c>
      <c r="BA251" s="18">
        <v>10.5</v>
      </c>
      <c r="BB251" s="18">
        <v>3.5</v>
      </c>
      <c r="BC251" s="18">
        <v>5.5</v>
      </c>
      <c r="BD251" s="18">
        <v>6</v>
      </c>
      <c r="BE251" s="18">
        <v>6.75</v>
      </c>
      <c r="BF251" s="18">
        <v>3.5</v>
      </c>
      <c r="BG251" s="18">
        <v>3</v>
      </c>
      <c r="BH251" s="18">
        <v>3.75</v>
      </c>
      <c r="BI251" s="18">
        <v>4</v>
      </c>
      <c r="BJ251" s="18">
        <v>6</v>
      </c>
      <c r="BK251" s="18">
        <v>13</v>
      </c>
      <c r="BL251" s="18">
        <v>9</v>
      </c>
    </row>
    <row r="252" spans="1:64" x14ac:dyDescent="0.25">
      <c r="A252" s="2" t="s">
        <v>674</v>
      </c>
      <c r="B252" s="2" t="s">
        <v>75</v>
      </c>
      <c r="C252" s="2" t="s">
        <v>73</v>
      </c>
      <c r="D252" s="2" t="s">
        <v>16</v>
      </c>
      <c r="E252" s="2" t="s">
        <v>16</v>
      </c>
      <c r="F252" s="2">
        <v>1</v>
      </c>
      <c r="G252" s="2">
        <v>0.59</v>
      </c>
      <c r="H252" s="2">
        <v>0</v>
      </c>
      <c r="I252" s="2">
        <v>0</v>
      </c>
      <c r="L252" s="17" t="s">
        <v>381</v>
      </c>
      <c r="M252" s="18">
        <v>73</v>
      </c>
      <c r="N252" s="18">
        <v>77</v>
      </c>
      <c r="O252" s="18">
        <v>74</v>
      </c>
      <c r="P252" s="18">
        <v>71</v>
      </c>
      <c r="Q252" s="18">
        <v>69</v>
      </c>
      <c r="R252" s="18">
        <v>90</v>
      </c>
      <c r="S252" s="18">
        <v>88</v>
      </c>
      <c r="T252" s="18">
        <v>92</v>
      </c>
      <c r="U252" s="18">
        <v>95</v>
      </c>
      <c r="V252" s="18">
        <v>94</v>
      </c>
      <c r="W252" s="18">
        <v>103</v>
      </c>
      <c r="X252" s="18">
        <v>70</v>
      </c>
      <c r="Y252" s="18">
        <v>64</v>
      </c>
      <c r="Z252" s="18">
        <v>73</v>
      </c>
      <c r="AA252" s="18">
        <v>77</v>
      </c>
      <c r="AB252" s="18">
        <v>74</v>
      </c>
      <c r="AC252" s="18">
        <v>71</v>
      </c>
      <c r="AD252" s="18">
        <v>69</v>
      </c>
      <c r="AE252" s="18">
        <v>90</v>
      </c>
      <c r="AF252" s="18">
        <v>88</v>
      </c>
      <c r="AG252" s="18">
        <v>92</v>
      </c>
      <c r="AH252" s="18">
        <v>94.06</v>
      </c>
      <c r="AI252" s="18">
        <v>93.86</v>
      </c>
      <c r="AJ252" s="18">
        <v>102.08</v>
      </c>
      <c r="AK252" s="18">
        <v>66.510000000000005</v>
      </c>
      <c r="AL252" s="18">
        <v>60.82</v>
      </c>
      <c r="AM252" s="18">
        <v>0</v>
      </c>
      <c r="AN252" s="18">
        <v>7</v>
      </c>
      <c r="AO252" s="18">
        <v>6</v>
      </c>
      <c r="AP252" s="18">
        <v>4</v>
      </c>
      <c r="AQ252" s="18">
        <v>7</v>
      </c>
      <c r="AR252" s="18">
        <v>13</v>
      </c>
      <c r="AS252" s="18">
        <v>9</v>
      </c>
      <c r="AT252" s="18">
        <v>7</v>
      </c>
      <c r="AU252" s="18">
        <v>6</v>
      </c>
      <c r="AV252" s="18">
        <v>7</v>
      </c>
      <c r="AW252" s="18">
        <v>4</v>
      </c>
      <c r="AX252" s="18">
        <v>8</v>
      </c>
      <c r="AY252" s="18">
        <v>12</v>
      </c>
      <c r="AZ252" s="18">
        <v>0</v>
      </c>
      <c r="BA252" s="18">
        <v>7</v>
      </c>
      <c r="BB252" s="18">
        <v>6</v>
      </c>
      <c r="BC252" s="18">
        <v>4</v>
      </c>
      <c r="BD252" s="18">
        <v>7</v>
      </c>
      <c r="BE252" s="18">
        <v>13</v>
      </c>
      <c r="BF252" s="18">
        <v>9</v>
      </c>
      <c r="BG252" s="18">
        <v>7</v>
      </c>
      <c r="BH252" s="18">
        <v>5.77</v>
      </c>
      <c r="BI252" s="18">
        <v>7</v>
      </c>
      <c r="BJ252" s="18">
        <v>4</v>
      </c>
      <c r="BK252" s="18">
        <v>7.26</v>
      </c>
      <c r="BL252" s="18">
        <v>12</v>
      </c>
    </row>
    <row r="253" spans="1:64" x14ac:dyDescent="0.25">
      <c r="A253" s="2" t="s">
        <v>674</v>
      </c>
      <c r="B253" s="2" t="s">
        <v>75</v>
      </c>
      <c r="C253" s="2" t="s">
        <v>73</v>
      </c>
      <c r="D253" s="2" t="s">
        <v>16</v>
      </c>
      <c r="E253" s="2" t="s">
        <v>17</v>
      </c>
      <c r="F253" s="2">
        <v>1</v>
      </c>
      <c r="G253" s="2">
        <v>0.54</v>
      </c>
      <c r="H253" s="2">
        <v>0</v>
      </c>
      <c r="I253" s="2">
        <v>0</v>
      </c>
      <c r="L253" s="17" t="s">
        <v>383</v>
      </c>
      <c r="M253" s="18">
        <v>33</v>
      </c>
      <c r="N253" s="18">
        <v>37</v>
      </c>
      <c r="O253" s="18">
        <v>41</v>
      </c>
      <c r="P253" s="18">
        <v>37</v>
      </c>
      <c r="Q253" s="18">
        <v>39</v>
      </c>
      <c r="R253" s="18">
        <v>42</v>
      </c>
      <c r="S253" s="18">
        <v>47</v>
      </c>
      <c r="T253" s="18">
        <v>37</v>
      </c>
      <c r="U253" s="18">
        <v>45</v>
      </c>
      <c r="V253" s="18">
        <v>48</v>
      </c>
      <c r="W253" s="18">
        <v>49</v>
      </c>
      <c r="X253" s="18">
        <v>31</v>
      </c>
      <c r="Y253" s="18">
        <v>40</v>
      </c>
      <c r="Z253" s="18">
        <v>33</v>
      </c>
      <c r="AA253" s="18">
        <v>37</v>
      </c>
      <c r="AB253" s="18">
        <v>41</v>
      </c>
      <c r="AC253" s="18">
        <v>37</v>
      </c>
      <c r="AD253" s="18">
        <v>38.590000000000003</v>
      </c>
      <c r="AE253" s="18">
        <v>42</v>
      </c>
      <c r="AF253" s="18">
        <v>47</v>
      </c>
      <c r="AG253" s="18">
        <v>37</v>
      </c>
      <c r="AH253" s="18">
        <v>45</v>
      </c>
      <c r="AI253" s="18">
        <v>48</v>
      </c>
      <c r="AJ253" s="18">
        <v>49</v>
      </c>
      <c r="AK253" s="18">
        <v>26.12</v>
      </c>
      <c r="AL253" s="18">
        <v>36.97</v>
      </c>
      <c r="AM253" s="18">
        <v>0</v>
      </c>
      <c r="AN253" s="18">
        <v>0</v>
      </c>
      <c r="AO253" s="18">
        <v>0</v>
      </c>
      <c r="AP253" s="18">
        <v>1</v>
      </c>
      <c r="AQ253" s="18">
        <v>0</v>
      </c>
      <c r="AR253" s="18">
        <v>1</v>
      </c>
      <c r="AS253" s="18">
        <v>2</v>
      </c>
      <c r="AT253" s="18">
        <v>0</v>
      </c>
      <c r="AU253" s="18">
        <v>3</v>
      </c>
      <c r="AV253" s="18">
        <v>5</v>
      </c>
      <c r="AW253" s="18">
        <v>5</v>
      </c>
      <c r="AX253" s="18">
        <v>1</v>
      </c>
      <c r="AY253" s="18">
        <v>5</v>
      </c>
      <c r="AZ253" s="18">
        <v>0</v>
      </c>
      <c r="BA253" s="18">
        <v>0</v>
      </c>
      <c r="BB253" s="18">
        <v>0</v>
      </c>
      <c r="BC253" s="18">
        <v>1</v>
      </c>
      <c r="BD253" s="18">
        <v>0</v>
      </c>
      <c r="BE253" s="18">
        <v>1</v>
      </c>
      <c r="BF253" s="18">
        <v>2</v>
      </c>
      <c r="BG253" s="18">
        <v>0</v>
      </c>
      <c r="BH253" s="18">
        <v>3</v>
      </c>
      <c r="BI253" s="18">
        <v>5</v>
      </c>
      <c r="BJ253" s="18">
        <v>5</v>
      </c>
      <c r="BK253" s="18">
        <v>1</v>
      </c>
      <c r="BL253" s="18">
        <v>5</v>
      </c>
    </row>
    <row r="254" spans="1:64" x14ac:dyDescent="0.25">
      <c r="A254" s="2" t="s">
        <v>674</v>
      </c>
      <c r="B254" s="2" t="s">
        <v>75</v>
      </c>
      <c r="C254" s="2" t="s">
        <v>73</v>
      </c>
      <c r="D254" s="2" t="s">
        <v>16</v>
      </c>
      <c r="E254" s="2" t="s">
        <v>18</v>
      </c>
      <c r="F254" s="2">
        <v>3</v>
      </c>
      <c r="G254" s="2">
        <v>1.72</v>
      </c>
      <c r="H254" s="2">
        <v>0</v>
      </c>
      <c r="I254" s="2">
        <v>0</v>
      </c>
      <c r="L254" s="17" t="s">
        <v>391</v>
      </c>
      <c r="M254" s="18">
        <v>17</v>
      </c>
      <c r="N254" s="18">
        <v>16</v>
      </c>
      <c r="O254" s="18">
        <v>24</v>
      </c>
      <c r="P254" s="18">
        <v>19</v>
      </c>
      <c r="Q254" s="18">
        <v>26</v>
      </c>
      <c r="R254" s="18">
        <v>29</v>
      </c>
      <c r="S254" s="18">
        <v>28</v>
      </c>
      <c r="T254" s="18">
        <v>34</v>
      </c>
      <c r="U254" s="18">
        <v>17</v>
      </c>
      <c r="V254" s="18">
        <v>28</v>
      </c>
      <c r="W254" s="18">
        <v>26</v>
      </c>
      <c r="X254" s="18">
        <v>20</v>
      </c>
      <c r="Y254" s="18">
        <v>19</v>
      </c>
      <c r="Z254" s="18">
        <v>17</v>
      </c>
      <c r="AA254" s="18">
        <v>16</v>
      </c>
      <c r="AB254" s="18">
        <v>24</v>
      </c>
      <c r="AC254" s="18">
        <v>19</v>
      </c>
      <c r="AD254" s="18">
        <v>26</v>
      </c>
      <c r="AE254" s="18">
        <v>29</v>
      </c>
      <c r="AF254" s="18">
        <v>28</v>
      </c>
      <c r="AG254" s="18">
        <v>34</v>
      </c>
      <c r="AH254" s="18">
        <v>17</v>
      </c>
      <c r="AI254" s="18">
        <v>28</v>
      </c>
      <c r="AJ254" s="18">
        <v>26</v>
      </c>
      <c r="AK254" s="18">
        <v>16.14</v>
      </c>
      <c r="AL254" s="18">
        <v>17.11</v>
      </c>
      <c r="AM254" s="18">
        <v>0</v>
      </c>
      <c r="AN254" s="18">
        <v>0</v>
      </c>
      <c r="AO254" s="18">
        <v>0</v>
      </c>
      <c r="AP254" s="18">
        <v>0</v>
      </c>
      <c r="AQ254" s="18">
        <v>0</v>
      </c>
      <c r="AR254" s="18">
        <v>0</v>
      </c>
      <c r="AS254" s="18">
        <v>0</v>
      </c>
      <c r="AT254" s="18">
        <v>0</v>
      </c>
      <c r="AU254" s="18">
        <v>0</v>
      </c>
      <c r="AV254" s="18">
        <v>0</v>
      </c>
      <c r="AW254" s="18">
        <v>0</v>
      </c>
      <c r="AX254" s="18">
        <v>0</v>
      </c>
      <c r="AY254" s="18">
        <v>0</v>
      </c>
      <c r="AZ254" s="18">
        <v>0</v>
      </c>
      <c r="BA254" s="18">
        <v>0</v>
      </c>
      <c r="BB254" s="18">
        <v>0</v>
      </c>
      <c r="BC254" s="18">
        <v>0</v>
      </c>
      <c r="BD254" s="18">
        <v>0</v>
      </c>
      <c r="BE254" s="18">
        <v>0</v>
      </c>
      <c r="BF254" s="18">
        <v>0</v>
      </c>
      <c r="BG254" s="18">
        <v>0</v>
      </c>
      <c r="BH254" s="18">
        <v>0</v>
      </c>
      <c r="BI254" s="18">
        <v>0</v>
      </c>
      <c r="BJ254" s="18">
        <v>0</v>
      </c>
      <c r="BK254" s="18">
        <v>0</v>
      </c>
      <c r="BL254" s="18">
        <v>0</v>
      </c>
    </row>
    <row r="255" spans="1:64" x14ac:dyDescent="0.25">
      <c r="A255" s="2" t="s">
        <v>674</v>
      </c>
      <c r="B255" s="2" t="s">
        <v>75</v>
      </c>
      <c r="C255" s="2" t="s">
        <v>73</v>
      </c>
      <c r="D255" s="2" t="s">
        <v>16</v>
      </c>
      <c r="E255" s="2" t="s">
        <v>19</v>
      </c>
      <c r="F255" s="2">
        <v>2</v>
      </c>
      <c r="G255" s="2">
        <v>1.1299999999999999</v>
      </c>
      <c r="H255" s="2">
        <v>0</v>
      </c>
      <c r="I255" s="2">
        <v>0</v>
      </c>
      <c r="L255" s="17" t="s">
        <v>393</v>
      </c>
      <c r="M255" s="18">
        <v>24</v>
      </c>
      <c r="N255" s="18">
        <v>20</v>
      </c>
      <c r="O255" s="18">
        <v>22</v>
      </c>
      <c r="P255" s="18">
        <v>26</v>
      </c>
      <c r="Q255" s="18">
        <v>23</v>
      </c>
      <c r="R255" s="18">
        <v>24</v>
      </c>
      <c r="S255" s="18">
        <v>24</v>
      </c>
      <c r="T255" s="18">
        <v>39</v>
      </c>
      <c r="U255" s="18">
        <v>24</v>
      </c>
      <c r="V255" s="18">
        <v>23</v>
      </c>
      <c r="W255" s="18">
        <v>31</v>
      </c>
      <c r="X255" s="18">
        <v>38</v>
      </c>
      <c r="Y255" s="18">
        <v>21</v>
      </c>
      <c r="Z255" s="18">
        <v>24</v>
      </c>
      <c r="AA255" s="18">
        <v>20</v>
      </c>
      <c r="AB255" s="18">
        <v>22</v>
      </c>
      <c r="AC255" s="18">
        <v>26</v>
      </c>
      <c r="AD255" s="18">
        <v>23</v>
      </c>
      <c r="AE255" s="18">
        <v>24</v>
      </c>
      <c r="AF255" s="18">
        <v>24</v>
      </c>
      <c r="AG255" s="18">
        <v>39</v>
      </c>
      <c r="AH255" s="18">
        <v>24</v>
      </c>
      <c r="AI255" s="18">
        <v>23</v>
      </c>
      <c r="AJ255" s="18">
        <v>31</v>
      </c>
      <c r="AK255" s="18">
        <v>20.96</v>
      </c>
      <c r="AL255" s="18">
        <v>16.18</v>
      </c>
      <c r="AM255" s="18">
        <v>0</v>
      </c>
      <c r="AN255" s="18">
        <v>0</v>
      </c>
      <c r="AO255" s="18">
        <v>0</v>
      </c>
      <c r="AP255" s="18">
        <v>0</v>
      </c>
      <c r="AQ255" s="18">
        <v>0</v>
      </c>
      <c r="AR255" s="18">
        <v>0</v>
      </c>
      <c r="AS255" s="18">
        <v>0</v>
      </c>
      <c r="AT255" s="18">
        <v>0</v>
      </c>
      <c r="AU255" s="18">
        <v>0</v>
      </c>
      <c r="AV255" s="18">
        <v>0</v>
      </c>
      <c r="AW255" s="18">
        <v>0</v>
      </c>
      <c r="AX255" s="18">
        <v>0</v>
      </c>
      <c r="AY255" s="18">
        <v>0</v>
      </c>
      <c r="AZ255" s="18">
        <v>0</v>
      </c>
      <c r="BA255" s="18">
        <v>0</v>
      </c>
      <c r="BB255" s="18">
        <v>0</v>
      </c>
      <c r="BC255" s="18">
        <v>0</v>
      </c>
      <c r="BD255" s="18">
        <v>0</v>
      </c>
      <c r="BE255" s="18">
        <v>0</v>
      </c>
      <c r="BF255" s="18">
        <v>0</v>
      </c>
      <c r="BG255" s="18">
        <v>0</v>
      </c>
      <c r="BH255" s="18">
        <v>0</v>
      </c>
      <c r="BI255" s="18">
        <v>0</v>
      </c>
      <c r="BJ255" s="18">
        <v>0</v>
      </c>
      <c r="BK255" s="18">
        <v>0</v>
      </c>
      <c r="BL255" s="18">
        <v>0</v>
      </c>
    </row>
    <row r="256" spans="1:64" x14ac:dyDescent="0.25">
      <c r="A256" s="2" t="s">
        <v>674</v>
      </c>
      <c r="B256" s="2" t="s">
        <v>75</v>
      </c>
      <c r="C256" s="2" t="s">
        <v>75</v>
      </c>
      <c r="D256" s="2" t="s">
        <v>16</v>
      </c>
      <c r="E256" s="2" t="s">
        <v>675</v>
      </c>
      <c r="F256" s="2">
        <v>452</v>
      </c>
      <c r="G256" s="2">
        <v>433.3</v>
      </c>
      <c r="H256" s="2">
        <v>34</v>
      </c>
      <c r="I256" s="2">
        <v>16.28</v>
      </c>
      <c r="L256" s="17" t="s">
        <v>397</v>
      </c>
      <c r="M256" s="18">
        <v>47</v>
      </c>
      <c r="N256" s="18">
        <v>67</v>
      </c>
      <c r="O256" s="18">
        <v>60</v>
      </c>
      <c r="P256" s="18">
        <v>61</v>
      </c>
      <c r="Q256" s="18">
        <v>62</v>
      </c>
      <c r="R256" s="18">
        <v>74</v>
      </c>
      <c r="S256" s="18">
        <v>64</v>
      </c>
      <c r="T256" s="18">
        <v>77</v>
      </c>
      <c r="U256" s="18">
        <v>74</v>
      </c>
      <c r="V256" s="18">
        <v>89</v>
      </c>
      <c r="W256" s="18">
        <v>86</v>
      </c>
      <c r="X256" s="18">
        <v>96</v>
      </c>
      <c r="Y256" s="18">
        <v>101</v>
      </c>
      <c r="Z256" s="18">
        <v>47</v>
      </c>
      <c r="AA256" s="18">
        <v>67</v>
      </c>
      <c r="AB256" s="18">
        <v>60</v>
      </c>
      <c r="AC256" s="18">
        <v>61</v>
      </c>
      <c r="AD256" s="18">
        <v>62</v>
      </c>
      <c r="AE256" s="18">
        <v>74</v>
      </c>
      <c r="AF256" s="18">
        <v>63.15</v>
      </c>
      <c r="AG256" s="18">
        <v>77</v>
      </c>
      <c r="AH256" s="18">
        <v>74</v>
      </c>
      <c r="AI256" s="18">
        <v>89</v>
      </c>
      <c r="AJ256" s="18">
        <v>86</v>
      </c>
      <c r="AK256" s="18">
        <v>84.57</v>
      </c>
      <c r="AL256" s="18">
        <v>93.96</v>
      </c>
      <c r="AM256" s="18">
        <v>0</v>
      </c>
      <c r="AN256" s="18">
        <v>0</v>
      </c>
      <c r="AO256" s="18">
        <v>0</v>
      </c>
      <c r="AP256" s="18">
        <v>0</v>
      </c>
      <c r="AQ256" s="18">
        <v>0</v>
      </c>
      <c r="AR256" s="18">
        <v>0</v>
      </c>
      <c r="AS256" s="18">
        <v>0</v>
      </c>
      <c r="AT256" s="18">
        <v>0</v>
      </c>
      <c r="AU256" s="18">
        <v>0</v>
      </c>
      <c r="AV256" s="18">
        <v>0</v>
      </c>
      <c r="AW256" s="18">
        <v>4</v>
      </c>
      <c r="AX256" s="18">
        <v>6</v>
      </c>
      <c r="AY256" s="18">
        <v>16</v>
      </c>
      <c r="AZ256" s="18">
        <v>0</v>
      </c>
      <c r="BA256" s="18">
        <v>0</v>
      </c>
      <c r="BB256" s="18">
        <v>0</v>
      </c>
      <c r="BC256" s="18">
        <v>0</v>
      </c>
      <c r="BD256" s="18">
        <v>0</v>
      </c>
      <c r="BE256" s="18">
        <v>0</v>
      </c>
      <c r="BF256" s="18">
        <v>0</v>
      </c>
      <c r="BG256" s="18">
        <v>0</v>
      </c>
      <c r="BH256" s="18">
        <v>0</v>
      </c>
      <c r="BI256" s="18">
        <v>0</v>
      </c>
      <c r="BJ256" s="18">
        <v>3.78</v>
      </c>
      <c r="BK256" s="18">
        <v>6</v>
      </c>
      <c r="BL256" s="18">
        <v>16</v>
      </c>
    </row>
    <row r="257" spans="1:64" x14ac:dyDescent="0.25">
      <c r="A257" s="2" t="s">
        <v>674</v>
      </c>
      <c r="B257" s="2" t="s">
        <v>75</v>
      </c>
      <c r="C257" s="2" t="s">
        <v>75</v>
      </c>
      <c r="D257" s="2" t="s">
        <v>16</v>
      </c>
      <c r="E257" s="2" t="s">
        <v>8</v>
      </c>
      <c r="F257" s="2">
        <v>495</v>
      </c>
      <c r="G257" s="2">
        <v>493.05</v>
      </c>
      <c r="H257" s="2">
        <v>43</v>
      </c>
      <c r="I257" s="2">
        <v>43</v>
      </c>
      <c r="L257" s="17" t="s">
        <v>399</v>
      </c>
      <c r="M257" s="18">
        <v>21</v>
      </c>
      <c r="N257" s="18">
        <v>23</v>
      </c>
      <c r="O257" s="18">
        <v>35</v>
      </c>
      <c r="P257" s="18">
        <v>16</v>
      </c>
      <c r="Q257" s="18">
        <v>30</v>
      </c>
      <c r="R257" s="18">
        <v>17</v>
      </c>
      <c r="S257" s="18">
        <v>19</v>
      </c>
      <c r="T257" s="18">
        <v>23</v>
      </c>
      <c r="U257" s="18">
        <v>25</v>
      </c>
      <c r="V257" s="18">
        <v>20</v>
      </c>
      <c r="W257" s="18">
        <v>14</v>
      </c>
      <c r="X257" s="18">
        <v>24</v>
      </c>
      <c r="Y257" s="18">
        <v>15</v>
      </c>
      <c r="Z257" s="18">
        <v>21</v>
      </c>
      <c r="AA257" s="18">
        <v>23</v>
      </c>
      <c r="AB257" s="18">
        <v>35</v>
      </c>
      <c r="AC257" s="18">
        <v>16</v>
      </c>
      <c r="AD257" s="18">
        <v>30</v>
      </c>
      <c r="AE257" s="18">
        <v>17</v>
      </c>
      <c r="AF257" s="18">
        <v>19</v>
      </c>
      <c r="AG257" s="18">
        <v>23</v>
      </c>
      <c r="AH257" s="18">
        <v>25</v>
      </c>
      <c r="AI257" s="18">
        <v>20</v>
      </c>
      <c r="AJ257" s="18">
        <v>13.14</v>
      </c>
      <c r="AK257" s="18">
        <v>21.45</v>
      </c>
      <c r="AL257" s="18">
        <v>12.29</v>
      </c>
      <c r="AM257" s="18">
        <v>8</v>
      </c>
      <c r="AN257" s="18">
        <v>10</v>
      </c>
      <c r="AO257" s="18">
        <v>17</v>
      </c>
      <c r="AP257" s="18">
        <v>8</v>
      </c>
      <c r="AQ257" s="18">
        <v>16</v>
      </c>
      <c r="AR257" s="18">
        <v>5</v>
      </c>
      <c r="AS257" s="18">
        <v>10</v>
      </c>
      <c r="AT257" s="18">
        <v>5</v>
      </c>
      <c r="AU257" s="18">
        <v>4</v>
      </c>
      <c r="AV257" s="18">
        <v>0</v>
      </c>
      <c r="AW257" s="18">
        <v>0</v>
      </c>
      <c r="AX257" s="18">
        <v>0</v>
      </c>
      <c r="AY257" s="18">
        <v>0</v>
      </c>
      <c r="AZ257" s="18">
        <v>4</v>
      </c>
      <c r="BA257" s="18">
        <v>6.5</v>
      </c>
      <c r="BB257" s="18">
        <v>12</v>
      </c>
      <c r="BC257" s="18">
        <v>5</v>
      </c>
      <c r="BD257" s="18">
        <v>12.5</v>
      </c>
      <c r="BE257" s="18">
        <v>3.5</v>
      </c>
      <c r="BF257" s="18">
        <v>7.1</v>
      </c>
      <c r="BG257" s="18">
        <v>5</v>
      </c>
      <c r="BH257" s="18">
        <v>4</v>
      </c>
      <c r="BI257" s="18">
        <v>0</v>
      </c>
      <c r="BJ257" s="18">
        <v>0</v>
      </c>
      <c r="BK257" s="18">
        <v>0</v>
      </c>
      <c r="BL257" s="18">
        <v>0</v>
      </c>
    </row>
    <row r="258" spans="1:64" x14ac:dyDescent="0.25">
      <c r="A258" s="2" t="s">
        <v>674</v>
      </c>
      <c r="B258" s="2" t="s">
        <v>75</v>
      </c>
      <c r="C258" s="2" t="s">
        <v>75</v>
      </c>
      <c r="D258" s="2" t="s">
        <v>16</v>
      </c>
      <c r="E258" s="2" t="s">
        <v>9</v>
      </c>
      <c r="F258" s="2">
        <v>501</v>
      </c>
      <c r="G258" s="2">
        <v>495.9</v>
      </c>
      <c r="H258" s="2">
        <v>51</v>
      </c>
      <c r="I258" s="2">
        <v>47.79</v>
      </c>
      <c r="L258" s="17" t="s">
        <v>403</v>
      </c>
      <c r="M258" s="18">
        <v>200</v>
      </c>
      <c r="N258" s="18">
        <v>238</v>
      </c>
      <c r="O258" s="18">
        <v>256</v>
      </c>
      <c r="P258" s="18">
        <v>238</v>
      </c>
      <c r="Q258" s="18">
        <v>229</v>
      </c>
      <c r="R258" s="18">
        <v>220</v>
      </c>
      <c r="S258" s="18">
        <v>230</v>
      </c>
      <c r="T258" s="18">
        <v>273</v>
      </c>
      <c r="U258" s="18">
        <v>242</v>
      </c>
      <c r="V258" s="18">
        <v>240</v>
      </c>
      <c r="W258" s="18">
        <v>222</v>
      </c>
      <c r="X258" s="18">
        <v>245</v>
      </c>
      <c r="Y258" s="18">
        <v>218</v>
      </c>
      <c r="Z258" s="18">
        <v>200</v>
      </c>
      <c r="AA258" s="18">
        <v>238</v>
      </c>
      <c r="AB258" s="18">
        <v>255.59</v>
      </c>
      <c r="AC258" s="18">
        <v>237.08</v>
      </c>
      <c r="AD258" s="18">
        <v>228.07</v>
      </c>
      <c r="AE258" s="18">
        <v>220</v>
      </c>
      <c r="AF258" s="18">
        <v>228.36</v>
      </c>
      <c r="AG258" s="18">
        <v>271.54000000000002</v>
      </c>
      <c r="AH258" s="18">
        <v>238.39</v>
      </c>
      <c r="AI258" s="18">
        <v>239.02</v>
      </c>
      <c r="AJ258" s="18">
        <v>221.52</v>
      </c>
      <c r="AK258" s="18">
        <v>185.88</v>
      </c>
      <c r="AL258" s="18">
        <v>170.4</v>
      </c>
      <c r="AM258" s="18">
        <v>0</v>
      </c>
      <c r="AN258" s="18">
        <v>0</v>
      </c>
      <c r="AO258" s="18">
        <v>0</v>
      </c>
      <c r="AP258" s="18">
        <v>0</v>
      </c>
      <c r="AQ258" s="18">
        <v>0</v>
      </c>
      <c r="AR258" s="18">
        <v>0</v>
      </c>
      <c r="AS258" s="18">
        <v>0</v>
      </c>
      <c r="AT258" s="18">
        <v>0</v>
      </c>
      <c r="AU258" s="18">
        <v>0</v>
      </c>
      <c r="AV258" s="18">
        <v>0</v>
      </c>
      <c r="AW258" s="18">
        <v>0</v>
      </c>
      <c r="AX258" s="18">
        <v>0</v>
      </c>
      <c r="AY258" s="18">
        <v>0</v>
      </c>
      <c r="AZ258" s="18">
        <v>0</v>
      </c>
      <c r="BA258" s="18">
        <v>0</v>
      </c>
      <c r="BB258" s="18">
        <v>0</v>
      </c>
      <c r="BC258" s="18">
        <v>0</v>
      </c>
      <c r="BD258" s="18">
        <v>0</v>
      </c>
      <c r="BE258" s="18">
        <v>0</v>
      </c>
      <c r="BF258" s="18">
        <v>0</v>
      </c>
      <c r="BG258" s="18">
        <v>0</v>
      </c>
      <c r="BH258" s="18">
        <v>0</v>
      </c>
      <c r="BI258" s="18">
        <v>0</v>
      </c>
      <c r="BJ258" s="18">
        <v>0</v>
      </c>
      <c r="BK258" s="18">
        <v>0</v>
      </c>
      <c r="BL258" s="18">
        <v>0</v>
      </c>
    </row>
    <row r="259" spans="1:64" x14ac:dyDescent="0.25">
      <c r="A259" s="2" t="s">
        <v>674</v>
      </c>
      <c r="B259" s="2" t="s">
        <v>75</v>
      </c>
      <c r="C259" s="2" t="s">
        <v>75</v>
      </c>
      <c r="D259" s="2" t="s">
        <v>16</v>
      </c>
      <c r="E259" s="2" t="s">
        <v>10</v>
      </c>
      <c r="F259" s="2">
        <v>540</v>
      </c>
      <c r="G259" s="2">
        <v>536.54</v>
      </c>
      <c r="H259" s="2">
        <v>43</v>
      </c>
      <c r="I259" s="2">
        <v>41.5</v>
      </c>
      <c r="L259" s="17" t="s">
        <v>407</v>
      </c>
      <c r="M259" s="18">
        <v>1857</v>
      </c>
      <c r="N259" s="18">
        <v>2113</v>
      </c>
      <c r="O259" s="18">
        <v>2135</v>
      </c>
      <c r="P259" s="18">
        <v>2043</v>
      </c>
      <c r="Q259" s="18">
        <v>2089</v>
      </c>
      <c r="R259" s="18">
        <v>2121</v>
      </c>
      <c r="S259" s="18">
        <v>2127</v>
      </c>
      <c r="T259" s="18">
        <v>2222</v>
      </c>
      <c r="U259" s="18">
        <v>2257</v>
      </c>
      <c r="V259" s="18">
        <v>2161</v>
      </c>
      <c r="W259" s="18">
        <v>2060</v>
      </c>
      <c r="X259" s="18">
        <v>2078</v>
      </c>
      <c r="Y259" s="18">
        <v>1832</v>
      </c>
      <c r="Z259" s="18">
        <v>1856</v>
      </c>
      <c r="AA259" s="18">
        <v>2101</v>
      </c>
      <c r="AB259" s="18">
        <v>2134</v>
      </c>
      <c r="AC259" s="18">
        <v>2043</v>
      </c>
      <c r="AD259" s="18">
        <v>2089</v>
      </c>
      <c r="AE259" s="18">
        <v>2121</v>
      </c>
      <c r="AF259" s="18">
        <v>2026.14</v>
      </c>
      <c r="AG259" s="18">
        <v>2110.73</v>
      </c>
      <c r="AH259" s="18">
        <v>2134.85</v>
      </c>
      <c r="AI259" s="18">
        <v>2007.36</v>
      </c>
      <c r="AJ259" s="18">
        <v>1919.58</v>
      </c>
      <c r="AK259" s="18">
        <v>1793.95</v>
      </c>
      <c r="AL259" s="18">
        <v>1525.2</v>
      </c>
      <c r="AM259" s="18">
        <v>0</v>
      </c>
      <c r="AN259" s="18">
        <v>0</v>
      </c>
      <c r="AO259" s="18">
        <v>0</v>
      </c>
      <c r="AP259" s="18">
        <v>0</v>
      </c>
      <c r="AQ259" s="18">
        <v>0</v>
      </c>
      <c r="AR259" s="18">
        <v>0</v>
      </c>
      <c r="AS259" s="18">
        <v>0</v>
      </c>
      <c r="AT259" s="18">
        <v>0</v>
      </c>
      <c r="AU259" s="18">
        <v>0</v>
      </c>
      <c r="AV259" s="18">
        <v>0</v>
      </c>
      <c r="AW259" s="18">
        <v>0</v>
      </c>
      <c r="AX259" s="18">
        <v>0</v>
      </c>
      <c r="AY259" s="18">
        <v>0</v>
      </c>
      <c r="AZ259" s="18">
        <v>0</v>
      </c>
      <c r="BA259" s="18">
        <v>0</v>
      </c>
      <c r="BB259" s="18">
        <v>0</v>
      </c>
      <c r="BC259" s="18">
        <v>0</v>
      </c>
      <c r="BD259" s="18">
        <v>0</v>
      </c>
      <c r="BE259" s="18">
        <v>0</v>
      </c>
      <c r="BF259" s="18">
        <v>0</v>
      </c>
      <c r="BG259" s="18">
        <v>0</v>
      </c>
      <c r="BH259" s="18">
        <v>0</v>
      </c>
      <c r="BI259" s="18">
        <v>0</v>
      </c>
      <c r="BJ259" s="18">
        <v>0</v>
      </c>
      <c r="BK259" s="18">
        <v>0</v>
      </c>
      <c r="BL259" s="18">
        <v>0</v>
      </c>
    </row>
    <row r="260" spans="1:64" x14ac:dyDescent="0.25">
      <c r="A260" s="2" t="s">
        <v>674</v>
      </c>
      <c r="B260" s="2" t="s">
        <v>75</v>
      </c>
      <c r="C260" s="2" t="s">
        <v>75</v>
      </c>
      <c r="D260" s="2" t="s">
        <v>16</v>
      </c>
      <c r="E260" s="2" t="s">
        <v>11</v>
      </c>
      <c r="F260" s="2">
        <v>573</v>
      </c>
      <c r="G260" s="2">
        <v>572.54999999999995</v>
      </c>
      <c r="H260" s="2">
        <v>59</v>
      </c>
      <c r="I260" s="2">
        <v>58.55</v>
      </c>
      <c r="L260" s="17" t="s">
        <v>411</v>
      </c>
      <c r="M260" s="18">
        <v>366</v>
      </c>
      <c r="N260" s="18">
        <v>403</v>
      </c>
      <c r="O260" s="18">
        <v>391</v>
      </c>
      <c r="P260" s="18">
        <v>421</v>
      </c>
      <c r="Q260" s="18">
        <v>479</v>
      </c>
      <c r="R260" s="18">
        <v>393</v>
      </c>
      <c r="S260" s="18">
        <v>449</v>
      </c>
      <c r="T260" s="18">
        <v>436</v>
      </c>
      <c r="U260" s="18">
        <v>441</v>
      </c>
      <c r="V260" s="18">
        <v>441</v>
      </c>
      <c r="W260" s="18">
        <v>487</v>
      </c>
      <c r="X260" s="18">
        <v>413</v>
      </c>
      <c r="Y260" s="18">
        <v>374</v>
      </c>
      <c r="Z260" s="18">
        <v>366</v>
      </c>
      <c r="AA260" s="18">
        <v>403</v>
      </c>
      <c r="AB260" s="18">
        <v>390.2</v>
      </c>
      <c r="AC260" s="18">
        <v>421</v>
      </c>
      <c r="AD260" s="18">
        <v>479</v>
      </c>
      <c r="AE260" s="18">
        <v>393</v>
      </c>
      <c r="AF260" s="18">
        <v>449</v>
      </c>
      <c r="AG260" s="18">
        <v>435.1</v>
      </c>
      <c r="AH260" s="18">
        <v>441</v>
      </c>
      <c r="AI260" s="18">
        <v>440.83</v>
      </c>
      <c r="AJ260" s="18">
        <v>486.08</v>
      </c>
      <c r="AK260" s="18">
        <v>335.5</v>
      </c>
      <c r="AL260" s="18">
        <v>327.08</v>
      </c>
      <c r="AM260" s="18">
        <v>0</v>
      </c>
      <c r="AN260" s="18">
        <v>0</v>
      </c>
      <c r="AO260" s="18">
        <v>0</v>
      </c>
      <c r="AP260" s="18">
        <v>0</v>
      </c>
      <c r="AQ260" s="18">
        <v>0</v>
      </c>
      <c r="AR260" s="18">
        <v>0</v>
      </c>
      <c r="AS260" s="18">
        <v>0</v>
      </c>
      <c r="AT260" s="18">
        <v>0</v>
      </c>
      <c r="AU260" s="18">
        <v>0</v>
      </c>
      <c r="AV260" s="18">
        <v>0</v>
      </c>
      <c r="AW260" s="18">
        <v>0</v>
      </c>
      <c r="AX260" s="18">
        <v>0</v>
      </c>
      <c r="AY260" s="18">
        <v>0</v>
      </c>
      <c r="AZ260" s="18">
        <v>0</v>
      </c>
      <c r="BA260" s="18">
        <v>0</v>
      </c>
      <c r="BB260" s="18">
        <v>0</v>
      </c>
      <c r="BC260" s="18">
        <v>0</v>
      </c>
      <c r="BD260" s="18">
        <v>0</v>
      </c>
      <c r="BE260" s="18">
        <v>0</v>
      </c>
      <c r="BF260" s="18">
        <v>0</v>
      </c>
      <c r="BG260" s="18">
        <v>0</v>
      </c>
      <c r="BH260" s="18">
        <v>0</v>
      </c>
      <c r="BI260" s="18">
        <v>0</v>
      </c>
      <c r="BJ260" s="18">
        <v>0</v>
      </c>
      <c r="BK260" s="18">
        <v>0</v>
      </c>
      <c r="BL260" s="18">
        <v>0</v>
      </c>
    </row>
    <row r="261" spans="1:64" x14ac:dyDescent="0.25">
      <c r="A261" s="2" t="s">
        <v>674</v>
      </c>
      <c r="B261" s="2" t="s">
        <v>75</v>
      </c>
      <c r="C261" s="2" t="s">
        <v>75</v>
      </c>
      <c r="D261" s="2" t="s">
        <v>16</v>
      </c>
      <c r="E261" s="2" t="s">
        <v>12</v>
      </c>
      <c r="F261" s="2">
        <v>580</v>
      </c>
      <c r="G261" s="2">
        <v>577.37</v>
      </c>
      <c r="H261" s="2">
        <v>46</v>
      </c>
      <c r="I261" s="2">
        <v>44.61</v>
      </c>
      <c r="L261" s="17" t="s">
        <v>413</v>
      </c>
      <c r="M261" s="18">
        <v>620</v>
      </c>
      <c r="N261" s="18">
        <v>710</v>
      </c>
      <c r="O261" s="18">
        <v>710</v>
      </c>
      <c r="P261" s="18">
        <v>709</v>
      </c>
      <c r="Q261" s="18">
        <v>708</v>
      </c>
      <c r="R261" s="18">
        <v>673</v>
      </c>
      <c r="S261" s="18">
        <v>771</v>
      </c>
      <c r="T261" s="18">
        <v>783</v>
      </c>
      <c r="U261" s="18">
        <v>809</v>
      </c>
      <c r="V261" s="18">
        <v>880</v>
      </c>
      <c r="W261" s="18">
        <v>804</v>
      </c>
      <c r="X261" s="18">
        <v>702</v>
      </c>
      <c r="Y261" s="18">
        <v>638</v>
      </c>
      <c r="Z261" s="18">
        <v>618.66</v>
      </c>
      <c r="AA261" s="18">
        <v>706.81</v>
      </c>
      <c r="AB261" s="18">
        <v>708.52</v>
      </c>
      <c r="AC261" s="18">
        <v>709</v>
      </c>
      <c r="AD261" s="18">
        <v>707.1</v>
      </c>
      <c r="AE261" s="18">
        <v>673</v>
      </c>
      <c r="AF261" s="18">
        <v>767.16</v>
      </c>
      <c r="AG261" s="18">
        <v>780.74</v>
      </c>
      <c r="AH261" s="18">
        <v>804.36</v>
      </c>
      <c r="AI261" s="18">
        <v>878.36</v>
      </c>
      <c r="AJ261" s="18">
        <v>801.27</v>
      </c>
      <c r="AK261" s="18">
        <v>629.02</v>
      </c>
      <c r="AL261" s="18">
        <v>589.15</v>
      </c>
      <c r="AM261" s="18">
        <v>0</v>
      </c>
      <c r="AN261" s="18">
        <v>0</v>
      </c>
      <c r="AO261" s="18">
        <v>0</v>
      </c>
      <c r="AP261" s="18">
        <v>0</v>
      </c>
      <c r="AQ261" s="18">
        <v>0</v>
      </c>
      <c r="AR261" s="18">
        <v>0</v>
      </c>
      <c r="AS261" s="18">
        <v>0</v>
      </c>
      <c r="AT261" s="18">
        <v>0</v>
      </c>
      <c r="AU261" s="18">
        <v>0</v>
      </c>
      <c r="AV261" s="18">
        <v>0</v>
      </c>
      <c r="AW261" s="18">
        <v>0</v>
      </c>
      <c r="AX261" s="18">
        <v>3</v>
      </c>
      <c r="AY261" s="18">
        <v>9</v>
      </c>
      <c r="AZ261" s="18">
        <v>0</v>
      </c>
      <c r="BA261" s="18">
        <v>0</v>
      </c>
      <c r="BB261" s="18">
        <v>0</v>
      </c>
      <c r="BC261" s="18">
        <v>0</v>
      </c>
      <c r="BD261" s="18">
        <v>0</v>
      </c>
      <c r="BE261" s="18">
        <v>0</v>
      </c>
      <c r="BF261" s="18">
        <v>0</v>
      </c>
      <c r="BG261" s="18">
        <v>0</v>
      </c>
      <c r="BH261" s="18">
        <v>0</v>
      </c>
      <c r="BI261" s="18">
        <v>0</v>
      </c>
      <c r="BJ261" s="18">
        <v>0</v>
      </c>
      <c r="BK261" s="18">
        <v>1.27</v>
      </c>
      <c r="BL261" s="18">
        <v>8.2899999999999991</v>
      </c>
    </row>
    <row r="262" spans="1:64" x14ac:dyDescent="0.25">
      <c r="A262" s="2" t="s">
        <v>674</v>
      </c>
      <c r="B262" s="2" t="s">
        <v>75</v>
      </c>
      <c r="C262" s="2" t="s">
        <v>75</v>
      </c>
      <c r="D262" s="2" t="s">
        <v>16</v>
      </c>
      <c r="E262" s="2" t="s">
        <v>13</v>
      </c>
      <c r="F262" s="2">
        <v>576</v>
      </c>
      <c r="G262" s="2">
        <v>575.17999999999995</v>
      </c>
      <c r="H262" s="2">
        <v>50</v>
      </c>
      <c r="I262" s="2">
        <v>49.34</v>
      </c>
      <c r="L262" s="17" t="s">
        <v>417</v>
      </c>
      <c r="M262" s="18">
        <v>136</v>
      </c>
      <c r="N262" s="18">
        <v>189</v>
      </c>
      <c r="O262" s="18">
        <v>156</v>
      </c>
      <c r="P262" s="18">
        <v>192</v>
      </c>
      <c r="Q262" s="18">
        <v>186</v>
      </c>
      <c r="R262" s="18">
        <v>193</v>
      </c>
      <c r="S262" s="18">
        <v>210</v>
      </c>
      <c r="T262" s="18">
        <v>227</v>
      </c>
      <c r="U262" s="18">
        <v>227</v>
      </c>
      <c r="V262" s="18">
        <v>228</v>
      </c>
      <c r="W262" s="18">
        <v>206</v>
      </c>
      <c r="X262" s="18">
        <v>200</v>
      </c>
      <c r="Y262" s="18">
        <v>191</v>
      </c>
      <c r="Z262" s="18">
        <v>135.04</v>
      </c>
      <c r="AA262" s="18">
        <v>187.31</v>
      </c>
      <c r="AB262" s="18">
        <v>154.12</v>
      </c>
      <c r="AC262" s="18">
        <v>190.24</v>
      </c>
      <c r="AD262" s="18">
        <v>185.01</v>
      </c>
      <c r="AE262" s="18">
        <v>191.06</v>
      </c>
      <c r="AF262" s="18">
        <v>209</v>
      </c>
      <c r="AG262" s="18">
        <v>226.68</v>
      </c>
      <c r="AH262" s="18">
        <v>224.87</v>
      </c>
      <c r="AI262" s="18">
        <v>227</v>
      </c>
      <c r="AJ262" s="18">
        <v>204.17</v>
      </c>
      <c r="AK262" s="18">
        <v>179.04</v>
      </c>
      <c r="AL262" s="18">
        <v>177.35</v>
      </c>
      <c r="AM262" s="18">
        <v>21</v>
      </c>
      <c r="AN262" s="18">
        <v>36</v>
      </c>
      <c r="AO262" s="18">
        <v>27</v>
      </c>
      <c r="AP262" s="18">
        <v>25</v>
      </c>
      <c r="AQ262" s="18">
        <v>18</v>
      </c>
      <c r="AR262" s="18">
        <v>23</v>
      </c>
      <c r="AS262" s="18">
        <v>12</v>
      </c>
      <c r="AT262" s="18">
        <v>24</v>
      </c>
      <c r="AU262" s="18">
        <v>25</v>
      </c>
      <c r="AV262" s="18">
        <v>23</v>
      </c>
      <c r="AW262" s="18">
        <v>32</v>
      </c>
      <c r="AX262" s="18">
        <v>27</v>
      </c>
      <c r="AY262" s="18">
        <v>50</v>
      </c>
      <c r="AZ262" s="18">
        <v>21</v>
      </c>
      <c r="BA262" s="18">
        <v>36</v>
      </c>
      <c r="BB262" s="18">
        <v>27</v>
      </c>
      <c r="BC262" s="18">
        <v>25</v>
      </c>
      <c r="BD262" s="18">
        <v>18</v>
      </c>
      <c r="BE262" s="18">
        <v>23</v>
      </c>
      <c r="BF262" s="18">
        <v>12</v>
      </c>
      <c r="BG262" s="18">
        <v>24</v>
      </c>
      <c r="BH262" s="18">
        <v>24.66</v>
      </c>
      <c r="BI262" s="18">
        <v>21.64</v>
      </c>
      <c r="BJ262" s="18">
        <v>31.62</v>
      </c>
      <c r="BK262" s="18">
        <v>25.86</v>
      </c>
      <c r="BL262" s="18">
        <v>50</v>
      </c>
    </row>
    <row r="263" spans="1:64" x14ac:dyDescent="0.25">
      <c r="A263" s="2" t="s">
        <v>674</v>
      </c>
      <c r="B263" s="2" t="s">
        <v>75</v>
      </c>
      <c r="C263" s="2" t="s">
        <v>75</v>
      </c>
      <c r="D263" s="2" t="s">
        <v>16</v>
      </c>
      <c r="E263" s="2" t="s">
        <v>14</v>
      </c>
      <c r="F263" s="2">
        <v>605</v>
      </c>
      <c r="G263" s="2">
        <v>602.61</v>
      </c>
      <c r="H263" s="2">
        <v>56</v>
      </c>
      <c r="I263" s="2">
        <v>55.43</v>
      </c>
      <c r="L263" s="17" t="s">
        <v>419</v>
      </c>
      <c r="M263" s="18">
        <v>1031</v>
      </c>
      <c r="N263" s="18">
        <v>1139</v>
      </c>
      <c r="O263" s="18">
        <v>1056</v>
      </c>
      <c r="P263" s="18">
        <v>1046</v>
      </c>
      <c r="Q263" s="18">
        <v>952</v>
      </c>
      <c r="R263" s="18">
        <v>940</v>
      </c>
      <c r="S263" s="18">
        <v>910</v>
      </c>
      <c r="T263" s="18">
        <v>859</v>
      </c>
      <c r="U263" s="18">
        <v>908</v>
      </c>
      <c r="V263" s="18">
        <v>837</v>
      </c>
      <c r="W263" s="18">
        <v>755</v>
      </c>
      <c r="X263" s="18">
        <v>694</v>
      </c>
      <c r="Y263" s="18">
        <v>634</v>
      </c>
      <c r="Z263" s="18">
        <v>1031</v>
      </c>
      <c r="AA263" s="18">
        <v>1137.23</v>
      </c>
      <c r="AB263" s="18">
        <v>1055.02</v>
      </c>
      <c r="AC263" s="18">
        <v>1043.02</v>
      </c>
      <c r="AD263" s="18">
        <v>947.33</v>
      </c>
      <c r="AE263" s="18">
        <v>938.43</v>
      </c>
      <c r="AF263" s="18">
        <v>909.12</v>
      </c>
      <c r="AG263" s="18">
        <v>858.76</v>
      </c>
      <c r="AH263" s="18">
        <v>907.36</v>
      </c>
      <c r="AI263" s="18">
        <v>834.89</v>
      </c>
      <c r="AJ263" s="18">
        <v>754.22</v>
      </c>
      <c r="AK263" s="18">
        <v>615.47</v>
      </c>
      <c r="AL263" s="18">
        <v>532.46</v>
      </c>
      <c r="AM263" s="18">
        <v>0</v>
      </c>
      <c r="AN263" s="18">
        <v>0</v>
      </c>
      <c r="AO263" s="18">
        <v>0</v>
      </c>
      <c r="AP263" s="18">
        <v>0</v>
      </c>
      <c r="AQ263" s="18">
        <v>0</v>
      </c>
      <c r="AR263" s="18">
        <v>0</v>
      </c>
      <c r="AS263" s="18">
        <v>0</v>
      </c>
      <c r="AT263" s="18">
        <v>0</v>
      </c>
      <c r="AU263" s="18">
        <v>1</v>
      </c>
      <c r="AV263" s="18">
        <v>7</v>
      </c>
      <c r="AW263" s="18">
        <v>22</v>
      </c>
      <c r="AX263" s="18">
        <v>36</v>
      </c>
      <c r="AY263" s="18">
        <v>6</v>
      </c>
      <c r="AZ263" s="18">
        <v>0</v>
      </c>
      <c r="BA263" s="18">
        <v>0</v>
      </c>
      <c r="BB263" s="18">
        <v>0</v>
      </c>
      <c r="BC263" s="18">
        <v>0</v>
      </c>
      <c r="BD263" s="18">
        <v>0</v>
      </c>
      <c r="BE263" s="18">
        <v>0</v>
      </c>
      <c r="BF263" s="18">
        <v>0</v>
      </c>
      <c r="BG263" s="18">
        <v>0</v>
      </c>
      <c r="BH263" s="18">
        <v>1</v>
      </c>
      <c r="BI263" s="18">
        <v>7</v>
      </c>
      <c r="BJ263" s="18">
        <v>22</v>
      </c>
      <c r="BK263" s="18">
        <v>35.299999999999997</v>
      </c>
      <c r="BL263" s="18">
        <v>5.8</v>
      </c>
    </row>
    <row r="264" spans="1:64" x14ac:dyDescent="0.25">
      <c r="A264" s="2" t="s">
        <v>674</v>
      </c>
      <c r="B264" s="2" t="s">
        <v>75</v>
      </c>
      <c r="C264" s="2" t="s">
        <v>75</v>
      </c>
      <c r="D264" s="2" t="s">
        <v>16</v>
      </c>
      <c r="E264" s="2" t="s">
        <v>15</v>
      </c>
      <c r="F264" s="2">
        <v>552</v>
      </c>
      <c r="G264" s="2">
        <v>550.97</v>
      </c>
      <c r="H264" s="2">
        <v>41</v>
      </c>
      <c r="I264" s="2">
        <v>41</v>
      </c>
      <c r="L264" s="17" t="s">
        <v>421</v>
      </c>
      <c r="M264" s="18">
        <v>510</v>
      </c>
      <c r="N264" s="18">
        <v>625</v>
      </c>
      <c r="O264" s="18">
        <v>594</v>
      </c>
      <c r="P264" s="18">
        <v>598</v>
      </c>
      <c r="Q264" s="18">
        <v>658</v>
      </c>
      <c r="R264" s="18">
        <v>590</v>
      </c>
      <c r="S264" s="18">
        <v>644</v>
      </c>
      <c r="T264" s="18">
        <v>644</v>
      </c>
      <c r="U264" s="18">
        <v>695</v>
      </c>
      <c r="V264" s="18">
        <v>751</v>
      </c>
      <c r="W264" s="18">
        <v>778</v>
      </c>
      <c r="X264" s="18">
        <v>652</v>
      </c>
      <c r="Y264" s="18">
        <v>645</v>
      </c>
      <c r="Z264" s="18">
        <v>508.5</v>
      </c>
      <c r="AA264" s="18">
        <v>618.12</v>
      </c>
      <c r="AB264" s="18">
        <v>590.5</v>
      </c>
      <c r="AC264" s="18">
        <v>592</v>
      </c>
      <c r="AD264" s="18">
        <v>655.13</v>
      </c>
      <c r="AE264" s="18">
        <v>589</v>
      </c>
      <c r="AF264" s="18">
        <v>636.78</v>
      </c>
      <c r="AG264" s="18">
        <v>641.91</v>
      </c>
      <c r="AH264" s="18">
        <v>690.9</v>
      </c>
      <c r="AI264" s="18">
        <v>747.74</v>
      </c>
      <c r="AJ264" s="18">
        <v>771.18</v>
      </c>
      <c r="AK264" s="18">
        <v>524.71</v>
      </c>
      <c r="AL264" s="18">
        <v>530.94000000000005</v>
      </c>
      <c r="AM264" s="18">
        <v>0</v>
      </c>
      <c r="AN264" s="18">
        <v>0</v>
      </c>
      <c r="AO264" s="18">
        <v>0</v>
      </c>
      <c r="AP264" s="18">
        <v>0</v>
      </c>
      <c r="AQ264" s="18">
        <v>0</v>
      </c>
      <c r="AR264" s="18">
        <v>0</v>
      </c>
      <c r="AS264" s="18">
        <v>0</v>
      </c>
      <c r="AT264" s="18">
        <v>0</v>
      </c>
      <c r="AU264" s="18">
        <v>3</v>
      </c>
      <c r="AV264" s="18">
        <v>4</v>
      </c>
      <c r="AW264" s="18">
        <v>7</v>
      </c>
      <c r="AX264" s="18">
        <v>16</v>
      </c>
      <c r="AY264" s="18">
        <v>18</v>
      </c>
      <c r="AZ264" s="18">
        <v>0</v>
      </c>
      <c r="BA264" s="18">
        <v>0</v>
      </c>
      <c r="BB264" s="18">
        <v>0</v>
      </c>
      <c r="BC264" s="18">
        <v>0</v>
      </c>
      <c r="BD264" s="18">
        <v>0</v>
      </c>
      <c r="BE264" s="18">
        <v>0</v>
      </c>
      <c r="BF264" s="18">
        <v>0</v>
      </c>
      <c r="BG264" s="18">
        <v>0</v>
      </c>
      <c r="BH264" s="18">
        <v>0.33</v>
      </c>
      <c r="BI264" s="18">
        <v>3.17</v>
      </c>
      <c r="BJ264" s="18">
        <v>1.92</v>
      </c>
      <c r="BK264" s="18">
        <v>3.37</v>
      </c>
      <c r="BL264" s="18">
        <v>10.45</v>
      </c>
    </row>
    <row r="265" spans="1:64" x14ac:dyDescent="0.25">
      <c r="A265" s="2" t="s">
        <v>674</v>
      </c>
      <c r="B265" s="2" t="s">
        <v>75</v>
      </c>
      <c r="C265" s="2" t="s">
        <v>75</v>
      </c>
      <c r="D265" s="2" t="s">
        <v>16</v>
      </c>
      <c r="E265" s="2" t="s">
        <v>16</v>
      </c>
      <c r="F265" s="2">
        <v>618</v>
      </c>
      <c r="G265" s="2">
        <v>614.4</v>
      </c>
      <c r="H265" s="2">
        <v>23</v>
      </c>
      <c r="I265" s="2">
        <v>23</v>
      </c>
      <c r="L265" s="17" t="s">
        <v>423</v>
      </c>
      <c r="M265" s="18">
        <v>514</v>
      </c>
      <c r="N265" s="18">
        <v>532</v>
      </c>
      <c r="O265" s="18">
        <v>591</v>
      </c>
      <c r="P265" s="18">
        <v>581</v>
      </c>
      <c r="Q265" s="18">
        <v>571</v>
      </c>
      <c r="R265" s="18">
        <v>590</v>
      </c>
      <c r="S265" s="18">
        <v>590</v>
      </c>
      <c r="T265" s="18">
        <v>618</v>
      </c>
      <c r="U265" s="18">
        <v>623</v>
      </c>
      <c r="V265" s="18">
        <v>642</v>
      </c>
      <c r="W265" s="18">
        <v>555</v>
      </c>
      <c r="X265" s="18">
        <v>524</v>
      </c>
      <c r="Y265" s="18">
        <v>565</v>
      </c>
      <c r="Z265" s="18">
        <v>514</v>
      </c>
      <c r="AA265" s="18">
        <v>532</v>
      </c>
      <c r="AB265" s="18">
        <v>591</v>
      </c>
      <c r="AC265" s="18">
        <v>581</v>
      </c>
      <c r="AD265" s="18">
        <v>571</v>
      </c>
      <c r="AE265" s="18">
        <v>590</v>
      </c>
      <c r="AF265" s="18">
        <v>547.22</v>
      </c>
      <c r="AG265" s="18">
        <v>587.33000000000004</v>
      </c>
      <c r="AH265" s="18">
        <v>603.11</v>
      </c>
      <c r="AI265" s="18">
        <v>639.71</v>
      </c>
      <c r="AJ265" s="18">
        <v>554.16999999999996</v>
      </c>
      <c r="AK265" s="18">
        <v>447.03</v>
      </c>
      <c r="AL265" s="18">
        <v>487.03</v>
      </c>
      <c r="AM265" s="18">
        <v>0</v>
      </c>
      <c r="AN265" s="18">
        <v>0</v>
      </c>
      <c r="AO265" s="18">
        <v>0</v>
      </c>
      <c r="AP265" s="18">
        <v>0</v>
      </c>
      <c r="AQ265" s="18">
        <v>0</v>
      </c>
      <c r="AR265" s="18">
        <v>0</v>
      </c>
      <c r="AS265" s="18">
        <v>0</v>
      </c>
      <c r="AT265" s="18">
        <v>0</v>
      </c>
      <c r="AU265" s="18">
        <v>0</v>
      </c>
      <c r="AV265" s="18">
        <v>0</v>
      </c>
      <c r="AW265" s="18">
        <v>0</v>
      </c>
      <c r="AX265" s="18">
        <v>0</v>
      </c>
      <c r="AY265" s="18">
        <v>0</v>
      </c>
      <c r="AZ265" s="18">
        <v>0</v>
      </c>
      <c r="BA265" s="18">
        <v>0</v>
      </c>
      <c r="BB265" s="18">
        <v>0</v>
      </c>
      <c r="BC265" s="18">
        <v>0</v>
      </c>
      <c r="BD265" s="18">
        <v>0</v>
      </c>
      <c r="BE265" s="18">
        <v>0</v>
      </c>
      <c r="BF265" s="18">
        <v>0</v>
      </c>
      <c r="BG265" s="18">
        <v>0</v>
      </c>
      <c r="BH265" s="18">
        <v>0</v>
      </c>
      <c r="BI265" s="18">
        <v>0</v>
      </c>
      <c r="BJ265" s="18">
        <v>0</v>
      </c>
      <c r="BK265" s="18">
        <v>0</v>
      </c>
      <c r="BL265" s="18">
        <v>0</v>
      </c>
    </row>
    <row r="266" spans="1:64" x14ac:dyDescent="0.25">
      <c r="A266" s="2" t="s">
        <v>674</v>
      </c>
      <c r="B266" s="2" t="s">
        <v>75</v>
      </c>
      <c r="C266" s="2" t="s">
        <v>75</v>
      </c>
      <c r="D266" s="2" t="s">
        <v>16</v>
      </c>
      <c r="E266" s="2" t="s">
        <v>17</v>
      </c>
      <c r="F266" s="2">
        <v>576</v>
      </c>
      <c r="G266" s="2">
        <v>577.79999999999995</v>
      </c>
      <c r="H266" s="2">
        <v>47</v>
      </c>
      <c r="I266" s="2">
        <v>46.86</v>
      </c>
      <c r="L266" s="17" t="s">
        <v>433</v>
      </c>
      <c r="M266" s="18">
        <v>43</v>
      </c>
      <c r="N266" s="18">
        <v>42</v>
      </c>
      <c r="O266" s="18">
        <v>32</v>
      </c>
      <c r="P266" s="18">
        <v>49</v>
      </c>
      <c r="Q266" s="18">
        <v>44</v>
      </c>
      <c r="R266" s="18">
        <v>40</v>
      </c>
      <c r="S266" s="18">
        <v>48</v>
      </c>
      <c r="T266" s="18">
        <v>48</v>
      </c>
      <c r="U266" s="18">
        <v>45</v>
      </c>
      <c r="V266" s="18">
        <v>50</v>
      </c>
      <c r="W266" s="18">
        <v>38</v>
      </c>
      <c r="X266" s="18">
        <v>45</v>
      </c>
      <c r="Y266" s="18">
        <v>42</v>
      </c>
      <c r="Z266" s="18">
        <v>43</v>
      </c>
      <c r="AA266" s="18">
        <v>42</v>
      </c>
      <c r="AB266" s="18">
        <v>32</v>
      </c>
      <c r="AC266" s="18">
        <v>49</v>
      </c>
      <c r="AD266" s="18">
        <v>44</v>
      </c>
      <c r="AE266" s="18">
        <v>40</v>
      </c>
      <c r="AF266" s="18">
        <v>48</v>
      </c>
      <c r="AG266" s="18">
        <v>48</v>
      </c>
      <c r="AH266" s="18">
        <v>45</v>
      </c>
      <c r="AI266" s="18">
        <v>50</v>
      </c>
      <c r="AJ266" s="18">
        <v>38</v>
      </c>
      <c r="AK266" s="18">
        <v>45</v>
      </c>
      <c r="AL266" s="18">
        <v>41.3</v>
      </c>
      <c r="AM266" s="18">
        <v>0</v>
      </c>
      <c r="AN266" s="18">
        <v>0</v>
      </c>
      <c r="AO266" s="18">
        <v>0</v>
      </c>
      <c r="AP266" s="18">
        <v>0</v>
      </c>
      <c r="AQ266" s="18">
        <v>0</v>
      </c>
      <c r="AR266" s="18">
        <v>0</v>
      </c>
      <c r="AS266" s="18">
        <v>0</v>
      </c>
      <c r="AT266" s="18">
        <v>0</v>
      </c>
      <c r="AU266" s="18">
        <v>0</v>
      </c>
      <c r="AV266" s="18">
        <v>0</v>
      </c>
      <c r="AW266" s="18">
        <v>0</v>
      </c>
      <c r="AX266" s="18">
        <v>0</v>
      </c>
      <c r="AY266" s="18">
        <v>0</v>
      </c>
      <c r="AZ266" s="18">
        <v>0</v>
      </c>
      <c r="BA266" s="18">
        <v>0</v>
      </c>
      <c r="BB266" s="18">
        <v>0</v>
      </c>
      <c r="BC266" s="18">
        <v>0</v>
      </c>
      <c r="BD266" s="18">
        <v>0</v>
      </c>
      <c r="BE266" s="18">
        <v>0</v>
      </c>
      <c r="BF266" s="18">
        <v>0</v>
      </c>
      <c r="BG266" s="18">
        <v>0</v>
      </c>
      <c r="BH266" s="18">
        <v>0</v>
      </c>
      <c r="BI266" s="18">
        <v>0</v>
      </c>
      <c r="BJ266" s="18">
        <v>0</v>
      </c>
      <c r="BK266" s="18">
        <v>0</v>
      </c>
      <c r="BL266" s="18">
        <v>0</v>
      </c>
    </row>
    <row r="267" spans="1:64" x14ac:dyDescent="0.25">
      <c r="A267" s="2" t="s">
        <v>674</v>
      </c>
      <c r="B267" s="2" t="s">
        <v>75</v>
      </c>
      <c r="C267" s="2" t="s">
        <v>75</v>
      </c>
      <c r="D267" s="2" t="s">
        <v>16</v>
      </c>
      <c r="E267" s="2" t="s">
        <v>18</v>
      </c>
      <c r="F267" s="2">
        <v>508</v>
      </c>
      <c r="G267" s="2">
        <v>442.36</v>
      </c>
      <c r="H267" s="2">
        <v>43</v>
      </c>
      <c r="I267" s="2">
        <v>42.54</v>
      </c>
      <c r="L267" s="17" t="s">
        <v>437</v>
      </c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>
        <v>21</v>
      </c>
      <c r="X267" s="18">
        <v>169</v>
      </c>
      <c r="Y267" s="18">
        <v>130</v>
      </c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>
        <v>20.3</v>
      </c>
      <c r="AK267" s="18">
        <v>163.85</v>
      </c>
      <c r="AL267" s="18">
        <v>125.65</v>
      </c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>
        <v>0</v>
      </c>
      <c r="AX267" s="18">
        <v>0</v>
      </c>
      <c r="AY267" s="18">
        <v>0</v>
      </c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0</v>
      </c>
      <c r="BK267" s="18">
        <v>0</v>
      </c>
      <c r="BL267" s="18">
        <v>0</v>
      </c>
    </row>
    <row r="268" spans="1:64" x14ac:dyDescent="0.25">
      <c r="A268" s="2" t="s">
        <v>674</v>
      </c>
      <c r="B268" s="2" t="s">
        <v>75</v>
      </c>
      <c r="C268" s="2" t="s">
        <v>75</v>
      </c>
      <c r="D268" s="2" t="s">
        <v>16</v>
      </c>
      <c r="E268" s="2" t="s">
        <v>19</v>
      </c>
      <c r="F268" s="2">
        <v>496</v>
      </c>
      <c r="G268" s="2">
        <v>478.65</v>
      </c>
      <c r="H268" s="2">
        <v>94</v>
      </c>
      <c r="I268" s="2">
        <v>93.58</v>
      </c>
      <c r="L268" s="17" t="s">
        <v>445</v>
      </c>
      <c r="M268" s="18">
        <v>15</v>
      </c>
      <c r="N268" s="18">
        <v>18</v>
      </c>
      <c r="O268" s="18">
        <v>14</v>
      </c>
      <c r="P268" s="18">
        <v>18</v>
      </c>
      <c r="Q268" s="18">
        <v>17</v>
      </c>
      <c r="R268" s="18">
        <v>20</v>
      </c>
      <c r="S268" s="18">
        <v>21</v>
      </c>
      <c r="T268" s="18">
        <v>20</v>
      </c>
      <c r="U268" s="18">
        <v>27</v>
      </c>
      <c r="V268" s="18">
        <v>17</v>
      </c>
      <c r="W268" s="18">
        <v>18</v>
      </c>
      <c r="X268" s="18">
        <v>13</v>
      </c>
      <c r="Y268" s="18">
        <v>8</v>
      </c>
      <c r="Z268" s="18">
        <v>15</v>
      </c>
      <c r="AA268" s="18">
        <v>18</v>
      </c>
      <c r="AB268" s="18">
        <v>14</v>
      </c>
      <c r="AC268" s="18">
        <v>17.25</v>
      </c>
      <c r="AD268" s="18">
        <v>17</v>
      </c>
      <c r="AE268" s="18">
        <v>20</v>
      </c>
      <c r="AF268" s="18">
        <v>21</v>
      </c>
      <c r="AG268" s="18">
        <v>20</v>
      </c>
      <c r="AH268" s="18">
        <v>27</v>
      </c>
      <c r="AI268" s="18">
        <v>17</v>
      </c>
      <c r="AJ268" s="18">
        <v>18</v>
      </c>
      <c r="AK268" s="18">
        <v>13</v>
      </c>
      <c r="AL268" s="18">
        <v>8</v>
      </c>
      <c r="AM268" s="18">
        <v>1</v>
      </c>
      <c r="AN268" s="18">
        <v>2</v>
      </c>
      <c r="AO268" s="18">
        <v>2</v>
      </c>
      <c r="AP268" s="18">
        <v>10</v>
      </c>
      <c r="AQ268" s="18">
        <v>4</v>
      </c>
      <c r="AR268" s="18">
        <v>1</v>
      </c>
      <c r="AS268" s="18">
        <v>3</v>
      </c>
      <c r="AT268" s="18">
        <v>10</v>
      </c>
      <c r="AU268" s="18">
        <v>5</v>
      </c>
      <c r="AV268" s="18">
        <v>7</v>
      </c>
      <c r="AW268" s="18">
        <v>1</v>
      </c>
      <c r="AX268" s="18">
        <v>4</v>
      </c>
      <c r="AY268" s="18">
        <v>1</v>
      </c>
      <c r="AZ268" s="18">
        <v>0.2</v>
      </c>
      <c r="BA268" s="18">
        <v>2</v>
      </c>
      <c r="BB268" s="18">
        <v>2</v>
      </c>
      <c r="BC268" s="18">
        <v>7</v>
      </c>
      <c r="BD268" s="18">
        <v>2.6</v>
      </c>
      <c r="BE268" s="18">
        <v>0.2</v>
      </c>
      <c r="BF268" s="18">
        <v>2.08</v>
      </c>
      <c r="BG268" s="18">
        <v>7.57</v>
      </c>
      <c r="BH268" s="18">
        <v>3.85</v>
      </c>
      <c r="BI268" s="18">
        <v>4.8499999999999996</v>
      </c>
      <c r="BJ268" s="18">
        <v>0.34</v>
      </c>
      <c r="BK268" s="18">
        <v>2.02</v>
      </c>
      <c r="BL268" s="18">
        <v>1</v>
      </c>
    </row>
    <row r="269" spans="1:64" x14ac:dyDescent="0.25">
      <c r="A269" s="2" t="s">
        <v>674</v>
      </c>
      <c r="B269" s="2" t="s">
        <v>75</v>
      </c>
      <c r="C269" s="2" t="s">
        <v>129</v>
      </c>
      <c r="D269" s="2" t="s">
        <v>16</v>
      </c>
      <c r="E269" s="2" t="s">
        <v>18</v>
      </c>
      <c r="F269" s="2">
        <v>22</v>
      </c>
      <c r="G269" s="2">
        <v>11.4</v>
      </c>
      <c r="H269" s="2">
        <v>0</v>
      </c>
      <c r="I269" s="2">
        <v>0</v>
      </c>
      <c r="L269" s="17" t="s">
        <v>467</v>
      </c>
      <c r="M269" s="18">
        <v>1</v>
      </c>
      <c r="N269" s="18">
        <v>6</v>
      </c>
      <c r="O269" s="18">
        <v>2</v>
      </c>
      <c r="P269" s="18">
        <v>4</v>
      </c>
      <c r="Q269" s="18">
        <v>4</v>
      </c>
      <c r="R269" s="18">
        <v>5</v>
      </c>
      <c r="S269" s="18">
        <v>5</v>
      </c>
      <c r="T269" s="18">
        <v>5</v>
      </c>
      <c r="U269" s="18">
        <v>2</v>
      </c>
      <c r="V269" s="18"/>
      <c r="W269" s="18">
        <v>3</v>
      </c>
      <c r="X269" s="18">
        <v>3</v>
      </c>
      <c r="Y269" s="18">
        <v>3</v>
      </c>
      <c r="Z269" s="18">
        <v>1</v>
      </c>
      <c r="AA269" s="18">
        <v>6</v>
      </c>
      <c r="AB269" s="18">
        <v>2</v>
      </c>
      <c r="AC269" s="18">
        <v>4</v>
      </c>
      <c r="AD269" s="18">
        <v>4</v>
      </c>
      <c r="AE269" s="18">
        <v>5</v>
      </c>
      <c r="AF269" s="18">
        <v>5</v>
      </c>
      <c r="AG269" s="18">
        <v>5</v>
      </c>
      <c r="AH269" s="18">
        <v>2</v>
      </c>
      <c r="AI269" s="18"/>
      <c r="AJ269" s="18">
        <v>3</v>
      </c>
      <c r="AK269" s="18">
        <v>2.8</v>
      </c>
      <c r="AL269" s="18">
        <v>2.8</v>
      </c>
      <c r="AM269" s="18">
        <v>0</v>
      </c>
      <c r="AN269" s="18">
        <v>0</v>
      </c>
      <c r="AO269" s="18">
        <v>0</v>
      </c>
      <c r="AP269" s="18">
        <v>0</v>
      </c>
      <c r="AQ269" s="18">
        <v>0</v>
      </c>
      <c r="AR269" s="18">
        <v>0</v>
      </c>
      <c r="AS269" s="18">
        <v>0</v>
      </c>
      <c r="AT269" s="18">
        <v>0</v>
      </c>
      <c r="AU269" s="18">
        <v>0</v>
      </c>
      <c r="AV269" s="18"/>
      <c r="AW269" s="18">
        <v>0</v>
      </c>
      <c r="AX269" s="18">
        <v>0</v>
      </c>
      <c r="AY269" s="18">
        <v>0</v>
      </c>
      <c r="AZ269" s="18">
        <v>0</v>
      </c>
      <c r="BA269" s="18">
        <v>0</v>
      </c>
      <c r="BB269" s="18">
        <v>0</v>
      </c>
      <c r="BC269" s="18">
        <v>0</v>
      </c>
      <c r="BD269" s="18">
        <v>0</v>
      </c>
      <c r="BE269" s="18">
        <v>0</v>
      </c>
      <c r="BF269" s="18">
        <v>0</v>
      </c>
      <c r="BG269" s="18">
        <v>0</v>
      </c>
      <c r="BH269" s="18">
        <v>0</v>
      </c>
      <c r="BI269" s="18"/>
      <c r="BJ269" s="18">
        <v>0</v>
      </c>
      <c r="BK269" s="18">
        <v>0</v>
      </c>
      <c r="BL269" s="18">
        <v>0</v>
      </c>
    </row>
    <row r="270" spans="1:64" x14ac:dyDescent="0.25">
      <c r="A270" s="2" t="s">
        <v>674</v>
      </c>
      <c r="B270" s="2" t="s">
        <v>75</v>
      </c>
      <c r="C270" s="2" t="s">
        <v>129</v>
      </c>
      <c r="D270" s="2" t="s">
        <v>16</v>
      </c>
      <c r="E270" s="2" t="s">
        <v>19</v>
      </c>
      <c r="F270" s="2">
        <v>34</v>
      </c>
      <c r="G270" s="2">
        <v>16.059999999999999</v>
      </c>
      <c r="H270" s="2">
        <v>0</v>
      </c>
      <c r="I270" s="2">
        <v>0</v>
      </c>
      <c r="L270" s="17" t="s">
        <v>471</v>
      </c>
      <c r="M270" s="18">
        <v>1415</v>
      </c>
      <c r="N270" s="18">
        <v>1544</v>
      </c>
      <c r="O270" s="18">
        <v>1645</v>
      </c>
      <c r="P270" s="18">
        <v>1571</v>
      </c>
      <c r="Q270" s="18">
        <v>1544</v>
      </c>
      <c r="R270" s="18">
        <v>1515</v>
      </c>
      <c r="S270" s="18">
        <v>1590</v>
      </c>
      <c r="T270" s="18">
        <v>1629</v>
      </c>
      <c r="U270" s="18">
        <v>1499</v>
      </c>
      <c r="V270" s="18">
        <v>1497</v>
      </c>
      <c r="W270" s="18">
        <v>1433</v>
      </c>
      <c r="X270" s="18">
        <v>1361</v>
      </c>
      <c r="Y270" s="18">
        <v>1201</v>
      </c>
      <c r="Z270" s="18">
        <v>1415</v>
      </c>
      <c r="AA270" s="18">
        <v>1542.42</v>
      </c>
      <c r="AB270" s="18">
        <v>1644.21</v>
      </c>
      <c r="AC270" s="18">
        <v>1571</v>
      </c>
      <c r="AD270" s="18">
        <v>1543.21</v>
      </c>
      <c r="AE270" s="18">
        <v>1515</v>
      </c>
      <c r="AF270" s="18">
        <v>1588.65</v>
      </c>
      <c r="AG270" s="18">
        <v>1624.05</v>
      </c>
      <c r="AH270" s="18">
        <v>1496.86</v>
      </c>
      <c r="AI270" s="18">
        <v>1484.85</v>
      </c>
      <c r="AJ270" s="18">
        <v>1428.06</v>
      </c>
      <c r="AK270" s="18">
        <v>1240.75</v>
      </c>
      <c r="AL270" s="18">
        <v>1059.7</v>
      </c>
      <c r="AM270" s="18">
        <v>19</v>
      </c>
      <c r="AN270" s="18">
        <v>13</v>
      </c>
      <c r="AO270" s="18">
        <v>11</v>
      </c>
      <c r="AP270" s="18">
        <v>9</v>
      </c>
      <c r="AQ270" s="18">
        <v>14</v>
      </c>
      <c r="AR270" s="18">
        <v>6</v>
      </c>
      <c r="AS270" s="18">
        <v>7</v>
      </c>
      <c r="AT270" s="18">
        <v>12</v>
      </c>
      <c r="AU270" s="18">
        <v>7</v>
      </c>
      <c r="AV270" s="18">
        <v>13</v>
      </c>
      <c r="AW270" s="18">
        <v>12</v>
      </c>
      <c r="AX270" s="18">
        <v>52</v>
      </c>
      <c r="AY270" s="18">
        <v>85</v>
      </c>
      <c r="AZ270" s="18">
        <v>19</v>
      </c>
      <c r="BA270" s="18">
        <v>13</v>
      </c>
      <c r="BB270" s="18">
        <v>11</v>
      </c>
      <c r="BC270" s="18">
        <v>9</v>
      </c>
      <c r="BD270" s="18">
        <v>14</v>
      </c>
      <c r="BE270" s="18">
        <v>6</v>
      </c>
      <c r="BF270" s="18">
        <v>7</v>
      </c>
      <c r="BG270" s="18">
        <v>12</v>
      </c>
      <c r="BH270" s="18">
        <v>7</v>
      </c>
      <c r="BI270" s="18">
        <v>12.83</v>
      </c>
      <c r="BJ270" s="18">
        <v>12</v>
      </c>
      <c r="BK270" s="18">
        <v>51.83</v>
      </c>
      <c r="BL270" s="18">
        <v>84.83</v>
      </c>
    </row>
    <row r="271" spans="1:64" x14ac:dyDescent="0.25">
      <c r="A271" s="2" t="s">
        <v>674</v>
      </c>
      <c r="B271" s="2" t="s">
        <v>75</v>
      </c>
      <c r="C271" s="2" t="s">
        <v>133</v>
      </c>
      <c r="D271" s="2" t="s">
        <v>16</v>
      </c>
      <c r="E271" s="2" t="s">
        <v>19</v>
      </c>
      <c r="F271" s="2">
        <v>1</v>
      </c>
      <c r="G271" s="2">
        <v>0.54</v>
      </c>
      <c r="H271" s="2">
        <v>0</v>
      </c>
      <c r="I271" s="2">
        <v>0</v>
      </c>
      <c r="L271" s="17" t="s">
        <v>479</v>
      </c>
      <c r="M271" s="18">
        <v>313</v>
      </c>
      <c r="N271" s="18">
        <v>391</v>
      </c>
      <c r="O271" s="18">
        <v>362</v>
      </c>
      <c r="P271" s="18">
        <v>388</v>
      </c>
      <c r="Q271" s="18">
        <v>375</v>
      </c>
      <c r="R271" s="18">
        <v>403</v>
      </c>
      <c r="S271" s="18">
        <v>422</v>
      </c>
      <c r="T271" s="18">
        <v>411</v>
      </c>
      <c r="U271" s="18">
        <v>458</v>
      </c>
      <c r="V271" s="18">
        <v>398</v>
      </c>
      <c r="W271" s="18">
        <v>466</v>
      </c>
      <c r="X271" s="18">
        <v>328</v>
      </c>
      <c r="Y271" s="18">
        <v>402</v>
      </c>
      <c r="Z271" s="18">
        <v>308.5</v>
      </c>
      <c r="AA271" s="18">
        <v>391</v>
      </c>
      <c r="AB271" s="18">
        <v>362</v>
      </c>
      <c r="AC271" s="18">
        <v>388</v>
      </c>
      <c r="AD271" s="18">
        <v>375</v>
      </c>
      <c r="AE271" s="18">
        <v>403</v>
      </c>
      <c r="AF271" s="18">
        <v>419.74</v>
      </c>
      <c r="AG271" s="18">
        <v>409.96</v>
      </c>
      <c r="AH271" s="18">
        <v>453.44</v>
      </c>
      <c r="AI271" s="18">
        <v>396.36</v>
      </c>
      <c r="AJ271" s="18">
        <v>462.74</v>
      </c>
      <c r="AK271" s="18">
        <v>401.36</v>
      </c>
      <c r="AL271" s="18">
        <v>357.84</v>
      </c>
      <c r="AM271" s="18">
        <v>9</v>
      </c>
      <c r="AN271" s="18">
        <v>7</v>
      </c>
      <c r="AO271" s="18">
        <v>5</v>
      </c>
      <c r="AP271" s="18">
        <v>7</v>
      </c>
      <c r="AQ271" s="18">
        <v>5</v>
      </c>
      <c r="AR271" s="18">
        <v>7</v>
      </c>
      <c r="AS271" s="18">
        <v>7</v>
      </c>
      <c r="AT271" s="18">
        <v>8</v>
      </c>
      <c r="AU271" s="18">
        <v>12</v>
      </c>
      <c r="AV271" s="18">
        <v>0</v>
      </c>
      <c r="AW271" s="18">
        <v>0</v>
      </c>
      <c r="AX271" s="18">
        <v>0</v>
      </c>
      <c r="AY271" s="18">
        <v>0</v>
      </c>
      <c r="AZ271" s="18">
        <v>4.5</v>
      </c>
      <c r="BA271" s="18">
        <v>7</v>
      </c>
      <c r="BB271" s="18">
        <v>5</v>
      </c>
      <c r="BC271" s="18">
        <v>7</v>
      </c>
      <c r="BD271" s="18">
        <v>5</v>
      </c>
      <c r="BE271" s="18">
        <v>7</v>
      </c>
      <c r="BF271" s="18">
        <v>7</v>
      </c>
      <c r="BG271" s="18">
        <v>8</v>
      </c>
      <c r="BH271" s="18">
        <v>11.84</v>
      </c>
      <c r="BI271" s="18">
        <v>0</v>
      </c>
      <c r="BJ271" s="18">
        <v>0</v>
      </c>
      <c r="BK271" s="18">
        <v>0</v>
      </c>
      <c r="BL271" s="18">
        <v>0</v>
      </c>
    </row>
    <row r="272" spans="1:64" x14ac:dyDescent="0.25">
      <c r="A272" s="2" t="s">
        <v>674</v>
      </c>
      <c r="B272" s="2" t="s">
        <v>77</v>
      </c>
      <c r="C272" s="2" t="s">
        <v>77</v>
      </c>
      <c r="D272" s="2" t="s">
        <v>16</v>
      </c>
      <c r="E272" s="2" t="s">
        <v>675</v>
      </c>
      <c r="F272" s="2">
        <v>230</v>
      </c>
      <c r="G272" s="2">
        <v>229.02</v>
      </c>
      <c r="H272" s="2">
        <v>59</v>
      </c>
      <c r="I272" s="2">
        <v>59</v>
      </c>
      <c r="L272" s="17" t="s">
        <v>485</v>
      </c>
      <c r="M272" s="18">
        <v>331</v>
      </c>
      <c r="N272" s="18">
        <v>421</v>
      </c>
      <c r="O272" s="18">
        <v>446</v>
      </c>
      <c r="P272" s="18">
        <v>408</v>
      </c>
      <c r="Q272" s="18">
        <v>421</v>
      </c>
      <c r="R272" s="18">
        <v>421</v>
      </c>
      <c r="S272" s="18">
        <v>453</v>
      </c>
      <c r="T272" s="18">
        <v>465</v>
      </c>
      <c r="U272" s="18">
        <v>496</v>
      </c>
      <c r="V272" s="18">
        <v>464</v>
      </c>
      <c r="W272" s="18">
        <v>486</v>
      </c>
      <c r="X272" s="18">
        <v>396</v>
      </c>
      <c r="Y272" s="18">
        <v>417</v>
      </c>
      <c r="Z272" s="18">
        <v>325.5</v>
      </c>
      <c r="AA272" s="18">
        <v>418.8</v>
      </c>
      <c r="AB272" s="18">
        <v>442.2</v>
      </c>
      <c r="AC272" s="18">
        <v>402.79</v>
      </c>
      <c r="AD272" s="18">
        <v>417.6</v>
      </c>
      <c r="AE272" s="18">
        <v>417.19</v>
      </c>
      <c r="AF272" s="18">
        <v>448.94</v>
      </c>
      <c r="AG272" s="18">
        <v>456.96</v>
      </c>
      <c r="AH272" s="18">
        <v>490.63</v>
      </c>
      <c r="AI272" s="18">
        <v>458.43</v>
      </c>
      <c r="AJ272" s="18">
        <v>477.65</v>
      </c>
      <c r="AK272" s="18">
        <v>347.94</v>
      </c>
      <c r="AL272" s="18">
        <v>369.78</v>
      </c>
      <c r="AM272" s="18">
        <v>0</v>
      </c>
      <c r="AN272" s="18">
        <v>0</v>
      </c>
      <c r="AO272" s="18">
        <v>0</v>
      </c>
      <c r="AP272" s="18">
        <v>0</v>
      </c>
      <c r="AQ272" s="18">
        <v>0</v>
      </c>
      <c r="AR272" s="18">
        <v>0</v>
      </c>
      <c r="AS272" s="18">
        <v>0</v>
      </c>
      <c r="AT272" s="18">
        <v>0</v>
      </c>
      <c r="AU272" s="18">
        <v>0</v>
      </c>
      <c r="AV272" s="18">
        <v>0</v>
      </c>
      <c r="AW272" s="18">
        <v>0</v>
      </c>
      <c r="AX272" s="18">
        <v>0</v>
      </c>
      <c r="AY272" s="18">
        <v>0</v>
      </c>
      <c r="AZ272" s="18">
        <v>0</v>
      </c>
      <c r="BA272" s="18">
        <v>0</v>
      </c>
      <c r="BB272" s="18">
        <v>0</v>
      </c>
      <c r="BC272" s="18">
        <v>0</v>
      </c>
      <c r="BD272" s="18">
        <v>0</v>
      </c>
      <c r="BE272" s="18">
        <v>0</v>
      </c>
      <c r="BF272" s="18">
        <v>0</v>
      </c>
      <c r="BG272" s="18">
        <v>0</v>
      </c>
      <c r="BH272" s="18">
        <v>0</v>
      </c>
      <c r="BI272" s="18">
        <v>0</v>
      </c>
      <c r="BJ272" s="18">
        <v>0</v>
      </c>
      <c r="BK272" s="18">
        <v>0</v>
      </c>
      <c r="BL272" s="18">
        <v>0</v>
      </c>
    </row>
    <row r="273" spans="1:64" x14ac:dyDescent="0.25">
      <c r="A273" s="2" t="s">
        <v>674</v>
      </c>
      <c r="B273" s="2" t="s">
        <v>77</v>
      </c>
      <c r="C273" s="2" t="s">
        <v>77</v>
      </c>
      <c r="D273" s="2" t="s">
        <v>16</v>
      </c>
      <c r="E273" s="2" t="s">
        <v>8</v>
      </c>
      <c r="F273" s="2">
        <v>241</v>
      </c>
      <c r="G273" s="2">
        <v>240.02</v>
      </c>
      <c r="H273" s="2">
        <v>77</v>
      </c>
      <c r="I273" s="2">
        <v>76.91</v>
      </c>
      <c r="L273" s="17" t="s">
        <v>493</v>
      </c>
      <c r="M273" s="18">
        <v>25</v>
      </c>
      <c r="N273" s="18">
        <v>43</v>
      </c>
      <c r="O273" s="18">
        <v>34</v>
      </c>
      <c r="P273" s="18">
        <v>26</v>
      </c>
      <c r="Q273" s="18">
        <v>31</v>
      </c>
      <c r="R273" s="18">
        <v>33</v>
      </c>
      <c r="S273" s="18">
        <v>19</v>
      </c>
      <c r="T273" s="18">
        <v>38</v>
      </c>
      <c r="U273" s="18">
        <v>34</v>
      </c>
      <c r="V273" s="18">
        <v>26</v>
      </c>
      <c r="W273" s="18">
        <v>30</v>
      </c>
      <c r="X273" s="18">
        <v>32</v>
      </c>
      <c r="Y273" s="18">
        <v>29</v>
      </c>
      <c r="Z273" s="18">
        <v>25</v>
      </c>
      <c r="AA273" s="18">
        <v>43</v>
      </c>
      <c r="AB273" s="18">
        <v>34</v>
      </c>
      <c r="AC273" s="18">
        <v>26</v>
      </c>
      <c r="AD273" s="18">
        <v>31</v>
      </c>
      <c r="AE273" s="18">
        <v>33</v>
      </c>
      <c r="AF273" s="18">
        <v>19</v>
      </c>
      <c r="AG273" s="18">
        <v>38</v>
      </c>
      <c r="AH273" s="18">
        <v>33.24</v>
      </c>
      <c r="AI273" s="18">
        <v>26</v>
      </c>
      <c r="AJ273" s="18">
        <v>30</v>
      </c>
      <c r="AK273" s="18">
        <v>30.67</v>
      </c>
      <c r="AL273" s="18">
        <v>25.41</v>
      </c>
      <c r="AM273" s="18">
        <v>0</v>
      </c>
      <c r="AN273" s="18">
        <v>0</v>
      </c>
      <c r="AO273" s="18">
        <v>0</v>
      </c>
      <c r="AP273" s="18">
        <v>0</v>
      </c>
      <c r="AQ273" s="18">
        <v>0</v>
      </c>
      <c r="AR273" s="18">
        <v>0</v>
      </c>
      <c r="AS273" s="18">
        <v>0</v>
      </c>
      <c r="AT273" s="18">
        <v>0</v>
      </c>
      <c r="AU273" s="18">
        <v>0</v>
      </c>
      <c r="AV273" s="18">
        <v>0</v>
      </c>
      <c r="AW273" s="18">
        <v>0</v>
      </c>
      <c r="AX273" s="18">
        <v>0</v>
      </c>
      <c r="AY273" s="18">
        <v>0</v>
      </c>
      <c r="AZ273" s="18">
        <v>0</v>
      </c>
      <c r="BA273" s="18">
        <v>0</v>
      </c>
      <c r="BB273" s="18">
        <v>0</v>
      </c>
      <c r="BC273" s="18">
        <v>0</v>
      </c>
      <c r="BD273" s="18">
        <v>0</v>
      </c>
      <c r="BE273" s="18">
        <v>0</v>
      </c>
      <c r="BF273" s="18">
        <v>0</v>
      </c>
      <c r="BG273" s="18">
        <v>0</v>
      </c>
      <c r="BH273" s="18">
        <v>0</v>
      </c>
      <c r="BI273" s="18">
        <v>0</v>
      </c>
      <c r="BJ273" s="18">
        <v>0</v>
      </c>
      <c r="BK273" s="18">
        <v>0</v>
      </c>
      <c r="BL273" s="18">
        <v>0</v>
      </c>
    </row>
    <row r="274" spans="1:64" x14ac:dyDescent="0.25">
      <c r="A274" s="2" t="s">
        <v>674</v>
      </c>
      <c r="B274" s="2" t="s">
        <v>77</v>
      </c>
      <c r="C274" s="2" t="s">
        <v>77</v>
      </c>
      <c r="D274" s="2" t="s">
        <v>16</v>
      </c>
      <c r="E274" s="2" t="s">
        <v>9</v>
      </c>
      <c r="F274" s="2">
        <v>258</v>
      </c>
      <c r="G274" s="2">
        <v>255.08</v>
      </c>
      <c r="H274" s="2">
        <v>92</v>
      </c>
      <c r="I274" s="2">
        <v>92</v>
      </c>
      <c r="L274" s="17" t="s">
        <v>495</v>
      </c>
      <c r="M274" s="18">
        <v>124</v>
      </c>
      <c r="N274" s="18">
        <v>157</v>
      </c>
      <c r="O274" s="18">
        <v>169</v>
      </c>
      <c r="P274" s="18">
        <v>116</v>
      </c>
      <c r="Q274" s="18">
        <v>138</v>
      </c>
      <c r="R274" s="18">
        <v>168</v>
      </c>
      <c r="S274" s="18">
        <v>159</v>
      </c>
      <c r="T274" s="18">
        <v>163</v>
      </c>
      <c r="U274" s="18">
        <v>164</v>
      </c>
      <c r="V274" s="18">
        <v>165</v>
      </c>
      <c r="W274" s="18">
        <v>126</v>
      </c>
      <c r="X274" s="18">
        <v>179</v>
      </c>
      <c r="Y274" s="18">
        <v>213</v>
      </c>
      <c r="Z274" s="18">
        <v>124</v>
      </c>
      <c r="AA274" s="18">
        <v>157</v>
      </c>
      <c r="AB274" s="18">
        <v>169</v>
      </c>
      <c r="AC274" s="18">
        <v>116</v>
      </c>
      <c r="AD274" s="18">
        <v>138</v>
      </c>
      <c r="AE274" s="18">
        <v>168</v>
      </c>
      <c r="AF274" s="18">
        <v>159</v>
      </c>
      <c r="AG274" s="18">
        <v>162.29</v>
      </c>
      <c r="AH274" s="18">
        <v>164</v>
      </c>
      <c r="AI274" s="18">
        <v>165</v>
      </c>
      <c r="AJ274" s="18">
        <v>126</v>
      </c>
      <c r="AK274" s="18">
        <v>169.3</v>
      </c>
      <c r="AL274" s="18">
        <v>207.91</v>
      </c>
      <c r="AM274" s="18">
        <v>0</v>
      </c>
      <c r="AN274" s="18">
        <v>0</v>
      </c>
      <c r="AO274" s="18">
        <v>0</v>
      </c>
      <c r="AP274" s="18">
        <v>0</v>
      </c>
      <c r="AQ274" s="18">
        <v>0</v>
      </c>
      <c r="AR274" s="18">
        <v>0</v>
      </c>
      <c r="AS274" s="18">
        <v>0</v>
      </c>
      <c r="AT274" s="18">
        <v>0</v>
      </c>
      <c r="AU274" s="18">
        <v>0</v>
      </c>
      <c r="AV274" s="18">
        <v>0</v>
      </c>
      <c r="AW274" s="18">
        <v>0</v>
      </c>
      <c r="AX274" s="18">
        <v>0</v>
      </c>
      <c r="AY274" s="18">
        <v>0</v>
      </c>
      <c r="AZ274" s="18">
        <v>0</v>
      </c>
      <c r="BA274" s="18">
        <v>0</v>
      </c>
      <c r="BB274" s="18">
        <v>0</v>
      </c>
      <c r="BC274" s="18">
        <v>0</v>
      </c>
      <c r="BD274" s="18">
        <v>0</v>
      </c>
      <c r="BE274" s="18">
        <v>0</v>
      </c>
      <c r="BF274" s="18">
        <v>0</v>
      </c>
      <c r="BG274" s="18">
        <v>0</v>
      </c>
      <c r="BH274" s="18">
        <v>0</v>
      </c>
      <c r="BI274" s="18">
        <v>0</v>
      </c>
      <c r="BJ274" s="18">
        <v>0</v>
      </c>
      <c r="BK274" s="18">
        <v>0</v>
      </c>
      <c r="BL274" s="18">
        <v>0</v>
      </c>
    </row>
    <row r="275" spans="1:64" x14ac:dyDescent="0.25">
      <c r="A275" s="2" t="s">
        <v>674</v>
      </c>
      <c r="B275" s="2" t="s">
        <v>77</v>
      </c>
      <c r="C275" s="2" t="s">
        <v>77</v>
      </c>
      <c r="D275" s="2" t="s">
        <v>16</v>
      </c>
      <c r="E275" s="2" t="s">
        <v>10</v>
      </c>
      <c r="F275" s="2">
        <v>251</v>
      </c>
      <c r="G275" s="2">
        <v>249.28</v>
      </c>
      <c r="H275" s="2">
        <v>68</v>
      </c>
      <c r="I275" s="2">
        <v>67.91</v>
      </c>
      <c r="L275" s="17" t="s">
        <v>497</v>
      </c>
      <c r="M275" s="18">
        <v>359</v>
      </c>
      <c r="N275" s="18">
        <v>353</v>
      </c>
      <c r="O275" s="18">
        <v>348</v>
      </c>
      <c r="P275" s="18">
        <v>323</v>
      </c>
      <c r="Q275" s="18">
        <v>378</v>
      </c>
      <c r="R275" s="18">
        <v>342</v>
      </c>
      <c r="S275" s="18">
        <v>350</v>
      </c>
      <c r="T275" s="18">
        <v>369</v>
      </c>
      <c r="U275" s="18">
        <v>341</v>
      </c>
      <c r="V275" s="18">
        <v>351</v>
      </c>
      <c r="W275" s="18">
        <v>363</v>
      </c>
      <c r="X275" s="18">
        <v>304</v>
      </c>
      <c r="Y275" s="18">
        <v>332</v>
      </c>
      <c r="Z275" s="18">
        <v>358.58</v>
      </c>
      <c r="AA275" s="18">
        <v>349.82</v>
      </c>
      <c r="AB275" s="18">
        <v>345.92</v>
      </c>
      <c r="AC275" s="18">
        <v>318.61</v>
      </c>
      <c r="AD275" s="18">
        <v>374.67</v>
      </c>
      <c r="AE275" s="18">
        <v>339.11</v>
      </c>
      <c r="AF275" s="18">
        <v>347.2</v>
      </c>
      <c r="AG275" s="18">
        <v>366.62</v>
      </c>
      <c r="AH275" s="18">
        <v>338.72</v>
      </c>
      <c r="AI275" s="18">
        <v>347.7</v>
      </c>
      <c r="AJ275" s="18">
        <v>361.23</v>
      </c>
      <c r="AK275" s="18">
        <v>279.20999999999998</v>
      </c>
      <c r="AL275" s="18">
        <v>295.66000000000003</v>
      </c>
      <c r="AM275" s="18">
        <v>55</v>
      </c>
      <c r="AN275" s="18">
        <v>63</v>
      </c>
      <c r="AO275" s="18">
        <v>47</v>
      </c>
      <c r="AP275" s="18">
        <v>47</v>
      </c>
      <c r="AQ275" s="18">
        <v>60</v>
      </c>
      <c r="AR275" s="18">
        <v>45</v>
      </c>
      <c r="AS275" s="18">
        <v>37</v>
      </c>
      <c r="AT275" s="18">
        <v>30</v>
      </c>
      <c r="AU275" s="18">
        <v>12</v>
      </c>
      <c r="AV275" s="18">
        <v>13</v>
      </c>
      <c r="AW275" s="18">
        <v>9</v>
      </c>
      <c r="AX275" s="18">
        <v>16</v>
      </c>
      <c r="AY275" s="18">
        <v>23</v>
      </c>
      <c r="AZ275" s="18">
        <v>54.58</v>
      </c>
      <c r="BA275" s="18">
        <v>59.86</v>
      </c>
      <c r="BB275" s="18">
        <v>44.86</v>
      </c>
      <c r="BC275" s="18">
        <v>44.25</v>
      </c>
      <c r="BD275" s="18">
        <v>55.65</v>
      </c>
      <c r="BE275" s="18">
        <v>42.19</v>
      </c>
      <c r="BF275" s="18">
        <v>31.63</v>
      </c>
      <c r="BG275" s="18">
        <v>27.12</v>
      </c>
      <c r="BH275" s="18">
        <v>7.91</v>
      </c>
      <c r="BI275" s="18">
        <v>13</v>
      </c>
      <c r="BJ275" s="18">
        <v>7.6</v>
      </c>
      <c r="BK275" s="18">
        <v>14.7</v>
      </c>
      <c r="BL275" s="18">
        <v>22.66</v>
      </c>
    </row>
    <row r="276" spans="1:64" x14ac:dyDescent="0.25">
      <c r="A276" s="2" t="s">
        <v>674</v>
      </c>
      <c r="B276" s="2" t="s">
        <v>77</v>
      </c>
      <c r="C276" s="2" t="s">
        <v>77</v>
      </c>
      <c r="D276" s="2" t="s">
        <v>16</v>
      </c>
      <c r="E276" s="2" t="s">
        <v>11</v>
      </c>
      <c r="F276" s="2">
        <v>279</v>
      </c>
      <c r="G276" s="2">
        <v>278.89999999999998</v>
      </c>
      <c r="H276" s="2">
        <v>85</v>
      </c>
      <c r="I276" s="2">
        <v>84.4</v>
      </c>
      <c r="L276" s="17" t="s">
        <v>499</v>
      </c>
      <c r="M276" s="18">
        <v>1880</v>
      </c>
      <c r="N276" s="18">
        <v>2301</v>
      </c>
      <c r="O276" s="18">
        <v>2364</v>
      </c>
      <c r="P276" s="18">
        <v>2309</v>
      </c>
      <c r="Q276" s="18">
        <v>2251</v>
      </c>
      <c r="R276" s="18">
        <v>2345</v>
      </c>
      <c r="S276" s="18">
        <v>2244</v>
      </c>
      <c r="T276" s="18">
        <v>2268</v>
      </c>
      <c r="U276" s="18">
        <v>2222</v>
      </c>
      <c r="V276" s="18">
        <v>2171</v>
      </c>
      <c r="W276" s="18">
        <v>2044</v>
      </c>
      <c r="X276" s="18">
        <v>2039</v>
      </c>
      <c r="Y276" s="18">
        <v>2079</v>
      </c>
      <c r="Z276" s="18">
        <v>1851.51</v>
      </c>
      <c r="AA276" s="18">
        <v>2254.27</v>
      </c>
      <c r="AB276" s="18">
        <v>2317.52</v>
      </c>
      <c r="AC276" s="18">
        <v>2263.85</v>
      </c>
      <c r="AD276" s="18">
        <v>2201.66</v>
      </c>
      <c r="AE276" s="18">
        <v>2302.58</v>
      </c>
      <c r="AF276" s="18">
        <v>2202.5100000000002</v>
      </c>
      <c r="AG276" s="18">
        <v>2221.85</v>
      </c>
      <c r="AH276" s="18">
        <v>2191.5700000000002</v>
      </c>
      <c r="AI276" s="18">
        <v>2164.1999999999998</v>
      </c>
      <c r="AJ276" s="18">
        <v>2036.38</v>
      </c>
      <c r="AK276" s="18">
        <v>1871.5699999999997</v>
      </c>
      <c r="AL276" s="18">
        <v>1953.3400000000001</v>
      </c>
      <c r="AM276" s="18">
        <v>66</v>
      </c>
      <c r="AN276" s="18">
        <v>108</v>
      </c>
      <c r="AO276" s="18">
        <v>95</v>
      </c>
      <c r="AP276" s="18">
        <v>96</v>
      </c>
      <c r="AQ276" s="18">
        <v>108</v>
      </c>
      <c r="AR276" s="18">
        <v>86</v>
      </c>
      <c r="AS276" s="18">
        <v>86</v>
      </c>
      <c r="AT276" s="18">
        <v>87</v>
      </c>
      <c r="AU276" s="18">
        <v>59</v>
      </c>
      <c r="AV276" s="18">
        <v>91</v>
      </c>
      <c r="AW276" s="18">
        <v>143</v>
      </c>
      <c r="AX276" s="18">
        <v>257</v>
      </c>
      <c r="AY276" s="18">
        <v>425</v>
      </c>
      <c r="AZ276" s="18">
        <v>45.82</v>
      </c>
      <c r="BA276" s="18">
        <v>66.98</v>
      </c>
      <c r="BB276" s="18">
        <v>50.8</v>
      </c>
      <c r="BC276" s="18">
        <v>52.76</v>
      </c>
      <c r="BD276" s="18">
        <v>60.4</v>
      </c>
      <c r="BE276" s="18">
        <v>49.43</v>
      </c>
      <c r="BF276" s="18">
        <v>44.46</v>
      </c>
      <c r="BG276" s="18">
        <v>45.81</v>
      </c>
      <c r="BH276" s="18">
        <v>35.090000000000003</v>
      </c>
      <c r="BI276" s="18">
        <v>80.94</v>
      </c>
      <c r="BJ276" s="18">
        <v>117.94</v>
      </c>
      <c r="BK276" s="18">
        <v>156.76</v>
      </c>
      <c r="BL276" s="18">
        <v>306.14000000000004</v>
      </c>
    </row>
    <row r="277" spans="1:64" x14ac:dyDescent="0.25">
      <c r="A277" s="2" t="s">
        <v>674</v>
      </c>
      <c r="B277" s="2" t="s">
        <v>77</v>
      </c>
      <c r="C277" s="2" t="s">
        <v>77</v>
      </c>
      <c r="D277" s="2" t="s">
        <v>16</v>
      </c>
      <c r="E277" s="2" t="s">
        <v>12</v>
      </c>
      <c r="F277" s="2">
        <v>265</v>
      </c>
      <c r="G277" s="2">
        <v>264.7</v>
      </c>
      <c r="H277" s="2">
        <v>79</v>
      </c>
      <c r="I277" s="2">
        <v>78.010000000000005</v>
      </c>
      <c r="L277" s="17" t="s">
        <v>503</v>
      </c>
      <c r="M277" s="18"/>
      <c r="N277" s="18">
        <v>10</v>
      </c>
      <c r="O277" s="18">
        <v>3</v>
      </c>
      <c r="P277" s="18">
        <v>10</v>
      </c>
      <c r="Q277" s="18">
        <v>4</v>
      </c>
      <c r="R277" s="18">
        <v>5</v>
      </c>
      <c r="S277" s="18">
        <v>4</v>
      </c>
      <c r="T277" s="18"/>
      <c r="U277" s="18"/>
      <c r="V277" s="18"/>
      <c r="W277" s="18"/>
      <c r="X277" s="18"/>
      <c r="Y277" s="18"/>
      <c r="Z277" s="18"/>
      <c r="AA277" s="18">
        <v>10</v>
      </c>
      <c r="AB277" s="18">
        <v>3</v>
      </c>
      <c r="AC277" s="18">
        <v>10</v>
      </c>
      <c r="AD277" s="18">
        <v>4</v>
      </c>
      <c r="AE277" s="18">
        <v>5</v>
      </c>
      <c r="AF277" s="18">
        <v>4</v>
      </c>
      <c r="AG277" s="18"/>
      <c r="AH277" s="18"/>
      <c r="AI277" s="18"/>
      <c r="AJ277" s="18"/>
      <c r="AK277" s="18"/>
      <c r="AL277" s="18"/>
      <c r="AM277" s="18"/>
      <c r="AN277" s="18">
        <v>0</v>
      </c>
      <c r="AO277" s="18">
        <v>0</v>
      </c>
      <c r="AP277" s="18">
        <v>0</v>
      </c>
      <c r="AQ277" s="18">
        <v>0</v>
      </c>
      <c r="AR277" s="18">
        <v>0</v>
      </c>
      <c r="AS277" s="18">
        <v>0</v>
      </c>
      <c r="AT277" s="18"/>
      <c r="AU277" s="18"/>
      <c r="AV277" s="18"/>
      <c r="AW277" s="18"/>
      <c r="AX277" s="18"/>
      <c r="AY277" s="18"/>
      <c r="AZ277" s="18"/>
      <c r="BA277" s="18">
        <v>0</v>
      </c>
      <c r="BB277" s="18">
        <v>0</v>
      </c>
      <c r="BC277" s="18">
        <v>0</v>
      </c>
      <c r="BD277" s="18">
        <v>0</v>
      </c>
      <c r="BE277" s="18">
        <v>0</v>
      </c>
      <c r="BF277" s="18">
        <v>0</v>
      </c>
      <c r="BG277" s="18"/>
      <c r="BH277" s="18"/>
      <c r="BI277" s="18"/>
      <c r="BJ277" s="18"/>
      <c r="BK277" s="18"/>
      <c r="BL277" s="18"/>
    </row>
    <row r="278" spans="1:64" x14ac:dyDescent="0.25">
      <c r="A278" s="2" t="s">
        <v>674</v>
      </c>
      <c r="B278" s="2" t="s">
        <v>77</v>
      </c>
      <c r="C278" s="2" t="s">
        <v>77</v>
      </c>
      <c r="D278" s="2" t="s">
        <v>16</v>
      </c>
      <c r="E278" s="2" t="s">
        <v>13</v>
      </c>
      <c r="F278" s="2">
        <v>252</v>
      </c>
      <c r="G278" s="2">
        <v>250.95</v>
      </c>
      <c r="H278" s="2">
        <v>79</v>
      </c>
      <c r="I278" s="2">
        <v>78.849999999999994</v>
      </c>
      <c r="L278" s="17" t="s">
        <v>505</v>
      </c>
      <c r="M278" s="18">
        <v>79</v>
      </c>
      <c r="N278" s="18">
        <v>77</v>
      </c>
      <c r="O278" s="18">
        <v>75</v>
      </c>
      <c r="P278" s="18">
        <v>98</v>
      </c>
      <c r="Q278" s="18">
        <v>90</v>
      </c>
      <c r="R278" s="18">
        <v>97</v>
      </c>
      <c r="S278" s="18">
        <v>109</v>
      </c>
      <c r="T278" s="18">
        <v>102</v>
      </c>
      <c r="U278" s="18">
        <v>113</v>
      </c>
      <c r="V278" s="18">
        <v>118</v>
      </c>
      <c r="W278" s="18">
        <v>112</v>
      </c>
      <c r="X278" s="18">
        <v>111</v>
      </c>
      <c r="Y278" s="18">
        <v>91</v>
      </c>
      <c r="Z278" s="18">
        <v>79</v>
      </c>
      <c r="AA278" s="18">
        <v>77</v>
      </c>
      <c r="AB278" s="18">
        <v>75</v>
      </c>
      <c r="AC278" s="18">
        <v>98</v>
      </c>
      <c r="AD278" s="18">
        <v>89.73</v>
      </c>
      <c r="AE278" s="18">
        <v>97</v>
      </c>
      <c r="AF278" s="18">
        <v>109</v>
      </c>
      <c r="AG278" s="18">
        <v>102</v>
      </c>
      <c r="AH278" s="18">
        <v>112.33</v>
      </c>
      <c r="AI278" s="18">
        <v>118</v>
      </c>
      <c r="AJ278" s="18">
        <v>112</v>
      </c>
      <c r="AK278" s="18">
        <v>102.33</v>
      </c>
      <c r="AL278" s="18">
        <v>82.9</v>
      </c>
      <c r="AM278" s="18">
        <v>0</v>
      </c>
      <c r="AN278" s="18">
        <v>0</v>
      </c>
      <c r="AO278" s="18">
        <v>0</v>
      </c>
      <c r="AP278" s="18">
        <v>0</v>
      </c>
      <c r="AQ278" s="18">
        <v>0</v>
      </c>
      <c r="AR278" s="18">
        <v>0</v>
      </c>
      <c r="AS278" s="18">
        <v>0</v>
      </c>
      <c r="AT278" s="18">
        <v>0</v>
      </c>
      <c r="AU278" s="18">
        <v>0</v>
      </c>
      <c r="AV278" s="18">
        <v>0</v>
      </c>
      <c r="AW278" s="18">
        <v>0</v>
      </c>
      <c r="AX278" s="18">
        <v>0</v>
      </c>
      <c r="AY278" s="18">
        <v>0</v>
      </c>
      <c r="AZ278" s="18">
        <v>0</v>
      </c>
      <c r="BA278" s="18">
        <v>0</v>
      </c>
      <c r="BB278" s="18">
        <v>0</v>
      </c>
      <c r="BC278" s="18">
        <v>0</v>
      </c>
      <c r="BD278" s="18">
        <v>0</v>
      </c>
      <c r="BE278" s="18">
        <v>0</v>
      </c>
      <c r="BF278" s="18">
        <v>0</v>
      </c>
      <c r="BG278" s="18">
        <v>0</v>
      </c>
      <c r="BH278" s="18">
        <v>0</v>
      </c>
      <c r="BI278" s="18">
        <v>0</v>
      </c>
      <c r="BJ278" s="18">
        <v>0</v>
      </c>
      <c r="BK278" s="18">
        <v>0</v>
      </c>
      <c r="BL278" s="18">
        <v>0</v>
      </c>
    </row>
    <row r="279" spans="1:64" x14ac:dyDescent="0.25">
      <c r="A279" s="2" t="s">
        <v>674</v>
      </c>
      <c r="B279" s="2" t="s">
        <v>77</v>
      </c>
      <c r="C279" s="2" t="s">
        <v>77</v>
      </c>
      <c r="D279" s="2" t="s">
        <v>16</v>
      </c>
      <c r="E279" s="2" t="s">
        <v>14</v>
      </c>
      <c r="F279" s="2">
        <v>287</v>
      </c>
      <c r="G279" s="2">
        <v>286.3</v>
      </c>
      <c r="H279" s="2">
        <v>91</v>
      </c>
      <c r="I279" s="2">
        <v>90.95</v>
      </c>
      <c r="L279" s="17" t="s">
        <v>507</v>
      </c>
      <c r="M279" s="18">
        <v>132</v>
      </c>
      <c r="N279" s="18">
        <v>134</v>
      </c>
      <c r="O279" s="18">
        <v>143</v>
      </c>
      <c r="P279" s="18">
        <v>135</v>
      </c>
      <c r="Q279" s="18">
        <v>129</v>
      </c>
      <c r="R279" s="18">
        <v>147</v>
      </c>
      <c r="S279" s="18">
        <v>122</v>
      </c>
      <c r="T279" s="18">
        <v>129</v>
      </c>
      <c r="U279" s="18">
        <v>139</v>
      </c>
      <c r="V279" s="18">
        <v>134</v>
      </c>
      <c r="W279" s="18">
        <v>136</v>
      </c>
      <c r="X279" s="18">
        <v>127</v>
      </c>
      <c r="Y279" s="18">
        <v>142</v>
      </c>
      <c r="Z279" s="18">
        <v>132</v>
      </c>
      <c r="AA279" s="18">
        <v>134</v>
      </c>
      <c r="AB279" s="18">
        <v>143</v>
      </c>
      <c r="AC279" s="18">
        <v>135</v>
      </c>
      <c r="AD279" s="18">
        <v>129</v>
      </c>
      <c r="AE279" s="18">
        <v>147</v>
      </c>
      <c r="AF279" s="18">
        <v>122</v>
      </c>
      <c r="AG279" s="18">
        <v>128.28</v>
      </c>
      <c r="AH279" s="18">
        <v>139</v>
      </c>
      <c r="AI279" s="18">
        <v>133.68</v>
      </c>
      <c r="AJ279" s="18">
        <v>135.34</v>
      </c>
      <c r="AK279" s="18">
        <v>107.12</v>
      </c>
      <c r="AL279" s="18">
        <v>116</v>
      </c>
      <c r="AM279" s="18">
        <v>15</v>
      </c>
      <c r="AN279" s="18">
        <v>23</v>
      </c>
      <c r="AO279" s="18">
        <v>27</v>
      </c>
      <c r="AP279" s="18">
        <v>11</v>
      </c>
      <c r="AQ279" s="18">
        <v>22</v>
      </c>
      <c r="AR279" s="18">
        <v>14</v>
      </c>
      <c r="AS279" s="18">
        <v>20</v>
      </c>
      <c r="AT279" s="18">
        <v>12</v>
      </c>
      <c r="AU279" s="18">
        <v>15</v>
      </c>
      <c r="AV279" s="18">
        <v>14</v>
      </c>
      <c r="AW279" s="18">
        <v>22</v>
      </c>
      <c r="AX279" s="18">
        <v>29</v>
      </c>
      <c r="AY279" s="18">
        <v>40</v>
      </c>
      <c r="AZ279" s="18">
        <v>15</v>
      </c>
      <c r="BA279" s="18">
        <v>23</v>
      </c>
      <c r="BB279" s="18">
        <v>27</v>
      </c>
      <c r="BC279" s="18">
        <v>11</v>
      </c>
      <c r="BD279" s="18">
        <v>22</v>
      </c>
      <c r="BE279" s="18">
        <v>14</v>
      </c>
      <c r="BF279" s="18">
        <v>20</v>
      </c>
      <c r="BG279" s="18">
        <v>12</v>
      </c>
      <c r="BH279" s="18">
        <v>15</v>
      </c>
      <c r="BI279" s="18">
        <v>13.5</v>
      </c>
      <c r="BJ279" s="18">
        <v>19.89</v>
      </c>
      <c r="BK279" s="18">
        <v>25.82</v>
      </c>
      <c r="BL279" s="18">
        <v>35.26</v>
      </c>
    </row>
    <row r="280" spans="1:64" x14ac:dyDescent="0.25">
      <c r="A280" s="2" t="s">
        <v>674</v>
      </c>
      <c r="B280" s="2" t="s">
        <v>77</v>
      </c>
      <c r="C280" s="2" t="s">
        <v>77</v>
      </c>
      <c r="D280" s="2" t="s">
        <v>16</v>
      </c>
      <c r="E280" s="2" t="s">
        <v>15</v>
      </c>
      <c r="F280" s="2">
        <v>271</v>
      </c>
      <c r="G280" s="2">
        <v>270</v>
      </c>
      <c r="H280" s="2">
        <v>78</v>
      </c>
      <c r="I280" s="2">
        <v>77.48</v>
      </c>
      <c r="L280" s="17" t="s">
        <v>509</v>
      </c>
      <c r="M280" s="18">
        <v>597</v>
      </c>
      <c r="N280" s="18">
        <v>626</v>
      </c>
      <c r="O280" s="18">
        <v>741</v>
      </c>
      <c r="P280" s="18">
        <v>689</v>
      </c>
      <c r="Q280" s="18">
        <v>713</v>
      </c>
      <c r="R280" s="18">
        <v>737</v>
      </c>
      <c r="S280" s="18">
        <v>825</v>
      </c>
      <c r="T280" s="18">
        <v>805</v>
      </c>
      <c r="U280" s="18">
        <v>876</v>
      </c>
      <c r="V280" s="18">
        <v>894</v>
      </c>
      <c r="W280" s="18">
        <v>861</v>
      </c>
      <c r="X280" s="18">
        <v>879</v>
      </c>
      <c r="Y280" s="18">
        <v>850</v>
      </c>
      <c r="Z280" s="18">
        <v>596.79999999999995</v>
      </c>
      <c r="AA280" s="18">
        <v>626</v>
      </c>
      <c r="AB280" s="18">
        <v>739.8</v>
      </c>
      <c r="AC280" s="18">
        <v>689</v>
      </c>
      <c r="AD280" s="18">
        <v>711.9</v>
      </c>
      <c r="AE280" s="18">
        <v>736.8</v>
      </c>
      <c r="AF280" s="18">
        <v>816.83</v>
      </c>
      <c r="AG280" s="18">
        <v>800.58</v>
      </c>
      <c r="AH280" s="18">
        <v>869.27</v>
      </c>
      <c r="AI280" s="18">
        <v>892.12</v>
      </c>
      <c r="AJ280" s="18">
        <v>854.98</v>
      </c>
      <c r="AK280" s="18">
        <v>701.76</v>
      </c>
      <c r="AL280" s="18">
        <v>660.09</v>
      </c>
      <c r="AM280" s="18">
        <v>30</v>
      </c>
      <c r="AN280" s="18">
        <v>31</v>
      </c>
      <c r="AO280" s="18">
        <v>42</v>
      </c>
      <c r="AP280" s="18">
        <v>41</v>
      </c>
      <c r="AQ280" s="18">
        <v>37</v>
      </c>
      <c r="AR280" s="18">
        <v>41</v>
      </c>
      <c r="AS280" s="18">
        <v>32</v>
      </c>
      <c r="AT280" s="18">
        <v>32</v>
      </c>
      <c r="AU280" s="18">
        <v>33</v>
      </c>
      <c r="AV280" s="18">
        <v>44</v>
      </c>
      <c r="AW280" s="18">
        <v>45</v>
      </c>
      <c r="AX280" s="18">
        <v>44</v>
      </c>
      <c r="AY280" s="18">
        <v>68</v>
      </c>
      <c r="AZ280" s="18">
        <v>29.8</v>
      </c>
      <c r="BA280" s="18">
        <v>31</v>
      </c>
      <c r="BB280" s="18">
        <v>40.799999999999997</v>
      </c>
      <c r="BC280" s="18">
        <v>41</v>
      </c>
      <c r="BD280" s="18">
        <v>36.4</v>
      </c>
      <c r="BE280" s="18">
        <v>40.799999999999997</v>
      </c>
      <c r="BF280" s="18">
        <v>30.4</v>
      </c>
      <c r="BG280" s="18">
        <v>31.8</v>
      </c>
      <c r="BH280" s="18">
        <v>32.799999999999997</v>
      </c>
      <c r="BI280" s="18">
        <v>44</v>
      </c>
      <c r="BJ280" s="18">
        <v>42.8</v>
      </c>
      <c r="BK280" s="18">
        <v>20.9</v>
      </c>
      <c r="BL280" s="18">
        <v>44</v>
      </c>
    </row>
    <row r="281" spans="1:64" x14ac:dyDescent="0.25">
      <c r="A281" s="2" t="s">
        <v>674</v>
      </c>
      <c r="B281" s="2" t="s">
        <v>77</v>
      </c>
      <c r="C281" s="2" t="s">
        <v>77</v>
      </c>
      <c r="D281" s="2" t="s">
        <v>16</v>
      </c>
      <c r="E281" s="2" t="s">
        <v>16</v>
      </c>
      <c r="F281" s="2">
        <v>291</v>
      </c>
      <c r="G281" s="2">
        <v>291</v>
      </c>
      <c r="H281" s="2">
        <v>65</v>
      </c>
      <c r="I281" s="2">
        <v>64.44</v>
      </c>
      <c r="L281" s="17" t="s">
        <v>511</v>
      </c>
      <c r="M281" s="18">
        <v>887</v>
      </c>
      <c r="N281" s="18">
        <v>1066</v>
      </c>
      <c r="O281" s="18">
        <v>1074</v>
      </c>
      <c r="P281" s="18">
        <v>1020</v>
      </c>
      <c r="Q281" s="18">
        <v>1090</v>
      </c>
      <c r="R281" s="18">
        <v>1086</v>
      </c>
      <c r="S281" s="18">
        <v>1087</v>
      </c>
      <c r="T281" s="18">
        <v>1126</v>
      </c>
      <c r="U281" s="18">
        <v>1146</v>
      </c>
      <c r="V281" s="18">
        <v>1123</v>
      </c>
      <c r="W281" s="18">
        <v>1068</v>
      </c>
      <c r="X281" s="18">
        <v>997</v>
      </c>
      <c r="Y281" s="18">
        <v>944</v>
      </c>
      <c r="Z281" s="18">
        <v>886.02</v>
      </c>
      <c r="AA281" s="18">
        <v>1061.3499999999999</v>
      </c>
      <c r="AB281" s="18">
        <v>1070.54</v>
      </c>
      <c r="AC281" s="18">
        <v>1018.11</v>
      </c>
      <c r="AD281" s="18">
        <v>1087.55</v>
      </c>
      <c r="AE281" s="18">
        <v>1085.4000000000001</v>
      </c>
      <c r="AF281" s="18">
        <v>1079</v>
      </c>
      <c r="AG281" s="18">
        <v>1120.1600000000001</v>
      </c>
      <c r="AH281" s="18">
        <v>1140.5899999999999</v>
      </c>
      <c r="AI281" s="18">
        <v>1112.19</v>
      </c>
      <c r="AJ281" s="18">
        <v>1057.05</v>
      </c>
      <c r="AK281" s="18">
        <v>916.56000000000006</v>
      </c>
      <c r="AL281" s="18">
        <v>837.2</v>
      </c>
      <c r="AM281" s="18">
        <v>9</v>
      </c>
      <c r="AN281" s="18">
        <v>13</v>
      </c>
      <c r="AO281" s="18">
        <v>11</v>
      </c>
      <c r="AP281" s="18">
        <v>8</v>
      </c>
      <c r="AQ281" s="18">
        <v>4</v>
      </c>
      <c r="AR281" s="18">
        <v>8</v>
      </c>
      <c r="AS281" s="18">
        <v>6</v>
      </c>
      <c r="AT281" s="18">
        <v>9</v>
      </c>
      <c r="AU281" s="18">
        <v>14</v>
      </c>
      <c r="AV281" s="18">
        <v>22</v>
      </c>
      <c r="AW281" s="18">
        <v>31</v>
      </c>
      <c r="AX281" s="18">
        <v>66</v>
      </c>
      <c r="AY281" s="18">
        <v>62</v>
      </c>
      <c r="AZ281" s="18">
        <v>9</v>
      </c>
      <c r="BA281" s="18">
        <v>13</v>
      </c>
      <c r="BB281" s="18">
        <v>11</v>
      </c>
      <c r="BC281" s="18">
        <v>8</v>
      </c>
      <c r="BD281" s="18">
        <v>4</v>
      </c>
      <c r="BE281" s="18">
        <v>8</v>
      </c>
      <c r="BF281" s="18">
        <v>6</v>
      </c>
      <c r="BG281" s="18">
        <v>9</v>
      </c>
      <c r="BH281" s="18">
        <v>14</v>
      </c>
      <c r="BI281" s="18">
        <v>3.92</v>
      </c>
      <c r="BJ281" s="18">
        <v>5.62</v>
      </c>
      <c r="BK281" s="18">
        <v>12</v>
      </c>
      <c r="BL281" s="18">
        <v>11.82</v>
      </c>
    </row>
    <row r="282" spans="1:64" x14ac:dyDescent="0.25">
      <c r="A282" s="2" t="s">
        <v>674</v>
      </c>
      <c r="B282" s="2" t="s">
        <v>77</v>
      </c>
      <c r="C282" s="2" t="s">
        <v>77</v>
      </c>
      <c r="D282" s="2" t="s">
        <v>16</v>
      </c>
      <c r="E282" s="2" t="s">
        <v>17</v>
      </c>
      <c r="F282" s="2">
        <v>265</v>
      </c>
      <c r="G282" s="2">
        <v>264.27</v>
      </c>
      <c r="H282" s="2">
        <v>66</v>
      </c>
      <c r="I282" s="2">
        <v>65.59</v>
      </c>
      <c r="L282" s="17" t="s">
        <v>515</v>
      </c>
      <c r="M282" s="18">
        <v>349</v>
      </c>
      <c r="N282" s="18">
        <v>368</v>
      </c>
      <c r="O282" s="18">
        <v>374</v>
      </c>
      <c r="P282" s="18">
        <v>362</v>
      </c>
      <c r="Q282" s="18">
        <v>397</v>
      </c>
      <c r="R282" s="18">
        <v>406</v>
      </c>
      <c r="S282" s="18">
        <v>385</v>
      </c>
      <c r="T282" s="18">
        <v>392</v>
      </c>
      <c r="U282" s="18">
        <v>439</v>
      </c>
      <c r="V282" s="18">
        <v>388</v>
      </c>
      <c r="W282" s="18">
        <v>370</v>
      </c>
      <c r="X282" s="18">
        <v>338</v>
      </c>
      <c r="Y282" s="18">
        <v>330</v>
      </c>
      <c r="Z282" s="18">
        <v>349</v>
      </c>
      <c r="AA282" s="18">
        <v>367.1</v>
      </c>
      <c r="AB282" s="18">
        <v>374</v>
      </c>
      <c r="AC282" s="18">
        <v>361.8</v>
      </c>
      <c r="AD282" s="18">
        <v>396.8</v>
      </c>
      <c r="AE282" s="18">
        <v>404.8</v>
      </c>
      <c r="AF282" s="18">
        <v>383.9</v>
      </c>
      <c r="AG282" s="18">
        <v>391.05</v>
      </c>
      <c r="AH282" s="18">
        <v>439</v>
      </c>
      <c r="AI282" s="18">
        <v>387.72</v>
      </c>
      <c r="AJ282" s="18">
        <v>368.96</v>
      </c>
      <c r="AK282" s="18">
        <v>310.86</v>
      </c>
      <c r="AL282" s="18">
        <v>298.72000000000003</v>
      </c>
      <c r="AM282" s="18">
        <v>14</v>
      </c>
      <c r="AN282" s="18">
        <v>24</v>
      </c>
      <c r="AO282" s="18">
        <v>14</v>
      </c>
      <c r="AP282" s="18">
        <v>22</v>
      </c>
      <c r="AQ282" s="18">
        <v>17</v>
      </c>
      <c r="AR282" s="18">
        <v>27</v>
      </c>
      <c r="AS282" s="18">
        <v>19</v>
      </c>
      <c r="AT282" s="18">
        <v>13</v>
      </c>
      <c r="AU282" s="18">
        <v>8</v>
      </c>
      <c r="AV282" s="18">
        <v>8</v>
      </c>
      <c r="AW282" s="18">
        <v>15</v>
      </c>
      <c r="AX282" s="18">
        <v>24</v>
      </c>
      <c r="AY282" s="18">
        <v>19</v>
      </c>
      <c r="AZ282" s="18">
        <v>14</v>
      </c>
      <c r="BA282" s="18">
        <v>24</v>
      </c>
      <c r="BB282" s="18">
        <v>14</v>
      </c>
      <c r="BC282" s="18">
        <v>21.78</v>
      </c>
      <c r="BD282" s="18">
        <v>16.8</v>
      </c>
      <c r="BE282" s="18">
        <v>25.8</v>
      </c>
      <c r="BF282" s="18">
        <v>18.600000000000001</v>
      </c>
      <c r="BG282" s="18">
        <v>11.75</v>
      </c>
      <c r="BH282" s="18">
        <v>7.85</v>
      </c>
      <c r="BI282" s="18">
        <v>8</v>
      </c>
      <c r="BJ282" s="18">
        <v>14.6</v>
      </c>
      <c r="BK282" s="18">
        <v>24</v>
      </c>
      <c r="BL282" s="18">
        <v>18.149999999999999</v>
      </c>
    </row>
    <row r="283" spans="1:64" x14ac:dyDescent="0.25">
      <c r="A283" s="2" t="s">
        <v>674</v>
      </c>
      <c r="B283" s="2" t="s">
        <v>77</v>
      </c>
      <c r="C283" s="2" t="s">
        <v>77</v>
      </c>
      <c r="D283" s="2" t="s">
        <v>16</v>
      </c>
      <c r="E283" s="2" t="s">
        <v>18</v>
      </c>
      <c r="F283" s="2">
        <v>261</v>
      </c>
      <c r="G283" s="2">
        <v>218.27</v>
      </c>
      <c r="H283" s="2">
        <v>48</v>
      </c>
      <c r="I283" s="2">
        <v>47.65</v>
      </c>
      <c r="L283" s="17" t="s">
        <v>517</v>
      </c>
      <c r="M283" s="18">
        <v>227</v>
      </c>
      <c r="N283" s="18">
        <v>277</v>
      </c>
      <c r="O283" s="18">
        <v>281</v>
      </c>
      <c r="P283" s="18">
        <v>273</v>
      </c>
      <c r="Q283" s="18">
        <v>270</v>
      </c>
      <c r="R283" s="18">
        <v>272</v>
      </c>
      <c r="S283" s="18">
        <v>301</v>
      </c>
      <c r="T283" s="18">
        <v>293</v>
      </c>
      <c r="U283" s="18">
        <v>302</v>
      </c>
      <c r="V283" s="18">
        <v>264</v>
      </c>
      <c r="W283" s="18">
        <v>275</v>
      </c>
      <c r="X283" s="18">
        <v>284</v>
      </c>
      <c r="Y283" s="18">
        <v>270</v>
      </c>
      <c r="Z283" s="18">
        <v>226.8</v>
      </c>
      <c r="AA283" s="18">
        <v>277</v>
      </c>
      <c r="AB283" s="18">
        <v>280.8</v>
      </c>
      <c r="AC283" s="18">
        <v>271.8</v>
      </c>
      <c r="AD283" s="18">
        <v>269.2</v>
      </c>
      <c r="AE283" s="18">
        <v>271.2</v>
      </c>
      <c r="AF283" s="18">
        <v>299.2</v>
      </c>
      <c r="AG283" s="18">
        <v>291.8</v>
      </c>
      <c r="AH283" s="18">
        <v>302</v>
      </c>
      <c r="AI283" s="18">
        <v>262.89999999999998</v>
      </c>
      <c r="AJ283" s="18">
        <v>274.23</v>
      </c>
      <c r="AK283" s="18">
        <v>228.75</v>
      </c>
      <c r="AL283" s="18">
        <v>210.67</v>
      </c>
      <c r="AM283" s="18">
        <v>26</v>
      </c>
      <c r="AN283" s="18">
        <v>25</v>
      </c>
      <c r="AO283" s="18">
        <v>24</v>
      </c>
      <c r="AP283" s="18">
        <v>30</v>
      </c>
      <c r="AQ283" s="18">
        <v>25</v>
      </c>
      <c r="AR283" s="18">
        <v>18</v>
      </c>
      <c r="AS283" s="18">
        <v>31</v>
      </c>
      <c r="AT283" s="18">
        <v>27</v>
      </c>
      <c r="AU283" s="18">
        <v>44</v>
      </c>
      <c r="AV283" s="18">
        <v>55</v>
      </c>
      <c r="AW283" s="18">
        <v>64</v>
      </c>
      <c r="AX283" s="18">
        <v>70</v>
      </c>
      <c r="AY283" s="18">
        <v>53</v>
      </c>
      <c r="AZ283" s="18">
        <v>25.8</v>
      </c>
      <c r="BA283" s="18">
        <v>25</v>
      </c>
      <c r="BB283" s="18">
        <v>23.8</v>
      </c>
      <c r="BC283" s="18">
        <v>28.8</v>
      </c>
      <c r="BD283" s="18">
        <v>24.2</v>
      </c>
      <c r="BE283" s="18">
        <v>17.2</v>
      </c>
      <c r="BF283" s="18">
        <v>29.2</v>
      </c>
      <c r="BG283" s="18">
        <v>26.6</v>
      </c>
      <c r="BH283" s="18">
        <v>38.6</v>
      </c>
      <c r="BI283" s="18">
        <v>53.63</v>
      </c>
      <c r="BJ283" s="18">
        <v>62.04</v>
      </c>
      <c r="BK283" s="18">
        <v>57.43</v>
      </c>
      <c r="BL283" s="18">
        <v>45.13</v>
      </c>
    </row>
    <row r="284" spans="1:64" x14ac:dyDescent="0.25">
      <c r="A284" s="2" t="s">
        <v>674</v>
      </c>
      <c r="B284" s="2" t="s">
        <v>77</v>
      </c>
      <c r="C284" s="2" t="s">
        <v>77</v>
      </c>
      <c r="D284" s="2" t="s">
        <v>16</v>
      </c>
      <c r="E284" s="2" t="s">
        <v>19</v>
      </c>
      <c r="F284" s="2">
        <v>242</v>
      </c>
      <c r="G284" s="2">
        <v>192.52</v>
      </c>
      <c r="H284" s="2">
        <v>26</v>
      </c>
      <c r="I284" s="2">
        <v>25.21</v>
      </c>
      <c r="L284" s="17" t="s">
        <v>521</v>
      </c>
      <c r="M284" s="18">
        <v>175</v>
      </c>
      <c r="N284" s="18">
        <v>184</v>
      </c>
      <c r="O284" s="18">
        <v>214</v>
      </c>
      <c r="P284" s="18">
        <v>219</v>
      </c>
      <c r="Q284" s="18">
        <v>216</v>
      </c>
      <c r="R284" s="18">
        <v>237</v>
      </c>
      <c r="S284" s="18">
        <v>215</v>
      </c>
      <c r="T284" s="18">
        <v>272</v>
      </c>
      <c r="U284" s="18">
        <v>274</v>
      </c>
      <c r="V284" s="18">
        <v>288</v>
      </c>
      <c r="W284" s="18">
        <v>307</v>
      </c>
      <c r="X284" s="18">
        <v>384</v>
      </c>
      <c r="Y284" s="18">
        <v>390</v>
      </c>
      <c r="Z284" s="18">
        <v>175</v>
      </c>
      <c r="AA284" s="18">
        <v>184</v>
      </c>
      <c r="AB284" s="18">
        <v>214</v>
      </c>
      <c r="AC284" s="18">
        <v>219</v>
      </c>
      <c r="AD284" s="18">
        <v>216</v>
      </c>
      <c r="AE284" s="18">
        <v>237</v>
      </c>
      <c r="AF284" s="18">
        <v>212.12</v>
      </c>
      <c r="AG284" s="18">
        <v>270.95999999999998</v>
      </c>
      <c r="AH284" s="18">
        <v>272.64</v>
      </c>
      <c r="AI284" s="18">
        <v>286.89999999999998</v>
      </c>
      <c r="AJ284" s="18">
        <v>306.08</v>
      </c>
      <c r="AK284" s="18">
        <v>338.84000000000003</v>
      </c>
      <c r="AL284" s="18">
        <v>342.41999999999996</v>
      </c>
      <c r="AM284" s="18">
        <v>0</v>
      </c>
      <c r="AN284" s="18">
        <v>0</v>
      </c>
      <c r="AO284" s="18">
        <v>0</v>
      </c>
      <c r="AP284" s="18">
        <v>0</v>
      </c>
      <c r="AQ284" s="18">
        <v>0</v>
      </c>
      <c r="AR284" s="18">
        <v>0</v>
      </c>
      <c r="AS284" s="18">
        <v>0</v>
      </c>
      <c r="AT284" s="18">
        <v>0</v>
      </c>
      <c r="AU284" s="18">
        <v>0</v>
      </c>
      <c r="AV284" s="18">
        <v>39</v>
      </c>
      <c r="AW284" s="18">
        <v>81</v>
      </c>
      <c r="AX284" s="18">
        <v>147</v>
      </c>
      <c r="AY284" s="18">
        <v>184</v>
      </c>
      <c r="AZ284" s="18">
        <v>0</v>
      </c>
      <c r="BA284" s="18">
        <v>0</v>
      </c>
      <c r="BB284" s="18">
        <v>0</v>
      </c>
      <c r="BC284" s="18">
        <v>0</v>
      </c>
      <c r="BD284" s="18">
        <v>0</v>
      </c>
      <c r="BE284" s="18">
        <v>0</v>
      </c>
      <c r="BF284" s="18">
        <v>0</v>
      </c>
      <c r="BG284" s="18">
        <v>0</v>
      </c>
      <c r="BH284" s="18">
        <v>0</v>
      </c>
      <c r="BI284" s="18">
        <v>39</v>
      </c>
      <c r="BJ284" s="18">
        <v>81</v>
      </c>
      <c r="BK284" s="18">
        <v>146.9</v>
      </c>
      <c r="BL284" s="18">
        <v>183.44</v>
      </c>
    </row>
    <row r="285" spans="1:64" x14ac:dyDescent="0.25">
      <c r="A285" s="2" t="s">
        <v>674</v>
      </c>
      <c r="B285" s="2" t="s">
        <v>79</v>
      </c>
      <c r="C285" s="2" t="s">
        <v>79</v>
      </c>
      <c r="D285" s="2" t="s">
        <v>16</v>
      </c>
      <c r="E285" s="2" t="s">
        <v>675</v>
      </c>
      <c r="F285" s="2">
        <v>26</v>
      </c>
      <c r="G285" s="2">
        <v>26</v>
      </c>
      <c r="H285" s="2">
        <v>18</v>
      </c>
      <c r="I285" s="2">
        <v>18</v>
      </c>
      <c r="L285" s="17" t="s">
        <v>523</v>
      </c>
      <c r="M285" s="18">
        <v>159</v>
      </c>
      <c r="N285" s="18">
        <v>201</v>
      </c>
      <c r="O285" s="18">
        <v>183</v>
      </c>
      <c r="P285" s="18">
        <v>178</v>
      </c>
      <c r="Q285" s="18">
        <v>196</v>
      </c>
      <c r="R285" s="18">
        <v>172</v>
      </c>
      <c r="S285" s="18">
        <v>180</v>
      </c>
      <c r="T285" s="18">
        <v>223</v>
      </c>
      <c r="U285" s="18">
        <v>225</v>
      </c>
      <c r="V285" s="18">
        <v>185</v>
      </c>
      <c r="W285" s="18">
        <v>207</v>
      </c>
      <c r="X285" s="18">
        <v>171</v>
      </c>
      <c r="Y285" s="18">
        <v>176</v>
      </c>
      <c r="Z285" s="18">
        <v>137.5</v>
      </c>
      <c r="AA285" s="18">
        <v>200.1</v>
      </c>
      <c r="AB285" s="18">
        <v>182.5</v>
      </c>
      <c r="AC285" s="18">
        <v>178</v>
      </c>
      <c r="AD285" s="18">
        <v>195.56</v>
      </c>
      <c r="AE285" s="18">
        <v>172</v>
      </c>
      <c r="AF285" s="18">
        <v>179.6</v>
      </c>
      <c r="AG285" s="18">
        <v>222.14</v>
      </c>
      <c r="AH285" s="18">
        <v>225</v>
      </c>
      <c r="AI285" s="18">
        <v>183.74</v>
      </c>
      <c r="AJ285" s="18">
        <v>206.4</v>
      </c>
      <c r="AK285" s="18">
        <v>139.62</v>
      </c>
      <c r="AL285" s="18">
        <v>157.74</v>
      </c>
      <c r="AM285" s="18">
        <v>43</v>
      </c>
      <c r="AN285" s="18">
        <v>54</v>
      </c>
      <c r="AO285" s="18">
        <v>44</v>
      </c>
      <c r="AP285" s="18">
        <v>38</v>
      </c>
      <c r="AQ285" s="18">
        <v>51</v>
      </c>
      <c r="AR285" s="18">
        <v>40</v>
      </c>
      <c r="AS285" s="18">
        <v>40</v>
      </c>
      <c r="AT285" s="18">
        <v>51</v>
      </c>
      <c r="AU285" s="18">
        <v>50</v>
      </c>
      <c r="AV285" s="18">
        <v>45</v>
      </c>
      <c r="AW285" s="18">
        <v>47</v>
      </c>
      <c r="AX285" s="18">
        <v>51</v>
      </c>
      <c r="AY285" s="18">
        <v>47</v>
      </c>
      <c r="AZ285" s="18">
        <v>21.5</v>
      </c>
      <c r="BA285" s="18">
        <v>54</v>
      </c>
      <c r="BB285" s="18">
        <v>43.5</v>
      </c>
      <c r="BC285" s="18">
        <v>38</v>
      </c>
      <c r="BD285" s="18">
        <v>51</v>
      </c>
      <c r="BE285" s="18">
        <v>40</v>
      </c>
      <c r="BF285" s="18">
        <v>39.6</v>
      </c>
      <c r="BG285" s="18">
        <v>51</v>
      </c>
      <c r="BH285" s="18">
        <v>50</v>
      </c>
      <c r="BI285" s="18">
        <v>44.2</v>
      </c>
      <c r="BJ285" s="18">
        <v>46.4</v>
      </c>
      <c r="BK285" s="18">
        <v>42.8</v>
      </c>
      <c r="BL285" s="18">
        <v>41.8</v>
      </c>
    </row>
    <row r="286" spans="1:64" x14ac:dyDescent="0.25">
      <c r="A286" s="2" t="s">
        <v>674</v>
      </c>
      <c r="B286" s="2" t="s">
        <v>79</v>
      </c>
      <c r="C286" s="2" t="s">
        <v>79</v>
      </c>
      <c r="D286" s="2" t="s">
        <v>16</v>
      </c>
      <c r="E286" s="2" t="s">
        <v>8</v>
      </c>
      <c r="F286" s="2">
        <v>27</v>
      </c>
      <c r="G286" s="2">
        <v>27</v>
      </c>
      <c r="H286" s="2">
        <v>16</v>
      </c>
      <c r="I286" s="2">
        <v>16</v>
      </c>
      <c r="L286" s="17" t="s">
        <v>527</v>
      </c>
      <c r="M286" s="18">
        <v>91</v>
      </c>
      <c r="N286" s="18">
        <v>83</v>
      </c>
      <c r="O286" s="18">
        <v>73</v>
      </c>
      <c r="P286" s="18">
        <v>68</v>
      </c>
      <c r="Q286" s="18">
        <v>69</v>
      </c>
      <c r="R286" s="18">
        <v>47</v>
      </c>
      <c r="S286" s="18">
        <v>59</v>
      </c>
      <c r="T286" s="18">
        <v>58</v>
      </c>
      <c r="U286" s="18">
        <v>55</v>
      </c>
      <c r="V286" s="18"/>
      <c r="W286" s="18"/>
      <c r="X286" s="18"/>
      <c r="Y286" s="18"/>
      <c r="Z286" s="18">
        <v>91</v>
      </c>
      <c r="AA286" s="18">
        <v>83</v>
      </c>
      <c r="AB286" s="18">
        <v>73</v>
      </c>
      <c r="AC286" s="18">
        <v>68</v>
      </c>
      <c r="AD286" s="18">
        <v>69</v>
      </c>
      <c r="AE286" s="18">
        <v>47</v>
      </c>
      <c r="AF286" s="18">
        <v>59</v>
      </c>
      <c r="AG286" s="18">
        <v>58</v>
      </c>
      <c r="AH286" s="18">
        <v>55</v>
      </c>
      <c r="AI286" s="18"/>
      <c r="AJ286" s="18"/>
      <c r="AK286" s="18"/>
      <c r="AL286" s="18"/>
      <c r="AM286" s="18">
        <v>0</v>
      </c>
      <c r="AN286" s="18">
        <v>0</v>
      </c>
      <c r="AO286" s="18">
        <v>0</v>
      </c>
      <c r="AP286" s="18">
        <v>0</v>
      </c>
      <c r="AQ286" s="18">
        <v>0</v>
      </c>
      <c r="AR286" s="18">
        <v>0</v>
      </c>
      <c r="AS286" s="18">
        <v>0</v>
      </c>
      <c r="AT286" s="18">
        <v>0</v>
      </c>
      <c r="AU286" s="18">
        <v>0</v>
      </c>
      <c r="AV286" s="18"/>
      <c r="AW286" s="18"/>
      <c r="AX286" s="18"/>
      <c r="AY286" s="18"/>
      <c r="AZ286" s="18">
        <v>0</v>
      </c>
      <c r="BA286" s="18">
        <v>0</v>
      </c>
      <c r="BB286" s="18">
        <v>0</v>
      </c>
      <c r="BC286" s="18">
        <v>0</v>
      </c>
      <c r="BD286" s="18">
        <v>0</v>
      </c>
      <c r="BE286" s="18">
        <v>0</v>
      </c>
      <c r="BF286" s="18">
        <v>0</v>
      </c>
      <c r="BG286" s="18">
        <v>0</v>
      </c>
      <c r="BH286" s="18">
        <v>0</v>
      </c>
      <c r="BI286" s="18"/>
      <c r="BJ286" s="18"/>
      <c r="BK286" s="18"/>
      <c r="BL286" s="18"/>
    </row>
    <row r="287" spans="1:64" x14ac:dyDescent="0.25">
      <c r="A287" s="2" t="s">
        <v>674</v>
      </c>
      <c r="B287" s="2" t="s">
        <v>79</v>
      </c>
      <c r="C287" s="2" t="s">
        <v>79</v>
      </c>
      <c r="D287" s="2" t="s">
        <v>16</v>
      </c>
      <c r="E287" s="2" t="s">
        <v>9</v>
      </c>
      <c r="F287" s="2">
        <v>38</v>
      </c>
      <c r="G287" s="2">
        <v>38</v>
      </c>
      <c r="H287" s="2">
        <v>21</v>
      </c>
      <c r="I287" s="2">
        <v>21</v>
      </c>
      <c r="L287" s="17" t="s">
        <v>724</v>
      </c>
      <c r="M287" s="18"/>
      <c r="N287" s="18"/>
      <c r="O287" s="18"/>
      <c r="P287" s="18"/>
      <c r="Q287" s="18"/>
      <c r="R287" s="18"/>
      <c r="S287" s="18"/>
      <c r="T287" s="18"/>
      <c r="U287" s="18"/>
      <c r="V287" s="18">
        <v>5</v>
      </c>
      <c r="W287" s="18">
        <v>8</v>
      </c>
      <c r="X287" s="18">
        <v>14</v>
      </c>
      <c r="Y287" s="18">
        <v>7</v>
      </c>
      <c r="Z287" s="18"/>
      <c r="AA287" s="18"/>
      <c r="AB287" s="18"/>
      <c r="AC287" s="18"/>
      <c r="AD287" s="18"/>
      <c r="AE287" s="18"/>
      <c r="AF287" s="18"/>
      <c r="AG287" s="18"/>
      <c r="AH287" s="18"/>
      <c r="AI287" s="18">
        <v>5</v>
      </c>
      <c r="AJ287" s="18">
        <v>8</v>
      </c>
      <c r="AK287" s="18">
        <v>13.8</v>
      </c>
      <c r="AL287" s="18">
        <v>7</v>
      </c>
      <c r="AM287" s="18"/>
      <c r="AN287" s="18"/>
      <c r="AO287" s="18"/>
      <c r="AP287" s="18"/>
      <c r="AQ287" s="18"/>
      <c r="AR287" s="18"/>
      <c r="AS287" s="18"/>
      <c r="AT287" s="18"/>
      <c r="AU287" s="18"/>
      <c r="AV287" s="18">
        <v>0</v>
      </c>
      <c r="AW287" s="18">
        <v>0</v>
      </c>
      <c r="AX287" s="18">
        <v>0</v>
      </c>
      <c r="AY287" s="18">
        <v>0</v>
      </c>
      <c r="AZ287" s="18"/>
      <c r="BA287" s="18"/>
      <c r="BB287" s="18"/>
      <c r="BC287" s="18"/>
      <c r="BD287" s="18"/>
      <c r="BE287" s="18"/>
      <c r="BF287" s="18"/>
      <c r="BG287" s="18"/>
      <c r="BH287" s="18"/>
      <c r="BI287" s="18">
        <v>0</v>
      </c>
      <c r="BJ287" s="18">
        <v>0</v>
      </c>
      <c r="BK287" s="18">
        <v>0</v>
      </c>
      <c r="BL287" s="18">
        <v>0</v>
      </c>
    </row>
    <row r="288" spans="1:64" x14ac:dyDescent="0.25">
      <c r="A288" s="2" t="s">
        <v>674</v>
      </c>
      <c r="B288" s="2" t="s">
        <v>79</v>
      </c>
      <c r="C288" s="2" t="s">
        <v>79</v>
      </c>
      <c r="D288" s="2" t="s">
        <v>16</v>
      </c>
      <c r="E288" s="2" t="s">
        <v>10</v>
      </c>
      <c r="F288" s="2">
        <v>24</v>
      </c>
      <c r="G288" s="2">
        <v>23.2</v>
      </c>
      <c r="H288" s="2">
        <v>9</v>
      </c>
      <c r="I288" s="2">
        <v>8.1999999999999993</v>
      </c>
      <c r="L288" s="17" t="s">
        <v>529</v>
      </c>
      <c r="M288" s="18"/>
      <c r="N288" s="18"/>
      <c r="O288" s="18"/>
      <c r="P288" s="18"/>
      <c r="Q288" s="18"/>
      <c r="R288" s="18"/>
      <c r="S288" s="18">
        <v>89</v>
      </c>
      <c r="T288" s="18">
        <v>119</v>
      </c>
      <c r="U288" s="18">
        <v>139</v>
      </c>
      <c r="V288" s="18">
        <v>113</v>
      </c>
      <c r="W288" s="18">
        <v>94</v>
      </c>
      <c r="X288" s="18">
        <v>84</v>
      </c>
      <c r="Y288" s="18">
        <v>64</v>
      </c>
      <c r="Z288" s="18"/>
      <c r="AA288" s="18"/>
      <c r="AB288" s="18"/>
      <c r="AC288" s="18"/>
      <c r="AD288" s="18"/>
      <c r="AE288" s="18"/>
      <c r="AF288" s="18">
        <v>89</v>
      </c>
      <c r="AG288" s="18">
        <v>119</v>
      </c>
      <c r="AH288" s="18">
        <v>139</v>
      </c>
      <c r="AI288" s="18">
        <v>113</v>
      </c>
      <c r="AJ288" s="18">
        <v>94</v>
      </c>
      <c r="AK288" s="18">
        <v>84</v>
      </c>
      <c r="AL288" s="18">
        <v>64</v>
      </c>
      <c r="AM288" s="18"/>
      <c r="AN288" s="18"/>
      <c r="AO288" s="18"/>
      <c r="AP288" s="18"/>
      <c r="AQ288" s="18"/>
      <c r="AR288" s="18"/>
      <c r="AS288" s="18">
        <v>0</v>
      </c>
      <c r="AT288" s="18">
        <v>0</v>
      </c>
      <c r="AU288" s="18">
        <v>0</v>
      </c>
      <c r="AV288" s="18">
        <v>0</v>
      </c>
      <c r="AW288" s="18">
        <v>0</v>
      </c>
      <c r="AX288" s="18">
        <v>0</v>
      </c>
      <c r="AY288" s="18">
        <v>0</v>
      </c>
      <c r="AZ288" s="18"/>
      <c r="BA288" s="18"/>
      <c r="BB288" s="18"/>
      <c r="BC288" s="18"/>
      <c r="BD288" s="18"/>
      <c r="BE288" s="18"/>
      <c r="BF288" s="18">
        <v>0</v>
      </c>
      <c r="BG288" s="18">
        <v>0</v>
      </c>
      <c r="BH288" s="18">
        <v>0</v>
      </c>
      <c r="BI288" s="18">
        <v>0</v>
      </c>
      <c r="BJ288" s="18">
        <v>0</v>
      </c>
      <c r="BK288" s="18">
        <v>0</v>
      </c>
      <c r="BL288" s="18">
        <v>0</v>
      </c>
    </row>
    <row r="289" spans="1:64" x14ac:dyDescent="0.25">
      <c r="A289" s="2" t="s">
        <v>674</v>
      </c>
      <c r="B289" s="2" t="s">
        <v>79</v>
      </c>
      <c r="C289" s="2" t="s">
        <v>79</v>
      </c>
      <c r="D289" s="2" t="s">
        <v>16</v>
      </c>
      <c r="E289" s="2" t="s">
        <v>11</v>
      </c>
      <c r="F289" s="2">
        <v>27</v>
      </c>
      <c r="G289" s="2">
        <v>25.2</v>
      </c>
      <c r="H289" s="2">
        <v>15</v>
      </c>
      <c r="I289" s="2">
        <v>13.2</v>
      </c>
      <c r="L289" s="17" t="s">
        <v>539</v>
      </c>
      <c r="M289" s="18">
        <v>112</v>
      </c>
      <c r="N289" s="18">
        <v>85</v>
      </c>
      <c r="O289" s="18">
        <v>110</v>
      </c>
      <c r="P289" s="18">
        <v>111</v>
      </c>
      <c r="Q289" s="18">
        <v>126</v>
      </c>
      <c r="R289" s="18">
        <v>106</v>
      </c>
      <c r="S289" s="18">
        <v>117</v>
      </c>
      <c r="T289" s="18">
        <v>140</v>
      </c>
      <c r="U289" s="18">
        <v>142</v>
      </c>
      <c r="V289" s="18">
        <v>118</v>
      </c>
      <c r="W289" s="18">
        <v>143</v>
      </c>
      <c r="X289" s="18">
        <v>144</v>
      </c>
      <c r="Y289" s="18">
        <v>119</v>
      </c>
      <c r="Z289" s="18">
        <v>110.5</v>
      </c>
      <c r="AA289" s="18">
        <v>85</v>
      </c>
      <c r="AB289" s="18">
        <v>108.04</v>
      </c>
      <c r="AC289" s="18">
        <v>111</v>
      </c>
      <c r="AD289" s="18">
        <v>123.86</v>
      </c>
      <c r="AE289" s="18">
        <v>106</v>
      </c>
      <c r="AF289" s="18">
        <v>115.85</v>
      </c>
      <c r="AG289" s="18">
        <v>140</v>
      </c>
      <c r="AH289" s="18">
        <v>140.86000000000001</v>
      </c>
      <c r="AI289" s="18">
        <v>118</v>
      </c>
      <c r="AJ289" s="18">
        <v>143.99</v>
      </c>
      <c r="AK289" s="18">
        <v>136.22</v>
      </c>
      <c r="AL289" s="18">
        <v>104.47</v>
      </c>
      <c r="AM289" s="18">
        <v>3</v>
      </c>
      <c r="AN289" s="18">
        <v>4</v>
      </c>
      <c r="AO289" s="18">
        <v>1</v>
      </c>
      <c r="AP289" s="18">
        <v>2</v>
      </c>
      <c r="AQ289" s="18">
        <v>3</v>
      </c>
      <c r="AR289" s="18">
        <v>1</v>
      </c>
      <c r="AS289" s="18">
        <v>2</v>
      </c>
      <c r="AT289" s="18">
        <v>2</v>
      </c>
      <c r="AU289" s="18">
        <v>3</v>
      </c>
      <c r="AV289" s="18">
        <v>2</v>
      </c>
      <c r="AW289" s="18">
        <v>2</v>
      </c>
      <c r="AX289" s="18">
        <v>4</v>
      </c>
      <c r="AY289" s="18">
        <v>8</v>
      </c>
      <c r="AZ289" s="18">
        <v>1.5</v>
      </c>
      <c r="BA289" s="18">
        <v>4</v>
      </c>
      <c r="BB289" s="18">
        <v>1</v>
      </c>
      <c r="BC289" s="18">
        <v>2</v>
      </c>
      <c r="BD289" s="18">
        <v>2.75</v>
      </c>
      <c r="BE289" s="18">
        <v>1</v>
      </c>
      <c r="BF289" s="18">
        <v>1</v>
      </c>
      <c r="BG289" s="18">
        <v>2</v>
      </c>
      <c r="BH289" s="18">
        <v>2.33</v>
      </c>
      <c r="BI289" s="18">
        <v>2</v>
      </c>
      <c r="BJ289" s="18">
        <v>1.2</v>
      </c>
      <c r="BK289" s="18">
        <v>2.2999999999999998</v>
      </c>
      <c r="BL289" s="18">
        <v>4.5</v>
      </c>
    </row>
    <row r="290" spans="1:64" x14ac:dyDescent="0.25">
      <c r="A290" s="2" t="s">
        <v>674</v>
      </c>
      <c r="B290" s="2" t="s">
        <v>79</v>
      </c>
      <c r="C290" s="2" t="s">
        <v>79</v>
      </c>
      <c r="D290" s="2" t="s">
        <v>16</v>
      </c>
      <c r="E290" s="2" t="s">
        <v>12</v>
      </c>
      <c r="F290" s="2">
        <v>22</v>
      </c>
      <c r="G290" s="2">
        <v>20.399999999999999</v>
      </c>
      <c r="H290" s="2">
        <v>13</v>
      </c>
      <c r="I290" s="2">
        <v>11.4</v>
      </c>
      <c r="L290" s="17" t="s">
        <v>541</v>
      </c>
      <c r="M290" s="18">
        <v>31</v>
      </c>
      <c r="N290" s="18">
        <v>32</v>
      </c>
      <c r="O290" s="18">
        <v>37</v>
      </c>
      <c r="P290" s="18">
        <v>33</v>
      </c>
      <c r="Q290" s="18">
        <v>43</v>
      </c>
      <c r="R290" s="18">
        <v>24</v>
      </c>
      <c r="S290" s="18">
        <v>38</v>
      </c>
      <c r="T290" s="18">
        <v>11</v>
      </c>
      <c r="U290" s="18">
        <v>17</v>
      </c>
      <c r="V290" s="18"/>
      <c r="W290" s="18"/>
      <c r="X290" s="18"/>
      <c r="Y290" s="18"/>
      <c r="Z290" s="18">
        <v>22</v>
      </c>
      <c r="AA290" s="18">
        <v>31.8</v>
      </c>
      <c r="AB290" s="18">
        <v>36.799999999999997</v>
      </c>
      <c r="AC290" s="18">
        <v>32.4</v>
      </c>
      <c r="AD290" s="18">
        <v>42</v>
      </c>
      <c r="AE290" s="18">
        <v>23.4</v>
      </c>
      <c r="AF290" s="18">
        <v>36.799999999999997</v>
      </c>
      <c r="AG290" s="18">
        <v>10.4</v>
      </c>
      <c r="AH290" s="18">
        <v>16</v>
      </c>
      <c r="AI290" s="18"/>
      <c r="AJ290" s="18"/>
      <c r="AK290" s="18"/>
      <c r="AL290" s="18"/>
      <c r="AM290" s="18">
        <v>0</v>
      </c>
      <c r="AN290" s="18">
        <v>0</v>
      </c>
      <c r="AO290" s="18">
        <v>0</v>
      </c>
      <c r="AP290" s="18">
        <v>0</v>
      </c>
      <c r="AQ290" s="18">
        <v>0</v>
      </c>
      <c r="AR290" s="18">
        <v>0</v>
      </c>
      <c r="AS290" s="18">
        <v>0</v>
      </c>
      <c r="AT290" s="18">
        <v>0</v>
      </c>
      <c r="AU290" s="18">
        <v>0</v>
      </c>
      <c r="AV290" s="18"/>
      <c r="AW290" s="18"/>
      <c r="AX290" s="18"/>
      <c r="AY290" s="18"/>
      <c r="AZ290" s="18">
        <v>0</v>
      </c>
      <c r="BA290" s="18">
        <v>0</v>
      </c>
      <c r="BB290" s="18">
        <v>0</v>
      </c>
      <c r="BC290" s="18">
        <v>0</v>
      </c>
      <c r="BD290" s="18">
        <v>0</v>
      </c>
      <c r="BE290" s="18">
        <v>0</v>
      </c>
      <c r="BF290" s="18">
        <v>0</v>
      </c>
      <c r="BG290" s="18">
        <v>0</v>
      </c>
      <c r="BH290" s="18">
        <v>0</v>
      </c>
      <c r="BI290" s="18"/>
      <c r="BJ290" s="18"/>
      <c r="BK290" s="18"/>
      <c r="BL290" s="18"/>
    </row>
    <row r="291" spans="1:64" x14ac:dyDescent="0.25">
      <c r="A291" s="2" t="s">
        <v>674</v>
      </c>
      <c r="B291" s="2" t="s">
        <v>79</v>
      </c>
      <c r="C291" s="2" t="s">
        <v>79</v>
      </c>
      <c r="D291" s="2" t="s">
        <v>16</v>
      </c>
      <c r="E291" s="2" t="s">
        <v>13</v>
      </c>
      <c r="F291" s="2">
        <v>19</v>
      </c>
      <c r="G291" s="2">
        <v>18</v>
      </c>
      <c r="H291" s="2">
        <v>7</v>
      </c>
      <c r="I291" s="2">
        <v>6</v>
      </c>
      <c r="L291" s="17" t="s">
        <v>557</v>
      </c>
      <c r="M291" s="18">
        <v>987</v>
      </c>
      <c r="N291" s="18">
        <v>1156</v>
      </c>
      <c r="O291" s="18">
        <v>1103</v>
      </c>
      <c r="P291" s="18">
        <v>1105</v>
      </c>
      <c r="Q291" s="18">
        <v>1128</v>
      </c>
      <c r="R291" s="18">
        <v>1112</v>
      </c>
      <c r="S291" s="18">
        <v>1150</v>
      </c>
      <c r="T291" s="18">
        <v>1169</v>
      </c>
      <c r="U291" s="18">
        <v>1213</v>
      </c>
      <c r="V291" s="18">
        <v>1129</v>
      </c>
      <c r="W291" s="18">
        <v>1099</v>
      </c>
      <c r="X291" s="18">
        <v>1047</v>
      </c>
      <c r="Y291" s="18">
        <v>1019</v>
      </c>
      <c r="Z291" s="18">
        <v>986.02</v>
      </c>
      <c r="AA291" s="18">
        <v>1153.8</v>
      </c>
      <c r="AB291" s="18">
        <v>1101.0999999999999</v>
      </c>
      <c r="AC291" s="18">
        <v>1101.31</v>
      </c>
      <c r="AD291" s="18">
        <v>1125.58</v>
      </c>
      <c r="AE291" s="18">
        <v>1110.24</v>
      </c>
      <c r="AF291" s="18">
        <v>1148.9000000000001</v>
      </c>
      <c r="AG291" s="18">
        <v>1165.54</v>
      </c>
      <c r="AH291" s="18">
        <v>1207.48</v>
      </c>
      <c r="AI291" s="18">
        <v>1127.8</v>
      </c>
      <c r="AJ291" s="18">
        <v>1095.56</v>
      </c>
      <c r="AK291" s="18">
        <v>886.24</v>
      </c>
      <c r="AL291" s="18">
        <v>889.72</v>
      </c>
      <c r="AM291" s="18">
        <v>0</v>
      </c>
      <c r="AN291" s="18">
        <v>0</v>
      </c>
      <c r="AO291" s="18">
        <v>0</v>
      </c>
      <c r="AP291" s="18">
        <v>0</v>
      </c>
      <c r="AQ291" s="18">
        <v>0</v>
      </c>
      <c r="AR291" s="18">
        <v>0</v>
      </c>
      <c r="AS291" s="18">
        <v>0</v>
      </c>
      <c r="AT291" s="18">
        <v>0</v>
      </c>
      <c r="AU291" s="18">
        <v>0</v>
      </c>
      <c r="AV291" s="18">
        <v>0</v>
      </c>
      <c r="AW291" s="18">
        <v>0</v>
      </c>
      <c r="AX291" s="18">
        <v>0</v>
      </c>
      <c r="AY291" s="18">
        <v>0</v>
      </c>
      <c r="AZ291" s="18">
        <v>0</v>
      </c>
      <c r="BA291" s="18">
        <v>0</v>
      </c>
      <c r="BB291" s="18">
        <v>0</v>
      </c>
      <c r="BC291" s="18">
        <v>0</v>
      </c>
      <c r="BD291" s="18">
        <v>0</v>
      </c>
      <c r="BE291" s="18">
        <v>0</v>
      </c>
      <c r="BF291" s="18">
        <v>0</v>
      </c>
      <c r="BG291" s="18">
        <v>0</v>
      </c>
      <c r="BH291" s="18">
        <v>0</v>
      </c>
      <c r="BI291" s="18">
        <v>0</v>
      </c>
      <c r="BJ291" s="18">
        <v>0</v>
      </c>
      <c r="BK291" s="18">
        <v>0</v>
      </c>
      <c r="BL291" s="18">
        <v>0</v>
      </c>
    </row>
    <row r="292" spans="1:64" x14ac:dyDescent="0.25">
      <c r="A292" s="2" t="s">
        <v>674</v>
      </c>
      <c r="B292" s="2" t="s">
        <v>79</v>
      </c>
      <c r="C292" s="2" t="s">
        <v>79</v>
      </c>
      <c r="D292" s="2" t="s">
        <v>16</v>
      </c>
      <c r="E292" s="2" t="s">
        <v>14</v>
      </c>
      <c r="F292" s="2">
        <v>25</v>
      </c>
      <c r="G292" s="2">
        <v>24.2</v>
      </c>
      <c r="H292" s="2">
        <v>9</v>
      </c>
      <c r="I292" s="2">
        <v>8.1999999999999993</v>
      </c>
      <c r="L292" s="17" t="s">
        <v>559</v>
      </c>
      <c r="M292" s="18">
        <v>398</v>
      </c>
      <c r="N292" s="18">
        <v>432</v>
      </c>
      <c r="O292" s="18">
        <v>429</v>
      </c>
      <c r="P292" s="18">
        <v>459</v>
      </c>
      <c r="Q292" s="18">
        <v>498</v>
      </c>
      <c r="R292" s="18">
        <v>432</v>
      </c>
      <c r="S292" s="18">
        <v>486</v>
      </c>
      <c r="T292" s="18">
        <v>480</v>
      </c>
      <c r="U292" s="18">
        <v>477</v>
      </c>
      <c r="V292" s="18">
        <v>501</v>
      </c>
      <c r="W292" s="18">
        <v>549</v>
      </c>
      <c r="X292" s="18">
        <v>592</v>
      </c>
      <c r="Y292" s="18">
        <v>723</v>
      </c>
      <c r="Z292" s="18">
        <v>385</v>
      </c>
      <c r="AA292" s="18">
        <v>431.63</v>
      </c>
      <c r="AB292" s="18">
        <v>427.1</v>
      </c>
      <c r="AC292" s="18">
        <v>458.54</v>
      </c>
      <c r="AD292" s="18">
        <v>497</v>
      </c>
      <c r="AE292" s="18">
        <v>431.97</v>
      </c>
      <c r="AF292" s="18">
        <v>483.97</v>
      </c>
      <c r="AG292" s="18">
        <v>478.38</v>
      </c>
      <c r="AH292" s="18">
        <v>476.87</v>
      </c>
      <c r="AI292" s="18">
        <v>499.56</v>
      </c>
      <c r="AJ292" s="18">
        <v>546.91999999999996</v>
      </c>
      <c r="AK292" s="18">
        <v>491.18</v>
      </c>
      <c r="AL292" s="18">
        <v>632.0300000000002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0</v>
      </c>
      <c r="AV292" s="18">
        <v>0</v>
      </c>
      <c r="AW292" s="18">
        <v>9</v>
      </c>
      <c r="AX292" s="18">
        <v>23</v>
      </c>
      <c r="AY292" s="18">
        <v>97</v>
      </c>
      <c r="AZ292" s="18">
        <v>0</v>
      </c>
      <c r="BA292" s="18">
        <v>0</v>
      </c>
      <c r="BB292" s="18">
        <v>0</v>
      </c>
      <c r="BC292" s="18">
        <v>0</v>
      </c>
      <c r="BD292" s="18">
        <v>0</v>
      </c>
      <c r="BE292" s="18">
        <v>0</v>
      </c>
      <c r="BF292" s="18">
        <v>0</v>
      </c>
      <c r="BG292" s="18">
        <v>0</v>
      </c>
      <c r="BH292" s="18">
        <v>0</v>
      </c>
      <c r="BI292" s="18">
        <v>0</v>
      </c>
      <c r="BJ292" s="18">
        <v>8.51</v>
      </c>
      <c r="BK292" s="18">
        <v>23</v>
      </c>
      <c r="BL292" s="18">
        <v>95</v>
      </c>
    </row>
    <row r="293" spans="1:64" x14ac:dyDescent="0.25">
      <c r="A293" s="2" t="s">
        <v>674</v>
      </c>
      <c r="B293" s="2" t="s">
        <v>79</v>
      </c>
      <c r="C293" s="2" t="s">
        <v>79</v>
      </c>
      <c r="D293" s="2" t="s">
        <v>16</v>
      </c>
      <c r="E293" s="2" t="s">
        <v>15</v>
      </c>
      <c r="F293" s="2">
        <v>31</v>
      </c>
      <c r="G293" s="2">
        <v>30.6</v>
      </c>
      <c r="H293" s="2">
        <v>8</v>
      </c>
      <c r="I293" s="2">
        <v>7.6</v>
      </c>
      <c r="L293" s="17" t="s">
        <v>561</v>
      </c>
      <c r="M293" s="18">
        <v>569</v>
      </c>
      <c r="N293" s="18">
        <v>694</v>
      </c>
      <c r="O293" s="18">
        <v>675</v>
      </c>
      <c r="P293" s="18">
        <v>749</v>
      </c>
      <c r="Q293" s="18">
        <v>651</v>
      </c>
      <c r="R293" s="18">
        <v>707</v>
      </c>
      <c r="S293" s="18">
        <v>757</v>
      </c>
      <c r="T293" s="18">
        <v>733</v>
      </c>
      <c r="U293" s="18">
        <v>757</v>
      </c>
      <c r="V293" s="18">
        <v>865</v>
      </c>
      <c r="W293" s="18">
        <v>908</v>
      </c>
      <c r="X293" s="18">
        <v>813</v>
      </c>
      <c r="Y293" s="18">
        <v>767</v>
      </c>
      <c r="Z293" s="18">
        <v>559.26</v>
      </c>
      <c r="AA293" s="18">
        <v>686.2</v>
      </c>
      <c r="AB293" s="18">
        <v>667.1</v>
      </c>
      <c r="AC293" s="18">
        <v>740.85</v>
      </c>
      <c r="AD293" s="18">
        <v>644.79999999999995</v>
      </c>
      <c r="AE293" s="18">
        <v>698.04</v>
      </c>
      <c r="AF293" s="18">
        <v>743.08</v>
      </c>
      <c r="AG293" s="18">
        <v>722.41</v>
      </c>
      <c r="AH293" s="18">
        <v>745.94</v>
      </c>
      <c r="AI293" s="18">
        <v>861.39</v>
      </c>
      <c r="AJ293" s="18">
        <v>903.99</v>
      </c>
      <c r="AK293" s="18">
        <v>700</v>
      </c>
      <c r="AL293" s="18">
        <v>655.17999999999995</v>
      </c>
      <c r="AM293" s="18">
        <v>44</v>
      </c>
      <c r="AN293" s="18">
        <v>55</v>
      </c>
      <c r="AO293" s="18">
        <v>57</v>
      </c>
      <c r="AP293" s="18">
        <v>47</v>
      </c>
      <c r="AQ293" s="18">
        <v>49</v>
      </c>
      <c r="AR293" s="18">
        <v>56</v>
      </c>
      <c r="AS293" s="18">
        <v>47</v>
      </c>
      <c r="AT293" s="18">
        <v>42</v>
      </c>
      <c r="AU293" s="18">
        <v>59</v>
      </c>
      <c r="AV293" s="18">
        <v>42</v>
      </c>
      <c r="AW293" s="18">
        <v>65</v>
      </c>
      <c r="AX293" s="18">
        <v>67</v>
      </c>
      <c r="AY293" s="18">
        <v>70</v>
      </c>
      <c r="AZ293" s="18">
        <v>35.1</v>
      </c>
      <c r="BA293" s="18">
        <v>48.45</v>
      </c>
      <c r="BB293" s="18">
        <v>48.6</v>
      </c>
      <c r="BC293" s="18">
        <v>39.85</v>
      </c>
      <c r="BD293" s="18">
        <v>43.15</v>
      </c>
      <c r="BE293" s="18">
        <v>47.6</v>
      </c>
      <c r="BF293" s="18">
        <v>37.01</v>
      </c>
      <c r="BG293" s="18">
        <v>34.81</v>
      </c>
      <c r="BH293" s="18">
        <v>52.81</v>
      </c>
      <c r="BI293" s="18">
        <v>40.6</v>
      </c>
      <c r="BJ293" s="18">
        <v>62.65</v>
      </c>
      <c r="BK293" s="18">
        <v>55.65</v>
      </c>
      <c r="BL293" s="18">
        <v>53.03</v>
      </c>
    </row>
    <row r="294" spans="1:64" x14ac:dyDescent="0.25">
      <c r="A294" s="2" t="s">
        <v>674</v>
      </c>
      <c r="B294" s="2" t="s">
        <v>79</v>
      </c>
      <c r="C294" s="2" t="s">
        <v>79</v>
      </c>
      <c r="D294" s="2" t="s">
        <v>16</v>
      </c>
      <c r="E294" s="2" t="s">
        <v>16</v>
      </c>
      <c r="F294" s="2">
        <v>13</v>
      </c>
      <c r="G294" s="2">
        <v>13</v>
      </c>
      <c r="H294" s="2">
        <v>0</v>
      </c>
      <c r="I294" s="2">
        <v>0</v>
      </c>
      <c r="L294" s="17" t="s">
        <v>569</v>
      </c>
      <c r="M294" s="18">
        <v>72</v>
      </c>
      <c r="N294" s="18">
        <v>111</v>
      </c>
      <c r="O294" s="18">
        <v>85</v>
      </c>
      <c r="P294" s="18">
        <v>94</v>
      </c>
      <c r="Q294" s="18">
        <v>115</v>
      </c>
      <c r="R294" s="18">
        <v>95</v>
      </c>
      <c r="S294" s="18">
        <v>114</v>
      </c>
      <c r="T294" s="18">
        <v>89</v>
      </c>
      <c r="U294" s="18">
        <v>101</v>
      </c>
      <c r="V294" s="18">
        <v>106</v>
      </c>
      <c r="W294" s="18">
        <v>95</v>
      </c>
      <c r="X294" s="18">
        <v>105</v>
      </c>
      <c r="Y294" s="18">
        <v>79</v>
      </c>
      <c r="Z294" s="18">
        <v>72</v>
      </c>
      <c r="AA294" s="18">
        <v>111</v>
      </c>
      <c r="AB294" s="18">
        <v>85</v>
      </c>
      <c r="AC294" s="18">
        <v>93.72</v>
      </c>
      <c r="AD294" s="18">
        <v>114.1</v>
      </c>
      <c r="AE294" s="18">
        <v>95</v>
      </c>
      <c r="AF294" s="18">
        <v>114</v>
      </c>
      <c r="AG294" s="18">
        <v>89</v>
      </c>
      <c r="AH294" s="18">
        <v>101</v>
      </c>
      <c r="AI294" s="18">
        <v>106</v>
      </c>
      <c r="AJ294" s="18">
        <v>95</v>
      </c>
      <c r="AK294" s="18">
        <v>96.78</v>
      </c>
      <c r="AL294" s="18">
        <v>71.3</v>
      </c>
      <c r="AM294" s="18">
        <v>0</v>
      </c>
      <c r="AN294" s="18">
        <v>0</v>
      </c>
      <c r="AO294" s="18">
        <v>0</v>
      </c>
      <c r="AP294" s="18">
        <v>0</v>
      </c>
      <c r="AQ294" s="18">
        <v>0</v>
      </c>
      <c r="AR294" s="18">
        <v>0</v>
      </c>
      <c r="AS294" s="18">
        <v>0</v>
      </c>
      <c r="AT294" s="18">
        <v>0</v>
      </c>
      <c r="AU294" s="18">
        <v>0</v>
      </c>
      <c r="AV294" s="18">
        <v>0</v>
      </c>
      <c r="AW294" s="18">
        <v>0</v>
      </c>
      <c r="AX294" s="18">
        <v>0</v>
      </c>
      <c r="AY294" s="18">
        <v>0</v>
      </c>
      <c r="AZ294" s="18">
        <v>0</v>
      </c>
      <c r="BA294" s="18">
        <v>0</v>
      </c>
      <c r="BB294" s="18">
        <v>0</v>
      </c>
      <c r="BC294" s="18">
        <v>0</v>
      </c>
      <c r="BD294" s="18">
        <v>0</v>
      </c>
      <c r="BE294" s="18">
        <v>0</v>
      </c>
      <c r="BF294" s="18">
        <v>0</v>
      </c>
      <c r="BG294" s="18">
        <v>0</v>
      </c>
      <c r="BH294" s="18">
        <v>0</v>
      </c>
      <c r="BI294" s="18">
        <v>0</v>
      </c>
      <c r="BJ294" s="18">
        <v>0</v>
      </c>
      <c r="BK294" s="18">
        <v>0</v>
      </c>
      <c r="BL294" s="18">
        <v>0</v>
      </c>
    </row>
    <row r="295" spans="1:64" x14ac:dyDescent="0.25">
      <c r="A295" s="2" t="s">
        <v>674</v>
      </c>
      <c r="B295" s="2" t="s">
        <v>79</v>
      </c>
      <c r="C295" s="2" t="s">
        <v>79</v>
      </c>
      <c r="D295" s="2" t="s">
        <v>16</v>
      </c>
      <c r="E295" s="2" t="s">
        <v>17</v>
      </c>
      <c r="F295" s="2">
        <v>26</v>
      </c>
      <c r="G295" s="2">
        <v>26</v>
      </c>
      <c r="H295" s="2">
        <v>0</v>
      </c>
      <c r="I295" s="2">
        <v>0</v>
      </c>
      <c r="L295" s="17" t="s">
        <v>571</v>
      </c>
      <c r="M295" s="18">
        <v>12</v>
      </c>
      <c r="N295" s="18">
        <v>15</v>
      </c>
      <c r="O295" s="18">
        <v>16</v>
      </c>
      <c r="P295" s="18">
        <v>15</v>
      </c>
      <c r="Q295" s="18">
        <v>16</v>
      </c>
      <c r="R295" s="18">
        <v>17</v>
      </c>
      <c r="S295" s="18">
        <v>14</v>
      </c>
      <c r="T295" s="18">
        <v>15</v>
      </c>
      <c r="U295" s="18">
        <v>16</v>
      </c>
      <c r="V295" s="18"/>
      <c r="W295" s="18"/>
      <c r="X295" s="18"/>
      <c r="Y295" s="18"/>
      <c r="Z295" s="18">
        <v>12</v>
      </c>
      <c r="AA295" s="18">
        <v>15</v>
      </c>
      <c r="AB295" s="18">
        <v>16</v>
      </c>
      <c r="AC295" s="18">
        <v>15</v>
      </c>
      <c r="AD295" s="18">
        <v>16</v>
      </c>
      <c r="AE295" s="18">
        <v>17</v>
      </c>
      <c r="AF295" s="18">
        <v>14</v>
      </c>
      <c r="AG295" s="18">
        <v>15</v>
      </c>
      <c r="AH295" s="18">
        <v>16</v>
      </c>
      <c r="AI295" s="18"/>
      <c r="AJ295" s="18"/>
      <c r="AK295" s="18"/>
      <c r="AL295" s="18"/>
      <c r="AM295" s="18">
        <v>0</v>
      </c>
      <c r="AN295" s="18">
        <v>0</v>
      </c>
      <c r="AO295" s="18">
        <v>0</v>
      </c>
      <c r="AP295" s="18">
        <v>0</v>
      </c>
      <c r="AQ295" s="18">
        <v>0</v>
      </c>
      <c r="AR295" s="18">
        <v>0</v>
      </c>
      <c r="AS295" s="18">
        <v>0</v>
      </c>
      <c r="AT295" s="18">
        <v>0</v>
      </c>
      <c r="AU295" s="18">
        <v>0</v>
      </c>
      <c r="AV295" s="18"/>
      <c r="AW295" s="18"/>
      <c r="AX295" s="18"/>
      <c r="AY295" s="18"/>
      <c r="AZ295" s="18">
        <v>0</v>
      </c>
      <c r="BA295" s="18">
        <v>0</v>
      </c>
      <c r="BB295" s="18">
        <v>0</v>
      </c>
      <c r="BC295" s="18">
        <v>0</v>
      </c>
      <c r="BD295" s="18">
        <v>0</v>
      </c>
      <c r="BE295" s="18">
        <v>0</v>
      </c>
      <c r="BF295" s="18">
        <v>0</v>
      </c>
      <c r="BG295" s="18">
        <v>0</v>
      </c>
      <c r="BH295" s="18">
        <v>0</v>
      </c>
      <c r="BI295" s="18"/>
      <c r="BJ295" s="18"/>
      <c r="BK295" s="18"/>
      <c r="BL295" s="18"/>
    </row>
    <row r="296" spans="1:64" x14ac:dyDescent="0.25">
      <c r="A296" s="2" t="s">
        <v>674</v>
      </c>
      <c r="B296" s="2" t="s">
        <v>79</v>
      </c>
      <c r="C296" s="2" t="s">
        <v>79</v>
      </c>
      <c r="D296" s="2" t="s">
        <v>16</v>
      </c>
      <c r="E296" s="2" t="s">
        <v>18</v>
      </c>
      <c r="F296" s="2">
        <v>17</v>
      </c>
      <c r="G296" s="2">
        <v>16.510000000000002</v>
      </c>
      <c r="H296" s="2">
        <v>0</v>
      </c>
      <c r="I296" s="2">
        <v>0</v>
      </c>
      <c r="L296" s="17" t="s">
        <v>575</v>
      </c>
      <c r="M296" s="18">
        <v>7</v>
      </c>
      <c r="N296" s="18">
        <v>5</v>
      </c>
      <c r="O296" s="18">
        <v>3</v>
      </c>
      <c r="P296" s="18">
        <v>6</v>
      </c>
      <c r="Q296" s="18">
        <v>3</v>
      </c>
      <c r="R296" s="18">
        <v>4</v>
      </c>
      <c r="S296" s="18"/>
      <c r="T296" s="18"/>
      <c r="U296" s="18"/>
      <c r="V296" s="18"/>
      <c r="W296" s="18"/>
      <c r="X296" s="18"/>
      <c r="Y296" s="18"/>
      <c r="Z296" s="18">
        <v>7</v>
      </c>
      <c r="AA296" s="18">
        <v>5</v>
      </c>
      <c r="AB296" s="18">
        <v>3</v>
      </c>
      <c r="AC296" s="18">
        <v>6</v>
      </c>
      <c r="AD296" s="18">
        <v>3</v>
      </c>
      <c r="AE296" s="18">
        <v>4</v>
      </c>
      <c r="AF296" s="18"/>
      <c r="AG296" s="18"/>
      <c r="AH296" s="18"/>
      <c r="AI296" s="18"/>
      <c r="AJ296" s="18"/>
      <c r="AK296" s="18"/>
      <c r="AL296" s="18"/>
      <c r="AM296" s="18">
        <v>0</v>
      </c>
      <c r="AN296" s="18">
        <v>0</v>
      </c>
      <c r="AO296" s="18">
        <v>0</v>
      </c>
      <c r="AP296" s="18">
        <v>0</v>
      </c>
      <c r="AQ296" s="18">
        <v>0</v>
      </c>
      <c r="AR296" s="18">
        <v>0</v>
      </c>
      <c r="AS296" s="18"/>
      <c r="AT296" s="18"/>
      <c r="AU296" s="18"/>
      <c r="AV296" s="18"/>
      <c r="AW296" s="18"/>
      <c r="AX296" s="18"/>
      <c r="AY296" s="18"/>
      <c r="AZ296" s="18">
        <v>0</v>
      </c>
      <c r="BA296" s="18">
        <v>0</v>
      </c>
      <c r="BB296" s="18">
        <v>0</v>
      </c>
      <c r="BC296" s="18">
        <v>0</v>
      </c>
      <c r="BD296" s="18">
        <v>0</v>
      </c>
      <c r="BE296" s="18">
        <v>0</v>
      </c>
      <c r="BF296" s="18"/>
      <c r="BG296" s="18"/>
      <c r="BH296" s="18"/>
      <c r="BI296" s="18"/>
      <c r="BJ296" s="18"/>
      <c r="BK296" s="18"/>
      <c r="BL296" s="18"/>
    </row>
    <row r="297" spans="1:64" x14ac:dyDescent="0.25">
      <c r="A297" s="2" t="s">
        <v>674</v>
      </c>
      <c r="B297" s="2" t="s">
        <v>79</v>
      </c>
      <c r="C297" s="2" t="s">
        <v>79</v>
      </c>
      <c r="D297" s="2" t="s">
        <v>16</v>
      </c>
      <c r="E297" s="2" t="s">
        <v>19</v>
      </c>
      <c r="F297" s="2">
        <v>11</v>
      </c>
      <c r="G297" s="2">
        <v>10.7</v>
      </c>
      <c r="H297" s="2">
        <v>0</v>
      </c>
      <c r="I297" s="2">
        <v>0</v>
      </c>
      <c r="L297" s="17" t="s">
        <v>577</v>
      </c>
      <c r="M297" s="18">
        <v>361</v>
      </c>
      <c r="N297" s="18">
        <v>415</v>
      </c>
      <c r="O297" s="18">
        <v>397</v>
      </c>
      <c r="P297" s="18">
        <v>389</v>
      </c>
      <c r="Q297" s="18">
        <v>386</v>
      </c>
      <c r="R297" s="18">
        <v>375</v>
      </c>
      <c r="S297" s="18">
        <v>430</v>
      </c>
      <c r="T297" s="18">
        <v>408</v>
      </c>
      <c r="U297" s="18">
        <v>409</v>
      </c>
      <c r="V297" s="18">
        <v>437</v>
      </c>
      <c r="W297" s="18">
        <v>470</v>
      </c>
      <c r="X297" s="18">
        <v>586</v>
      </c>
      <c r="Y297" s="18">
        <v>484</v>
      </c>
      <c r="Z297" s="18">
        <v>361</v>
      </c>
      <c r="AA297" s="18">
        <v>412.73</v>
      </c>
      <c r="AB297" s="18">
        <v>396.18</v>
      </c>
      <c r="AC297" s="18">
        <v>388.2</v>
      </c>
      <c r="AD297" s="18">
        <v>384.11</v>
      </c>
      <c r="AE297" s="18">
        <v>372.65</v>
      </c>
      <c r="AF297" s="18">
        <v>428.4</v>
      </c>
      <c r="AG297" s="18">
        <v>407.4</v>
      </c>
      <c r="AH297" s="18">
        <v>408.4</v>
      </c>
      <c r="AI297" s="18">
        <v>437.4</v>
      </c>
      <c r="AJ297" s="18">
        <v>470.6</v>
      </c>
      <c r="AK297" s="18">
        <v>474.24</v>
      </c>
      <c r="AL297" s="18">
        <v>384.40000000000003</v>
      </c>
      <c r="AM297" s="18">
        <v>32</v>
      </c>
      <c r="AN297" s="18">
        <v>38</v>
      </c>
      <c r="AO297" s="18">
        <v>45</v>
      </c>
      <c r="AP297" s="18">
        <v>39</v>
      </c>
      <c r="AQ297" s="18">
        <v>40</v>
      </c>
      <c r="AR297" s="18">
        <v>33</v>
      </c>
      <c r="AS297" s="18">
        <v>32</v>
      </c>
      <c r="AT297" s="18">
        <v>34</v>
      </c>
      <c r="AU297" s="18">
        <v>32</v>
      </c>
      <c r="AV297" s="18">
        <v>60</v>
      </c>
      <c r="AW297" s="18">
        <v>82</v>
      </c>
      <c r="AX297" s="18">
        <v>80</v>
      </c>
      <c r="AY297" s="18">
        <v>92</v>
      </c>
      <c r="AZ297" s="18">
        <v>32</v>
      </c>
      <c r="BA297" s="18">
        <v>38</v>
      </c>
      <c r="BB297" s="18">
        <v>45</v>
      </c>
      <c r="BC297" s="18">
        <v>39</v>
      </c>
      <c r="BD297" s="18">
        <v>40</v>
      </c>
      <c r="BE297" s="18">
        <v>33</v>
      </c>
      <c r="BF297" s="18">
        <v>31.4</v>
      </c>
      <c r="BG297" s="18">
        <v>32.799999999999997</v>
      </c>
      <c r="BH297" s="18">
        <v>31.2</v>
      </c>
      <c r="BI297" s="18">
        <v>59.4</v>
      </c>
      <c r="BJ297" s="18">
        <v>79.2</v>
      </c>
      <c r="BK297" s="18">
        <v>77.930000000000007</v>
      </c>
      <c r="BL297" s="18">
        <v>88.13</v>
      </c>
    </row>
    <row r="298" spans="1:64" x14ac:dyDescent="0.25">
      <c r="A298" s="2" t="s">
        <v>674</v>
      </c>
      <c r="B298" s="2" t="s">
        <v>81</v>
      </c>
      <c r="C298" s="2" t="s">
        <v>81</v>
      </c>
      <c r="D298" s="2" t="s">
        <v>16</v>
      </c>
      <c r="E298" s="2" t="s">
        <v>675</v>
      </c>
      <c r="F298" s="2">
        <v>155</v>
      </c>
      <c r="G298" s="2">
        <v>155</v>
      </c>
      <c r="H298" s="2">
        <v>6</v>
      </c>
      <c r="I298" s="2">
        <v>6</v>
      </c>
      <c r="L298" s="17" t="s">
        <v>579</v>
      </c>
      <c r="M298" s="18">
        <v>105</v>
      </c>
      <c r="N298" s="18">
        <v>126</v>
      </c>
      <c r="O298" s="18">
        <v>100</v>
      </c>
      <c r="P298" s="18">
        <v>129</v>
      </c>
      <c r="Q298" s="18">
        <v>101</v>
      </c>
      <c r="R298" s="18">
        <v>122</v>
      </c>
      <c r="S298" s="18">
        <v>117</v>
      </c>
      <c r="T298" s="18">
        <v>136</v>
      </c>
      <c r="U298" s="18">
        <v>119</v>
      </c>
      <c r="V298" s="18">
        <v>125</v>
      </c>
      <c r="W298" s="18">
        <v>130</v>
      </c>
      <c r="X298" s="18">
        <v>124</v>
      </c>
      <c r="Y298" s="18">
        <v>109</v>
      </c>
      <c r="Z298" s="18">
        <v>104.02</v>
      </c>
      <c r="AA298" s="18">
        <v>126</v>
      </c>
      <c r="AB298" s="18">
        <v>100</v>
      </c>
      <c r="AC298" s="18">
        <v>128.11000000000001</v>
      </c>
      <c r="AD298" s="18">
        <v>101</v>
      </c>
      <c r="AE298" s="18">
        <v>122</v>
      </c>
      <c r="AF298" s="18">
        <v>116.08</v>
      </c>
      <c r="AG298" s="18">
        <v>135.26</v>
      </c>
      <c r="AH298" s="18">
        <v>119</v>
      </c>
      <c r="AI298" s="18">
        <v>124.7</v>
      </c>
      <c r="AJ298" s="18">
        <v>129.19</v>
      </c>
      <c r="AK298" s="18">
        <v>107.1</v>
      </c>
      <c r="AL298" s="18">
        <v>97.15</v>
      </c>
      <c r="AM298" s="18">
        <v>0</v>
      </c>
      <c r="AN298" s="18">
        <v>0</v>
      </c>
      <c r="AO298" s="18">
        <v>0</v>
      </c>
      <c r="AP298" s="18">
        <v>0</v>
      </c>
      <c r="AQ298" s="18">
        <v>0</v>
      </c>
      <c r="AR298" s="18">
        <v>0</v>
      </c>
      <c r="AS298" s="18">
        <v>0</v>
      </c>
      <c r="AT298" s="18">
        <v>0</v>
      </c>
      <c r="AU298" s="18">
        <v>0</v>
      </c>
      <c r="AV298" s="18">
        <v>0</v>
      </c>
      <c r="AW298" s="18">
        <v>0</v>
      </c>
      <c r="AX298" s="18">
        <v>0</v>
      </c>
      <c r="AY298" s="18">
        <v>0</v>
      </c>
      <c r="AZ298" s="18">
        <v>0</v>
      </c>
      <c r="BA298" s="18">
        <v>0</v>
      </c>
      <c r="BB298" s="18">
        <v>0</v>
      </c>
      <c r="BC298" s="18">
        <v>0</v>
      </c>
      <c r="BD298" s="18">
        <v>0</v>
      </c>
      <c r="BE298" s="18">
        <v>0</v>
      </c>
      <c r="BF298" s="18">
        <v>0</v>
      </c>
      <c r="BG298" s="18">
        <v>0</v>
      </c>
      <c r="BH298" s="18">
        <v>0</v>
      </c>
      <c r="BI298" s="18">
        <v>0</v>
      </c>
      <c r="BJ298" s="18">
        <v>0</v>
      </c>
      <c r="BK298" s="18">
        <v>0</v>
      </c>
      <c r="BL298" s="18">
        <v>0</v>
      </c>
    </row>
    <row r="299" spans="1:64" x14ac:dyDescent="0.25">
      <c r="A299" s="2" t="s">
        <v>674</v>
      </c>
      <c r="B299" s="2" t="s">
        <v>81</v>
      </c>
      <c r="C299" s="2" t="s">
        <v>81</v>
      </c>
      <c r="D299" s="2" t="s">
        <v>16</v>
      </c>
      <c r="E299" s="2" t="s">
        <v>8</v>
      </c>
      <c r="F299" s="2">
        <v>168</v>
      </c>
      <c r="G299" s="2">
        <v>168</v>
      </c>
      <c r="H299" s="2">
        <v>6</v>
      </c>
      <c r="I299" s="2">
        <v>6</v>
      </c>
      <c r="L299" s="17" t="s">
        <v>581</v>
      </c>
      <c r="M299" s="18">
        <v>12</v>
      </c>
      <c r="N299" s="18">
        <v>11</v>
      </c>
      <c r="O299" s="18">
        <v>13</v>
      </c>
      <c r="P299" s="18">
        <v>13</v>
      </c>
      <c r="Q299" s="18">
        <v>20</v>
      </c>
      <c r="R299" s="18">
        <v>15</v>
      </c>
      <c r="S299" s="18">
        <v>17</v>
      </c>
      <c r="T299" s="18">
        <v>13</v>
      </c>
      <c r="U299" s="18">
        <v>16</v>
      </c>
      <c r="V299" s="18">
        <v>20</v>
      </c>
      <c r="W299" s="18">
        <v>17</v>
      </c>
      <c r="X299" s="18">
        <v>23</v>
      </c>
      <c r="Y299" s="18">
        <v>14</v>
      </c>
      <c r="Z299" s="18">
        <v>12</v>
      </c>
      <c r="AA299" s="18">
        <v>11</v>
      </c>
      <c r="AB299" s="18">
        <v>13</v>
      </c>
      <c r="AC299" s="18">
        <v>13</v>
      </c>
      <c r="AD299" s="18">
        <v>20</v>
      </c>
      <c r="AE299" s="18">
        <v>15</v>
      </c>
      <c r="AF299" s="18">
        <v>17</v>
      </c>
      <c r="AG299" s="18">
        <v>13</v>
      </c>
      <c r="AH299" s="18">
        <v>16</v>
      </c>
      <c r="AI299" s="18">
        <v>20</v>
      </c>
      <c r="AJ299" s="18">
        <v>17</v>
      </c>
      <c r="AK299" s="18">
        <v>20.69</v>
      </c>
      <c r="AL299" s="18">
        <v>10.51</v>
      </c>
      <c r="AM299" s="18">
        <v>0</v>
      </c>
      <c r="AN299" s="18">
        <v>0</v>
      </c>
      <c r="AO299" s="18">
        <v>0</v>
      </c>
      <c r="AP299" s="18">
        <v>0</v>
      </c>
      <c r="AQ299" s="18">
        <v>0</v>
      </c>
      <c r="AR299" s="18">
        <v>0</v>
      </c>
      <c r="AS299" s="18">
        <v>0</v>
      </c>
      <c r="AT299" s="18">
        <v>0</v>
      </c>
      <c r="AU299" s="18">
        <v>0</v>
      </c>
      <c r="AV299" s="18">
        <v>0</v>
      </c>
      <c r="AW299" s="18">
        <v>0</v>
      </c>
      <c r="AX299" s="18">
        <v>0</v>
      </c>
      <c r="AY299" s="18">
        <v>0</v>
      </c>
      <c r="AZ299" s="18">
        <v>0</v>
      </c>
      <c r="BA299" s="18">
        <v>0</v>
      </c>
      <c r="BB299" s="18">
        <v>0</v>
      </c>
      <c r="BC299" s="18">
        <v>0</v>
      </c>
      <c r="BD299" s="18">
        <v>0</v>
      </c>
      <c r="BE299" s="18">
        <v>0</v>
      </c>
      <c r="BF299" s="18">
        <v>0</v>
      </c>
      <c r="BG299" s="18">
        <v>0</v>
      </c>
      <c r="BH299" s="18">
        <v>0</v>
      </c>
      <c r="BI299" s="18">
        <v>0</v>
      </c>
      <c r="BJ299" s="18">
        <v>0</v>
      </c>
      <c r="BK299" s="18">
        <v>0</v>
      </c>
      <c r="BL299" s="18">
        <v>0</v>
      </c>
    </row>
    <row r="300" spans="1:64" x14ac:dyDescent="0.25">
      <c r="A300" s="2" t="s">
        <v>674</v>
      </c>
      <c r="B300" s="2" t="s">
        <v>81</v>
      </c>
      <c r="C300" s="2" t="s">
        <v>81</v>
      </c>
      <c r="D300" s="2" t="s">
        <v>16</v>
      </c>
      <c r="E300" s="2" t="s">
        <v>9</v>
      </c>
      <c r="F300" s="2">
        <v>176</v>
      </c>
      <c r="G300" s="2">
        <v>176</v>
      </c>
      <c r="H300" s="2">
        <v>8</v>
      </c>
      <c r="I300" s="2">
        <v>8</v>
      </c>
      <c r="L300" s="17" t="s">
        <v>583</v>
      </c>
      <c r="M300" s="18">
        <v>41</v>
      </c>
      <c r="N300" s="18">
        <v>52</v>
      </c>
      <c r="O300" s="18">
        <v>48</v>
      </c>
      <c r="P300" s="18">
        <v>39</v>
      </c>
      <c r="Q300" s="18">
        <v>71</v>
      </c>
      <c r="R300" s="18">
        <v>63</v>
      </c>
      <c r="S300" s="18">
        <v>60</v>
      </c>
      <c r="T300" s="18">
        <v>63</v>
      </c>
      <c r="U300" s="18">
        <v>56</v>
      </c>
      <c r="V300" s="18">
        <v>67</v>
      </c>
      <c r="W300" s="18">
        <v>50</v>
      </c>
      <c r="X300" s="18">
        <v>49</v>
      </c>
      <c r="Y300" s="18">
        <v>47</v>
      </c>
      <c r="Z300" s="18">
        <v>41</v>
      </c>
      <c r="AA300" s="18">
        <v>52</v>
      </c>
      <c r="AB300" s="18">
        <v>48</v>
      </c>
      <c r="AC300" s="18">
        <v>39</v>
      </c>
      <c r="AD300" s="18">
        <v>71</v>
      </c>
      <c r="AE300" s="18">
        <v>63</v>
      </c>
      <c r="AF300" s="18">
        <v>60</v>
      </c>
      <c r="AG300" s="18">
        <v>63</v>
      </c>
      <c r="AH300" s="18">
        <v>55.76</v>
      </c>
      <c r="AI300" s="18">
        <v>67</v>
      </c>
      <c r="AJ300" s="18">
        <v>46.96</v>
      </c>
      <c r="AK300" s="18">
        <v>32.56</v>
      </c>
      <c r="AL300" s="18">
        <v>36.840000000000003</v>
      </c>
      <c r="AM300" s="18">
        <v>0</v>
      </c>
      <c r="AN300" s="18">
        <v>0</v>
      </c>
      <c r="AO300" s="18">
        <v>0</v>
      </c>
      <c r="AP300" s="18">
        <v>0</v>
      </c>
      <c r="AQ300" s="18">
        <v>0</v>
      </c>
      <c r="AR300" s="18">
        <v>0</v>
      </c>
      <c r="AS300" s="18">
        <v>0</v>
      </c>
      <c r="AT300" s="18">
        <v>0</v>
      </c>
      <c r="AU300" s="18">
        <v>0</v>
      </c>
      <c r="AV300" s="18">
        <v>0</v>
      </c>
      <c r="AW300" s="18">
        <v>0</v>
      </c>
      <c r="AX300" s="18">
        <v>0</v>
      </c>
      <c r="AY300" s="18">
        <v>0</v>
      </c>
      <c r="AZ300" s="18">
        <v>0</v>
      </c>
      <c r="BA300" s="18">
        <v>0</v>
      </c>
      <c r="BB300" s="18">
        <v>0</v>
      </c>
      <c r="BC300" s="18">
        <v>0</v>
      </c>
      <c r="BD300" s="18">
        <v>0</v>
      </c>
      <c r="BE300" s="18">
        <v>0</v>
      </c>
      <c r="BF300" s="18">
        <v>0</v>
      </c>
      <c r="BG300" s="18">
        <v>0</v>
      </c>
      <c r="BH300" s="18">
        <v>0</v>
      </c>
      <c r="BI300" s="18">
        <v>0</v>
      </c>
      <c r="BJ300" s="18">
        <v>0</v>
      </c>
      <c r="BK300" s="18">
        <v>0</v>
      </c>
      <c r="BL300" s="18">
        <v>0</v>
      </c>
    </row>
    <row r="301" spans="1:64" x14ac:dyDescent="0.25">
      <c r="A301" s="2" t="s">
        <v>674</v>
      </c>
      <c r="B301" s="2" t="s">
        <v>81</v>
      </c>
      <c r="C301" s="2" t="s">
        <v>81</v>
      </c>
      <c r="D301" s="2" t="s">
        <v>16</v>
      </c>
      <c r="E301" s="2" t="s">
        <v>10</v>
      </c>
      <c r="F301" s="2">
        <v>195</v>
      </c>
      <c r="G301" s="2">
        <v>195</v>
      </c>
      <c r="H301" s="2">
        <v>12</v>
      </c>
      <c r="I301" s="2">
        <v>12</v>
      </c>
      <c r="L301" s="17" t="s">
        <v>585</v>
      </c>
      <c r="M301" s="18">
        <v>16</v>
      </c>
      <c r="N301" s="18">
        <v>14</v>
      </c>
      <c r="O301" s="18">
        <v>24</v>
      </c>
      <c r="P301" s="18">
        <v>18</v>
      </c>
      <c r="Q301" s="18">
        <v>19</v>
      </c>
      <c r="R301" s="18">
        <v>16</v>
      </c>
      <c r="S301" s="18">
        <v>24</v>
      </c>
      <c r="T301" s="18">
        <v>17</v>
      </c>
      <c r="U301" s="18">
        <v>22</v>
      </c>
      <c r="V301" s="18">
        <v>19</v>
      </c>
      <c r="W301" s="18">
        <v>23</v>
      </c>
      <c r="X301" s="18">
        <v>18</v>
      </c>
      <c r="Y301" s="18">
        <v>19</v>
      </c>
      <c r="Z301" s="18">
        <v>16</v>
      </c>
      <c r="AA301" s="18">
        <v>14</v>
      </c>
      <c r="AB301" s="18">
        <v>24</v>
      </c>
      <c r="AC301" s="18">
        <v>18</v>
      </c>
      <c r="AD301" s="18">
        <v>19</v>
      </c>
      <c r="AE301" s="18">
        <v>15.03</v>
      </c>
      <c r="AF301" s="18">
        <v>24</v>
      </c>
      <c r="AG301" s="18">
        <v>17</v>
      </c>
      <c r="AH301" s="18">
        <v>22</v>
      </c>
      <c r="AI301" s="18">
        <v>12.73</v>
      </c>
      <c r="AJ301" s="18">
        <v>16.510000000000002</v>
      </c>
      <c r="AK301" s="18">
        <v>15.39</v>
      </c>
      <c r="AL301" s="18">
        <v>15.35</v>
      </c>
      <c r="AM301" s="18">
        <v>0</v>
      </c>
      <c r="AN301" s="18">
        <v>0</v>
      </c>
      <c r="AO301" s="18">
        <v>0</v>
      </c>
      <c r="AP301" s="18">
        <v>0</v>
      </c>
      <c r="AQ301" s="18">
        <v>0</v>
      </c>
      <c r="AR301" s="18">
        <v>0</v>
      </c>
      <c r="AS301" s="18">
        <v>0</v>
      </c>
      <c r="AT301" s="18">
        <v>0</v>
      </c>
      <c r="AU301" s="18">
        <v>0</v>
      </c>
      <c r="AV301" s="18">
        <v>0</v>
      </c>
      <c r="AW301" s="18">
        <v>0</v>
      </c>
      <c r="AX301" s="18">
        <v>0</v>
      </c>
      <c r="AY301" s="18">
        <v>0</v>
      </c>
      <c r="AZ301" s="18">
        <v>0</v>
      </c>
      <c r="BA301" s="18">
        <v>0</v>
      </c>
      <c r="BB301" s="18">
        <v>0</v>
      </c>
      <c r="BC301" s="18">
        <v>0</v>
      </c>
      <c r="BD301" s="18">
        <v>0</v>
      </c>
      <c r="BE301" s="18">
        <v>0</v>
      </c>
      <c r="BF301" s="18">
        <v>0</v>
      </c>
      <c r="BG301" s="18">
        <v>0</v>
      </c>
      <c r="BH301" s="18">
        <v>0</v>
      </c>
      <c r="BI301" s="18">
        <v>0</v>
      </c>
      <c r="BJ301" s="18">
        <v>0</v>
      </c>
      <c r="BK301" s="18">
        <v>0</v>
      </c>
      <c r="BL301" s="18">
        <v>0</v>
      </c>
    </row>
    <row r="302" spans="1:64" x14ac:dyDescent="0.25">
      <c r="A302" s="2" t="s">
        <v>674</v>
      </c>
      <c r="B302" s="2" t="s">
        <v>81</v>
      </c>
      <c r="C302" s="2" t="s">
        <v>81</v>
      </c>
      <c r="D302" s="2" t="s">
        <v>16</v>
      </c>
      <c r="E302" s="2" t="s">
        <v>11</v>
      </c>
      <c r="F302" s="2">
        <v>188</v>
      </c>
      <c r="G302" s="2">
        <v>188</v>
      </c>
      <c r="H302" s="2">
        <v>11</v>
      </c>
      <c r="I302" s="2">
        <v>11</v>
      </c>
      <c r="L302" s="17" t="s">
        <v>587</v>
      </c>
      <c r="M302" s="18">
        <v>26</v>
      </c>
      <c r="N302" s="18">
        <v>20</v>
      </c>
      <c r="O302" s="18">
        <v>20</v>
      </c>
      <c r="P302" s="18">
        <v>19</v>
      </c>
      <c r="Q302" s="18">
        <v>16</v>
      </c>
      <c r="R302" s="18">
        <v>23</v>
      </c>
      <c r="S302" s="18">
        <v>18</v>
      </c>
      <c r="T302" s="18">
        <v>18</v>
      </c>
      <c r="U302" s="18">
        <v>22</v>
      </c>
      <c r="V302" s="18">
        <v>20</v>
      </c>
      <c r="W302" s="18">
        <v>20</v>
      </c>
      <c r="X302" s="18">
        <v>11</v>
      </c>
      <c r="Y302" s="18">
        <v>22</v>
      </c>
      <c r="Z302" s="18">
        <v>26</v>
      </c>
      <c r="AA302" s="18">
        <v>20</v>
      </c>
      <c r="AB302" s="18">
        <v>20</v>
      </c>
      <c r="AC302" s="18">
        <v>19</v>
      </c>
      <c r="AD302" s="18">
        <v>16</v>
      </c>
      <c r="AE302" s="18">
        <v>23</v>
      </c>
      <c r="AF302" s="18">
        <v>18</v>
      </c>
      <c r="AG302" s="18">
        <v>18</v>
      </c>
      <c r="AH302" s="18">
        <v>22</v>
      </c>
      <c r="AI302" s="18">
        <v>20</v>
      </c>
      <c r="AJ302" s="18">
        <v>20</v>
      </c>
      <c r="AK302" s="18">
        <v>10</v>
      </c>
      <c r="AL302" s="18">
        <v>20</v>
      </c>
      <c r="AM302" s="18">
        <v>0</v>
      </c>
      <c r="AN302" s="18">
        <v>0</v>
      </c>
      <c r="AO302" s="18">
        <v>0</v>
      </c>
      <c r="AP302" s="18">
        <v>0</v>
      </c>
      <c r="AQ302" s="18">
        <v>0</v>
      </c>
      <c r="AR302" s="18">
        <v>0</v>
      </c>
      <c r="AS302" s="18">
        <v>0</v>
      </c>
      <c r="AT302" s="18">
        <v>0</v>
      </c>
      <c r="AU302" s="18">
        <v>0</v>
      </c>
      <c r="AV302" s="18">
        <v>0</v>
      </c>
      <c r="AW302" s="18">
        <v>0</v>
      </c>
      <c r="AX302" s="18">
        <v>0</v>
      </c>
      <c r="AY302" s="18">
        <v>0</v>
      </c>
      <c r="AZ302" s="18">
        <v>0</v>
      </c>
      <c r="BA302" s="18">
        <v>0</v>
      </c>
      <c r="BB302" s="18">
        <v>0</v>
      </c>
      <c r="BC302" s="18">
        <v>0</v>
      </c>
      <c r="BD302" s="18">
        <v>0</v>
      </c>
      <c r="BE302" s="18">
        <v>0</v>
      </c>
      <c r="BF302" s="18">
        <v>0</v>
      </c>
      <c r="BG302" s="18">
        <v>0</v>
      </c>
      <c r="BH302" s="18">
        <v>0</v>
      </c>
      <c r="BI302" s="18">
        <v>0</v>
      </c>
      <c r="BJ302" s="18">
        <v>0</v>
      </c>
      <c r="BK302" s="18">
        <v>0</v>
      </c>
      <c r="BL302" s="18">
        <v>0</v>
      </c>
    </row>
    <row r="303" spans="1:64" x14ac:dyDescent="0.25">
      <c r="A303" s="2" t="s">
        <v>674</v>
      </c>
      <c r="B303" s="2" t="s">
        <v>81</v>
      </c>
      <c r="C303" s="2" t="s">
        <v>81</v>
      </c>
      <c r="D303" s="2" t="s">
        <v>16</v>
      </c>
      <c r="E303" s="2" t="s">
        <v>12</v>
      </c>
      <c r="F303" s="2">
        <v>193</v>
      </c>
      <c r="G303" s="2">
        <v>193</v>
      </c>
      <c r="H303" s="2">
        <v>13</v>
      </c>
      <c r="I303" s="2">
        <v>13</v>
      </c>
      <c r="L303" s="17" t="s">
        <v>589</v>
      </c>
      <c r="M303" s="18"/>
      <c r="N303" s="18"/>
      <c r="O303" s="18"/>
      <c r="P303" s="18"/>
      <c r="Q303" s="18"/>
      <c r="R303" s="18"/>
      <c r="S303" s="18">
        <v>8</v>
      </c>
      <c r="T303" s="18">
        <v>17</v>
      </c>
      <c r="U303" s="18">
        <v>27</v>
      </c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>
        <v>8</v>
      </c>
      <c r="AG303" s="18">
        <v>17</v>
      </c>
      <c r="AH303" s="18">
        <v>27</v>
      </c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>
        <v>0</v>
      </c>
      <c r="AT303" s="18">
        <v>0</v>
      </c>
      <c r="AU303" s="18">
        <v>0</v>
      </c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>
        <v>0</v>
      </c>
      <c r="BG303" s="18">
        <v>0</v>
      </c>
      <c r="BH303" s="18">
        <v>0</v>
      </c>
      <c r="BI303" s="18"/>
      <c r="BJ303" s="18"/>
      <c r="BK303" s="18"/>
      <c r="BL303" s="18"/>
    </row>
    <row r="304" spans="1:64" x14ac:dyDescent="0.25">
      <c r="A304" s="2" t="s">
        <v>674</v>
      </c>
      <c r="B304" s="2" t="s">
        <v>81</v>
      </c>
      <c r="C304" s="2" t="s">
        <v>81</v>
      </c>
      <c r="D304" s="2" t="s">
        <v>16</v>
      </c>
      <c r="E304" s="2" t="s">
        <v>13</v>
      </c>
      <c r="F304" s="2">
        <v>193</v>
      </c>
      <c r="G304" s="2">
        <v>193</v>
      </c>
      <c r="H304" s="2">
        <v>20</v>
      </c>
      <c r="I304" s="2">
        <v>20</v>
      </c>
      <c r="L304" s="17" t="s">
        <v>591</v>
      </c>
      <c r="M304" s="18">
        <v>734</v>
      </c>
      <c r="N304" s="18">
        <v>788</v>
      </c>
      <c r="O304" s="18">
        <v>865</v>
      </c>
      <c r="P304" s="18">
        <v>840</v>
      </c>
      <c r="Q304" s="18">
        <v>855</v>
      </c>
      <c r="R304" s="18">
        <v>861</v>
      </c>
      <c r="S304" s="18">
        <v>861</v>
      </c>
      <c r="T304" s="18">
        <v>904</v>
      </c>
      <c r="U304" s="18">
        <v>809</v>
      </c>
      <c r="V304" s="18">
        <v>974</v>
      </c>
      <c r="W304" s="18">
        <v>970</v>
      </c>
      <c r="X304" s="18">
        <v>808</v>
      </c>
      <c r="Y304" s="18">
        <v>825</v>
      </c>
      <c r="Z304" s="18">
        <v>732.11</v>
      </c>
      <c r="AA304" s="18">
        <v>786.91</v>
      </c>
      <c r="AB304" s="18">
        <v>864.18</v>
      </c>
      <c r="AC304" s="18">
        <v>838.78</v>
      </c>
      <c r="AD304" s="18">
        <v>854.6</v>
      </c>
      <c r="AE304" s="18">
        <v>859.49</v>
      </c>
      <c r="AF304" s="18">
        <v>860.05</v>
      </c>
      <c r="AG304" s="18">
        <v>903.62</v>
      </c>
      <c r="AH304" s="18">
        <v>805.25</v>
      </c>
      <c r="AI304" s="18">
        <v>971.1</v>
      </c>
      <c r="AJ304" s="18">
        <v>966.55</v>
      </c>
      <c r="AK304" s="18">
        <v>728.16</v>
      </c>
      <c r="AL304" s="18">
        <v>651.62</v>
      </c>
      <c r="AM304" s="18">
        <v>60</v>
      </c>
      <c r="AN304" s="18">
        <v>60</v>
      </c>
      <c r="AO304" s="18">
        <v>81</v>
      </c>
      <c r="AP304" s="18">
        <v>70</v>
      </c>
      <c r="AQ304" s="18">
        <v>70</v>
      </c>
      <c r="AR304" s="18">
        <v>35</v>
      </c>
      <c r="AS304" s="18">
        <v>34</v>
      </c>
      <c r="AT304" s="18">
        <v>23</v>
      </c>
      <c r="AU304" s="18">
        <v>28</v>
      </c>
      <c r="AV304" s="18">
        <v>0</v>
      </c>
      <c r="AW304" s="18">
        <v>1</v>
      </c>
      <c r="AX304" s="18">
        <v>6</v>
      </c>
      <c r="AY304" s="18">
        <v>13</v>
      </c>
      <c r="AZ304" s="18">
        <v>60</v>
      </c>
      <c r="BA304" s="18">
        <v>60</v>
      </c>
      <c r="BB304" s="18">
        <v>80.98</v>
      </c>
      <c r="BC304" s="18">
        <v>69.78</v>
      </c>
      <c r="BD304" s="18">
        <v>69.599999999999994</v>
      </c>
      <c r="BE304" s="18">
        <v>34.869999999999997</v>
      </c>
      <c r="BF304" s="18">
        <v>34</v>
      </c>
      <c r="BG304" s="18">
        <v>22.42</v>
      </c>
      <c r="BH304" s="18">
        <v>25.36</v>
      </c>
      <c r="BI304" s="18">
        <v>0</v>
      </c>
      <c r="BJ304" s="18">
        <v>0.13</v>
      </c>
      <c r="BK304" s="18">
        <v>4.26</v>
      </c>
      <c r="BL304" s="18">
        <v>4.58</v>
      </c>
    </row>
    <row r="305" spans="1:64" x14ac:dyDescent="0.25">
      <c r="A305" s="2" t="s">
        <v>674</v>
      </c>
      <c r="B305" s="2" t="s">
        <v>81</v>
      </c>
      <c r="C305" s="2" t="s">
        <v>81</v>
      </c>
      <c r="D305" s="2" t="s">
        <v>16</v>
      </c>
      <c r="E305" s="2" t="s">
        <v>14</v>
      </c>
      <c r="F305" s="2">
        <v>211</v>
      </c>
      <c r="G305" s="2">
        <v>210.64</v>
      </c>
      <c r="H305" s="2">
        <v>22</v>
      </c>
      <c r="I305" s="2">
        <v>21.64</v>
      </c>
      <c r="L305" s="17" t="s">
        <v>599</v>
      </c>
      <c r="M305" s="18">
        <v>131</v>
      </c>
      <c r="N305" s="18">
        <v>155</v>
      </c>
      <c r="O305" s="18">
        <v>135</v>
      </c>
      <c r="P305" s="18">
        <v>146</v>
      </c>
      <c r="Q305" s="18">
        <v>160</v>
      </c>
      <c r="R305" s="18">
        <v>161</v>
      </c>
      <c r="S305" s="18">
        <v>169</v>
      </c>
      <c r="T305" s="18">
        <v>151</v>
      </c>
      <c r="U305" s="18">
        <v>161</v>
      </c>
      <c r="V305" s="18">
        <v>138</v>
      </c>
      <c r="W305" s="18">
        <v>113</v>
      </c>
      <c r="X305" s="18">
        <v>98</v>
      </c>
      <c r="Y305" s="18">
        <v>78</v>
      </c>
      <c r="Z305" s="18">
        <v>131</v>
      </c>
      <c r="AA305" s="18">
        <v>154.5</v>
      </c>
      <c r="AB305" s="18">
        <v>135</v>
      </c>
      <c r="AC305" s="18">
        <v>146</v>
      </c>
      <c r="AD305" s="18">
        <v>160</v>
      </c>
      <c r="AE305" s="18">
        <v>160.9</v>
      </c>
      <c r="AF305" s="18">
        <v>168.8</v>
      </c>
      <c r="AG305" s="18">
        <v>150.72</v>
      </c>
      <c r="AH305" s="18">
        <v>160.80000000000001</v>
      </c>
      <c r="AI305" s="18">
        <v>138</v>
      </c>
      <c r="AJ305" s="18">
        <v>112.72</v>
      </c>
      <c r="AK305" s="18">
        <v>88.38</v>
      </c>
      <c r="AL305" s="18">
        <v>62.15</v>
      </c>
      <c r="AM305" s="18">
        <v>40</v>
      </c>
      <c r="AN305" s="18">
        <v>36</v>
      </c>
      <c r="AO305" s="18">
        <v>44</v>
      </c>
      <c r="AP305" s="18">
        <v>45</v>
      </c>
      <c r="AQ305" s="18">
        <v>56</v>
      </c>
      <c r="AR305" s="18">
        <v>42</v>
      </c>
      <c r="AS305" s="18">
        <v>50</v>
      </c>
      <c r="AT305" s="18">
        <v>36</v>
      </c>
      <c r="AU305" s="18">
        <v>37</v>
      </c>
      <c r="AV305" s="18">
        <v>0</v>
      </c>
      <c r="AW305" s="18">
        <v>0</v>
      </c>
      <c r="AX305" s="18">
        <v>0</v>
      </c>
      <c r="AY305" s="18">
        <v>0</v>
      </c>
      <c r="AZ305" s="18">
        <v>40</v>
      </c>
      <c r="BA305" s="18">
        <v>36</v>
      </c>
      <c r="BB305" s="18">
        <v>44</v>
      </c>
      <c r="BC305" s="18">
        <v>45</v>
      </c>
      <c r="BD305" s="18">
        <v>56</v>
      </c>
      <c r="BE305" s="18">
        <v>41.9</v>
      </c>
      <c r="BF305" s="18">
        <v>49.8</v>
      </c>
      <c r="BG305" s="18">
        <v>35.72</v>
      </c>
      <c r="BH305" s="18">
        <v>36.799999999999997</v>
      </c>
      <c r="BI305" s="18">
        <v>0</v>
      </c>
      <c r="BJ305" s="18">
        <v>0</v>
      </c>
      <c r="BK305" s="18">
        <v>0</v>
      </c>
      <c r="BL305" s="18">
        <v>0</v>
      </c>
    </row>
    <row r="306" spans="1:64" x14ac:dyDescent="0.25">
      <c r="A306" s="2" t="s">
        <v>674</v>
      </c>
      <c r="B306" s="2" t="s">
        <v>81</v>
      </c>
      <c r="C306" s="2" t="s">
        <v>81</v>
      </c>
      <c r="D306" s="2" t="s">
        <v>16</v>
      </c>
      <c r="E306" s="2" t="s">
        <v>15</v>
      </c>
      <c r="F306" s="2">
        <v>216</v>
      </c>
      <c r="G306" s="2">
        <v>215.18</v>
      </c>
      <c r="H306" s="2">
        <v>21</v>
      </c>
      <c r="I306" s="2">
        <v>20.82</v>
      </c>
      <c r="L306" s="17" t="s">
        <v>601</v>
      </c>
      <c r="M306" s="18">
        <v>144</v>
      </c>
      <c r="N306" s="18">
        <v>173</v>
      </c>
      <c r="O306" s="18">
        <v>144</v>
      </c>
      <c r="P306" s="18">
        <v>169</v>
      </c>
      <c r="Q306" s="18">
        <v>158</v>
      </c>
      <c r="R306" s="18">
        <v>155</v>
      </c>
      <c r="S306" s="18">
        <v>149</v>
      </c>
      <c r="T306" s="18">
        <v>153</v>
      </c>
      <c r="U306" s="18">
        <v>130</v>
      </c>
      <c r="V306" s="18">
        <v>128</v>
      </c>
      <c r="W306" s="18">
        <v>123</v>
      </c>
      <c r="X306" s="18">
        <v>100</v>
      </c>
      <c r="Y306" s="18">
        <v>113</v>
      </c>
      <c r="Z306" s="18">
        <v>144</v>
      </c>
      <c r="AA306" s="18">
        <v>172.01</v>
      </c>
      <c r="AB306" s="18">
        <v>144</v>
      </c>
      <c r="AC306" s="18">
        <v>168.5</v>
      </c>
      <c r="AD306" s="18">
        <v>157.54</v>
      </c>
      <c r="AE306" s="18">
        <v>154.01</v>
      </c>
      <c r="AF306" s="18">
        <v>149</v>
      </c>
      <c r="AG306" s="18">
        <v>152.08000000000001</v>
      </c>
      <c r="AH306" s="18">
        <v>130</v>
      </c>
      <c r="AI306" s="18">
        <v>128</v>
      </c>
      <c r="AJ306" s="18">
        <v>122.56</v>
      </c>
      <c r="AK306" s="18">
        <v>95.76</v>
      </c>
      <c r="AL306" s="18">
        <v>103.9</v>
      </c>
      <c r="AM306" s="18">
        <v>0</v>
      </c>
      <c r="AN306" s="18">
        <v>0</v>
      </c>
      <c r="AO306" s="18">
        <v>0</v>
      </c>
      <c r="AP306" s="18">
        <v>0</v>
      </c>
      <c r="AQ306" s="18">
        <v>0</v>
      </c>
      <c r="AR306" s="18">
        <v>0</v>
      </c>
      <c r="AS306" s="18">
        <v>0</v>
      </c>
      <c r="AT306" s="18">
        <v>0</v>
      </c>
      <c r="AU306" s="18">
        <v>0</v>
      </c>
      <c r="AV306" s="18">
        <v>0</v>
      </c>
      <c r="AW306" s="18">
        <v>0</v>
      </c>
      <c r="AX306" s="18">
        <v>0</v>
      </c>
      <c r="AY306" s="18">
        <v>0</v>
      </c>
      <c r="AZ306" s="18">
        <v>0</v>
      </c>
      <c r="BA306" s="18">
        <v>0</v>
      </c>
      <c r="BB306" s="18">
        <v>0</v>
      </c>
      <c r="BC306" s="18">
        <v>0</v>
      </c>
      <c r="BD306" s="18">
        <v>0</v>
      </c>
      <c r="BE306" s="18">
        <v>0</v>
      </c>
      <c r="BF306" s="18">
        <v>0</v>
      </c>
      <c r="BG306" s="18">
        <v>0</v>
      </c>
      <c r="BH306" s="18">
        <v>0</v>
      </c>
      <c r="BI306" s="18">
        <v>0</v>
      </c>
      <c r="BJ306" s="18">
        <v>0</v>
      </c>
      <c r="BK306" s="18">
        <v>0</v>
      </c>
      <c r="BL306" s="18">
        <v>0</v>
      </c>
    </row>
    <row r="307" spans="1:64" x14ac:dyDescent="0.25">
      <c r="A307" s="2" t="s">
        <v>674</v>
      </c>
      <c r="B307" s="2" t="s">
        <v>81</v>
      </c>
      <c r="C307" s="2" t="s">
        <v>81</v>
      </c>
      <c r="D307" s="2" t="s">
        <v>16</v>
      </c>
      <c r="E307" s="2" t="s">
        <v>16</v>
      </c>
      <c r="F307" s="2">
        <v>222</v>
      </c>
      <c r="G307" s="2">
        <v>222.36</v>
      </c>
      <c r="H307" s="2">
        <v>16</v>
      </c>
      <c r="I307" s="2">
        <v>14.78</v>
      </c>
      <c r="L307" s="17" t="s">
        <v>603</v>
      </c>
      <c r="M307" s="18">
        <v>106</v>
      </c>
      <c r="N307" s="18">
        <v>126</v>
      </c>
      <c r="O307" s="18">
        <v>130</v>
      </c>
      <c r="P307" s="18">
        <v>132</v>
      </c>
      <c r="Q307" s="18">
        <v>126</v>
      </c>
      <c r="R307" s="18">
        <v>121</v>
      </c>
      <c r="S307" s="18">
        <v>158</v>
      </c>
      <c r="T307" s="18">
        <v>142</v>
      </c>
      <c r="U307" s="18">
        <v>142</v>
      </c>
      <c r="V307" s="18">
        <v>120</v>
      </c>
      <c r="W307" s="18">
        <v>146</v>
      </c>
      <c r="X307" s="18">
        <v>114</v>
      </c>
      <c r="Y307" s="18">
        <v>112</v>
      </c>
      <c r="Z307" s="18">
        <v>106</v>
      </c>
      <c r="AA307" s="18">
        <v>126</v>
      </c>
      <c r="AB307" s="18">
        <v>130</v>
      </c>
      <c r="AC307" s="18">
        <v>132</v>
      </c>
      <c r="AD307" s="18">
        <v>126</v>
      </c>
      <c r="AE307" s="18">
        <v>120.7</v>
      </c>
      <c r="AF307" s="18">
        <v>158</v>
      </c>
      <c r="AG307" s="18">
        <v>142</v>
      </c>
      <c r="AH307" s="18">
        <v>138.30000000000001</v>
      </c>
      <c r="AI307" s="18">
        <v>119.09</v>
      </c>
      <c r="AJ307" s="18">
        <v>145.49</v>
      </c>
      <c r="AK307" s="18">
        <v>96.47</v>
      </c>
      <c r="AL307" s="18">
        <v>102.09</v>
      </c>
      <c r="AM307" s="18">
        <v>19</v>
      </c>
      <c r="AN307" s="18">
        <v>15</v>
      </c>
      <c r="AO307" s="18">
        <v>8</v>
      </c>
      <c r="AP307" s="18">
        <v>29</v>
      </c>
      <c r="AQ307" s="18">
        <v>11</v>
      </c>
      <c r="AR307" s="18">
        <v>13</v>
      </c>
      <c r="AS307" s="18">
        <v>9</v>
      </c>
      <c r="AT307" s="18">
        <v>12</v>
      </c>
      <c r="AU307" s="18">
        <v>8</v>
      </c>
      <c r="AV307" s="18">
        <v>0</v>
      </c>
      <c r="AW307" s="18">
        <v>0</v>
      </c>
      <c r="AX307" s="18">
        <v>0</v>
      </c>
      <c r="AY307" s="18">
        <v>3</v>
      </c>
      <c r="AZ307" s="18">
        <v>18.97</v>
      </c>
      <c r="BA307" s="18">
        <v>15</v>
      </c>
      <c r="BB307" s="18">
        <v>8</v>
      </c>
      <c r="BC307" s="18">
        <v>29</v>
      </c>
      <c r="BD307" s="18">
        <v>11</v>
      </c>
      <c r="BE307" s="18">
        <v>13</v>
      </c>
      <c r="BF307" s="18">
        <v>8.92</v>
      </c>
      <c r="BG307" s="18">
        <v>12</v>
      </c>
      <c r="BH307" s="18">
        <v>4.5999999999999996</v>
      </c>
      <c r="BI307" s="18">
        <v>0</v>
      </c>
      <c r="BJ307" s="18">
        <v>0</v>
      </c>
      <c r="BK307" s="18">
        <v>0</v>
      </c>
      <c r="BL307" s="18">
        <v>3</v>
      </c>
    </row>
    <row r="308" spans="1:64" x14ac:dyDescent="0.25">
      <c r="A308" s="2" t="s">
        <v>674</v>
      </c>
      <c r="B308" s="2" t="s">
        <v>81</v>
      </c>
      <c r="C308" s="2" t="s">
        <v>81</v>
      </c>
      <c r="D308" s="2" t="s">
        <v>16</v>
      </c>
      <c r="E308" s="2" t="s">
        <v>17</v>
      </c>
      <c r="F308" s="2">
        <v>205</v>
      </c>
      <c r="G308" s="2">
        <v>207.24</v>
      </c>
      <c r="H308" s="2">
        <v>10</v>
      </c>
      <c r="I308" s="2">
        <v>9.84</v>
      </c>
      <c r="L308" s="17" t="s">
        <v>605</v>
      </c>
      <c r="M308" s="18">
        <v>23</v>
      </c>
      <c r="N308" s="18">
        <v>43</v>
      </c>
      <c r="O308" s="18">
        <v>29</v>
      </c>
      <c r="P308" s="18">
        <v>26</v>
      </c>
      <c r="Q308" s="18">
        <v>25</v>
      </c>
      <c r="R308" s="18">
        <v>26</v>
      </c>
      <c r="S308" s="18">
        <v>33</v>
      </c>
      <c r="T308" s="18">
        <v>26</v>
      </c>
      <c r="U308" s="18">
        <v>22</v>
      </c>
      <c r="V308" s="18">
        <v>36</v>
      </c>
      <c r="W308" s="18">
        <v>36</v>
      </c>
      <c r="X308" s="18">
        <v>40</v>
      </c>
      <c r="Y308" s="18">
        <v>41</v>
      </c>
      <c r="Z308" s="18">
        <v>23</v>
      </c>
      <c r="AA308" s="18">
        <v>43</v>
      </c>
      <c r="AB308" s="18">
        <v>29</v>
      </c>
      <c r="AC308" s="18">
        <v>26</v>
      </c>
      <c r="AD308" s="18">
        <v>25</v>
      </c>
      <c r="AE308" s="18">
        <v>26</v>
      </c>
      <c r="AF308" s="18">
        <v>33</v>
      </c>
      <c r="AG308" s="18">
        <v>26</v>
      </c>
      <c r="AH308" s="18">
        <v>22</v>
      </c>
      <c r="AI308" s="18">
        <v>36</v>
      </c>
      <c r="AJ308" s="18">
        <v>36</v>
      </c>
      <c r="AK308" s="18">
        <v>39</v>
      </c>
      <c r="AL308" s="18">
        <v>36.880000000000003</v>
      </c>
      <c r="AM308" s="18">
        <v>0</v>
      </c>
      <c r="AN308" s="18">
        <v>0</v>
      </c>
      <c r="AO308" s="18">
        <v>0</v>
      </c>
      <c r="AP308" s="18">
        <v>0</v>
      </c>
      <c r="AQ308" s="18">
        <v>0</v>
      </c>
      <c r="AR308" s="18">
        <v>0</v>
      </c>
      <c r="AS308" s="18">
        <v>0</v>
      </c>
      <c r="AT308" s="18">
        <v>0</v>
      </c>
      <c r="AU308" s="18">
        <v>0</v>
      </c>
      <c r="AV308" s="18">
        <v>0</v>
      </c>
      <c r="AW308" s="18">
        <v>0</v>
      </c>
      <c r="AX308" s="18">
        <v>0</v>
      </c>
      <c r="AY308" s="18">
        <v>0</v>
      </c>
      <c r="AZ308" s="18">
        <v>0</v>
      </c>
      <c r="BA308" s="18">
        <v>0</v>
      </c>
      <c r="BB308" s="18">
        <v>0</v>
      </c>
      <c r="BC308" s="18">
        <v>0</v>
      </c>
      <c r="BD308" s="18">
        <v>0</v>
      </c>
      <c r="BE308" s="18">
        <v>0</v>
      </c>
      <c r="BF308" s="18">
        <v>0</v>
      </c>
      <c r="BG308" s="18">
        <v>0</v>
      </c>
      <c r="BH308" s="18">
        <v>0</v>
      </c>
      <c r="BI308" s="18">
        <v>0</v>
      </c>
      <c r="BJ308" s="18">
        <v>0</v>
      </c>
      <c r="BK308" s="18">
        <v>0</v>
      </c>
      <c r="BL308" s="18">
        <v>0</v>
      </c>
    </row>
    <row r="309" spans="1:64" x14ac:dyDescent="0.25">
      <c r="A309" s="2" t="s">
        <v>674</v>
      </c>
      <c r="B309" s="2" t="s">
        <v>81</v>
      </c>
      <c r="C309" s="2" t="s">
        <v>81</v>
      </c>
      <c r="D309" s="2" t="s">
        <v>16</v>
      </c>
      <c r="E309" s="2" t="s">
        <v>18</v>
      </c>
      <c r="F309" s="2">
        <v>210</v>
      </c>
      <c r="G309" s="2">
        <v>195.36</v>
      </c>
      <c r="H309" s="2">
        <v>3</v>
      </c>
      <c r="I309" s="2">
        <v>3</v>
      </c>
      <c r="L309" s="17" t="s">
        <v>611</v>
      </c>
      <c r="M309" s="18">
        <v>12</v>
      </c>
      <c r="N309" s="18">
        <v>10</v>
      </c>
      <c r="O309" s="18">
        <v>14</v>
      </c>
      <c r="P309" s="18">
        <v>16</v>
      </c>
      <c r="Q309" s="18">
        <v>10</v>
      </c>
      <c r="R309" s="18">
        <v>13</v>
      </c>
      <c r="S309" s="18">
        <v>13</v>
      </c>
      <c r="T309" s="18">
        <v>7</v>
      </c>
      <c r="U309" s="18">
        <v>8</v>
      </c>
      <c r="V309" s="18">
        <v>15</v>
      </c>
      <c r="W309" s="18">
        <v>22</v>
      </c>
      <c r="X309" s="18">
        <v>16</v>
      </c>
      <c r="Y309" s="18">
        <v>13</v>
      </c>
      <c r="Z309" s="18">
        <v>12</v>
      </c>
      <c r="AA309" s="18">
        <v>10</v>
      </c>
      <c r="AB309" s="18">
        <v>14</v>
      </c>
      <c r="AC309" s="18">
        <v>16</v>
      </c>
      <c r="AD309" s="18">
        <v>10</v>
      </c>
      <c r="AE309" s="18">
        <v>13</v>
      </c>
      <c r="AF309" s="18">
        <v>13</v>
      </c>
      <c r="AG309" s="18">
        <v>7</v>
      </c>
      <c r="AH309" s="18">
        <v>8</v>
      </c>
      <c r="AI309" s="18">
        <v>15</v>
      </c>
      <c r="AJ309" s="18">
        <v>22</v>
      </c>
      <c r="AK309" s="18">
        <v>15.85</v>
      </c>
      <c r="AL309" s="18">
        <v>11.85</v>
      </c>
      <c r="AM309" s="18">
        <v>0</v>
      </c>
      <c r="AN309" s="18">
        <v>0</v>
      </c>
      <c r="AO309" s="18">
        <v>0</v>
      </c>
      <c r="AP309" s="18">
        <v>0</v>
      </c>
      <c r="AQ309" s="18">
        <v>0</v>
      </c>
      <c r="AR309" s="18">
        <v>0</v>
      </c>
      <c r="AS309" s="18">
        <v>0</v>
      </c>
      <c r="AT309" s="18">
        <v>0</v>
      </c>
      <c r="AU309" s="18">
        <v>0</v>
      </c>
      <c r="AV309" s="18">
        <v>0</v>
      </c>
      <c r="AW309" s="18">
        <v>0</v>
      </c>
      <c r="AX309" s="18">
        <v>0</v>
      </c>
      <c r="AY309" s="18">
        <v>0</v>
      </c>
      <c r="AZ309" s="18">
        <v>0</v>
      </c>
      <c r="BA309" s="18">
        <v>0</v>
      </c>
      <c r="BB309" s="18">
        <v>0</v>
      </c>
      <c r="BC309" s="18">
        <v>0</v>
      </c>
      <c r="BD309" s="18">
        <v>0</v>
      </c>
      <c r="BE309" s="18">
        <v>0</v>
      </c>
      <c r="BF309" s="18">
        <v>0</v>
      </c>
      <c r="BG309" s="18">
        <v>0</v>
      </c>
      <c r="BH309" s="18">
        <v>0</v>
      </c>
      <c r="BI309" s="18">
        <v>0</v>
      </c>
      <c r="BJ309" s="18">
        <v>0</v>
      </c>
      <c r="BK309" s="18">
        <v>0</v>
      </c>
      <c r="BL309" s="18">
        <v>0</v>
      </c>
    </row>
    <row r="310" spans="1:64" x14ac:dyDescent="0.25">
      <c r="A310" s="2" t="s">
        <v>674</v>
      </c>
      <c r="B310" s="2" t="s">
        <v>81</v>
      </c>
      <c r="C310" s="2" t="s">
        <v>81</v>
      </c>
      <c r="D310" s="2" t="s">
        <v>16</v>
      </c>
      <c r="E310" s="2" t="s">
        <v>19</v>
      </c>
      <c r="F310" s="2">
        <v>186</v>
      </c>
      <c r="G310" s="2">
        <v>178.86</v>
      </c>
      <c r="H310" s="2">
        <v>3</v>
      </c>
      <c r="I310" s="2">
        <v>2.72</v>
      </c>
      <c r="L310" s="17" t="s">
        <v>617</v>
      </c>
      <c r="M310" s="18">
        <v>10</v>
      </c>
      <c r="N310" s="18">
        <v>14</v>
      </c>
      <c r="O310" s="18">
        <v>11</v>
      </c>
      <c r="P310" s="18">
        <v>10</v>
      </c>
      <c r="Q310" s="18">
        <v>10</v>
      </c>
      <c r="R310" s="18">
        <v>15</v>
      </c>
      <c r="S310" s="18">
        <v>8</v>
      </c>
      <c r="T310" s="18">
        <v>11</v>
      </c>
      <c r="U310" s="18">
        <v>10</v>
      </c>
      <c r="V310" s="18">
        <v>14</v>
      </c>
      <c r="W310" s="18">
        <v>15</v>
      </c>
      <c r="X310" s="18">
        <v>13</v>
      </c>
      <c r="Y310" s="18">
        <v>18</v>
      </c>
      <c r="Z310" s="18">
        <v>9.5</v>
      </c>
      <c r="AA310" s="18">
        <v>14</v>
      </c>
      <c r="AB310" s="18">
        <v>11</v>
      </c>
      <c r="AC310" s="18">
        <v>10</v>
      </c>
      <c r="AD310" s="18">
        <v>10</v>
      </c>
      <c r="AE310" s="18">
        <v>15</v>
      </c>
      <c r="AF310" s="18">
        <v>8</v>
      </c>
      <c r="AG310" s="18">
        <v>11</v>
      </c>
      <c r="AH310" s="18">
        <v>10</v>
      </c>
      <c r="AI310" s="18">
        <v>13.28</v>
      </c>
      <c r="AJ310" s="18">
        <v>14.25</v>
      </c>
      <c r="AK310" s="18">
        <v>12.66</v>
      </c>
      <c r="AL310" s="18">
        <v>16.829999999999998</v>
      </c>
      <c r="AM310" s="18">
        <v>0</v>
      </c>
      <c r="AN310" s="18">
        <v>0</v>
      </c>
      <c r="AO310" s="18">
        <v>0</v>
      </c>
      <c r="AP310" s="18">
        <v>0</v>
      </c>
      <c r="AQ310" s="18">
        <v>0</v>
      </c>
      <c r="AR310" s="18">
        <v>0</v>
      </c>
      <c r="AS310" s="18">
        <v>0</v>
      </c>
      <c r="AT310" s="18">
        <v>0</v>
      </c>
      <c r="AU310" s="18">
        <v>0</v>
      </c>
      <c r="AV310" s="18">
        <v>0</v>
      </c>
      <c r="AW310" s="18">
        <v>0</v>
      </c>
      <c r="AX310" s="18">
        <v>0</v>
      </c>
      <c r="AY310" s="18">
        <v>0</v>
      </c>
      <c r="AZ310" s="18">
        <v>0</v>
      </c>
      <c r="BA310" s="18">
        <v>0</v>
      </c>
      <c r="BB310" s="18">
        <v>0</v>
      </c>
      <c r="BC310" s="18">
        <v>0</v>
      </c>
      <c r="BD310" s="18">
        <v>0</v>
      </c>
      <c r="BE310" s="18">
        <v>0</v>
      </c>
      <c r="BF310" s="18">
        <v>0</v>
      </c>
      <c r="BG310" s="18">
        <v>0</v>
      </c>
      <c r="BH310" s="18">
        <v>0</v>
      </c>
      <c r="BI310" s="18">
        <v>0</v>
      </c>
      <c r="BJ310" s="18">
        <v>0</v>
      </c>
      <c r="BK310" s="18">
        <v>0</v>
      </c>
      <c r="BL310" s="18">
        <v>0</v>
      </c>
    </row>
    <row r="311" spans="1:64" x14ac:dyDescent="0.25">
      <c r="A311" s="2" t="s">
        <v>674</v>
      </c>
      <c r="B311" s="2" t="s">
        <v>83</v>
      </c>
      <c r="C311" s="2" t="s">
        <v>83</v>
      </c>
      <c r="D311" s="2" t="s">
        <v>16</v>
      </c>
      <c r="E311" s="2" t="s">
        <v>675</v>
      </c>
      <c r="F311" s="2">
        <v>42</v>
      </c>
      <c r="G311" s="2">
        <v>42</v>
      </c>
      <c r="H311" s="2">
        <v>0</v>
      </c>
      <c r="I311" s="2">
        <v>0</v>
      </c>
      <c r="L311" s="17" t="s">
        <v>619</v>
      </c>
      <c r="M311" s="18">
        <v>9</v>
      </c>
      <c r="N311" s="18">
        <v>9</v>
      </c>
      <c r="O311" s="18">
        <v>9</v>
      </c>
      <c r="P311" s="18">
        <v>7</v>
      </c>
      <c r="Q311" s="18">
        <v>5</v>
      </c>
      <c r="R311" s="18">
        <v>9</v>
      </c>
      <c r="S311" s="18">
        <v>7</v>
      </c>
      <c r="T311" s="18">
        <v>13</v>
      </c>
      <c r="U311" s="18">
        <v>7</v>
      </c>
      <c r="V311" s="18">
        <v>8</v>
      </c>
      <c r="W311" s="18">
        <v>5</v>
      </c>
      <c r="X311" s="18">
        <v>6</v>
      </c>
      <c r="Y311" s="18">
        <v>5</v>
      </c>
      <c r="Z311" s="18">
        <v>9</v>
      </c>
      <c r="AA311" s="18">
        <v>9</v>
      </c>
      <c r="AB311" s="18">
        <v>9</v>
      </c>
      <c r="AC311" s="18">
        <v>7</v>
      </c>
      <c r="AD311" s="18">
        <v>5</v>
      </c>
      <c r="AE311" s="18">
        <v>9</v>
      </c>
      <c r="AF311" s="18">
        <v>7</v>
      </c>
      <c r="AG311" s="18">
        <v>13</v>
      </c>
      <c r="AH311" s="18">
        <v>7</v>
      </c>
      <c r="AI311" s="18">
        <v>8</v>
      </c>
      <c r="AJ311" s="18">
        <v>5</v>
      </c>
      <c r="AK311" s="18">
        <v>6</v>
      </c>
      <c r="AL311" s="18">
        <v>5</v>
      </c>
      <c r="AM311" s="18">
        <v>0</v>
      </c>
      <c r="AN311" s="18">
        <v>0</v>
      </c>
      <c r="AO311" s="18">
        <v>0</v>
      </c>
      <c r="AP311" s="18">
        <v>0</v>
      </c>
      <c r="AQ311" s="18">
        <v>0</v>
      </c>
      <c r="AR311" s="18">
        <v>0</v>
      </c>
      <c r="AS311" s="18">
        <v>0</v>
      </c>
      <c r="AT311" s="18">
        <v>0</v>
      </c>
      <c r="AU311" s="18">
        <v>0</v>
      </c>
      <c r="AV311" s="18">
        <v>0</v>
      </c>
      <c r="AW311" s="18">
        <v>0</v>
      </c>
      <c r="AX311" s="18">
        <v>0</v>
      </c>
      <c r="AY311" s="18">
        <v>0</v>
      </c>
      <c r="AZ311" s="18">
        <v>0</v>
      </c>
      <c r="BA311" s="18">
        <v>0</v>
      </c>
      <c r="BB311" s="18">
        <v>0</v>
      </c>
      <c r="BC311" s="18">
        <v>0</v>
      </c>
      <c r="BD311" s="18">
        <v>0</v>
      </c>
      <c r="BE311" s="18">
        <v>0</v>
      </c>
      <c r="BF311" s="18">
        <v>0</v>
      </c>
      <c r="BG311" s="18">
        <v>0</v>
      </c>
      <c r="BH311" s="18">
        <v>0</v>
      </c>
      <c r="BI311" s="18">
        <v>0</v>
      </c>
      <c r="BJ311" s="18">
        <v>0</v>
      </c>
      <c r="BK311" s="18">
        <v>0</v>
      </c>
      <c r="BL311" s="18">
        <v>0</v>
      </c>
    </row>
    <row r="312" spans="1:64" x14ac:dyDescent="0.25">
      <c r="A312" s="2" t="s">
        <v>674</v>
      </c>
      <c r="B312" s="2" t="s">
        <v>83</v>
      </c>
      <c r="C312" s="2" t="s">
        <v>83</v>
      </c>
      <c r="D312" s="2" t="s">
        <v>16</v>
      </c>
      <c r="E312" s="2" t="s">
        <v>8</v>
      </c>
      <c r="F312" s="2">
        <v>42</v>
      </c>
      <c r="G312" s="2">
        <v>42</v>
      </c>
      <c r="H312" s="2">
        <v>0</v>
      </c>
      <c r="I312" s="2">
        <v>0</v>
      </c>
      <c r="L312" s="17" t="s">
        <v>635</v>
      </c>
      <c r="M312" s="18">
        <v>82</v>
      </c>
      <c r="N312" s="18">
        <v>93</v>
      </c>
      <c r="O312" s="18">
        <v>100</v>
      </c>
      <c r="P312" s="18">
        <v>82</v>
      </c>
      <c r="Q312" s="18">
        <v>108</v>
      </c>
      <c r="R312" s="18">
        <v>95</v>
      </c>
      <c r="S312" s="18">
        <v>95</v>
      </c>
      <c r="T312" s="18">
        <v>98</v>
      </c>
      <c r="U312" s="18">
        <v>90</v>
      </c>
      <c r="V312" s="18">
        <v>97</v>
      </c>
      <c r="W312" s="18">
        <v>99</v>
      </c>
      <c r="X312" s="18">
        <v>85</v>
      </c>
      <c r="Y312" s="18">
        <v>79</v>
      </c>
      <c r="Z312" s="18">
        <v>82</v>
      </c>
      <c r="AA312" s="18">
        <v>92.03</v>
      </c>
      <c r="AB312" s="18">
        <v>99.8</v>
      </c>
      <c r="AC312" s="18">
        <v>82</v>
      </c>
      <c r="AD312" s="18">
        <v>106.84</v>
      </c>
      <c r="AE312" s="18">
        <v>95</v>
      </c>
      <c r="AF312" s="18">
        <v>94.56</v>
      </c>
      <c r="AG312" s="18">
        <v>96.36</v>
      </c>
      <c r="AH312" s="18">
        <v>89.18</v>
      </c>
      <c r="AI312" s="18">
        <v>96.2</v>
      </c>
      <c r="AJ312" s="18">
        <v>99</v>
      </c>
      <c r="AK312" s="18">
        <v>76.180000000000007</v>
      </c>
      <c r="AL312" s="18">
        <v>73.83</v>
      </c>
      <c r="AM312" s="18">
        <v>0</v>
      </c>
      <c r="AN312" s="18">
        <v>0</v>
      </c>
      <c r="AO312" s="18">
        <v>1</v>
      </c>
      <c r="AP312" s="18">
        <v>0</v>
      </c>
      <c r="AQ312" s="18">
        <v>2</v>
      </c>
      <c r="AR312" s="18">
        <v>1</v>
      </c>
      <c r="AS312" s="18">
        <v>3</v>
      </c>
      <c r="AT312" s="18">
        <v>4</v>
      </c>
      <c r="AU312" s="18">
        <v>3</v>
      </c>
      <c r="AV312" s="18">
        <v>1</v>
      </c>
      <c r="AW312" s="18">
        <v>9</v>
      </c>
      <c r="AX312" s="18">
        <v>4</v>
      </c>
      <c r="AY312" s="18">
        <v>6</v>
      </c>
      <c r="AZ312" s="18">
        <v>0</v>
      </c>
      <c r="BA312" s="18">
        <v>0</v>
      </c>
      <c r="BB312" s="18">
        <v>1</v>
      </c>
      <c r="BC312" s="18">
        <v>0</v>
      </c>
      <c r="BD312" s="18">
        <v>2</v>
      </c>
      <c r="BE312" s="18">
        <v>1</v>
      </c>
      <c r="BF312" s="18">
        <v>3</v>
      </c>
      <c r="BG312" s="18">
        <v>4</v>
      </c>
      <c r="BH312" s="18">
        <v>3</v>
      </c>
      <c r="BI312" s="18">
        <v>1</v>
      </c>
      <c r="BJ312" s="18">
        <v>8.4</v>
      </c>
      <c r="BK312" s="18">
        <v>4</v>
      </c>
      <c r="BL312" s="18">
        <v>6</v>
      </c>
    </row>
    <row r="313" spans="1:64" x14ac:dyDescent="0.25">
      <c r="A313" s="2" t="s">
        <v>674</v>
      </c>
      <c r="B313" s="2" t="s">
        <v>83</v>
      </c>
      <c r="C313" s="2" t="s">
        <v>83</v>
      </c>
      <c r="D313" s="2" t="s">
        <v>16</v>
      </c>
      <c r="E313" s="2" t="s">
        <v>9</v>
      </c>
      <c r="F313" s="2">
        <v>42</v>
      </c>
      <c r="G313" s="2">
        <v>42</v>
      </c>
      <c r="H313" s="2">
        <v>0</v>
      </c>
      <c r="I313" s="2">
        <v>0</v>
      </c>
      <c r="L313" s="17" t="s">
        <v>639</v>
      </c>
      <c r="M313" s="18">
        <v>211</v>
      </c>
      <c r="N313" s="18">
        <v>249</v>
      </c>
      <c r="O313" s="18">
        <v>231</v>
      </c>
      <c r="P313" s="18">
        <v>240</v>
      </c>
      <c r="Q313" s="18">
        <v>257</v>
      </c>
      <c r="R313" s="18">
        <v>255</v>
      </c>
      <c r="S313" s="18">
        <v>259</v>
      </c>
      <c r="T313" s="18">
        <v>267</v>
      </c>
      <c r="U313" s="18">
        <v>272</v>
      </c>
      <c r="V313" s="18">
        <v>255</v>
      </c>
      <c r="W313" s="18">
        <v>231</v>
      </c>
      <c r="X313" s="18">
        <v>217</v>
      </c>
      <c r="Y313" s="18">
        <v>202</v>
      </c>
      <c r="Z313" s="18">
        <v>211</v>
      </c>
      <c r="AA313" s="18">
        <v>249</v>
      </c>
      <c r="AB313" s="18">
        <v>231</v>
      </c>
      <c r="AC313" s="18">
        <v>240</v>
      </c>
      <c r="AD313" s="18">
        <v>257</v>
      </c>
      <c r="AE313" s="18">
        <v>255</v>
      </c>
      <c r="AF313" s="18">
        <v>257.3</v>
      </c>
      <c r="AG313" s="18">
        <v>266.14999999999998</v>
      </c>
      <c r="AH313" s="18">
        <v>270.60000000000002</v>
      </c>
      <c r="AI313" s="18">
        <v>254.17</v>
      </c>
      <c r="AJ313" s="18">
        <v>231</v>
      </c>
      <c r="AK313" s="18">
        <v>186.85</v>
      </c>
      <c r="AL313" s="18">
        <v>164.22</v>
      </c>
      <c r="AM313" s="18">
        <v>0</v>
      </c>
      <c r="AN313" s="18">
        <v>0</v>
      </c>
      <c r="AO313" s="18">
        <v>0</v>
      </c>
      <c r="AP313" s="18">
        <v>0</v>
      </c>
      <c r="AQ313" s="18">
        <v>0</v>
      </c>
      <c r="AR313" s="18">
        <v>0</v>
      </c>
      <c r="AS313" s="18">
        <v>0</v>
      </c>
      <c r="AT313" s="18">
        <v>0</v>
      </c>
      <c r="AU313" s="18">
        <v>0</v>
      </c>
      <c r="AV313" s="18">
        <v>0</v>
      </c>
      <c r="AW313" s="18">
        <v>2</v>
      </c>
      <c r="AX313" s="18">
        <v>0</v>
      </c>
      <c r="AY313" s="18">
        <v>6</v>
      </c>
      <c r="AZ313" s="18">
        <v>0</v>
      </c>
      <c r="BA313" s="18">
        <v>0</v>
      </c>
      <c r="BB313" s="18">
        <v>0</v>
      </c>
      <c r="BC313" s="18">
        <v>0</v>
      </c>
      <c r="BD313" s="18">
        <v>0</v>
      </c>
      <c r="BE313" s="18">
        <v>0</v>
      </c>
      <c r="BF313" s="18">
        <v>0</v>
      </c>
      <c r="BG313" s="18">
        <v>0</v>
      </c>
      <c r="BH313" s="18">
        <v>0</v>
      </c>
      <c r="BI313" s="18">
        <v>0</v>
      </c>
      <c r="BJ313" s="18">
        <v>2</v>
      </c>
      <c r="BK313" s="18">
        <v>0</v>
      </c>
      <c r="BL313" s="18">
        <v>6</v>
      </c>
    </row>
    <row r="314" spans="1:64" x14ac:dyDescent="0.25">
      <c r="A314" s="2" t="s">
        <v>674</v>
      </c>
      <c r="B314" s="2" t="s">
        <v>83</v>
      </c>
      <c r="C314" s="2" t="s">
        <v>83</v>
      </c>
      <c r="D314" s="2" t="s">
        <v>16</v>
      </c>
      <c r="E314" s="2" t="s">
        <v>10</v>
      </c>
      <c r="F314" s="2">
        <v>41</v>
      </c>
      <c r="G314" s="2">
        <v>41</v>
      </c>
      <c r="H314" s="2">
        <v>0</v>
      </c>
      <c r="I314" s="2">
        <v>0</v>
      </c>
      <c r="L314" s="17" t="s">
        <v>647</v>
      </c>
      <c r="M314" s="18">
        <v>435</v>
      </c>
      <c r="N314" s="18">
        <v>468</v>
      </c>
      <c r="O314" s="18">
        <v>459</v>
      </c>
      <c r="P314" s="18">
        <v>475</v>
      </c>
      <c r="Q314" s="18">
        <v>480</v>
      </c>
      <c r="R314" s="18">
        <v>507</v>
      </c>
      <c r="S314" s="18">
        <v>533</v>
      </c>
      <c r="T314" s="18">
        <v>562</v>
      </c>
      <c r="U314" s="18">
        <v>592</v>
      </c>
      <c r="V314" s="18">
        <v>552</v>
      </c>
      <c r="W314" s="18">
        <v>548</v>
      </c>
      <c r="X314" s="18">
        <v>527</v>
      </c>
      <c r="Y314" s="18">
        <v>496</v>
      </c>
      <c r="Z314" s="18">
        <v>435</v>
      </c>
      <c r="AA314" s="18">
        <v>466.36</v>
      </c>
      <c r="AB314" s="18">
        <v>458.18</v>
      </c>
      <c r="AC314" s="18">
        <v>474.99</v>
      </c>
      <c r="AD314" s="18">
        <v>477.54</v>
      </c>
      <c r="AE314" s="18">
        <v>507</v>
      </c>
      <c r="AF314" s="18">
        <v>532.80999999999995</v>
      </c>
      <c r="AG314" s="18">
        <v>561.54</v>
      </c>
      <c r="AH314" s="18">
        <v>591.80999999999995</v>
      </c>
      <c r="AI314" s="18">
        <v>552</v>
      </c>
      <c r="AJ314" s="18">
        <v>545.84</v>
      </c>
      <c r="AK314" s="18">
        <v>473.64</v>
      </c>
      <c r="AL314" s="18">
        <v>433.18</v>
      </c>
      <c r="AM314" s="18">
        <v>0</v>
      </c>
      <c r="AN314" s="18">
        <v>0</v>
      </c>
      <c r="AO314" s="18">
        <v>0</v>
      </c>
      <c r="AP314" s="18">
        <v>0</v>
      </c>
      <c r="AQ314" s="18">
        <v>0</v>
      </c>
      <c r="AR314" s="18">
        <v>0</v>
      </c>
      <c r="AS314" s="18">
        <v>0</v>
      </c>
      <c r="AT314" s="18">
        <v>4</v>
      </c>
      <c r="AU314" s="18">
        <v>0</v>
      </c>
      <c r="AV314" s="18">
        <v>1</v>
      </c>
      <c r="AW314" s="18">
        <v>6</v>
      </c>
      <c r="AX314" s="18">
        <v>8</v>
      </c>
      <c r="AY314" s="18">
        <v>36</v>
      </c>
      <c r="AZ314" s="18">
        <v>0</v>
      </c>
      <c r="BA314" s="18">
        <v>0</v>
      </c>
      <c r="BB314" s="18">
        <v>0</v>
      </c>
      <c r="BC314" s="18">
        <v>0</v>
      </c>
      <c r="BD314" s="18">
        <v>0</v>
      </c>
      <c r="BE314" s="18">
        <v>0</v>
      </c>
      <c r="BF314" s="18">
        <v>0</v>
      </c>
      <c r="BG314" s="18">
        <v>4</v>
      </c>
      <c r="BH314" s="18">
        <v>0</v>
      </c>
      <c r="BI314" s="18">
        <v>1</v>
      </c>
      <c r="BJ314" s="18">
        <v>6</v>
      </c>
      <c r="BK314" s="18">
        <v>8</v>
      </c>
      <c r="BL314" s="18">
        <v>31.4</v>
      </c>
    </row>
    <row r="315" spans="1:64" x14ac:dyDescent="0.25">
      <c r="A315" s="2" t="s">
        <v>674</v>
      </c>
      <c r="B315" s="2" t="s">
        <v>83</v>
      </c>
      <c r="C315" s="2" t="s">
        <v>83</v>
      </c>
      <c r="D315" s="2" t="s">
        <v>16</v>
      </c>
      <c r="E315" s="2" t="s">
        <v>11</v>
      </c>
      <c r="F315" s="2">
        <v>48</v>
      </c>
      <c r="G315" s="2">
        <v>48</v>
      </c>
      <c r="H315" s="2">
        <v>0</v>
      </c>
      <c r="I315" s="2">
        <v>0</v>
      </c>
      <c r="L315" s="17" t="s">
        <v>663</v>
      </c>
      <c r="M315" s="18"/>
      <c r="N315" s="18"/>
      <c r="O315" s="18"/>
      <c r="P315" s="18"/>
      <c r="Q315" s="18"/>
      <c r="R315" s="18"/>
      <c r="S315" s="18"/>
      <c r="T315" s="18"/>
      <c r="U315" s="18">
        <v>8</v>
      </c>
      <c r="V315" s="18">
        <v>25</v>
      </c>
      <c r="W315" s="18">
        <v>29</v>
      </c>
      <c r="X315" s="18">
        <v>33</v>
      </c>
      <c r="Y315" s="18">
        <v>36</v>
      </c>
      <c r="Z315" s="18"/>
      <c r="AA315" s="18"/>
      <c r="AB315" s="18"/>
      <c r="AC315" s="18"/>
      <c r="AD315" s="18"/>
      <c r="AE315" s="18"/>
      <c r="AF315" s="18"/>
      <c r="AG315" s="18"/>
      <c r="AH315" s="18">
        <v>8</v>
      </c>
      <c r="AI315" s="18">
        <v>25</v>
      </c>
      <c r="AJ315" s="18">
        <v>29</v>
      </c>
      <c r="AK315" s="18">
        <v>32.29</v>
      </c>
      <c r="AL315" s="18">
        <v>33.659999999999997</v>
      </c>
      <c r="AM315" s="18"/>
      <c r="AN315" s="18"/>
      <c r="AO315" s="18"/>
      <c r="AP315" s="18"/>
      <c r="AQ315" s="18"/>
      <c r="AR315" s="18"/>
      <c r="AS315" s="18"/>
      <c r="AT315" s="18"/>
      <c r="AU315" s="18">
        <v>0</v>
      </c>
      <c r="AV315" s="18">
        <v>0</v>
      </c>
      <c r="AW315" s="18">
        <v>0</v>
      </c>
      <c r="AX315" s="18">
        <v>0</v>
      </c>
      <c r="AY315" s="18">
        <v>0</v>
      </c>
      <c r="AZ315" s="18"/>
      <c r="BA315" s="18"/>
      <c r="BB315" s="18"/>
      <c r="BC315" s="18"/>
      <c r="BD315" s="18"/>
      <c r="BE315" s="18"/>
      <c r="BF315" s="18"/>
      <c r="BG315" s="18"/>
      <c r="BH315" s="18">
        <v>0</v>
      </c>
      <c r="BI315" s="18">
        <v>0</v>
      </c>
      <c r="BJ315" s="18">
        <v>0</v>
      </c>
      <c r="BK315" s="18">
        <v>0</v>
      </c>
      <c r="BL315" s="18">
        <v>0</v>
      </c>
    </row>
    <row r="316" spans="1:64" x14ac:dyDescent="0.25">
      <c r="A316" s="2" t="s">
        <v>674</v>
      </c>
      <c r="B316" s="2" t="s">
        <v>83</v>
      </c>
      <c r="C316" s="2" t="s">
        <v>83</v>
      </c>
      <c r="D316" s="2" t="s">
        <v>16</v>
      </c>
      <c r="E316" s="2" t="s">
        <v>12</v>
      </c>
      <c r="F316" s="2">
        <v>42</v>
      </c>
      <c r="G316" s="2">
        <v>42</v>
      </c>
      <c r="H316" s="2">
        <v>0</v>
      </c>
      <c r="I316" s="2">
        <v>0</v>
      </c>
      <c r="L316" s="17" t="s">
        <v>187</v>
      </c>
      <c r="M316" s="18">
        <v>9</v>
      </c>
      <c r="N316" s="18">
        <v>8</v>
      </c>
      <c r="O316" s="18">
        <v>8</v>
      </c>
      <c r="P316" s="18">
        <v>14</v>
      </c>
      <c r="Q316" s="18">
        <v>14</v>
      </c>
      <c r="R316" s="18">
        <v>6</v>
      </c>
      <c r="S316" s="18">
        <v>19</v>
      </c>
      <c r="T316" s="18"/>
      <c r="U316" s="18">
        <v>14</v>
      </c>
      <c r="V316" s="18">
        <v>23</v>
      </c>
      <c r="W316" s="18">
        <v>17</v>
      </c>
      <c r="X316" s="18">
        <v>17</v>
      </c>
      <c r="Y316" s="18">
        <v>13</v>
      </c>
      <c r="Z316" s="18">
        <v>9</v>
      </c>
      <c r="AA316" s="18">
        <v>8</v>
      </c>
      <c r="AB316" s="18">
        <v>8</v>
      </c>
      <c r="AC316" s="18">
        <v>14</v>
      </c>
      <c r="AD316" s="18">
        <v>14</v>
      </c>
      <c r="AE316" s="18">
        <v>6</v>
      </c>
      <c r="AF316" s="18">
        <v>19</v>
      </c>
      <c r="AG316" s="18"/>
      <c r="AH316" s="18">
        <v>14</v>
      </c>
      <c r="AI316" s="18">
        <v>23</v>
      </c>
      <c r="AJ316" s="18">
        <v>17</v>
      </c>
      <c r="AK316" s="18">
        <v>16.95</v>
      </c>
      <c r="AL316" s="18">
        <v>13</v>
      </c>
      <c r="AM316" s="18">
        <v>0</v>
      </c>
      <c r="AN316" s="18">
        <v>0</v>
      </c>
      <c r="AO316" s="18">
        <v>0</v>
      </c>
      <c r="AP316" s="18">
        <v>0</v>
      </c>
      <c r="AQ316" s="18">
        <v>0</v>
      </c>
      <c r="AR316" s="18">
        <v>0</v>
      </c>
      <c r="AS316" s="18">
        <v>0</v>
      </c>
      <c r="AT316" s="18"/>
      <c r="AU316" s="18">
        <v>0</v>
      </c>
      <c r="AV316" s="18">
        <v>0</v>
      </c>
      <c r="AW316" s="18">
        <v>0</v>
      </c>
      <c r="AX316" s="18">
        <v>0</v>
      </c>
      <c r="AY316" s="18">
        <v>0</v>
      </c>
      <c r="AZ316" s="18">
        <v>0</v>
      </c>
      <c r="BA316" s="18">
        <v>0</v>
      </c>
      <c r="BB316" s="18">
        <v>0</v>
      </c>
      <c r="BC316" s="18">
        <v>0</v>
      </c>
      <c r="BD316" s="18">
        <v>0</v>
      </c>
      <c r="BE316" s="18">
        <v>0</v>
      </c>
      <c r="BF316" s="18">
        <v>0</v>
      </c>
      <c r="BG316" s="18"/>
      <c r="BH316" s="18">
        <v>0</v>
      </c>
      <c r="BI316" s="18">
        <v>0</v>
      </c>
      <c r="BJ316" s="18">
        <v>0</v>
      </c>
      <c r="BK316" s="18">
        <v>0</v>
      </c>
      <c r="BL316" s="18">
        <v>0</v>
      </c>
    </row>
    <row r="317" spans="1:64" x14ac:dyDescent="0.25">
      <c r="A317" s="2" t="s">
        <v>674</v>
      </c>
      <c r="B317" s="2" t="s">
        <v>83</v>
      </c>
      <c r="C317" s="2" t="s">
        <v>83</v>
      </c>
      <c r="D317" s="2" t="s">
        <v>16</v>
      </c>
      <c r="E317" s="2" t="s">
        <v>13</v>
      </c>
      <c r="F317" s="2">
        <v>35</v>
      </c>
      <c r="G317" s="2">
        <v>35</v>
      </c>
      <c r="H317" s="2">
        <v>0</v>
      </c>
      <c r="I317" s="2">
        <v>0</v>
      </c>
      <c r="L317" s="17" t="s">
        <v>721</v>
      </c>
      <c r="M317" s="18">
        <v>82</v>
      </c>
      <c r="N317" s="18">
        <v>30</v>
      </c>
      <c r="O317" s="18"/>
      <c r="P317" s="18"/>
      <c r="Q317" s="18"/>
      <c r="R317" s="18">
        <v>28</v>
      </c>
      <c r="S317" s="18">
        <v>29</v>
      </c>
      <c r="T317" s="18"/>
      <c r="U317" s="18"/>
      <c r="V317" s="18"/>
      <c r="W317" s="18"/>
      <c r="X317" s="18"/>
      <c r="Y317" s="18"/>
      <c r="Z317" s="18">
        <v>82</v>
      </c>
      <c r="AA317" s="18">
        <v>30</v>
      </c>
      <c r="AB317" s="18"/>
      <c r="AC317" s="18"/>
      <c r="AD317" s="18"/>
      <c r="AE317" s="18">
        <v>28</v>
      </c>
      <c r="AF317" s="18">
        <v>29</v>
      </c>
      <c r="AG317" s="18"/>
      <c r="AH317" s="18"/>
      <c r="AI317" s="18"/>
      <c r="AJ317" s="18"/>
      <c r="AK317" s="18"/>
      <c r="AL317" s="18"/>
      <c r="AM317" s="18">
        <v>0</v>
      </c>
      <c r="AN317" s="18">
        <v>0</v>
      </c>
      <c r="AO317" s="18"/>
      <c r="AP317" s="18"/>
      <c r="AQ317" s="18"/>
      <c r="AR317" s="18">
        <v>0</v>
      </c>
      <c r="AS317" s="18">
        <v>0</v>
      </c>
      <c r="AT317" s="18"/>
      <c r="AU317" s="18"/>
      <c r="AV317" s="18"/>
      <c r="AW317" s="18"/>
      <c r="AX317" s="18"/>
      <c r="AY317" s="18"/>
      <c r="AZ317" s="18">
        <v>0</v>
      </c>
      <c r="BA317" s="18">
        <v>0</v>
      </c>
      <c r="BB317" s="18"/>
      <c r="BC317" s="18"/>
      <c r="BD317" s="18"/>
      <c r="BE317" s="18">
        <v>0</v>
      </c>
      <c r="BF317" s="18">
        <v>0</v>
      </c>
      <c r="BG317" s="18"/>
      <c r="BH317" s="18"/>
      <c r="BI317" s="18"/>
      <c r="BJ317" s="18"/>
      <c r="BK317" s="18"/>
      <c r="BL317" s="18"/>
    </row>
    <row r="318" spans="1:64" x14ac:dyDescent="0.25">
      <c r="A318" s="2" t="s">
        <v>674</v>
      </c>
      <c r="B318" s="2" t="s">
        <v>83</v>
      </c>
      <c r="C318" s="2" t="s">
        <v>83</v>
      </c>
      <c r="D318" s="2" t="s">
        <v>16</v>
      </c>
      <c r="E318" s="2" t="s">
        <v>14</v>
      </c>
      <c r="F318" s="2">
        <v>42</v>
      </c>
      <c r="G318" s="2">
        <v>41.17</v>
      </c>
      <c r="H318" s="2">
        <v>0</v>
      </c>
      <c r="I318" s="2">
        <v>0</v>
      </c>
      <c r="L318" s="17" t="s">
        <v>439</v>
      </c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>
        <v>26</v>
      </c>
      <c r="Y318" s="18">
        <v>251</v>
      </c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>
        <v>14.739999999999998</v>
      </c>
      <c r="AL318" s="18">
        <v>182.00000000000003</v>
      </c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>
        <v>0</v>
      </c>
      <c r="AY318" s="18">
        <v>0</v>
      </c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0</v>
      </c>
      <c r="BL318" s="18">
        <v>0</v>
      </c>
    </row>
    <row r="319" spans="1:64" x14ac:dyDescent="0.25">
      <c r="A319" s="2" t="s">
        <v>674</v>
      </c>
      <c r="B319" s="2" t="s">
        <v>83</v>
      </c>
      <c r="C319" s="2" t="s">
        <v>83</v>
      </c>
      <c r="D319" s="2" t="s">
        <v>16</v>
      </c>
      <c r="E319" s="2" t="s">
        <v>15</v>
      </c>
      <c r="F319" s="2">
        <v>38</v>
      </c>
      <c r="G319" s="2">
        <v>38</v>
      </c>
      <c r="H319" s="2">
        <v>0</v>
      </c>
      <c r="I319" s="2">
        <v>0</v>
      </c>
      <c r="L319" s="17" t="s">
        <v>641</v>
      </c>
      <c r="M319" s="18">
        <v>242</v>
      </c>
      <c r="N319" s="18">
        <v>263</v>
      </c>
      <c r="O319" s="18">
        <v>273</v>
      </c>
      <c r="P319" s="18">
        <v>267</v>
      </c>
      <c r="Q319" s="18">
        <v>300</v>
      </c>
      <c r="R319" s="18">
        <v>282</v>
      </c>
      <c r="S319" s="18">
        <v>278</v>
      </c>
      <c r="T319" s="18">
        <v>296</v>
      </c>
      <c r="U319" s="18">
        <v>297</v>
      </c>
      <c r="V319" s="18">
        <v>268</v>
      </c>
      <c r="W319" s="18">
        <v>280</v>
      </c>
      <c r="X319" s="18">
        <v>309</v>
      </c>
      <c r="Y319" s="18">
        <v>291</v>
      </c>
      <c r="Z319" s="18">
        <v>239.5</v>
      </c>
      <c r="AA319" s="18">
        <v>262.08999999999997</v>
      </c>
      <c r="AB319" s="18">
        <v>272.63</v>
      </c>
      <c r="AC319" s="18">
        <v>266.86</v>
      </c>
      <c r="AD319" s="18">
        <v>300</v>
      </c>
      <c r="AE319" s="18">
        <v>282</v>
      </c>
      <c r="AF319" s="18">
        <v>277.43</v>
      </c>
      <c r="AG319" s="18">
        <v>295.86</v>
      </c>
      <c r="AH319" s="18">
        <v>295.04000000000002</v>
      </c>
      <c r="AI319" s="18">
        <v>266.42</v>
      </c>
      <c r="AJ319" s="18">
        <v>279.5</v>
      </c>
      <c r="AK319" s="18">
        <v>267.61</v>
      </c>
      <c r="AL319" s="18">
        <v>257.10000000000002</v>
      </c>
      <c r="AM319" s="18">
        <v>0</v>
      </c>
      <c r="AN319" s="18">
        <v>0</v>
      </c>
      <c r="AO319" s="18">
        <v>0</v>
      </c>
      <c r="AP319" s="18">
        <v>0</v>
      </c>
      <c r="AQ319" s="18">
        <v>0</v>
      </c>
      <c r="AR319" s="18">
        <v>0</v>
      </c>
      <c r="AS319" s="18">
        <v>0</v>
      </c>
      <c r="AT319" s="18">
        <v>0</v>
      </c>
      <c r="AU319" s="18">
        <v>0</v>
      </c>
      <c r="AV319" s="18">
        <v>0</v>
      </c>
      <c r="AW319" s="18">
        <v>0</v>
      </c>
      <c r="AX319" s="18">
        <v>0</v>
      </c>
      <c r="AY319" s="18">
        <v>0</v>
      </c>
      <c r="AZ319" s="18">
        <v>0</v>
      </c>
      <c r="BA319" s="18">
        <v>0</v>
      </c>
      <c r="BB319" s="18">
        <v>0</v>
      </c>
      <c r="BC319" s="18">
        <v>0</v>
      </c>
      <c r="BD319" s="18">
        <v>0</v>
      </c>
      <c r="BE319" s="18">
        <v>0</v>
      </c>
      <c r="BF319" s="18">
        <v>0</v>
      </c>
      <c r="BG319" s="18">
        <v>0</v>
      </c>
      <c r="BH319" s="18">
        <v>0</v>
      </c>
      <c r="BI319" s="18">
        <v>0</v>
      </c>
      <c r="BJ319" s="18">
        <v>0</v>
      </c>
      <c r="BK319" s="18">
        <v>0</v>
      </c>
      <c r="BL319" s="18">
        <v>0</v>
      </c>
    </row>
    <row r="320" spans="1:64" x14ac:dyDescent="0.25">
      <c r="A320" s="2" t="s">
        <v>674</v>
      </c>
      <c r="B320" s="2" t="s">
        <v>83</v>
      </c>
      <c r="C320" s="2" t="s">
        <v>83</v>
      </c>
      <c r="D320" s="2" t="s">
        <v>16</v>
      </c>
      <c r="E320" s="2" t="s">
        <v>16</v>
      </c>
      <c r="F320" s="2">
        <v>31</v>
      </c>
      <c r="G320" s="2">
        <v>31</v>
      </c>
      <c r="H320" s="2">
        <v>0</v>
      </c>
      <c r="I320" s="2">
        <v>0</v>
      </c>
      <c r="L320" s="17" t="s">
        <v>477</v>
      </c>
      <c r="M320" s="18">
        <v>1460</v>
      </c>
      <c r="N320" s="18">
        <v>1539</v>
      </c>
      <c r="O320" s="18">
        <v>1572</v>
      </c>
      <c r="P320" s="18">
        <v>1520</v>
      </c>
      <c r="Q320" s="18">
        <v>1495</v>
      </c>
      <c r="R320" s="18">
        <v>1553</v>
      </c>
      <c r="S320" s="18">
        <v>1550</v>
      </c>
      <c r="T320" s="18">
        <v>1663</v>
      </c>
      <c r="U320" s="18">
        <v>1569</v>
      </c>
      <c r="V320" s="18">
        <v>1574</v>
      </c>
      <c r="W320" s="18">
        <v>1568</v>
      </c>
      <c r="X320" s="18">
        <v>1554</v>
      </c>
      <c r="Y320" s="18">
        <v>1481</v>
      </c>
      <c r="Z320" s="18">
        <v>1454.57</v>
      </c>
      <c r="AA320" s="18">
        <v>1538.02</v>
      </c>
      <c r="AB320" s="18">
        <v>1568.06</v>
      </c>
      <c r="AC320" s="18">
        <v>1518.51</v>
      </c>
      <c r="AD320" s="18">
        <v>1492.07</v>
      </c>
      <c r="AE320" s="18">
        <v>1551.2</v>
      </c>
      <c r="AF320" s="18">
        <v>1547.08</v>
      </c>
      <c r="AG320" s="18">
        <v>1661.36</v>
      </c>
      <c r="AH320" s="18">
        <v>1565.1</v>
      </c>
      <c r="AI320" s="18">
        <v>1571.8</v>
      </c>
      <c r="AJ320" s="18">
        <v>1562.94</v>
      </c>
      <c r="AK320" s="18">
        <v>1420.94</v>
      </c>
      <c r="AL320" s="18">
        <v>1299.77</v>
      </c>
      <c r="AM320" s="18">
        <v>55</v>
      </c>
      <c r="AN320" s="18">
        <v>43</v>
      </c>
      <c r="AO320" s="18">
        <v>52</v>
      </c>
      <c r="AP320" s="18">
        <v>49</v>
      </c>
      <c r="AQ320" s="18">
        <v>61</v>
      </c>
      <c r="AR320" s="18">
        <v>54</v>
      </c>
      <c r="AS320" s="18">
        <v>55</v>
      </c>
      <c r="AT320" s="18">
        <v>50</v>
      </c>
      <c r="AU320" s="18">
        <v>83</v>
      </c>
      <c r="AV320" s="18">
        <v>72</v>
      </c>
      <c r="AW320" s="18">
        <v>91</v>
      </c>
      <c r="AX320" s="18">
        <v>121</v>
      </c>
      <c r="AY320" s="18">
        <v>137</v>
      </c>
      <c r="AZ320" s="18">
        <v>55</v>
      </c>
      <c r="BA320" s="18">
        <v>43</v>
      </c>
      <c r="BB320" s="18">
        <v>51.2</v>
      </c>
      <c r="BC320" s="18">
        <v>48.5</v>
      </c>
      <c r="BD320" s="18">
        <v>60.2</v>
      </c>
      <c r="BE320" s="18">
        <v>53.18</v>
      </c>
      <c r="BF320" s="18">
        <v>54.02</v>
      </c>
      <c r="BG320" s="18">
        <v>50</v>
      </c>
      <c r="BH320" s="18">
        <v>71.760000000000005</v>
      </c>
      <c r="BI320" s="18">
        <v>63.51</v>
      </c>
      <c r="BJ320" s="18">
        <v>74.78</v>
      </c>
      <c r="BK320" s="18">
        <v>77.14</v>
      </c>
      <c r="BL320" s="18">
        <v>104.68</v>
      </c>
    </row>
    <row r="321" spans="1:64" x14ac:dyDescent="0.25">
      <c r="A321" s="2" t="s">
        <v>674</v>
      </c>
      <c r="B321" s="2" t="s">
        <v>83</v>
      </c>
      <c r="C321" s="2" t="s">
        <v>83</v>
      </c>
      <c r="D321" s="2" t="s">
        <v>16</v>
      </c>
      <c r="E321" s="2" t="s">
        <v>17</v>
      </c>
      <c r="F321" s="2">
        <v>27</v>
      </c>
      <c r="G321" s="2">
        <v>27</v>
      </c>
      <c r="H321" s="2">
        <v>0</v>
      </c>
      <c r="I321" s="2">
        <v>0</v>
      </c>
      <c r="L321" s="17" t="s">
        <v>285</v>
      </c>
      <c r="M321" s="18">
        <v>20</v>
      </c>
      <c r="N321" s="18">
        <v>15</v>
      </c>
      <c r="O321" s="18">
        <v>23</v>
      </c>
      <c r="P321" s="18">
        <v>19</v>
      </c>
      <c r="Q321" s="18">
        <v>23</v>
      </c>
      <c r="R321" s="18">
        <v>16</v>
      </c>
      <c r="S321" s="18">
        <v>14</v>
      </c>
      <c r="T321" s="18">
        <v>24</v>
      </c>
      <c r="U321" s="18">
        <v>15</v>
      </c>
      <c r="V321" s="18">
        <v>12</v>
      </c>
      <c r="W321" s="18">
        <v>13</v>
      </c>
      <c r="X321" s="18">
        <v>14</v>
      </c>
      <c r="Y321" s="18">
        <v>8</v>
      </c>
      <c r="Z321" s="18">
        <v>20</v>
      </c>
      <c r="AA321" s="18">
        <v>15</v>
      </c>
      <c r="AB321" s="18">
        <v>23</v>
      </c>
      <c r="AC321" s="18">
        <v>19</v>
      </c>
      <c r="AD321" s="18">
        <v>23</v>
      </c>
      <c r="AE321" s="18">
        <v>16</v>
      </c>
      <c r="AF321" s="18">
        <v>12.05</v>
      </c>
      <c r="AG321" s="18">
        <v>24</v>
      </c>
      <c r="AH321" s="18">
        <v>15</v>
      </c>
      <c r="AI321" s="18">
        <v>11.85</v>
      </c>
      <c r="AJ321" s="18">
        <v>13</v>
      </c>
      <c r="AK321" s="18">
        <v>7.15</v>
      </c>
      <c r="AL321" s="18">
        <v>6.14</v>
      </c>
      <c r="AM321" s="18">
        <v>0</v>
      </c>
      <c r="AN321" s="18">
        <v>0</v>
      </c>
      <c r="AO321" s="18">
        <v>0</v>
      </c>
      <c r="AP321" s="18">
        <v>0</v>
      </c>
      <c r="AQ321" s="18">
        <v>0</v>
      </c>
      <c r="AR321" s="18">
        <v>0</v>
      </c>
      <c r="AS321" s="18">
        <v>0</v>
      </c>
      <c r="AT321" s="18">
        <v>0</v>
      </c>
      <c r="AU321" s="18">
        <v>0</v>
      </c>
      <c r="AV321" s="18">
        <v>0</v>
      </c>
      <c r="AW321" s="18">
        <v>0</v>
      </c>
      <c r="AX321" s="18">
        <v>0</v>
      </c>
      <c r="AY321" s="18">
        <v>0</v>
      </c>
      <c r="AZ321" s="18">
        <v>0</v>
      </c>
      <c r="BA321" s="18">
        <v>0</v>
      </c>
      <c r="BB321" s="18">
        <v>0</v>
      </c>
      <c r="BC321" s="18">
        <v>0</v>
      </c>
      <c r="BD321" s="18">
        <v>0</v>
      </c>
      <c r="BE321" s="18">
        <v>0</v>
      </c>
      <c r="BF321" s="18">
        <v>0</v>
      </c>
      <c r="BG321" s="18">
        <v>0</v>
      </c>
      <c r="BH321" s="18">
        <v>0</v>
      </c>
      <c r="BI321" s="18">
        <v>0</v>
      </c>
      <c r="BJ321" s="18">
        <v>0</v>
      </c>
      <c r="BK321" s="18">
        <v>0</v>
      </c>
      <c r="BL321" s="18">
        <v>0</v>
      </c>
    </row>
    <row r="322" spans="1:64" x14ac:dyDescent="0.25">
      <c r="A322" s="2" t="s">
        <v>674</v>
      </c>
      <c r="B322" s="2" t="s">
        <v>83</v>
      </c>
      <c r="C322" s="2" t="s">
        <v>83</v>
      </c>
      <c r="D322" s="2" t="s">
        <v>16</v>
      </c>
      <c r="E322" s="2" t="s">
        <v>18</v>
      </c>
      <c r="F322" s="2">
        <v>34</v>
      </c>
      <c r="G322" s="2">
        <v>29.77</v>
      </c>
      <c r="H322" s="2">
        <v>0</v>
      </c>
      <c r="I322" s="2">
        <v>0</v>
      </c>
      <c r="L322" s="17" t="s">
        <v>267</v>
      </c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>
        <v>117</v>
      </c>
      <c r="Y322" s="18">
        <v>41</v>
      </c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>
        <v>80.63000000000001</v>
      </c>
      <c r="AL322" s="18">
        <v>25.4</v>
      </c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>
        <v>0</v>
      </c>
      <c r="AY322" s="18">
        <v>0</v>
      </c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0</v>
      </c>
      <c r="BL322" s="18">
        <v>0</v>
      </c>
    </row>
    <row r="323" spans="1:64" x14ac:dyDescent="0.25">
      <c r="A323" s="2" t="s">
        <v>674</v>
      </c>
      <c r="B323" s="2" t="s">
        <v>83</v>
      </c>
      <c r="C323" s="2" t="s">
        <v>83</v>
      </c>
      <c r="D323" s="2" t="s">
        <v>16</v>
      </c>
      <c r="E323" s="2" t="s">
        <v>19</v>
      </c>
      <c r="F323" s="2">
        <v>45</v>
      </c>
      <c r="G323" s="2">
        <v>37.78</v>
      </c>
      <c r="H323" s="2">
        <v>0</v>
      </c>
      <c r="I323" s="2">
        <v>0</v>
      </c>
      <c r="L323" s="17" t="s">
        <v>698</v>
      </c>
      <c r="M323" s="18">
        <v>70148</v>
      </c>
      <c r="N323" s="18">
        <v>79143</v>
      </c>
      <c r="O323" s="18">
        <v>80196</v>
      </c>
      <c r="P323" s="18">
        <v>80051</v>
      </c>
      <c r="Q323" s="18">
        <v>81450</v>
      </c>
      <c r="R323" s="18">
        <v>81949</v>
      </c>
      <c r="S323" s="18">
        <v>85088</v>
      </c>
      <c r="T323" s="18">
        <v>87187</v>
      </c>
      <c r="U323" s="18">
        <v>87576</v>
      </c>
      <c r="V323" s="18">
        <v>85695</v>
      </c>
      <c r="W323" s="18">
        <v>83523</v>
      </c>
      <c r="X323" s="18">
        <v>79757</v>
      </c>
      <c r="Y323" s="18">
        <v>78275</v>
      </c>
      <c r="Z323" s="18">
        <v>69212.954000000012</v>
      </c>
      <c r="AA323" s="18">
        <v>78851.220000000045</v>
      </c>
      <c r="AB323" s="18">
        <v>79928.09</v>
      </c>
      <c r="AC323" s="18">
        <v>79797.834000000017</v>
      </c>
      <c r="AD323" s="18">
        <v>81174.870000000024</v>
      </c>
      <c r="AE323" s="18">
        <v>81714.669999999984</v>
      </c>
      <c r="AF323" s="18">
        <v>84600.359999999986</v>
      </c>
      <c r="AG323" s="18">
        <v>86574.169999999984</v>
      </c>
      <c r="AH323" s="18">
        <v>86835.290000000008</v>
      </c>
      <c r="AI323" s="18">
        <v>84977.819999999978</v>
      </c>
      <c r="AJ323" s="18">
        <v>82790.329999999987</v>
      </c>
      <c r="AK323" s="18">
        <v>71000.820000000007</v>
      </c>
      <c r="AL323" s="18">
        <v>68373.98</v>
      </c>
      <c r="AM323" s="18">
        <v>2297</v>
      </c>
      <c r="AN323" s="18">
        <v>2650</v>
      </c>
      <c r="AO323" s="18">
        <v>2713</v>
      </c>
      <c r="AP323" s="18">
        <v>2765</v>
      </c>
      <c r="AQ323" s="18">
        <v>2877</v>
      </c>
      <c r="AR323" s="18">
        <v>2787</v>
      </c>
      <c r="AS323" s="18">
        <v>3138</v>
      </c>
      <c r="AT323" s="18">
        <v>3337</v>
      </c>
      <c r="AU323" s="18">
        <v>3444</v>
      </c>
      <c r="AV323" s="18">
        <v>3213</v>
      </c>
      <c r="AW323" s="18">
        <v>3978</v>
      </c>
      <c r="AX323" s="18">
        <v>4391</v>
      </c>
      <c r="AY323" s="18">
        <v>6383.8</v>
      </c>
      <c r="AZ323" s="18">
        <v>1642.59</v>
      </c>
      <c r="BA323" s="18">
        <v>2537.1999999999998</v>
      </c>
      <c r="BB323" s="18">
        <v>2584.5000000000005</v>
      </c>
      <c r="BC323" s="18">
        <v>2637.9900000000007</v>
      </c>
      <c r="BD323" s="18">
        <v>2739.19</v>
      </c>
      <c r="BE323" s="18">
        <v>2673.1299999999992</v>
      </c>
      <c r="BF323" s="18">
        <v>2992.87</v>
      </c>
      <c r="BG323" s="18">
        <v>3157.5399999999995</v>
      </c>
      <c r="BH323" s="18">
        <v>3265.2099999999996</v>
      </c>
      <c r="BI323" s="18">
        <v>3068.9500000000003</v>
      </c>
      <c r="BJ323" s="18">
        <v>3706.650000000001</v>
      </c>
      <c r="BK323" s="18">
        <v>3827.3200000000011</v>
      </c>
      <c r="BL323" s="18">
        <v>5508.6799999999976</v>
      </c>
    </row>
    <row r="324" spans="1:64" x14ac:dyDescent="0.25">
      <c r="A324" s="2" t="s">
        <v>674</v>
      </c>
      <c r="B324" s="2" t="s">
        <v>85</v>
      </c>
      <c r="C324" s="2" t="s">
        <v>85</v>
      </c>
      <c r="D324" s="2" t="s">
        <v>16</v>
      </c>
      <c r="E324" s="2" t="s">
        <v>675</v>
      </c>
      <c r="F324" s="2">
        <v>64</v>
      </c>
      <c r="G324" s="2">
        <v>63.64</v>
      </c>
      <c r="H324" s="2">
        <v>0</v>
      </c>
      <c r="I324" s="2">
        <v>0</v>
      </c>
    </row>
    <row r="325" spans="1:64" x14ac:dyDescent="0.25">
      <c r="A325" s="2" t="s">
        <v>674</v>
      </c>
      <c r="B325" s="2" t="s">
        <v>85</v>
      </c>
      <c r="C325" s="2" t="s">
        <v>85</v>
      </c>
      <c r="D325" s="2" t="s">
        <v>16</v>
      </c>
      <c r="E325" s="2" t="s">
        <v>8</v>
      </c>
      <c r="F325" s="2">
        <v>66</v>
      </c>
      <c r="G325" s="2">
        <v>66</v>
      </c>
      <c r="H325" s="2">
        <v>0</v>
      </c>
      <c r="I325" s="2">
        <v>0</v>
      </c>
    </row>
    <row r="326" spans="1:64" x14ac:dyDescent="0.25">
      <c r="A326" s="2" t="s">
        <v>674</v>
      </c>
      <c r="B326" s="2" t="s">
        <v>85</v>
      </c>
      <c r="C326" s="2" t="s">
        <v>85</v>
      </c>
      <c r="D326" s="2" t="s">
        <v>16</v>
      </c>
      <c r="E326" s="2" t="s">
        <v>9</v>
      </c>
      <c r="F326" s="2">
        <v>65</v>
      </c>
      <c r="G326" s="2">
        <v>64.67</v>
      </c>
      <c r="H326" s="2">
        <v>0</v>
      </c>
      <c r="I326" s="2">
        <v>0</v>
      </c>
    </row>
    <row r="327" spans="1:64" x14ac:dyDescent="0.25">
      <c r="A327" s="2" t="s">
        <v>674</v>
      </c>
      <c r="B327" s="2" t="s">
        <v>85</v>
      </c>
      <c r="C327" s="2" t="s">
        <v>85</v>
      </c>
      <c r="D327" s="2" t="s">
        <v>16</v>
      </c>
      <c r="E327" s="2" t="s">
        <v>10</v>
      </c>
      <c r="F327" s="2">
        <v>76</v>
      </c>
      <c r="G327" s="2">
        <v>76</v>
      </c>
      <c r="H327" s="2">
        <v>0</v>
      </c>
      <c r="I327" s="2">
        <v>0</v>
      </c>
    </row>
    <row r="328" spans="1:64" x14ac:dyDescent="0.25">
      <c r="A328" s="2" t="s">
        <v>674</v>
      </c>
      <c r="B328" s="2" t="s">
        <v>85</v>
      </c>
      <c r="C328" s="2" t="s">
        <v>85</v>
      </c>
      <c r="D328" s="2" t="s">
        <v>16</v>
      </c>
      <c r="E328" s="2" t="s">
        <v>11</v>
      </c>
      <c r="F328" s="2">
        <v>65</v>
      </c>
      <c r="G328" s="2">
        <v>65</v>
      </c>
      <c r="H328" s="2">
        <v>0</v>
      </c>
      <c r="I328" s="2">
        <v>0</v>
      </c>
    </row>
    <row r="329" spans="1:64" x14ac:dyDescent="0.25">
      <c r="A329" s="2" t="s">
        <v>674</v>
      </c>
      <c r="B329" s="2" t="s">
        <v>85</v>
      </c>
      <c r="C329" s="2" t="s">
        <v>85</v>
      </c>
      <c r="D329" s="2" t="s">
        <v>16</v>
      </c>
      <c r="E329" s="2" t="s">
        <v>12</v>
      </c>
      <c r="F329" s="2">
        <v>77</v>
      </c>
      <c r="G329" s="2">
        <v>77</v>
      </c>
      <c r="H329" s="2">
        <v>1</v>
      </c>
      <c r="I329" s="2">
        <v>1</v>
      </c>
    </row>
    <row r="330" spans="1:64" x14ac:dyDescent="0.25">
      <c r="A330" s="2" t="s">
        <v>674</v>
      </c>
      <c r="B330" s="2" t="s">
        <v>85</v>
      </c>
      <c r="C330" s="2" t="s">
        <v>85</v>
      </c>
      <c r="D330" s="2" t="s">
        <v>16</v>
      </c>
      <c r="E330" s="2" t="s">
        <v>13</v>
      </c>
      <c r="F330" s="2">
        <v>70</v>
      </c>
      <c r="G330" s="2">
        <v>69.180000000000007</v>
      </c>
      <c r="H330" s="2">
        <v>2</v>
      </c>
      <c r="I330" s="2">
        <v>2</v>
      </c>
    </row>
    <row r="331" spans="1:64" x14ac:dyDescent="0.25">
      <c r="A331" s="2" t="s">
        <v>674</v>
      </c>
      <c r="B331" s="2" t="s">
        <v>85</v>
      </c>
      <c r="C331" s="2" t="s">
        <v>85</v>
      </c>
      <c r="D331" s="2" t="s">
        <v>16</v>
      </c>
      <c r="E331" s="2" t="s">
        <v>14</v>
      </c>
      <c r="F331" s="2">
        <v>63</v>
      </c>
      <c r="G331" s="2">
        <v>63</v>
      </c>
      <c r="H331" s="2">
        <v>2</v>
      </c>
      <c r="I331" s="2">
        <v>2</v>
      </c>
    </row>
    <row r="332" spans="1:64" x14ac:dyDescent="0.25">
      <c r="A332" s="2" t="s">
        <v>674</v>
      </c>
      <c r="B332" s="2" t="s">
        <v>85</v>
      </c>
      <c r="C332" s="2" t="s">
        <v>85</v>
      </c>
      <c r="D332" s="2" t="s">
        <v>16</v>
      </c>
      <c r="E332" s="2" t="s">
        <v>15</v>
      </c>
      <c r="F332" s="2">
        <v>80</v>
      </c>
      <c r="G332" s="2">
        <v>80</v>
      </c>
      <c r="H332" s="2">
        <v>0</v>
      </c>
      <c r="I332" s="2">
        <v>0</v>
      </c>
    </row>
    <row r="333" spans="1:64" x14ac:dyDescent="0.25">
      <c r="A333" s="2" t="s">
        <v>674</v>
      </c>
      <c r="B333" s="2" t="s">
        <v>85</v>
      </c>
      <c r="C333" s="2" t="s">
        <v>85</v>
      </c>
      <c r="D333" s="2" t="s">
        <v>16</v>
      </c>
      <c r="E333" s="2" t="s">
        <v>16</v>
      </c>
      <c r="F333" s="2">
        <v>236</v>
      </c>
      <c r="G333" s="2">
        <v>221.95</v>
      </c>
      <c r="H333" s="2">
        <v>166</v>
      </c>
      <c r="I333" s="2">
        <v>151.86000000000001</v>
      </c>
    </row>
    <row r="334" spans="1:64" x14ac:dyDescent="0.25">
      <c r="A334" s="2" t="s">
        <v>674</v>
      </c>
      <c r="B334" s="2" t="s">
        <v>85</v>
      </c>
      <c r="C334" s="2" t="s">
        <v>85</v>
      </c>
      <c r="D334" s="2" t="s">
        <v>16</v>
      </c>
      <c r="E334" s="2" t="s">
        <v>17</v>
      </c>
      <c r="F334" s="2">
        <v>536</v>
      </c>
      <c r="G334" s="2">
        <v>491.9</v>
      </c>
      <c r="H334" s="2">
        <v>452</v>
      </c>
      <c r="I334" s="2">
        <v>407.81</v>
      </c>
    </row>
    <row r="335" spans="1:64" x14ac:dyDescent="0.25">
      <c r="A335" s="2" t="s">
        <v>674</v>
      </c>
      <c r="B335" s="2" t="s">
        <v>85</v>
      </c>
      <c r="C335" s="2" t="s">
        <v>85</v>
      </c>
      <c r="D335" s="2" t="s">
        <v>16</v>
      </c>
      <c r="E335" s="2" t="s">
        <v>18</v>
      </c>
      <c r="F335" s="2">
        <v>641</v>
      </c>
      <c r="G335" s="2">
        <v>605.85</v>
      </c>
      <c r="H335" s="2">
        <v>603</v>
      </c>
      <c r="I335" s="2">
        <v>567.76</v>
      </c>
    </row>
    <row r="336" spans="1:64" x14ac:dyDescent="0.25">
      <c r="A336" s="2" t="s">
        <v>674</v>
      </c>
      <c r="B336" s="2" t="s">
        <v>85</v>
      </c>
      <c r="C336" s="2" t="s">
        <v>85</v>
      </c>
      <c r="D336" s="2" t="s">
        <v>16</v>
      </c>
      <c r="E336" s="2" t="s">
        <v>19</v>
      </c>
      <c r="F336" s="2">
        <v>955</v>
      </c>
      <c r="G336" s="2">
        <v>824.15</v>
      </c>
      <c r="H336" s="2">
        <v>898</v>
      </c>
      <c r="I336" s="2">
        <v>769.07</v>
      </c>
    </row>
    <row r="337" spans="1:9" x14ac:dyDescent="0.25">
      <c r="A337" s="2" t="s">
        <v>674</v>
      </c>
      <c r="B337" s="2" t="s">
        <v>87</v>
      </c>
      <c r="C337" s="2" t="s">
        <v>87</v>
      </c>
      <c r="D337" s="2" t="s">
        <v>16</v>
      </c>
      <c r="E337" s="2" t="s">
        <v>675</v>
      </c>
      <c r="F337" s="2">
        <v>10</v>
      </c>
      <c r="G337" s="2">
        <v>10</v>
      </c>
      <c r="H337" s="2">
        <v>0</v>
      </c>
      <c r="I337" s="2">
        <v>0</v>
      </c>
    </row>
    <row r="338" spans="1:9" x14ac:dyDescent="0.25">
      <c r="A338" s="2" t="s">
        <v>674</v>
      </c>
      <c r="B338" s="2" t="s">
        <v>87</v>
      </c>
      <c r="C338" s="2" t="s">
        <v>87</v>
      </c>
      <c r="D338" s="2" t="s">
        <v>16</v>
      </c>
      <c r="E338" s="2" t="s">
        <v>8</v>
      </c>
      <c r="F338" s="2">
        <v>15</v>
      </c>
      <c r="G338" s="2">
        <v>15</v>
      </c>
      <c r="H338" s="2">
        <v>0</v>
      </c>
      <c r="I338" s="2">
        <v>0</v>
      </c>
    </row>
    <row r="339" spans="1:9" x14ac:dyDescent="0.25">
      <c r="A339" s="2" t="s">
        <v>674</v>
      </c>
      <c r="B339" s="2" t="s">
        <v>87</v>
      </c>
      <c r="C339" s="2" t="s">
        <v>87</v>
      </c>
      <c r="D339" s="2" t="s">
        <v>16</v>
      </c>
      <c r="E339" s="2" t="s">
        <v>9</v>
      </c>
      <c r="F339" s="2">
        <v>8</v>
      </c>
      <c r="G339" s="2">
        <v>8</v>
      </c>
      <c r="H339" s="2">
        <v>0</v>
      </c>
      <c r="I339" s="2">
        <v>0</v>
      </c>
    </row>
    <row r="340" spans="1:9" x14ac:dyDescent="0.25">
      <c r="A340" s="2" t="s">
        <v>674</v>
      </c>
      <c r="B340" s="2" t="s">
        <v>87</v>
      </c>
      <c r="C340" s="2" t="s">
        <v>87</v>
      </c>
      <c r="D340" s="2" t="s">
        <v>16</v>
      </c>
      <c r="E340" s="2" t="s">
        <v>10</v>
      </c>
      <c r="F340" s="2">
        <v>8</v>
      </c>
      <c r="G340" s="2">
        <v>8</v>
      </c>
      <c r="H340" s="2">
        <v>0</v>
      </c>
      <c r="I340" s="2">
        <v>0</v>
      </c>
    </row>
    <row r="341" spans="1:9" x14ac:dyDescent="0.25">
      <c r="A341" s="2" t="s">
        <v>674</v>
      </c>
      <c r="B341" s="2" t="s">
        <v>87</v>
      </c>
      <c r="C341" s="2" t="s">
        <v>87</v>
      </c>
      <c r="D341" s="2" t="s">
        <v>16</v>
      </c>
      <c r="E341" s="2" t="s">
        <v>11</v>
      </c>
      <c r="F341" s="2">
        <v>8</v>
      </c>
      <c r="G341" s="2">
        <v>8</v>
      </c>
      <c r="H341" s="2">
        <v>0</v>
      </c>
      <c r="I341" s="2">
        <v>0</v>
      </c>
    </row>
    <row r="342" spans="1:9" x14ac:dyDescent="0.25">
      <c r="A342" s="2" t="s">
        <v>674</v>
      </c>
      <c r="B342" s="2" t="s">
        <v>87</v>
      </c>
      <c r="C342" s="2" t="s">
        <v>87</v>
      </c>
      <c r="D342" s="2" t="s">
        <v>16</v>
      </c>
      <c r="E342" s="2" t="s">
        <v>12</v>
      </c>
      <c r="F342" s="2">
        <v>14</v>
      </c>
      <c r="G342" s="2">
        <v>14</v>
      </c>
      <c r="H342" s="2">
        <v>0</v>
      </c>
      <c r="I342" s="2">
        <v>0</v>
      </c>
    </row>
    <row r="343" spans="1:9" x14ac:dyDescent="0.25">
      <c r="A343" s="2" t="s">
        <v>674</v>
      </c>
      <c r="B343" s="2" t="s">
        <v>87</v>
      </c>
      <c r="C343" s="2" t="s">
        <v>87</v>
      </c>
      <c r="D343" s="2" t="s">
        <v>16</v>
      </c>
      <c r="E343" s="2" t="s">
        <v>13</v>
      </c>
      <c r="F343" s="2">
        <v>7</v>
      </c>
      <c r="G343" s="2">
        <v>7</v>
      </c>
      <c r="H343" s="2">
        <v>0</v>
      </c>
      <c r="I343" s="2">
        <v>0</v>
      </c>
    </row>
    <row r="344" spans="1:9" x14ac:dyDescent="0.25">
      <c r="A344" s="2" t="s">
        <v>674</v>
      </c>
      <c r="B344" s="2" t="s">
        <v>87</v>
      </c>
      <c r="C344" s="2" t="s">
        <v>87</v>
      </c>
      <c r="D344" s="2" t="s">
        <v>16</v>
      </c>
      <c r="E344" s="2" t="s">
        <v>14</v>
      </c>
      <c r="F344" s="2">
        <v>11</v>
      </c>
      <c r="G344" s="2">
        <v>11</v>
      </c>
      <c r="H344" s="2">
        <v>0</v>
      </c>
      <c r="I344" s="2">
        <v>0</v>
      </c>
    </row>
    <row r="345" spans="1:9" x14ac:dyDescent="0.25">
      <c r="A345" s="2" t="s">
        <v>674</v>
      </c>
      <c r="B345" s="2" t="s">
        <v>87</v>
      </c>
      <c r="C345" s="2" t="s">
        <v>87</v>
      </c>
      <c r="D345" s="2" t="s">
        <v>16</v>
      </c>
      <c r="E345" s="2" t="s">
        <v>15</v>
      </c>
      <c r="F345" s="2">
        <v>14</v>
      </c>
      <c r="G345" s="2">
        <v>14</v>
      </c>
      <c r="H345" s="2">
        <v>0</v>
      </c>
      <c r="I345" s="2">
        <v>0</v>
      </c>
    </row>
    <row r="346" spans="1:9" x14ac:dyDescent="0.25">
      <c r="A346" s="2" t="s">
        <v>674</v>
      </c>
      <c r="B346" s="2" t="s">
        <v>87</v>
      </c>
      <c r="C346" s="2" t="s">
        <v>87</v>
      </c>
      <c r="D346" s="2" t="s">
        <v>16</v>
      </c>
      <c r="E346" s="2" t="s">
        <v>16</v>
      </c>
      <c r="F346" s="2">
        <v>9</v>
      </c>
      <c r="G346" s="2">
        <v>9</v>
      </c>
      <c r="H346" s="2">
        <v>0</v>
      </c>
      <c r="I346" s="2">
        <v>0</v>
      </c>
    </row>
    <row r="347" spans="1:9" x14ac:dyDescent="0.25">
      <c r="A347" s="2" t="s">
        <v>674</v>
      </c>
      <c r="B347" s="2" t="s">
        <v>87</v>
      </c>
      <c r="C347" s="2" t="s">
        <v>87</v>
      </c>
      <c r="D347" s="2" t="s">
        <v>16</v>
      </c>
      <c r="E347" s="2" t="s">
        <v>17</v>
      </c>
      <c r="F347" s="2">
        <v>11</v>
      </c>
      <c r="G347" s="2">
        <v>11</v>
      </c>
      <c r="H347" s="2">
        <v>0</v>
      </c>
      <c r="I347" s="2">
        <v>0</v>
      </c>
    </row>
    <row r="348" spans="1:9" x14ac:dyDescent="0.25">
      <c r="A348" s="2" t="s">
        <v>674</v>
      </c>
      <c r="B348" s="2" t="s">
        <v>87</v>
      </c>
      <c r="C348" s="2" t="s">
        <v>87</v>
      </c>
      <c r="D348" s="2" t="s">
        <v>16</v>
      </c>
      <c r="E348" s="2" t="s">
        <v>18</v>
      </c>
      <c r="F348" s="2">
        <v>9</v>
      </c>
      <c r="G348" s="2">
        <v>8.9</v>
      </c>
      <c r="H348" s="2">
        <v>0</v>
      </c>
      <c r="I348" s="2">
        <v>0</v>
      </c>
    </row>
    <row r="349" spans="1:9" x14ac:dyDescent="0.25">
      <c r="A349" s="2" t="s">
        <v>674</v>
      </c>
      <c r="B349" s="2" t="s">
        <v>87</v>
      </c>
      <c r="C349" s="2" t="s">
        <v>87</v>
      </c>
      <c r="D349" s="2" t="s">
        <v>16</v>
      </c>
      <c r="E349" s="2" t="s">
        <v>19</v>
      </c>
      <c r="F349" s="2">
        <v>7</v>
      </c>
      <c r="G349" s="2">
        <v>7</v>
      </c>
      <c r="H349" s="2">
        <v>0</v>
      </c>
      <c r="I349" s="2">
        <v>0</v>
      </c>
    </row>
    <row r="350" spans="1:9" x14ac:dyDescent="0.25">
      <c r="A350" s="2" t="s">
        <v>674</v>
      </c>
      <c r="B350" s="2" t="s">
        <v>89</v>
      </c>
      <c r="C350" s="2" t="s">
        <v>89</v>
      </c>
      <c r="D350" s="2" t="s">
        <v>16</v>
      </c>
      <c r="E350" s="2" t="s">
        <v>675</v>
      </c>
      <c r="F350" s="2">
        <v>1375</v>
      </c>
      <c r="G350" s="2">
        <v>1362.29</v>
      </c>
      <c r="H350" s="2">
        <v>29</v>
      </c>
      <c r="I350" s="2">
        <v>20</v>
      </c>
    </row>
    <row r="351" spans="1:9" x14ac:dyDescent="0.25">
      <c r="A351" s="2" t="s">
        <v>674</v>
      </c>
      <c r="B351" s="2" t="s">
        <v>89</v>
      </c>
      <c r="C351" s="2" t="s">
        <v>89</v>
      </c>
      <c r="D351" s="2" t="s">
        <v>16</v>
      </c>
      <c r="E351" s="2" t="s">
        <v>8</v>
      </c>
      <c r="F351" s="2">
        <v>1608</v>
      </c>
      <c r="G351" s="2">
        <v>1602.63</v>
      </c>
      <c r="H351" s="2">
        <v>23</v>
      </c>
      <c r="I351" s="2">
        <v>23</v>
      </c>
    </row>
    <row r="352" spans="1:9" x14ac:dyDescent="0.25">
      <c r="A352" s="2" t="s">
        <v>674</v>
      </c>
      <c r="B352" s="2" t="s">
        <v>89</v>
      </c>
      <c r="C352" s="2" t="s">
        <v>89</v>
      </c>
      <c r="D352" s="2" t="s">
        <v>16</v>
      </c>
      <c r="E352" s="2" t="s">
        <v>9</v>
      </c>
      <c r="F352" s="2">
        <v>1607</v>
      </c>
      <c r="G352" s="2">
        <v>1603.11</v>
      </c>
      <c r="H352" s="2">
        <v>29</v>
      </c>
      <c r="I352" s="2">
        <v>28.92</v>
      </c>
    </row>
    <row r="353" spans="1:9" x14ac:dyDescent="0.25">
      <c r="A353" s="2" t="s">
        <v>674</v>
      </c>
      <c r="B353" s="2" t="s">
        <v>89</v>
      </c>
      <c r="C353" s="2" t="s">
        <v>89</v>
      </c>
      <c r="D353" s="2" t="s">
        <v>16</v>
      </c>
      <c r="E353" s="2" t="s">
        <v>10</v>
      </c>
      <c r="F353" s="2">
        <v>1623</v>
      </c>
      <c r="G353" s="2">
        <v>1620.5</v>
      </c>
      <c r="H353" s="2">
        <v>17</v>
      </c>
      <c r="I353" s="2">
        <v>16.47</v>
      </c>
    </row>
    <row r="354" spans="1:9" x14ac:dyDescent="0.25">
      <c r="A354" s="2" t="s">
        <v>674</v>
      </c>
      <c r="B354" s="2" t="s">
        <v>89</v>
      </c>
      <c r="C354" s="2" t="s">
        <v>89</v>
      </c>
      <c r="D354" s="2" t="s">
        <v>16</v>
      </c>
      <c r="E354" s="2" t="s">
        <v>11</v>
      </c>
      <c r="F354" s="2">
        <v>1572</v>
      </c>
      <c r="G354" s="2">
        <v>1568.81</v>
      </c>
      <c r="H354" s="2">
        <v>18</v>
      </c>
      <c r="I354" s="2">
        <v>16.77</v>
      </c>
    </row>
    <row r="355" spans="1:9" x14ac:dyDescent="0.25">
      <c r="A355" s="2" t="s">
        <v>674</v>
      </c>
      <c r="B355" s="2" t="s">
        <v>89</v>
      </c>
      <c r="C355" s="2" t="s">
        <v>89</v>
      </c>
      <c r="D355" s="2" t="s">
        <v>16</v>
      </c>
      <c r="E355" s="2" t="s">
        <v>12</v>
      </c>
      <c r="F355" s="2">
        <v>1655</v>
      </c>
      <c r="G355" s="2">
        <v>1653.92</v>
      </c>
      <c r="H355" s="2">
        <v>22</v>
      </c>
      <c r="I355" s="2">
        <v>21.72</v>
      </c>
    </row>
    <row r="356" spans="1:9" x14ac:dyDescent="0.25">
      <c r="A356" s="2" t="s">
        <v>674</v>
      </c>
      <c r="B356" s="2" t="s">
        <v>89</v>
      </c>
      <c r="C356" s="2" t="s">
        <v>89</v>
      </c>
      <c r="D356" s="2" t="s">
        <v>16</v>
      </c>
      <c r="E356" s="2" t="s">
        <v>13</v>
      </c>
      <c r="F356" s="2">
        <v>1762</v>
      </c>
      <c r="G356" s="2">
        <v>1757.85</v>
      </c>
      <c r="H356" s="2">
        <v>26</v>
      </c>
      <c r="I356" s="2">
        <v>24.91</v>
      </c>
    </row>
    <row r="357" spans="1:9" x14ac:dyDescent="0.25">
      <c r="A357" s="2" t="s">
        <v>674</v>
      </c>
      <c r="B357" s="2" t="s">
        <v>89</v>
      </c>
      <c r="C357" s="2" t="s">
        <v>89</v>
      </c>
      <c r="D357" s="2" t="s">
        <v>16</v>
      </c>
      <c r="E357" s="2" t="s">
        <v>14</v>
      </c>
      <c r="F357" s="2">
        <v>1797</v>
      </c>
      <c r="G357" s="2">
        <v>1795.05</v>
      </c>
      <c r="H357" s="2">
        <v>28</v>
      </c>
      <c r="I357" s="2">
        <v>27.48</v>
      </c>
    </row>
    <row r="358" spans="1:9" x14ac:dyDescent="0.25">
      <c r="A358" s="2" t="s">
        <v>674</v>
      </c>
      <c r="B358" s="2" t="s">
        <v>89</v>
      </c>
      <c r="C358" s="2" t="s">
        <v>89</v>
      </c>
      <c r="D358" s="2" t="s">
        <v>16</v>
      </c>
      <c r="E358" s="2" t="s">
        <v>15</v>
      </c>
      <c r="F358" s="2">
        <v>1812</v>
      </c>
      <c r="G358" s="2">
        <v>1803.8</v>
      </c>
      <c r="H358" s="2">
        <v>46</v>
      </c>
      <c r="I358" s="2">
        <v>44.42</v>
      </c>
    </row>
    <row r="359" spans="1:9" x14ac:dyDescent="0.25">
      <c r="A359" s="2" t="s">
        <v>674</v>
      </c>
      <c r="B359" s="2" t="s">
        <v>89</v>
      </c>
      <c r="C359" s="2" t="s">
        <v>89</v>
      </c>
      <c r="D359" s="2" t="s">
        <v>16</v>
      </c>
      <c r="E359" s="2" t="s">
        <v>16</v>
      </c>
      <c r="F359" s="2">
        <v>1773</v>
      </c>
      <c r="G359" s="2">
        <v>1772.88</v>
      </c>
      <c r="H359" s="2">
        <v>35</v>
      </c>
      <c r="I359" s="2">
        <v>34</v>
      </c>
    </row>
    <row r="360" spans="1:9" x14ac:dyDescent="0.25">
      <c r="A360" s="2" t="s">
        <v>674</v>
      </c>
      <c r="B360" s="2" t="s">
        <v>89</v>
      </c>
      <c r="C360" s="2" t="s">
        <v>89</v>
      </c>
      <c r="D360" s="2" t="s">
        <v>16</v>
      </c>
      <c r="E360" s="2" t="s">
        <v>17</v>
      </c>
      <c r="F360" s="2">
        <v>1723</v>
      </c>
      <c r="G360" s="2">
        <v>1719.07</v>
      </c>
      <c r="H360" s="2">
        <v>51</v>
      </c>
      <c r="I360" s="2">
        <v>50.74</v>
      </c>
    </row>
    <row r="361" spans="1:9" x14ac:dyDescent="0.25">
      <c r="A361" s="2" t="s">
        <v>674</v>
      </c>
      <c r="B361" s="2" t="s">
        <v>89</v>
      </c>
      <c r="C361" s="2" t="s">
        <v>89</v>
      </c>
      <c r="D361" s="2" t="s">
        <v>16</v>
      </c>
      <c r="E361" s="2" t="s">
        <v>18</v>
      </c>
      <c r="F361" s="2">
        <v>1592</v>
      </c>
      <c r="G361" s="2">
        <v>1438.28</v>
      </c>
      <c r="H361" s="2">
        <v>31</v>
      </c>
      <c r="I361" s="2">
        <v>29.78</v>
      </c>
    </row>
    <row r="362" spans="1:9" x14ac:dyDescent="0.25">
      <c r="A362" s="2" t="s">
        <v>674</v>
      </c>
      <c r="B362" s="2" t="s">
        <v>89</v>
      </c>
      <c r="C362" s="2" t="s">
        <v>89</v>
      </c>
      <c r="D362" s="2" t="s">
        <v>16</v>
      </c>
      <c r="E362" s="2" t="s">
        <v>19</v>
      </c>
      <c r="F362" s="2">
        <v>1456</v>
      </c>
      <c r="G362" s="2">
        <v>1283.54</v>
      </c>
      <c r="H362" s="2">
        <v>96</v>
      </c>
      <c r="I362" s="2">
        <v>93.16</v>
      </c>
    </row>
    <row r="363" spans="1:9" x14ac:dyDescent="0.25">
      <c r="A363" s="2" t="s">
        <v>674</v>
      </c>
      <c r="B363" s="2" t="s">
        <v>89</v>
      </c>
      <c r="C363" s="2" t="s">
        <v>93</v>
      </c>
      <c r="D363" s="2" t="s">
        <v>16</v>
      </c>
      <c r="E363" s="2" t="s">
        <v>11</v>
      </c>
      <c r="F363" s="2">
        <v>1</v>
      </c>
      <c r="G363" s="2">
        <v>1</v>
      </c>
      <c r="H363" s="2">
        <v>0</v>
      </c>
      <c r="I363" s="2">
        <v>0</v>
      </c>
    </row>
    <row r="364" spans="1:9" x14ac:dyDescent="0.25">
      <c r="A364" s="2" t="s">
        <v>674</v>
      </c>
      <c r="B364" s="2" t="s">
        <v>89</v>
      </c>
      <c r="C364" s="2" t="s">
        <v>93</v>
      </c>
      <c r="D364" s="2" t="s">
        <v>16</v>
      </c>
      <c r="E364" s="2" t="s">
        <v>19</v>
      </c>
      <c r="F364" s="2">
        <v>2</v>
      </c>
      <c r="G364" s="2">
        <v>2</v>
      </c>
      <c r="H364" s="2">
        <v>0</v>
      </c>
      <c r="I364" s="2">
        <v>0</v>
      </c>
    </row>
    <row r="365" spans="1:9" x14ac:dyDescent="0.25">
      <c r="A365" s="2" t="s">
        <v>674</v>
      </c>
      <c r="B365" s="2" t="s">
        <v>89</v>
      </c>
      <c r="C365" s="2" t="s">
        <v>97</v>
      </c>
      <c r="D365" s="2" t="s">
        <v>16</v>
      </c>
      <c r="E365" s="2" t="s">
        <v>9</v>
      </c>
      <c r="F365" s="2">
        <v>1</v>
      </c>
      <c r="G365" s="2">
        <v>1</v>
      </c>
      <c r="H365" s="2">
        <v>0</v>
      </c>
      <c r="I365" s="2">
        <v>0</v>
      </c>
    </row>
    <row r="366" spans="1:9" x14ac:dyDescent="0.25">
      <c r="A366" s="2" t="s">
        <v>674</v>
      </c>
      <c r="B366" s="2" t="s">
        <v>89</v>
      </c>
      <c r="C366" s="2" t="s">
        <v>97</v>
      </c>
      <c r="D366" s="2" t="s">
        <v>16</v>
      </c>
      <c r="E366" s="2" t="s">
        <v>11</v>
      </c>
      <c r="F366" s="2">
        <v>1</v>
      </c>
      <c r="G366" s="2">
        <v>1</v>
      </c>
      <c r="H366" s="2">
        <v>0</v>
      </c>
      <c r="I366" s="2">
        <v>0</v>
      </c>
    </row>
    <row r="367" spans="1:9" x14ac:dyDescent="0.25">
      <c r="A367" s="2" t="s">
        <v>674</v>
      </c>
      <c r="B367" s="2" t="s">
        <v>89</v>
      </c>
      <c r="C367" s="2" t="s">
        <v>97</v>
      </c>
      <c r="D367" s="2" t="s">
        <v>16</v>
      </c>
      <c r="E367" s="2" t="s">
        <v>12</v>
      </c>
      <c r="F367" s="2">
        <v>1</v>
      </c>
      <c r="G367" s="2">
        <v>1</v>
      </c>
      <c r="H367" s="2">
        <v>0</v>
      </c>
      <c r="I367" s="2">
        <v>0</v>
      </c>
    </row>
    <row r="368" spans="1:9" x14ac:dyDescent="0.25">
      <c r="A368" s="2" t="s">
        <v>674</v>
      </c>
      <c r="B368" s="2" t="s">
        <v>89</v>
      </c>
      <c r="C368" s="2" t="s">
        <v>97</v>
      </c>
      <c r="D368" s="2" t="s">
        <v>16</v>
      </c>
      <c r="E368" s="2" t="s">
        <v>16</v>
      </c>
      <c r="F368" s="2">
        <v>1</v>
      </c>
      <c r="G368" s="2">
        <v>1</v>
      </c>
      <c r="H368" s="2">
        <v>0</v>
      </c>
      <c r="I368" s="2">
        <v>0</v>
      </c>
    </row>
    <row r="369" spans="1:9" x14ac:dyDescent="0.25">
      <c r="A369" s="2" t="s">
        <v>674</v>
      </c>
      <c r="B369" s="2" t="s">
        <v>89</v>
      </c>
      <c r="C369" s="2" t="s">
        <v>101</v>
      </c>
      <c r="D369" s="2" t="s">
        <v>16</v>
      </c>
      <c r="E369" s="2" t="s">
        <v>13</v>
      </c>
      <c r="F369" s="2">
        <v>2</v>
      </c>
      <c r="G369" s="2">
        <v>2</v>
      </c>
      <c r="H369" s="2">
        <v>0</v>
      </c>
      <c r="I369" s="2">
        <v>0</v>
      </c>
    </row>
    <row r="370" spans="1:9" x14ac:dyDescent="0.25">
      <c r="A370" s="2" t="s">
        <v>674</v>
      </c>
      <c r="B370" s="2" t="s">
        <v>89</v>
      </c>
      <c r="C370" s="2" t="s">
        <v>103</v>
      </c>
      <c r="D370" s="2" t="s">
        <v>16</v>
      </c>
      <c r="E370" s="2" t="s">
        <v>9</v>
      </c>
      <c r="F370" s="2">
        <v>1</v>
      </c>
      <c r="G370" s="2">
        <v>1</v>
      </c>
      <c r="H370" s="2">
        <v>0</v>
      </c>
      <c r="I370" s="2">
        <v>0</v>
      </c>
    </row>
    <row r="371" spans="1:9" x14ac:dyDescent="0.25">
      <c r="A371" s="2" t="s">
        <v>674</v>
      </c>
      <c r="B371" s="2" t="s">
        <v>89</v>
      </c>
      <c r="C371" s="2" t="s">
        <v>103</v>
      </c>
      <c r="D371" s="2" t="s">
        <v>16</v>
      </c>
      <c r="E371" s="2" t="s">
        <v>12</v>
      </c>
      <c r="F371" s="2">
        <v>1</v>
      </c>
      <c r="G371" s="2">
        <v>1</v>
      </c>
      <c r="H371" s="2">
        <v>0</v>
      </c>
      <c r="I371" s="2">
        <v>0</v>
      </c>
    </row>
    <row r="372" spans="1:9" x14ac:dyDescent="0.25">
      <c r="A372" s="2" t="s">
        <v>674</v>
      </c>
      <c r="B372" s="2" t="s">
        <v>89</v>
      </c>
      <c r="C372" s="2" t="s">
        <v>103</v>
      </c>
      <c r="D372" s="2" t="s">
        <v>16</v>
      </c>
      <c r="E372" s="2" t="s">
        <v>13</v>
      </c>
      <c r="F372" s="2">
        <v>1</v>
      </c>
      <c r="G372" s="2">
        <v>1</v>
      </c>
      <c r="H372" s="2">
        <v>0</v>
      </c>
      <c r="I372" s="2">
        <v>0</v>
      </c>
    </row>
    <row r="373" spans="1:9" x14ac:dyDescent="0.25">
      <c r="A373" s="2" t="s">
        <v>674</v>
      </c>
      <c r="B373" s="2" t="s">
        <v>89</v>
      </c>
      <c r="C373" s="2" t="s">
        <v>103</v>
      </c>
      <c r="D373" s="2" t="s">
        <v>16</v>
      </c>
      <c r="E373" s="2" t="s">
        <v>14</v>
      </c>
      <c r="F373" s="2">
        <v>1</v>
      </c>
      <c r="G373" s="2">
        <v>1</v>
      </c>
      <c r="H373" s="2">
        <v>0</v>
      </c>
      <c r="I373" s="2">
        <v>0</v>
      </c>
    </row>
    <row r="374" spans="1:9" x14ac:dyDescent="0.25">
      <c r="A374" s="2" t="s">
        <v>674</v>
      </c>
      <c r="B374" s="2" t="s">
        <v>89</v>
      </c>
      <c r="C374" s="2" t="s">
        <v>103</v>
      </c>
      <c r="D374" s="2" t="s">
        <v>16</v>
      </c>
      <c r="E374" s="2" t="s">
        <v>15</v>
      </c>
      <c r="F374" s="2">
        <v>1</v>
      </c>
      <c r="G374" s="2">
        <v>1</v>
      </c>
      <c r="H374" s="2">
        <v>0</v>
      </c>
      <c r="I374" s="2">
        <v>0</v>
      </c>
    </row>
    <row r="375" spans="1:9" x14ac:dyDescent="0.25">
      <c r="A375" s="2" t="s">
        <v>674</v>
      </c>
      <c r="B375" s="2" t="s">
        <v>89</v>
      </c>
      <c r="C375" s="2" t="s">
        <v>105</v>
      </c>
      <c r="D375" s="2" t="s">
        <v>16</v>
      </c>
      <c r="E375" s="2" t="s">
        <v>16</v>
      </c>
      <c r="F375" s="2">
        <v>1</v>
      </c>
      <c r="G375" s="2">
        <v>1</v>
      </c>
      <c r="H375" s="2">
        <v>0</v>
      </c>
      <c r="I375" s="2">
        <v>0</v>
      </c>
    </row>
    <row r="376" spans="1:9" x14ac:dyDescent="0.25">
      <c r="A376" s="2" t="s">
        <v>674</v>
      </c>
      <c r="B376" s="2" t="s">
        <v>89</v>
      </c>
      <c r="C376" s="2" t="s">
        <v>117</v>
      </c>
      <c r="D376" s="2" t="s">
        <v>16</v>
      </c>
      <c r="E376" s="2" t="s">
        <v>19</v>
      </c>
      <c r="F376" s="2">
        <v>1</v>
      </c>
      <c r="G376" s="2">
        <v>1</v>
      </c>
      <c r="H376" s="2">
        <v>0</v>
      </c>
      <c r="I376" s="2">
        <v>0</v>
      </c>
    </row>
    <row r="377" spans="1:9" x14ac:dyDescent="0.25">
      <c r="A377" s="2" t="s">
        <v>674</v>
      </c>
      <c r="B377" s="2" t="s">
        <v>89</v>
      </c>
      <c r="C377" s="2" t="s">
        <v>119</v>
      </c>
      <c r="D377" s="2" t="s">
        <v>16</v>
      </c>
      <c r="E377" s="2" t="s">
        <v>10</v>
      </c>
      <c r="F377" s="2">
        <v>3</v>
      </c>
      <c r="G377" s="2">
        <v>3</v>
      </c>
      <c r="H377" s="2">
        <v>0</v>
      </c>
      <c r="I377" s="2">
        <v>0</v>
      </c>
    </row>
    <row r="378" spans="1:9" x14ac:dyDescent="0.25">
      <c r="A378" s="2" t="s">
        <v>674</v>
      </c>
      <c r="B378" s="2" t="s">
        <v>89</v>
      </c>
      <c r="C378" s="2" t="s">
        <v>119</v>
      </c>
      <c r="D378" s="2" t="s">
        <v>16</v>
      </c>
      <c r="E378" s="2" t="s">
        <v>12</v>
      </c>
      <c r="F378" s="2">
        <v>1</v>
      </c>
      <c r="G378" s="2">
        <v>1</v>
      </c>
      <c r="H378" s="2">
        <v>0</v>
      </c>
      <c r="I378" s="2">
        <v>0</v>
      </c>
    </row>
    <row r="379" spans="1:9" x14ac:dyDescent="0.25">
      <c r="A379" s="2" t="s">
        <v>674</v>
      </c>
      <c r="B379" s="2" t="s">
        <v>89</v>
      </c>
      <c r="C379" s="2" t="s">
        <v>119</v>
      </c>
      <c r="D379" s="2" t="s">
        <v>16</v>
      </c>
      <c r="E379" s="2" t="s">
        <v>15</v>
      </c>
      <c r="F379" s="2">
        <v>1</v>
      </c>
      <c r="G379" s="2">
        <v>1</v>
      </c>
      <c r="H379" s="2">
        <v>0</v>
      </c>
      <c r="I379" s="2">
        <v>0</v>
      </c>
    </row>
    <row r="380" spans="1:9" x14ac:dyDescent="0.25">
      <c r="A380" s="2" t="s">
        <v>674</v>
      </c>
      <c r="B380" s="2" t="s">
        <v>89</v>
      </c>
      <c r="C380" s="2" t="s">
        <v>119</v>
      </c>
      <c r="D380" s="2" t="s">
        <v>16</v>
      </c>
      <c r="E380" s="2" t="s">
        <v>16</v>
      </c>
      <c r="F380" s="2">
        <v>1</v>
      </c>
      <c r="G380" s="2">
        <v>1</v>
      </c>
      <c r="H380" s="2">
        <v>0</v>
      </c>
      <c r="I380" s="2">
        <v>0</v>
      </c>
    </row>
    <row r="381" spans="1:9" x14ac:dyDescent="0.25">
      <c r="A381" s="2" t="s">
        <v>674</v>
      </c>
      <c r="B381" s="2" t="s">
        <v>89</v>
      </c>
      <c r="C381" s="2" t="s">
        <v>121</v>
      </c>
      <c r="D381" s="2" t="s">
        <v>16</v>
      </c>
      <c r="E381" s="2" t="s">
        <v>18</v>
      </c>
      <c r="F381" s="2">
        <v>1</v>
      </c>
      <c r="G381" s="2">
        <v>1</v>
      </c>
      <c r="H381" s="2">
        <v>0</v>
      </c>
      <c r="I381" s="2">
        <v>0</v>
      </c>
    </row>
    <row r="382" spans="1:9" x14ac:dyDescent="0.25">
      <c r="A382" s="2" t="s">
        <v>674</v>
      </c>
      <c r="B382" s="2" t="s">
        <v>89</v>
      </c>
      <c r="C382" s="2" t="s">
        <v>469</v>
      </c>
      <c r="D382" s="2" t="s">
        <v>16</v>
      </c>
      <c r="E382" s="2" t="s">
        <v>12</v>
      </c>
      <c r="F382" s="2">
        <v>1</v>
      </c>
      <c r="G382" s="2">
        <v>1</v>
      </c>
      <c r="H382" s="2">
        <v>0</v>
      </c>
      <c r="I382" s="2">
        <v>0</v>
      </c>
    </row>
    <row r="383" spans="1:9" x14ac:dyDescent="0.25">
      <c r="A383" s="2" t="s">
        <v>674</v>
      </c>
      <c r="B383" s="2" t="s">
        <v>91</v>
      </c>
      <c r="C383" s="2" t="s">
        <v>91</v>
      </c>
      <c r="D383" s="2" t="s">
        <v>16</v>
      </c>
      <c r="E383" s="2" t="s">
        <v>675</v>
      </c>
      <c r="F383" s="2">
        <v>114</v>
      </c>
      <c r="G383" s="2">
        <v>114</v>
      </c>
      <c r="H383" s="2">
        <v>0</v>
      </c>
      <c r="I383" s="2">
        <v>0</v>
      </c>
    </row>
    <row r="384" spans="1:9" x14ac:dyDescent="0.25">
      <c r="A384" s="2" t="s">
        <v>674</v>
      </c>
      <c r="B384" s="2" t="s">
        <v>91</v>
      </c>
      <c r="C384" s="2" t="s">
        <v>91</v>
      </c>
      <c r="D384" s="2" t="s">
        <v>16</v>
      </c>
      <c r="E384" s="2" t="s">
        <v>8</v>
      </c>
      <c r="F384" s="2">
        <v>103</v>
      </c>
      <c r="G384" s="2">
        <v>103</v>
      </c>
      <c r="H384" s="2">
        <v>0</v>
      </c>
      <c r="I384" s="2">
        <v>0</v>
      </c>
    </row>
    <row r="385" spans="1:9" x14ac:dyDescent="0.25">
      <c r="A385" s="2" t="s">
        <v>674</v>
      </c>
      <c r="B385" s="2" t="s">
        <v>91</v>
      </c>
      <c r="C385" s="2" t="s">
        <v>91</v>
      </c>
      <c r="D385" s="2" t="s">
        <v>16</v>
      </c>
      <c r="E385" s="2" t="s">
        <v>9</v>
      </c>
      <c r="F385" s="2">
        <v>127</v>
      </c>
      <c r="G385" s="2">
        <v>126.1</v>
      </c>
      <c r="H385" s="2">
        <v>0</v>
      </c>
      <c r="I385" s="2">
        <v>0</v>
      </c>
    </row>
    <row r="386" spans="1:9" x14ac:dyDescent="0.25">
      <c r="A386" s="2" t="s">
        <v>674</v>
      </c>
      <c r="B386" s="2" t="s">
        <v>91</v>
      </c>
      <c r="C386" s="2" t="s">
        <v>91</v>
      </c>
      <c r="D386" s="2" t="s">
        <v>16</v>
      </c>
      <c r="E386" s="2" t="s">
        <v>10</v>
      </c>
      <c r="F386" s="2">
        <v>124</v>
      </c>
      <c r="G386" s="2">
        <v>124</v>
      </c>
      <c r="H386" s="2">
        <v>0</v>
      </c>
      <c r="I386" s="2">
        <v>0</v>
      </c>
    </row>
    <row r="387" spans="1:9" x14ac:dyDescent="0.25">
      <c r="A387" s="2" t="s">
        <v>674</v>
      </c>
      <c r="B387" s="2" t="s">
        <v>91</v>
      </c>
      <c r="C387" s="2" t="s">
        <v>91</v>
      </c>
      <c r="D387" s="2" t="s">
        <v>16</v>
      </c>
      <c r="E387" s="2" t="s">
        <v>11</v>
      </c>
      <c r="F387" s="2">
        <v>145</v>
      </c>
      <c r="G387" s="2">
        <v>145</v>
      </c>
      <c r="H387" s="2">
        <v>0</v>
      </c>
      <c r="I387" s="2">
        <v>0</v>
      </c>
    </row>
    <row r="388" spans="1:9" x14ac:dyDescent="0.25">
      <c r="A388" s="2" t="s">
        <v>674</v>
      </c>
      <c r="B388" s="2" t="s">
        <v>91</v>
      </c>
      <c r="C388" s="2" t="s">
        <v>91</v>
      </c>
      <c r="D388" s="2" t="s">
        <v>16</v>
      </c>
      <c r="E388" s="2" t="s">
        <v>12</v>
      </c>
      <c r="F388" s="2">
        <v>126</v>
      </c>
      <c r="G388" s="2">
        <v>126</v>
      </c>
      <c r="H388" s="2">
        <v>0</v>
      </c>
      <c r="I388" s="2">
        <v>0</v>
      </c>
    </row>
    <row r="389" spans="1:9" x14ac:dyDescent="0.25">
      <c r="A389" s="2" t="s">
        <v>674</v>
      </c>
      <c r="B389" s="2" t="s">
        <v>91</v>
      </c>
      <c r="C389" s="2" t="s">
        <v>91</v>
      </c>
      <c r="D389" s="2" t="s">
        <v>16</v>
      </c>
      <c r="E389" s="2" t="s">
        <v>13</v>
      </c>
      <c r="F389" s="2">
        <v>153</v>
      </c>
      <c r="G389" s="2">
        <v>149.9</v>
      </c>
      <c r="H389" s="2">
        <v>0</v>
      </c>
      <c r="I389" s="2">
        <v>0</v>
      </c>
    </row>
    <row r="390" spans="1:9" x14ac:dyDescent="0.25">
      <c r="A390" s="2" t="s">
        <v>674</v>
      </c>
      <c r="B390" s="2" t="s">
        <v>91</v>
      </c>
      <c r="C390" s="2" t="s">
        <v>91</v>
      </c>
      <c r="D390" s="2" t="s">
        <v>16</v>
      </c>
      <c r="E390" s="2" t="s">
        <v>14</v>
      </c>
      <c r="F390" s="2">
        <v>159</v>
      </c>
      <c r="G390" s="2">
        <v>157.80000000000001</v>
      </c>
      <c r="H390" s="2">
        <v>0</v>
      </c>
      <c r="I390" s="2">
        <v>0</v>
      </c>
    </row>
    <row r="391" spans="1:9" x14ac:dyDescent="0.25">
      <c r="A391" s="2" t="s">
        <v>674</v>
      </c>
      <c r="B391" s="2" t="s">
        <v>91</v>
      </c>
      <c r="C391" s="2" t="s">
        <v>91</v>
      </c>
      <c r="D391" s="2" t="s">
        <v>16</v>
      </c>
      <c r="E391" s="2" t="s">
        <v>15</v>
      </c>
      <c r="F391" s="2">
        <v>157</v>
      </c>
      <c r="G391" s="2">
        <v>154.5</v>
      </c>
      <c r="H391" s="2">
        <v>0</v>
      </c>
      <c r="I391" s="2">
        <v>0</v>
      </c>
    </row>
    <row r="392" spans="1:9" x14ac:dyDescent="0.25">
      <c r="A392" s="2" t="s">
        <v>674</v>
      </c>
      <c r="B392" s="2" t="s">
        <v>91</v>
      </c>
      <c r="C392" s="2" t="s">
        <v>91</v>
      </c>
      <c r="D392" s="2" t="s">
        <v>16</v>
      </c>
      <c r="E392" s="2" t="s">
        <v>16</v>
      </c>
      <c r="F392" s="2">
        <v>169</v>
      </c>
      <c r="G392" s="2">
        <v>163.5</v>
      </c>
      <c r="H392" s="2">
        <v>0</v>
      </c>
      <c r="I392" s="2">
        <v>0</v>
      </c>
    </row>
    <row r="393" spans="1:9" x14ac:dyDescent="0.25">
      <c r="A393" s="2" t="s">
        <v>674</v>
      </c>
      <c r="B393" s="2" t="s">
        <v>91</v>
      </c>
      <c r="C393" s="2" t="s">
        <v>91</v>
      </c>
      <c r="D393" s="2" t="s">
        <v>16</v>
      </c>
      <c r="E393" s="2" t="s">
        <v>17</v>
      </c>
      <c r="F393" s="2">
        <v>168</v>
      </c>
      <c r="G393" s="2">
        <v>164.5</v>
      </c>
      <c r="H393" s="2">
        <v>0</v>
      </c>
      <c r="I393" s="2">
        <v>0</v>
      </c>
    </row>
    <row r="394" spans="1:9" x14ac:dyDescent="0.25">
      <c r="A394" s="2" t="s">
        <v>674</v>
      </c>
      <c r="B394" s="2" t="s">
        <v>91</v>
      </c>
      <c r="C394" s="2" t="s">
        <v>91</v>
      </c>
      <c r="D394" s="2" t="s">
        <v>16</v>
      </c>
      <c r="E394" s="2" t="s">
        <v>18</v>
      </c>
      <c r="F394" s="2">
        <v>158</v>
      </c>
      <c r="G394" s="2">
        <v>125.8</v>
      </c>
      <c r="H394" s="2">
        <v>0</v>
      </c>
      <c r="I394" s="2">
        <v>0</v>
      </c>
    </row>
    <row r="395" spans="1:9" x14ac:dyDescent="0.25">
      <c r="A395" s="2" t="s">
        <v>674</v>
      </c>
      <c r="B395" s="2" t="s">
        <v>91</v>
      </c>
      <c r="C395" s="2" t="s">
        <v>91</v>
      </c>
      <c r="D395" s="2" t="s">
        <v>16</v>
      </c>
      <c r="E395" s="2" t="s">
        <v>19</v>
      </c>
      <c r="F395" s="2">
        <v>125</v>
      </c>
      <c r="G395" s="2">
        <v>105.1</v>
      </c>
      <c r="H395" s="2">
        <v>0</v>
      </c>
      <c r="I395" s="2">
        <v>0</v>
      </c>
    </row>
    <row r="396" spans="1:9" x14ac:dyDescent="0.25">
      <c r="A396" s="2" t="s">
        <v>674</v>
      </c>
      <c r="B396" s="2" t="s">
        <v>93</v>
      </c>
      <c r="C396" s="2" t="s">
        <v>93</v>
      </c>
      <c r="D396" s="2" t="s">
        <v>16</v>
      </c>
      <c r="E396" s="2" t="s">
        <v>675</v>
      </c>
      <c r="F396" s="2">
        <v>93</v>
      </c>
      <c r="G396" s="2">
        <v>91.52</v>
      </c>
      <c r="H396" s="2">
        <v>1</v>
      </c>
      <c r="I396" s="2">
        <v>0.5</v>
      </c>
    </row>
    <row r="397" spans="1:9" x14ac:dyDescent="0.25">
      <c r="A397" s="2" t="s">
        <v>674</v>
      </c>
      <c r="B397" s="2" t="s">
        <v>93</v>
      </c>
      <c r="C397" s="2" t="s">
        <v>93</v>
      </c>
      <c r="D397" s="2" t="s">
        <v>16</v>
      </c>
      <c r="E397" s="2" t="s">
        <v>8</v>
      </c>
      <c r="F397" s="2">
        <v>96</v>
      </c>
      <c r="G397" s="2">
        <v>95.02</v>
      </c>
      <c r="H397" s="2">
        <v>2</v>
      </c>
      <c r="I397" s="2">
        <v>2</v>
      </c>
    </row>
    <row r="398" spans="1:9" x14ac:dyDescent="0.25">
      <c r="A398" s="2" t="s">
        <v>674</v>
      </c>
      <c r="B398" s="2" t="s">
        <v>93</v>
      </c>
      <c r="C398" s="2" t="s">
        <v>93</v>
      </c>
      <c r="D398" s="2" t="s">
        <v>16</v>
      </c>
      <c r="E398" s="2" t="s">
        <v>9</v>
      </c>
      <c r="F398" s="2">
        <v>121</v>
      </c>
      <c r="G398" s="2">
        <v>121</v>
      </c>
      <c r="H398" s="2">
        <v>4</v>
      </c>
      <c r="I398" s="2">
        <v>4</v>
      </c>
    </row>
    <row r="399" spans="1:9" x14ac:dyDescent="0.25">
      <c r="A399" s="2" t="s">
        <v>674</v>
      </c>
      <c r="B399" s="2" t="s">
        <v>93</v>
      </c>
      <c r="C399" s="2" t="s">
        <v>93</v>
      </c>
      <c r="D399" s="2" t="s">
        <v>16</v>
      </c>
      <c r="E399" s="2" t="s">
        <v>10</v>
      </c>
      <c r="F399" s="2">
        <v>108</v>
      </c>
      <c r="G399" s="2">
        <v>108</v>
      </c>
      <c r="H399" s="2">
        <v>3</v>
      </c>
      <c r="I399" s="2">
        <v>3</v>
      </c>
    </row>
    <row r="400" spans="1:9" x14ac:dyDescent="0.25">
      <c r="A400" s="2" t="s">
        <v>674</v>
      </c>
      <c r="B400" s="2" t="s">
        <v>93</v>
      </c>
      <c r="C400" s="2" t="s">
        <v>93</v>
      </c>
      <c r="D400" s="2" t="s">
        <v>16</v>
      </c>
      <c r="E400" s="2" t="s">
        <v>11</v>
      </c>
      <c r="F400" s="2">
        <v>122</v>
      </c>
      <c r="G400" s="2">
        <v>122</v>
      </c>
      <c r="H400" s="2">
        <v>6</v>
      </c>
      <c r="I400" s="2">
        <v>6</v>
      </c>
    </row>
    <row r="401" spans="1:9" x14ac:dyDescent="0.25">
      <c r="A401" s="2" t="s">
        <v>674</v>
      </c>
      <c r="B401" s="2" t="s">
        <v>93</v>
      </c>
      <c r="C401" s="2" t="s">
        <v>93</v>
      </c>
      <c r="D401" s="2" t="s">
        <v>16</v>
      </c>
      <c r="E401" s="2" t="s">
        <v>12</v>
      </c>
      <c r="F401" s="2">
        <v>117</v>
      </c>
      <c r="G401" s="2">
        <v>117</v>
      </c>
      <c r="H401" s="2">
        <v>12</v>
      </c>
      <c r="I401" s="2">
        <v>12</v>
      </c>
    </row>
    <row r="402" spans="1:9" x14ac:dyDescent="0.25">
      <c r="A402" s="2" t="s">
        <v>674</v>
      </c>
      <c r="B402" s="2" t="s">
        <v>93</v>
      </c>
      <c r="C402" s="2" t="s">
        <v>93</v>
      </c>
      <c r="D402" s="2" t="s">
        <v>16</v>
      </c>
      <c r="E402" s="2" t="s">
        <v>13</v>
      </c>
      <c r="F402" s="2">
        <v>126</v>
      </c>
      <c r="G402" s="2">
        <v>126</v>
      </c>
      <c r="H402" s="2">
        <v>8</v>
      </c>
      <c r="I402" s="2">
        <v>7.66</v>
      </c>
    </row>
    <row r="403" spans="1:9" x14ac:dyDescent="0.25">
      <c r="A403" s="2" t="s">
        <v>674</v>
      </c>
      <c r="B403" s="2" t="s">
        <v>93</v>
      </c>
      <c r="C403" s="2" t="s">
        <v>93</v>
      </c>
      <c r="D403" s="2" t="s">
        <v>16</v>
      </c>
      <c r="E403" s="2" t="s">
        <v>14</v>
      </c>
      <c r="F403" s="2">
        <v>140</v>
      </c>
      <c r="G403" s="2">
        <v>139.16999999999999</v>
      </c>
      <c r="H403" s="2">
        <v>9</v>
      </c>
      <c r="I403" s="2">
        <v>9</v>
      </c>
    </row>
    <row r="404" spans="1:9" x14ac:dyDescent="0.25">
      <c r="A404" s="2" t="s">
        <v>674</v>
      </c>
      <c r="B404" s="2" t="s">
        <v>93</v>
      </c>
      <c r="C404" s="2" t="s">
        <v>93</v>
      </c>
      <c r="D404" s="2" t="s">
        <v>16</v>
      </c>
      <c r="E404" s="2" t="s">
        <v>15</v>
      </c>
      <c r="F404" s="2">
        <v>133</v>
      </c>
      <c r="G404" s="2">
        <v>132.51</v>
      </c>
      <c r="H404" s="2">
        <v>10</v>
      </c>
      <c r="I404" s="2">
        <v>9.83</v>
      </c>
    </row>
    <row r="405" spans="1:9" x14ac:dyDescent="0.25">
      <c r="A405" s="2" t="s">
        <v>674</v>
      </c>
      <c r="B405" s="2" t="s">
        <v>93</v>
      </c>
      <c r="C405" s="2" t="s">
        <v>93</v>
      </c>
      <c r="D405" s="2" t="s">
        <v>16</v>
      </c>
      <c r="E405" s="2" t="s">
        <v>16</v>
      </c>
      <c r="F405" s="2">
        <v>135</v>
      </c>
      <c r="G405" s="2">
        <v>135</v>
      </c>
      <c r="H405" s="2">
        <v>8</v>
      </c>
      <c r="I405" s="2">
        <v>7.67</v>
      </c>
    </row>
    <row r="406" spans="1:9" x14ac:dyDescent="0.25">
      <c r="A406" s="2" t="s">
        <v>674</v>
      </c>
      <c r="B406" s="2" t="s">
        <v>93</v>
      </c>
      <c r="C406" s="2" t="s">
        <v>93</v>
      </c>
      <c r="D406" s="2" t="s">
        <v>16</v>
      </c>
      <c r="E406" s="2" t="s">
        <v>17</v>
      </c>
      <c r="F406" s="2">
        <v>141</v>
      </c>
      <c r="G406" s="2">
        <v>141</v>
      </c>
      <c r="H406" s="2">
        <v>9</v>
      </c>
      <c r="I406" s="2">
        <v>8.67</v>
      </c>
    </row>
    <row r="407" spans="1:9" x14ac:dyDescent="0.25">
      <c r="A407" s="2" t="s">
        <v>674</v>
      </c>
      <c r="B407" s="2" t="s">
        <v>93</v>
      </c>
      <c r="C407" s="2" t="s">
        <v>93</v>
      </c>
      <c r="D407" s="2" t="s">
        <v>16</v>
      </c>
      <c r="E407" s="2" t="s">
        <v>18</v>
      </c>
      <c r="F407" s="2">
        <v>138</v>
      </c>
      <c r="G407" s="2">
        <v>129.78</v>
      </c>
      <c r="H407" s="2">
        <v>13</v>
      </c>
      <c r="I407" s="2">
        <v>11.76</v>
      </c>
    </row>
    <row r="408" spans="1:9" x14ac:dyDescent="0.25">
      <c r="A408" s="2" t="s">
        <v>674</v>
      </c>
      <c r="B408" s="2" t="s">
        <v>93</v>
      </c>
      <c r="C408" s="2" t="s">
        <v>93</v>
      </c>
      <c r="D408" s="2" t="s">
        <v>16</v>
      </c>
      <c r="E408" s="2" t="s">
        <v>19</v>
      </c>
      <c r="F408" s="2">
        <v>108</v>
      </c>
      <c r="G408" s="2">
        <v>100.6</v>
      </c>
      <c r="H408" s="2">
        <v>7</v>
      </c>
      <c r="I408" s="2">
        <v>6.77</v>
      </c>
    </row>
    <row r="409" spans="1:9" x14ac:dyDescent="0.25">
      <c r="A409" s="2" t="s">
        <v>674</v>
      </c>
      <c r="B409" s="2" t="s">
        <v>95</v>
      </c>
      <c r="C409" s="2" t="s">
        <v>95</v>
      </c>
      <c r="D409" s="2" t="s">
        <v>16</v>
      </c>
      <c r="E409" s="2" t="s">
        <v>675</v>
      </c>
      <c r="F409" s="2">
        <v>17</v>
      </c>
      <c r="G409" s="2">
        <v>17</v>
      </c>
      <c r="H409" s="2">
        <v>0</v>
      </c>
      <c r="I409" s="2">
        <v>0</v>
      </c>
    </row>
    <row r="410" spans="1:9" x14ac:dyDescent="0.25">
      <c r="A410" s="2" t="s">
        <v>674</v>
      </c>
      <c r="B410" s="2" t="s">
        <v>95</v>
      </c>
      <c r="C410" s="2" t="s">
        <v>95</v>
      </c>
      <c r="D410" s="2" t="s">
        <v>16</v>
      </c>
      <c r="E410" s="2" t="s">
        <v>8</v>
      </c>
      <c r="F410" s="2">
        <v>21</v>
      </c>
      <c r="G410" s="2">
        <v>21</v>
      </c>
      <c r="H410" s="2">
        <v>0</v>
      </c>
      <c r="I410" s="2">
        <v>0</v>
      </c>
    </row>
    <row r="411" spans="1:9" x14ac:dyDescent="0.25">
      <c r="A411" s="2" t="s">
        <v>674</v>
      </c>
      <c r="B411" s="2" t="s">
        <v>95</v>
      </c>
      <c r="C411" s="2" t="s">
        <v>95</v>
      </c>
      <c r="D411" s="2" t="s">
        <v>16</v>
      </c>
      <c r="E411" s="2" t="s">
        <v>9</v>
      </c>
      <c r="F411" s="2">
        <v>17</v>
      </c>
      <c r="G411" s="2">
        <v>17</v>
      </c>
      <c r="H411" s="2">
        <v>0</v>
      </c>
      <c r="I411" s="2">
        <v>0</v>
      </c>
    </row>
    <row r="412" spans="1:9" x14ac:dyDescent="0.25">
      <c r="A412" s="2" t="s">
        <v>674</v>
      </c>
      <c r="B412" s="2" t="s">
        <v>95</v>
      </c>
      <c r="C412" s="2" t="s">
        <v>95</v>
      </c>
      <c r="D412" s="2" t="s">
        <v>16</v>
      </c>
      <c r="E412" s="2" t="s">
        <v>10</v>
      </c>
      <c r="F412" s="2">
        <v>17</v>
      </c>
      <c r="G412" s="2">
        <v>17</v>
      </c>
      <c r="H412" s="2">
        <v>0</v>
      </c>
      <c r="I412" s="2">
        <v>0</v>
      </c>
    </row>
    <row r="413" spans="1:9" x14ac:dyDescent="0.25">
      <c r="A413" s="2" t="s">
        <v>674</v>
      </c>
      <c r="B413" s="2" t="s">
        <v>95</v>
      </c>
      <c r="C413" s="2" t="s">
        <v>95</v>
      </c>
      <c r="D413" s="2" t="s">
        <v>16</v>
      </c>
      <c r="E413" s="2" t="s">
        <v>11</v>
      </c>
      <c r="F413" s="2">
        <v>15</v>
      </c>
      <c r="G413" s="2">
        <v>15</v>
      </c>
      <c r="H413" s="2">
        <v>0</v>
      </c>
      <c r="I413" s="2">
        <v>0</v>
      </c>
    </row>
    <row r="414" spans="1:9" x14ac:dyDescent="0.25">
      <c r="A414" s="2" t="s">
        <v>674</v>
      </c>
      <c r="B414" s="2" t="s">
        <v>95</v>
      </c>
      <c r="C414" s="2" t="s">
        <v>95</v>
      </c>
      <c r="D414" s="2" t="s">
        <v>16</v>
      </c>
      <c r="E414" s="2" t="s">
        <v>12</v>
      </c>
      <c r="F414" s="2">
        <v>13</v>
      </c>
      <c r="G414" s="2">
        <v>13</v>
      </c>
      <c r="H414" s="2">
        <v>0</v>
      </c>
      <c r="I414" s="2">
        <v>0</v>
      </c>
    </row>
    <row r="415" spans="1:9" x14ac:dyDescent="0.25">
      <c r="A415" s="2" t="s">
        <v>674</v>
      </c>
      <c r="B415" s="2" t="s">
        <v>95</v>
      </c>
      <c r="C415" s="2" t="s">
        <v>95</v>
      </c>
      <c r="D415" s="2" t="s">
        <v>16</v>
      </c>
      <c r="E415" s="2" t="s">
        <v>13</v>
      </c>
      <c r="F415" s="2">
        <v>17</v>
      </c>
      <c r="G415" s="2">
        <v>17</v>
      </c>
      <c r="H415" s="2">
        <v>0</v>
      </c>
      <c r="I415" s="2">
        <v>0</v>
      </c>
    </row>
    <row r="416" spans="1:9" x14ac:dyDescent="0.25">
      <c r="A416" s="2" t="s">
        <v>674</v>
      </c>
      <c r="B416" s="2" t="s">
        <v>95</v>
      </c>
      <c r="C416" s="2" t="s">
        <v>95</v>
      </c>
      <c r="D416" s="2" t="s">
        <v>16</v>
      </c>
      <c r="E416" s="2" t="s">
        <v>14</v>
      </c>
      <c r="F416" s="2">
        <v>15</v>
      </c>
      <c r="G416" s="2">
        <v>15</v>
      </c>
      <c r="H416" s="2">
        <v>0</v>
      </c>
      <c r="I416" s="2">
        <v>0</v>
      </c>
    </row>
    <row r="417" spans="1:9" x14ac:dyDescent="0.25">
      <c r="A417" s="2" t="s">
        <v>674</v>
      </c>
      <c r="B417" s="2" t="s">
        <v>95</v>
      </c>
      <c r="C417" s="2" t="s">
        <v>95</v>
      </c>
      <c r="D417" s="2" t="s">
        <v>16</v>
      </c>
      <c r="E417" s="2" t="s">
        <v>15</v>
      </c>
      <c r="F417" s="2">
        <v>23</v>
      </c>
      <c r="G417" s="2">
        <v>23</v>
      </c>
      <c r="H417" s="2">
        <v>0</v>
      </c>
      <c r="I417" s="2">
        <v>0</v>
      </c>
    </row>
    <row r="418" spans="1:9" x14ac:dyDescent="0.25">
      <c r="A418" s="2" t="s">
        <v>674</v>
      </c>
      <c r="B418" s="2" t="s">
        <v>97</v>
      </c>
      <c r="C418" s="2" t="s">
        <v>97</v>
      </c>
      <c r="D418" s="2" t="s">
        <v>16</v>
      </c>
      <c r="E418" s="2" t="s">
        <v>675</v>
      </c>
      <c r="F418" s="2">
        <v>240</v>
      </c>
      <c r="G418" s="2">
        <v>166.18</v>
      </c>
      <c r="H418" s="2">
        <v>0</v>
      </c>
      <c r="I418" s="2">
        <v>0</v>
      </c>
    </row>
    <row r="419" spans="1:9" x14ac:dyDescent="0.25">
      <c r="A419" s="2" t="s">
        <v>674</v>
      </c>
      <c r="B419" s="2" t="s">
        <v>97</v>
      </c>
      <c r="C419" s="2" t="s">
        <v>97</v>
      </c>
      <c r="D419" s="2" t="s">
        <v>16</v>
      </c>
      <c r="E419" s="2" t="s">
        <v>8</v>
      </c>
      <c r="F419" s="2">
        <v>204</v>
      </c>
      <c r="G419" s="2">
        <v>203.07</v>
      </c>
      <c r="H419" s="2">
        <v>0</v>
      </c>
      <c r="I419" s="2">
        <v>0</v>
      </c>
    </row>
    <row r="420" spans="1:9" x14ac:dyDescent="0.25">
      <c r="A420" s="2" t="s">
        <v>674</v>
      </c>
      <c r="B420" s="2" t="s">
        <v>97</v>
      </c>
      <c r="C420" s="2" t="s">
        <v>97</v>
      </c>
      <c r="D420" s="2" t="s">
        <v>16</v>
      </c>
      <c r="E420" s="2" t="s">
        <v>9</v>
      </c>
      <c r="F420" s="2">
        <v>197</v>
      </c>
      <c r="G420" s="2">
        <v>194.87</v>
      </c>
      <c r="H420" s="2">
        <v>0</v>
      </c>
      <c r="I420" s="2">
        <v>0</v>
      </c>
    </row>
    <row r="421" spans="1:9" x14ac:dyDescent="0.25">
      <c r="A421" s="2" t="s">
        <v>674</v>
      </c>
      <c r="B421" s="2" t="s">
        <v>97</v>
      </c>
      <c r="C421" s="2" t="s">
        <v>97</v>
      </c>
      <c r="D421" s="2" t="s">
        <v>16</v>
      </c>
      <c r="E421" s="2" t="s">
        <v>10</v>
      </c>
      <c r="F421" s="2">
        <v>209</v>
      </c>
      <c r="G421" s="2">
        <v>209</v>
      </c>
      <c r="H421" s="2">
        <v>0</v>
      </c>
      <c r="I421" s="2">
        <v>0</v>
      </c>
    </row>
    <row r="422" spans="1:9" x14ac:dyDescent="0.25">
      <c r="A422" s="2" t="s">
        <v>674</v>
      </c>
      <c r="B422" s="2" t="s">
        <v>97</v>
      </c>
      <c r="C422" s="2" t="s">
        <v>97</v>
      </c>
      <c r="D422" s="2" t="s">
        <v>16</v>
      </c>
      <c r="E422" s="2" t="s">
        <v>11</v>
      </c>
      <c r="F422" s="2">
        <v>199</v>
      </c>
      <c r="G422" s="2">
        <v>198.09</v>
      </c>
      <c r="H422" s="2">
        <v>0</v>
      </c>
      <c r="I422" s="2">
        <v>0</v>
      </c>
    </row>
    <row r="423" spans="1:9" x14ac:dyDescent="0.25">
      <c r="A423" s="2" t="s">
        <v>674</v>
      </c>
      <c r="B423" s="2" t="s">
        <v>97</v>
      </c>
      <c r="C423" s="2" t="s">
        <v>97</v>
      </c>
      <c r="D423" s="2" t="s">
        <v>16</v>
      </c>
      <c r="E423" s="2" t="s">
        <v>12</v>
      </c>
      <c r="F423" s="2">
        <v>229</v>
      </c>
      <c r="G423" s="2">
        <v>229</v>
      </c>
      <c r="H423" s="2">
        <v>0</v>
      </c>
      <c r="I423" s="2">
        <v>0</v>
      </c>
    </row>
    <row r="424" spans="1:9" x14ac:dyDescent="0.25">
      <c r="A424" s="2" t="s">
        <v>674</v>
      </c>
      <c r="B424" s="2" t="s">
        <v>97</v>
      </c>
      <c r="C424" s="2" t="s">
        <v>97</v>
      </c>
      <c r="D424" s="2" t="s">
        <v>16</v>
      </c>
      <c r="E424" s="2" t="s">
        <v>13</v>
      </c>
      <c r="F424" s="2">
        <v>242</v>
      </c>
      <c r="G424" s="2">
        <v>241.88</v>
      </c>
      <c r="H424" s="2">
        <v>0</v>
      </c>
      <c r="I424" s="2">
        <v>0</v>
      </c>
    </row>
    <row r="425" spans="1:9" x14ac:dyDescent="0.25">
      <c r="A425" s="2" t="s">
        <v>674</v>
      </c>
      <c r="B425" s="2" t="s">
        <v>97</v>
      </c>
      <c r="C425" s="2" t="s">
        <v>97</v>
      </c>
      <c r="D425" s="2" t="s">
        <v>16</v>
      </c>
      <c r="E425" s="2" t="s">
        <v>14</v>
      </c>
      <c r="F425" s="2">
        <v>249</v>
      </c>
      <c r="G425" s="2">
        <v>248.56</v>
      </c>
      <c r="H425" s="2">
        <v>0</v>
      </c>
      <c r="I425" s="2">
        <v>0</v>
      </c>
    </row>
    <row r="426" spans="1:9" x14ac:dyDescent="0.25">
      <c r="A426" s="2" t="s">
        <v>674</v>
      </c>
      <c r="B426" s="2" t="s">
        <v>97</v>
      </c>
      <c r="C426" s="2" t="s">
        <v>97</v>
      </c>
      <c r="D426" s="2" t="s">
        <v>16</v>
      </c>
      <c r="E426" s="2" t="s">
        <v>15</v>
      </c>
      <c r="F426" s="2">
        <v>247</v>
      </c>
      <c r="G426" s="2">
        <v>247</v>
      </c>
      <c r="H426" s="2">
        <v>0</v>
      </c>
      <c r="I426" s="2">
        <v>0</v>
      </c>
    </row>
    <row r="427" spans="1:9" x14ac:dyDescent="0.25">
      <c r="A427" s="2" t="s">
        <v>674</v>
      </c>
      <c r="B427" s="2" t="s">
        <v>97</v>
      </c>
      <c r="C427" s="2" t="s">
        <v>97</v>
      </c>
      <c r="D427" s="2" t="s">
        <v>16</v>
      </c>
      <c r="E427" s="2" t="s">
        <v>16</v>
      </c>
      <c r="F427" s="2">
        <v>260</v>
      </c>
      <c r="G427" s="2">
        <v>257.17</v>
      </c>
      <c r="H427" s="2">
        <v>0</v>
      </c>
      <c r="I427" s="2">
        <v>0</v>
      </c>
    </row>
    <row r="428" spans="1:9" x14ac:dyDescent="0.25">
      <c r="A428" s="2" t="s">
        <v>674</v>
      </c>
      <c r="B428" s="2" t="s">
        <v>97</v>
      </c>
      <c r="C428" s="2" t="s">
        <v>97</v>
      </c>
      <c r="D428" s="2" t="s">
        <v>16</v>
      </c>
      <c r="E428" s="2" t="s">
        <v>17</v>
      </c>
      <c r="F428" s="2">
        <v>265</v>
      </c>
      <c r="G428" s="2">
        <v>264.83999999999997</v>
      </c>
      <c r="H428" s="2">
        <v>1</v>
      </c>
      <c r="I428" s="2">
        <v>1</v>
      </c>
    </row>
    <row r="429" spans="1:9" x14ac:dyDescent="0.25">
      <c r="A429" s="2" t="s">
        <v>674</v>
      </c>
      <c r="B429" s="2" t="s">
        <v>97</v>
      </c>
      <c r="C429" s="2" t="s">
        <v>97</v>
      </c>
      <c r="D429" s="2" t="s">
        <v>16</v>
      </c>
      <c r="E429" s="2" t="s">
        <v>18</v>
      </c>
      <c r="F429" s="2">
        <v>221</v>
      </c>
      <c r="G429" s="2">
        <v>177.18</v>
      </c>
      <c r="H429" s="2">
        <v>2</v>
      </c>
      <c r="I429" s="2">
        <v>2</v>
      </c>
    </row>
    <row r="430" spans="1:9" x14ac:dyDescent="0.25">
      <c r="A430" s="2" t="s">
        <v>674</v>
      </c>
      <c r="B430" s="2" t="s">
        <v>97</v>
      </c>
      <c r="C430" s="2" t="s">
        <v>97</v>
      </c>
      <c r="D430" s="2" t="s">
        <v>16</v>
      </c>
      <c r="E430" s="2" t="s">
        <v>19</v>
      </c>
      <c r="F430" s="2">
        <v>233</v>
      </c>
      <c r="G430" s="2">
        <v>158.43</v>
      </c>
      <c r="H430" s="2">
        <v>2</v>
      </c>
      <c r="I430" s="2">
        <v>2</v>
      </c>
    </row>
    <row r="431" spans="1:9" x14ac:dyDescent="0.25">
      <c r="A431" s="2" t="s">
        <v>674</v>
      </c>
      <c r="B431" s="2" t="s">
        <v>99</v>
      </c>
      <c r="C431" s="2" t="s">
        <v>89</v>
      </c>
      <c r="D431" s="2" t="s">
        <v>16</v>
      </c>
      <c r="E431" s="2" t="s">
        <v>17</v>
      </c>
      <c r="F431" s="2">
        <v>2</v>
      </c>
      <c r="G431" s="2">
        <v>1.54</v>
      </c>
      <c r="H431" s="2">
        <v>0</v>
      </c>
      <c r="I431" s="2">
        <v>0</v>
      </c>
    </row>
    <row r="432" spans="1:9" x14ac:dyDescent="0.25">
      <c r="A432" s="2" t="s">
        <v>674</v>
      </c>
      <c r="B432" s="2" t="s">
        <v>99</v>
      </c>
      <c r="C432" s="2" t="s">
        <v>89</v>
      </c>
      <c r="D432" s="2" t="s">
        <v>16</v>
      </c>
      <c r="E432" s="2" t="s">
        <v>18</v>
      </c>
      <c r="F432" s="2">
        <v>145</v>
      </c>
      <c r="G432" s="2">
        <v>81.099999999999994</v>
      </c>
      <c r="H432" s="2">
        <v>14</v>
      </c>
      <c r="I432" s="2">
        <v>2.8</v>
      </c>
    </row>
    <row r="433" spans="1:9" x14ac:dyDescent="0.25">
      <c r="A433" s="2" t="s">
        <v>674</v>
      </c>
      <c r="B433" s="2" t="s">
        <v>99</v>
      </c>
      <c r="C433" s="2" t="s">
        <v>89</v>
      </c>
      <c r="D433" s="2" t="s">
        <v>16</v>
      </c>
      <c r="E433" s="2" t="s">
        <v>19</v>
      </c>
      <c r="F433" s="2">
        <v>116</v>
      </c>
      <c r="G433" s="2">
        <v>63.7</v>
      </c>
      <c r="H433" s="2">
        <v>3</v>
      </c>
      <c r="I433" s="2">
        <v>0.6</v>
      </c>
    </row>
    <row r="434" spans="1:9" x14ac:dyDescent="0.25">
      <c r="A434" s="2" t="s">
        <v>674</v>
      </c>
      <c r="B434" s="2" t="s">
        <v>99</v>
      </c>
      <c r="C434" s="2" t="s">
        <v>91</v>
      </c>
      <c r="D434" s="2" t="s">
        <v>16</v>
      </c>
      <c r="E434" s="2" t="s">
        <v>17</v>
      </c>
      <c r="F434" s="2">
        <v>1</v>
      </c>
      <c r="G434" s="2">
        <v>0.54</v>
      </c>
      <c r="H434" s="2">
        <v>0</v>
      </c>
      <c r="I434" s="2">
        <v>0</v>
      </c>
    </row>
    <row r="435" spans="1:9" x14ac:dyDescent="0.25">
      <c r="A435" s="2" t="s">
        <v>674</v>
      </c>
      <c r="B435" s="2" t="s">
        <v>99</v>
      </c>
      <c r="C435" s="2" t="s">
        <v>91</v>
      </c>
      <c r="D435" s="2" t="s">
        <v>16</v>
      </c>
      <c r="E435" s="2" t="s">
        <v>18</v>
      </c>
      <c r="F435" s="2">
        <v>20</v>
      </c>
      <c r="G435" s="2">
        <v>10.8</v>
      </c>
      <c r="H435" s="2">
        <v>0</v>
      </c>
      <c r="I435" s="2">
        <v>0</v>
      </c>
    </row>
    <row r="436" spans="1:9" x14ac:dyDescent="0.25">
      <c r="A436" s="2" t="s">
        <v>674</v>
      </c>
      <c r="B436" s="2" t="s">
        <v>99</v>
      </c>
      <c r="C436" s="2" t="s">
        <v>91</v>
      </c>
      <c r="D436" s="2" t="s">
        <v>16</v>
      </c>
      <c r="E436" s="2" t="s">
        <v>19</v>
      </c>
      <c r="F436" s="2">
        <v>10</v>
      </c>
      <c r="G436" s="2">
        <v>5.4</v>
      </c>
      <c r="H436" s="2">
        <v>0</v>
      </c>
      <c r="I436" s="2">
        <v>0</v>
      </c>
    </row>
    <row r="437" spans="1:9" x14ac:dyDescent="0.25">
      <c r="A437" s="2" t="s">
        <v>674</v>
      </c>
      <c r="B437" s="2" t="s">
        <v>99</v>
      </c>
      <c r="C437" s="2" t="s">
        <v>93</v>
      </c>
      <c r="D437" s="2" t="s">
        <v>16</v>
      </c>
      <c r="E437" s="2" t="s">
        <v>17</v>
      </c>
      <c r="F437" s="2">
        <v>1</v>
      </c>
      <c r="G437" s="2">
        <v>0.54</v>
      </c>
      <c r="H437" s="2">
        <v>0</v>
      </c>
      <c r="I437" s="2">
        <v>0</v>
      </c>
    </row>
    <row r="438" spans="1:9" x14ac:dyDescent="0.25">
      <c r="A438" s="2" t="s">
        <v>674</v>
      </c>
      <c r="B438" s="2" t="s">
        <v>99</v>
      </c>
      <c r="C438" s="2" t="s">
        <v>93</v>
      </c>
      <c r="D438" s="2" t="s">
        <v>16</v>
      </c>
      <c r="E438" s="2" t="s">
        <v>18</v>
      </c>
      <c r="F438" s="2">
        <v>39</v>
      </c>
      <c r="G438" s="2">
        <v>21.06</v>
      </c>
      <c r="H438" s="2">
        <v>0</v>
      </c>
      <c r="I438" s="2">
        <v>0</v>
      </c>
    </row>
    <row r="439" spans="1:9" x14ac:dyDescent="0.25">
      <c r="A439" s="2" t="s">
        <v>674</v>
      </c>
      <c r="B439" s="2" t="s">
        <v>99</v>
      </c>
      <c r="C439" s="2" t="s">
        <v>93</v>
      </c>
      <c r="D439" s="2" t="s">
        <v>16</v>
      </c>
      <c r="E439" s="2" t="s">
        <v>19</v>
      </c>
      <c r="F439" s="2">
        <v>28</v>
      </c>
      <c r="G439" s="2">
        <v>16.899999999999999</v>
      </c>
      <c r="H439" s="2">
        <v>2</v>
      </c>
      <c r="I439" s="2">
        <v>0.4</v>
      </c>
    </row>
    <row r="440" spans="1:9" x14ac:dyDescent="0.25">
      <c r="A440" s="2" t="s">
        <v>674</v>
      </c>
      <c r="B440" s="2" t="s">
        <v>99</v>
      </c>
      <c r="C440" s="2" t="s">
        <v>97</v>
      </c>
      <c r="D440" s="2" t="s">
        <v>16</v>
      </c>
      <c r="E440" s="2" t="s">
        <v>18</v>
      </c>
      <c r="F440" s="2">
        <v>50</v>
      </c>
      <c r="G440" s="2">
        <v>27</v>
      </c>
      <c r="H440" s="2">
        <v>0</v>
      </c>
      <c r="I440" s="2">
        <v>0</v>
      </c>
    </row>
    <row r="441" spans="1:9" x14ac:dyDescent="0.25">
      <c r="A441" s="2" t="s">
        <v>674</v>
      </c>
      <c r="B441" s="2" t="s">
        <v>99</v>
      </c>
      <c r="C441" s="2" t="s">
        <v>97</v>
      </c>
      <c r="D441" s="2" t="s">
        <v>16</v>
      </c>
      <c r="E441" s="2" t="s">
        <v>19</v>
      </c>
      <c r="F441" s="2">
        <v>33</v>
      </c>
      <c r="G441" s="2">
        <v>18.28</v>
      </c>
      <c r="H441" s="2">
        <v>0</v>
      </c>
      <c r="I441" s="2">
        <v>0</v>
      </c>
    </row>
    <row r="442" spans="1:9" x14ac:dyDescent="0.25">
      <c r="A442" s="2" t="s">
        <v>674</v>
      </c>
      <c r="B442" s="2" t="s">
        <v>99</v>
      </c>
      <c r="C442" s="2" t="s">
        <v>99</v>
      </c>
      <c r="D442" s="2" t="s">
        <v>16</v>
      </c>
      <c r="E442" s="2" t="s">
        <v>675</v>
      </c>
      <c r="F442" s="2">
        <v>1309</v>
      </c>
      <c r="G442" s="2">
        <v>1305.17</v>
      </c>
      <c r="H442" s="2">
        <v>22</v>
      </c>
      <c r="I442" s="2">
        <v>22</v>
      </c>
    </row>
    <row r="443" spans="1:9" x14ac:dyDescent="0.25">
      <c r="A443" s="2" t="s">
        <v>674</v>
      </c>
      <c r="B443" s="2" t="s">
        <v>99</v>
      </c>
      <c r="C443" s="2" t="s">
        <v>99</v>
      </c>
      <c r="D443" s="2" t="s">
        <v>16</v>
      </c>
      <c r="E443" s="2" t="s">
        <v>8</v>
      </c>
      <c r="F443" s="2">
        <v>1591</v>
      </c>
      <c r="G443" s="2">
        <v>1584.13</v>
      </c>
      <c r="H443" s="2">
        <v>20</v>
      </c>
      <c r="I443" s="2">
        <v>20</v>
      </c>
    </row>
    <row r="444" spans="1:9" x14ac:dyDescent="0.25">
      <c r="A444" s="2" t="s">
        <v>674</v>
      </c>
      <c r="B444" s="2" t="s">
        <v>99</v>
      </c>
      <c r="C444" s="2" t="s">
        <v>99</v>
      </c>
      <c r="D444" s="2" t="s">
        <v>16</v>
      </c>
      <c r="E444" s="2" t="s">
        <v>9</v>
      </c>
      <c r="F444" s="2">
        <v>1641</v>
      </c>
      <c r="G444" s="2">
        <v>1638.99</v>
      </c>
      <c r="H444" s="2">
        <v>20</v>
      </c>
      <c r="I444" s="2">
        <v>19.75</v>
      </c>
    </row>
    <row r="445" spans="1:9" x14ac:dyDescent="0.25">
      <c r="A445" s="2" t="s">
        <v>674</v>
      </c>
      <c r="B445" s="2" t="s">
        <v>99</v>
      </c>
      <c r="C445" s="2" t="s">
        <v>99</v>
      </c>
      <c r="D445" s="2" t="s">
        <v>16</v>
      </c>
      <c r="E445" s="2" t="s">
        <v>10</v>
      </c>
      <c r="F445" s="2">
        <v>1668</v>
      </c>
      <c r="G445" s="2">
        <v>1665.28</v>
      </c>
      <c r="H445" s="2">
        <v>25</v>
      </c>
      <c r="I445" s="2">
        <v>25</v>
      </c>
    </row>
    <row r="446" spans="1:9" x14ac:dyDescent="0.25">
      <c r="A446" s="2" t="s">
        <v>674</v>
      </c>
      <c r="B446" s="2" t="s">
        <v>99</v>
      </c>
      <c r="C446" s="2" t="s">
        <v>99</v>
      </c>
      <c r="D446" s="2" t="s">
        <v>16</v>
      </c>
      <c r="E446" s="2" t="s">
        <v>11</v>
      </c>
      <c r="F446" s="2">
        <v>1740</v>
      </c>
      <c r="G446" s="2">
        <v>1734.77</v>
      </c>
      <c r="H446" s="2">
        <v>21</v>
      </c>
      <c r="I446" s="2">
        <v>20.21</v>
      </c>
    </row>
    <row r="447" spans="1:9" x14ac:dyDescent="0.25">
      <c r="A447" s="2" t="s">
        <v>674</v>
      </c>
      <c r="B447" s="2" t="s">
        <v>99</v>
      </c>
      <c r="C447" s="2" t="s">
        <v>99</v>
      </c>
      <c r="D447" s="2" t="s">
        <v>16</v>
      </c>
      <c r="E447" s="2" t="s">
        <v>12</v>
      </c>
      <c r="F447" s="2">
        <v>1791</v>
      </c>
      <c r="G447" s="2">
        <v>1787.23</v>
      </c>
      <c r="H447" s="2">
        <v>23</v>
      </c>
      <c r="I447" s="2">
        <v>22.23</v>
      </c>
    </row>
    <row r="448" spans="1:9" x14ac:dyDescent="0.25">
      <c r="A448" s="2" t="s">
        <v>674</v>
      </c>
      <c r="B448" s="2" t="s">
        <v>99</v>
      </c>
      <c r="C448" s="2" t="s">
        <v>99</v>
      </c>
      <c r="D448" s="2" t="s">
        <v>16</v>
      </c>
      <c r="E448" s="2" t="s">
        <v>13</v>
      </c>
      <c r="F448" s="2">
        <v>1803</v>
      </c>
      <c r="G448" s="2">
        <v>1797.73</v>
      </c>
      <c r="H448" s="2">
        <v>24</v>
      </c>
      <c r="I448" s="2">
        <v>21.97</v>
      </c>
    </row>
    <row r="449" spans="1:9" x14ac:dyDescent="0.25">
      <c r="A449" s="2" t="s">
        <v>674</v>
      </c>
      <c r="B449" s="2" t="s">
        <v>99</v>
      </c>
      <c r="C449" s="2" t="s">
        <v>99</v>
      </c>
      <c r="D449" s="2" t="s">
        <v>16</v>
      </c>
      <c r="E449" s="2" t="s">
        <v>14</v>
      </c>
      <c r="F449" s="2">
        <v>1877</v>
      </c>
      <c r="G449" s="2">
        <v>1875.72</v>
      </c>
      <c r="H449" s="2">
        <v>38</v>
      </c>
      <c r="I449" s="2">
        <v>37.29</v>
      </c>
    </row>
    <row r="450" spans="1:9" x14ac:dyDescent="0.25">
      <c r="A450" s="2" t="s">
        <v>674</v>
      </c>
      <c r="B450" s="2" t="s">
        <v>99</v>
      </c>
      <c r="C450" s="2" t="s">
        <v>99</v>
      </c>
      <c r="D450" s="2" t="s">
        <v>16</v>
      </c>
      <c r="E450" s="2" t="s">
        <v>15</v>
      </c>
      <c r="F450" s="2">
        <v>1956</v>
      </c>
      <c r="G450" s="2">
        <v>1953.66</v>
      </c>
      <c r="H450" s="2">
        <v>35</v>
      </c>
      <c r="I450" s="2">
        <v>32.9</v>
      </c>
    </row>
    <row r="451" spans="1:9" x14ac:dyDescent="0.25">
      <c r="A451" s="2" t="s">
        <v>674</v>
      </c>
      <c r="B451" s="2" t="s">
        <v>99</v>
      </c>
      <c r="C451" s="2" t="s">
        <v>99</v>
      </c>
      <c r="D451" s="2" t="s">
        <v>16</v>
      </c>
      <c r="E451" s="2" t="s">
        <v>16</v>
      </c>
      <c r="F451" s="2">
        <v>1962</v>
      </c>
      <c r="G451" s="2">
        <v>1959.6</v>
      </c>
      <c r="H451" s="2">
        <v>5</v>
      </c>
      <c r="I451" s="2">
        <v>4.5999999999999996</v>
      </c>
    </row>
    <row r="452" spans="1:9" x14ac:dyDescent="0.25">
      <c r="A452" s="2" t="s">
        <v>674</v>
      </c>
      <c r="B452" s="2" t="s">
        <v>99</v>
      </c>
      <c r="C452" s="2" t="s">
        <v>99</v>
      </c>
      <c r="D452" s="2" t="s">
        <v>16</v>
      </c>
      <c r="E452" s="2" t="s">
        <v>17</v>
      </c>
      <c r="F452" s="2">
        <v>1946</v>
      </c>
      <c r="G452" s="2">
        <v>1941.6</v>
      </c>
      <c r="H452" s="2">
        <v>16</v>
      </c>
      <c r="I452" s="2">
        <v>16</v>
      </c>
    </row>
    <row r="453" spans="1:9" x14ac:dyDescent="0.25">
      <c r="A453" s="2" t="s">
        <v>674</v>
      </c>
      <c r="B453" s="2" t="s">
        <v>99</v>
      </c>
      <c r="C453" s="2" t="s">
        <v>99</v>
      </c>
      <c r="D453" s="2" t="s">
        <v>16</v>
      </c>
      <c r="E453" s="2" t="s">
        <v>18</v>
      </c>
      <c r="F453" s="2">
        <v>1862</v>
      </c>
      <c r="G453" s="2">
        <v>1761.22</v>
      </c>
      <c r="H453" s="2">
        <v>30</v>
      </c>
      <c r="I453" s="2">
        <v>20.2</v>
      </c>
    </row>
    <row r="454" spans="1:9" x14ac:dyDescent="0.25">
      <c r="A454" s="2" t="s">
        <v>674</v>
      </c>
      <c r="B454" s="2" t="s">
        <v>99</v>
      </c>
      <c r="C454" s="2" t="s">
        <v>99</v>
      </c>
      <c r="D454" s="2" t="s">
        <v>16</v>
      </c>
      <c r="E454" s="2" t="s">
        <v>19</v>
      </c>
      <c r="F454" s="2">
        <v>1851</v>
      </c>
      <c r="G454" s="2">
        <v>1782.05</v>
      </c>
      <c r="H454" s="2">
        <v>33</v>
      </c>
      <c r="I454" s="2">
        <v>30.31</v>
      </c>
    </row>
    <row r="455" spans="1:9" x14ac:dyDescent="0.25">
      <c r="A455" s="2" t="s">
        <v>674</v>
      </c>
      <c r="B455" s="2" t="s">
        <v>99</v>
      </c>
      <c r="C455" s="2" t="s">
        <v>101</v>
      </c>
      <c r="D455" s="2" t="s">
        <v>16</v>
      </c>
      <c r="E455" s="2" t="s">
        <v>18</v>
      </c>
      <c r="F455" s="2">
        <v>52</v>
      </c>
      <c r="G455" s="2">
        <v>28.08</v>
      </c>
      <c r="H455" s="2">
        <v>0</v>
      </c>
      <c r="I455" s="2">
        <v>0</v>
      </c>
    </row>
    <row r="456" spans="1:9" x14ac:dyDescent="0.25">
      <c r="A456" s="2" t="s">
        <v>674</v>
      </c>
      <c r="B456" s="2" t="s">
        <v>99</v>
      </c>
      <c r="C456" s="2" t="s">
        <v>101</v>
      </c>
      <c r="D456" s="2" t="s">
        <v>16</v>
      </c>
      <c r="E456" s="2" t="s">
        <v>19</v>
      </c>
      <c r="F456" s="2">
        <v>39</v>
      </c>
      <c r="G456" s="2">
        <v>21.06</v>
      </c>
      <c r="H456" s="2">
        <v>0</v>
      </c>
      <c r="I456" s="2">
        <v>0</v>
      </c>
    </row>
    <row r="457" spans="1:9" x14ac:dyDescent="0.25">
      <c r="A457" s="2" t="s">
        <v>674</v>
      </c>
      <c r="B457" s="2" t="s">
        <v>99</v>
      </c>
      <c r="C457" s="2" t="s">
        <v>103</v>
      </c>
      <c r="D457" s="2" t="s">
        <v>16</v>
      </c>
      <c r="E457" s="2" t="s">
        <v>17</v>
      </c>
      <c r="F457" s="2">
        <v>2</v>
      </c>
      <c r="G457" s="2">
        <v>1.54</v>
      </c>
      <c r="H457" s="2">
        <v>0</v>
      </c>
      <c r="I457" s="2">
        <v>0</v>
      </c>
    </row>
    <row r="458" spans="1:9" x14ac:dyDescent="0.25">
      <c r="A458" s="2" t="s">
        <v>674</v>
      </c>
      <c r="B458" s="2" t="s">
        <v>99</v>
      </c>
      <c r="C458" s="2" t="s">
        <v>103</v>
      </c>
      <c r="D458" s="2" t="s">
        <v>16</v>
      </c>
      <c r="E458" s="2" t="s">
        <v>18</v>
      </c>
      <c r="F458" s="2">
        <v>91</v>
      </c>
      <c r="G458" s="2">
        <v>49.6</v>
      </c>
      <c r="H458" s="2">
        <v>0</v>
      </c>
      <c r="I458" s="2">
        <v>0</v>
      </c>
    </row>
    <row r="459" spans="1:9" x14ac:dyDescent="0.25">
      <c r="A459" s="2" t="s">
        <v>674</v>
      </c>
      <c r="B459" s="2" t="s">
        <v>99</v>
      </c>
      <c r="C459" s="2" t="s">
        <v>103</v>
      </c>
      <c r="D459" s="2" t="s">
        <v>16</v>
      </c>
      <c r="E459" s="2" t="s">
        <v>19</v>
      </c>
      <c r="F459" s="2">
        <v>89</v>
      </c>
      <c r="G459" s="2">
        <v>50.1</v>
      </c>
      <c r="H459" s="2">
        <v>1</v>
      </c>
      <c r="I459" s="2">
        <v>0.2</v>
      </c>
    </row>
    <row r="460" spans="1:9" x14ac:dyDescent="0.25">
      <c r="A460" s="2" t="s">
        <v>674</v>
      </c>
      <c r="B460" s="2" t="s">
        <v>99</v>
      </c>
      <c r="C460" s="2" t="s">
        <v>105</v>
      </c>
      <c r="D460" s="2" t="s">
        <v>16</v>
      </c>
      <c r="E460" s="2" t="s">
        <v>17</v>
      </c>
      <c r="F460" s="2">
        <v>1</v>
      </c>
      <c r="G460" s="2">
        <v>0.54</v>
      </c>
      <c r="H460" s="2">
        <v>0</v>
      </c>
      <c r="I460" s="2">
        <v>0</v>
      </c>
    </row>
    <row r="461" spans="1:9" x14ac:dyDescent="0.25">
      <c r="A461" s="2" t="s">
        <v>674</v>
      </c>
      <c r="B461" s="2" t="s">
        <v>99</v>
      </c>
      <c r="C461" s="2" t="s">
        <v>105</v>
      </c>
      <c r="D461" s="2" t="s">
        <v>16</v>
      </c>
      <c r="E461" s="2" t="s">
        <v>18</v>
      </c>
      <c r="F461" s="2">
        <v>38</v>
      </c>
      <c r="G461" s="2">
        <v>20.52</v>
      </c>
      <c r="H461" s="2">
        <v>0</v>
      </c>
      <c r="I461" s="2">
        <v>0</v>
      </c>
    </row>
    <row r="462" spans="1:9" x14ac:dyDescent="0.25">
      <c r="A462" s="2" t="s">
        <v>674</v>
      </c>
      <c r="B462" s="2" t="s">
        <v>99</v>
      </c>
      <c r="C462" s="2" t="s">
        <v>105</v>
      </c>
      <c r="D462" s="2" t="s">
        <v>16</v>
      </c>
      <c r="E462" s="2" t="s">
        <v>19</v>
      </c>
      <c r="F462" s="2">
        <v>26</v>
      </c>
      <c r="G462" s="2">
        <v>14.5</v>
      </c>
      <c r="H462" s="2">
        <v>0</v>
      </c>
      <c r="I462" s="2">
        <v>0</v>
      </c>
    </row>
    <row r="463" spans="1:9" x14ac:dyDescent="0.25">
      <c r="A463" s="2" t="s">
        <v>674</v>
      </c>
      <c r="B463" s="2" t="s">
        <v>99</v>
      </c>
      <c r="C463" s="2" t="s">
        <v>119</v>
      </c>
      <c r="D463" s="2" t="s">
        <v>16</v>
      </c>
      <c r="E463" s="2" t="s">
        <v>18</v>
      </c>
      <c r="F463" s="2">
        <v>41</v>
      </c>
      <c r="G463" s="2">
        <v>22.14</v>
      </c>
      <c r="H463" s="2">
        <v>0</v>
      </c>
      <c r="I463" s="2">
        <v>0</v>
      </c>
    </row>
    <row r="464" spans="1:9" x14ac:dyDescent="0.25">
      <c r="A464" s="2" t="s">
        <v>674</v>
      </c>
      <c r="B464" s="2" t="s">
        <v>99</v>
      </c>
      <c r="C464" s="2" t="s">
        <v>119</v>
      </c>
      <c r="D464" s="2" t="s">
        <v>16</v>
      </c>
      <c r="E464" s="2" t="s">
        <v>19</v>
      </c>
      <c r="F464" s="2">
        <v>23</v>
      </c>
      <c r="G464" s="2">
        <v>12.88</v>
      </c>
      <c r="H464" s="2">
        <v>0</v>
      </c>
      <c r="I464" s="2">
        <v>0</v>
      </c>
    </row>
    <row r="465" spans="1:9" x14ac:dyDescent="0.25">
      <c r="A465" s="2" t="s">
        <v>674</v>
      </c>
      <c r="B465" s="2" t="s">
        <v>99</v>
      </c>
      <c r="C465" s="2" t="s">
        <v>371</v>
      </c>
      <c r="D465" s="2" t="s">
        <v>16</v>
      </c>
      <c r="E465" s="2" t="s">
        <v>17</v>
      </c>
      <c r="F465" s="2">
        <v>1</v>
      </c>
      <c r="G465" s="2">
        <v>0.36</v>
      </c>
      <c r="H465" s="2">
        <v>0</v>
      </c>
      <c r="I465" s="2">
        <v>0</v>
      </c>
    </row>
    <row r="466" spans="1:9" x14ac:dyDescent="0.25">
      <c r="A466" s="2" t="s">
        <v>674</v>
      </c>
      <c r="B466" s="2" t="s">
        <v>99</v>
      </c>
      <c r="C466" s="2" t="s">
        <v>537</v>
      </c>
      <c r="D466" s="2" t="s">
        <v>16</v>
      </c>
      <c r="E466" s="2" t="s">
        <v>13</v>
      </c>
      <c r="F466" s="2">
        <v>1</v>
      </c>
      <c r="G466" s="2">
        <v>0.2</v>
      </c>
      <c r="H466" s="2">
        <v>0</v>
      </c>
      <c r="I466" s="2">
        <v>0</v>
      </c>
    </row>
    <row r="467" spans="1:9" x14ac:dyDescent="0.25">
      <c r="A467" s="2" t="s">
        <v>674</v>
      </c>
      <c r="B467" s="2" t="s">
        <v>99</v>
      </c>
      <c r="C467" s="2" t="s">
        <v>537</v>
      </c>
      <c r="D467" s="2" t="s">
        <v>16</v>
      </c>
      <c r="E467" s="2" t="s">
        <v>14</v>
      </c>
      <c r="F467" s="2">
        <v>1</v>
      </c>
      <c r="G467" s="2">
        <v>0.18</v>
      </c>
      <c r="H467" s="2">
        <v>0</v>
      </c>
      <c r="I467" s="2">
        <v>0</v>
      </c>
    </row>
    <row r="468" spans="1:9" x14ac:dyDescent="0.25">
      <c r="A468" s="2" t="s">
        <v>674</v>
      </c>
      <c r="B468" s="2" t="s">
        <v>101</v>
      </c>
      <c r="C468" s="2" t="s">
        <v>101</v>
      </c>
      <c r="D468" s="2" t="s">
        <v>16</v>
      </c>
      <c r="E468" s="2" t="s">
        <v>675</v>
      </c>
      <c r="F468" s="2">
        <v>417</v>
      </c>
      <c r="G468" s="2">
        <v>414.58</v>
      </c>
      <c r="H468" s="2">
        <v>0</v>
      </c>
      <c r="I468" s="2">
        <v>0</v>
      </c>
    </row>
    <row r="469" spans="1:9" x14ac:dyDescent="0.25">
      <c r="A469" s="2" t="s">
        <v>674</v>
      </c>
      <c r="B469" s="2" t="s">
        <v>101</v>
      </c>
      <c r="C469" s="2" t="s">
        <v>101</v>
      </c>
      <c r="D469" s="2" t="s">
        <v>16</v>
      </c>
      <c r="E469" s="2" t="s">
        <v>8</v>
      </c>
      <c r="F469" s="2">
        <v>423</v>
      </c>
      <c r="G469" s="2">
        <v>423</v>
      </c>
      <c r="H469" s="2">
        <v>0</v>
      </c>
      <c r="I469" s="2">
        <v>0</v>
      </c>
    </row>
    <row r="470" spans="1:9" x14ac:dyDescent="0.25">
      <c r="A470" s="2" t="s">
        <v>674</v>
      </c>
      <c r="B470" s="2" t="s">
        <v>101</v>
      </c>
      <c r="C470" s="2" t="s">
        <v>101</v>
      </c>
      <c r="D470" s="2" t="s">
        <v>16</v>
      </c>
      <c r="E470" s="2" t="s">
        <v>9</v>
      </c>
      <c r="F470" s="2">
        <v>487</v>
      </c>
      <c r="G470" s="2">
        <v>486.02</v>
      </c>
      <c r="H470" s="2">
        <v>0</v>
      </c>
      <c r="I470" s="2">
        <v>0</v>
      </c>
    </row>
    <row r="471" spans="1:9" x14ac:dyDescent="0.25">
      <c r="A471" s="2" t="s">
        <v>674</v>
      </c>
      <c r="B471" s="2" t="s">
        <v>101</v>
      </c>
      <c r="C471" s="2" t="s">
        <v>101</v>
      </c>
      <c r="D471" s="2" t="s">
        <v>16</v>
      </c>
      <c r="E471" s="2" t="s">
        <v>10</v>
      </c>
      <c r="F471" s="2">
        <v>493</v>
      </c>
      <c r="G471" s="2">
        <v>492.08</v>
      </c>
      <c r="H471" s="2">
        <v>0</v>
      </c>
      <c r="I471" s="2">
        <v>0</v>
      </c>
    </row>
    <row r="472" spans="1:9" x14ac:dyDescent="0.25">
      <c r="A472" s="2" t="s">
        <v>674</v>
      </c>
      <c r="B472" s="2" t="s">
        <v>101</v>
      </c>
      <c r="C472" s="2" t="s">
        <v>101</v>
      </c>
      <c r="D472" s="2" t="s">
        <v>16</v>
      </c>
      <c r="E472" s="2" t="s">
        <v>11</v>
      </c>
      <c r="F472" s="2">
        <v>497</v>
      </c>
      <c r="G472" s="2">
        <v>493.79</v>
      </c>
      <c r="H472" s="2">
        <v>0</v>
      </c>
      <c r="I472" s="2">
        <v>0</v>
      </c>
    </row>
    <row r="473" spans="1:9" x14ac:dyDescent="0.25">
      <c r="A473" s="2" t="s">
        <v>674</v>
      </c>
      <c r="B473" s="2" t="s">
        <v>101</v>
      </c>
      <c r="C473" s="2" t="s">
        <v>101</v>
      </c>
      <c r="D473" s="2" t="s">
        <v>16</v>
      </c>
      <c r="E473" s="2" t="s">
        <v>12</v>
      </c>
      <c r="F473" s="2">
        <v>535</v>
      </c>
      <c r="G473" s="2">
        <v>533.69000000000005</v>
      </c>
      <c r="H473" s="2">
        <v>0</v>
      </c>
      <c r="I473" s="2">
        <v>0</v>
      </c>
    </row>
    <row r="474" spans="1:9" x14ac:dyDescent="0.25">
      <c r="A474" s="2" t="s">
        <v>674</v>
      </c>
      <c r="B474" s="2" t="s">
        <v>101</v>
      </c>
      <c r="C474" s="2" t="s">
        <v>101</v>
      </c>
      <c r="D474" s="2" t="s">
        <v>16</v>
      </c>
      <c r="E474" s="2" t="s">
        <v>13</v>
      </c>
      <c r="F474" s="2">
        <v>598</v>
      </c>
      <c r="G474" s="2">
        <v>596.26</v>
      </c>
      <c r="H474" s="2">
        <v>0</v>
      </c>
      <c r="I474" s="2">
        <v>0</v>
      </c>
    </row>
    <row r="475" spans="1:9" x14ac:dyDescent="0.25">
      <c r="A475" s="2" t="s">
        <v>674</v>
      </c>
      <c r="B475" s="2" t="s">
        <v>101</v>
      </c>
      <c r="C475" s="2" t="s">
        <v>101</v>
      </c>
      <c r="D475" s="2" t="s">
        <v>16</v>
      </c>
      <c r="E475" s="2" t="s">
        <v>14</v>
      </c>
      <c r="F475" s="2">
        <v>580</v>
      </c>
      <c r="G475" s="2">
        <v>578.34</v>
      </c>
      <c r="H475" s="2">
        <v>0</v>
      </c>
      <c r="I475" s="2">
        <v>0</v>
      </c>
    </row>
    <row r="476" spans="1:9" x14ac:dyDescent="0.25">
      <c r="A476" s="2" t="s">
        <v>674</v>
      </c>
      <c r="B476" s="2" t="s">
        <v>101</v>
      </c>
      <c r="C476" s="2" t="s">
        <v>101</v>
      </c>
      <c r="D476" s="2" t="s">
        <v>16</v>
      </c>
      <c r="E476" s="2" t="s">
        <v>15</v>
      </c>
      <c r="F476" s="2">
        <v>605</v>
      </c>
      <c r="G476" s="2">
        <v>603.25</v>
      </c>
      <c r="H476" s="2">
        <v>0</v>
      </c>
      <c r="I476" s="2">
        <v>0</v>
      </c>
    </row>
    <row r="477" spans="1:9" x14ac:dyDescent="0.25">
      <c r="A477" s="2" t="s">
        <v>674</v>
      </c>
      <c r="B477" s="2" t="s">
        <v>101</v>
      </c>
      <c r="C477" s="2" t="s">
        <v>101</v>
      </c>
      <c r="D477" s="2" t="s">
        <v>16</v>
      </c>
      <c r="E477" s="2" t="s">
        <v>16</v>
      </c>
      <c r="F477" s="2">
        <v>658</v>
      </c>
      <c r="G477" s="2">
        <v>656.75</v>
      </c>
      <c r="H477" s="2">
        <v>0</v>
      </c>
      <c r="I477" s="2">
        <v>0</v>
      </c>
    </row>
    <row r="478" spans="1:9" x14ac:dyDescent="0.25">
      <c r="A478" s="2" t="s">
        <v>674</v>
      </c>
      <c r="B478" s="2" t="s">
        <v>101</v>
      </c>
      <c r="C478" s="2" t="s">
        <v>101</v>
      </c>
      <c r="D478" s="2" t="s">
        <v>16</v>
      </c>
      <c r="E478" s="2" t="s">
        <v>17</v>
      </c>
      <c r="F478" s="2">
        <v>608</v>
      </c>
      <c r="G478" s="2">
        <v>607.36</v>
      </c>
      <c r="H478" s="2">
        <v>1</v>
      </c>
      <c r="I478" s="2">
        <v>1</v>
      </c>
    </row>
    <row r="479" spans="1:9" x14ac:dyDescent="0.25">
      <c r="A479" s="2" t="s">
        <v>674</v>
      </c>
      <c r="B479" s="2" t="s">
        <v>101</v>
      </c>
      <c r="C479" s="2" t="s">
        <v>101</v>
      </c>
      <c r="D479" s="2" t="s">
        <v>16</v>
      </c>
      <c r="E479" s="2" t="s">
        <v>18</v>
      </c>
      <c r="F479" s="2">
        <v>583</v>
      </c>
      <c r="G479" s="2">
        <v>502.96</v>
      </c>
      <c r="H479" s="2">
        <v>1</v>
      </c>
      <c r="I479" s="2">
        <v>1</v>
      </c>
    </row>
    <row r="480" spans="1:9" x14ac:dyDescent="0.25">
      <c r="A480" s="2" t="s">
        <v>674</v>
      </c>
      <c r="B480" s="2" t="s">
        <v>101</v>
      </c>
      <c r="C480" s="2" t="s">
        <v>101</v>
      </c>
      <c r="D480" s="2" t="s">
        <v>16</v>
      </c>
      <c r="E480" s="2" t="s">
        <v>19</v>
      </c>
      <c r="F480" s="2">
        <v>625</v>
      </c>
      <c r="G480" s="2">
        <v>519.13</v>
      </c>
      <c r="H480" s="2">
        <v>1</v>
      </c>
      <c r="I480" s="2">
        <v>1</v>
      </c>
    </row>
    <row r="481" spans="1:9" x14ac:dyDescent="0.25">
      <c r="A481" s="2" t="s">
        <v>674</v>
      </c>
      <c r="B481" s="2" t="s">
        <v>103</v>
      </c>
      <c r="C481" s="2" t="s">
        <v>103</v>
      </c>
      <c r="D481" s="2" t="s">
        <v>16</v>
      </c>
      <c r="E481" s="2" t="s">
        <v>675</v>
      </c>
      <c r="F481" s="2">
        <v>703</v>
      </c>
      <c r="G481" s="2">
        <v>693.74</v>
      </c>
      <c r="H481" s="2">
        <v>91</v>
      </c>
      <c r="I481" s="2">
        <v>86.7</v>
      </c>
    </row>
    <row r="482" spans="1:9" x14ac:dyDescent="0.25">
      <c r="A482" s="2" t="s">
        <v>674</v>
      </c>
      <c r="B482" s="2" t="s">
        <v>103</v>
      </c>
      <c r="C482" s="2" t="s">
        <v>103</v>
      </c>
      <c r="D482" s="2" t="s">
        <v>16</v>
      </c>
      <c r="E482" s="2" t="s">
        <v>8</v>
      </c>
      <c r="F482" s="2">
        <v>748</v>
      </c>
      <c r="G482" s="2">
        <v>733.66</v>
      </c>
      <c r="H482" s="2">
        <v>101</v>
      </c>
      <c r="I482" s="2">
        <v>94.4</v>
      </c>
    </row>
    <row r="483" spans="1:9" x14ac:dyDescent="0.25">
      <c r="A483" s="2" t="s">
        <v>674</v>
      </c>
      <c r="B483" s="2" t="s">
        <v>103</v>
      </c>
      <c r="C483" s="2" t="s">
        <v>103</v>
      </c>
      <c r="D483" s="2" t="s">
        <v>16</v>
      </c>
      <c r="E483" s="2" t="s">
        <v>9</v>
      </c>
      <c r="F483" s="2">
        <v>766</v>
      </c>
      <c r="G483" s="2">
        <v>762.41</v>
      </c>
      <c r="H483" s="2">
        <v>100</v>
      </c>
      <c r="I483" s="2">
        <v>97.8</v>
      </c>
    </row>
    <row r="484" spans="1:9" x14ac:dyDescent="0.25">
      <c r="A484" s="2" t="s">
        <v>674</v>
      </c>
      <c r="B484" s="2" t="s">
        <v>103</v>
      </c>
      <c r="C484" s="2" t="s">
        <v>103</v>
      </c>
      <c r="D484" s="2" t="s">
        <v>16</v>
      </c>
      <c r="E484" s="2" t="s">
        <v>10</v>
      </c>
      <c r="F484" s="2">
        <v>845</v>
      </c>
      <c r="G484" s="2">
        <v>838.76</v>
      </c>
      <c r="H484" s="2">
        <v>149</v>
      </c>
      <c r="I484" s="2">
        <v>144.30000000000001</v>
      </c>
    </row>
    <row r="485" spans="1:9" x14ac:dyDescent="0.25">
      <c r="A485" s="2" t="s">
        <v>674</v>
      </c>
      <c r="B485" s="2" t="s">
        <v>103</v>
      </c>
      <c r="C485" s="2" t="s">
        <v>103</v>
      </c>
      <c r="D485" s="2" t="s">
        <v>16</v>
      </c>
      <c r="E485" s="2" t="s">
        <v>11</v>
      </c>
      <c r="F485" s="2">
        <v>858</v>
      </c>
      <c r="G485" s="2">
        <v>847.76</v>
      </c>
      <c r="H485" s="2">
        <v>158</v>
      </c>
      <c r="I485" s="2">
        <v>154</v>
      </c>
    </row>
    <row r="486" spans="1:9" x14ac:dyDescent="0.25">
      <c r="A486" s="2" t="s">
        <v>674</v>
      </c>
      <c r="B486" s="2" t="s">
        <v>103</v>
      </c>
      <c r="C486" s="2" t="s">
        <v>103</v>
      </c>
      <c r="D486" s="2" t="s">
        <v>16</v>
      </c>
      <c r="E486" s="2" t="s">
        <v>12</v>
      </c>
      <c r="F486" s="2">
        <v>930</v>
      </c>
      <c r="G486" s="2">
        <v>919.46</v>
      </c>
      <c r="H486" s="2">
        <v>177</v>
      </c>
      <c r="I486" s="2">
        <v>169.55</v>
      </c>
    </row>
    <row r="487" spans="1:9" x14ac:dyDescent="0.25">
      <c r="A487" s="2" t="s">
        <v>674</v>
      </c>
      <c r="B487" s="2" t="s">
        <v>103</v>
      </c>
      <c r="C487" s="2" t="s">
        <v>103</v>
      </c>
      <c r="D487" s="2" t="s">
        <v>16</v>
      </c>
      <c r="E487" s="2" t="s">
        <v>13</v>
      </c>
      <c r="F487" s="2">
        <v>876</v>
      </c>
      <c r="G487" s="2">
        <v>867.73</v>
      </c>
      <c r="H487" s="2">
        <v>168</v>
      </c>
      <c r="I487" s="2">
        <v>163</v>
      </c>
    </row>
    <row r="488" spans="1:9" x14ac:dyDescent="0.25">
      <c r="A488" s="2" t="s">
        <v>674</v>
      </c>
      <c r="B488" s="2" t="s">
        <v>103</v>
      </c>
      <c r="C488" s="2" t="s">
        <v>103</v>
      </c>
      <c r="D488" s="2" t="s">
        <v>16</v>
      </c>
      <c r="E488" s="2" t="s">
        <v>14</v>
      </c>
      <c r="F488" s="2">
        <v>1033</v>
      </c>
      <c r="G488" s="2">
        <v>1026.5</v>
      </c>
      <c r="H488" s="2">
        <v>192</v>
      </c>
      <c r="I488" s="2">
        <v>185.5</v>
      </c>
    </row>
    <row r="489" spans="1:9" x14ac:dyDescent="0.25">
      <c r="A489" s="2" t="s">
        <v>674</v>
      </c>
      <c r="B489" s="2" t="s">
        <v>103</v>
      </c>
      <c r="C489" s="2" t="s">
        <v>103</v>
      </c>
      <c r="D489" s="2" t="s">
        <v>16</v>
      </c>
      <c r="E489" s="2" t="s">
        <v>15</v>
      </c>
      <c r="F489" s="2">
        <v>987</v>
      </c>
      <c r="G489" s="2">
        <v>975.74</v>
      </c>
      <c r="H489" s="2">
        <v>173</v>
      </c>
      <c r="I489" s="2">
        <v>166</v>
      </c>
    </row>
    <row r="490" spans="1:9" x14ac:dyDescent="0.25">
      <c r="A490" s="2" t="s">
        <v>674</v>
      </c>
      <c r="B490" s="2" t="s">
        <v>103</v>
      </c>
      <c r="C490" s="2" t="s">
        <v>103</v>
      </c>
      <c r="D490" s="2" t="s">
        <v>16</v>
      </c>
      <c r="E490" s="2" t="s">
        <v>16</v>
      </c>
      <c r="F490" s="2">
        <v>1046</v>
      </c>
      <c r="G490" s="2">
        <v>1036.5</v>
      </c>
      <c r="H490" s="2">
        <v>188</v>
      </c>
      <c r="I490" s="2">
        <v>182.46</v>
      </c>
    </row>
    <row r="491" spans="1:9" x14ac:dyDescent="0.25">
      <c r="A491" s="2" t="s">
        <v>674</v>
      </c>
      <c r="B491" s="2" t="s">
        <v>103</v>
      </c>
      <c r="C491" s="2" t="s">
        <v>103</v>
      </c>
      <c r="D491" s="2" t="s">
        <v>16</v>
      </c>
      <c r="E491" s="2" t="s">
        <v>17</v>
      </c>
      <c r="F491" s="2">
        <v>1047</v>
      </c>
      <c r="G491" s="2">
        <v>1029.0999999999999</v>
      </c>
      <c r="H491" s="2">
        <v>250</v>
      </c>
      <c r="I491" s="2">
        <v>237.34</v>
      </c>
    </row>
    <row r="492" spans="1:9" x14ac:dyDescent="0.25">
      <c r="A492" s="2" t="s">
        <v>674</v>
      </c>
      <c r="B492" s="2" t="s">
        <v>103</v>
      </c>
      <c r="C492" s="2" t="s">
        <v>103</v>
      </c>
      <c r="D492" s="2" t="s">
        <v>16</v>
      </c>
      <c r="E492" s="2" t="s">
        <v>18</v>
      </c>
      <c r="F492" s="2">
        <v>940</v>
      </c>
      <c r="G492" s="2">
        <v>811.49</v>
      </c>
      <c r="H492" s="2">
        <v>228</v>
      </c>
      <c r="I492" s="2">
        <v>189.73</v>
      </c>
    </row>
    <row r="493" spans="1:9" x14ac:dyDescent="0.25">
      <c r="A493" s="2" t="s">
        <v>674</v>
      </c>
      <c r="B493" s="2" t="s">
        <v>103</v>
      </c>
      <c r="C493" s="2" t="s">
        <v>103</v>
      </c>
      <c r="D493" s="2" t="s">
        <v>16</v>
      </c>
      <c r="E493" s="2" t="s">
        <v>19</v>
      </c>
      <c r="F493" s="2">
        <v>1049</v>
      </c>
      <c r="G493" s="2">
        <v>885.18</v>
      </c>
      <c r="H493" s="2">
        <v>372</v>
      </c>
      <c r="I493" s="2">
        <v>299.75</v>
      </c>
    </row>
    <row r="494" spans="1:9" x14ac:dyDescent="0.25">
      <c r="A494" s="2" t="s">
        <v>674</v>
      </c>
      <c r="B494" s="2" t="s">
        <v>105</v>
      </c>
      <c r="C494" s="2" t="s">
        <v>105</v>
      </c>
      <c r="D494" s="2" t="s">
        <v>16</v>
      </c>
      <c r="E494" s="2" t="s">
        <v>675</v>
      </c>
      <c r="F494" s="2">
        <v>234</v>
      </c>
      <c r="G494" s="2">
        <v>233.02</v>
      </c>
      <c r="H494" s="2">
        <v>0</v>
      </c>
      <c r="I494" s="2">
        <v>0</v>
      </c>
    </row>
    <row r="495" spans="1:9" x14ac:dyDescent="0.25">
      <c r="A495" s="2" t="s">
        <v>674</v>
      </c>
      <c r="B495" s="2" t="s">
        <v>105</v>
      </c>
      <c r="C495" s="2" t="s">
        <v>105</v>
      </c>
      <c r="D495" s="2" t="s">
        <v>16</v>
      </c>
      <c r="E495" s="2" t="s">
        <v>8</v>
      </c>
      <c r="F495" s="2">
        <v>234</v>
      </c>
      <c r="G495" s="2">
        <v>231.06</v>
      </c>
      <c r="H495" s="2">
        <v>0</v>
      </c>
      <c r="I495" s="2">
        <v>0</v>
      </c>
    </row>
    <row r="496" spans="1:9" x14ac:dyDescent="0.25">
      <c r="A496" s="2" t="s">
        <v>674</v>
      </c>
      <c r="B496" s="2" t="s">
        <v>105</v>
      </c>
      <c r="C496" s="2" t="s">
        <v>105</v>
      </c>
      <c r="D496" s="2" t="s">
        <v>16</v>
      </c>
      <c r="E496" s="2" t="s">
        <v>9</v>
      </c>
      <c r="F496" s="2">
        <v>245</v>
      </c>
      <c r="G496" s="2">
        <v>244.04</v>
      </c>
      <c r="H496" s="2">
        <v>0</v>
      </c>
      <c r="I496" s="2">
        <v>0</v>
      </c>
    </row>
    <row r="497" spans="1:9" x14ac:dyDescent="0.25">
      <c r="A497" s="2" t="s">
        <v>674</v>
      </c>
      <c r="B497" s="2" t="s">
        <v>105</v>
      </c>
      <c r="C497" s="2" t="s">
        <v>105</v>
      </c>
      <c r="D497" s="2" t="s">
        <v>16</v>
      </c>
      <c r="E497" s="2" t="s">
        <v>10</v>
      </c>
      <c r="F497" s="2">
        <v>264</v>
      </c>
      <c r="G497" s="2">
        <v>262.04000000000002</v>
      </c>
      <c r="H497" s="2">
        <v>0</v>
      </c>
      <c r="I497" s="2">
        <v>0</v>
      </c>
    </row>
    <row r="498" spans="1:9" x14ac:dyDescent="0.25">
      <c r="A498" s="2" t="s">
        <v>674</v>
      </c>
      <c r="B498" s="2" t="s">
        <v>105</v>
      </c>
      <c r="C498" s="2" t="s">
        <v>105</v>
      </c>
      <c r="D498" s="2" t="s">
        <v>16</v>
      </c>
      <c r="E498" s="2" t="s">
        <v>11</v>
      </c>
      <c r="F498" s="2">
        <v>275</v>
      </c>
      <c r="G498" s="2">
        <v>275</v>
      </c>
      <c r="H498" s="2">
        <v>0</v>
      </c>
      <c r="I498" s="2">
        <v>0</v>
      </c>
    </row>
    <row r="499" spans="1:9" x14ac:dyDescent="0.25">
      <c r="A499" s="2" t="s">
        <v>674</v>
      </c>
      <c r="B499" s="2" t="s">
        <v>105</v>
      </c>
      <c r="C499" s="2" t="s">
        <v>105</v>
      </c>
      <c r="D499" s="2" t="s">
        <v>16</v>
      </c>
      <c r="E499" s="2" t="s">
        <v>12</v>
      </c>
      <c r="F499" s="2">
        <v>252</v>
      </c>
      <c r="G499" s="2">
        <v>252</v>
      </c>
      <c r="H499" s="2">
        <v>0</v>
      </c>
      <c r="I499" s="2">
        <v>0</v>
      </c>
    </row>
    <row r="500" spans="1:9" x14ac:dyDescent="0.25">
      <c r="A500" s="2" t="s">
        <v>674</v>
      </c>
      <c r="B500" s="2" t="s">
        <v>105</v>
      </c>
      <c r="C500" s="2" t="s">
        <v>105</v>
      </c>
      <c r="D500" s="2" t="s">
        <v>16</v>
      </c>
      <c r="E500" s="2" t="s">
        <v>13</v>
      </c>
      <c r="F500" s="2">
        <v>264</v>
      </c>
      <c r="G500" s="2">
        <v>264</v>
      </c>
      <c r="H500" s="2">
        <v>0</v>
      </c>
      <c r="I500" s="2">
        <v>0</v>
      </c>
    </row>
    <row r="501" spans="1:9" x14ac:dyDescent="0.25">
      <c r="A501" s="2" t="s">
        <v>674</v>
      </c>
      <c r="B501" s="2" t="s">
        <v>105</v>
      </c>
      <c r="C501" s="2" t="s">
        <v>105</v>
      </c>
      <c r="D501" s="2" t="s">
        <v>16</v>
      </c>
      <c r="E501" s="2" t="s">
        <v>14</v>
      </c>
      <c r="F501" s="2">
        <v>311</v>
      </c>
      <c r="G501" s="2">
        <v>310.66000000000003</v>
      </c>
      <c r="H501" s="2">
        <v>0</v>
      </c>
      <c r="I501" s="2">
        <v>0</v>
      </c>
    </row>
    <row r="502" spans="1:9" x14ac:dyDescent="0.25">
      <c r="A502" s="2" t="s">
        <v>674</v>
      </c>
      <c r="B502" s="2" t="s">
        <v>105</v>
      </c>
      <c r="C502" s="2" t="s">
        <v>105</v>
      </c>
      <c r="D502" s="2" t="s">
        <v>16</v>
      </c>
      <c r="E502" s="2" t="s">
        <v>15</v>
      </c>
      <c r="F502" s="2">
        <v>274</v>
      </c>
      <c r="G502" s="2">
        <v>274</v>
      </c>
      <c r="H502" s="2">
        <v>0</v>
      </c>
      <c r="I502" s="2">
        <v>0</v>
      </c>
    </row>
    <row r="503" spans="1:9" x14ac:dyDescent="0.25">
      <c r="A503" s="2" t="s">
        <v>674</v>
      </c>
      <c r="B503" s="2" t="s">
        <v>105</v>
      </c>
      <c r="C503" s="2" t="s">
        <v>105</v>
      </c>
      <c r="D503" s="2" t="s">
        <v>16</v>
      </c>
      <c r="E503" s="2" t="s">
        <v>16</v>
      </c>
      <c r="F503" s="2">
        <v>271</v>
      </c>
      <c r="G503" s="2">
        <v>271</v>
      </c>
      <c r="H503" s="2">
        <v>0</v>
      </c>
      <c r="I503" s="2">
        <v>0</v>
      </c>
    </row>
    <row r="504" spans="1:9" x14ac:dyDescent="0.25">
      <c r="A504" s="2" t="s">
        <v>674</v>
      </c>
      <c r="B504" s="2" t="s">
        <v>105</v>
      </c>
      <c r="C504" s="2" t="s">
        <v>105</v>
      </c>
      <c r="D504" s="2" t="s">
        <v>16</v>
      </c>
      <c r="E504" s="2" t="s">
        <v>17</v>
      </c>
      <c r="F504" s="2">
        <v>217</v>
      </c>
      <c r="G504" s="2">
        <v>216.5</v>
      </c>
      <c r="H504" s="2">
        <v>1</v>
      </c>
      <c r="I504" s="2">
        <v>0.2</v>
      </c>
    </row>
    <row r="505" spans="1:9" x14ac:dyDescent="0.25">
      <c r="A505" s="2" t="s">
        <v>674</v>
      </c>
      <c r="B505" s="2" t="s">
        <v>105</v>
      </c>
      <c r="C505" s="2" t="s">
        <v>105</v>
      </c>
      <c r="D505" s="2" t="s">
        <v>16</v>
      </c>
      <c r="E505" s="2" t="s">
        <v>18</v>
      </c>
      <c r="F505" s="2">
        <v>249</v>
      </c>
      <c r="G505" s="2">
        <v>215.87</v>
      </c>
      <c r="H505" s="2">
        <v>2</v>
      </c>
      <c r="I505" s="2">
        <v>0.4</v>
      </c>
    </row>
    <row r="506" spans="1:9" x14ac:dyDescent="0.25">
      <c r="A506" s="2" t="s">
        <v>674</v>
      </c>
      <c r="B506" s="2" t="s">
        <v>105</v>
      </c>
      <c r="C506" s="2" t="s">
        <v>105</v>
      </c>
      <c r="D506" s="2" t="s">
        <v>16</v>
      </c>
      <c r="E506" s="2" t="s">
        <v>19</v>
      </c>
      <c r="F506" s="2">
        <v>197</v>
      </c>
      <c r="G506" s="2">
        <v>171.63</v>
      </c>
      <c r="H506" s="2">
        <v>2</v>
      </c>
      <c r="I506" s="2">
        <v>0.4</v>
      </c>
    </row>
    <row r="507" spans="1:9" x14ac:dyDescent="0.25">
      <c r="A507" s="2" t="s">
        <v>674</v>
      </c>
      <c r="B507" s="2" t="s">
        <v>107</v>
      </c>
      <c r="C507" s="2" t="s">
        <v>107</v>
      </c>
      <c r="D507" s="2" t="s">
        <v>16</v>
      </c>
      <c r="E507" s="2" t="s">
        <v>675</v>
      </c>
      <c r="F507" s="2">
        <v>32</v>
      </c>
      <c r="G507" s="2">
        <v>32</v>
      </c>
      <c r="H507" s="2">
        <v>0</v>
      </c>
      <c r="I507" s="2">
        <v>0</v>
      </c>
    </row>
    <row r="508" spans="1:9" x14ac:dyDescent="0.25">
      <c r="A508" s="2" t="s">
        <v>674</v>
      </c>
      <c r="B508" s="2" t="s">
        <v>107</v>
      </c>
      <c r="C508" s="2" t="s">
        <v>107</v>
      </c>
      <c r="D508" s="2" t="s">
        <v>16</v>
      </c>
      <c r="E508" s="2" t="s">
        <v>8</v>
      </c>
      <c r="F508" s="2">
        <v>31</v>
      </c>
      <c r="G508" s="2">
        <v>31</v>
      </c>
      <c r="H508" s="2">
        <v>0</v>
      </c>
      <c r="I508" s="2">
        <v>0</v>
      </c>
    </row>
    <row r="509" spans="1:9" x14ac:dyDescent="0.25">
      <c r="A509" s="2" t="s">
        <v>674</v>
      </c>
      <c r="B509" s="2" t="s">
        <v>107</v>
      </c>
      <c r="C509" s="2" t="s">
        <v>107</v>
      </c>
      <c r="D509" s="2" t="s">
        <v>16</v>
      </c>
      <c r="E509" s="2" t="s">
        <v>9</v>
      </c>
      <c r="F509" s="2">
        <v>25</v>
      </c>
      <c r="G509" s="2">
        <v>25</v>
      </c>
      <c r="H509" s="2">
        <v>0</v>
      </c>
      <c r="I509" s="2">
        <v>0</v>
      </c>
    </row>
    <row r="510" spans="1:9" x14ac:dyDescent="0.25">
      <c r="A510" s="2" t="s">
        <v>674</v>
      </c>
      <c r="B510" s="2" t="s">
        <v>107</v>
      </c>
      <c r="C510" s="2" t="s">
        <v>107</v>
      </c>
      <c r="D510" s="2" t="s">
        <v>16</v>
      </c>
      <c r="E510" s="2" t="s">
        <v>10</v>
      </c>
      <c r="F510" s="2">
        <v>22</v>
      </c>
      <c r="G510" s="2">
        <v>22</v>
      </c>
      <c r="H510" s="2">
        <v>0</v>
      </c>
      <c r="I510" s="2">
        <v>0</v>
      </c>
    </row>
    <row r="511" spans="1:9" x14ac:dyDescent="0.25">
      <c r="A511" s="2" t="s">
        <v>674</v>
      </c>
      <c r="B511" s="2" t="s">
        <v>107</v>
      </c>
      <c r="C511" s="2" t="s">
        <v>107</v>
      </c>
      <c r="D511" s="2" t="s">
        <v>16</v>
      </c>
      <c r="E511" s="2" t="s">
        <v>11</v>
      </c>
      <c r="F511" s="2">
        <v>34</v>
      </c>
      <c r="G511" s="2">
        <v>34</v>
      </c>
      <c r="H511" s="2">
        <v>0</v>
      </c>
      <c r="I511" s="2">
        <v>0</v>
      </c>
    </row>
    <row r="512" spans="1:9" x14ac:dyDescent="0.25">
      <c r="A512" s="2" t="s">
        <v>674</v>
      </c>
      <c r="B512" s="2" t="s">
        <v>107</v>
      </c>
      <c r="C512" s="2" t="s">
        <v>107</v>
      </c>
      <c r="D512" s="2" t="s">
        <v>16</v>
      </c>
      <c r="E512" s="2" t="s">
        <v>12</v>
      </c>
      <c r="F512" s="2">
        <v>30</v>
      </c>
      <c r="G512" s="2">
        <v>30</v>
      </c>
      <c r="H512" s="2">
        <v>0</v>
      </c>
      <c r="I512" s="2">
        <v>0</v>
      </c>
    </row>
    <row r="513" spans="1:9" x14ac:dyDescent="0.25">
      <c r="A513" s="2" t="s">
        <v>674</v>
      </c>
      <c r="B513" s="2" t="s">
        <v>107</v>
      </c>
      <c r="C513" s="2" t="s">
        <v>107</v>
      </c>
      <c r="D513" s="2" t="s">
        <v>16</v>
      </c>
      <c r="E513" s="2" t="s">
        <v>13</v>
      </c>
      <c r="F513" s="2">
        <v>36</v>
      </c>
      <c r="G513" s="2">
        <v>36</v>
      </c>
      <c r="H513" s="2">
        <v>0</v>
      </c>
      <c r="I513" s="2">
        <v>0</v>
      </c>
    </row>
    <row r="514" spans="1:9" x14ac:dyDescent="0.25">
      <c r="A514" s="2" t="s">
        <v>674</v>
      </c>
      <c r="B514" s="2" t="s">
        <v>107</v>
      </c>
      <c r="C514" s="2" t="s">
        <v>107</v>
      </c>
      <c r="D514" s="2" t="s">
        <v>16</v>
      </c>
      <c r="E514" s="2" t="s">
        <v>14</v>
      </c>
      <c r="F514" s="2">
        <v>25</v>
      </c>
      <c r="G514" s="2">
        <v>25</v>
      </c>
      <c r="H514" s="2">
        <v>0</v>
      </c>
      <c r="I514" s="2">
        <v>0</v>
      </c>
    </row>
    <row r="515" spans="1:9" x14ac:dyDescent="0.25">
      <c r="A515" s="2" t="s">
        <v>674</v>
      </c>
      <c r="B515" s="2" t="s">
        <v>107</v>
      </c>
      <c r="C515" s="2" t="s">
        <v>107</v>
      </c>
      <c r="D515" s="2" t="s">
        <v>16</v>
      </c>
      <c r="E515" s="2" t="s">
        <v>15</v>
      </c>
      <c r="F515" s="2">
        <v>33</v>
      </c>
      <c r="G515" s="2">
        <v>33</v>
      </c>
      <c r="H515" s="2">
        <v>0</v>
      </c>
      <c r="I515" s="2">
        <v>0</v>
      </c>
    </row>
    <row r="516" spans="1:9" x14ac:dyDescent="0.25">
      <c r="A516" s="2" t="s">
        <v>674</v>
      </c>
      <c r="B516" s="2" t="s">
        <v>107</v>
      </c>
      <c r="C516" s="2" t="s">
        <v>107</v>
      </c>
      <c r="D516" s="2" t="s">
        <v>16</v>
      </c>
      <c r="E516" s="2" t="s">
        <v>16</v>
      </c>
      <c r="F516" s="2">
        <v>32</v>
      </c>
      <c r="G516" s="2">
        <v>32</v>
      </c>
      <c r="H516" s="2">
        <v>0</v>
      </c>
      <c r="I516" s="2">
        <v>0</v>
      </c>
    </row>
    <row r="517" spans="1:9" x14ac:dyDescent="0.25">
      <c r="A517" s="2" t="s">
        <v>674</v>
      </c>
      <c r="B517" s="2" t="s">
        <v>107</v>
      </c>
      <c r="C517" s="2" t="s">
        <v>107</v>
      </c>
      <c r="D517" s="2" t="s">
        <v>16</v>
      </c>
      <c r="E517" s="2" t="s">
        <v>17</v>
      </c>
      <c r="F517" s="2">
        <v>21</v>
      </c>
      <c r="G517" s="2">
        <v>20.92</v>
      </c>
      <c r="H517" s="2">
        <v>0</v>
      </c>
      <c r="I517" s="2">
        <v>0</v>
      </c>
    </row>
    <row r="518" spans="1:9" x14ac:dyDescent="0.25">
      <c r="A518" s="2" t="s">
        <v>674</v>
      </c>
      <c r="B518" s="2" t="s">
        <v>107</v>
      </c>
      <c r="C518" s="2" t="s">
        <v>107</v>
      </c>
      <c r="D518" s="2" t="s">
        <v>16</v>
      </c>
      <c r="E518" s="2" t="s">
        <v>18</v>
      </c>
      <c r="F518" s="2">
        <v>26</v>
      </c>
      <c r="G518" s="2">
        <v>22</v>
      </c>
      <c r="H518" s="2">
        <v>0</v>
      </c>
      <c r="I518" s="2">
        <v>0</v>
      </c>
    </row>
    <row r="519" spans="1:9" x14ac:dyDescent="0.25">
      <c r="A519" s="2" t="s">
        <v>674</v>
      </c>
      <c r="B519" s="2" t="s">
        <v>107</v>
      </c>
      <c r="C519" s="2" t="s">
        <v>107</v>
      </c>
      <c r="D519" s="2" t="s">
        <v>16</v>
      </c>
      <c r="E519" s="2" t="s">
        <v>19</v>
      </c>
      <c r="F519" s="2">
        <v>33</v>
      </c>
      <c r="G519" s="2">
        <v>27.6</v>
      </c>
      <c r="H519" s="2">
        <v>0</v>
      </c>
      <c r="I519" s="2">
        <v>0</v>
      </c>
    </row>
    <row r="520" spans="1:9" x14ac:dyDescent="0.25">
      <c r="A520" s="2" t="s">
        <v>674</v>
      </c>
      <c r="B520" s="2" t="s">
        <v>109</v>
      </c>
      <c r="C520" s="2" t="s">
        <v>109</v>
      </c>
      <c r="D520" s="2" t="s">
        <v>16</v>
      </c>
      <c r="E520" s="2" t="s">
        <v>675</v>
      </c>
      <c r="F520" s="2">
        <v>12</v>
      </c>
      <c r="G520" s="2">
        <v>12</v>
      </c>
      <c r="H520" s="2">
        <v>0</v>
      </c>
      <c r="I520" s="2">
        <v>0</v>
      </c>
    </row>
    <row r="521" spans="1:9" x14ac:dyDescent="0.25">
      <c r="A521" s="2" t="s">
        <v>674</v>
      </c>
      <c r="B521" s="2" t="s">
        <v>109</v>
      </c>
      <c r="C521" s="2" t="s">
        <v>109</v>
      </c>
      <c r="D521" s="2" t="s">
        <v>16</v>
      </c>
      <c r="E521" s="2" t="s">
        <v>8</v>
      </c>
      <c r="F521" s="2">
        <v>5</v>
      </c>
      <c r="G521" s="2">
        <v>5</v>
      </c>
      <c r="H521" s="2">
        <v>0</v>
      </c>
      <c r="I521" s="2">
        <v>0</v>
      </c>
    </row>
    <row r="522" spans="1:9" x14ac:dyDescent="0.25">
      <c r="A522" s="2" t="s">
        <v>674</v>
      </c>
      <c r="B522" s="2" t="s">
        <v>109</v>
      </c>
      <c r="C522" s="2" t="s">
        <v>109</v>
      </c>
      <c r="D522" s="2" t="s">
        <v>16</v>
      </c>
      <c r="E522" s="2" t="s">
        <v>9</v>
      </c>
      <c r="F522" s="2">
        <v>2</v>
      </c>
      <c r="G522" s="2">
        <v>2</v>
      </c>
      <c r="H522" s="2">
        <v>0</v>
      </c>
      <c r="I522" s="2">
        <v>0</v>
      </c>
    </row>
    <row r="523" spans="1:9" x14ac:dyDescent="0.25">
      <c r="A523" s="2" t="s">
        <v>674</v>
      </c>
      <c r="B523" s="2" t="s">
        <v>109</v>
      </c>
      <c r="C523" s="2" t="s">
        <v>109</v>
      </c>
      <c r="D523" s="2" t="s">
        <v>16</v>
      </c>
      <c r="E523" s="2" t="s">
        <v>10</v>
      </c>
      <c r="F523" s="2">
        <v>2</v>
      </c>
      <c r="G523" s="2">
        <v>2</v>
      </c>
      <c r="H523" s="2">
        <v>0</v>
      </c>
      <c r="I523" s="2">
        <v>0</v>
      </c>
    </row>
    <row r="524" spans="1:9" x14ac:dyDescent="0.25">
      <c r="A524" s="2" t="s">
        <v>674</v>
      </c>
      <c r="B524" s="2" t="s">
        <v>109</v>
      </c>
      <c r="C524" s="2" t="s">
        <v>109</v>
      </c>
      <c r="D524" s="2" t="s">
        <v>16</v>
      </c>
      <c r="E524" s="2" t="s">
        <v>11</v>
      </c>
      <c r="F524" s="2">
        <v>5</v>
      </c>
      <c r="G524" s="2">
        <v>5</v>
      </c>
      <c r="H524" s="2">
        <v>0</v>
      </c>
      <c r="I524" s="2">
        <v>0</v>
      </c>
    </row>
    <row r="525" spans="1:9" x14ac:dyDescent="0.25">
      <c r="A525" s="2" t="s">
        <v>674</v>
      </c>
      <c r="B525" s="2" t="s">
        <v>109</v>
      </c>
      <c r="C525" s="2" t="s">
        <v>109</v>
      </c>
      <c r="D525" s="2" t="s">
        <v>16</v>
      </c>
      <c r="E525" s="2" t="s">
        <v>12</v>
      </c>
      <c r="F525" s="2">
        <v>2</v>
      </c>
      <c r="G525" s="2">
        <v>2</v>
      </c>
      <c r="H525" s="2">
        <v>0</v>
      </c>
      <c r="I525" s="2">
        <v>0</v>
      </c>
    </row>
    <row r="526" spans="1:9" x14ac:dyDescent="0.25">
      <c r="A526" s="2" t="s">
        <v>674</v>
      </c>
      <c r="B526" s="2" t="s">
        <v>109</v>
      </c>
      <c r="C526" s="2" t="s">
        <v>109</v>
      </c>
      <c r="D526" s="2" t="s">
        <v>16</v>
      </c>
      <c r="E526" s="2" t="s">
        <v>13</v>
      </c>
      <c r="F526" s="2">
        <v>2</v>
      </c>
      <c r="G526" s="2">
        <v>2</v>
      </c>
      <c r="H526" s="2">
        <v>0</v>
      </c>
      <c r="I526" s="2">
        <v>0</v>
      </c>
    </row>
    <row r="527" spans="1:9" x14ac:dyDescent="0.25">
      <c r="A527" s="2" t="s">
        <v>674</v>
      </c>
      <c r="B527" s="2" t="s">
        <v>109</v>
      </c>
      <c r="C527" s="2" t="s">
        <v>109</v>
      </c>
      <c r="D527" s="2" t="s">
        <v>16</v>
      </c>
      <c r="E527" s="2" t="s">
        <v>14</v>
      </c>
      <c r="F527" s="2">
        <v>3</v>
      </c>
      <c r="G527" s="2">
        <v>3</v>
      </c>
      <c r="H527" s="2">
        <v>0</v>
      </c>
      <c r="I527" s="2">
        <v>0</v>
      </c>
    </row>
    <row r="528" spans="1:9" x14ac:dyDescent="0.25">
      <c r="A528" s="2" t="s">
        <v>674</v>
      </c>
      <c r="B528" s="2" t="s">
        <v>109</v>
      </c>
      <c r="C528" s="2" t="s">
        <v>109</v>
      </c>
      <c r="D528" s="2" t="s">
        <v>16</v>
      </c>
      <c r="E528" s="2" t="s">
        <v>15</v>
      </c>
      <c r="F528" s="2">
        <v>3</v>
      </c>
      <c r="G528" s="2">
        <v>3</v>
      </c>
      <c r="H528" s="2">
        <v>0</v>
      </c>
      <c r="I528" s="2">
        <v>0</v>
      </c>
    </row>
    <row r="529" spans="1:9" x14ac:dyDescent="0.25">
      <c r="A529" s="2" t="s">
        <v>674</v>
      </c>
      <c r="B529" s="2" t="s">
        <v>111</v>
      </c>
      <c r="C529" s="2" t="s">
        <v>111</v>
      </c>
      <c r="D529" s="2" t="s">
        <v>16</v>
      </c>
      <c r="E529" s="2" t="s">
        <v>675</v>
      </c>
      <c r="F529" s="2">
        <v>423</v>
      </c>
      <c r="G529" s="2">
        <v>423</v>
      </c>
      <c r="H529" s="2">
        <v>0</v>
      </c>
      <c r="I529" s="2">
        <v>0</v>
      </c>
    </row>
    <row r="530" spans="1:9" x14ac:dyDescent="0.25">
      <c r="A530" s="2" t="s">
        <v>674</v>
      </c>
      <c r="B530" s="2" t="s">
        <v>111</v>
      </c>
      <c r="C530" s="2" t="s">
        <v>111</v>
      </c>
      <c r="D530" s="2" t="s">
        <v>16</v>
      </c>
      <c r="E530" s="2" t="s">
        <v>8</v>
      </c>
      <c r="F530" s="2">
        <v>458</v>
      </c>
      <c r="G530" s="2">
        <v>457.05</v>
      </c>
      <c r="H530" s="2">
        <v>0</v>
      </c>
      <c r="I530" s="2">
        <v>0</v>
      </c>
    </row>
    <row r="531" spans="1:9" x14ac:dyDescent="0.25">
      <c r="A531" s="2" t="s">
        <v>674</v>
      </c>
      <c r="B531" s="2" t="s">
        <v>111</v>
      </c>
      <c r="C531" s="2" t="s">
        <v>111</v>
      </c>
      <c r="D531" s="2" t="s">
        <v>16</v>
      </c>
      <c r="E531" s="2" t="s">
        <v>9</v>
      </c>
      <c r="F531" s="2">
        <v>468</v>
      </c>
      <c r="G531" s="2">
        <v>468</v>
      </c>
      <c r="H531" s="2">
        <v>0</v>
      </c>
      <c r="I531" s="2">
        <v>0</v>
      </c>
    </row>
    <row r="532" spans="1:9" x14ac:dyDescent="0.25">
      <c r="A532" s="2" t="s">
        <v>674</v>
      </c>
      <c r="B532" s="2" t="s">
        <v>111</v>
      </c>
      <c r="C532" s="2" t="s">
        <v>111</v>
      </c>
      <c r="D532" s="2" t="s">
        <v>16</v>
      </c>
      <c r="E532" s="2" t="s">
        <v>10</v>
      </c>
      <c r="F532" s="2">
        <v>451</v>
      </c>
      <c r="G532" s="2">
        <v>451</v>
      </c>
      <c r="H532" s="2">
        <v>0</v>
      </c>
      <c r="I532" s="2">
        <v>0</v>
      </c>
    </row>
    <row r="533" spans="1:9" x14ac:dyDescent="0.25">
      <c r="A533" s="2" t="s">
        <v>674</v>
      </c>
      <c r="B533" s="2" t="s">
        <v>111</v>
      </c>
      <c r="C533" s="2" t="s">
        <v>111</v>
      </c>
      <c r="D533" s="2" t="s">
        <v>16</v>
      </c>
      <c r="E533" s="2" t="s">
        <v>11</v>
      </c>
      <c r="F533" s="2">
        <v>468</v>
      </c>
      <c r="G533" s="2">
        <v>467.23</v>
      </c>
      <c r="H533" s="2">
        <v>0</v>
      </c>
      <c r="I533" s="2">
        <v>0</v>
      </c>
    </row>
    <row r="534" spans="1:9" x14ac:dyDescent="0.25">
      <c r="A534" s="2" t="s">
        <v>674</v>
      </c>
      <c r="B534" s="2" t="s">
        <v>111</v>
      </c>
      <c r="C534" s="2" t="s">
        <v>111</v>
      </c>
      <c r="D534" s="2" t="s">
        <v>16</v>
      </c>
      <c r="E534" s="2" t="s">
        <v>12</v>
      </c>
      <c r="F534" s="2">
        <v>446</v>
      </c>
      <c r="G534" s="2">
        <v>446</v>
      </c>
      <c r="H534" s="2">
        <v>0</v>
      </c>
      <c r="I534" s="2">
        <v>0</v>
      </c>
    </row>
    <row r="535" spans="1:9" x14ac:dyDescent="0.25">
      <c r="A535" s="2" t="s">
        <v>674</v>
      </c>
      <c r="B535" s="2" t="s">
        <v>111</v>
      </c>
      <c r="C535" s="2" t="s">
        <v>111</v>
      </c>
      <c r="D535" s="2" t="s">
        <v>16</v>
      </c>
      <c r="E535" s="2" t="s">
        <v>13</v>
      </c>
      <c r="F535" s="2">
        <v>473</v>
      </c>
      <c r="G535" s="2">
        <v>470.5</v>
      </c>
      <c r="H535" s="2">
        <v>10</v>
      </c>
      <c r="I535" s="2">
        <v>9.83</v>
      </c>
    </row>
    <row r="536" spans="1:9" x14ac:dyDescent="0.25">
      <c r="A536" s="2" t="s">
        <v>674</v>
      </c>
      <c r="B536" s="2" t="s">
        <v>111</v>
      </c>
      <c r="C536" s="2" t="s">
        <v>111</v>
      </c>
      <c r="D536" s="2" t="s">
        <v>16</v>
      </c>
      <c r="E536" s="2" t="s">
        <v>14</v>
      </c>
      <c r="F536" s="2">
        <v>520</v>
      </c>
      <c r="G536" s="2">
        <v>517.9</v>
      </c>
      <c r="H536" s="2">
        <v>7</v>
      </c>
      <c r="I536" s="2">
        <v>7</v>
      </c>
    </row>
    <row r="537" spans="1:9" x14ac:dyDescent="0.25">
      <c r="A537" s="2" t="s">
        <v>674</v>
      </c>
      <c r="B537" s="2" t="s">
        <v>111</v>
      </c>
      <c r="C537" s="2" t="s">
        <v>111</v>
      </c>
      <c r="D537" s="2" t="s">
        <v>16</v>
      </c>
      <c r="E537" s="2" t="s">
        <v>15</v>
      </c>
      <c r="F537" s="2">
        <v>537</v>
      </c>
      <c r="G537" s="2">
        <v>535.1</v>
      </c>
      <c r="H537" s="2">
        <v>11</v>
      </c>
      <c r="I537" s="2">
        <v>10.83</v>
      </c>
    </row>
    <row r="538" spans="1:9" x14ac:dyDescent="0.25">
      <c r="A538" s="2" t="s">
        <v>674</v>
      </c>
      <c r="B538" s="2" t="s">
        <v>111</v>
      </c>
      <c r="C538" s="2" t="s">
        <v>111</v>
      </c>
      <c r="D538" s="2" t="s">
        <v>16</v>
      </c>
      <c r="E538" s="2" t="s">
        <v>16</v>
      </c>
      <c r="F538" s="2">
        <v>517</v>
      </c>
      <c r="G538" s="2">
        <v>515.96</v>
      </c>
      <c r="H538" s="2">
        <v>11</v>
      </c>
      <c r="I538" s="2">
        <v>11</v>
      </c>
    </row>
    <row r="539" spans="1:9" x14ac:dyDescent="0.25">
      <c r="A539" s="2" t="s">
        <v>674</v>
      </c>
      <c r="B539" s="2" t="s">
        <v>111</v>
      </c>
      <c r="C539" s="2" t="s">
        <v>111</v>
      </c>
      <c r="D539" s="2" t="s">
        <v>16</v>
      </c>
      <c r="E539" s="2" t="s">
        <v>17</v>
      </c>
      <c r="F539" s="2">
        <v>477</v>
      </c>
      <c r="G539" s="2">
        <v>476.68</v>
      </c>
      <c r="H539" s="2">
        <v>13</v>
      </c>
      <c r="I539" s="2">
        <v>12.32</v>
      </c>
    </row>
    <row r="540" spans="1:9" x14ac:dyDescent="0.25">
      <c r="A540" s="2" t="s">
        <v>674</v>
      </c>
      <c r="B540" s="2" t="s">
        <v>111</v>
      </c>
      <c r="C540" s="2" t="s">
        <v>111</v>
      </c>
      <c r="D540" s="2" t="s">
        <v>16</v>
      </c>
      <c r="E540" s="2" t="s">
        <v>18</v>
      </c>
      <c r="F540" s="2">
        <v>437</v>
      </c>
      <c r="G540" s="2">
        <v>369.96</v>
      </c>
      <c r="H540" s="2">
        <v>8</v>
      </c>
      <c r="I540" s="2">
        <v>7.83</v>
      </c>
    </row>
    <row r="541" spans="1:9" x14ac:dyDescent="0.25">
      <c r="A541" s="2" t="s">
        <v>674</v>
      </c>
      <c r="B541" s="2" t="s">
        <v>111</v>
      </c>
      <c r="C541" s="2" t="s">
        <v>111</v>
      </c>
      <c r="D541" s="2" t="s">
        <v>16</v>
      </c>
      <c r="E541" s="2" t="s">
        <v>19</v>
      </c>
      <c r="F541" s="2">
        <v>484</v>
      </c>
      <c r="G541" s="2">
        <v>405.18</v>
      </c>
      <c r="H541" s="2">
        <v>8</v>
      </c>
      <c r="I541" s="2">
        <v>7.83</v>
      </c>
    </row>
    <row r="542" spans="1:9" x14ac:dyDescent="0.25">
      <c r="A542" s="2" t="s">
        <v>674</v>
      </c>
      <c r="B542" s="2" t="s">
        <v>113</v>
      </c>
      <c r="C542" s="2" t="s">
        <v>113</v>
      </c>
      <c r="D542" s="2" t="s">
        <v>16</v>
      </c>
      <c r="E542" s="2" t="s">
        <v>675</v>
      </c>
      <c r="F542" s="2">
        <v>40</v>
      </c>
      <c r="G542" s="2">
        <v>40</v>
      </c>
      <c r="H542" s="2">
        <v>0</v>
      </c>
      <c r="I542" s="2">
        <v>0</v>
      </c>
    </row>
    <row r="543" spans="1:9" x14ac:dyDescent="0.25">
      <c r="A543" s="2" t="s">
        <v>674</v>
      </c>
      <c r="B543" s="2" t="s">
        <v>113</v>
      </c>
      <c r="C543" s="2" t="s">
        <v>113</v>
      </c>
      <c r="D543" s="2" t="s">
        <v>16</v>
      </c>
      <c r="E543" s="2" t="s">
        <v>8</v>
      </c>
      <c r="F543" s="2">
        <v>51</v>
      </c>
      <c r="G543" s="2">
        <v>50.5</v>
      </c>
      <c r="H543" s="2">
        <v>0</v>
      </c>
      <c r="I543" s="2">
        <v>0</v>
      </c>
    </row>
    <row r="544" spans="1:9" x14ac:dyDescent="0.25">
      <c r="A544" s="2" t="s">
        <v>674</v>
      </c>
      <c r="B544" s="2" t="s">
        <v>113</v>
      </c>
      <c r="C544" s="2" t="s">
        <v>113</v>
      </c>
      <c r="D544" s="2" t="s">
        <v>16</v>
      </c>
      <c r="E544" s="2" t="s">
        <v>9</v>
      </c>
      <c r="F544" s="2">
        <v>39</v>
      </c>
      <c r="G544" s="2">
        <v>39</v>
      </c>
      <c r="H544" s="2">
        <v>0</v>
      </c>
      <c r="I544" s="2">
        <v>0</v>
      </c>
    </row>
    <row r="545" spans="1:9" x14ac:dyDescent="0.25">
      <c r="A545" s="2" t="s">
        <v>674</v>
      </c>
      <c r="B545" s="2" t="s">
        <v>113</v>
      </c>
      <c r="C545" s="2" t="s">
        <v>113</v>
      </c>
      <c r="D545" s="2" t="s">
        <v>16</v>
      </c>
      <c r="E545" s="2" t="s">
        <v>10</v>
      </c>
      <c r="F545" s="2">
        <v>58</v>
      </c>
      <c r="G545" s="2">
        <v>56.75</v>
      </c>
      <c r="H545" s="2">
        <v>0</v>
      </c>
      <c r="I545" s="2">
        <v>0</v>
      </c>
    </row>
    <row r="546" spans="1:9" x14ac:dyDescent="0.25">
      <c r="A546" s="2" t="s">
        <v>674</v>
      </c>
      <c r="B546" s="2" t="s">
        <v>113</v>
      </c>
      <c r="C546" s="2" t="s">
        <v>113</v>
      </c>
      <c r="D546" s="2" t="s">
        <v>16</v>
      </c>
      <c r="E546" s="2" t="s">
        <v>11</v>
      </c>
      <c r="F546" s="2">
        <v>56</v>
      </c>
      <c r="G546" s="2">
        <v>56</v>
      </c>
      <c r="H546" s="2">
        <v>0</v>
      </c>
      <c r="I546" s="2">
        <v>0</v>
      </c>
    </row>
    <row r="547" spans="1:9" x14ac:dyDescent="0.25">
      <c r="A547" s="2" t="s">
        <v>674</v>
      </c>
      <c r="B547" s="2" t="s">
        <v>113</v>
      </c>
      <c r="C547" s="2" t="s">
        <v>113</v>
      </c>
      <c r="D547" s="2" t="s">
        <v>16</v>
      </c>
      <c r="E547" s="2" t="s">
        <v>12</v>
      </c>
      <c r="F547" s="2">
        <v>58</v>
      </c>
      <c r="G547" s="2">
        <v>58</v>
      </c>
      <c r="H547" s="2">
        <v>0</v>
      </c>
      <c r="I547" s="2">
        <v>0</v>
      </c>
    </row>
    <row r="548" spans="1:9" x14ac:dyDescent="0.25">
      <c r="A548" s="2" t="s">
        <v>674</v>
      </c>
      <c r="B548" s="2" t="s">
        <v>113</v>
      </c>
      <c r="C548" s="2" t="s">
        <v>113</v>
      </c>
      <c r="D548" s="2" t="s">
        <v>16</v>
      </c>
      <c r="E548" s="2" t="s">
        <v>13</v>
      </c>
      <c r="F548" s="2">
        <v>48</v>
      </c>
      <c r="G548" s="2">
        <v>47.25</v>
      </c>
      <c r="H548" s="2">
        <v>0</v>
      </c>
      <c r="I548" s="2">
        <v>0</v>
      </c>
    </row>
    <row r="549" spans="1:9" x14ac:dyDescent="0.25">
      <c r="A549" s="2" t="s">
        <v>674</v>
      </c>
      <c r="B549" s="2" t="s">
        <v>113</v>
      </c>
      <c r="C549" s="2" t="s">
        <v>113</v>
      </c>
      <c r="D549" s="2" t="s">
        <v>16</v>
      </c>
      <c r="E549" s="2" t="s">
        <v>14</v>
      </c>
      <c r="F549" s="2">
        <v>58</v>
      </c>
      <c r="G549" s="2">
        <v>57.95</v>
      </c>
      <c r="H549" s="2">
        <v>0</v>
      </c>
      <c r="I549" s="2">
        <v>0</v>
      </c>
    </row>
    <row r="550" spans="1:9" x14ac:dyDescent="0.25">
      <c r="A550" s="2" t="s">
        <v>674</v>
      </c>
      <c r="B550" s="2" t="s">
        <v>113</v>
      </c>
      <c r="C550" s="2" t="s">
        <v>113</v>
      </c>
      <c r="D550" s="2" t="s">
        <v>16</v>
      </c>
      <c r="E550" s="2" t="s">
        <v>15</v>
      </c>
      <c r="F550" s="2">
        <v>51</v>
      </c>
      <c r="G550" s="2">
        <v>50.95</v>
      </c>
      <c r="H550" s="2">
        <v>0</v>
      </c>
      <c r="I550" s="2">
        <v>0</v>
      </c>
    </row>
    <row r="551" spans="1:9" x14ac:dyDescent="0.25">
      <c r="A551" s="2" t="s">
        <v>674</v>
      </c>
      <c r="B551" s="2" t="s">
        <v>113</v>
      </c>
      <c r="C551" s="2" t="s">
        <v>113</v>
      </c>
      <c r="D551" s="2" t="s">
        <v>16</v>
      </c>
      <c r="E551" s="2" t="s">
        <v>16</v>
      </c>
      <c r="F551" s="2">
        <v>63</v>
      </c>
      <c r="G551" s="2">
        <v>63</v>
      </c>
      <c r="H551" s="2">
        <v>0</v>
      </c>
      <c r="I551" s="2">
        <v>0</v>
      </c>
    </row>
    <row r="552" spans="1:9" x14ac:dyDescent="0.25">
      <c r="A552" s="2" t="s">
        <v>674</v>
      </c>
      <c r="B552" s="2" t="s">
        <v>113</v>
      </c>
      <c r="C552" s="2" t="s">
        <v>113</v>
      </c>
      <c r="D552" s="2" t="s">
        <v>16</v>
      </c>
      <c r="E552" s="2" t="s">
        <v>17</v>
      </c>
      <c r="F552" s="2">
        <v>47</v>
      </c>
      <c r="G552" s="2">
        <v>46.85</v>
      </c>
      <c r="H552" s="2">
        <v>0</v>
      </c>
      <c r="I552" s="2">
        <v>0</v>
      </c>
    </row>
    <row r="553" spans="1:9" x14ac:dyDescent="0.25">
      <c r="A553" s="2" t="s">
        <v>674</v>
      </c>
      <c r="B553" s="2" t="s">
        <v>113</v>
      </c>
      <c r="C553" s="2" t="s">
        <v>113</v>
      </c>
      <c r="D553" s="2" t="s">
        <v>16</v>
      </c>
      <c r="E553" s="2" t="s">
        <v>18</v>
      </c>
      <c r="F553" s="2">
        <v>35</v>
      </c>
      <c r="G553" s="2">
        <v>25.87</v>
      </c>
      <c r="H553" s="2">
        <v>0</v>
      </c>
      <c r="I553" s="2">
        <v>0</v>
      </c>
    </row>
    <row r="554" spans="1:9" x14ac:dyDescent="0.25">
      <c r="A554" s="2" t="s">
        <v>674</v>
      </c>
      <c r="B554" s="2" t="s">
        <v>113</v>
      </c>
      <c r="C554" s="2" t="s">
        <v>113</v>
      </c>
      <c r="D554" s="2" t="s">
        <v>16</v>
      </c>
      <c r="E554" s="2" t="s">
        <v>19</v>
      </c>
      <c r="F554" s="2">
        <v>50</v>
      </c>
      <c r="G554" s="2">
        <v>42.06</v>
      </c>
      <c r="H554" s="2">
        <v>0</v>
      </c>
      <c r="I554" s="2">
        <v>0</v>
      </c>
    </row>
    <row r="555" spans="1:9" x14ac:dyDescent="0.25">
      <c r="A555" s="2" t="s">
        <v>674</v>
      </c>
      <c r="B555" s="2" t="s">
        <v>115</v>
      </c>
      <c r="C555" s="2" t="s">
        <v>115</v>
      </c>
      <c r="D555" s="2" t="s">
        <v>16</v>
      </c>
      <c r="E555" s="2" t="s">
        <v>675</v>
      </c>
      <c r="F555" s="2">
        <v>88</v>
      </c>
      <c r="G555" s="2">
        <v>87.25</v>
      </c>
      <c r="H555" s="2">
        <v>0</v>
      </c>
      <c r="I555" s="2">
        <v>0</v>
      </c>
    </row>
    <row r="556" spans="1:9" x14ac:dyDescent="0.25">
      <c r="A556" s="2" t="s">
        <v>674</v>
      </c>
      <c r="B556" s="2" t="s">
        <v>115</v>
      </c>
      <c r="C556" s="2" t="s">
        <v>115</v>
      </c>
      <c r="D556" s="2" t="s">
        <v>16</v>
      </c>
      <c r="E556" s="2" t="s">
        <v>8</v>
      </c>
      <c r="F556" s="2">
        <v>87</v>
      </c>
      <c r="G556" s="2">
        <v>87</v>
      </c>
      <c r="H556" s="2">
        <v>0</v>
      </c>
      <c r="I556" s="2">
        <v>0</v>
      </c>
    </row>
    <row r="557" spans="1:9" x14ac:dyDescent="0.25">
      <c r="A557" s="2" t="s">
        <v>674</v>
      </c>
      <c r="B557" s="2" t="s">
        <v>115</v>
      </c>
      <c r="C557" s="2" t="s">
        <v>115</v>
      </c>
      <c r="D557" s="2" t="s">
        <v>16</v>
      </c>
      <c r="E557" s="2" t="s">
        <v>9</v>
      </c>
      <c r="F557" s="2">
        <v>105</v>
      </c>
      <c r="G557" s="2">
        <v>105</v>
      </c>
      <c r="H557" s="2">
        <v>0</v>
      </c>
      <c r="I557" s="2">
        <v>0</v>
      </c>
    </row>
    <row r="558" spans="1:9" x14ac:dyDescent="0.25">
      <c r="A558" s="2" t="s">
        <v>674</v>
      </c>
      <c r="B558" s="2" t="s">
        <v>115</v>
      </c>
      <c r="C558" s="2" t="s">
        <v>115</v>
      </c>
      <c r="D558" s="2" t="s">
        <v>16</v>
      </c>
      <c r="E558" s="2" t="s">
        <v>10</v>
      </c>
      <c r="F558" s="2">
        <v>96</v>
      </c>
      <c r="G558" s="2">
        <v>96</v>
      </c>
      <c r="H558" s="2">
        <v>0</v>
      </c>
      <c r="I558" s="2">
        <v>0</v>
      </c>
    </row>
    <row r="559" spans="1:9" x14ac:dyDescent="0.25">
      <c r="A559" s="2" t="s">
        <v>674</v>
      </c>
      <c r="B559" s="2" t="s">
        <v>115</v>
      </c>
      <c r="C559" s="2" t="s">
        <v>115</v>
      </c>
      <c r="D559" s="2" t="s">
        <v>16</v>
      </c>
      <c r="E559" s="2" t="s">
        <v>11</v>
      </c>
      <c r="F559" s="2">
        <v>102</v>
      </c>
      <c r="G559" s="2">
        <v>101.01</v>
      </c>
      <c r="H559" s="2">
        <v>0</v>
      </c>
      <c r="I559" s="2">
        <v>0</v>
      </c>
    </row>
    <row r="560" spans="1:9" x14ac:dyDescent="0.25">
      <c r="A560" s="2" t="s">
        <v>674</v>
      </c>
      <c r="B560" s="2" t="s">
        <v>115</v>
      </c>
      <c r="C560" s="2" t="s">
        <v>115</v>
      </c>
      <c r="D560" s="2" t="s">
        <v>16</v>
      </c>
      <c r="E560" s="2" t="s">
        <v>12</v>
      </c>
      <c r="F560" s="2">
        <v>107</v>
      </c>
      <c r="G560" s="2">
        <v>107</v>
      </c>
      <c r="H560" s="2">
        <v>0</v>
      </c>
      <c r="I560" s="2">
        <v>0</v>
      </c>
    </row>
    <row r="561" spans="1:9" x14ac:dyDescent="0.25">
      <c r="A561" s="2" t="s">
        <v>674</v>
      </c>
      <c r="B561" s="2" t="s">
        <v>115</v>
      </c>
      <c r="C561" s="2" t="s">
        <v>115</v>
      </c>
      <c r="D561" s="2" t="s">
        <v>16</v>
      </c>
      <c r="E561" s="2" t="s">
        <v>13</v>
      </c>
      <c r="F561" s="2">
        <v>110</v>
      </c>
      <c r="G561" s="2">
        <v>110</v>
      </c>
      <c r="H561" s="2">
        <v>0</v>
      </c>
      <c r="I561" s="2">
        <v>0</v>
      </c>
    </row>
    <row r="562" spans="1:9" x14ac:dyDescent="0.25">
      <c r="A562" s="2" t="s">
        <v>674</v>
      </c>
      <c r="B562" s="2" t="s">
        <v>115</v>
      </c>
      <c r="C562" s="2" t="s">
        <v>115</v>
      </c>
      <c r="D562" s="2" t="s">
        <v>16</v>
      </c>
      <c r="E562" s="2" t="s">
        <v>14</v>
      </c>
      <c r="F562" s="2">
        <v>131</v>
      </c>
      <c r="G562" s="2">
        <v>130.43</v>
      </c>
      <c r="H562" s="2">
        <v>0</v>
      </c>
      <c r="I562" s="2">
        <v>0</v>
      </c>
    </row>
    <row r="563" spans="1:9" x14ac:dyDescent="0.25">
      <c r="A563" s="2" t="s">
        <v>674</v>
      </c>
      <c r="B563" s="2" t="s">
        <v>115</v>
      </c>
      <c r="C563" s="2" t="s">
        <v>115</v>
      </c>
      <c r="D563" s="2" t="s">
        <v>16</v>
      </c>
      <c r="E563" s="2" t="s">
        <v>15</v>
      </c>
      <c r="F563" s="2">
        <v>88</v>
      </c>
      <c r="G563" s="2">
        <v>88</v>
      </c>
      <c r="H563" s="2">
        <v>0</v>
      </c>
      <c r="I563" s="2">
        <v>0</v>
      </c>
    </row>
    <row r="564" spans="1:9" x14ac:dyDescent="0.25">
      <c r="A564" s="2" t="s">
        <v>674</v>
      </c>
      <c r="B564" s="2" t="s">
        <v>115</v>
      </c>
      <c r="C564" s="2" t="s">
        <v>115</v>
      </c>
      <c r="D564" s="2" t="s">
        <v>16</v>
      </c>
      <c r="E564" s="2" t="s">
        <v>16</v>
      </c>
      <c r="F564" s="2">
        <v>121</v>
      </c>
      <c r="G564" s="2">
        <v>119.29</v>
      </c>
      <c r="H564" s="2">
        <v>0</v>
      </c>
      <c r="I564" s="2">
        <v>0</v>
      </c>
    </row>
    <row r="565" spans="1:9" x14ac:dyDescent="0.25">
      <c r="A565" s="2" t="s">
        <v>674</v>
      </c>
      <c r="B565" s="2" t="s">
        <v>115</v>
      </c>
      <c r="C565" s="2" t="s">
        <v>115</v>
      </c>
      <c r="D565" s="2" t="s">
        <v>16</v>
      </c>
      <c r="E565" s="2" t="s">
        <v>17</v>
      </c>
      <c r="F565" s="2">
        <v>112</v>
      </c>
      <c r="G565" s="2">
        <v>112</v>
      </c>
      <c r="H565" s="2">
        <v>0</v>
      </c>
      <c r="I565" s="2">
        <v>0</v>
      </c>
    </row>
    <row r="566" spans="1:9" x14ac:dyDescent="0.25">
      <c r="A566" s="2" t="s">
        <v>674</v>
      </c>
      <c r="B566" s="2" t="s">
        <v>115</v>
      </c>
      <c r="C566" s="2" t="s">
        <v>115</v>
      </c>
      <c r="D566" s="2" t="s">
        <v>16</v>
      </c>
      <c r="E566" s="2" t="s">
        <v>18</v>
      </c>
      <c r="F566" s="2">
        <v>94</v>
      </c>
      <c r="G566" s="2">
        <v>82.3</v>
      </c>
      <c r="H566" s="2">
        <v>0</v>
      </c>
      <c r="I566" s="2">
        <v>0</v>
      </c>
    </row>
    <row r="567" spans="1:9" x14ac:dyDescent="0.25">
      <c r="A567" s="2" t="s">
        <v>674</v>
      </c>
      <c r="B567" s="2" t="s">
        <v>115</v>
      </c>
      <c r="C567" s="2" t="s">
        <v>115</v>
      </c>
      <c r="D567" s="2" t="s">
        <v>16</v>
      </c>
      <c r="E567" s="2" t="s">
        <v>19</v>
      </c>
      <c r="F567" s="2">
        <v>93</v>
      </c>
      <c r="G567" s="2">
        <v>86.34</v>
      </c>
      <c r="H567" s="2">
        <v>0</v>
      </c>
      <c r="I567" s="2">
        <v>0</v>
      </c>
    </row>
    <row r="568" spans="1:9" x14ac:dyDescent="0.25">
      <c r="A568" s="2" t="s">
        <v>674</v>
      </c>
      <c r="B568" s="2" t="s">
        <v>117</v>
      </c>
      <c r="C568" s="2" t="s">
        <v>117</v>
      </c>
      <c r="D568" s="2" t="s">
        <v>16</v>
      </c>
      <c r="E568" s="2" t="s">
        <v>675</v>
      </c>
      <c r="F568" s="2">
        <v>66</v>
      </c>
      <c r="G568" s="2">
        <v>66</v>
      </c>
      <c r="H568" s="2">
        <v>0</v>
      </c>
      <c r="I568" s="2">
        <v>0</v>
      </c>
    </row>
    <row r="569" spans="1:9" x14ac:dyDescent="0.25">
      <c r="A569" s="2" t="s">
        <v>674</v>
      </c>
      <c r="B569" s="2" t="s">
        <v>117</v>
      </c>
      <c r="C569" s="2" t="s">
        <v>117</v>
      </c>
      <c r="D569" s="2" t="s">
        <v>16</v>
      </c>
      <c r="E569" s="2" t="s">
        <v>8</v>
      </c>
      <c r="F569" s="2">
        <v>85</v>
      </c>
      <c r="G569" s="2">
        <v>85</v>
      </c>
      <c r="H569" s="2">
        <v>0</v>
      </c>
      <c r="I569" s="2">
        <v>0</v>
      </c>
    </row>
    <row r="570" spans="1:9" x14ac:dyDescent="0.25">
      <c r="A570" s="2" t="s">
        <v>674</v>
      </c>
      <c r="B570" s="2" t="s">
        <v>117</v>
      </c>
      <c r="C570" s="2" t="s">
        <v>117</v>
      </c>
      <c r="D570" s="2" t="s">
        <v>16</v>
      </c>
      <c r="E570" s="2" t="s">
        <v>9</v>
      </c>
      <c r="F570" s="2">
        <v>82</v>
      </c>
      <c r="G570" s="2">
        <v>82</v>
      </c>
      <c r="H570" s="2">
        <v>0</v>
      </c>
      <c r="I570" s="2">
        <v>0</v>
      </c>
    </row>
    <row r="571" spans="1:9" x14ac:dyDescent="0.25">
      <c r="A571" s="2" t="s">
        <v>674</v>
      </c>
      <c r="B571" s="2" t="s">
        <v>117</v>
      </c>
      <c r="C571" s="2" t="s">
        <v>117</v>
      </c>
      <c r="D571" s="2" t="s">
        <v>16</v>
      </c>
      <c r="E571" s="2" t="s">
        <v>10</v>
      </c>
      <c r="F571" s="2">
        <v>84</v>
      </c>
      <c r="G571" s="2">
        <v>84</v>
      </c>
      <c r="H571" s="2">
        <v>0</v>
      </c>
      <c r="I571" s="2">
        <v>0</v>
      </c>
    </row>
    <row r="572" spans="1:9" x14ac:dyDescent="0.25">
      <c r="A572" s="2" t="s">
        <v>674</v>
      </c>
      <c r="B572" s="2" t="s">
        <v>117</v>
      </c>
      <c r="C572" s="2" t="s">
        <v>117</v>
      </c>
      <c r="D572" s="2" t="s">
        <v>16</v>
      </c>
      <c r="E572" s="2" t="s">
        <v>11</v>
      </c>
      <c r="F572" s="2">
        <v>68</v>
      </c>
      <c r="G572" s="2">
        <v>68</v>
      </c>
      <c r="H572" s="2">
        <v>0</v>
      </c>
      <c r="I572" s="2">
        <v>0</v>
      </c>
    </row>
    <row r="573" spans="1:9" x14ac:dyDescent="0.25">
      <c r="A573" s="2" t="s">
        <v>674</v>
      </c>
      <c r="B573" s="2" t="s">
        <v>117</v>
      </c>
      <c r="C573" s="2" t="s">
        <v>117</v>
      </c>
      <c r="D573" s="2" t="s">
        <v>16</v>
      </c>
      <c r="E573" s="2" t="s">
        <v>12</v>
      </c>
      <c r="F573" s="2">
        <v>82</v>
      </c>
      <c r="G573" s="2">
        <v>82</v>
      </c>
      <c r="H573" s="2">
        <v>0</v>
      </c>
      <c r="I573" s="2">
        <v>0</v>
      </c>
    </row>
    <row r="574" spans="1:9" x14ac:dyDescent="0.25">
      <c r="A574" s="2" t="s">
        <v>674</v>
      </c>
      <c r="B574" s="2" t="s">
        <v>117</v>
      </c>
      <c r="C574" s="2" t="s">
        <v>117</v>
      </c>
      <c r="D574" s="2" t="s">
        <v>16</v>
      </c>
      <c r="E574" s="2" t="s">
        <v>13</v>
      </c>
      <c r="F574" s="2">
        <v>71</v>
      </c>
      <c r="G574" s="2">
        <v>70</v>
      </c>
      <c r="H574" s="2">
        <v>0</v>
      </c>
      <c r="I574" s="2">
        <v>0</v>
      </c>
    </row>
    <row r="575" spans="1:9" x14ac:dyDescent="0.25">
      <c r="A575" s="2" t="s">
        <v>674</v>
      </c>
      <c r="B575" s="2" t="s">
        <v>117</v>
      </c>
      <c r="C575" s="2" t="s">
        <v>117</v>
      </c>
      <c r="D575" s="2" t="s">
        <v>16</v>
      </c>
      <c r="E575" s="2" t="s">
        <v>14</v>
      </c>
      <c r="F575" s="2">
        <v>75</v>
      </c>
      <c r="G575" s="2">
        <v>75</v>
      </c>
      <c r="H575" s="2">
        <v>0</v>
      </c>
      <c r="I575" s="2">
        <v>0</v>
      </c>
    </row>
    <row r="576" spans="1:9" x14ac:dyDescent="0.25">
      <c r="A576" s="2" t="s">
        <v>674</v>
      </c>
      <c r="B576" s="2" t="s">
        <v>117</v>
      </c>
      <c r="C576" s="2" t="s">
        <v>117</v>
      </c>
      <c r="D576" s="2" t="s">
        <v>16</v>
      </c>
      <c r="E576" s="2" t="s">
        <v>15</v>
      </c>
      <c r="F576" s="2">
        <v>86</v>
      </c>
      <c r="G576" s="2">
        <v>86</v>
      </c>
      <c r="H576" s="2">
        <v>0</v>
      </c>
      <c r="I576" s="2">
        <v>0</v>
      </c>
    </row>
    <row r="577" spans="1:9" x14ac:dyDescent="0.25">
      <c r="A577" s="2" t="s">
        <v>674</v>
      </c>
      <c r="B577" s="2" t="s">
        <v>117</v>
      </c>
      <c r="C577" s="2" t="s">
        <v>117</v>
      </c>
      <c r="D577" s="2" t="s">
        <v>16</v>
      </c>
      <c r="E577" s="2" t="s">
        <v>16</v>
      </c>
      <c r="F577" s="2">
        <v>87</v>
      </c>
      <c r="G577" s="2">
        <v>86</v>
      </c>
      <c r="H577" s="2">
        <v>1</v>
      </c>
      <c r="I577" s="2">
        <v>1</v>
      </c>
    </row>
    <row r="578" spans="1:9" x14ac:dyDescent="0.25">
      <c r="A578" s="2" t="s">
        <v>674</v>
      </c>
      <c r="B578" s="2" t="s">
        <v>117</v>
      </c>
      <c r="C578" s="2" t="s">
        <v>117</v>
      </c>
      <c r="D578" s="2" t="s">
        <v>16</v>
      </c>
      <c r="E578" s="2" t="s">
        <v>17</v>
      </c>
      <c r="F578" s="2">
        <v>82</v>
      </c>
      <c r="G578" s="2">
        <v>79.36</v>
      </c>
      <c r="H578" s="2">
        <v>2</v>
      </c>
      <c r="I578" s="2">
        <v>2</v>
      </c>
    </row>
    <row r="579" spans="1:9" x14ac:dyDescent="0.25">
      <c r="A579" s="2" t="s">
        <v>674</v>
      </c>
      <c r="B579" s="2" t="s">
        <v>117</v>
      </c>
      <c r="C579" s="2" t="s">
        <v>117</v>
      </c>
      <c r="D579" s="2" t="s">
        <v>16</v>
      </c>
      <c r="E579" s="2" t="s">
        <v>18</v>
      </c>
      <c r="F579" s="2">
        <v>72</v>
      </c>
      <c r="G579" s="2">
        <v>51.8</v>
      </c>
      <c r="H579" s="2">
        <v>4</v>
      </c>
      <c r="I579" s="2">
        <v>4</v>
      </c>
    </row>
    <row r="580" spans="1:9" x14ac:dyDescent="0.25">
      <c r="A580" s="2" t="s">
        <v>674</v>
      </c>
      <c r="B580" s="2" t="s">
        <v>117</v>
      </c>
      <c r="C580" s="2" t="s">
        <v>117</v>
      </c>
      <c r="D580" s="2" t="s">
        <v>16</v>
      </c>
      <c r="E580" s="2" t="s">
        <v>19</v>
      </c>
      <c r="F580" s="2">
        <v>67</v>
      </c>
      <c r="G580" s="2">
        <v>59.08</v>
      </c>
      <c r="H580" s="2">
        <v>6.8</v>
      </c>
      <c r="I580" s="2">
        <v>6.72</v>
      </c>
    </row>
    <row r="581" spans="1:9" x14ac:dyDescent="0.25">
      <c r="A581" s="2" t="s">
        <v>674</v>
      </c>
      <c r="B581" s="2" t="s">
        <v>119</v>
      </c>
      <c r="C581" s="2" t="s">
        <v>119</v>
      </c>
      <c r="D581" s="2" t="s">
        <v>16</v>
      </c>
      <c r="E581" s="2" t="s">
        <v>675</v>
      </c>
      <c r="F581" s="2">
        <v>158</v>
      </c>
      <c r="G581" s="2">
        <v>157.02000000000001</v>
      </c>
      <c r="H581" s="2">
        <v>16</v>
      </c>
      <c r="I581" s="2">
        <v>16</v>
      </c>
    </row>
    <row r="582" spans="1:9" x14ac:dyDescent="0.25">
      <c r="A582" s="2" t="s">
        <v>674</v>
      </c>
      <c r="B582" s="2" t="s">
        <v>119</v>
      </c>
      <c r="C582" s="2" t="s">
        <v>119</v>
      </c>
      <c r="D582" s="2" t="s">
        <v>16</v>
      </c>
      <c r="E582" s="2" t="s">
        <v>8</v>
      </c>
      <c r="F582" s="2">
        <v>168</v>
      </c>
      <c r="G582" s="2">
        <v>165.12</v>
      </c>
      <c r="H582" s="2">
        <v>21</v>
      </c>
      <c r="I582" s="2">
        <v>21</v>
      </c>
    </row>
    <row r="583" spans="1:9" x14ac:dyDescent="0.25">
      <c r="A583" s="2" t="s">
        <v>674</v>
      </c>
      <c r="B583" s="2" t="s">
        <v>119</v>
      </c>
      <c r="C583" s="2" t="s">
        <v>119</v>
      </c>
      <c r="D583" s="2" t="s">
        <v>16</v>
      </c>
      <c r="E583" s="2" t="s">
        <v>9</v>
      </c>
      <c r="F583" s="2">
        <v>201</v>
      </c>
      <c r="G583" s="2">
        <v>200.05</v>
      </c>
      <c r="H583" s="2">
        <v>24</v>
      </c>
      <c r="I583" s="2">
        <v>24</v>
      </c>
    </row>
    <row r="584" spans="1:9" x14ac:dyDescent="0.25">
      <c r="A584" s="2" t="s">
        <v>674</v>
      </c>
      <c r="B584" s="2" t="s">
        <v>119</v>
      </c>
      <c r="C584" s="2" t="s">
        <v>119</v>
      </c>
      <c r="D584" s="2" t="s">
        <v>16</v>
      </c>
      <c r="E584" s="2" t="s">
        <v>10</v>
      </c>
      <c r="F584" s="2">
        <v>185</v>
      </c>
      <c r="G584" s="2">
        <v>183.04</v>
      </c>
      <c r="H584" s="2">
        <v>19</v>
      </c>
      <c r="I584" s="2">
        <v>19</v>
      </c>
    </row>
    <row r="585" spans="1:9" x14ac:dyDescent="0.25">
      <c r="A585" s="2" t="s">
        <v>674</v>
      </c>
      <c r="B585" s="2" t="s">
        <v>119</v>
      </c>
      <c r="C585" s="2" t="s">
        <v>119</v>
      </c>
      <c r="D585" s="2" t="s">
        <v>16</v>
      </c>
      <c r="E585" s="2" t="s">
        <v>11</v>
      </c>
      <c r="F585" s="2">
        <v>189</v>
      </c>
      <c r="G585" s="2">
        <v>186.1</v>
      </c>
      <c r="H585" s="2">
        <v>15</v>
      </c>
      <c r="I585" s="2">
        <v>15</v>
      </c>
    </row>
    <row r="586" spans="1:9" x14ac:dyDescent="0.25">
      <c r="A586" s="2" t="s">
        <v>674</v>
      </c>
      <c r="B586" s="2" t="s">
        <v>119</v>
      </c>
      <c r="C586" s="2" t="s">
        <v>119</v>
      </c>
      <c r="D586" s="2" t="s">
        <v>16</v>
      </c>
      <c r="E586" s="2" t="s">
        <v>12</v>
      </c>
      <c r="F586" s="2">
        <v>180</v>
      </c>
      <c r="G586" s="2">
        <v>180</v>
      </c>
      <c r="H586" s="2">
        <v>20</v>
      </c>
      <c r="I586" s="2">
        <v>20</v>
      </c>
    </row>
    <row r="587" spans="1:9" x14ac:dyDescent="0.25">
      <c r="A587" s="2" t="s">
        <v>674</v>
      </c>
      <c r="B587" s="2" t="s">
        <v>119</v>
      </c>
      <c r="C587" s="2" t="s">
        <v>119</v>
      </c>
      <c r="D587" s="2" t="s">
        <v>16</v>
      </c>
      <c r="E587" s="2" t="s">
        <v>13</v>
      </c>
      <c r="F587" s="2">
        <v>157</v>
      </c>
      <c r="G587" s="2">
        <v>156.75</v>
      </c>
      <c r="H587" s="2">
        <v>15</v>
      </c>
      <c r="I587" s="2">
        <v>15</v>
      </c>
    </row>
    <row r="588" spans="1:9" x14ac:dyDescent="0.25">
      <c r="A588" s="2" t="s">
        <v>674</v>
      </c>
      <c r="B588" s="2" t="s">
        <v>119</v>
      </c>
      <c r="C588" s="2" t="s">
        <v>119</v>
      </c>
      <c r="D588" s="2" t="s">
        <v>16</v>
      </c>
      <c r="E588" s="2" t="s">
        <v>14</v>
      </c>
      <c r="F588" s="2">
        <v>189</v>
      </c>
      <c r="G588" s="2">
        <v>188.15</v>
      </c>
      <c r="H588" s="2">
        <v>25</v>
      </c>
      <c r="I588" s="2">
        <v>25</v>
      </c>
    </row>
    <row r="589" spans="1:9" x14ac:dyDescent="0.25">
      <c r="A589" s="2" t="s">
        <v>674</v>
      </c>
      <c r="B589" s="2" t="s">
        <v>119</v>
      </c>
      <c r="C589" s="2" t="s">
        <v>119</v>
      </c>
      <c r="D589" s="2" t="s">
        <v>16</v>
      </c>
      <c r="E589" s="2" t="s">
        <v>15</v>
      </c>
      <c r="F589" s="2">
        <v>211</v>
      </c>
      <c r="G589" s="2">
        <v>210.65</v>
      </c>
      <c r="H589" s="2">
        <v>25</v>
      </c>
      <c r="I589" s="2">
        <v>24.72</v>
      </c>
    </row>
    <row r="590" spans="1:9" x14ac:dyDescent="0.25">
      <c r="A590" s="2" t="s">
        <v>674</v>
      </c>
      <c r="B590" s="2" t="s">
        <v>119</v>
      </c>
      <c r="C590" s="2" t="s">
        <v>119</v>
      </c>
      <c r="D590" s="2" t="s">
        <v>16</v>
      </c>
      <c r="E590" s="2" t="s">
        <v>16</v>
      </c>
      <c r="F590" s="2">
        <v>167</v>
      </c>
      <c r="G590" s="2">
        <v>167</v>
      </c>
      <c r="H590" s="2">
        <v>15</v>
      </c>
      <c r="I590" s="2">
        <v>15</v>
      </c>
    </row>
    <row r="591" spans="1:9" x14ac:dyDescent="0.25">
      <c r="A591" s="2" t="s">
        <v>674</v>
      </c>
      <c r="B591" s="2" t="s">
        <v>119</v>
      </c>
      <c r="C591" s="2" t="s">
        <v>119</v>
      </c>
      <c r="D591" s="2" t="s">
        <v>16</v>
      </c>
      <c r="E591" s="2" t="s">
        <v>17</v>
      </c>
      <c r="F591" s="2">
        <v>218</v>
      </c>
      <c r="G591" s="2">
        <v>216.2</v>
      </c>
      <c r="H591" s="2">
        <v>41</v>
      </c>
      <c r="I591" s="2">
        <v>40.1</v>
      </c>
    </row>
    <row r="592" spans="1:9" x14ac:dyDescent="0.25">
      <c r="A592" s="2" t="s">
        <v>674</v>
      </c>
      <c r="B592" s="2" t="s">
        <v>119</v>
      </c>
      <c r="C592" s="2" t="s">
        <v>119</v>
      </c>
      <c r="D592" s="2" t="s">
        <v>16</v>
      </c>
      <c r="E592" s="2" t="s">
        <v>18</v>
      </c>
      <c r="F592" s="2">
        <v>182</v>
      </c>
      <c r="G592" s="2">
        <v>162.41</v>
      </c>
      <c r="H592" s="2">
        <v>48</v>
      </c>
      <c r="I592" s="2">
        <v>47.82</v>
      </c>
    </row>
    <row r="593" spans="1:9" x14ac:dyDescent="0.25">
      <c r="A593" s="2" t="s">
        <v>674</v>
      </c>
      <c r="B593" s="2" t="s">
        <v>119</v>
      </c>
      <c r="C593" s="2" t="s">
        <v>119</v>
      </c>
      <c r="D593" s="2" t="s">
        <v>16</v>
      </c>
      <c r="E593" s="2" t="s">
        <v>19</v>
      </c>
      <c r="F593" s="2">
        <v>183</v>
      </c>
      <c r="G593" s="2">
        <v>161.6</v>
      </c>
      <c r="H593" s="2">
        <v>51</v>
      </c>
      <c r="I593" s="2">
        <v>50.5</v>
      </c>
    </row>
    <row r="594" spans="1:9" x14ac:dyDescent="0.25">
      <c r="A594" s="2" t="s">
        <v>674</v>
      </c>
      <c r="B594" s="2" t="s">
        <v>121</v>
      </c>
      <c r="C594" s="2" t="s">
        <v>111</v>
      </c>
      <c r="D594" s="2" t="s">
        <v>16</v>
      </c>
      <c r="E594" s="2" t="s">
        <v>18</v>
      </c>
      <c r="F594" s="2">
        <v>3</v>
      </c>
      <c r="G594" s="2">
        <v>1.08</v>
      </c>
      <c r="H594" s="2">
        <v>0</v>
      </c>
      <c r="I594" s="2">
        <v>0</v>
      </c>
    </row>
    <row r="595" spans="1:9" x14ac:dyDescent="0.25">
      <c r="A595" s="2" t="s">
        <v>674</v>
      </c>
      <c r="B595" s="2" t="s">
        <v>121</v>
      </c>
      <c r="C595" s="2" t="s">
        <v>111</v>
      </c>
      <c r="D595" s="2" t="s">
        <v>16</v>
      </c>
      <c r="E595" s="2" t="s">
        <v>19</v>
      </c>
      <c r="F595" s="2">
        <v>10</v>
      </c>
      <c r="G595" s="2">
        <v>3.6</v>
      </c>
      <c r="H595" s="2">
        <v>0</v>
      </c>
      <c r="I595" s="2">
        <v>0</v>
      </c>
    </row>
    <row r="596" spans="1:9" x14ac:dyDescent="0.25">
      <c r="A596" s="2" t="s">
        <v>674</v>
      </c>
      <c r="B596" s="2" t="s">
        <v>121</v>
      </c>
      <c r="C596" s="2" t="s">
        <v>115</v>
      </c>
      <c r="D596" s="2" t="s">
        <v>16</v>
      </c>
      <c r="E596" s="2" t="s">
        <v>18</v>
      </c>
      <c r="F596" s="2">
        <v>4</v>
      </c>
      <c r="G596" s="2">
        <v>1.44</v>
      </c>
      <c r="H596" s="2">
        <v>0</v>
      </c>
      <c r="I596" s="2">
        <v>0</v>
      </c>
    </row>
    <row r="597" spans="1:9" x14ac:dyDescent="0.25">
      <c r="A597" s="2" t="s">
        <v>674</v>
      </c>
      <c r="B597" s="2" t="s">
        <v>121</v>
      </c>
      <c r="C597" s="2" t="s">
        <v>115</v>
      </c>
      <c r="D597" s="2" t="s">
        <v>16</v>
      </c>
      <c r="E597" s="2" t="s">
        <v>19</v>
      </c>
      <c r="F597" s="2">
        <v>4</v>
      </c>
      <c r="G597" s="2">
        <v>1.44</v>
      </c>
      <c r="H597" s="2">
        <v>0</v>
      </c>
      <c r="I597" s="2">
        <v>0</v>
      </c>
    </row>
    <row r="598" spans="1:9" x14ac:dyDescent="0.25">
      <c r="A598" s="2" t="s">
        <v>674</v>
      </c>
      <c r="B598" s="2" t="s">
        <v>121</v>
      </c>
      <c r="C598" s="2" t="s">
        <v>121</v>
      </c>
      <c r="D598" s="2" t="s">
        <v>16</v>
      </c>
      <c r="E598" s="2" t="s">
        <v>675</v>
      </c>
      <c r="F598" s="2">
        <v>282</v>
      </c>
      <c r="G598" s="2">
        <v>279.2</v>
      </c>
      <c r="H598" s="2">
        <v>58</v>
      </c>
      <c r="I598" s="2">
        <v>58</v>
      </c>
    </row>
    <row r="599" spans="1:9" x14ac:dyDescent="0.25">
      <c r="A599" s="2" t="s">
        <v>674</v>
      </c>
      <c r="B599" s="2" t="s">
        <v>121</v>
      </c>
      <c r="C599" s="2" t="s">
        <v>121</v>
      </c>
      <c r="D599" s="2" t="s">
        <v>16</v>
      </c>
      <c r="E599" s="2" t="s">
        <v>8</v>
      </c>
      <c r="F599" s="2">
        <v>347</v>
      </c>
      <c r="G599" s="2">
        <v>345.16</v>
      </c>
      <c r="H599" s="2">
        <v>77</v>
      </c>
      <c r="I599" s="2">
        <v>77</v>
      </c>
    </row>
    <row r="600" spans="1:9" x14ac:dyDescent="0.25">
      <c r="A600" s="2" t="s">
        <v>674</v>
      </c>
      <c r="B600" s="2" t="s">
        <v>121</v>
      </c>
      <c r="C600" s="2" t="s">
        <v>121</v>
      </c>
      <c r="D600" s="2" t="s">
        <v>16</v>
      </c>
      <c r="E600" s="2" t="s">
        <v>9</v>
      </c>
      <c r="F600" s="2">
        <v>336</v>
      </c>
      <c r="G600" s="2">
        <v>333.74</v>
      </c>
      <c r="H600" s="2">
        <v>69</v>
      </c>
      <c r="I600" s="2">
        <v>69</v>
      </c>
    </row>
    <row r="601" spans="1:9" x14ac:dyDescent="0.25">
      <c r="A601" s="2" t="s">
        <v>674</v>
      </c>
      <c r="B601" s="2" t="s">
        <v>121</v>
      </c>
      <c r="C601" s="2" t="s">
        <v>121</v>
      </c>
      <c r="D601" s="2" t="s">
        <v>16</v>
      </c>
      <c r="E601" s="2" t="s">
        <v>10</v>
      </c>
      <c r="F601" s="2">
        <v>343</v>
      </c>
      <c r="G601" s="2">
        <v>341.19</v>
      </c>
      <c r="H601" s="2">
        <v>77</v>
      </c>
      <c r="I601" s="2">
        <v>77</v>
      </c>
    </row>
    <row r="602" spans="1:9" x14ac:dyDescent="0.25">
      <c r="A602" s="2" t="s">
        <v>674</v>
      </c>
      <c r="B602" s="2" t="s">
        <v>121</v>
      </c>
      <c r="C602" s="2" t="s">
        <v>121</v>
      </c>
      <c r="D602" s="2" t="s">
        <v>16</v>
      </c>
      <c r="E602" s="2" t="s">
        <v>11</v>
      </c>
      <c r="F602" s="2">
        <v>364</v>
      </c>
      <c r="G602" s="2">
        <v>363.35</v>
      </c>
      <c r="H602" s="2">
        <v>95</v>
      </c>
      <c r="I602" s="2">
        <v>95</v>
      </c>
    </row>
    <row r="603" spans="1:9" x14ac:dyDescent="0.25">
      <c r="A603" s="2" t="s">
        <v>674</v>
      </c>
      <c r="B603" s="2" t="s">
        <v>121</v>
      </c>
      <c r="C603" s="2" t="s">
        <v>121</v>
      </c>
      <c r="D603" s="2" t="s">
        <v>16</v>
      </c>
      <c r="E603" s="2" t="s">
        <v>12</v>
      </c>
      <c r="F603" s="2">
        <v>371</v>
      </c>
      <c r="G603" s="2">
        <v>366.14</v>
      </c>
      <c r="H603" s="2">
        <v>70</v>
      </c>
      <c r="I603" s="2">
        <v>70</v>
      </c>
    </row>
    <row r="604" spans="1:9" x14ac:dyDescent="0.25">
      <c r="A604" s="2" t="s">
        <v>674</v>
      </c>
      <c r="B604" s="2" t="s">
        <v>121</v>
      </c>
      <c r="C604" s="2" t="s">
        <v>121</v>
      </c>
      <c r="D604" s="2" t="s">
        <v>16</v>
      </c>
      <c r="E604" s="2" t="s">
        <v>13</v>
      </c>
      <c r="F604" s="2">
        <v>392</v>
      </c>
      <c r="G604" s="2">
        <v>390.83</v>
      </c>
      <c r="H604" s="2">
        <v>101</v>
      </c>
      <c r="I604" s="2">
        <v>99.56</v>
      </c>
    </row>
    <row r="605" spans="1:9" x14ac:dyDescent="0.25">
      <c r="A605" s="2" t="s">
        <v>674</v>
      </c>
      <c r="B605" s="2" t="s">
        <v>121</v>
      </c>
      <c r="C605" s="2" t="s">
        <v>121</v>
      </c>
      <c r="D605" s="2" t="s">
        <v>16</v>
      </c>
      <c r="E605" s="2" t="s">
        <v>14</v>
      </c>
      <c r="F605" s="2">
        <v>373</v>
      </c>
      <c r="G605" s="2">
        <v>370.5</v>
      </c>
      <c r="H605" s="2">
        <v>70</v>
      </c>
      <c r="I605" s="2">
        <v>68.56</v>
      </c>
    </row>
    <row r="606" spans="1:9" x14ac:dyDescent="0.25">
      <c r="A606" s="2" t="s">
        <v>674</v>
      </c>
      <c r="B606" s="2" t="s">
        <v>121</v>
      </c>
      <c r="C606" s="2" t="s">
        <v>121</v>
      </c>
      <c r="D606" s="2" t="s">
        <v>16</v>
      </c>
      <c r="E606" s="2" t="s">
        <v>15</v>
      </c>
      <c r="F606" s="2">
        <v>372</v>
      </c>
      <c r="G606" s="2">
        <v>367.97</v>
      </c>
      <c r="H606" s="2">
        <v>92</v>
      </c>
      <c r="I606" s="2">
        <v>89.66</v>
      </c>
    </row>
    <row r="607" spans="1:9" x14ac:dyDescent="0.25">
      <c r="A607" s="2" t="s">
        <v>674</v>
      </c>
      <c r="B607" s="2" t="s">
        <v>121</v>
      </c>
      <c r="C607" s="2" t="s">
        <v>121</v>
      </c>
      <c r="D607" s="2" t="s">
        <v>16</v>
      </c>
      <c r="E607" s="2" t="s">
        <v>16</v>
      </c>
      <c r="F607" s="2">
        <v>372</v>
      </c>
      <c r="G607" s="2">
        <v>370.66</v>
      </c>
      <c r="H607" s="2">
        <v>76</v>
      </c>
      <c r="I607" s="2">
        <v>66.5</v>
      </c>
    </row>
    <row r="608" spans="1:9" x14ac:dyDescent="0.25">
      <c r="A608" s="2" t="s">
        <v>674</v>
      </c>
      <c r="B608" s="2" t="s">
        <v>121</v>
      </c>
      <c r="C608" s="2" t="s">
        <v>121</v>
      </c>
      <c r="D608" s="2" t="s">
        <v>16</v>
      </c>
      <c r="E608" s="2" t="s">
        <v>17</v>
      </c>
      <c r="F608" s="2">
        <v>415</v>
      </c>
      <c r="G608" s="2">
        <v>412.76</v>
      </c>
      <c r="H608" s="2">
        <v>81</v>
      </c>
      <c r="I608" s="2">
        <v>72.62</v>
      </c>
    </row>
    <row r="609" spans="1:9" x14ac:dyDescent="0.25">
      <c r="A609" s="2" t="s">
        <v>674</v>
      </c>
      <c r="B609" s="2" t="s">
        <v>121</v>
      </c>
      <c r="C609" s="2" t="s">
        <v>121</v>
      </c>
      <c r="D609" s="2" t="s">
        <v>16</v>
      </c>
      <c r="E609" s="2" t="s">
        <v>18</v>
      </c>
      <c r="F609" s="2">
        <v>358</v>
      </c>
      <c r="G609" s="2">
        <v>328.38</v>
      </c>
      <c r="H609" s="2">
        <v>66</v>
      </c>
      <c r="I609" s="2">
        <v>56.3</v>
      </c>
    </row>
    <row r="610" spans="1:9" x14ac:dyDescent="0.25">
      <c r="A610" s="2" t="s">
        <v>674</v>
      </c>
      <c r="B610" s="2" t="s">
        <v>121</v>
      </c>
      <c r="C610" s="2" t="s">
        <v>121</v>
      </c>
      <c r="D610" s="2" t="s">
        <v>16</v>
      </c>
      <c r="E610" s="2" t="s">
        <v>19</v>
      </c>
      <c r="F610" s="2">
        <v>356</v>
      </c>
      <c r="G610" s="2">
        <v>338.48</v>
      </c>
      <c r="H610" s="2">
        <v>71</v>
      </c>
      <c r="I610" s="2">
        <v>59.54</v>
      </c>
    </row>
    <row r="611" spans="1:9" x14ac:dyDescent="0.25">
      <c r="A611" s="2" t="s">
        <v>674</v>
      </c>
      <c r="B611" s="2" t="s">
        <v>123</v>
      </c>
      <c r="C611" s="2" t="s">
        <v>123</v>
      </c>
      <c r="D611" s="2" t="s">
        <v>16</v>
      </c>
      <c r="E611" s="2" t="s">
        <v>675</v>
      </c>
      <c r="F611" s="2">
        <v>12</v>
      </c>
      <c r="G611" s="2">
        <v>12</v>
      </c>
      <c r="H611" s="2">
        <v>0</v>
      </c>
      <c r="I611" s="2">
        <v>0</v>
      </c>
    </row>
    <row r="612" spans="1:9" x14ac:dyDescent="0.25">
      <c r="A612" s="2" t="s">
        <v>674</v>
      </c>
      <c r="B612" s="2" t="s">
        <v>123</v>
      </c>
      <c r="C612" s="2" t="s">
        <v>123</v>
      </c>
      <c r="D612" s="2" t="s">
        <v>16</v>
      </c>
      <c r="E612" s="2" t="s">
        <v>8</v>
      </c>
      <c r="F612" s="2">
        <v>17</v>
      </c>
      <c r="G612" s="2">
        <v>17</v>
      </c>
      <c r="H612" s="2">
        <v>0</v>
      </c>
      <c r="I612" s="2">
        <v>0</v>
      </c>
    </row>
    <row r="613" spans="1:9" x14ac:dyDescent="0.25">
      <c r="A613" s="2" t="s">
        <v>674</v>
      </c>
      <c r="B613" s="2" t="s">
        <v>123</v>
      </c>
      <c r="C613" s="2" t="s">
        <v>123</v>
      </c>
      <c r="D613" s="2" t="s">
        <v>16</v>
      </c>
      <c r="E613" s="2" t="s">
        <v>9</v>
      </c>
      <c r="F613" s="2">
        <v>23</v>
      </c>
      <c r="G613" s="2">
        <v>23</v>
      </c>
      <c r="H613" s="2">
        <v>0</v>
      </c>
      <c r="I613" s="2">
        <v>0</v>
      </c>
    </row>
    <row r="614" spans="1:9" x14ac:dyDescent="0.25">
      <c r="A614" s="2" t="s">
        <v>674</v>
      </c>
      <c r="B614" s="2" t="s">
        <v>123</v>
      </c>
      <c r="C614" s="2" t="s">
        <v>123</v>
      </c>
      <c r="D614" s="2" t="s">
        <v>16</v>
      </c>
      <c r="E614" s="2" t="s">
        <v>10</v>
      </c>
      <c r="F614" s="2">
        <v>16</v>
      </c>
      <c r="G614" s="2">
        <v>16</v>
      </c>
      <c r="H614" s="2">
        <v>0</v>
      </c>
      <c r="I614" s="2">
        <v>0</v>
      </c>
    </row>
    <row r="615" spans="1:9" x14ac:dyDescent="0.25">
      <c r="A615" s="2" t="s">
        <v>674</v>
      </c>
      <c r="B615" s="2" t="s">
        <v>123</v>
      </c>
      <c r="C615" s="2" t="s">
        <v>123</v>
      </c>
      <c r="D615" s="2" t="s">
        <v>16</v>
      </c>
      <c r="E615" s="2" t="s">
        <v>11</v>
      </c>
      <c r="F615" s="2">
        <v>18</v>
      </c>
      <c r="G615" s="2">
        <v>18</v>
      </c>
      <c r="H615" s="2">
        <v>0</v>
      </c>
      <c r="I615" s="2">
        <v>0</v>
      </c>
    </row>
    <row r="616" spans="1:9" x14ac:dyDescent="0.25">
      <c r="A616" s="2" t="s">
        <v>674</v>
      </c>
      <c r="B616" s="2" t="s">
        <v>123</v>
      </c>
      <c r="C616" s="2" t="s">
        <v>123</v>
      </c>
      <c r="D616" s="2" t="s">
        <v>16</v>
      </c>
      <c r="E616" s="2" t="s">
        <v>12</v>
      </c>
      <c r="F616" s="2">
        <v>20</v>
      </c>
      <c r="G616" s="2">
        <v>20</v>
      </c>
      <c r="H616" s="2">
        <v>0</v>
      </c>
      <c r="I616" s="2">
        <v>0</v>
      </c>
    </row>
    <row r="617" spans="1:9" x14ac:dyDescent="0.25">
      <c r="A617" s="2" t="s">
        <v>674</v>
      </c>
      <c r="B617" s="2" t="s">
        <v>123</v>
      </c>
      <c r="C617" s="2" t="s">
        <v>123</v>
      </c>
      <c r="D617" s="2" t="s">
        <v>16</v>
      </c>
      <c r="E617" s="2" t="s">
        <v>13</v>
      </c>
      <c r="F617" s="2">
        <v>15</v>
      </c>
      <c r="G617" s="2">
        <v>15</v>
      </c>
      <c r="H617" s="2">
        <v>0</v>
      </c>
      <c r="I617" s="2">
        <v>0</v>
      </c>
    </row>
    <row r="618" spans="1:9" x14ac:dyDescent="0.25">
      <c r="A618" s="2" t="s">
        <v>674</v>
      </c>
      <c r="B618" s="2" t="s">
        <v>123</v>
      </c>
      <c r="C618" s="2" t="s">
        <v>123</v>
      </c>
      <c r="D618" s="2" t="s">
        <v>16</v>
      </c>
      <c r="E618" s="2" t="s">
        <v>14</v>
      </c>
      <c r="F618" s="2">
        <v>22</v>
      </c>
      <c r="G618" s="2">
        <v>22</v>
      </c>
      <c r="H618" s="2">
        <v>0</v>
      </c>
      <c r="I618" s="2">
        <v>0</v>
      </c>
    </row>
    <row r="619" spans="1:9" x14ac:dyDescent="0.25">
      <c r="A619" s="2" t="s">
        <v>674</v>
      </c>
      <c r="B619" s="2" t="s">
        <v>123</v>
      </c>
      <c r="C619" s="2" t="s">
        <v>123</v>
      </c>
      <c r="D619" s="2" t="s">
        <v>16</v>
      </c>
      <c r="E619" s="2" t="s">
        <v>15</v>
      </c>
      <c r="F619" s="2">
        <v>13</v>
      </c>
      <c r="G619" s="2">
        <v>13</v>
      </c>
      <c r="H619" s="2">
        <v>0</v>
      </c>
      <c r="I619" s="2">
        <v>0</v>
      </c>
    </row>
    <row r="620" spans="1:9" x14ac:dyDescent="0.25">
      <c r="A620" s="2" t="s">
        <v>674</v>
      </c>
      <c r="B620" s="2" t="s">
        <v>125</v>
      </c>
      <c r="C620" s="2" t="s">
        <v>125</v>
      </c>
      <c r="D620" s="2" t="s">
        <v>16</v>
      </c>
      <c r="E620" s="2" t="s">
        <v>675</v>
      </c>
      <c r="F620" s="2">
        <v>52</v>
      </c>
      <c r="G620" s="2">
        <v>52</v>
      </c>
      <c r="H620" s="2">
        <v>0</v>
      </c>
      <c r="I620" s="2">
        <v>0</v>
      </c>
    </row>
    <row r="621" spans="1:9" x14ac:dyDescent="0.25">
      <c r="A621" s="2" t="s">
        <v>674</v>
      </c>
      <c r="B621" s="2" t="s">
        <v>125</v>
      </c>
      <c r="C621" s="2" t="s">
        <v>125</v>
      </c>
      <c r="D621" s="2" t="s">
        <v>16</v>
      </c>
      <c r="E621" s="2" t="s">
        <v>8</v>
      </c>
      <c r="F621" s="2">
        <v>49</v>
      </c>
      <c r="G621" s="2">
        <v>49</v>
      </c>
      <c r="H621" s="2">
        <v>0</v>
      </c>
      <c r="I621" s="2">
        <v>0</v>
      </c>
    </row>
    <row r="622" spans="1:9" x14ac:dyDescent="0.25">
      <c r="A622" s="2" t="s">
        <v>674</v>
      </c>
      <c r="B622" s="2" t="s">
        <v>125</v>
      </c>
      <c r="C622" s="2" t="s">
        <v>125</v>
      </c>
      <c r="D622" s="2" t="s">
        <v>16</v>
      </c>
      <c r="E622" s="2" t="s">
        <v>9</v>
      </c>
      <c r="F622" s="2">
        <v>52</v>
      </c>
      <c r="G622" s="2">
        <v>52</v>
      </c>
      <c r="H622" s="2">
        <v>0</v>
      </c>
      <c r="I622" s="2">
        <v>0</v>
      </c>
    </row>
    <row r="623" spans="1:9" x14ac:dyDescent="0.25">
      <c r="A623" s="2" t="s">
        <v>674</v>
      </c>
      <c r="B623" s="2" t="s">
        <v>125</v>
      </c>
      <c r="C623" s="2" t="s">
        <v>125</v>
      </c>
      <c r="D623" s="2" t="s">
        <v>16</v>
      </c>
      <c r="E623" s="2" t="s">
        <v>10</v>
      </c>
      <c r="F623" s="2">
        <v>47</v>
      </c>
      <c r="G623" s="2">
        <v>47</v>
      </c>
      <c r="H623" s="2">
        <v>0</v>
      </c>
      <c r="I623" s="2">
        <v>0</v>
      </c>
    </row>
    <row r="624" spans="1:9" x14ac:dyDescent="0.25">
      <c r="A624" s="2" t="s">
        <v>674</v>
      </c>
      <c r="B624" s="2" t="s">
        <v>125</v>
      </c>
      <c r="C624" s="2" t="s">
        <v>125</v>
      </c>
      <c r="D624" s="2" t="s">
        <v>16</v>
      </c>
      <c r="E624" s="2" t="s">
        <v>11</v>
      </c>
      <c r="F624" s="2">
        <v>58</v>
      </c>
      <c r="G624" s="2">
        <v>58</v>
      </c>
      <c r="H624" s="2">
        <v>0</v>
      </c>
      <c r="I624" s="2">
        <v>0</v>
      </c>
    </row>
    <row r="625" spans="1:9" x14ac:dyDescent="0.25">
      <c r="A625" s="2" t="s">
        <v>674</v>
      </c>
      <c r="B625" s="2" t="s">
        <v>125</v>
      </c>
      <c r="C625" s="2" t="s">
        <v>125</v>
      </c>
      <c r="D625" s="2" t="s">
        <v>16</v>
      </c>
      <c r="E625" s="2" t="s">
        <v>12</v>
      </c>
      <c r="F625" s="2">
        <v>65</v>
      </c>
      <c r="G625" s="2">
        <v>65</v>
      </c>
      <c r="H625" s="2">
        <v>0</v>
      </c>
      <c r="I625" s="2">
        <v>0</v>
      </c>
    </row>
    <row r="626" spans="1:9" x14ac:dyDescent="0.25">
      <c r="A626" s="2" t="s">
        <v>674</v>
      </c>
      <c r="B626" s="2" t="s">
        <v>125</v>
      </c>
      <c r="C626" s="2" t="s">
        <v>125</v>
      </c>
      <c r="D626" s="2" t="s">
        <v>16</v>
      </c>
      <c r="E626" s="2" t="s">
        <v>13</v>
      </c>
      <c r="F626" s="2">
        <v>64</v>
      </c>
      <c r="G626" s="2">
        <v>64</v>
      </c>
      <c r="H626" s="2">
        <v>0</v>
      </c>
      <c r="I626" s="2">
        <v>0</v>
      </c>
    </row>
    <row r="627" spans="1:9" x14ac:dyDescent="0.25">
      <c r="A627" s="2" t="s">
        <v>674</v>
      </c>
      <c r="B627" s="2" t="s">
        <v>125</v>
      </c>
      <c r="C627" s="2" t="s">
        <v>125</v>
      </c>
      <c r="D627" s="2" t="s">
        <v>16</v>
      </c>
      <c r="E627" s="2" t="s">
        <v>14</v>
      </c>
      <c r="F627" s="2">
        <v>78</v>
      </c>
      <c r="G627" s="2">
        <v>78</v>
      </c>
      <c r="H627" s="2">
        <v>0</v>
      </c>
      <c r="I627" s="2">
        <v>0</v>
      </c>
    </row>
    <row r="628" spans="1:9" x14ac:dyDescent="0.25">
      <c r="A628" s="2" t="s">
        <v>674</v>
      </c>
      <c r="B628" s="2" t="s">
        <v>125</v>
      </c>
      <c r="C628" s="2" t="s">
        <v>125</v>
      </c>
      <c r="D628" s="2" t="s">
        <v>16</v>
      </c>
      <c r="E628" s="2" t="s">
        <v>15</v>
      </c>
      <c r="F628" s="2">
        <v>61</v>
      </c>
      <c r="G628" s="2">
        <v>61</v>
      </c>
      <c r="H628" s="2">
        <v>0</v>
      </c>
      <c r="I628" s="2">
        <v>0</v>
      </c>
    </row>
    <row r="629" spans="1:9" x14ac:dyDescent="0.25">
      <c r="A629" s="2" t="s">
        <v>674</v>
      </c>
      <c r="B629" s="2" t="s">
        <v>125</v>
      </c>
      <c r="C629" s="2" t="s">
        <v>125</v>
      </c>
      <c r="D629" s="2" t="s">
        <v>16</v>
      </c>
      <c r="E629" s="2" t="s">
        <v>16</v>
      </c>
      <c r="F629" s="2">
        <v>54</v>
      </c>
      <c r="G629" s="2">
        <v>54</v>
      </c>
      <c r="H629" s="2">
        <v>0</v>
      </c>
      <c r="I629" s="2">
        <v>0</v>
      </c>
    </row>
    <row r="630" spans="1:9" x14ac:dyDescent="0.25">
      <c r="A630" s="2" t="s">
        <v>674</v>
      </c>
      <c r="B630" s="2" t="s">
        <v>125</v>
      </c>
      <c r="C630" s="2" t="s">
        <v>125</v>
      </c>
      <c r="D630" s="2" t="s">
        <v>16</v>
      </c>
      <c r="E630" s="2" t="s">
        <v>17</v>
      </c>
      <c r="F630" s="2">
        <v>58</v>
      </c>
      <c r="G630" s="2">
        <v>58</v>
      </c>
      <c r="H630" s="2">
        <v>4</v>
      </c>
      <c r="I630" s="2">
        <v>4</v>
      </c>
    </row>
    <row r="631" spans="1:9" x14ac:dyDescent="0.25">
      <c r="A631" s="2" t="s">
        <v>674</v>
      </c>
      <c r="B631" s="2" t="s">
        <v>125</v>
      </c>
      <c r="C631" s="2" t="s">
        <v>125</v>
      </c>
      <c r="D631" s="2" t="s">
        <v>16</v>
      </c>
      <c r="E631" s="2" t="s">
        <v>18</v>
      </c>
      <c r="F631" s="2">
        <v>62</v>
      </c>
      <c r="G631" s="2">
        <v>62</v>
      </c>
      <c r="H631" s="2">
        <v>5</v>
      </c>
      <c r="I631" s="2">
        <v>5</v>
      </c>
    </row>
    <row r="632" spans="1:9" x14ac:dyDescent="0.25">
      <c r="A632" s="2" t="s">
        <v>674</v>
      </c>
      <c r="B632" s="2" t="s">
        <v>125</v>
      </c>
      <c r="C632" s="2" t="s">
        <v>125</v>
      </c>
      <c r="D632" s="2" t="s">
        <v>16</v>
      </c>
      <c r="E632" s="2" t="s">
        <v>19</v>
      </c>
      <c r="F632" s="2">
        <v>62</v>
      </c>
      <c r="G632" s="2">
        <v>61.84</v>
      </c>
      <c r="H632" s="2">
        <v>8</v>
      </c>
      <c r="I632" s="2">
        <v>8</v>
      </c>
    </row>
    <row r="633" spans="1:9" x14ac:dyDescent="0.25">
      <c r="A633" s="2" t="s">
        <v>674</v>
      </c>
      <c r="B633" s="2" t="s">
        <v>127</v>
      </c>
      <c r="C633" s="2" t="s">
        <v>127</v>
      </c>
      <c r="D633" s="2" t="s">
        <v>16</v>
      </c>
      <c r="E633" s="2" t="s">
        <v>675</v>
      </c>
      <c r="F633" s="2">
        <v>6</v>
      </c>
      <c r="G633" s="2">
        <v>6</v>
      </c>
      <c r="H633" s="2">
        <v>0</v>
      </c>
      <c r="I633" s="2">
        <v>0</v>
      </c>
    </row>
    <row r="634" spans="1:9" x14ac:dyDescent="0.25">
      <c r="A634" s="2" t="s">
        <v>674</v>
      </c>
      <c r="B634" s="2" t="s">
        <v>127</v>
      </c>
      <c r="C634" s="2" t="s">
        <v>127</v>
      </c>
      <c r="D634" s="2" t="s">
        <v>16</v>
      </c>
      <c r="E634" s="2" t="s">
        <v>8</v>
      </c>
      <c r="F634" s="2">
        <v>4</v>
      </c>
      <c r="G634" s="2">
        <v>4</v>
      </c>
      <c r="H634" s="2">
        <v>0</v>
      </c>
      <c r="I634" s="2">
        <v>0</v>
      </c>
    </row>
    <row r="635" spans="1:9" x14ac:dyDescent="0.25">
      <c r="A635" s="2" t="s">
        <v>674</v>
      </c>
      <c r="B635" s="2" t="s">
        <v>127</v>
      </c>
      <c r="C635" s="2" t="s">
        <v>127</v>
      </c>
      <c r="D635" s="2" t="s">
        <v>16</v>
      </c>
      <c r="E635" s="2" t="s">
        <v>9</v>
      </c>
      <c r="F635" s="2">
        <v>4</v>
      </c>
      <c r="G635" s="2">
        <v>4</v>
      </c>
      <c r="H635" s="2">
        <v>0</v>
      </c>
      <c r="I635" s="2">
        <v>0</v>
      </c>
    </row>
    <row r="636" spans="1:9" x14ac:dyDescent="0.25">
      <c r="A636" s="2" t="s">
        <v>674</v>
      </c>
      <c r="B636" s="2" t="s">
        <v>127</v>
      </c>
      <c r="C636" s="2" t="s">
        <v>127</v>
      </c>
      <c r="D636" s="2" t="s">
        <v>16</v>
      </c>
      <c r="E636" s="2" t="s">
        <v>10</v>
      </c>
      <c r="F636" s="2">
        <v>2</v>
      </c>
      <c r="G636" s="2">
        <v>2</v>
      </c>
      <c r="H636" s="2">
        <v>0</v>
      </c>
      <c r="I636" s="2">
        <v>0</v>
      </c>
    </row>
    <row r="637" spans="1:9" x14ac:dyDescent="0.25">
      <c r="A637" s="2" t="s">
        <v>674</v>
      </c>
      <c r="B637" s="2" t="s">
        <v>127</v>
      </c>
      <c r="C637" s="2" t="s">
        <v>127</v>
      </c>
      <c r="D637" s="2" t="s">
        <v>16</v>
      </c>
      <c r="E637" s="2" t="s">
        <v>11</v>
      </c>
      <c r="F637" s="2">
        <v>6</v>
      </c>
      <c r="G637" s="2">
        <v>6</v>
      </c>
      <c r="H637" s="2">
        <v>0</v>
      </c>
      <c r="I637" s="2">
        <v>0</v>
      </c>
    </row>
    <row r="638" spans="1:9" x14ac:dyDescent="0.25">
      <c r="A638" s="2" t="s">
        <v>674</v>
      </c>
      <c r="B638" s="2" t="s">
        <v>127</v>
      </c>
      <c r="C638" s="2" t="s">
        <v>127</v>
      </c>
      <c r="D638" s="2" t="s">
        <v>16</v>
      </c>
      <c r="E638" s="2" t="s">
        <v>12</v>
      </c>
      <c r="F638" s="2">
        <v>4</v>
      </c>
      <c r="G638" s="2">
        <v>4</v>
      </c>
      <c r="H638" s="2">
        <v>0</v>
      </c>
      <c r="I638" s="2">
        <v>0</v>
      </c>
    </row>
    <row r="639" spans="1:9" x14ac:dyDescent="0.25">
      <c r="A639" s="2" t="s">
        <v>674</v>
      </c>
      <c r="B639" s="2" t="s">
        <v>127</v>
      </c>
      <c r="C639" s="2" t="s">
        <v>127</v>
      </c>
      <c r="D639" s="2" t="s">
        <v>16</v>
      </c>
      <c r="E639" s="2" t="s">
        <v>13</v>
      </c>
      <c r="F639" s="2">
        <v>4</v>
      </c>
      <c r="G639" s="2">
        <v>4</v>
      </c>
      <c r="H639" s="2">
        <v>0</v>
      </c>
      <c r="I639" s="2">
        <v>0</v>
      </c>
    </row>
    <row r="640" spans="1:9" x14ac:dyDescent="0.25">
      <c r="A640" s="2" t="s">
        <v>674</v>
      </c>
      <c r="B640" s="2" t="s">
        <v>129</v>
      </c>
      <c r="C640" s="2" t="s">
        <v>129</v>
      </c>
      <c r="D640" s="2" t="s">
        <v>16</v>
      </c>
      <c r="E640" s="2" t="s">
        <v>675</v>
      </c>
      <c r="F640" s="2">
        <v>343</v>
      </c>
      <c r="G640" s="2">
        <v>343</v>
      </c>
      <c r="H640" s="2">
        <v>28</v>
      </c>
      <c r="I640" s="2">
        <v>28</v>
      </c>
    </row>
    <row r="641" spans="1:9" x14ac:dyDescent="0.25">
      <c r="A641" s="2" t="s">
        <v>674</v>
      </c>
      <c r="B641" s="2" t="s">
        <v>129</v>
      </c>
      <c r="C641" s="2" t="s">
        <v>129</v>
      </c>
      <c r="D641" s="2" t="s">
        <v>16</v>
      </c>
      <c r="E641" s="2" t="s">
        <v>8</v>
      </c>
      <c r="F641" s="2">
        <v>423</v>
      </c>
      <c r="G641" s="2">
        <v>423</v>
      </c>
      <c r="H641" s="2">
        <v>37</v>
      </c>
      <c r="I641" s="2">
        <v>37</v>
      </c>
    </row>
    <row r="642" spans="1:9" x14ac:dyDescent="0.25">
      <c r="A642" s="2" t="s">
        <v>674</v>
      </c>
      <c r="B642" s="2" t="s">
        <v>129</v>
      </c>
      <c r="C642" s="2" t="s">
        <v>129</v>
      </c>
      <c r="D642" s="2" t="s">
        <v>16</v>
      </c>
      <c r="E642" s="2" t="s">
        <v>9</v>
      </c>
      <c r="F642" s="2">
        <v>414</v>
      </c>
      <c r="G642" s="2">
        <v>414</v>
      </c>
      <c r="H642" s="2">
        <v>33</v>
      </c>
      <c r="I642" s="2">
        <v>33</v>
      </c>
    </row>
    <row r="643" spans="1:9" x14ac:dyDescent="0.25">
      <c r="A643" s="2" t="s">
        <v>674</v>
      </c>
      <c r="B643" s="2" t="s">
        <v>129</v>
      </c>
      <c r="C643" s="2" t="s">
        <v>129</v>
      </c>
      <c r="D643" s="2" t="s">
        <v>16</v>
      </c>
      <c r="E643" s="2" t="s">
        <v>10</v>
      </c>
      <c r="F643" s="2">
        <v>407</v>
      </c>
      <c r="G643" s="2">
        <v>407</v>
      </c>
      <c r="H643" s="2">
        <v>33</v>
      </c>
      <c r="I643" s="2">
        <v>33</v>
      </c>
    </row>
    <row r="644" spans="1:9" x14ac:dyDescent="0.25">
      <c r="A644" s="2" t="s">
        <v>674</v>
      </c>
      <c r="B644" s="2" t="s">
        <v>129</v>
      </c>
      <c r="C644" s="2" t="s">
        <v>129</v>
      </c>
      <c r="D644" s="2" t="s">
        <v>16</v>
      </c>
      <c r="E644" s="2" t="s">
        <v>11</v>
      </c>
      <c r="F644" s="2">
        <v>479</v>
      </c>
      <c r="G644" s="2">
        <v>479</v>
      </c>
      <c r="H644" s="2">
        <v>28</v>
      </c>
      <c r="I644" s="2">
        <v>28</v>
      </c>
    </row>
    <row r="645" spans="1:9" x14ac:dyDescent="0.25">
      <c r="A645" s="2" t="s">
        <v>674</v>
      </c>
      <c r="B645" s="2" t="s">
        <v>129</v>
      </c>
      <c r="C645" s="2" t="s">
        <v>129</v>
      </c>
      <c r="D645" s="2" t="s">
        <v>16</v>
      </c>
      <c r="E645" s="2" t="s">
        <v>12</v>
      </c>
      <c r="F645" s="2">
        <v>442</v>
      </c>
      <c r="G645" s="2">
        <v>441.79</v>
      </c>
      <c r="H645" s="2">
        <v>34</v>
      </c>
      <c r="I645" s="2">
        <v>33.79</v>
      </c>
    </row>
    <row r="646" spans="1:9" x14ac:dyDescent="0.25">
      <c r="A646" s="2" t="s">
        <v>674</v>
      </c>
      <c r="B646" s="2" t="s">
        <v>129</v>
      </c>
      <c r="C646" s="2" t="s">
        <v>129</v>
      </c>
      <c r="D646" s="2" t="s">
        <v>16</v>
      </c>
      <c r="E646" s="2" t="s">
        <v>13</v>
      </c>
      <c r="F646" s="2">
        <v>470</v>
      </c>
      <c r="G646" s="2">
        <v>470</v>
      </c>
      <c r="H646" s="2">
        <v>35</v>
      </c>
      <c r="I646" s="2">
        <v>35</v>
      </c>
    </row>
    <row r="647" spans="1:9" x14ac:dyDescent="0.25">
      <c r="A647" s="2" t="s">
        <v>674</v>
      </c>
      <c r="B647" s="2" t="s">
        <v>129</v>
      </c>
      <c r="C647" s="2" t="s">
        <v>129</v>
      </c>
      <c r="D647" s="2" t="s">
        <v>16</v>
      </c>
      <c r="E647" s="2" t="s">
        <v>14</v>
      </c>
      <c r="F647" s="2">
        <v>539</v>
      </c>
      <c r="G647" s="2">
        <v>538.29999999999995</v>
      </c>
      <c r="H647" s="2">
        <v>37</v>
      </c>
      <c r="I647" s="2">
        <v>36.79</v>
      </c>
    </row>
    <row r="648" spans="1:9" x14ac:dyDescent="0.25">
      <c r="A648" s="2" t="s">
        <v>674</v>
      </c>
      <c r="B648" s="2" t="s">
        <v>129</v>
      </c>
      <c r="C648" s="2" t="s">
        <v>129</v>
      </c>
      <c r="D648" s="2" t="s">
        <v>16</v>
      </c>
      <c r="E648" s="2" t="s">
        <v>15</v>
      </c>
      <c r="F648" s="2">
        <v>485</v>
      </c>
      <c r="G648" s="2">
        <v>483.51</v>
      </c>
      <c r="H648" s="2">
        <v>21</v>
      </c>
      <c r="I648" s="2">
        <v>20.27</v>
      </c>
    </row>
    <row r="649" spans="1:9" x14ac:dyDescent="0.25">
      <c r="A649" s="2" t="s">
        <v>674</v>
      </c>
      <c r="B649" s="2" t="s">
        <v>129</v>
      </c>
      <c r="C649" s="2" t="s">
        <v>129</v>
      </c>
      <c r="D649" s="2" t="s">
        <v>16</v>
      </c>
      <c r="E649" s="2" t="s">
        <v>16</v>
      </c>
      <c r="F649" s="2">
        <v>523</v>
      </c>
      <c r="G649" s="2">
        <v>523</v>
      </c>
      <c r="H649" s="2">
        <v>23</v>
      </c>
      <c r="I649" s="2">
        <v>23</v>
      </c>
    </row>
    <row r="650" spans="1:9" x14ac:dyDescent="0.25">
      <c r="A650" s="2" t="s">
        <v>674</v>
      </c>
      <c r="B650" s="2" t="s">
        <v>129</v>
      </c>
      <c r="C650" s="2" t="s">
        <v>129</v>
      </c>
      <c r="D650" s="2" t="s">
        <v>16</v>
      </c>
      <c r="E650" s="2" t="s">
        <v>17</v>
      </c>
      <c r="F650" s="2">
        <v>462</v>
      </c>
      <c r="G650" s="2">
        <v>460.75</v>
      </c>
      <c r="H650" s="2">
        <v>23</v>
      </c>
      <c r="I650" s="2">
        <v>22.48</v>
      </c>
    </row>
    <row r="651" spans="1:9" x14ac:dyDescent="0.25">
      <c r="A651" s="2" t="s">
        <v>674</v>
      </c>
      <c r="B651" s="2" t="s">
        <v>129</v>
      </c>
      <c r="C651" s="2" t="s">
        <v>129</v>
      </c>
      <c r="D651" s="2" t="s">
        <v>16</v>
      </c>
      <c r="E651" s="2" t="s">
        <v>18</v>
      </c>
      <c r="F651" s="2">
        <v>399</v>
      </c>
      <c r="G651" s="2">
        <v>370.87</v>
      </c>
      <c r="H651" s="2">
        <v>37</v>
      </c>
      <c r="I651" s="2">
        <v>36.26</v>
      </c>
    </row>
    <row r="652" spans="1:9" x14ac:dyDescent="0.25">
      <c r="A652" s="2" t="s">
        <v>674</v>
      </c>
      <c r="B652" s="2" t="s">
        <v>129</v>
      </c>
      <c r="C652" s="2" t="s">
        <v>129</v>
      </c>
      <c r="D652" s="2" t="s">
        <v>16</v>
      </c>
      <c r="E652" s="2" t="s">
        <v>19</v>
      </c>
      <c r="F652" s="2">
        <v>408</v>
      </c>
      <c r="G652" s="2">
        <v>380.5</v>
      </c>
      <c r="H652" s="2">
        <v>79</v>
      </c>
      <c r="I652" s="2">
        <v>77.599999999999994</v>
      </c>
    </row>
    <row r="653" spans="1:9" x14ac:dyDescent="0.25">
      <c r="A653" s="2" t="s">
        <v>674</v>
      </c>
      <c r="B653" s="2" t="s">
        <v>131</v>
      </c>
      <c r="C653" s="2" t="s">
        <v>131</v>
      </c>
      <c r="D653" s="2" t="s">
        <v>16</v>
      </c>
      <c r="E653" s="2" t="s">
        <v>675</v>
      </c>
      <c r="F653" s="2">
        <v>6</v>
      </c>
      <c r="G653" s="2">
        <v>6</v>
      </c>
      <c r="H653" s="2">
        <v>0</v>
      </c>
      <c r="I653" s="2">
        <v>0</v>
      </c>
    </row>
    <row r="654" spans="1:9" x14ac:dyDescent="0.25">
      <c r="A654" s="2" t="s">
        <v>674</v>
      </c>
      <c r="B654" s="2" t="s">
        <v>131</v>
      </c>
      <c r="C654" s="2" t="s">
        <v>131</v>
      </c>
      <c r="D654" s="2" t="s">
        <v>16</v>
      </c>
      <c r="E654" s="2" t="s">
        <v>8</v>
      </c>
      <c r="F654" s="2">
        <v>6</v>
      </c>
      <c r="G654" s="2">
        <v>6</v>
      </c>
      <c r="H654" s="2">
        <v>0</v>
      </c>
      <c r="I654" s="2">
        <v>0</v>
      </c>
    </row>
    <row r="655" spans="1:9" x14ac:dyDescent="0.25">
      <c r="A655" s="2" t="s">
        <v>674</v>
      </c>
      <c r="B655" s="2" t="s">
        <v>131</v>
      </c>
      <c r="C655" s="2" t="s">
        <v>131</v>
      </c>
      <c r="D655" s="2" t="s">
        <v>16</v>
      </c>
      <c r="E655" s="2" t="s">
        <v>9</v>
      </c>
      <c r="F655" s="2">
        <v>4</v>
      </c>
      <c r="G655" s="2">
        <v>4</v>
      </c>
      <c r="H655" s="2">
        <v>0</v>
      </c>
      <c r="I655" s="2">
        <v>0</v>
      </c>
    </row>
    <row r="656" spans="1:9" x14ac:dyDescent="0.25">
      <c r="A656" s="2" t="s">
        <v>674</v>
      </c>
      <c r="B656" s="2" t="s">
        <v>131</v>
      </c>
      <c r="C656" s="2" t="s">
        <v>131</v>
      </c>
      <c r="D656" s="2" t="s">
        <v>16</v>
      </c>
      <c r="E656" s="2" t="s">
        <v>10</v>
      </c>
      <c r="F656" s="2">
        <v>10</v>
      </c>
      <c r="G656" s="2">
        <v>10</v>
      </c>
      <c r="H656" s="2">
        <v>0</v>
      </c>
      <c r="I656" s="2">
        <v>0</v>
      </c>
    </row>
    <row r="657" spans="1:9" x14ac:dyDescent="0.25">
      <c r="A657" s="2" t="s">
        <v>674</v>
      </c>
      <c r="B657" s="2" t="s">
        <v>131</v>
      </c>
      <c r="C657" s="2" t="s">
        <v>131</v>
      </c>
      <c r="D657" s="2" t="s">
        <v>16</v>
      </c>
      <c r="E657" s="2" t="s">
        <v>11</v>
      </c>
      <c r="F657" s="2">
        <v>10</v>
      </c>
      <c r="G657" s="2">
        <v>10</v>
      </c>
      <c r="H657" s="2">
        <v>0</v>
      </c>
      <c r="I657" s="2">
        <v>0</v>
      </c>
    </row>
    <row r="658" spans="1:9" x14ac:dyDescent="0.25">
      <c r="A658" s="2" t="s">
        <v>674</v>
      </c>
      <c r="B658" s="2" t="s">
        <v>131</v>
      </c>
      <c r="C658" s="2" t="s">
        <v>131</v>
      </c>
      <c r="D658" s="2" t="s">
        <v>16</v>
      </c>
      <c r="E658" s="2" t="s">
        <v>12</v>
      </c>
      <c r="F658" s="2">
        <v>3</v>
      </c>
      <c r="G658" s="2">
        <v>3</v>
      </c>
      <c r="H658" s="2">
        <v>0</v>
      </c>
      <c r="I658" s="2">
        <v>0</v>
      </c>
    </row>
    <row r="659" spans="1:9" x14ac:dyDescent="0.25">
      <c r="A659" s="2" t="s">
        <v>674</v>
      </c>
      <c r="B659" s="2" t="s">
        <v>131</v>
      </c>
      <c r="C659" s="2" t="s">
        <v>131</v>
      </c>
      <c r="D659" s="2" t="s">
        <v>16</v>
      </c>
      <c r="E659" s="2" t="s">
        <v>13</v>
      </c>
      <c r="F659" s="2">
        <v>9</v>
      </c>
      <c r="G659" s="2">
        <v>8.84</v>
      </c>
      <c r="H659" s="2">
        <v>0</v>
      </c>
      <c r="I659" s="2">
        <v>0</v>
      </c>
    </row>
    <row r="660" spans="1:9" x14ac:dyDescent="0.25">
      <c r="A660" s="2" t="s">
        <v>674</v>
      </c>
      <c r="B660" s="2" t="s">
        <v>131</v>
      </c>
      <c r="C660" s="2" t="s">
        <v>131</v>
      </c>
      <c r="D660" s="2" t="s">
        <v>16</v>
      </c>
      <c r="E660" s="2" t="s">
        <v>14</v>
      </c>
      <c r="F660" s="2">
        <v>6</v>
      </c>
      <c r="G660" s="2">
        <v>6</v>
      </c>
      <c r="H660" s="2">
        <v>0</v>
      </c>
      <c r="I660" s="2">
        <v>0</v>
      </c>
    </row>
    <row r="661" spans="1:9" x14ac:dyDescent="0.25">
      <c r="A661" s="2" t="s">
        <v>674</v>
      </c>
      <c r="B661" s="2" t="s">
        <v>131</v>
      </c>
      <c r="C661" s="2" t="s">
        <v>131</v>
      </c>
      <c r="D661" s="2" t="s">
        <v>16</v>
      </c>
      <c r="E661" s="2" t="s">
        <v>15</v>
      </c>
      <c r="F661" s="2">
        <v>5</v>
      </c>
      <c r="G661" s="2">
        <v>5</v>
      </c>
      <c r="H661" s="2">
        <v>0</v>
      </c>
      <c r="I661" s="2">
        <v>0</v>
      </c>
    </row>
    <row r="662" spans="1:9" x14ac:dyDescent="0.25">
      <c r="A662" s="2" t="s">
        <v>674</v>
      </c>
      <c r="B662" s="2" t="s">
        <v>131</v>
      </c>
      <c r="C662" s="2" t="s">
        <v>131</v>
      </c>
      <c r="D662" s="2" t="s">
        <v>16</v>
      </c>
      <c r="E662" s="2" t="s">
        <v>16</v>
      </c>
      <c r="F662" s="2">
        <v>12</v>
      </c>
      <c r="G662" s="2">
        <v>12</v>
      </c>
      <c r="H662" s="2">
        <v>0</v>
      </c>
      <c r="I662" s="2">
        <v>0</v>
      </c>
    </row>
    <row r="663" spans="1:9" x14ac:dyDescent="0.25">
      <c r="A663" s="2" t="s">
        <v>674</v>
      </c>
      <c r="B663" s="2" t="s">
        <v>131</v>
      </c>
      <c r="C663" s="2" t="s">
        <v>131</v>
      </c>
      <c r="D663" s="2" t="s">
        <v>16</v>
      </c>
      <c r="E663" s="2" t="s">
        <v>17</v>
      </c>
      <c r="F663" s="2">
        <v>7</v>
      </c>
      <c r="G663" s="2">
        <v>7</v>
      </c>
      <c r="H663" s="2">
        <v>0</v>
      </c>
      <c r="I663" s="2">
        <v>0</v>
      </c>
    </row>
    <row r="664" spans="1:9" x14ac:dyDescent="0.25">
      <c r="A664" s="2" t="s">
        <v>674</v>
      </c>
      <c r="B664" s="2" t="s">
        <v>131</v>
      </c>
      <c r="C664" s="2" t="s">
        <v>131</v>
      </c>
      <c r="D664" s="2" t="s">
        <v>16</v>
      </c>
      <c r="E664" s="2" t="s">
        <v>18</v>
      </c>
      <c r="F664" s="2">
        <v>5</v>
      </c>
      <c r="G664" s="2">
        <v>5</v>
      </c>
      <c r="H664" s="2">
        <v>0</v>
      </c>
      <c r="I664" s="2">
        <v>0</v>
      </c>
    </row>
    <row r="665" spans="1:9" x14ac:dyDescent="0.25">
      <c r="A665" s="2" t="s">
        <v>674</v>
      </c>
      <c r="B665" s="2" t="s">
        <v>131</v>
      </c>
      <c r="C665" s="2" t="s">
        <v>131</v>
      </c>
      <c r="D665" s="2" t="s">
        <v>16</v>
      </c>
      <c r="E665" s="2" t="s">
        <v>19</v>
      </c>
      <c r="F665" s="2">
        <v>6</v>
      </c>
      <c r="G665" s="2">
        <v>6</v>
      </c>
      <c r="H665" s="2">
        <v>0</v>
      </c>
      <c r="I665" s="2">
        <v>0</v>
      </c>
    </row>
    <row r="666" spans="1:9" x14ac:dyDescent="0.25">
      <c r="A666" s="2" t="s">
        <v>674</v>
      </c>
      <c r="B666" s="2" t="s">
        <v>133</v>
      </c>
      <c r="C666" s="2" t="s">
        <v>133</v>
      </c>
      <c r="D666" s="2" t="s">
        <v>16</v>
      </c>
      <c r="E666" s="2" t="s">
        <v>675</v>
      </c>
      <c r="F666" s="2">
        <v>24</v>
      </c>
      <c r="G666" s="2">
        <v>24</v>
      </c>
      <c r="H666" s="2">
        <v>0</v>
      </c>
      <c r="I666" s="2">
        <v>0</v>
      </c>
    </row>
    <row r="667" spans="1:9" x14ac:dyDescent="0.25">
      <c r="A667" s="2" t="s">
        <v>674</v>
      </c>
      <c r="B667" s="2" t="s">
        <v>133</v>
      </c>
      <c r="C667" s="2" t="s">
        <v>133</v>
      </c>
      <c r="D667" s="2" t="s">
        <v>16</v>
      </c>
      <c r="E667" s="2" t="s">
        <v>8</v>
      </c>
      <c r="F667" s="2">
        <v>17</v>
      </c>
      <c r="G667" s="2">
        <v>17</v>
      </c>
      <c r="H667" s="2">
        <v>0</v>
      </c>
      <c r="I667" s="2">
        <v>0</v>
      </c>
    </row>
    <row r="668" spans="1:9" x14ac:dyDescent="0.25">
      <c r="A668" s="2" t="s">
        <v>674</v>
      </c>
      <c r="B668" s="2" t="s">
        <v>133</v>
      </c>
      <c r="C668" s="2" t="s">
        <v>133</v>
      </c>
      <c r="D668" s="2" t="s">
        <v>16</v>
      </c>
      <c r="E668" s="2" t="s">
        <v>9</v>
      </c>
      <c r="F668" s="2">
        <v>6</v>
      </c>
      <c r="G668" s="2">
        <v>6</v>
      </c>
      <c r="H668" s="2">
        <v>0</v>
      </c>
      <c r="I668" s="2">
        <v>0</v>
      </c>
    </row>
    <row r="669" spans="1:9" x14ac:dyDescent="0.25">
      <c r="A669" s="2" t="s">
        <v>674</v>
      </c>
      <c r="B669" s="2" t="s">
        <v>133</v>
      </c>
      <c r="C669" s="2" t="s">
        <v>133</v>
      </c>
      <c r="D669" s="2" t="s">
        <v>16</v>
      </c>
      <c r="E669" s="2" t="s">
        <v>10</v>
      </c>
      <c r="F669" s="2">
        <v>16</v>
      </c>
      <c r="G669" s="2">
        <v>16</v>
      </c>
      <c r="H669" s="2">
        <v>0</v>
      </c>
      <c r="I669" s="2">
        <v>0</v>
      </c>
    </row>
    <row r="670" spans="1:9" x14ac:dyDescent="0.25">
      <c r="A670" s="2" t="s">
        <v>674</v>
      </c>
      <c r="B670" s="2" t="s">
        <v>133</v>
      </c>
      <c r="C670" s="2" t="s">
        <v>133</v>
      </c>
      <c r="D670" s="2" t="s">
        <v>16</v>
      </c>
      <c r="E670" s="2" t="s">
        <v>11</v>
      </c>
      <c r="F670" s="2">
        <v>33</v>
      </c>
      <c r="G670" s="2">
        <v>33</v>
      </c>
      <c r="H670" s="2">
        <v>0</v>
      </c>
      <c r="I670" s="2">
        <v>0</v>
      </c>
    </row>
    <row r="671" spans="1:9" x14ac:dyDescent="0.25">
      <c r="A671" s="2" t="s">
        <v>674</v>
      </c>
      <c r="B671" s="2" t="s">
        <v>133</v>
      </c>
      <c r="C671" s="2" t="s">
        <v>133</v>
      </c>
      <c r="D671" s="2" t="s">
        <v>16</v>
      </c>
      <c r="E671" s="2" t="s">
        <v>12</v>
      </c>
      <c r="F671" s="2">
        <v>16</v>
      </c>
      <c r="G671" s="2">
        <v>16</v>
      </c>
      <c r="H671" s="2">
        <v>0</v>
      </c>
      <c r="I671" s="2">
        <v>0</v>
      </c>
    </row>
    <row r="672" spans="1:9" x14ac:dyDescent="0.25">
      <c r="A672" s="2" t="s">
        <v>674</v>
      </c>
      <c r="B672" s="2" t="s">
        <v>133</v>
      </c>
      <c r="C672" s="2" t="s">
        <v>133</v>
      </c>
      <c r="D672" s="2" t="s">
        <v>16</v>
      </c>
      <c r="E672" s="2" t="s">
        <v>13</v>
      </c>
      <c r="F672" s="2">
        <v>21</v>
      </c>
      <c r="G672" s="2">
        <v>21</v>
      </c>
      <c r="H672" s="2">
        <v>0</v>
      </c>
      <c r="I672" s="2">
        <v>0</v>
      </c>
    </row>
    <row r="673" spans="1:9" x14ac:dyDescent="0.25">
      <c r="A673" s="2" t="s">
        <v>674</v>
      </c>
      <c r="B673" s="2" t="s">
        <v>133</v>
      </c>
      <c r="C673" s="2" t="s">
        <v>133</v>
      </c>
      <c r="D673" s="2" t="s">
        <v>16</v>
      </c>
      <c r="E673" s="2" t="s">
        <v>14</v>
      </c>
      <c r="F673" s="2">
        <v>13</v>
      </c>
      <c r="G673" s="2">
        <v>13</v>
      </c>
      <c r="H673" s="2">
        <v>0</v>
      </c>
      <c r="I673" s="2">
        <v>0</v>
      </c>
    </row>
    <row r="674" spans="1:9" x14ac:dyDescent="0.25">
      <c r="A674" s="2" t="s">
        <v>674</v>
      </c>
      <c r="B674" s="2" t="s">
        <v>133</v>
      </c>
      <c r="C674" s="2" t="s">
        <v>133</v>
      </c>
      <c r="D674" s="2" t="s">
        <v>16</v>
      </c>
      <c r="E674" s="2" t="s">
        <v>15</v>
      </c>
      <c r="F674" s="2">
        <v>23</v>
      </c>
      <c r="G674" s="2">
        <v>23</v>
      </c>
      <c r="H674" s="2">
        <v>0</v>
      </c>
      <c r="I674" s="2">
        <v>0</v>
      </c>
    </row>
    <row r="675" spans="1:9" x14ac:dyDescent="0.25">
      <c r="A675" s="2" t="s">
        <v>674</v>
      </c>
      <c r="B675" s="2" t="s">
        <v>133</v>
      </c>
      <c r="C675" s="2" t="s">
        <v>133</v>
      </c>
      <c r="D675" s="2" t="s">
        <v>16</v>
      </c>
      <c r="E675" s="2" t="s">
        <v>16</v>
      </c>
      <c r="F675" s="2">
        <v>25</v>
      </c>
      <c r="G675" s="2">
        <v>25</v>
      </c>
      <c r="H675" s="2">
        <v>0</v>
      </c>
      <c r="I675" s="2">
        <v>0</v>
      </c>
    </row>
    <row r="676" spans="1:9" x14ac:dyDescent="0.25">
      <c r="A676" s="2" t="s">
        <v>674</v>
      </c>
      <c r="B676" s="2" t="s">
        <v>133</v>
      </c>
      <c r="C676" s="2" t="s">
        <v>133</v>
      </c>
      <c r="D676" s="2" t="s">
        <v>16</v>
      </c>
      <c r="E676" s="2" t="s">
        <v>17</v>
      </c>
      <c r="F676" s="2">
        <v>25</v>
      </c>
      <c r="G676" s="2">
        <v>25</v>
      </c>
      <c r="H676" s="2">
        <v>0</v>
      </c>
      <c r="I676" s="2">
        <v>0</v>
      </c>
    </row>
    <row r="677" spans="1:9" x14ac:dyDescent="0.25">
      <c r="A677" s="2" t="s">
        <v>674</v>
      </c>
      <c r="B677" s="2" t="s">
        <v>133</v>
      </c>
      <c r="C677" s="2" t="s">
        <v>133</v>
      </c>
      <c r="D677" s="2" t="s">
        <v>16</v>
      </c>
      <c r="E677" s="2" t="s">
        <v>18</v>
      </c>
      <c r="F677" s="2">
        <v>22</v>
      </c>
      <c r="G677" s="2">
        <v>18.420000000000002</v>
      </c>
      <c r="H677" s="2">
        <v>0</v>
      </c>
      <c r="I677" s="2">
        <v>0</v>
      </c>
    </row>
    <row r="678" spans="1:9" x14ac:dyDescent="0.25">
      <c r="A678" s="2" t="s">
        <v>674</v>
      </c>
      <c r="B678" s="2" t="s">
        <v>133</v>
      </c>
      <c r="C678" s="2" t="s">
        <v>133</v>
      </c>
      <c r="D678" s="2" t="s">
        <v>16</v>
      </c>
      <c r="E678" s="2" t="s">
        <v>19</v>
      </c>
      <c r="F678" s="2">
        <v>21</v>
      </c>
      <c r="G678" s="2">
        <v>21</v>
      </c>
      <c r="H678" s="2">
        <v>0</v>
      </c>
      <c r="I678" s="2">
        <v>0</v>
      </c>
    </row>
    <row r="679" spans="1:9" x14ac:dyDescent="0.25">
      <c r="A679" s="2" t="s">
        <v>674</v>
      </c>
      <c r="B679" s="2" t="s">
        <v>135</v>
      </c>
      <c r="C679" s="2" t="s">
        <v>135</v>
      </c>
      <c r="D679" s="2" t="s">
        <v>16</v>
      </c>
      <c r="E679" s="2" t="s">
        <v>675</v>
      </c>
      <c r="F679" s="2">
        <v>6</v>
      </c>
      <c r="G679" s="2">
        <v>6</v>
      </c>
      <c r="H679" s="2">
        <v>0</v>
      </c>
      <c r="I679" s="2">
        <v>0</v>
      </c>
    </row>
    <row r="680" spans="1:9" x14ac:dyDescent="0.25">
      <c r="A680" s="2" t="s">
        <v>674</v>
      </c>
      <c r="B680" s="2" t="s">
        <v>135</v>
      </c>
      <c r="C680" s="2" t="s">
        <v>135</v>
      </c>
      <c r="D680" s="2" t="s">
        <v>16</v>
      </c>
      <c r="E680" s="2" t="s">
        <v>8</v>
      </c>
      <c r="F680" s="2">
        <v>8</v>
      </c>
      <c r="G680" s="2">
        <v>8</v>
      </c>
      <c r="H680" s="2">
        <v>0</v>
      </c>
      <c r="I680" s="2">
        <v>0</v>
      </c>
    </row>
    <row r="681" spans="1:9" x14ac:dyDescent="0.25">
      <c r="A681" s="2" t="s">
        <v>674</v>
      </c>
      <c r="B681" s="2" t="s">
        <v>135</v>
      </c>
      <c r="C681" s="2" t="s">
        <v>135</v>
      </c>
      <c r="D681" s="2" t="s">
        <v>16</v>
      </c>
      <c r="E681" s="2" t="s">
        <v>9</v>
      </c>
      <c r="F681" s="2">
        <v>3</v>
      </c>
      <c r="G681" s="2">
        <v>3</v>
      </c>
      <c r="H681" s="2">
        <v>0</v>
      </c>
      <c r="I681" s="2">
        <v>0</v>
      </c>
    </row>
    <row r="682" spans="1:9" x14ac:dyDescent="0.25">
      <c r="A682" s="2" t="s">
        <v>674</v>
      </c>
      <c r="B682" s="2" t="s">
        <v>135</v>
      </c>
      <c r="C682" s="2" t="s">
        <v>135</v>
      </c>
      <c r="D682" s="2" t="s">
        <v>16</v>
      </c>
      <c r="E682" s="2" t="s">
        <v>10</v>
      </c>
      <c r="F682" s="2">
        <v>4</v>
      </c>
      <c r="G682" s="2">
        <v>4</v>
      </c>
      <c r="H682" s="2">
        <v>0</v>
      </c>
      <c r="I682" s="2">
        <v>0</v>
      </c>
    </row>
    <row r="683" spans="1:9" x14ac:dyDescent="0.25">
      <c r="A683" s="2" t="s">
        <v>674</v>
      </c>
      <c r="B683" s="2" t="s">
        <v>135</v>
      </c>
      <c r="C683" s="2" t="s">
        <v>135</v>
      </c>
      <c r="D683" s="2" t="s">
        <v>16</v>
      </c>
      <c r="E683" s="2" t="s">
        <v>11</v>
      </c>
      <c r="F683" s="2">
        <v>3</v>
      </c>
      <c r="G683" s="2">
        <v>3</v>
      </c>
      <c r="H683" s="2">
        <v>0</v>
      </c>
      <c r="I683" s="2">
        <v>0</v>
      </c>
    </row>
    <row r="684" spans="1:9" x14ac:dyDescent="0.25">
      <c r="A684" s="2" t="s">
        <v>674</v>
      </c>
      <c r="B684" s="2" t="s">
        <v>135</v>
      </c>
      <c r="C684" s="2" t="s">
        <v>135</v>
      </c>
      <c r="D684" s="2" t="s">
        <v>16</v>
      </c>
      <c r="E684" s="2" t="s">
        <v>12</v>
      </c>
      <c r="F684" s="2">
        <v>4</v>
      </c>
      <c r="G684" s="2">
        <v>4</v>
      </c>
      <c r="H684" s="2">
        <v>0</v>
      </c>
      <c r="I684" s="2">
        <v>0</v>
      </c>
    </row>
    <row r="685" spans="1:9" x14ac:dyDescent="0.25">
      <c r="A685" s="2" t="s">
        <v>674</v>
      </c>
      <c r="B685" s="2" t="s">
        <v>135</v>
      </c>
      <c r="C685" s="2" t="s">
        <v>135</v>
      </c>
      <c r="D685" s="2" t="s">
        <v>16</v>
      </c>
      <c r="E685" s="2" t="s">
        <v>13</v>
      </c>
      <c r="F685" s="2">
        <v>8</v>
      </c>
      <c r="G685" s="2">
        <v>8</v>
      </c>
      <c r="H685" s="2">
        <v>0</v>
      </c>
      <c r="I685" s="2">
        <v>0</v>
      </c>
    </row>
    <row r="686" spans="1:9" x14ac:dyDescent="0.25">
      <c r="A686" s="2" t="s">
        <v>674</v>
      </c>
      <c r="B686" s="2" t="s">
        <v>137</v>
      </c>
      <c r="C686" s="2" t="s">
        <v>137</v>
      </c>
      <c r="D686" s="2" t="s">
        <v>16</v>
      </c>
      <c r="E686" s="2" t="s">
        <v>675</v>
      </c>
      <c r="F686" s="2">
        <v>9</v>
      </c>
      <c r="G686" s="2">
        <v>7</v>
      </c>
      <c r="H686" s="2">
        <v>4</v>
      </c>
      <c r="I686" s="2">
        <v>2</v>
      </c>
    </row>
    <row r="687" spans="1:9" x14ac:dyDescent="0.25">
      <c r="A687" s="2" t="s">
        <v>674</v>
      </c>
      <c r="B687" s="2" t="s">
        <v>137</v>
      </c>
      <c r="C687" s="2" t="s">
        <v>137</v>
      </c>
      <c r="D687" s="2" t="s">
        <v>16</v>
      </c>
      <c r="E687" s="2" t="s">
        <v>8</v>
      </c>
      <c r="F687" s="2">
        <v>14</v>
      </c>
      <c r="G687" s="2">
        <v>14</v>
      </c>
      <c r="H687" s="2">
        <v>3</v>
      </c>
      <c r="I687" s="2">
        <v>3</v>
      </c>
    </row>
    <row r="688" spans="1:9" x14ac:dyDescent="0.25">
      <c r="A688" s="2" t="s">
        <v>674</v>
      </c>
      <c r="B688" s="2" t="s">
        <v>137</v>
      </c>
      <c r="C688" s="2" t="s">
        <v>137</v>
      </c>
      <c r="D688" s="2" t="s">
        <v>16</v>
      </c>
      <c r="E688" s="2" t="s">
        <v>9</v>
      </c>
      <c r="F688" s="2">
        <v>15</v>
      </c>
      <c r="G688" s="2">
        <v>15</v>
      </c>
      <c r="H688" s="2">
        <v>6</v>
      </c>
      <c r="I688" s="2">
        <v>6</v>
      </c>
    </row>
    <row r="689" spans="1:9" x14ac:dyDescent="0.25">
      <c r="A689" s="2" t="s">
        <v>674</v>
      </c>
      <c r="B689" s="2" t="s">
        <v>137</v>
      </c>
      <c r="C689" s="2" t="s">
        <v>137</v>
      </c>
      <c r="D689" s="2" t="s">
        <v>16</v>
      </c>
      <c r="E689" s="2" t="s">
        <v>10</v>
      </c>
      <c r="F689" s="2">
        <v>13</v>
      </c>
      <c r="G689" s="2">
        <v>13</v>
      </c>
      <c r="H689" s="2">
        <v>2</v>
      </c>
      <c r="I689" s="2">
        <v>2</v>
      </c>
    </row>
    <row r="690" spans="1:9" x14ac:dyDescent="0.25">
      <c r="A690" s="2" t="s">
        <v>674</v>
      </c>
      <c r="B690" s="2" t="s">
        <v>137</v>
      </c>
      <c r="C690" s="2" t="s">
        <v>137</v>
      </c>
      <c r="D690" s="2" t="s">
        <v>16</v>
      </c>
      <c r="E690" s="2" t="s">
        <v>11</v>
      </c>
      <c r="F690" s="2">
        <v>17</v>
      </c>
      <c r="G690" s="2">
        <v>17</v>
      </c>
      <c r="H690" s="2">
        <v>2</v>
      </c>
      <c r="I690" s="2">
        <v>2</v>
      </c>
    </row>
    <row r="691" spans="1:9" x14ac:dyDescent="0.25">
      <c r="A691" s="2" t="s">
        <v>674</v>
      </c>
      <c r="B691" s="2" t="s">
        <v>137</v>
      </c>
      <c r="C691" s="2" t="s">
        <v>137</v>
      </c>
      <c r="D691" s="2" t="s">
        <v>16</v>
      </c>
      <c r="E691" s="2" t="s">
        <v>12</v>
      </c>
      <c r="F691" s="2">
        <v>22</v>
      </c>
      <c r="G691" s="2">
        <v>22</v>
      </c>
      <c r="H691" s="2">
        <v>7</v>
      </c>
      <c r="I691" s="2">
        <v>7</v>
      </c>
    </row>
    <row r="692" spans="1:9" x14ac:dyDescent="0.25">
      <c r="A692" s="2" t="s">
        <v>674</v>
      </c>
      <c r="B692" s="2" t="s">
        <v>137</v>
      </c>
      <c r="C692" s="2" t="s">
        <v>137</v>
      </c>
      <c r="D692" s="2" t="s">
        <v>16</v>
      </c>
      <c r="E692" s="2" t="s">
        <v>13</v>
      </c>
      <c r="F692" s="2">
        <v>16</v>
      </c>
      <c r="G692" s="2">
        <v>16</v>
      </c>
      <c r="H692" s="2">
        <v>8</v>
      </c>
      <c r="I692" s="2">
        <v>8</v>
      </c>
    </row>
    <row r="693" spans="1:9" x14ac:dyDescent="0.25">
      <c r="A693" s="2" t="s">
        <v>674</v>
      </c>
      <c r="B693" s="2" t="s">
        <v>137</v>
      </c>
      <c r="C693" s="2" t="s">
        <v>137</v>
      </c>
      <c r="D693" s="2" t="s">
        <v>16</v>
      </c>
      <c r="E693" s="2" t="s">
        <v>14</v>
      </c>
      <c r="F693" s="2">
        <v>18</v>
      </c>
      <c r="G693" s="2">
        <v>18</v>
      </c>
      <c r="H693" s="2">
        <v>4</v>
      </c>
      <c r="I693" s="2">
        <v>4</v>
      </c>
    </row>
    <row r="694" spans="1:9" x14ac:dyDescent="0.25">
      <c r="A694" s="2" t="s">
        <v>674</v>
      </c>
      <c r="B694" s="2" t="s">
        <v>137</v>
      </c>
      <c r="C694" s="2" t="s">
        <v>137</v>
      </c>
      <c r="D694" s="2" t="s">
        <v>16</v>
      </c>
      <c r="E694" s="2" t="s">
        <v>15</v>
      </c>
      <c r="F694" s="2">
        <v>22</v>
      </c>
      <c r="G694" s="2">
        <v>22</v>
      </c>
      <c r="H694" s="2">
        <v>3</v>
      </c>
      <c r="I694" s="2">
        <v>3</v>
      </c>
    </row>
    <row r="695" spans="1:9" x14ac:dyDescent="0.25">
      <c r="A695" s="2" t="s">
        <v>674</v>
      </c>
      <c r="B695" s="2" t="s">
        <v>137</v>
      </c>
      <c r="C695" s="2" t="s">
        <v>137</v>
      </c>
      <c r="D695" s="2" t="s">
        <v>16</v>
      </c>
      <c r="E695" s="2" t="s">
        <v>16</v>
      </c>
      <c r="F695" s="2">
        <v>18</v>
      </c>
      <c r="G695" s="2">
        <v>18</v>
      </c>
      <c r="H695" s="2">
        <v>5</v>
      </c>
      <c r="I695" s="2">
        <v>5</v>
      </c>
    </row>
    <row r="696" spans="1:9" x14ac:dyDescent="0.25">
      <c r="A696" s="2" t="s">
        <v>674</v>
      </c>
      <c r="B696" s="2" t="s">
        <v>137</v>
      </c>
      <c r="C696" s="2" t="s">
        <v>137</v>
      </c>
      <c r="D696" s="2" t="s">
        <v>16</v>
      </c>
      <c r="E696" s="2" t="s">
        <v>17</v>
      </c>
      <c r="F696" s="2">
        <v>17</v>
      </c>
      <c r="G696" s="2">
        <v>17</v>
      </c>
      <c r="H696" s="2">
        <v>7</v>
      </c>
      <c r="I696" s="2">
        <v>7</v>
      </c>
    </row>
    <row r="697" spans="1:9" x14ac:dyDescent="0.25">
      <c r="A697" s="2" t="s">
        <v>674</v>
      </c>
      <c r="B697" s="2" t="s">
        <v>137</v>
      </c>
      <c r="C697" s="2" t="s">
        <v>137</v>
      </c>
      <c r="D697" s="2" t="s">
        <v>16</v>
      </c>
      <c r="E697" s="2" t="s">
        <v>18</v>
      </c>
      <c r="F697" s="2">
        <v>19</v>
      </c>
      <c r="G697" s="2">
        <v>17.36</v>
      </c>
      <c r="H697" s="2">
        <v>5</v>
      </c>
      <c r="I697" s="2">
        <v>5</v>
      </c>
    </row>
    <row r="698" spans="1:9" x14ac:dyDescent="0.25">
      <c r="A698" s="2" t="s">
        <v>674</v>
      </c>
      <c r="B698" s="2" t="s">
        <v>137</v>
      </c>
      <c r="C698" s="2" t="s">
        <v>137</v>
      </c>
      <c r="D698" s="2" t="s">
        <v>16</v>
      </c>
      <c r="E698" s="2" t="s">
        <v>19</v>
      </c>
      <c r="F698" s="2">
        <v>20</v>
      </c>
      <c r="G698" s="2">
        <v>19.22</v>
      </c>
      <c r="H698" s="2">
        <v>5</v>
      </c>
      <c r="I698" s="2">
        <v>5</v>
      </c>
    </row>
    <row r="699" spans="1:9" x14ac:dyDescent="0.25">
      <c r="A699" s="2" t="s">
        <v>674</v>
      </c>
      <c r="B699" s="2" t="s">
        <v>139</v>
      </c>
      <c r="C699" s="2" t="s">
        <v>139</v>
      </c>
      <c r="D699" s="2" t="s">
        <v>16</v>
      </c>
      <c r="E699" s="2" t="s">
        <v>675</v>
      </c>
      <c r="F699" s="2">
        <v>5</v>
      </c>
      <c r="G699" s="2">
        <v>5</v>
      </c>
      <c r="H699" s="2">
        <v>0</v>
      </c>
      <c r="I699" s="2">
        <v>0</v>
      </c>
    </row>
    <row r="700" spans="1:9" x14ac:dyDescent="0.25">
      <c r="A700" s="2" t="s">
        <v>674</v>
      </c>
      <c r="B700" s="2" t="s">
        <v>139</v>
      </c>
      <c r="C700" s="2" t="s">
        <v>139</v>
      </c>
      <c r="D700" s="2" t="s">
        <v>16</v>
      </c>
      <c r="E700" s="2" t="s">
        <v>8</v>
      </c>
      <c r="F700" s="2">
        <v>6</v>
      </c>
      <c r="G700" s="2">
        <v>6</v>
      </c>
      <c r="H700" s="2">
        <v>0</v>
      </c>
      <c r="I700" s="2">
        <v>0</v>
      </c>
    </row>
    <row r="701" spans="1:9" x14ac:dyDescent="0.25">
      <c r="A701" s="2" t="s">
        <v>674</v>
      </c>
      <c r="B701" s="2" t="s">
        <v>139</v>
      </c>
      <c r="C701" s="2" t="s">
        <v>139</v>
      </c>
      <c r="D701" s="2" t="s">
        <v>16</v>
      </c>
      <c r="E701" s="2" t="s">
        <v>9</v>
      </c>
      <c r="F701" s="2">
        <v>4</v>
      </c>
      <c r="G701" s="2">
        <v>4</v>
      </c>
      <c r="H701" s="2">
        <v>0</v>
      </c>
      <c r="I701" s="2">
        <v>0</v>
      </c>
    </row>
    <row r="702" spans="1:9" x14ac:dyDescent="0.25">
      <c r="A702" s="2" t="s">
        <v>674</v>
      </c>
      <c r="B702" s="2" t="s">
        <v>139</v>
      </c>
      <c r="C702" s="2" t="s">
        <v>139</v>
      </c>
      <c r="D702" s="2" t="s">
        <v>16</v>
      </c>
      <c r="E702" s="2" t="s">
        <v>10</v>
      </c>
      <c r="F702" s="2">
        <v>5</v>
      </c>
      <c r="G702" s="2">
        <v>5</v>
      </c>
      <c r="H702" s="2">
        <v>0</v>
      </c>
      <c r="I702" s="2">
        <v>0</v>
      </c>
    </row>
    <row r="703" spans="1:9" x14ac:dyDescent="0.25">
      <c r="A703" s="2" t="s">
        <v>674</v>
      </c>
      <c r="B703" s="2" t="s">
        <v>139</v>
      </c>
      <c r="C703" s="2" t="s">
        <v>139</v>
      </c>
      <c r="D703" s="2" t="s">
        <v>16</v>
      </c>
      <c r="E703" s="2" t="s">
        <v>11</v>
      </c>
      <c r="F703" s="2">
        <v>4</v>
      </c>
      <c r="G703" s="2">
        <v>4</v>
      </c>
      <c r="H703" s="2">
        <v>0</v>
      </c>
      <c r="I703" s="2">
        <v>0</v>
      </c>
    </row>
    <row r="704" spans="1:9" x14ac:dyDescent="0.25">
      <c r="A704" s="2" t="s">
        <v>674</v>
      </c>
      <c r="B704" s="2" t="s">
        <v>139</v>
      </c>
      <c r="C704" s="2" t="s">
        <v>139</v>
      </c>
      <c r="D704" s="2" t="s">
        <v>16</v>
      </c>
      <c r="E704" s="2" t="s">
        <v>12</v>
      </c>
      <c r="F704" s="2">
        <v>6</v>
      </c>
      <c r="G704" s="2">
        <v>6</v>
      </c>
      <c r="H704" s="2">
        <v>0</v>
      </c>
      <c r="I704" s="2">
        <v>0</v>
      </c>
    </row>
    <row r="705" spans="1:9" x14ac:dyDescent="0.25">
      <c r="A705" s="2" t="s">
        <v>674</v>
      </c>
      <c r="B705" s="2" t="s">
        <v>139</v>
      </c>
      <c r="C705" s="2" t="s">
        <v>139</v>
      </c>
      <c r="D705" s="2" t="s">
        <v>16</v>
      </c>
      <c r="E705" s="2" t="s">
        <v>13</v>
      </c>
      <c r="F705" s="2">
        <v>3</v>
      </c>
      <c r="G705" s="2">
        <v>3</v>
      </c>
      <c r="H705" s="2">
        <v>0</v>
      </c>
      <c r="I705" s="2">
        <v>0</v>
      </c>
    </row>
    <row r="706" spans="1:9" x14ac:dyDescent="0.25">
      <c r="A706" s="2" t="s">
        <v>674</v>
      </c>
      <c r="B706" s="2" t="s">
        <v>139</v>
      </c>
      <c r="C706" s="2" t="s">
        <v>139</v>
      </c>
      <c r="D706" s="2" t="s">
        <v>16</v>
      </c>
      <c r="E706" s="2" t="s">
        <v>14</v>
      </c>
      <c r="F706" s="2">
        <v>4</v>
      </c>
      <c r="G706" s="2">
        <v>4</v>
      </c>
      <c r="H706" s="2">
        <v>0</v>
      </c>
      <c r="I706" s="2">
        <v>0</v>
      </c>
    </row>
    <row r="707" spans="1:9" x14ac:dyDescent="0.25">
      <c r="A707" s="2" t="s">
        <v>674</v>
      </c>
      <c r="B707" s="2" t="s">
        <v>139</v>
      </c>
      <c r="C707" s="2" t="s">
        <v>139</v>
      </c>
      <c r="D707" s="2" t="s">
        <v>16</v>
      </c>
      <c r="E707" s="2" t="s">
        <v>15</v>
      </c>
      <c r="F707" s="2">
        <v>9</v>
      </c>
      <c r="G707" s="2">
        <v>9</v>
      </c>
      <c r="H707" s="2">
        <v>0</v>
      </c>
      <c r="I707" s="2">
        <v>0</v>
      </c>
    </row>
    <row r="708" spans="1:9" x14ac:dyDescent="0.25">
      <c r="A708" s="2" t="s">
        <v>674</v>
      </c>
      <c r="B708" s="2" t="s">
        <v>141</v>
      </c>
      <c r="C708" s="2" t="s">
        <v>141</v>
      </c>
      <c r="D708" s="2" t="s">
        <v>16</v>
      </c>
      <c r="E708" s="2" t="s">
        <v>675</v>
      </c>
      <c r="F708" s="2">
        <v>20</v>
      </c>
      <c r="G708" s="2">
        <v>20</v>
      </c>
      <c r="H708" s="2">
        <v>0</v>
      </c>
      <c r="I708" s="2">
        <v>0</v>
      </c>
    </row>
    <row r="709" spans="1:9" x14ac:dyDescent="0.25">
      <c r="A709" s="2" t="s">
        <v>674</v>
      </c>
      <c r="B709" s="2" t="s">
        <v>141</v>
      </c>
      <c r="C709" s="2" t="s">
        <v>141</v>
      </c>
      <c r="D709" s="2" t="s">
        <v>16</v>
      </c>
      <c r="E709" s="2" t="s">
        <v>8</v>
      </c>
      <c r="F709" s="2">
        <v>14</v>
      </c>
      <c r="G709" s="2">
        <v>14</v>
      </c>
      <c r="H709" s="2">
        <v>0</v>
      </c>
      <c r="I709" s="2">
        <v>0</v>
      </c>
    </row>
    <row r="710" spans="1:9" x14ac:dyDescent="0.25">
      <c r="A710" s="2" t="s">
        <v>674</v>
      </c>
      <c r="B710" s="2" t="s">
        <v>141</v>
      </c>
      <c r="C710" s="2" t="s">
        <v>141</v>
      </c>
      <c r="D710" s="2" t="s">
        <v>16</v>
      </c>
      <c r="E710" s="2" t="s">
        <v>9</v>
      </c>
      <c r="F710" s="2">
        <v>16</v>
      </c>
      <c r="G710" s="2">
        <v>15.5</v>
      </c>
      <c r="H710" s="2">
        <v>0</v>
      </c>
      <c r="I710" s="2">
        <v>0</v>
      </c>
    </row>
    <row r="711" spans="1:9" x14ac:dyDescent="0.25">
      <c r="A711" s="2" t="s">
        <v>674</v>
      </c>
      <c r="B711" s="2" t="s">
        <v>141</v>
      </c>
      <c r="C711" s="2" t="s">
        <v>141</v>
      </c>
      <c r="D711" s="2" t="s">
        <v>16</v>
      </c>
      <c r="E711" s="2" t="s">
        <v>10</v>
      </c>
      <c r="F711" s="2">
        <v>16</v>
      </c>
      <c r="G711" s="2">
        <v>16</v>
      </c>
      <c r="H711" s="2">
        <v>0</v>
      </c>
      <c r="I711" s="2">
        <v>0</v>
      </c>
    </row>
    <row r="712" spans="1:9" x14ac:dyDescent="0.25">
      <c r="A712" s="2" t="s">
        <v>674</v>
      </c>
      <c r="B712" s="2" t="s">
        <v>141</v>
      </c>
      <c r="C712" s="2" t="s">
        <v>141</v>
      </c>
      <c r="D712" s="2" t="s">
        <v>16</v>
      </c>
      <c r="E712" s="2" t="s">
        <v>11</v>
      </c>
      <c r="F712" s="2">
        <v>18</v>
      </c>
      <c r="G712" s="2">
        <v>18</v>
      </c>
      <c r="H712" s="2">
        <v>0</v>
      </c>
      <c r="I712" s="2">
        <v>0</v>
      </c>
    </row>
    <row r="713" spans="1:9" x14ac:dyDescent="0.25">
      <c r="A713" s="2" t="s">
        <v>674</v>
      </c>
      <c r="B713" s="2" t="s">
        <v>141</v>
      </c>
      <c r="C713" s="2" t="s">
        <v>141</v>
      </c>
      <c r="D713" s="2" t="s">
        <v>16</v>
      </c>
      <c r="E713" s="2" t="s">
        <v>12</v>
      </c>
      <c r="F713" s="2">
        <v>17</v>
      </c>
      <c r="G713" s="2">
        <v>17</v>
      </c>
      <c r="H713" s="2">
        <v>0</v>
      </c>
      <c r="I713" s="2">
        <v>0</v>
      </c>
    </row>
    <row r="714" spans="1:9" x14ac:dyDescent="0.25">
      <c r="A714" s="2" t="s">
        <v>674</v>
      </c>
      <c r="B714" s="2" t="s">
        <v>141</v>
      </c>
      <c r="C714" s="2" t="s">
        <v>141</v>
      </c>
      <c r="D714" s="2" t="s">
        <v>16</v>
      </c>
      <c r="E714" s="2" t="s">
        <v>13</v>
      </c>
      <c r="F714" s="2">
        <v>19</v>
      </c>
      <c r="G714" s="2">
        <v>18</v>
      </c>
      <c r="H714" s="2">
        <v>0</v>
      </c>
      <c r="I714" s="2">
        <v>0</v>
      </c>
    </row>
    <row r="715" spans="1:9" x14ac:dyDescent="0.25">
      <c r="A715" s="2" t="s">
        <v>674</v>
      </c>
      <c r="B715" s="2" t="s">
        <v>141</v>
      </c>
      <c r="C715" s="2" t="s">
        <v>141</v>
      </c>
      <c r="D715" s="2" t="s">
        <v>16</v>
      </c>
      <c r="E715" s="2" t="s">
        <v>14</v>
      </c>
      <c r="F715" s="2">
        <v>15</v>
      </c>
      <c r="G715" s="2">
        <v>15</v>
      </c>
      <c r="H715" s="2">
        <v>0</v>
      </c>
      <c r="I715" s="2">
        <v>0</v>
      </c>
    </row>
    <row r="716" spans="1:9" x14ac:dyDescent="0.25">
      <c r="A716" s="2" t="s">
        <v>674</v>
      </c>
      <c r="B716" s="2" t="s">
        <v>141</v>
      </c>
      <c r="C716" s="2" t="s">
        <v>141</v>
      </c>
      <c r="D716" s="2" t="s">
        <v>16</v>
      </c>
      <c r="E716" s="2" t="s">
        <v>15</v>
      </c>
      <c r="F716" s="2">
        <v>19</v>
      </c>
      <c r="G716" s="2">
        <v>19</v>
      </c>
      <c r="H716" s="2">
        <v>0</v>
      </c>
      <c r="I716" s="2">
        <v>0</v>
      </c>
    </row>
    <row r="717" spans="1:9" x14ac:dyDescent="0.25">
      <c r="A717" s="2" t="s">
        <v>674</v>
      </c>
      <c r="B717" s="2" t="s">
        <v>141</v>
      </c>
      <c r="C717" s="2" t="s">
        <v>141</v>
      </c>
      <c r="D717" s="2" t="s">
        <v>16</v>
      </c>
      <c r="E717" s="2" t="s">
        <v>16</v>
      </c>
      <c r="F717" s="2">
        <v>19</v>
      </c>
      <c r="G717" s="2">
        <v>18.5</v>
      </c>
      <c r="H717" s="2">
        <v>0</v>
      </c>
      <c r="I717" s="2">
        <v>0</v>
      </c>
    </row>
    <row r="718" spans="1:9" x14ac:dyDescent="0.25">
      <c r="A718" s="2" t="s">
        <v>674</v>
      </c>
      <c r="B718" s="2" t="s">
        <v>141</v>
      </c>
      <c r="C718" s="2" t="s">
        <v>141</v>
      </c>
      <c r="D718" s="2" t="s">
        <v>16</v>
      </c>
      <c r="E718" s="2" t="s">
        <v>17</v>
      </c>
      <c r="F718" s="2">
        <v>16</v>
      </c>
      <c r="G718" s="2">
        <v>16</v>
      </c>
      <c r="H718" s="2">
        <v>0</v>
      </c>
      <c r="I718" s="2">
        <v>0</v>
      </c>
    </row>
    <row r="719" spans="1:9" x14ac:dyDescent="0.25">
      <c r="A719" s="2" t="s">
        <v>674</v>
      </c>
      <c r="B719" s="2" t="s">
        <v>141</v>
      </c>
      <c r="C719" s="2" t="s">
        <v>141</v>
      </c>
      <c r="D719" s="2" t="s">
        <v>16</v>
      </c>
      <c r="E719" s="2" t="s">
        <v>18</v>
      </c>
      <c r="F719" s="2">
        <v>15</v>
      </c>
      <c r="G719" s="2">
        <v>12</v>
      </c>
      <c r="H719" s="2">
        <v>0</v>
      </c>
      <c r="I719" s="2">
        <v>0</v>
      </c>
    </row>
    <row r="720" spans="1:9" x14ac:dyDescent="0.25">
      <c r="A720" s="2" t="s">
        <v>674</v>
      </c>
      <c r="B720" s="2" t="s">
        <v>141</v>
      </c>
      <c r="C720" s="2" t="s">
        <v>141</v>
      </c>
      <c r="D720" s="2" t="s">
        <v>16</v>
      </c>
      <c r="E720" s="2" t="s">
        <v>19</v>
      </c>
      <c r="F720" s="2">
        <v>16</v>
      </c>
      <c r="G720" s="2">
        <v>11.26</v>
      </c>
      <c r="H720" s="2">
        <v>0</v>
      </c>
      <c r="I720" s="2">
        <v>0</v>
      </c>
    </row>
    <row r="721" spans="1:9" x14ac:dyDescent="0.25">
      <c r="A721" s="2" t="s">
        <v>674</v>
      </c>
      <c r="B721" s="2" t="s">
        <v>143</v>
      </c>
      <c r="C721" s="2" t="s">
        <v>143</v>
      </c>
      <c r="D721" s="2" t="s">
        <v>16</v>
      </c>
      <c r="E721" s="2" t="s">
        <v>675</v>
      </c>
      <c r="F721" s="2">
        <v>18</v>
      </c>
      <c r="G721" s="2">
        <v>17</v>
      </c>
      <c r="H721" s="2">
        <v>2</v>
      </c>
      <c r="I721" s="2">
        <v>1</v>
      </c>
    </row>
    <row r="722" spans="1:9" x14ac:dyDescent="0.25">
      <c r="A722" s="2" t="s">
        <v>674</v>
      </c>
      <c r="B722" s="2" t="s">
        <v>143</v>
      </c>
      <c r="C722" s="2" t="s">
        <v>143</v>
      </c>
      <c r="D722" s="2" t="s">
        <v>16</v>
      </c>
      <c r="E722" s="2" t="s">
        <v>8</v>
      </c>
      <c r="F722" s="2">
        <v>23</v>
      </c>
      <c r="G722" s="2">
        <v>23</v>
      </c>
      <c r="H722" s="2">
        <v>1</v>
      </c>
      <c r="I722" s="2">
        <v>1</v>
      </c>
    </row>
    <row r="723" spans="1:9" x14ac:dyDescent="0.25">
      <c r="A723" s="2" t="s">
        <v>674</v>
      </c>
      <c r="B723" s="2" t="s">
        <v>143</v>
      </c>
      <c r="C723" s="2" t="s">
        <v>143</v>
      </c>
      <c r="D723" s="2" t="s">
        <v>16</v>
      </c>
      <c r="E723" s="2" t="s">
        <v>9</v>
      </c>
      <c r="F723" s="2">
        <v>29</v>
      </c>
      <c r="G723" s="2">
        <v>29</v>
      </c>
      <c r="H723" s="2">
        <v>8</v>
      </c>
      <c r="I723" s="2">
        <v>8</v>
      </c>
    </row>
    <row r="724" spans="1:9" x14ac:dyDescent="0.25">
      <c r="A724" s="2" t="s">
        <v>674</v>
      </c>
      <c r="B724" s="2" t="s">
        <v>143</v>
      </c>
      <c r="C724" s="2" t="s">
        <v>143</v>
      </c>
      <c r="D724" s="2" t="s">
        <v>16</v>
      </c>
      <c r="E724" s="2" t="s">
        <v>10</v>
      </c>
      <c r="F724" s="2">
        <v>34</v>
      </c>
      <c r="G724" s="2">
        <v>34</v>
      </c>
      <c r="H724" s="2">
        <v>1</v>
      </c>
      <c r="I724" s="2">
        <v>1</v>
      </c>
    </row>
    <row r="725" spans="1:9" x14ac:dyDescent="0.25">
      <c r="A725" s="2" t="s">
        <v>674</v>
      </c>
      <c r="B725" s="2" t="s">
        <v>143</v>
      </c>
      <c r="C725" s="2" t="s">
        <v>143</v>
      </c>
      <c r="D725" s="2" t="s">
        <v>16</v>
      </c>
      <c r="E725" s="2" t="s">
        <v>11</v>
      </c>
      <c r="F725" s="2">
        <v>35</v>
      </c>
      <c r="G725" s="2">
        <v>35</v>
      </c>
      <c r="H725" s="2">
        <v>7</v>
      </c>
      <c r="I725" s="2">
        <v>7</v>
      </c>
    </row>
    <row r="726" spans="1:9" x14ac:dyDescent="0.25">
      <c r="A726" s="2" t="s">
        <v>674</v>
      </c>
      <c r="B726" s="2" t="s">
        <v>143</v>
      </c>
      <c r="C726" s="2" t="s">
        <v>143</v>
      </c>
      <c r="D726" s="2" t="s">
        <v>16</v>
      </c>
      <c r="E726" s="2" t="s">
        <v>12</v>
      </c>
      <c r="F726" s="2">
        <v>29</v>
      </c>
      <c r="G726" s="2">
        <v>29</v>
      </c>
      <c r="H726" s="2">
        <v>2</v>
      </c>
      <c r="I726" s="2">
        <v>2</v>
      </c>
    </row>
    <row r="727" spans="1:9" x14ac:dyDescent="0.25">
      <c r="A727" s="2" t="s">
        <v>674</v>
      </c>
      <c r="B727" s="2" t="s">
        <v>143</v>
      </c>
      <c r="C727" s="2" t="s">
        <v>143</v>
      </c>
      <c r="D727" s="2" t="s">
        <v>16</v>
      </c>
      <c r="E727" s="2" t="s">
        <v>13</v>
      </c>
      <c r="F727" s="2">
        <v>23</v>
      </c>
      <c r="G727" s="2">
        <v>23</v>
      </c>
      <c r="H727" s="2">
        <v>4</v>
      </c>
      <c r="I727" s="2">
        <v>4</v>
      </c>
    </row>
    <row r="728" spans="1:9" x14ac:dyDescent="0.25">
      <c r="A728" s="2" t="s">
        <v>674</v>
      </c>
      <c r="B728" s="2" t="s">
        <v>143</v>
      </c>
      <c r="C728" s="2" t="s">
        <v>143</v>
      </c>
      <c r="D728" s="2" t="s">
        <v>16</v>
      </c>
      <c r="E728" s="2" t="s">
        <v>14</v>
      </c>
      <c r="F728" s="2">
        <v>28</v>
      </c>
      <c r="G728" s="2">
        <v>28</v>
      </c>
      <c r="H728" s="2">
        <v>7</v>
      </c>
      <c r="I728" s="2">
        <v>7</v>
      </c>
    </row>
    <row r="729" spans="1:9" x14ac:dyDescent="0.25">
      <c r="A729" s="2" t="s">
        <v>674</v>
      </c>
      <c r="B729" s="2" t="s">
        <v>143</v>
      </c>
      <c r="C729" s="2" t="s">
        <v>143</v>
      </c>
      <c r="D729" s="2" t="s">
        <v>16</v>
      </c>
      <c r="E729" s="2" t="s">
        <v>15</v>
      </c>
      <c r="F729" s="2">
        <v>31</v>
      </c>
      <c r="G729" s="2">
        <v>31</v>
      </c>
      <c r="H729" s="2">
        <v>1</v>
      </c>
      <c r="I729" s="2">
        <v>1</v>
      </c>
    </row>
    <row r="730" spans="1:9" x14ac:dyDescent="0.25">
      <c r="A730" s="2" t="s">
        <v>674</v>
      </c>
      <c r="B730" s="2" t="s">
        <v>143</v>
      </c>
      <c r="C730" s="2" t="s">
        <v>143</v>
      </c>
      <c r="D730" s="2" t="s">
        <v>16</v>
      </c>
      <c r="E730" s="2" t="s">
        <v>16</v>
      </c>
      <c r="F730" s="2">
        <v>39</v>
      </c>
      <c r="G730" s="2">
        <v>38.6</v>
      </c>
      <c r="H730" s="2">
        <v>13</v>
      </c>
      <c r="I730" s="2">
        <v>12.6</v>
      </c>
    </row>
    <row r="731" spans="1:9" x14ac:dyDescent="0.25">
      <c r="A731" s="2" t="s">
        <v>674</v>
      </c>
      <c r="B731" s="2" t="s">
        <v>143</v>
      </c>
      <c r="C731" s="2" t="s">
        <v>143</v>
      </c>
      <c r="D731" s="2" t="s">
        <v>16</v>
      </c>
      <c r="E731" s="2" t="s">
        <v>17</v>
      </c>
      <c r="F731" s="2">
        <v>38</v>
      </c>
      <c r="G731" s="2">
        <v>38</v>
      </c>
      <c r="H731" s="2">
        <v>8</v>
      </c>
      <c r="I731" s="2">
        <v>8</v>
      </c>
    </row>
    <row r="732" spans="1:9" x14ac:dyDescent="0.25">
      <c r="A732" s="2" t="s">
        <v>674</v>
      </c>
      <c r="B732" s="2" t="s">
        <v>143</v>
      </c>
      <c r="C732" s="2" t="s">
        <v>143</v>
      </c>
      <c r="D732" s="2" t="s">
        <v>16</v>
      </c>
      <c r="E732" s="2" t="s">
        <v>18</v>
      </c>
      <c r="F732" s="2">
        <v>26</v>
      </c>
      <c r="G732" s="2">
        <v>21.09</v>
      </c>
      <c r="H732" s="2">
        <v>4</v>
      </c>
      <c r="I732" s="2">
        <v>3.8</v>
      </c>
    </row>
    <row r="733" spans="1:9" x14ac:dyDescent="0.25">
      <c r="A733" s="2" t="s">
        <v>674</v>
      </c>
      <c r="B733" s="2" t="s">
        <v>143</v>
      </c>
      <c r="C733" s="2" t="s">
        <v>143</v>
      </c>
      <c r="D733" s="2" t="s">
        <v>16</v>
      </c>
      <c r="E733" s="2" t="s">
        <v>19</v>
      </c>
      <c r="F733" s="2">
        <v>25</v>
      </c>
      <c r="G733" s="2">
        <v>22.71</v>
      </c>
      <c r="H733" s="2">
        <v>6</v>
      </c>
      <c r="I733" s="2">
        <v>6</v>
      </c>
    </row>
    <row r="734" spans="1:9" x14ac:dyDescent="0.25">
      <c r="A734" s="2" t="s">
        <v>674</v>
      </c>
      <c r="B734" s="2" t="s">
        <v>145</v>
      </c>
      <c r="C734" s="2" t="s">
        <v>145</v>
      </c>
      <c r="D734" s="2" t="s">
        <v>16</v>
      </c>
      <c r="E734" s="2" t="s">
        <v>675</v>
      </c>
      <c r="F734" s="2">
        <v>1255</v>
      </c>
      <c r="G734" s="2">
        <v>1253.02</v>
      </c>
      <c r="H734" s="2">
        <v>33</v>
      </c>
      <c r="I734" s="2">
        <v>33</v>
      </c>
    </row>
    <row r="735" spans="1:9" x14ac:dyDescent="0.25">
      <c r="A735" s="2" t="s">
        <v>674</v>
      </c>
      <c r="B735" s="2" t="s">
        <v>145</v>
      </c>
      <c r="C735" s="2" t="s">
        <v>145</v>
      </c>
      <c r="D735" s="2" t="s">
        <v>16</v>
      </c>
      <c r="E735" s="2" t="s">
        <v>8</v>
      </c>
      <c r="F735" s="2">
        <v>1328</v>
      </c>
      <c r="G735" s="2">
        <v>1326</v>
      </c>
      <c r="H735" s="2">
        <v>29</v>
      </c>
      <c r="I735" s="2">
        <v>29</v>
      </c>
    </row>
    <row r="736" spans="1:9" x14ac:dyDescent="0.25">
      <c r="A736" s="2" t="s">
        <v>674</v>
      </c>
      <c r="B736" s="2" t="s">
        <v>145</v>
      </c>
      <c r="C736" s="2" t="s">
        <v>145</v>
      </c>
      <c r="D736" s="2" t="s">
        <v>16</v>
      </c>
      <c r="E736" s="2" t="s">
        <v>9</v>
      </c>
      <c r="F736" s="2">
        <v>1394</v>
      </c>
      <c r="G736" s="2">
        <v>1392.25</v>
      </c>
      <c r="H736" s="2">
        <v>38</v>
      </c>
      <c r="I736" s="2">
        <v>38</v>
      </c>
    </row>
    <row r="737" spans="1:9" x14ac:dyDescent="0.25">
      <c r="A737" s="2" t="s">
        <v>674</v>
      </c>
      <c r="B737" s="2" t="s">
        <v>145</v>
      </c>
      <c r="C737" s="2" t="s">
        <v>145</v>
      </c>
      <c r="D737" s="2" t="s">
        <v>16</v>
      </c>
      <c r="E737" s="2" t="s">
        <v>10</v>
      </c>
      <c r="F737" s="2">
        <v>1373</v>
      </c>
      <c r="G737" s="2">
        <v>1369.27</v>
      </c>
      <c r="H737" s="2">
        <v>21</v>
      </c>
      <c r="I737" s="2">
        <v>21</v>
      </c>
    </row>
    <row r="738" spans="1:9" x14ac:dyDescent="0.25">
      <c r="A738" s="2" t="s">
        <v>674</v>
      </c>
      <c r="B738" s="2" t="s">
        <v>145</v>
      </c>
      <c r="C738" s="2" t="s">
        <v>145</v>
      </c>
      <c r="D738" s="2" t="s">
        <v>16</v>
      </c>
      <c r="E738" s="2" t="s">
        <v>11</v>
      </c>
      <c r="F738" s="2">
        <v>1397</v>
      </c>
      <c r="G738" s="2">
        <v>1393.07</v>
      </c>
      <c r="H738" s="2">
        <v>26</v>
      </c>
      <c r="I738" s="2">
        <v>26</v>
      </c>
    </row>
    <row r="739" spans="1:9" x14ac:dyDescent="0.25">
      <c r="A739" s="2" t="s">
        <v>674</v>
      </c>
      <c r="B739" s="2" t="s">
        <v>145</v>
      </c>
      <c r="C739" s="2" t="s">
        <v>145</v>
      </c>
      <c r="D739" s="2" t="s">
        <v>16</v>
      </c>
      <c r="E739" s="2" t="s">
        <v>12</v>
      </c>
      <c r="F739" s="2">
        <v>1444</v>
      </c>
      <c r="G739" s="2">
        <v>1441.25</v>
      </c>
      <c r="H739" s="2">
        <v>17</v>
      </c>
      <c r="I739" s="2">
        <v>17</v>
      </c>
    </row>
    <row r="740" spans="1:9" x14ac:dyDescent="0.25">
      <c r="A740" s="2" t="s">
        <v>674</v>
      </c>
      <c r="B740" s="2" t="s">
        <v>145</v>
      </c>
      <c r="C740" s="2" t="s">
        <v>145</v>
      </c>
      <c r="D740" s="2" t="s">
        <v>16</v>
      </c>
      <c r="E740" s="2" t="s">
        <v>13</v>
      </c>
      <c r="F740" s="2">
        <v>1498</v>
      </c>
      <c r="G740" s="2">
        <v>1492.62</v>
      </c>
      <c r="H740" s="2">
        <v>30</v>
      </c>
      <c r="I740" s="2">
        <v>30</v>
      </c>
    </row>
    <row r="741" spans="1:9" x14ac:dyDescent="0.25">
      <c r="A741" s="2" t="s">
        <v>674</v>
      </c>
      <c r="B741" s="2" t="s">
        <v>145</v>
      </c>
      <c r="C741" s="2" t="s">
        <v>145</v>
      </c>
      <c r="D741" s="2" t="s">
        <v>16</v>
      </c>
      <c r="E741" s="2" t="s">
        <v>14</v>
      </c>
      <c r="F741" s="2">
        <v>1499</v>
      </c>
      <c r="G741" s="2">
        <v>1493.55</v>
      </c>
      <c r="H741" s="2">
        <v>47</v>
      </c>
      <c r="I741" s="2">
        <v>28.2</v>
      </c>
    </row>
    <row r="742" spans="1:9" x14ac:dyDescent="0.25">
      <c r="A742" s="2" t="s">
        <v>674</v>
      </c>
      <c r="B742" s="2" t="s">
        <v>145</v>
      </c>
      <c r="C742" s="2" t="s">
        <v>145</v>
      </c>
      <c r="D742" s="2" t="s">
        <v>16</v>
      </c>
      <c r="E742" s="2" t="s">
        <v>15</v>
      </c>
      <c r="F742" s="2">
        <v>1468</v>
      </c>
      <c r="G742" s="2">
        <v>1465.13</v>
      </c>
      <c r="H742" s="2">
        <v>34</v>
      </c>
      <c r="I742" s="2">
        <v>33</v>
      </c>
    </row>
    <row r="743" spans="1:9" x14ac:dyDescent="0.25">
      <c r="A743" s="2" t="s">
        <v>674</v>
      </c>
      <c r="B743" s="2" t="s">
        <v>145</v>
      </c>
      <c r="C743" s="2" t="s">
        <v>145</v>
      </c>
      <c r="D743" s="2" t="s">
        <v>16</v>
      </c>
      <c r="E743" s="2" t="s">
        <v>16</v>
      </c>
      <c r="F743" s="2">
        <v>1459</v>
      </c>
      <c r="G743" s="2">
        <v>1430.8</v>
      </c>
      <c r="H743" s="2">
        <v>24</v>
      </c>
      <c r="I743" s="2">
        <v>16.399999999999999</v>
      </c>
    </row>
    <row r="744" spans="1:9" x14ac:dyDescent="0.25">
      <c r="A744" s="2" t="s">
        <v>674</v>
      </c>
      <c r="B744" s="2" t="s">
        <v>145</v>
      </c>
      <c r="C744" s="2" t="s">
        <v>145</v>
      </c>
      <c r="D744" s="2" t="s">
        <v>16</v>
      </c>
      <c r="E744" s="2" t="s">
        <v>17</v>
      </c>
      <c r="F744" s="2">
        <v>1420</v>
      </c>
      <c r="G744" s="2">
        <v>1389.8</v>
      </c>
      <c r="H744" s="2">
        <v>35</v>
      </c>
      <c r="I744" s="2">
        <v>22</v>
      </c>
    </row>
    <row r="745" spans="1:9" x14ac:dyDescent="0.25">
      <c r="A745" s="2" t="s">
        <v>674</v>
      </c>
      <c r="B745" s="2" t="s">
        <v>145</v>
      </c>
      <c r="C745" s="2" t="s">
        <v>145</v>
      </c>
      <c r="D745" s="2" t="s">
        <v>16</v>
      </c>
      <c r="E745" s="2" t="s">
        <v>18</v>
      </c>
      <c r="F745" s="2">
        <v>1310</v>
      </c>
      <c r="G745" s="2">
        <v>1032.9000000000001</v>
      </c>
      <c r="H745" s="2">
        <v>18</v>
      </c>
      <c r="I745" s="2">
        <v>11.2</v>
      </c>
    </row>
    <row r="746" spans="1:9" x14ac:dyDescent="0.25">
      <c r="A746" s="2" t="s">
        <v>674</v>
      </c>
      <c r="B746" s="2" t="s">
        <v>145</v>
      </c>
      <c r="C746" s="2" t="s">
        <v>145</v>
      </c>
      <c r="D746" s="2" t="s">
        <v>16</v>
      </c>
      <c r="E746" s="2" t="s">
        <v>19</v>
      </c>
      <c r="F746" s="2">
        <v>1460</v>
      </c>
      <c r="G746" s="2">
        <v>1089.5999999999999</v>
      </c>
      <c r="H746" s="2">
        <v>30</v>
      </c>
      <c r="I746" s="2">
        <v>9.1</v>
      </c>
    </row>
    <row r="747" spans="1:9" x14ac:dyDescent="0.25">
      <c r="A747" s="2" t="s">
        <v>674</v>
      </c>
      <c r="B747" s="2" t="s">
        <v>147</v>
      </c>
      <c r="C747" s="2" t="s">
        <v>147</v>
      </c>
      <c r="D747" s="2" t="s">
        <v>16</v>
      </c>
      <c r="E747" s="2" t="s">
        <v>675</v>
      </c>
      <c r="F747" s="2">
        <v>131</v>
      </c>
      <c r="G747" s="2">
        <v>131</v>
      </c>
      <c r="H747" s="2">
        <v>6</v>
      </c>
      <c r="I747" s="2">
        <v>6</v>
      </c>
    </row>
    <row r="748" spans="1:9" x14ac:dyDescent="0.25">
      <c r="A748" s="2" t="s">
        <v>674</v>
      </c>
      <c r="B748" s="2" t="s">
        <v>147</v>
      </c>
      <c r="C748" s="2" t="s">
        <v>147</v>
      </c>
      <c r="D748" s="2" t="s">
        <v>16</v>
      </c>
      <c r="E748" s="2" t="s">
        <v>8</v>
      </c>
      <c r="F748" s="2">
        <v>132</v>
      </c>
      <c r="G748" s="2">
        <v>130.55000000000001</v>
      </c>
      <c r="H748" s="2">
        <v>14</v>
      </c>
      <c r="I748" s="2">
        <v>12.55</v>
      </c>
    </row>
    <row r="749" spans="1:9" x14ac:dyDescent="0.25">
      <c r="A749" s="2" t="s">
        <v>674</v>
      </c>
      <c r="B749" s="2" t="s">
        <v>147</v>
      </c>
      <c r="C749" s="2" t="s">
        <v>147</v>
      </c>
      <c r="D749" s="2" t="s">
        <v>16</v>
      </c>
      <c r="E749" s="2" t="s">
        <v>9</v>
      </c>
      <c r="F749" s="2">
        <v>160</v>
      </c>
      <c r="G749" s="2">
        <v>158.57</v>
      </c>
      <c r="H749" s="2">
        <v>7</v>
      </c>
      <c r="I749" s="2">
        <v>5.57</v>
      </c>
    </row>
    <row r="750" spans="1:9" x14ac:dyDescent="0.25">
      <c r="A750" s="2" t="s">
        <v>674</v>
      </c>
      <c r="B750" s="2" t="s">
        <v>147</v>
      </c>
      <c r="C750" s="2" t="s">
        <v>147</v>
      </c>
      <c r="D750" s="2" t="s">
        <v>16</v>
      </c>
      <c r="E750" s="2" t="s">
        <v>10</v>
      </c>
      <c r="F750" s="2">
        <v>155</v>
      </c>
      <c r="G750" s="2">
        <v>153.83000000000001</v>
      </c>
      <c r="H750" s="2">
        <v>12</v>
      </c>
      <c r="I750" s="2">
        <v>10.83</v>
      </c>
    </row>
    <row r="751" spans="1:9" x14ac:dyDescent="0.25">
      <c r="A751" s="2" t="s">
        <v>674</v>
      </c>
      <c r="B751" s="2" t="s">
        <v>147</v>
      </c>
      <c r="C751" s="2" t="s">
        <v>147</v>
      </c>
      <c r="D751" s="2" t="s">
        <v>16</v>
      </c>
      <c r="E751" s="2" t="s">
        <v>11</v>
      </c>
      <c r="F751" s="2">
        <v>144</v>
      </c>
      <c r="G751" s="2">
        <v>142.08000000000001</v>
      </c>
      <c r="H751" s="2">
        <v>6</v>
      </c>
      <c r="I751" s="2">
        <v>4.08</v>
      </c>
    </row>
    <row r="752" spans="1:9" x14ac:dyDescent="0.25">
      <c r="A752" s="2" t="s">
        <v>674</v>
      </c>
      <c r="B752" s="2" t="s">
        <v>147</v>
      </c>
      <c r="C752" s="2" t="s">
        <v>147</v>
      </c>
      <c r="D752" s="2" t="s">
        <v>16</v>
      </c>
      <c r="E752" s="2" t="s">
        <v>12</v>
      </c>
      <c r="F752" s="2">
        <v>149</v>
      </c>
      <c r="G752" s="2">
        <v>148.5</v>
      </c>
      <c r="H752" s="2">
        <v>11</v>
      </c>
      <c r="I752" s="2">
        <v>10.5</v>
      </c>
    </row>
    <row r="753" spans="1:9" x14ac:dyDescent="0.25">
      <c r="A753" s="2" t="s">
        <v>674</v>
      </c>
      <c r="B753" s="2" t="s">
        <v>147</v>
      </c>
      <c r="C753" s="2" t="s">
        <v>147</v>
      </c>
      <c r="D753" s="2" t="s">
        <v>16</v>
      </c>
      <c r="E753" s="2" t="s">
        <v>13</v>
      </c>
      <c r="F753" s="2">
        <v>155</v>
      </c>
      <c r="G753" s="2">
        <v>155</v>
      </c>
      <c r="H753" s="2">
        <v>9</v>
      </c>
      <c r="I753" s="2">
        <v>9</v>
      </c>
    </row>
    <row r="754" spans="1:9" x14ac:dyDescent="0.25">
      <c r="A754" s="2" t="s">
        <v>674</v>
      </c>
      <c r="B754" s="2" t="s">
        <v>147</v>
      </c>
      <c r="C754" s="2" t="s">
        <v>147</v>
      </c>
      <c r="D754" s="2" t="s">
        <v>16</v>
      </c>
      <c r="E754" s="2" t="s">
        <v>14</v>
      </c>
      <c r="F754" s="2">
        <v>161</v>
      </c>
      <c r="G754" s="2">
        <v>160.6</v>
      </c>
      <c r="H754" s="2">
        <v>1</v>
      </c>
      <c r="I754" s="2">
        <v>1</v>
      </c>
    </row>
    <row r="755" spans="1:9" x14ac:dyDescent="0.25">
      <c r="A755" s="2" t="s">
        <v>674</v>
      </c>
      <c r="B755" s="2" t="s">
        <v>147</v>
      </c>
      <c r="C755" s="2" t="s">
        <v>147</v>
      </c>
      <c r="D755" s="2" t="s">
        <v>16</v>
      </c>
      <c r="E755" s="2" t="s">
        <v>15</v>
      </c>
      <c r="F755" s="2">
        <v>167</v>
      </c>
      <c r="G755" s="2">
        <v>167</v>
      </c>
      <c r="H755" s="2">
        <v>2</v>
      </c>
      <c r="I755" s="2">
        <v>2</v>
      </c>
    </row>
    <row r="756" spans="1:9" x14ac:dyDescent="0.25">
      <c r="A756" s="2" t="s">
        <v>674</v>
      </c>
      <c r="B756" s="2" t="s">
        <v>147</v>
      </c>
      <c r="C756" s="2" t="s">
        <v>147</v>
      </c>
      <c r="D756" s="2" t="s">
        <v>16</v>
      </c>
      <c r="E756" s="2" t="s">
        <v>16</v>
      </c>
      <c r="F756" s="2">
        <v>158</v>
      </c>
      <c r="G756" s="2">
        <v>157.56</v>
      </c>
      <c r="H756" s="2">
        <v>5</v>
      </c>
      <c r="I756" s="2">
        <v>5</v>
      </c>
    </row>
    <row r="757" spans="1:9" x14ac:dyDescent="0.25">
      <c r="A757" s="2" t="s">
        <v>674</v>
      </c>
      <c r="B757" s="2" t="s">
        <v>147</v>
      </c>
      <c r="C757" s="2" t="s">
        <v>147</v>
      </c>
      <c r="D757" s="2" t="s">
        <v>16</v>
      </c>
      <c r="E757" s="2" t="s">
        <v>17</v>
      </c>
      <c r="F757" s="2">
        <v>182</v>
      </c>
      <c r="G757" s="2">
        <v>180.29</v>
      </c>
      <c r="H757" s="2">
        <v>3</v>
      </c>
      <c r="I757" s="2">
        <v>3</v>
      </c>
    </row>
    <row r="758" spans="1:9" x14ac:dyDescent="0.25">
      <c r="A758" s="2" t="s">
        <v>674</v>
      </c>
      <c r="B758" s="2" t="s">
        <v>147</v>
      </c>
      <c r="C758" s="2" t="s">
        <v>147</v>
      </c>
      <c r="D758" s="2" t="s">
        <v>16</v>
      </c>
      <c r="E758" s="2" t="s">
        <v>18</v>
      </c>
      <c r="F758" s="2">
        <v>179</v>
      </c>
      <c r="G758" s="2">
        <v>150.15</v>
      </c>
      <c r="H758" s="2">
        <v>4</v>
      </c>
      <c r="I758" s="2">
        <v>4</v>
      </c>
    </row>
    <row r="759" spans="1:9" x14ac:dyDescent="0.25">
      <c r="A759" s="2" t="s">
        <v>674</v>
      </c>
      <c r="B759" s="2" t="s">
        <v>147</v>
      </c>
      <c r="C759" s="2" t="s">
        <v>147</v>
      </c>
      <c r="D759" s="2" t="s">
        <v>16</v>
      </c>
      <c r="E759" s="2" t="s">
        <v>19</v>
      </c>
      <c r="F759" s="2">
        <v>155</v>
      </c>
      <c r="G759" s="2">
        <v>132.43</v>
      </c>
      <c r="H759" s="2">
        <v>0</v>
      </c>
      <c r="I759" s="2">
        <v>0</v>
      </c>
    </row>
    <row r="760" spans="1:9" x14ac:dyDescent="0.25">
      <c r="A760" s="2" t="s">
        <v>674</v>
      </c>
      <c r="B760" s="2" t="s">
        <v>149</v>
      </c>
      <c r="C760" s="2" t="s">
        <v>149</v>
      </c>
      <c r="D760" s="2" t="s">
        <v>16</v>
      </c>
      <c r="E760" s="2" t="s">
        <v>675</v>
      </c>
      <c r="F760" s="2">
        <v>2</v>
      </c>
      <c r="G760" s="2">
        <v>2</v>
      </c>
      <c r="H760" s="2">
        <v>0</v>
      </c>
      <c r="I760" s="2">
        <v>0</v>
      </c>
    </row>
    <row r="761" spans="1:9" x14ac:dyDescent="0.25">
      <c r="A761" s="2" t="s">
        <v>674</v>
      </c>
      <c r="B761" s="2" t="s">
        <v>149</v>
      </c>
      <c r="C761" s="2" t="s">
        <v>149</v>
      </c>
      <c r="D761" s="2" t="s">
        <v>16</v>
      </c>
      <c r="E761" s="2" t="s">
        <v>8</v>
      </c>
      <c r="F761" s="2">
        <v>4</v>
      </c>
      <c r="G761" s="2">
        <v>4</v>
      </c>
      <c r="H761" s="2">
        <v>0</v>
      </c>
      <c r="I761" s="2">
        <v>0</v>
      </c>
    </row>
    <row r="762" spans="1:9" x14ac:dyDescent="0.25">
      <c r="A762" s="2" t="s">
        <v>674</v>
      </c>
      <c r="B762" s="2" t="s">
        <v>149</v>
      </c>
      <c r="C762" s="2" t="s">
        <v>149</v>
      </c>
      <c r="D762" s="2" t="s">
        <v>16</v>
      </c>
      <c r="E762" s="2" t="s">
        <v>9</v>
      </c>
      <c r="F762" s="2">
        <v>2</v>
      </c>
      <c r="G762" s="2">
        <v>2</v>
      </c>
      <c r="H762" s="2">
        <v>0</v>
      </c>
      <c r="I762" s="2">
        <v>0</v>
      </c>
    </row>
    <row r="763" spans="1:9" x14ac:dyDescent="0.25">
      <c r="A763" s="2" t="s">
        <v>674</v>
      </c>
      <c r="B763" s="2" t="s">
        <v>149</v>
      </c>
      <c r="C763" s="2" t="s">
        <v>149</v>
      </c>
      <c r="D763" s="2" t="s">
        <v>16</v>
      </c>
      <c r="E763" s="2" t="s">
        <v>10</v>
      </c>
      <c r="F763" s="2">
        <v>2</v>
      </c>
      <c r="G763" s="2">
        <v>2</v>
      </c>
      <c r="H763" s="2">
        <v>0</v>
      </c>
      <c r="I763" s="2">
        <v>0</v>
      </c>
    </row>
    <row r="764" spans="1:9" x14ac:dyDescent="0.25">
      <c r="A764" s="2" t="s">
        <v>674</v>
      </c>
      <c r="B764" s="2" t="s">
        <v>149</v>
      </c>
      <c r="C764" s="2" t="s">
        <v>149</v>
      </c>
      <c r="D764" s="2" t="s">
        <v>16</v>
      </c>
      <c r="E764" s="2" t="s">
        <v>11</v>
      </c>
      <c r="F764" s="2">
        <v>4</v>
      </c>
      <c r="G764" s="2">
        <v>4</v>
      </c>
      <c r="H764" s="2">
        <v>0</v>
      </c>
      <c r="I764" s="2">
        <v>0</v>
      </c>
    </row>
    <row r="765" spans="1:9" x14ac:dyDescent="0.25">
      <c r="A765" s="2" t="s">
        <v>674</v>
      </c>
      <c r="B765" s="2" t="s">
        <v>149</v>
      </c>
      <c r="C765" s="2" t="s">
        <v>149</v>
      </c>
      <c r="D765" s="2" t="s">
        <v>16</v>
      </c>
      <c r="E765" s="2" t="s">
        <v>12</v>
      </c>
      <c r="F765" s="2">
        <v>2</v>
      </c>
      <c r="G765" s="2">
        <v>2</v>
      </c>
      <c r="H765" s="2">
        <v>0</v>
      </c>
      <c r="I765" s="2">
        <v>0</v>
      </c>
    </row>
    <row r="766" spans="1:9" x14ac:dyDescent="0.25">
      <c r="A766" s="2" t="s">
        <v>674</v>
      </c>
      <c r="B766" s="2" t="s">
        <v>151</v>
      </c>
      <c r="C766" s="2" t="s">
        <v>151</v>
      </c>
      <c r="D766" s="2" t="s">
        <v>16</v>
      </c>
      <c r="E766" s="2" t="s">
        <v>675</v>
      </c>
      <c r="F766" s="2">
        <v>2</v>
      </c>
      <c r="G766" s="2">
        <v>2</v>
      </c>
      <c r="H766" s="2">
        <v>0</v>
      </c>
      <c r="I766" s="2">
        <v>0</v>
      </c>
    </row>
    <row r="767" spans="1:9" x14ac:dyDescent="0.25">
      <c r="A767" s="2" t="s">
        <v>674</v>
      </c>
      <c r="B767" s="2" t="s">
        <v>151</v>
      </c>
      <c r="C767" s="2" t="s">
        <v>151</v>
      </c>
      <c r="D767" s="2" t="s">
        <v>16</v>
      </c>
      <c r="E767" s="2" t="s">
        <v>8</v>
      </c>
      <c r="F767" s="2">
        <v>3</v>
      </c>
      <c r="G767" s="2">
        <v>3</v>
      </c>
      <c r="H767" s="2">
        <v>0</v>
      </c>
      <c r="I767" s="2">
        <v>0</v>
      </c>
    </row>
    <row r="768" spans="1:9" x14ac:dyDescent="0.25">
      <c r="A768" s="2" t="s">
        <v>674</v>
      </c>
      <c r="B768" s="2" t="s">
        <v>151</v>
      </c>
      <c r="C768" s="2" t="s">
        <v>151</v>
      </c>
      <c r="D768" s="2" t="s">
        <v>16</v>
      </c>
      <c r="E768" s="2" t="s">
        <v>9</v>
      </c>
      <c r="F768" s="2">
        <v>5</v>
      </c>
      <c r="G768" s="2">
        <v>5</v>
      </c>
      <c r="H768" s="2">
        <v>0</v>
      </c>
      <c r="I768" s="2">
        <v>0</v>
      </c>
    </row>
    <row r="769" spans="1:9" x14ac:dyDescent="0.25">
      <c r="A769" s="2" t="s">
        <v>674</v>
      </c>
      <c r="B769" s="2" t="s">
        <v>151</v>
      </c>
      <c r="C769" s="2" t="s">
        <v>151</v>
      </c>
      <c r="D769" s="2" t="s">
        <v>16</v>
      </c>
      <c r="E769" s="2" t="s">
        <v>10</v>
      </c>
      <c r="F769" s="2">
        <v>1</v>
      </c>
      <c r="G769" s="2">
        <v>1</v>
      </c>
      <c r="H769" s="2">
        <v>0</v>
      </c>
      <c r="I769" s="2">
        <v>0</v>
      </c>
    </row>
    <row r="770" spans="1:9" x14ac:dyDescent="0.25">
      <c r="A770" s="2" t="s">
        <v>674</v>
      </c>
      <c r="B770" s="2" t="s">
        <v>151</v>
      </c>
      <c r="C770" s="2" t="s">
        <v>151</v>
      </c>
      <c r="D770" s="2" t="s">
        <v>16</v>
      </c>
      <c r="E770" s="2" t="s">
        <v>11</v>
      </c>
      <c r="F770" s="2">
        <v>1</v>
      </c>
      <c r="G770" s="2">
        <v>1</v>
      </c>
      <c r="H770" s="2">
        <v>0</v>
      </c>
      <c r="I770" s="2">
        <v>0</v>
      </c>
    </row>
    <row r="771" spans="1:9" x14ac:dyDescent="0.25">
      <c r="A771" s="2" t="s">
        <v>674</v>
      </c>
      <c r="B771" s="2" t="s">
        <v>151</v>
      </c>
      <c r="C771" s="2" t="s">
        <v>151</v>
      </c>
      <c r="D771" s="2" t="s">
        <v>16</v>
      </c>
      <c r="E771" s="2" t="s">
        <v>12</v>
      </c>
      <c r="F771" s="2">
        <v>5</v>
      </c>
      <c r="G771" s="2">
        <v>5</v>
      </c>
      <c r="H771" s="2">
        <v>0</v>
      </c>
      <c r="I771" s="2">
        <v>0</v>
      </c>
    </row>
    <row r="772" spans="1:9" x14ac:dyDescent="0.25">
      <c r="A772" s="2" t="s">
        <v>674</v>
      </c>
      <c r="B772" s="2" t="s">
        <v>151</v>
      </c>
      <c r="C772" s="2" t="s">
        <v>151</v>
      </c>
      <c r="D772" s="2" t="s">
        <v>16</v>
      </c>
      <c r="E772" s="2" t="s">
        <v>13</v>
      </c>
      <c r="F772" s="2">
        <v>3</v>
      </c>
      <c r="G772" s="2">
        <v>3</v>
      </c>
      <c r="H772" s="2">
        <v>0</v>
      </c>
      <c r="I772" s="2">
        <v>0</v>
      </c>
    </row>
    <row r="773" spans="1:9" x14ac:dyDescent="0.25">
      <c r="A773" s="2" t="s">
        <v>674</v>
      </c>
      <c r="B773" s="2" t="s">
        <v>151</v>
      </c>
      <c r="C773" s="2" t="s">
        <v>151</v>
      </c>
      <c r="D773" s="2" t="s">
        <v>16</v>
      </c>
      <c r="E773" s="2" t="s">
        <v>14</v>
      </c>
      <c r="F773" s="2">
        <v>1</v>
      </c>
      <c r="G773" s="2">
        <v>1</v>
      </c>
      <c r="H773" s="2">
        <v>0</v>
      </c>
      <c r="I773" s="2">
        <v>0</v>
      </c>
    </row>
    <row r="774" spans="1:9" x14ac:dyDescent="0.25">
      <c r="A774" s="2" t="s">
        <v>674</v>
      </c>
      <c r="B774" s="2" t="s">
        <v>151</v>
      </c>
      <c r="C774" s="2" t="s">
        <v>151</v>
      </c>
      <c r="D774" s="2" t="s">
        <v>16</v>
      </c>
      <c r="E774" s="2" t="s">
        <v>15</v>
      </c>
      <c r="F774" s="2">
        <v>4</v>
      </c>
      <c r="G774" s="2">
        <v>4</v>
      </c>
      <c r="H774" s="2">
        <v>0</v>
      </c>
      <c r="I774" s="2">
        <v>0</v>
      </c>
    </row>
    <row r="775" spans="1:9" x14ac:dyDescent="0.25">
      <c r="A775" s="2" t="s">
        <v>674</v>
      </c>
      <c r="B775" s="2" t="s">
        <v>151</v>
      </c>
      <c r="C775" s="2" t="s">
        <v>151</v>
      </c>
      <c r="D775" s="2" t="s">
        <v>16</v>
      </c>
      <c r="E775" s="2" t="s">
        <v>16</v>
      </c>
      <c r="F775" s="2">
        <v>6</v>
      </c>
      <c r="G775" s="2">
        <v>6</v>
      </c>
      <c r="H775" s="2">
        <v>0</v>
      </c>
      <c r="I775" s="2">
        <v>0</v>
      </c>
    </row>
    <row r="776" spans="1:9" x14ac:dyDescent="0.25">
      <c r="A776" s="2" t="s">
        <v>674</v>
      </c>
      <c r="B776" s="2" t="s">
        <v>151</v>
      </c>
      <c r="C776" s="2" t="s">
        <v>151</v>
      </c>
      <c r="D776" s="2" t="s">
        <v>16</v>
      </c>
      <c r="E776" s="2" t="s">
        <v>17</v>
      </c>
      <c r="F776" s="2">
        <v>3</v>
      </c>
      <c r="G776" s="2">
        <v>3</v>
      </c>
      <c r="H776" s="2">
        <v>0</v>
      </c>
      <c r="I776" s="2">
        <v>0</v>
      </c>
    </row>
    <row r="777" spans="1:9" x14ac:dyDescent="0.25">
      <c r="A777" s="2" t="s">
        <v>674</v>
      </c>
      <c r="B777" s="2" t="s">
        <v>151</v>
      </c>
      <c r="C777" s="2" t="s">
        <v>151</v>
      </c>
      <c r="D777" s="2" t="s">
        <v>16</v>
      </c>
      <c r="E777" s="2" t="s">
        <v>18</v>
      </c>
      <c r="F777" s="2">
        <v>2</v>
      </c>
      <c r="G777" s="2">
        <v>2</v>
      </c>
      <c r="H777" s="2">
        <v>0</v>
      </c>
      <c r="I777" s="2">
        <v>0</v>
      </c>
    </row>
    <row r="778" spans="1:9" x14ac:dyDescent="0.25">
      <c r="A778" s="2" t="s">
        <v>674</v>
      </c>
      <c r="B778" s="2" t="s">
        <v>151</v>
      </c>
      <c r="C778" s="2" t="s">
        <v>151</v>
      </c>
      <c r="D778" s="2" t="s">
        <v>16</v>
      </c>
      <c r="E778" s="2" t="s">
        <v>19</v>
      </c>
      <c r="F778" s="2">
        <v>1</v>
      </c>
      <c r="G778" s="2">
        <v>1</v>
      </c>
      <c r="H778" s="2">
        <v>0</v>
      </c>
      <c r="I778" s="2">
        <v>0</v>
      </c>
    </row>
    <row r="779" spans="1:9" x14ac:dyDescent="0.25">
      <c r="A779" s="2" t="s">
        <v>674</v>
      </c>
      <c r="B779" s="2" t="s">
        <v>153</v>
      </c>
      <c r="C779" s="2" t="s">
        <v>153</v>
      </c>
      <c r="D779" s="2" t="s">
        <v>16</v>
      </c>
      <c r="E779" s="2" t="s">
        <v>675</v>
      </c>
      <c r="F779" s="2">
        <v>22</v>
      </c>
      <c r="G779" s="2">
        <v>22</v>
      </c>
      <c r="H779" s="2">
        <v>0</v>
      </c>
      <c r="I779" s="2">
        <v>0</v>
      </c>
    </row>
    <row r="780" spans="1:9" x14ac:dyDescent="0.25">
      <c r="A780" s="2" t="s">
        <v>674</v>
      </c>
      <c r="B780" s="2" t="s">
        <v>153</v>
      </c>
      <c r="C780" s="2" t="s">
        <v>153</v>
      </c>
      <c r="D780" s="2" t="s">
        <v>16</v>
      </c>
      <c r="E780" s="2" t="s">
        <v>8</v>
      </c>
      <c r="F780" s="2">
        <v>21</v>
      </c>
      <c r="G780" s="2">
        <v>21</v>
      </c>
      <c r="H780" s="2">
        <v>0</v>
      </c>
      <c r="I780" s="2">
        <v>0</v>
      </c>
    </row>
    <row r="781" spans="1:9" x14ac:dyDescent="0.25">
      <c r="A781" s="2" t="s">
        <v>674</v>
      </c>
      <c r="B781" s="2" t="s">
        <v>153</v>
      </c>
      <c r="C781" s="2" t="s">
        <v>153</v>
      </c>
      <c r="D781" s="2" t="s">
        <v>16</v>
      </c>
      <c r="E781" s="2" t="s">
        <v>9</v>
      </c>
      <c r="F781" s="2">
        <v>25</v>
      </c>
      <c r="G781" s="2">
        <v>25</v>
      </c>
      <c r="H781" s="2">
        <v>0</v>
      </c>
      <c r="I781" s="2">
        <v>0</v>
      </c>
    </row>
    <row r="782" spans="1:9" x14ac:dyDescent="0.25">
      <c r="A782" s="2" t="s">
        <v>674</v>
      </c>
      <c r="B782" s="2" t="s">
        <v>153</v>
      </c>
      <c r="C782" s="2" t="s">
        <v>153</v>
      </c>
      <c r="D782" s="2" t="s">
        <v>16</v>
      </c>
      <c r="E782" s="2" t="s">
        <v>10</v>
      </c>
      <c r="F782" s="2">
        <v>30</v>
      </c>
      <c r="G782" s="2">
        <v>30</v>
      </c>
      <c r="H782" s="2">
        <v>0</v>
      </c>
      <c r="I782" s="2">
        <v>0</v>
      </c>
    </row>
    <row r="783" spans="1:9" x14ac:dyDescent="0.25">
      <c r="A783" s="2" t="s">
        <v>674</v>
      </c>
      <c r="B783" s="2" t="s">
        <v>153</v>
      </c>
      <c r="C783" s="2" t="s">
        <v>153</v>
      </c>
      <c r="D783" s="2" t="s">
        <v>16</v>
      </c>
      <c r="E783" s="2" t="s">
        <v>11</v>
      </c>
      <c r="F783" s="2">
        <v>19</v>
      </c>
      <c r="G783" s="2">
        <v>19</v>
      </c>
      <c r="H783" s="2">
        <v>0</v>
      </c>
      <c r="I783" s="2">
        <v>0</v>
      </c>
    </row>
    <row r="784" spans="1:9" x14ac:dyDescent="0.25">
      <c r="A784" s="2" t="s">
        <v>674</v>
      </c>
      <c r="B784" s="2" t="s">
        <v>153</v>
      </c>
      <c r="C784" s="2" t="s">
        <v>153</v>
      </c>
      <c r="D784" s="2" t="s">
        <v>16</v>
      </c>
      <c r="E784" s="2" t="s">
        <v>12</v>
      </c>
      <c r="F784" s="2">
        <v>23</v>
      </c>
      <c r="G784" s="2">
        <v>23</v>
      </c>
      <c r="H784" s="2">
        <v>0</v>
      </c>
      <c r="I784" s="2">
        <v>0</v>
      </c>
    </row>
    <row r="785" spans="1:9" x14ac:dyDescent="0.25">
      <c r="A785" s="2" t="s">
        <v>674</v>
      </c>
      <c r="B785" s="2" t="s">
        <v>153</v>
      </c>
      <c r="C785" s="2" t="s">
        <v>153</v>
      </c>
      <c r="D785" s="2" t="s">
        <v>16</v>
      </c>
      <c r="E785" s="2" t="s">
        <v>13</v>
      </c>
      <c r="F785" s="2">
        <v>25</v>
      </c>
      <c r="G785" s="2">
        <v>25</v>
      </c>
      <c r="H785" s="2">
        <v>0</v>
      </c>
      <c r="I785" s="2">
        <v>0</v>
      </c>
    </row>
    <row r="786" spans="1:9" x14ac:dyDescent="0.25">
      <c r="A786" s="2" t="s">
        <v>674</v>
      </c>
      <c r="B786" s="2" t="s">
        <v>153</v>
      </c>
      <c r="C786" s="2" t="s">
        <v>153</v>
      </c>
      <c r="D786" s="2" t="s">
        <v>16</v>
      </c>
      <c r="E786" s="2" t="s">
        <v>14</v>
      </c>
      <c r="F786" s="2">
        <v>28</v>
      </c>
      <c r="G786" s="2">
        <v>28</v>
      </c>
      <c r="H786" s="2">
        <v>0</v>
      </c>
      <c r="I786" s="2">
        <v>0</v>
      </c>
    </row>
    <row r="787" spans="1:9" x14ac:dyDescent="0.25">
      <c r="A787" s="2" t="s">
        <v>674</v>
      </c>
      <c r="B787" s="2" t="s">
        <v>153</v>
      </c>
      <c r="C787" s="2" t="s">
        <v>153</v>
      </c>
      <c r="D787" s="2" t="s">
        <v>16</v>
      </c>
      <c r="E787" s="2" t="s">
        <v>15</v>
      </c>
      <c r="F787" s="2">
        <v>23</v>
      </c>
      <c r="G787" s="2">
        <v>22.97</v>
      </c>
      <c r="H787" s="2">
        <v>0</v>
      </c>
      <c r="I787" s="2">
        <v>0</v>
      </c>
    </row>
    <row r="788" spans="1:9" x14ac:dyDescent="0.25">
      <c r="A788" s="2" t="s">
        <v>674</v>
      </c>
      <c r="B788" s="2" t="s">
        <v>153</v>
      </c>
      <c r="C788" s="2" t="s">
        <v>153</v>
      </c>
      <c r="D788" s="2" t="s">
        <v>16</v>
      </c>
      <c r="E788" s="2" t="s">
        <v>16</v>
      </c>
      <c r="F788" s="2">
        <v>34</v>
      </c>
      <c r="G788" s="2">
        <v>33.33</v>
      </c>
      <c r="H788" s="2">
        <v>0</v>
      </c>
      <c r="I788" s="2">
        <v>0</v>
      </c>
    </row>
    <row r="789" spans="1:9" x14ac:dyDescent="0.25">
      <c r="A789" s="2" t="s">
        <v>674</v>
      </c>
      <c r="B789" s="2" t="s">
        <v>153</v>
      </c>
      <c r="C789" s="2" t="s">
        <v>153</v>
      </c>
      <c r="D789" s="2" t="s">
        <v>16</v>
      </c>
      <c r="E789" s="2" t="s">
        <v>17</v>
      </c>
      <c r="F789" s="2">
        <v>20</v>
      </c>
      <c r="G789" s="2">
        <v>20</v>
      </c>
      <c r="H789" s="2">
        <v>0</v>
      </c>
      <c r="I789" s="2">
        <v>0</v>
      </c>
    </row>
    <row r="790" spans="1:9" x14ac:dyDescent="0.25">
      <c r="A790" s="2" t="s">
        <v>674</v>
      </c>
      <c r="B790" s="2" t="s">
        <v>153</v>
      </c>
      <c r="C790" s="2" t="s">
        <v>153</v>
      </c>
      <c r="D790" s="2" t="s">
        <v>16</v>
      </c>
      <c r="E790" s="2" t="s">
        <v>18</v>
      </c>
      <c r="F790" s="2">
        <v>20</v>
      </c>
      <c r="G790" s="2">
        <v>20</v>
      </c>
      <c r="H790" s="2">
        <v>0</v>
      </c>
      <c r="I790" s="2">
        <v>0</v>
      </c>
    </row>
    <row r="791" spans="1:9" x14ac:dyDescent="0.25">
      <c r="A791" s="2" t="s">
        <v>674</v>
      </c>
      <c r="B791" s="2" t="s">
        <v>153</v>
      </c>
      <c r="C791" s="2" t="s">
        <v>153</v>
      </c>
      <c r="D791" s="2" t="s">
        <v>16</v>
      </c>
      <c r="E791" s="2" t="s">
        <v>19</v>
      </c>
      <c r="F791" s="2">
        <v>21</v>
      </c>
      <c r="G791" s="2">
        <v>19.440000000000001</v>
      </c>
      <c r="H791" s="2">
        <v>0</v>
      </c>
      <c r="I791" s="2">
        <v>0</v>
      </c>
    </row>
    <row r="792" spans="1:9" x14ac:dyDescent="0.25">
      <c r="A792" s="2" t="s">
        <v>674</v>
      </c>
      <c r="B792" s="2" t="s">
        <v>155</v>
      </c>
      <c r="C792" s="2" t="s">
        <v>155</v>
      </c>
      <c r="D792" s="2" t="s">
        <v>16</v>
      </c>
      <c r="E792" s="2" t="s">
        <v>675</v>
      </c>
      <c r="F792" s="2">
        <v>198</v>
      </c>
      <c r="G792" s="2">
        <v>198</v>
      </c>
      <c r="H792" s="2">
        <v>0</v>
      </c>
      <c r="I792" s="2">
        <v>0</v>
      </c>
    </row>
    <row r="793" spans="1:9" x14ac:dyDescent="0.25">
      <c r="A793" s="2" t="s">
        <v>674</v>
      </c>
      <c r="B793" s="2" t="s">
        <v>155</v>
      </c>
      <c r="C793" s="2" t="s">
        <v>155</v>
      </c>
      <c r="D793" s="2" t="s">
        <v>16</v>
      </c>
      <c r="E793" s="2" t="s">
        <v>8</v>
      </c>
      <c r="F793" s="2">
        <v>146</v>
      </c>
      <c r="G793" s="2">
        <v>146</v>
      </c>
      <c r="H793" s="2">
        <v>0</v>
      </c>
      <c r="I793" s="2">
        <v>0</v>
      </c>
    </row>
    <row r="794" spans="1:9" x14ac:dyDescent="0.25">
      <c r="A794" s="2" t="s">
        <v>674</v>
      </c>
      <c r="B794" s="2" t="s">
        <v>155</v>
      </c>
      <c r="C794" s="2" t="s">
        <v>155</v>
      </c>
      <c r="D794" s="2" t="s">
        <v>16</v>
      </c>
      <c r="E794" s="2" t="s">
        <v>9</v>
      </c>
      <c r="F794" s="2">
        <v>156</v>
      </c>
      <c r="G794" s="2">
        <v>156</v>
      </c>
      <c r="H794" s="2">
        <v>0</v>
      </c>
      <c r="I794" s="2">
        <v>0</v>
      </c>
    </row>
    <row r="795" spans="1:9" x14ac:dyDescent="0.25">
      <c r="A795" s="2" t="s">
        <v>674</v>
      </c>
      <c r="B795" s="2" t="s">
        <v>155</v>
      </c>
      <c r="C795" s="2" t="s">
        <v>155</v>
      </c>
      <c r="D795" s="2" t="s">
        <v>16</v>
      </c>
      <c r="E795" s="2" t="s">
        <v>10</v>
      </c>
      <c r="F795" s="2">
        <v>205</v>
      </c>
      <c r="G795" s="2">
        <v>205</v>
      </c>
      <c r="H795" s="2">
        <v>0</v>
      </c>
      <c r="I795" s="2">
        <v>0</v>
      </c>
    </row>
    <row r="796" spans="1:9" x14ac:dyDescent="0.25">
      <c r="A796" s="2" t="s">
        <v>674</v>
      </c>
      <c r="B796" s="2" t="s">
        <v>155</v>
      </c>
      <c r="C796" s="2" t="s">
        <v>155</v>
      </c>
      <c r="D796" s="2" t="s">
        <v>16</v>
      </c>
      <c r="E796" s="2" t="s">
        <v>11</v>
      </c>
      <c r="F796" s="2">
        <v>206</v>
      </c>
      <c r="G796" s="2">
        <v>206</v>
      </c>
      <c r="H796" s="2">
        <v>0</v>
      </c>
      <c r="I796" s="2">
        <v>0</v>
      </c>
    </row>
    <row r="797" spans="1:9" x14ac:dyDescent="0.25">
      <c r="A797" s="2" t="s">
        <v>674</v>
      </c>
      <c r="B797" s="2" t="s">
        <v>155</v>
      </c>
      <c r="C797" s="2" t="s">
        <v>155</v>
      </c>
      <c r="D797" s="2" t="s">
        <v>16</v>
      </c>
      <c r="E797" s="2" t="s">
        <v>12</v>
      </c>
      <c r="F797" s="2">
        <v>205</v>
      </c>
      <c r="G797" s="2">
        <v>205</v>
      </c>
      <c r="H797" s="2">
        <v>0</v>
      </c>
      <c r="I797" s="2">
        <v>0</v>
      </c>
    </row>
    <row r="798" spans="1:9" x14ac:dyDescent="0.25">
      <c r="A798" s="2" t="s">
        <v>674</v>
      </c>
      <c r="B798" s="2" t="s">
        <v>155</v>
      </c>
      <c r="C798" s="2" t="s">
        <v>155</v>
      </c>
      <c r="D798" s="2" t="s">
        <v>16</v>
      </c>
      <c r="E798" s="2" t="s">
        <v>13</v>
      </c>
      <c r="F798" s="2">
        <v>179</v>
      </c>
      <c r="G798" s="2">
        <v>179</v>
      </c>
      <c r="H798" s="2">
        <v>0</v>
      </c>
      <c r="I798" s="2">
        <v>0</v>
      </c>
    </row>
    <row r="799" spans="1:9" x14ac:dyDescent="0.25">
      <c r="A799" s="2" t="s">
        <v>674</v>
      </c>
      <c r="B799" s="2" t="s">
        <v>155</v>
      </c>
      <c r="C799" s="2" t="s">
        <v>155</v>
      </c>
      <c r="D799" s="2" t="s">
        <v>16</v>
      </c>
      <c r="E799" s="2" t="s">
        <v>14</v>
      </c>
      <c r="F799" s="2">
        <v>216</v>
      </c>
      <c r="G799" s="2">
        <v>216</v>
      </c>
      <c r="H799" s="2">
        <v>0</v>
      </c>
      <c r="I799" s="2">
        <v>0</v>
      </c>
    </row>
    <row r="800" spans="1:9" x14ac:dyDescent="0.25">
      <c r="A800" s="2" t="s">
        <v>674</v>
      </c>
      <c r="B800" s="2" t="s">
        <v>155</v>
      </c>
      <c r="C800" s="2" t="s">
        <v>155</v>
      </c>
      <c r="D800" s="2" t="s">
        <v>16</v>
      </c>
      <c r="E800" s="2" t="s">
        <v>15</v>
      </c>
      <c r="F800" s="2">
        <v>210</v>
      </c>
      <c r="G800" s="2">
        <v>210</v>
      </c>
      <c r="H800" s="2">
        <v>0</v>
      </c>
      <c r="I800" s="2">
        <v>0</v>
      </c>
    </row>
    <row r="801" spans="1:9" x14ac:dyDescent="0.25">
      <c r="A801" s="2" t="s">
        <v>674</v>
      </c>
      <c r="B801" s="2" t="s">
        <v>155</v>
      </c>
      <c r="C801" s="2" t="s">
        <v>155</v>
      </c>
      <c r="D801" s="2" t="s">
        <v>16</v>
      </c>
      <c r="E801" s="2" t="s">
        <v>16</v>
      </c>
      <c r="F801" s="2">
        <v>208</v>
      </c>
      <c r="G801" s="2">
        <v>208</v>
      </c>
      <c r="H801" s="2">
        <v>0</v>
      </c>
      <c r="I801" s="2">
        <v>0</v>
      </c>
    </row>
    <row r="802" spans="1:9" x14ac:dyDescent="0.25">
      <c r="A802" s="2" t="s">
        <v>674</v>
      </c>
      <c r="B802" s="2" t="s">
        <v>155</v>
      </c>
      <c r="C802" s="2" t="s">
        <v>155</v>
      </c>
      <c r="D802" s="2" t="s">
        <v>16</v>
      </c>
      <c r="E802" s="2" t="s">
        <v>17</v>
      </c>
      <c r="F802" s="2">
        <v>206</v>
      </c>
      <c r="G802" s="2">
        <v>206</v>
      </c>
      <c r="H802" s="2">
        <v>0</v>
      </c>
      <c r="I802" s="2">
        <v>0</v>
      </c>
    </row>
    <row r="803" spans="1:9" x14ac:dyDescent="0.25">
      <c r="A803" s="2" t="s">
        <v>674</v>
      </c>
      <c r="B803" s="2" t="s">
        <v>155</v>
      </c>
      <c r="C803" s="2" t="s">
        <v>155</v>
      </c>
      <c r="D803" s="2" t="s">
        <v>16</v>
      </c>
      <c r="E803" s="2" t="s">
        <v>18</v>
      </c>
      <c r="F803" s="2">
        <v>168</v>
      </c>
      <c r="G803" s="2">
        <v>139.19999999999999</v>
      </c>
      <c r="H803" s="2">
        <v>0</v>
      </c>
      <c r="I803" s="2">
        <v>0</v>
      </c>
    </row>
    <row r="804" spans="1:9" x14ac:dyDescent="0.25">
      <c r="A804" s="2" t="s">
        <v>674</v>
      </c>
      <c r="B804" s="2" t="s">
        <v>155</v>
      </c>
      <c r="C804" s="2" t="s">
        <v>155</v>
      </c>
      <c r="D804" s="2" t="s">
        <v>16</v>
      </c>
      <c r="E804" s="2" t="s">
        <v>19</v>
      </c>
      <c r="F804" s="2">
        <v>167</v>
      </c>
      <c r="G804" s="2">
        <v>146.32</v>
      </c>
      <c r="H804" s="2">
        <v>0</v>
      </c>
      <c r="I804" s="2">
        <v>0</v>
      </c>
    </row>
    <row r="805" spans="1:9" x14ac:dyDescent="0.25">
      <c r="A805" s="2" t="s">
        <v>674</v>
      </c>
      <c r="B805" s="2" t="s">
        <v>157</v>
      </c>
      <c r="C805" s="2" t="s">
        <v>157</v>
      </c>
      <c r="D805" s="2" t="s">
        <v>16</v>
      </c>
      <c r="E805" s="2" t="s">
        <v>675</v>
      </c>
      <c r="F805" s="2">
        <v>210</v>
      </c>
      <c r="G805" s="2">
        <v>209.5</v>
      </c>
      <c r="H805" s="2">
        <v>2</v>
      </c>
      <c r="I805" s="2">
        <v>1.5</v>
      </c>
    </row>
    <row r="806" spans="1:9" x14ac:dyDescent="0.25">
      <c r="A806" s="2" t="s">
        <v>674</v>
      </c>
      <c r="B806" s="2" t="s">
        <v>157</v>
      </c>
      <c r="C806" s="2" t="s">
        <v>157</v>
      </c>
      <c r="D806" s="2" t="s">
        <v>16</v>
      </c>
      <c r="E806" s="2" t="s">
        <v>8</v>
      </c>
      <c r="F806" s="2">
        <v>225</v>
      </c>
      <c r="G806" s="2">
        <v>225</v>
      </c>
      <c r="H806" s="2">
        <v>2</v>
      </c>
      <c r="I806" s="2">
        <v>2</v>
      </c>
    </row>
    <row r="807" spans="1:9" x14ac:dyDescent="0.25">
      <c r="A807" s="2" t="s">
        <v>674</v>
      </c>
      <c r="B807" s="2" t="s">
        <v>157</v>
      </c>
      <c r="C807" s="2" t="s">
        <v>157</v>
      </c>
      <c r="D807" s="2" t="s">
        <v>16</v>
      </c>
      <c r="E807" s="2" t="s">
        <v>9</v>
      </c>
      <c r="F807" s="2">
        <v>211</v>
      </c>
      <c r="G807" s="2">
        <v>211</v>
      </c>
      <c r="H807" s="2">
        <v>0</v>
      </c>
      <c r="I807" s="2">
        <v>0</v>
      </c>
    </row>
    <row r="808" spans="1:9" x14ac:dyDescent="0.25">
      <c r="A808" s="2" t="s">
        <v>674</v>
      </c>
      <c r="B808" s="2" t="s">
        <v>157</v>
      </c>
      <c r="C808" s="2" t="s">
        <v>157</v>
      </c>
      <c r="D808" s="2" t="s">
        <v>16</v>
      </c>
      <c r="E808" s="2" t="s">
        <v>10</v>
      </c>
      <c r="F808" s="2">
        <v>245</v>
      </c>
      <c r="G808" s="2">
        <v>245</v>
      </c>
      <c r="H808" s="2">
        <v>4</v>
      </c>
      <c r="I808" s="2">
        <v>4</v>
      </c>
    </row>
    <row r="809" spans="1:9" x14ac:dyDescent="0.25">
      <c r="A809" s="2" t="s">
        <v>674</v>
      </c>
      <c r="B809" s="2" t="s">
        <v>157</v>
      </c>
      <c r="C809" s="2" t="s">
        <v>157</v>
      </c>
      <c r="D809" s="2" t="s">
        <v>16</v>
      </c>
      <c r="E809" s="2" t="s">
        <v>11</v>
      </c>
      <c r="F809" s="2">
        <v>269</v>
      </c>
      <c r="G809" s="2">
        <v>269</v>
      </c>
      <c r="H809" s="2">
        <v>8</v>
      </c>
      <c r="I809" s="2">
        <v>8</v>
      </c>
    </row>
    <row r="810" spans="1:9" x14ac:dyDescent="0.25">
      <c r="A810" s="2" t="s">
        <v>674</v>
      </c>
      <c r="B810" s="2" t="s">
        <v>157</v>
      </c>
      <c r="C810" s="2" t="s">
        <v>157</v>
      </c>
      <c r="D810" s="2" t="s">
        <v>16</v>
      </c>
      <c r="E810" s="2" t="s">
        <v>12</v>
      </c>
      <c r="F810" s="2">
        <v>248</v>
      </c>
      <c r="G810" s="2">
        <v>248</v>
      </c>
      <c r="H810" s="2">
        <v>6</v>
      </c>
      <c r="I810" s="2">
        <v>6</v>
      </c>
    </row>
    <row r="811" spans="1:9" x14ac:dyDescent="0.25">
      <c r="A811" s="2" t="s">
        <v>674</v>
      </c>
      <c r="B811" s="2" t="s">
        <v>157</v>
      </c>
      <c r="C811" s="2" t="s">
        <v>157</v>
      </c>
      <c r="D811" s="2" t="s">
        <v>16</v>
      </c>
      <c r="E811" s="2" t="s">
        <v>13</v>
      </c>
      <c r="F811" s="2">
        <v>250</v>
      </c>
      <c r="G811" s="2">
        <v>250</v>
      </c>
      <c r="H811" s="2">
        <v>5</v>
      </c>
      <c r="I811" s="2">
        <v>4.5</v>
      </c>
    </row>
    <row r="812" spans="1:9" x14ac:dyDescent="0.25">
      <c r="A812" s="2" t="s">
        <v>674</v>
      </c>
      <c r="B812" s="2" t="s">
        <v>157</v>
      </c>
      <c r="C812" s="2" t="s">
        <v>157</v>
      </c>
      <c r="D812" s="2" t="s">
        <v>16</v>
      </c>
      <c r="E812" s="2" t="s">
        <v>14</v>
      </c>
      <c r="F812" s="2">
        <v>267</v>
      </c>
      <c r="G812" s="2">
        <v>267</v>
      </c>
      <c r="H812" s="2">
        <v>1</v>
      </c>
      <c r="I812" s="2">
        <v>1</v>
      </c>
    </row>
    <row r="813" spans="1:9" x14ac:dyDescent="0.25">
      <c r="A813" s="2" t="s">
        <v>674</v>
      </c>
      <c r="B813" s="2" t="s">
        <v>157</v>
      </c>
      <c r="C813" s="2" t="s">
        <v>157</v>
      </c>
      <c r="D813" s="2" t="s">
        <v>16</v>
      </c>
      <c r="E813" s="2" t="s">
        <v>15</v>
      </c>
      <c r="F813" s="2">
        <v>218</v>
      </c>
      <c r="G813" s="2">
        <v>217.77</v>
      </c>
      <c r="H813" s="2">
        <v>1</v>
      </c>
      <c r="I813" s="2">
        <v>1</v>
      </c>
    </row>
    <row r="814" spans="1:9" x14ac:dyDescent="0.25">
      <c r="A814" s="2" t="s">
        <v>674</v>
      </c>
      <c r="B814" s="2" t="s">
        <v>157</v>
      </c>
      <c r="C814" s="2" t="s">
        <v>157</v>
      </c>
      <c r="D814" s="2" t="s">
        <v>16</v>
      </c>
      <c r="E814" s="2" t="s">
        <v>16</v>
      </c>
      <c r="F814" s="2">
        <v>241</v>
      </c>
      <c r="G814" s="2">
        <v>241</v>
      </c>
      <c r="H814" s="2">
        <v>1</v>
      </c>
      <c r="I814" s="2">
        <v>1</v>
      </c>
    </row>
    <row r="815" spans="1:9" x14ac:dyDescent="0.25">
      <c r="A815" s="2" t="s">
        <v>674</v>
      </c>
      <c r="B815" s="2" t="s">
        <v>157</v>
      </c>
      <c r="C815" s="2" t="s">
        <v>157</v>
      </c>
      <c r="D815" s="2" t="s">
        <v>16</v>
      </c>
      <c r="E815" s="2" t="s">
        <v>17</v>
      </c>
      <c r="F815" s="2">
        <v>190</v>
      </c>
      <c r="G815" s="2">
        <v>190</v>
      </c>
      <c r="H815" s="2">
        <v>2</v>
      </c>
      <c r="I815" s="2">
        <v>2</v>
      </c>
    </row>
    <row r="816" spans="1:9" x14ac:dyDescent="0.25">
      <c r="A816" s="2" t="s">
        <v>674</v>
      </c>
      <c r="B816" s="2" t="s">
        <v>157</v>
      </c>
      <c r="C816" s="2" t="s">
        <v>157</v>
      </c>
      <c r="D816" s="2" t="s">
        <v>16</v>
      </c>
      <c r="E816" s="2" t="s">
        <v>18</v>
      </c>
      <c r="F816" s="2">
        <v>224</v>
      </c>
      <c r="G816" s="2">
        <v>201.58</v>
      </c>
      <c r="H816" s="2">
        <v>4</v>
      </c>
      <c r="I816" s="2">
        <v>3.14</v>
      </c>
    </row>
    <row r="817" spans="1:9" x14ac:dyDescent="0.25">
      <c r="A817" s="2" t="s">
        <v>674</v>
      </c>
      <c r="B817" s="2" t="s">
        <v>157</v>
      </c>
      <c r="C817" s="2" t="s">
        <v>157</v>
      </c>
      <c r="D817" s="2" t="s">
        <v>16</v>
      </c>
      <c r="E817" s="2" t="s">
        <v>19</v>
      </c>
      <c r="F817" s="2">
        <v>211</v>
      </c>
      <c r="G817" s="2">
        <v>188.38</v>
      </c>
      <c r="H817" s="2">
        <v>7</v>
      </c>
      <c r="I817" s="2">
        <v>7</v>
      </c>
    </row>
    <row r="818" spans="1:9" x14ac:dyDescent="0.25">
      <c r="A818" s="2" t="s">
        <v>674</v>
      </c>
      <c r="B818" s="2" t="s">
        <v>159</v>
      </c>
      <c r="C818" s="2" t="s">
        <v>159</v>
      </c>
      <c r="D818" s="2" t="s">
        <v>16</v>
      </c>
      <c r="E818" s="2" t="s">
        <v>675</v>
      </c>
      <c r="F818" s="2">
        <v>58</v>
      </c>
      <c r="G818" s="2">
        <v>58</v>
      </c>
      <c r="H818" s="2">
        <v>0</v>
      </c>
      <c r="I818" s="2">
        <v>0</v>
      </c>
    </row>
    <row r="819" spans="1:9" x14ac:dyDescent="0.25">
      <c r="A819" s="2" t="s">
        <v>674</v>
      </c>
      <c r="B819" s="2" t="s">
        <v>159</v>
      </c>
      <c r="C819" s="2" t="s">
        <v>159</v>
      </c>
      <c r="D819" s="2" t="s">
        <v>16</v>
      </c>
      <c r="E819" s="2" t="s">
        <v>8</v>
      </c>
      <c r="F819" s="2">
        <v>57</v>
      </c>
      <c r="G819" s="2">
        <v>57</v>
      </c>
      <c r="H819" s="2">
        <v>0</v>
      </c>
      <c r="I819" s="2">
        <v>0</v>
      </c>
    </row>
    <row r="820" spans="1:9" x14ac:dyDescent="0.25">
      <c r="A820" s="2" t="s">
        <v>674</v>
      </c>
      <c r="B820" s="2" t="s">
        <v>159</v>
      </c>
      <c r="C820" s="2" t="s">
        <v>159</v>
      </c>
      <c r="D820" s="2" t="s">
        <v>16</v>
      </c>
      <c r="E820" s="2" t="s">
        <v>9</v>
      </c>
      <c r="F820" s="2">
        <v>59</v>
      </c>
      <c r="G820" s="2">
        <v>59</v>
      </c>
      <c r="H820" s="2">
        <v>0</v>
      </c>
      <c r="I820" s="2">
        <v>0</v>
      </c>
    </row>
    <row r="821" spans="1:9" x14ac:dyDescent="0.25">
      <c r="A821" s="2" t="s">
        <v>674</v>
      </c>
      <c r="B821" s="2" t="s">
        <v>159</v>
      </c>
      <c r="C821" s="2" t="s">
        <v>159</v>
      </c>
      <c r="D821" s="2" t="s">
        <v>16</v>
      </c>
      <c r="E821" s="2" t="s">
        <v>10</v>
      </c>
      <c r="F821" s="2">
        <v>68</v>
      </c>
      <c r="G821" s="2">
        <v>68</v>
      </c>
      <c r="H821" s="2">
        <v>0</v>
      </c>
      <c r="I821" s="2">
        <v>0</v>
      </c>
    </row>
    <row r="822" spans="1:9" x14ac:dyDescent="0.25">
      <c r="A822" s="2" t="s">
        <v>674</v>
      </c>
      <c r="B822" s="2" t="s">
        <v>159</v>
      </c>
      <c r="C822" s="2" t="s">
        <v>159</v>
      </c>
      <c r="D822" s="2" t="s">
        <v>16</v>
      </c>
      <c r="E822" s="2" t="s">
        <v>11</v>
      </c>
      <c r="F822" s="2">
        <v>75</v>
      </c>
      <c r="G822" s="2">
        <v>75</v>
      </c>
      <c r="H822" s="2">
        <v>0</v>
      </c>
      <c r="I822" s="2">
        <v>0</v>
      </c>
    </row>
    <row r="823" spans="1:9" x14ac:dyDescent="0.25">
      <c r="A823" s="2" t="s">
        <v>674</v>
      </c>
      <c r="B823" s="2" t="s">
        <v>159</v>
      </c>
      <c r="C823" s="2" t="s">
        <v>159</v>
      </c>
      <c r="D823" s="2" t="s">
        <v>16</v>
      </c>
      <c r="E823" s="2" t="s">
        <v>12</v>
      </c>
      <c r="F823" s="2">
        <v>71</v>
      </c>
      <c r="G823" s="2">
        <v>71</v>
      </c>
      <c r="H823" s="2">
        <v>0</v>
      </c>
      <c r="I823" s="2">
        <v>0</v>
      </c>
    </row>
    <row r="824" spans="1:9" x14ac:dyDescent="0.25">
      <c r="A824" s="2" t="s">
        <v>674</v>
      </c>
      <c r="B824" s="2" t="s">
        <v>159</v>
      </c>
      <c r="C824" s="2" t="s">
        <v>159</v>
      </c>
      <c r="D824" s="2" t="s">
        <v>16</v>
      </c>
      <c r="E824" s="2" t="s">
        <v>13</v>
      </c>
      <c r="F824" s="2">
        <v>71</v>
      </c>
      <c r="G824" s="2">
        <v>71</v>
      </c>
      <c r="H824" s="2">
        <v>0</v>
      </c>
      <c r="I824" s="2">
        <v>0</v>
      </c>
    </row>
    <row r="825" spans="1:9" x14ac:dyDescent="0.25">
      <c r="A825" s="2" t="s">
        <v>674</v>
      </c>
      <c r="B825" s="2" t="s">
        <v>159</v>
      </c>
      <c r="C825" s="2" t="s">
        <v>159</v>
      </c>
      <c r="D825" s="2" t="s">
        <v>16</v>
      </c>
      <c r="E825" s="2" t="s">
        <v>14</v>
      </c>
      <c r="F825" s="2">
        <v>72</v>
      </c>
      <c r="G825" s="2">
        <v>71.78</v>
      </c>
      <c r="H825" s="2">
        <v>0</v>
      </c>
      <c r="I825" s="2">
        <v>0</v>
      </c>
    </row>
    <row r="826" spans="1:9" x14ac:dyDescent="0.25">
      <c r="A826" s="2" t="s">
        <v>674</v>
      </c>
      <c r="B826" s="2" t="s">
        <v>159</v>
      </c>
      <c r="C826" s="2" t="s">
        <v>159</v>
      </c>
      <c r="D826" s="2" t="s">
        <v>16</v>
      </c>
      <c r="E826" s="2" t="s">
        <v>15</v>
      </c>
      <c r="F826" s="2">
        <v>86</v>
      </c>
      <c r="G826" s="2">
        <v>85.6</v>
      </c>
      <c r="H826" s="2">
        <v>0</v>
      </c>
      <c r="I826" s="2">
        <v>0</v>
      </c>
    </row>
    <row r="827" spans="1:9" x14ac:dyDescent="0.25">
      <c r="A827" s="2" t="s">
        <v>674</v>
      </c>
      <c r="B827" s="2" t="s">
        <v>159</v>
      </c>
      <c r="C827" s="2" t="s">
        <v>159</v>
      </c>
      <c r="D827" s="2" t="s">
        <v>16</v>
      </c>
      <c r="E827" s="2" t="s">
        <v>16</v>
      </c>
      <c r="F827" s="2">
        <v>84</v>
      </c>
      <c r="G827" s="2">
        <v>84</v>
      </c>
      <c r="H827" s="2">
        <v>0</v>
      </c>
      <c r="I827" s="2">
        <v>0</v>
      </c>
    </row>
    <row r="828" spans="1:9" x14ac:dyDescent="0.25">
      <c r="A828" s="2" t="s">
        <v>674</v>
      </c>
      <c r="B828" s="2" t="s">
        <v>159</v>
      </c>
      <c r="C828" s="2" t="s">
        <v>159</v>
      </c>
      <c r="D828" s="2" t="s">
        <v>16</v>
      </c>
      <c r="E828" s="2" t="s">
        <v>17</v>
      </c>
      <c r="F828" s="2">
        <v>68</v>
      </c>
      <c r="G828" s="2">
        <v>67.31</v>
      </c>
      <c r="H828" s="2">
        <v>0</v>
      </c>
      <c r="I828" s="2">
        <v>0</v>
      </c>
    </row>
    <row r="829" spans="1:9" x14ac:dyDescent="0.25">
      <c r="A829" s="2" t="s">
        <v>674</v>
      </c>
      <c r="B829" s="2" t="s">
        <v>159</v>
      </c>
      <c r="C829" s="2" t="s">
        <v>159</v>
      </c>
      <c r="D829" s="2" t="s">
        <v>16</v>
      </c>
      <c r="E829" s="2" t="s">
        <v>18</v>
      </c>
      <c r="F829" s="2">
        <v>71</v>
      </c>
      <c r="G829" s="2">
        <v>53.96</v>
      </c>
      <c r="H829" s="2">
        <v>0</v>
      </c>
      <c r="I829" s="2">
        <v>0</v>
      </c>
    </row>
    <row r="830" spans="1:9" x14ac:dyDescent="0.25">
      <c r="A830" s="2" t="s">
        <v>674</v>
      </c>
      <c r="B830" s="2" t="s">
        <v>159</v>
      </c>
      <c r="C830" s="2" t="s">
        <v>159</v>
      </c>
      <c r="D830" s="2" t="s">
        <v>16</v>
      </c>
      <c r="E830" s="2" t="s">
        <v>19</v>
      </c>
      <c r="F830" s="2">
        <v>52</v>
      </c>
      <c r="G830" s="2">
        <v>38.08</v>
      </c>
      <c r="H830" s="2">
        <v>0</v>
      </c>
      <c r="I830" s="2">
        <v>0</v>
      </c>
    </row>
    <row r="831" spans="1:9" x14ac:dyDescent="0.25">
      <c r="A831" s="2" t="s">
        <v>674</v>
      </c>
      <c r="B831" s="2" t="s">
        <v>161</v>
      </c>
      <c r="C831" s="2" t="s">
        <v>161</v>
      </c>
      <c r="D831" s="2" t="s">
        <v>16</v>
      </c>
      <c r="E831" s="2" t="s">
        <v>675</v>
      </c>
      <c r="F831" s="2">
        <v>6</v>
      </c>
      <c r="G831" s="2">
        <v>6</v>
      </c>
      <c r="H831" s="2">
        <v>0</v>
      </c>
      <c r="I831" s="2">
        <v>0</v>
      </c>
    </row>
    <row r="832" spans="1:9" x14ac:dyDescent="0.25">
      <c r="A832" s="2" t="s">
        <v>674</v>
      </c>
      <c r="B832" s="2" t="s">
        <v>161</v>
      </c>
      <c r="C832" s="2" t="s">
        <v>161</v>
      </c>
      <c r="D832" s="2" t="s">
        <v>16</v>
      </c>
      <c r="E832" s="2" t="s">
        <v>8</v>
      </c>
      <c r="F832" s="2">
        <v>13</v>
      </c>
      <c r="G832" s="2">
        <v>13</v>
      </c>
      <c r="H832" s="2">
        <v>0</v>
      </c>
      <c r="I832" s="2">
        <v>0</v>
      </c>
    </row>
    <row r="833" spans="1:9" x14ac:dyDescent="0.25">
      <c r="A833" s="2" t="s">
        <v>674</v>
      </c>
      <c r="B833" s="2" t="s">
        <v>161</v>
      </c>
      <c r="C833" s="2" t="s">
        <v>161</v>
      </c>
      <c r="D833" s="2" t="s">
        <v>16</v>
      </c>
      <c r="E833" s="2" t="s">
        <v>9</v>
      </c>
      <c r="F833" s="2">
        <v>14</v>
      </c>
      <c r="G833" s="2">
        <v>14</v>
      </c>
      <c r="H833" s="2">
        <v>0</v>
      </c>
      <c r="I833" s="2">
        <v>0</v>
      </c>
    </row>
    <row r="834" spans="1:9" x14ac:dyDescent="0.25">
      <c r="A834" s="2" t="s">
        <v>674</v>
      </c>
      <c r="B834" s="2" t="s">
        <v>161</v>
      </c>
      <c r="C834" s="2" t="s">
        <v>161</v>
      </c>
      <c r="D834" s="2" t="s">
        <v>16</v>
      </c>
      <c r="E834" s="2" t="s">
        <v>10</v>
      </c>
      <c r="F834" s="2">
        <v>15</v>
      </c>
      <c r="G834" s="2">
        <v>15</v>
      </c>
      <c r="H834" s="2">
        <v>0</v>
      </c>
      <c r="I834" s="2">
        <v>0</v>
      </c>
    </row>
    <row r="835" spans="1:9" x14ac:dyDescent="0.25">
      <c r="A835" s="2" t="s">
        <v>674</v>
      </c>
      <c r="B835" s="2" t="s">
        <v>161</v>
      </c>
      <c r="C835" s="2" t="s">
        <v>161</v>
      </c>
      <c r="D835" s="2" t="s">
        <v>16</v>
      </c>
      <c r="E835" s="2" t="s">
        <v>11</v>
      </c>
      <c r="F835" s="2">
        <v>17</v>
      </c>
      <c r="G835" s="2">
        <v>17</v>
      </c>
      <c r="H835" s="2">
        <v>0</v>
      </c>
      <c r="I835" s="2">
        <v>0</v>
      </c>
    </row>
    <row r="836" spans="1:9" x14ac:dyDescent="0.25">
      <c r="A836" s="2" t="s">
        <v>674</v>
      </c>
      <c r="B836" s="2" t="s">
        <v>161</v>
      </c>
      <c r="C836" s="2" t="s">
        <v>161</v>
      </c>
      <c r="D836" s="2" t="s">
        <v>16</v>
      </c>
      <c r="E836" s="2" t="s">
        <v>12</v>
      </c>
      <c r="F836" s="2">
        <v>16</v>
      </c>
      <c r="G836" s="2">
        <v>16</v>
      </c>
      <c r="H836" s="2">
        <v>0</v>
      </c>
      <c r="I836" s="2">
        <v>0</v>
      </c>
    </row>
    <row r="837" spans="1:9" x14ac:dyDescent="0.25">
      <c r="A837" s="2" t="s">
        <v>674</v>
      </c>
      <c r="B837" s="2" t="s">
        <v>161</v>
      </c>
      <c r="C837" s="2" t="s">
        <v>161</v>
      </c>
      <c r="D837" s="2" t="s">
        <v>16</v>
      </c>
      <c r="E837" s="2" t="s">
        <v>13</v>
      </c>
      <c r="F837" s="2">
        <v>18</v>
      </c>
      <c r="G837" s="2">
        <v>18</v>
      </c>
      <c r="H837" s="2">
        <v>0</v>
      </c>
      <c r="I837" s="2">
        <v>0</v>
      </c>
    </row>
    <row r="838" spans="1:9" x14ac:dyDescent="0.25">
      <c r="A838" s="2" t="s">
        <v>674</v>
      </c>
      <c r="B838" s="2" t="s">
        <v>161</v>
      </c>
      <c r="C838" s="2" t="s">
        <v>161</v>
      </c>
      <c r="D838" s="2" t="s">
        <v>16</v>
      </c>
      <c r="E838" s="2" t="s">
        <v>14</v>
      </c>
      <c r="F838" s="2">
        <v>15</v>
      </c>
      <c r="G838" s="2">
        <v>15</v>
      </c>
      <c r="H838" s="2">
        <v>0</v>
      </c>
      <c r="I838" s="2">
        <v>0</v>
      </c>
    </row>
    <row r="839" spans="1:9" x14ac:dyDescent="0.25">
      <c r="A839" s="2" t="s">
        <v>674</v>
      </c>
      <c r="B839" s="2" t="s">
        <v>161</v>
      </c>
      <c r="C839" s="2" t="s">
        <v>161</v>
      </c>
      <c r="D839" s="2" t="s">
        <v>16</v>
      </c>
      <c r="E839" s="2" t="s">
        <v>15</v>
      </c>
      <c r="F839" s="2">
        <v>15</v>
      </c>
      <c r="G839" s="2">
        <v>15</v>
      </c>
      <c r="H839" s="2">
        <v>0</v>
      </c>
      <c r="I839" s="2">
        <v>0</v>
      </c>
    </row>
    <row r="840" spans="1:9" x14ac:dyDescent="0.25">
      <c r="A840" s="2" t="s">
        <v>674</v>
      </c>
      <c r="B840" s="2" t="s">
        <v>161</v>
      </c>
      <c r="C840" s="2" t="s">
        <v>161</v>
      </c>
      <c r="D840" s="2" t="s">
        <v>16</v>
      </c>
      <c r="E840" s="2" t="s">
        <v>16</v>
      </c>
      <c r="F840" s="2">
        <v>17</v>
      </c>
      <c r="G840" s="2">
        <v>17</v>
      </c>
      <c r="H840" s="2">
        <v>0</v>
      </c>
      <c r="I840" s="2">
        <v>0</v>
      </c>
    </row>
    <row r="841" spans="1:9" x14ac:dyDescent="0.25">
      <c r="A841" s="2" t="s">
        <v>674</v>
      </c>
      <c r="B841" s="2" t="s">
        <v>161</v>
      </c>
      <c r="C841" s="2" t="s">
        <v>161</v>
      </c>
      <c r="D841" s="2" t="s">
        <v>16</v>
      </c>
      <c r="E841" s="2" t="s">
        <v>17</v>
      </c>
      <c r="F841" s="2">
        <v>14</v>
      </c>
      <c r="G841" s="2">
        <v>14</v>
      </c>
      <c r="H841" s="2">
        <v>0</v>
      </c>
      <c r="I841" s="2">
        <v>0</v>
      </c>
    </row>
    <row r="842" spans="1:9" x14ac:dyDescent="0.25">
      <c r="A842" s="2" t="s">
        <v>674</v>
      </c>
      <c r="B842" s="2" t="s">
        <v>161</v>
      </c>
      <c r="C842" s="2" t="s">
        <v>161</v>
      </c>
      <c r="D842" s="2" t="s">
        <v>16</v>
      </c>
      <c r="E842" s="2" t="s">
        <v>18</v>
      </c>
      <c r="F842" s="2">
        <v>21</v>
      </c>
      <c r="G842" s="2">
        <v>18.12</v>
      </c>
      <c r="H842" s="2">
        <v>0</v>
      </c>
      <c r="I842" s="2">
        <v>0</v>
      </c>
    </row>
    <row r="843" spans="1:9" x14ac:dyDescent="0.25">
      <c r="A843" s="2" t="s">
        <v>674</v>
      </c>
      <c r="B843" s="2" t="s">
        <v>161</v>
      </c>
      <c r="C843" s="2" t="s">
        <v>161</v>
      </c>
      <c r="D843" s="2" t="s">
        <v>16</v>
      </c>
      <c r="E843" s="2" t="s">
        <v>19</v>
      </c>
      <c r="F843" s="2">
        <v>13</v>
      </c>
      <c r="G843" s="2">
        <v>11.85</v>
      </c>
      <c r="H843" s="2">
        <v>0</v>
      </c>
      <c r="I843" s="2">
        <v>0</v>
      </c>
    </row>
    <row r="844" spans="1:9" x14ac:dyDescent="0.25">
      <c r="A844" s="2" t="s">
        <v>674</v>
      </c>
      <c r="B844" s="2" t="s">
        <v>163</v>
      </c>
      <c r="C844" s="2" t="s">
        <v>163</v>
      </c>
      <c r="D844" s="2" t="s">
        <v>16</v>
      </c>
      <c r="E844" s="2" t="s">
        <v>675</v>
      </c>
      <c r="F844" s="2">
        <v>25</v>
      </c>
      <c r="G844" s="2">
        <v>25</v>
      </c>
      <c r="H844" s="2">
        <v>0</v>
      </c>
      <c r="I844" s="2">
        <v>0</v>
      </c>
    </row>
    <row r="845" spans="1:9" x14ac:dyDescent="0.25">
      <c r="A845" s="2" t="s">
        <v>674</v>
      </c>
      <c r="B845" s="2" t="s">
        <v>163</v>
      </c>
      <c r="C845" s="2" t="s">
        <v>163</v>
      </c>
      <c r="D845" s="2" t="s">
        <v>16</v>
      </c>
      <c r="E845" s="2" t="s">
        <v>8</v>
      </c>
      <c r="F845" s="2">
        <v>39</v>
      </c>
      <c r="G845" s="2">
        <v>39</v>
      </c>
      <c r="H845" s="2">
        <v>0</v>
      </c>
      <c r="I845" s="2">
        <v>0</v>
      </c>
    </row>
    <row r="846" spans="1:9" x14ac:dyDescent="0.25">
      <c r="A846" s="2" t="s">
        <v>674</v>
      </c>
      <c r="B846" s="2" t="s">
        <v>163</v>
      </c>
      <c r="C846" s="2" t="s">
        <v>163</v>
      </c>
      <c r="D846" s="2" t="s">
        <v>16</v>
      </c>
      <c r="E846" s="2" t="s">
        <v>9</v>
      </c>
      <c r="F846" s="2">
        <v>38</v>
      </c>
      <c r="G846" s="2">
        <v>38</v>
      </c>
      <c r="H846" s="2">
        <v>0</v>
      </c>
      <c r="I846" s="2">
        <v>0</v>
      </c>
    </row>
    <row r="847" spans="1:9" x14ac:dyDescent="0.25">
      <c r="A847" s="2" t="s">
        <v>674</v>
      </c>
      <c r="B847" s="2" t="s">
        <v>163</v>
      </c>
      <c r="C847" s="2" t="s">
        <v>163</v>
      </c>
      <c r="D847" s="2" t="s">
        <v>16</v>
      </c>
      <c r="E847" s="2" t="s">
        <v>10</v>
      </c>
      <c r="F847" s="2">
        <v>31</v>
      </c>
      <c r="G847" s="2">
        <v>31</v>
      </c>
      <c r="H847" s="2">
        <v>0</v>
      </c>
      <c r="I847" s="2">
        <v>0</v>
      </c>
    </row>
    <row r="848" spans="1:9" x14ac:dyDescent="0.25">
      <c r="A848" s="2" t="s">
        <v>674</v>
      </c>
      <c r="B848" s="2" t="s">
        <v>163</v>
      </c>
      <c r="C848" s="2" t="s">
        <v>163</v>
      </c>
      <c r="D848" s="2" t="s">
        <v>16</v>
      </c>
      <c r="E848" s="2" t="s">
        <v>11</v>
      </c>
      <c r="F848" s="2">
        <v>43</v>
      </c>
      <c r="G848" s="2">
        <v>43</v>
      </c>
      <c r="H848" s="2">
        <v>0</v>
      </c>
      <c r="I848" s="2">
        <v>0</v>
      </c>
    </row>
    <row r="849" spans="1:9" x14ac:dyDescent="0.25">
      <c r="A849" s="2" t="s">
        <v>674</v>
      </c>
      <c r="B849" s="2" t="s">
        <v>163</v>
      </c>
      <c r="C849" s="2" t="s">
        <v>163</v>
      </c>
      <c r="D849" s="2" t="s">
        <v>16</v>
      </c>
      <c r="E849" s="2" t="s">
        <v>12</v>
      </c>
      <c r="F849" s="2">
        <v>36</v>
      </c>
      <c r="G849" s="2">
        <v>36</v>
      </c>
      <c r="H849" s="2">
        <v>0</v>
      </c>
      <c r="I849" s="2">
        <v>0</v>
      </c>
    </row>
    <row r="850" spans="1:9" x14ac:dyDescent="0.25">
      <c r="A850" s="2" t="s">
        <v>674</v>
      </c>
      <c r="B850" s="2" t="s">
        <v>163</v>
      </c>
      <c r="C850" s="2" t="s">
        <v>163</v>
      </c>
      <c r="D850" s="2" t="s">
        <v>16</v>
      </c>
      <c r="E850" s="2" t="s">
        <v>13</v>
      </c>
      <c r="F850" s="2">
        <v>23</v>
      </c>
      <c r="G850" s="2">
        <v>23</v>
      </c>
      <c r="H850" s="2">
        <v>0</v>
      </c>
      <c r="I850" s="2">
        <v>0</v>
      </c>
    </row>
    <row r="851" spans="1:9" x14ac:dyDescent="0.25">
      <c r="A851" s="2" t="s">
        <v>674</v>
      </c>
      <c r="B851" s="2" t="s">
        <v>163</v>
      </c>
      <c r="C851" s="2" t="s">
        <v>163</v>
      </c>
      <c r="D851" s="2" t="s">
        <v>16</v>
      </c>
      <c r="E851" s="2" t="s">
        <v>14</v>
      </c>
      <c r="F851" s="2">
        <v>41</v>
      </c>
      <c r="G851" s="2">
        <v>41</v>
      </c>
      <c r="H851" s="2">
        <v>0</v>
      </c>
      <c r="I851" s="2">
        <v>0</v>
      </c>
    </row>
    <row r="852" spans="1:9" x14ac:dyDescent="0.25">
      <c r="A852" s="2" t="s">
        <v>674</v>
      </c>
      <c r="B852" s="2" t="s">
        <v>163</v>
      </c>
      <c r="C852" s="2" t="s">
        <v>163</v>
      </c>
      <c r="D852" s="2" t="s">
        <v>16</v>
      </c>
      <c r="E852" s="2" t="s">
        <v>15</v>
      </c>
      <c r="F852" s="2">
        <v>53</v>
      </c>
      <c r="G852" s="2">
        <v>53</v>
      </c>
      <c r="H852" s="2">
        <v>0</v>
      </c>
      <c r="I852" s="2">
        <v>0</v>
      </c>
    </row>
    <row r="853" spans="1:9" x14ac:dyDescent="0.25">
      <c r="A853" s="2" t="s">
        <v>674</v>
      </c>
      <c r="B853" s="2" t="s">
        <v>163</v>
      </c>
      <c r="C853" s="2" t="s">
        <v>163</v>
      </c>
      <c r="D853" s="2" t="s">
        <v>16</v>
      </c>
      <c r="E853" s="2" t="s">
        <v>16</v>
      </c>
      <c r="F853" s="2">
        <v>47</v>
      </c>
      <c r="G853" s="2">
        <v>47</v>
      </c>
      <c r="H853" s="2">
        <v>4</v>
      </c>
      <c r="I853" s="2">
        <v>4</v>
      </c>
    </row>
    <row r="854" spans="1:9" x14ac:dyDescent="0.25">
      <c r="A854" s="2" t="s">
        <v>674</v>
      </c>
      <c r="B854" s="2" t="s">
        <v>163</v>
      </c>
      <c r="C854" s="2" t="s">
        <v>163</v>
      </c>
      <c r="D854" s="2" t="s">
        <v>16</v>
      </c>
      <c r="E854" s="2" t="s">
        <v>17</v>
      </c>
      <c r="F854" s="2">
        <v>45</v>
      </c>
      <c r="G854" s="2">
        <v>45</v>
      </c>
      <c r="H854" s="2">
        <v>10</v>
      </c>
      <c r="I854" s="2">
        <v>10</v>
      </c>
    </row>
    <row r="855" spans="1:9" x14ac:dyDescent="0.25">
      <c r="A855" s="2" t="s">
        <v>674</v>
      </c>
      <c r="B855" s="2" t="s">
        <v>163</v>
      </c>
      <c r="C855" s="2" t="s">
        <v>163</v>
      </c>
      <c r="D855" s="2" t="s">
        <v>16</v>
      </c>
      <c r="E855" s="2" t="s">
        <v>18</v>
      </c>
      <c r="F855" s="2">
        <v>51</v>
      </c>
      <c r="G855" s="2">
        <v>42.78</v>
      </c>
      <c r="H855" s="2">
        <v>9</v>
      </c>
      <c r="I855" s="2">
        <v>9</v>
      </c>
    </row>
    <row r="856" spans="1:9" x14ac:dyDescent="0.25">
      <c r="A856" s="2" t="s">
        <v>674</v>
      </c>
      <c r="B856" s="2" t="s">
        <v>163</v>
      </c>
      <c r="C856" s="2" t="s">
        <v>163</v>
      </c>
      <c r="D856" s="2" t="s">
        <v>16</v>
      </c>
      <c r="E856" s="2" t="s">
        <v>19</v>
      </c>
      <c r="F856" s="2">
        <v>32</v>
      </c>
      <c r="G856" s="2">
        <v>27.32</v>
      </c>
      <c r="H856" s="2">
        <v>10</v>
      </c>
      <c r="I856" s="2">
        <v>10</v>
      </c>
    </row>
    <row r="857" spans="1:9" x14ac:dyDescent="0.25">
      <c r="A857" s="2" t="s">
        <v>674</v>
      </c>
      <c r="B857" s="2" t="s">
        <v>165</v>
      </c>
      <c r="C857" s="2" t="s">
        <v>165</v>
      </c>
      <c r="D857" s="2" t="s">
        <v>16</v>
      </c>
      <c r="E857" s="2" t="s">
        <v>675</v>
      </c>
      <c r="F857" s="2">
        <v>124</v>
      </c>
      <c r="G857" s="2">
        <v>124</v>
      </c>
      <c r="H857" s="2">
        <v>0</v>
      </c>
      <c r="I857" s="2">
        <v>0</v>
      </c>
    </row>
    <row r="858" spans="1:9" x14ac:dyDescent="0.25">
      <c r="A858" s="2" t="s">
        <v>674</v>
      </c>
      <c r="B858" s="2" t="s">
        <v>165</v>
      </c>
      <c r="C858" s="2" t="s">
        <v>165</v>
      </c>
      <c r="D858" s="2" t="s">
        <v>16</v>
      </c>
      <c r="E858" s="2" t="s">
        <v>8</v>
      </c>
      <c r="F858" s="2">
        <v>110</v>
      </c>
      <c r="G858" s="2">
        <v>110</v>
      </c>
      <c r="H858" s="2">
        <v>0</v>
      </c>
      <c r="I858" s="2">
        <v>0</v>
      </c>
    </row>
    <row r="859" spans="1:9" x14ac:dyDescent="0.25">
      <c r="A859" s="2" t="s">
        <v>674</v>
      </c>
      <c r="B859" s="2" t="s">
        <v>165</v>
      </c>
      <c r="C859" s="2" t="s">
        <v>165</v>
      </c>
      <c r="D859" s="2" t="s">
        <v>16</v>
      </c>
      <c r="E859" s="2" t="s">
        <v>9</v>
      </c>
      <c r="F859" s="2">
        <v>128</v>
      </c>
      <c r="G859" s="2">
        <v>128</v>
      </c>
      <c r="H859" s="2">
        <v>0</v>
      </c>
      <c r="I859" s="2">
        <v>0</v>
      </c>
    </row>
    <row r="860" spans="1:9" x14ac:dyDescent="0.25">
      <c r="A860" s="2" t="s">
        <v>674</v>
      </c>
      <c r="B860" s="2" t="s">
        <v>165</v>
      </c>
      <c r="C860" s="2" t="s">
        <v>165</v>
      </c>
      <c r="D860" s="2" t="s">
        <v>16</v>
      </c>
      <c r="E860" s="2" t="s">
        <v>10</v>
      </c>
      <c r="F860" s="2">
        <v>140</v>
      </c>
      <c r="G860" s="2">
        <v>140</v>
      </c>
      <c r="H860" s="2">
        <v>0</v>
      </c>
      <c r="I860" s="2">
        <v>0</v>
      </c>
    </row>
    <row r="861" spans="1:9" x14ac:dyDescent="0.25">
      <c r="A861" s="2" t="s">
        <v>674</v>
      </c>
      <c r="B861" s="2" t="s">
        <v>165</v>
      </c>
      <c r="C861" s="2" t="s">
        <v>165</v>
      </c>
      <c r="D861" s="2" t="s">
        <v>16</v>
      </c>
      <c r="E861" s="2" t="s">
        <v>11</v>
      </c>
      <c r="F861" s="2">
        <v>139</v>
      </c>
      <c r="G861" s="2">
        <v>139</v>
      </c>
      <c r="H861" s="2">
        <v>0</v>
      </c>
      <c r="I861" s="2">
        <v>0</v>
      </c>
    </row>
    <row r="862" spans="1:9" x14ac:dyDescent="0.25">
      <c r="A862" s="2" t="s">
        <v>674</v>
      </c>
      <c r="B862" s="2" t="s">
        <v>165</v>
      </c>
      <c r="C862" s="2" t="s">
        <v>165</v>
      </c>
      <c r="D862" s="2" t="s">
        <v>16</v>
      </c>
      <c r="E862" s="2" t="s">
        <v>12</v>
      </c>
      <c r="F862" s="2">
        <v>133</v>
      </c>
      <c r="G862" s="2">
        <v>133</v>
      </c>
      <c r="H862" s="2">
        <v>0</v>
      </c>
      <c r="I862" s="2">
        <v>0</v>
      </c>
    </row>
    <row r="863" spans="1:9" x14ac:dyDescent="0.25">
      <c r="A863" s="2" t="s">
        <v>674</v>
      </c>
      <c r="B863" s="2" t="s">
        <v>165</v>
      </c>
      <c r="C863" s="2" t="s">
        <v>165</v>
      </c>
      <c r="D863" s="2" t="s">
        <v>16</v>
      </c>
      <c r="E863" s="2" t="s">
        <v>13</v>
      </c>
      <c r="F863" s="2">
        <v>142</v>
      </c>
      <c r="G863" s="2">
        <v>142</v>
      </c>
      <c r="H863" s="2">
        <v>0</v>
      </c>
      <c r="I863" s="2">
        <v>0</v>
      </c>
    </row>
    <row r="864" spans="1:9" x14ac:dyDescent="0.25">
      <c r="A864" s="2" t="s">
        <v>674</v>
      </c>
      <c r="B864" s="2" t="s">
        <v>165</v>
      </c>
      <c r="C864" s="2" t="s">
        <v>165</v>
      </c>
      <c r="D864" s="2" t="s">
        <v>16</v>
      </c>
      <c r="E864" s="2" t="s">
        <v>14</v>
      </c>
      <c r="F864" s="2">
        <v>160</v>
      </c>
      <c r="G864" s="2">
        <v>159.44999999999999</v>
      </c>
      <c r="H864" s="2">
        <v>0</v>
      </c>
      <c r="I864" s="2">
        <v>0</v>
      </c>
    </row>
    <row r="865" spans="1:9" x14ac:dyDescent="0.25">
      <c r="A865" s="2" t="s">
        <v>674</v>
      </c>
      <c r="B865" s="2" t="s">
        <v>165</v>
      </c>
      <c r="C865" s="2" t="s">
        <v>165</v>
      </c>
      <c r="D865" s="2" t="s">
        <v>16</v>
      </c>
      <c r="E865" s="2" t="s">
        <v>15</v>
      </c>
      <c r="F865" s="2">
        <v>137</v>
      </c>
      <c r="G865" s="2">
        <v>135.35</v>
      </c>
      <c r="H865" s="2">
        <v>0</v>
      </c>
      <c r="I865" s="2">
        <v>0</v>
      </c>
    </row>
    <row r="866" spans="1:9" x14ac:dyDescent="0.25">
      <c r="A866" s="2" t="s">
        <v>674</v>
      </c>
      <c r="B866" s="2" t="s">
        <v>165</v>
      </c>
      <c r="C866" s="2" t="s">
        <v>165</v>
      </c>
      <c r="D866" s="2" t="s">
        <v>16</v>
      </c>
      <c r="E866" s="2" t="s">
        <v>16</v>
      </c>
      <c r="F866" s="2">
        <v>135</v>
      </c>
      <c r="G866" s="2">
        <v>134.9</v>
      </c>
      <c r="H866" s="2">
        <v>0</v>
      </c>
      <c r="I866" s="2">
        <v>0</v>
      </c>
    </row>
    <row r="867" spans="1:9" x14ac:dyDescent="0.25">
      <c r="A867" s="2" t="s">
        <v>674</v>
      </c>
      <c r="B867" s="2" t="s">
        <v>165</v>
      </c>
      <c r="C867" s="2" t="s">
        <v>165</v>
      </c>
      <c r="D867" s="2" t="s">
        <v>16</v>
      </c>
      <c r="E867" s="2" t="s">
        <v>17</v>
      </c>
      <c r="F867" s="2">
        <v>118</v>
      </c>
      <c r="G867" s="2">
        <v>117.48</v>
      </c>
      <c r="H867" s="2">
        <v>0</v>
      </c>
      <c r="I867" s="2">
        <v>0</v>
      </c>
    </row>
    <row r="868" spans="1:9" x14ac:dyDescent="0.25">
      <c r="A868" s="2" t="s">
        <v>674</v>
      </c>
      <c r="B868" s="2" t="s">
        <v>165</v>
      </c>
      <c r="C868" s="2" t="s">
        <v>165</v>
      </c>
      <c r="D868" s="2" t="s">
        <v>16</v>
      </c>
      <c r="E868" s="2" t="s">
        <v>18</v>
      </c>
      <c r="F868" s="2">
        <v>129</v>
      </c>
      <c r="G868" s="2">
        <v>107.32</v>
      </c>
      <c r="H868" s="2">
        <v>0</v>
      </c>
      <c r="I868" s="2">
        <v>0</v>
      </c>
    </row>
    <row r="869" spans="1:9" x14ac:dyDescent="0.25">
      <c r="A869" s="2" t="s">
        <v>674</v>
      </c>
      <c r="B869" s="2" t="s">
        <v>165</v>
      </c>
      <c r="C869" s="2" t="s">
        <v>165</v>
      </c>
      <c r="D869" s="2" t="s">
        <v>16</v>
      </c>
      <c r="E869" s="2" t="s">
        <v>19</v>
      </c>
      <c r="F869" s="2">
        <v>102</v>
      </c>
      <c r="G869" s="2">
        <v>84.82</v>
      </c>
      <c r="H869" s="2">
        <v>0</v>
      </c>
      <c r="I869" s="2">
        <v>0</v>
      </c>
    </row>
    <row r="870" spans="1:9" x14ac:dyDescent="0.25">
      <c r="A870" s="2" t="s">
        <v>674</v>
      </c>
      <c r="B870" s="2" t="s">
        <v>167</v>
      </c>
      <c r="C870" s="2" t="s">
        <v>155</v>
      </c>
      <c r="D870" s="2" t="s">
        <v>16</v>
      </c>
      <c r="E870" s="2" t="s">
        <v>18</v>
      </c>
      <c r="F870" s="2">
        <v>24</v>
      </c>
      <c r="G870" s="2">
        <v>12.96</v>
      </c>
      <c r="H870" s="2">
        <v>0</v>
      </c>
      <c r="I870" s="2">
        <v>0</v>
      </c>
    </row>
    <row r="871" spans="1:9" x14ac:dyDescent="0.25">
      <c r="A871" s="2" t="s">
        <v>674</v>
      </c>
      <c r="B871" s="2" t="s">
        <v>167</v>
      </c>
      <c r="C871" s="2" t="s">
        <v>155</v>
      </c>
      <c r="D871" s="2" t="s">
        <v>16</v>
      </c>
      <c r="E871" s="2" t="s">
        <v>19</v>
      </c>
      <c r="F871" s="2">
        <v>10</v>
      </c>
      <c r="G871" s="2">
        <v>5.4</v>
      </c>
      <c r="H871" s="2">
        <v>0</v>
      </c>
      <c r="I871" s="2">
        <v>0</v>
      </c>
    </row>
    <row r="872" spans="1:9" x14ac:dyDescent="0.25">
      <c r="A872" s="2" t="s">
        <v>674</v>
      </c>
      <c r="B872" s="2" t="s">
        <v>167</v>
      </c>
      <c r="C872" s="2" t="s">
        <v>157</v>
      </c>
      <c r="D872" s="2" t="s">
        <v>16</v>
      </c>
      <c r="E872" s="2" t="s">
        <v>18</v>
      </c>
      <c r="F872" s="2">
        <v>1</v>
      </c>
      <c r="G872" s="2">
        <v>0.54</v>
      </c>
      <c r="H872" s="2">
        <v>0</v>
      </c>
      <c r="I872" s="2">
        <v>0</v>
      </c>
    </row>
    <row r="873" spans="1:9" x14ac:dyDescent="0.25">
      <c r="A873" s="2" t="s">
        <v>674</v>
      </c>
      <c r="B873" s="2" t="s">
        <v>167</v>
      </c>
      <c r="C873" s="2" t="s">
        <v>163</v>
      </c>
      <c r="D873" s="2" t="s">
        <v>16</v>
      </c>
      <c r="E873" s="2" t="s">
        <v>16</v>
      </c>
      <c r="F873" s="2">
        <v>1</v>
      </c>
      <c r="G873" s="2">
        <v>0.54</v>
      </c>
      <c r="H873" s="2">
        <v>0</v>
      </c>
      <c r="I873" s="2">
        <v>0</v>
      </c>
    </row>
    <row r="874" spans="1:9" x14ac:dyDescent="0.25">
      <c r="A874" s="2" t="s">
        <v>674</v>
      </c>
      <c r="B874" s="2" t="s">
        <v>167</v>
      </c>
      <c r="C874" s="2" t="s">
        <v>163</v>
      </c>
      <c r="D874" s="2" t="s">
        <v>16</v>
      </c>
      <c r="E874" s="2" t="s">
        <v>18</v>
      </c>
      <c r="F874" s="2">
        <v>2</v>
      </c>
      <c r="G874" s="2">
        <v>1.08</v>
      </c>
      <c r="H874" s="2">
        <v>0</v>
      </c>
      <c r="I874" s="2">
        <v>0</v>
      </c>
    </row>
    <row r="875" spans="1:9" x14ac:dyDescent="0.25">
      <c r="A875" s="2" t="s">
        <v>674</v>
      </c>
      <c r="B875" s="2" t="s">
        <v>167</v>
      </c>
      <c r="C875" s="2" t="s">
        <v>165</v>
      </c>
      <c r="D875" s="2" t="s">
        <v>16</v>
      </c>
      <c r="E875" s="2" t="s">
        <v>18</v>
      </c>
      <c r="F875" s="2">
        <v>9</v>
      </c>
      <c r="G875" s="2">
        <v>4.8600000000000003</v>
      </c>
      <c r="H875" s="2">
        <v>0</v>
      </c>
      <c r="I875" s="2">
        <v>0</v>
      </c>
    </row>
    <row r="876" spans="1:9" x14ac:dyDescent="0.25">
      <c r="A876" s="2" t="s">
        <v>674</v>
      </c>
      <c r="B876" s="2" t="s">
        <v>167</v>
      </c>
      <c r="C876" s="2" t="s">
        <v>165</v>
      </c>
      <c r="D876" s="2" t="s">
        <v>16</v>
      </c>
      <c r="E876" s="2" t="s">
        <v>19</v>
      </c>
      <c r="F876" s="2">
        <v>8</v>
      </c>
      <c r="G876" s="2">
        <v>4.32</v>
      </c>
      <c r="H876" s="2">
        <v>0</v>
      </c>
      <c r="I876" s="2">
        <v>0</v>
      </c>
    </row>
    <row r="877" spans="1:9" x14ac:dyDescent="0.25">
      <c r="A877" s="2" t="s">
        <v>674</v>
      </c>
      <c r="B877" s="2" t="s">
        <v>167</v>
      </c>
      <c r="C877" s="2" t="s">
        <v>167</v>
      </c>
      <c r="D877" s="2" t="s">
        <v>16</v>
      </c>
      <c r="E877" s="2" t="s">
        <v>675</v>
      </c>
      <c r="F877" s="2">
        <v>533</v>
      </c>
      <c r="G877" s="2">
        <v>532.04999999999995</v>
      </c>
      <c r="H877" s="2">
        <v>0</v>
      </c>
      <c r="I877" s="2">
        <v>0</v>
      </c>
    </row>
    <row r="878" spans="1:9" x14ac:dyDescent="0.25">
      <c r="A878" s="2" t="s">
        <v>674</v>
      </c>
      <c r="B878" s="2" t="s">
        <v>167</v>
      </c>
      <c r="C878" s="2" t="s">
        <v>167</v>
      </c>
      <c r="D878" s="2" t="s">
        <v>16</v>
      </c>
      <c r="E878" s="2" t="s">
        <v>8</v>
      </c>
      <c r="F878" s="2">
        <v>620</v>
      </c>
      <c r="G878" s="2">
        <v>617.09</v>
      </c>
      <c r="H878" s="2">
        <v>0</v>
      </c>
      <c r="I878" s="2">
        <v>0</v>
      </c>
    </row>
    <row r="879" spans="1:9" x14ac:dyDescent="0.25">
      <c r="A879" s="2" t="s">
        <v>674</v>
      </c>
      <c r="B879" s="2" t="s">
        <v>167</v>
      </c>
      <c r="C879" s="2" t="s">
        <v>167</v>
      </c>
      <c r="D879" s="2" t="s">
        <v>16</v>
      </c>
      <c r="E879" s="2" t="s">
        <v>9</v>
      </c>
      <c r="F879" s="2">
        <v>634</v>
      </c>
      <c r="G879" s="2">
        <v>632.04</v>
      </c>
      <c r="H879" s="2">
        <v>0</v>
      </c>
      <c r="I879" s="2">
        <v>0</v>
      </c>
    </row>
    <row r="880" spans="1:9" x14ac:dyDescent="0.25">
      <c r="A880" s="2" t="s">
        <v>674</v>
      </c>
      <c r="B880" s="2" t="s">
        <v>167</v>
      </c>
      <c r="C880" s="2" t="s">
        <v>167</v>
      </c>
      <c r="D880" s="2" t="s">
        <v>16</v>
      </c>
      <c r="E880" s="2" t="s">
        <v>10</v>
      </c>
      <c r="F880" s="2">
        <v>629</v>
      </c>
      <c r="G880" s="2">
        <v>629</v>
      </c>
      <c r="H880" s="2">
        <v>0</v>
      </c>
      <c r="I880" s="2">
        <v>0</v>
      </c>
    </row>
    <row r="881" spans="1:9" x14ac:dyDescent="0.25">
      <c r="A881" s="2" t="s">
        <v>674</v>
      </c>
      <c r="B881" s="2" t="s">
        <v>167</v>
      </c>
      <c r="C881" s="2" t="s">
        <v>167</v>
      </c>
      <c r="D881" s="2" t="s">
        <v>16</v>
      </c>
      <c r="E881" s="2" t="s">
        <v>11</v>
      </c>
      <c r="F881" s="2">
        <v>652</v>
      </c>
      <c r="G881" s="2">
        <v>651.66</v>
      </c>
      <c r="H881" s="2">
        <v>0</v>
      </c>
      <c r="I881" s="2">
        <v>0</v>
      </c>
    </row>
    <row r="882" spans="1:9" x14ac:dyDescent="0.25">
      <c r="A882" s="2" t="s">
        <v>674</v>
      </c>
      <c r="B882" s="2" t="s">
        <v>167</v>
      </c>
      <c r="C882" s="2" t="s">
        <v>167</v>
      </c>
      <c r="D882" s="2" t="s">
        <v>16</v>
      </c>
      <c r="E882" s="2" t="s">
        <v>12</v>
      </c>
      <c r="F882" s="2">
        <v>626</v>
      </c>
      <c r="G882" s="2">
        <v>624.96</v>
      </c>
      <c r="H882" s="2">
        <v>0</v>
      </c>
      <c r="I882" s="2">
        <v>0</v>
      </c>
    </row>
    <row r="883" spans="1:9" x14ac:dyDescent="0.25">
      <c r="A883" s="2" t="s">
        <v>674</v>
      </c>
      <c r="B883" s="2" t="s">
        <v>167</v>
      </c>
      <c r="C883" s="2" t="s">
        <v>167</v>
      </c>
      <c r="D883" s="2" t="s">
        <v>16</v>
      </c>
      <c r="E883" s="2" t="s">
        <v>13</v>
      </c>
      <c r="F883" s="2">
        <v>633</v>
      </c>
      <c r="G883" s="2">
        <v>632.12</v>
      </c>
      <c r="H883" s="2">
        <v>0</v>
      </c>
      <c r="I883" s="2">
        <v>0</v>
      </c>
    </row>
    <row r="884" spans="1:9" x14ac:dyDescent="0.25">
      <c r="A884" s="2" t="s">
        <v>674</v>
      </c>
      <c r="B884" s="2" t="s">
        <v>167</v>
      </c>
      <c r="C884" s="2" t="s">
        <v>167</v>
      </c>
      <c r="D884" s="2" t="s">
        <v>16</v>
      </c>
      <c r="E884" s="2" t="s">
        <v>14</v>
      </c>
      <c r="F884" s="2">
        <v>669</v>
      </c>
      <c r="G884" s="2">
        <v>668.12</v>
      </c>
      <c r="H884" s="2">
        <v>0</v>
      </c>
      <c r="I884" s="2">
        <v>0</v>
      </c>
    </row>
    <row r="885" spans="1:9" x14ac:dyDescent="0.25">
      <c r="A885" s="2" t="s">
        <v>674</v>
      </c>
      <c r="B885" s="2" t="s">
        <v>167</v>
      </c>
      <c r="C885" s="2" t="s">
        <v>167</v>
      </c>
      <c r="D885" s="2" t="s">
        <v>16</v>
      </c>
      <c r="E885" s="2" t="s">
        <v>15</v>
      </c>
      <c r="F885" s="2">
        <v>619</v>
      </c>
      <c r="G885" s="2">
        <v>617.58000000000004</v>
      </c>
      <c r="H885" s="2">
        <v>0</v>
      </c>
      <c r="I885" s="2">
        <v>0</v>
      </c>
    </row>
    <row r="886" spans="1:9" x14ac:dyDescent="0.25">
      <c r="A886" s="2" t="s">
        <v>674</v>
      </c>
      <c r="B886" s="2" t="s">
        <v>167</v>
      </c>
      <c r="C886" s="2" t="s">
        <v>167</v>
      </c>
      <c r="D886" s="2" t="s">
        <v>16</v>
      </c>
      <c r="E886" s="2" t="s">
        <v>16</v>
      </c>
      <c r="F886" s="2">
        <v>637</v>
      </c>
      <c r="G886" s="2">
        <v>630.91</v>
      </c>
      <c r="H886" s="2">
        <v>0</v>
      </c>
      <c r="I886" s="2">
        <v>0</v>
      </c>
    </row>
    <row r="887" spans="1:9" x14ac:dyDescent="0.25">
      <c r="A887" s="2" t="s">
        <v>674</v>
      </c>
      <c r="B887" s="2" t="s">
        <v>167</v>
      </c>
      <c r="C887" s="2" t="s">
        <v>167</v>
      </c>
      <c r="D887" s="2" t="s">
        <v>16</v>
      </c>
      <c r="E887" s="2" t="s">
        <v>17</v>
      </c>
      <c r="F887" s="2">
        <v>647</v>
      </c>
      <c r="G887" s="2">
        <v>638.15</v>
      </c>
      <c r="H887" s="2">
        <v>0</v>
      </c>
      <c r="I887" s="2">
        <v>0</v>
      </c>
    </row>
    <row r="888" spans="1:9" x14ac:dyDescent="0.25">
      <c r="A888" s="2" t="s">
        <v>674</v>
      </c>
      <c r="B888" s="2" t="s">
        <v>167</v>
      </c>
      <c r="C888" s="2" t="s">
        <v>167</v>
      </c>
      <c r="D888" s="2" t="s">
        <v>16</v>
      </c>
      <c r="E888" s="2" t="s">
        <v>18</v>
      </c>
      <c r="F888" s="2">
        <v>516</v>
      </c>
      <c r="G888" s="2">
        <v>468.39</v>
      </c>
      <c r="H888" s="2">
        <v>0</v>
      </c>
      <c r="I888" s="2">
        <v>0</v>
      </c>
    </row>
    <row r="889" spans="1:9" x14ac:dyDescent="0.25">
      <c r="A889" s="2" t="s">
        <v>674</v>
      </c>
      <c r="B889" s="2" t="s">
        <v>167</v>
      </c>
      <c r="C889" s="2" t="s">
        <v>167</v>
      </c>
      <c r="D889" s="2" t="s">
        <v>16</v>
      </c>
      <c r="E889" s="2" t="s">
        <v>19</v>
      </c>
      <c r="F889" s="2">
        <v>474</v>
      </c>
      <c r="G889" s="2">
        <v>386.53</v>
      </c>
      <c r="H889" s="2">
        <v>0</v>
      </c>
      <c r="I889" s="2">
        <v>0</v>
      </c>
    </row>
    <row r="890" spans="1:9" x14ac:dyDescent="0.25">
      <c r="A890" s="2" t="s">
        <v>674</v>
      </c>
      <c r="B890" s="2" t="s">
        <v>167</v>
      </c>
      <c r="C890" s="2" t="s">
        <v>169</v>
      </c>
      <c r="D890" s="2" t="s">
        <v>16</v>
      </c>
      <c r="E890" s="2" t="s">
        <v>17</v>
      </c>
      <c r="F890" s="2">
        <v>1</v>
      </c>
      <c r="G890" s="2">
        <v>0.54</v>
      </c>
      <c r="H890" s="2">
        <v>0</v>
      </c>
      <c r="I890" s="2">
        <v>0</v>
      </c>
    </row>
    <row r="891" spans="1:9" x14ac:dyDescent="0.25">
      <c r="A891" s="2" t="s">
        <v>674</v>
      </c>
      <c r="B891" s="2" t="s">
        <v>167</v>
      </c>
      <c r="C891" s="2" t="s">
        <v>169</v>
      </c>
      <c r="D891" s="2" t="s">
        <v>16</v>
      </c>
      <c r="E891" s="2" t="s">
        <v>18</v>
      </c>
      <c r="F891" s="2">
        <v>4</v>
      </c>
      <c r="G891" s="2">
        <v>2.16</v>
      </c>
      <c r="H891" s="2">
        <v>0</v>
      </c>
      <c r="I891" s="2">
        <v>0</v>
      </c>
    </row>
    <row r="892" spans="1:9" x14ac:dyDescent="0.25">
      <c r="A892" s="2" t="s">
        <v>674</v>
      </c>
      <c r="B892" s="2" t="s">
        <v>167</v>
      </c>
      <c r="C892" s="2" t="s">
        <v>169</v>
      </c>
      <c r="D892" s="2" t="s">
        <v>16</v>
      </c>
      <c r="E892" s="2" t="s">
        <v>19</v>
      </c>
      <c r="F892" s="2">
        <v>15</v>
      </c>
      <c r="G892" s="2">
        <v>8.1</v>
      </c>
      <c r="H892" s="2">
        <v>0</v>
      </c>
      <c r="I892" s="2">
        <v>0</v>
      </c>
    </row>
    <row r="893" spans="1:9" x14ac:dyDescent="0.25">
      <c r="A893" s="2" t="s">
        <v>674</v>
      </c>
      <c r="B893" s="2" t="s">
        <v>167</v>
      </c>
      <c r="C893" s="2" t="s">
        <v>171</v>
      </c>
      <c r="D893" s="2" t="s">
        <v>16</v>
      </c>
      <c r="E893" s="2" t="s">
        <v>19</v>
      </c>
      <c r="F893" s="2">
        <v>1</v>
      </c>
      <c r="G893" s="2">
        <v>0.54</v>
      </c>
      <c r="H893" s="2">
        <v>0</v>
      </c>
      <c r="I893" s="2">
        <v>0</v>
      </c>
    </row>
    <row r="894" spans="1:9" x14ac:dyDescent="0.25">
      <c r="A894" s="2" t="s">
        <v>674</v>
      </c>
      <c r="B894" s="2" t="s">
        <v>169</v>
      </c>
      <c r="C894" s="2" t="s">
        <v>169</v>
      </c>
      <c r="D894" s="2" t="s">
        <v>16</v>
      </c>
      <c r="E894" s="2" t="s">
        <v>675</v>
      </c>
      <c r="F894" s="2">
        <v>165</v>
      </c>
      <c r="G894" s="2">
        <v>165</v>
      </c>
      <c r="H894" s="2">
        <v>0</v>
      </c>
      <c r="I894" s="2">
        <v>0</v>
      </c>
    </row>
    <row r="895" spans="1:9" x14ac:dyDescent="0.25">
      <c r="A895" s="2" t="s">
        <v>674</v>
      </c>
      <c r="B895" s="2" t="s">
        <v>169</v>
      </c>
      <c r="C895" s="2" t="s">
        <v>169</v>
      </c>
      <c r="D895" s="2" t="s">
        <v>16</v>
      </c>
      <c r="E895" s="2" t="s">
        <v>8</v>
      </c>
      <c r="F895" s="2">
        <v>207</v>
      </c>
      <c r="G895" s="2">
        <v>207</v>
      </c>
      <c r="H895" s="2">
        <v>0</v>
      </c>
      <c r="I895" s="2">
        <v>0</v>
      </c>
    </row>
    <row r="896" spans="1:9" x14ac:dyDescent="0.25">
      <c r="A896" s="2" t="s">
        <v>674</v>
      </c>
      <c r="B896" s="2" t="s">
        <v>169</v>
      </c>
      <c r="C896" s="2" t="s">
        <v>169</v>
      </c>
      <c r="D896" s="2" t="s">
        <v>16</v>
      </c>
      <c r="E896" s="2" t="s">
        <v>9</v>
      </c>
      <c r="F896" s="2">
        <v>167</v>
      </c>
      <c r="G896" s="2">
        <v>167</v>
      </c>
      <c r="H896" s="2">
        <v>0</v>
      </c>
      <c r="I896" s="2">
        <v>0</v>
      </c>
    </row>
    <row r="897" spans="1:9" x14ac:dyDescent="0.25">
      <c r="A897" s="2" t="s">
        <v>674</v>
      </c>
      <c r="B897" s="2" t="s">
        <v>169</v>
      </c>
      <c r="C897" s="2" t="s">
        <v>169</v>
      </c>
      <c r="D897" s="2" t="s">
        <v>16</v>
      </c>
      <c r="E897" s="2" t="s">
        <v>10</v>
      </c>
      <c r="F897" s="2">
        <v>163</v>
      </c>
      <c r="G897" s="2">
        <v>163</v>
      </c>
      <c r="H897" s="2">
        <v>0</v>
      </c>
      <c r="I897" s="2">
        <v>0</v>
      </c>
    </row>
    <row r="898" spans="1:9" x14ac:dyDescent="0.25">
      <c r="A898" s="2" t="s">
        <v>674</v>
      </c>
      <c r="B898" s="2" t="s">
        <v>169</v>
      </c>
      <c r="C898" s="2" t="s">
        <v>169</v>
      </c>
      <c r="D898" s="2" t="s">
        <v>16</v>
      </c>
      <c r="E898" s="2" t="s">
        <v>11</v>
      </c>
      <c r="F898" s="2">
        <v>200</v>
      </c>
      <c r="G898" s="2">
        <v>200</v>
      </c>
      <c r="H898" s="2">
        <v>0</v>
      </c>
      <c r="I898" s="2">
        <v>0</v>
      </c>
    </row>
    <row r="899" spans="1:9" x14ac:dyDescent="0.25">
      <c r="A899" s="2" t="s">
        <v>674</v>
      </c>
      <c r="B899" s="2" t="s">
        <v>169</v>
      </c>
      <c r="C899" s="2" t="s">
        <v>169</v>
      </c>
      <c r="D899" s="2" t="s">
        <v>16</v>
      </c>
      <c r="E899" s="2" t="s">
        <v>12</v>
      </c>
      <c r="F899" s="2">
        <v>177</v>
      </c>
      <c r="G899" s="2">
        <v>177</v>
      </c>
      <c r="H899" s="2">
        <v>0</v>
      </c>
      <c r="I899" s="2">
        <v>0</v>
      </c>
    </row>
    <row r="900" spans="1:9" x14ac:dyDescent="0.25">
      <c r="A900" s="2" t="s">
        <v>674</v>
      </c>
      <c r="B900" s="2" t="s">
        <v>169</v>
      </c>
      <c r="C900" s="2" t="s">
        <v>169</v>
      </c>
      <c r="D900" s="2" t="s">
        <v>16</v>
      </c>
      <c r="E900" s="2" t="s">
        <v>13</v>
      </c>
      <c r="F900" s="2">
        <v>214</v>
      </c>
      <c r="G900" s="2">
        <v>214</v>
      </c>
      <c r="H900" s="2">
        <v>0</v>
      </c>
      <c r="I900" s="2">
        <v>0</v>
      </c>
    </row>
    <row r="901" spans="1:9" x14ac:dyDescent="0.25">
      <c r="A901" s="2" t="s">
        <v>674</v>
      </c>
      <c r="B901" s="2" t="s">
        <v>169</v>
      </c>
      <c r="C901" s="2" t="s">
        <v>169</v>
      </c>
      <c r="D901" s="2" t="s">
        <v>16</v>
      </c>
      <c r="E901" s="2" t="s">
        <v>14</v>
      </c>
      <c r="F901" s="2">
        <v>208</v>
      </c>
      <c r="G901" s="2">
        <v>206.59</v>
      </c>
      <c r="H901" s="2">
        <v>0</v>
      </c>
      <c r="I901" s="2">
        <v>0</v>
      </c>
    </row>
    <row r="902" spans="1:9" x14ac:dyDescent="0.25">
      <c r="A902" s="2" t="s">
        <v>674</v>
      </c>
      <c r="B902" s="2" t="s">
        <v>169</v>
      </c>
      <c r="C902" s="2" t="s">
        <v>169</v>
      </c>
      <c r="D902" s="2" t="s">
        <v>16</v>
      </c>
      <c r="E902" s="2" t="s">
        <v>15</v>
      </c>
      <c r="F902" s="2">
        <v>220</v>
      </c>
      <c r="G902" s="2">
        <v>219.22</v>
      </c>
      <c r="H902" s="2">
        <v>0</v>
      </c>
      <c r="I902" s="2">
        <v>0</v>
      </c>
    </row>
    <row r="903" spans="1:9" x14ac:dyDescent="0.25">
      <c r="A903" s="2" t="s">
        <v>674</v>
      </c>
      <c r="B903" s="2" t="s">
        <v>169</v>
      </c>
      <c r="C903" s="2" t="s">
        <v>169</v>
      </c>
      <c r="D903" s="2" t="s">
        <v>16</v>
      </c>
      <c r="E903" s="2" t="s">
        <v>16</v>
      </c>
      <c r="F903" s="2">
        <v>230</v>
      </c>
      <c r="G903" s="2">
        <v>227.04</v>
      </c>
      <c r="H903" s="2">
        <v>0</v>
      </c>
      <c r="I903" s="2">
        <v>0</v>
      </c>
    </row>
    <row r="904" spans="1:9" x14ac:dyDescent="0.25">
      <c r="A904" s="2" t="s">
        <v>674</v>
      </c>
      <c r="B904" s="2" t="s">
        <v>169</v>
      </c>
      <c r="C904" s="2" t="s">
        <v>169</v>
      </c>
      <c r="D904" s="2" t="s">
        <v>16</v>
      </c>
      <c r="E904" s="2" t="s">
        <v>17</v>
      </c>
      <c r="F904" s="2">
        <v>199</v>
      </c>
      <c r="G904" s="2">
        <v>196.27</v>
      </c>
      <c r="H904" s="2">
        <v>1</v>
      </c>
      <c r="I904" s="2">
        <v>0.18</v>
      </c>
    </row>
    <row r="905" spans="1:9" x14ac:dyDescent="0.25">
      <c r="A905" s="2" t="s">
        <v>674</v>
      </c>
      <c r="B905" s="2" t="s">
        <v>169</v>
      </c>
      <c r="C905" s="2" t="s">
        <v>169</v>
      </c>
      <c r="D905" s="2" t="s">
        <v>16</v>
      </c>
      <c r="E905" s="2" t="s">
        <v>18</v>
      </c>
      <c r="F905" s="2">
        <v>170</v>
      </c>
      <c r="G905" s="2">
        <v>146.94</v>
      </c>
      <c r="H905" s="2">
        <v>0</v>
      </c>
      <c r="I905" s="2">
        <v>0</v>
      </c>
    </row>
    <row r="906" spans="1:9" x14ac:dyDescent="0.25">
      <c r="A906" s="2" t="s">
        <v>674</v>
      </c>
      <c r="B906" s="2" t="s">
        <v>169</v>
      </c>
      <c r="C906" s="2" t="s">
        <v>169</v>
      </c>
      <c r="D906" s="2" t="s">
        <v>16</v>
      </c>
      <c r="E906" s="2" t="s">
        <v>19</v>
      </c>
      <c r="F906" s="2">
        <v>182</v>
      </c>
      <c r="G906" s="2">
        <v>153.53</v>
      </c>
      <c r="H906" s="2">
        <v>0</v>
      </c>
      <c r="I906" s="2">
        <v>0</v>
      </c>
    </row>
    <row r="907" spans="1:9" x14ac:dyDescent="0.25">
      <c r="A907" s="2" t="s">
        <v>674</v>
      </c>
      <c r="B907" s="2" t="s">
        <v>169</v>
      </c>
      <c r="C907" s="2" t="s">
        <v>171</v>
      </c>
      <c r="D907" s="2" t="s">
        <v>16</v>
      </c>
      <c r="E907" s="2" t="s">
        <v>17</v>
      </c>
      <c r="F907" s="2">
        <v>1</v>
      </c>
      <c r="G907" s="2">
        <v>0.16</v>
      </c>
      <c r="H907" s="2">
        <v>0</v>
      </c>
      <c r="I907" s="2">
        <v>0</v>
      </c>
    </row>
    <row r="908" spans="1:9" x14ac:dyDescent="0.25">
      <c r="A908" s="2" t="s">
        <v>674</v>
      </c>
      <c r="B908" s="2" t="s">
        <v>169</v>
      </c>
      <c r="C908" s="2" t="s">
        <v>171</v>
      </c>
      <c r="D908" s="2" t="s">
        <v>16</v>
      </c>
      <c r="E908" s="2" t="s">
        <v>19</v>
      </c>
      <c r="F908" s="2">
        <v>1</v>
      </c>
      <c r="G908" s="2">
        <v>0.32</v>
      </c>
      <c r="H908" s="2">
        <v>0</v>
      </c>
      <c r="I908" s="2">
        <v>0</v>
      </c>
    </row>
    <row r="909" spans="1:9" x14ac:dyDescent="0.25">
      <c r="A909" s="2" t="s">
        <v>674</v>
      </c>
      <c r="B909" s="2" t="s">
        <v>171</v>
      </c>
      <c r="C909" s="2" t="s">
        <v>171</v>
      </c>
      <c r="D909" s="2" t="s">
        <v>16</v>
      </c>
      <c r="E909" s="2" t="s">
        <v>675</v>
      </c>
      <c r="F909" s="2">
        <v>10</v>
      </c>
      <c r="G909" s="2">
        <v>10</v>
      </c>
      <c r="H909" s="2">
        <v>0</v>
      </c>
      <c r="I909" s="2">
        <v>0</v>
      </c>
    </row>
    <row r="910" spans="1:9" x14ac:dyDescent="0.25">
      <c r="A910" s="2" t="s">
        <v>674</v>
      </c>
      <c r="B910" s="2" t="s">
        <v>171</v>
      </c>
      <c r="C910" s="2" t="s">
        <v>171</v>
      </c>
      <c r="D910" s="2" t="s">
        <v>16</v>
      </c>
      <c r="E910" s="2" t="s">
        <v>8</v>
      </c>
      <c r="F910" s="2">
        <v>10</v>
      </c>
      <c r="G910" s="2">
        <v>10</v>
      </c>
      <c r="H910" s="2">
        <v>0</v>
      </c>
      <c r="I910" s="2">
        <v>0</v>
      </c>
    </row>
    <row r="911" spans="1:9" x14ac:dyDescent="0.25">
      <c r="A911" s="2" t="s">
        <v>674</v>
      </c>
      <c r="B911" s="2" t="s">
        <v>171</v>
      </c>
      <c r="C911" s="2" t="s">
        <v>171</v>
      </c>
      <c r="D911" s="2" t="s">
        <v>16</v>
      </c>
      <c r="E911" s="2" t="s">
        <v>9</v>
      </c>
      <c r="F911" s="2">
        <v>15</v>
      </c>
      <c r="G911" s="2">
        <v>15</v>
      </c>
      <c r="H911" s="2">
        <v>0</v>
      </c>
      <c r="I911" s="2">
        <v>0</v>
      </c>
    </row>
    <row r="912" spans="1:9" x14ac:dyDescent="0.25">
      <c r="A912" s="2" t="s">
        <v>674</v>
      </c>
      <c r="B912" s="2" t="s">
        <v>171</v>
      </c>
      <c r="C912" s="2" t="s">
        <v>171</v>
      </c>
      <c r="D912" s="2" t="s">
        <v>16</v>
      </c>
      <c r="E912" s="2" t="s">
        <v>10</v>
      </c>
      <c r="F912" s="2">
        <v>7</v>
      </c>
      <c r="G912" s="2">
        <v>7</v>
      </c>
      <c r="H912" s="2">
        <v>0</v>
      </c>
      <c r="I912" s="2">
        <v>0</v>
      </c>
    </row>
    <row r="913" spans="1:9" x14ac:dyDescent="0.25">
      <c r="A913" s="2" t="s">
        <v>674</v>
      </c>
      <c r="B913" s="2" t="s">
        <v>171</v>
      </c>
      <c r="C913" s="2" t="s">
        <v>171</v>
      </c>
      <c r="D913" s="2" t="s">
        <v>16</v>
      </c>
      <c r="E913" s="2" t="s">
        <v>11</v>
      </c>
      <c r="F913" s="2">
        <v>9</v>
      </c>
      <c r="G913" s="2">
        <v>9</v>
      </c>
      <c r="H913" s="2">
        <v>0</v>
      </c>
      <c r="I913" s="2">
        <v>0</v>
      </c>
    </row>
    <row r="914" spans="1:9" x14ac:dyDescent="0.25">
      <c r="A914" s="2" t="s">
        <v>674</v>
      </c>
      <c r="B914" s="2" t="s">
        <v>171</v>
      </c>
      <c r="C914" s="2" t="s">
        <v>171</v>
      </c>
      <c r="D914" s="2" t="s">
        <v>16</v>
      </c>
      <c r="E914" s="2" t="s">
        <v>12</v>
      </c>
      <c r="F914" s="2">
        <v>11</v>
      </c>
      <c r="G914" s="2">
        <v>11</v>
      </c>
      <c r="H914" s="2">
        <v>0</v>
      </c>
      <c r="I914" s="2">
        <v>0</v>
      </c>
    </row>
    <row r="915" spans="1:9" x14ac:dyDescent="0.25">
      <c r="A915" s="2" t="s">
        <v>674</v>
      </c>
      <c r="B915" s="2" t="s">
        <v>171</v>
      </c>
      <c r="C915" s="2" t="s">
        <v>171</v>
      </c>
      <c r="D915" s="2" t="s">
        <v>16</v>
      </c>
      <c r="E915" s="2" t="s">
        <v>13</v>
      </c>
      <c r="F915" s="2">
        <v>13</v>
      </c>
      <c r="G915" s="2">
        <v>13</v>
      </c>
      <c r="H915" s="2">
        <v>0</v>
      </c>
      <c r="I915" s="2">
        <v>0</v>
      </c>
    </row>
    <row r="916" spans="1:9" x14ac:dyDescent="0.25">
      <c r="A916" s="2" t="s">
        <v>674</v>
      </c>
      <c r="B916" s="2" t="s">
        <v>171</v>
      </c>
      <c r="C916" s="2" t="s">
        <v>171</v>
      </c>
      <c r="D916" s="2" t="s">
        <v>16</v>
      </c>
      <c r="E916" s="2" t="s">
        <v>14</v>
      </c>
      <c r="F916" s="2">
        <v>8</v>
      </c>
      <c r="G916" s="2">
        <v>8</v>
      </c>
      <c r="H916" s="2">
        <v>0</v>
      </c>
      <c r="I916" s="2">
        <v>0</v>
      </c>
    </row>
    <row r="917" spans="1:9" x14ac:dyDescent="0.25">
      <c r="A917" s="2" t="s">
        <v>674</v>
      </c>
      <c r="B917" s="2" t="s">
        <v>171</v>
      </c>
      <c r="C917" s="2" t="s">
        <v>171</v>
      </c>
      <c r="D917" s="2" t="s">
        <v>16</v>
      </c>
      <c r="E917" s="2" t="s">
        <v>15</v>
      </c>
      <c r="F917" s="2">
        <v>14</v>
      </c>
      <c r="G917" s="2">
        <v>14</v>
      </c>
      <c r="H917" s="2">
        <v>0</v>
      </c>
      <c r="I917" s="2">
        <v>0</v>
      </c>
    </row>
    <row r="918" spans="1:9" x14ac:dyDescent="0.25">
      <c r="A918" s="2" t="s">
        <v>674</v>
      </c>
      <c r="B918" s="2" t="s">
        <v>171</v>
      </c>
      <c r="C918" s="2" t="s">
        <v>171</v>
      </c>
      <c r="D918" s="2" t="s">
        <v>16</v>
      </c>
      <c r="E918" s="2" t="s">
        <v>16</v>
      </c>
      <c r="F918" s="2">
        <v>10</v>
      </c>
      <c r="G918" s="2">
        <v>10</v>
      </c>
      <c r="H918" s="2">
        <v>0</v>
      </c>
      <c r="I918" s="2">
        <v>0</v>
      </c>
    </row>
    <row r="919" spans="1:9" x14ac:dyDescent="0.25">
      <c r="A919" s="2" t="s">
        <v>674</v>
      </c>
      <c r="B919" s="2" t="s">
        <v>171</v>
      </c>
      <c r="C919" s="2" t="s">
        <v>171</v>
      </c>
      <c r="D919" s="2" t="s">
        <v>16</v>
      </c>
      <c r="E919" s="2" t="s">
        <v>17</v>
      </c>
      <c r="F919" s="2">
        <v>8</v>
      </c>
      <c r="G919" s="2">
        <v>8</v>
      </c>
      <c r="H919" s="2">
        <v>0</v>
      </c>
      <c r="I919" s="2">
        <v>0</v>
      </c>
    </row>
    <row r="920" spans="1:9" x14ac:dyDescent="0.25">
      <c r="A920" s="2" t="s">
        <v>674</v>
      </c>
      <c r="B920" s="2" t="s">
        <v>171</v>
      </c>
      <c r="C920" s="2" t="s">
        <v>171</v>
      </c>
      <c r="D920" s="2" t="s">
        <v>16</v>
      </c>
      <c r="E920" s="2" t="s">
        <v>18</v>
      </c>
      <c r="F920" s="2">
        <v>12</v>
      </c>
      <c r="G920" s="2">
        <v>11</v>
      </c>
      <c r="H920" s="2">
        <v>0</v>
      </c>
      <c r="I920" s="2">
        <v>0</v>
      </c>
    </row>
    <row r="921" spans="1:9" x14ac:dyDescent="0.25">
      <c r="A921" s="2" t="s">
        <v>674</v>
      </c>
      <c r="B921" s="2" t="s">
        <v>171</v>
      </c>
      <c r="C921" s="2" t="s">
        <v>171</v>
      </c>
      <c r="D921" s="2" t="s">
        <v>16</v>
      </c>
      <c r="E921" s="2" t="s">
        <v>19</v>
      </c>
      <c r="F921" s="2">
        <v>13</v>
      </c>
      <c r="G921" s="2">
        <v>11</v>
      </c>
      <c r="H921" s="2">
        <v>0</v>
      </c>
      <c r="I921" s="2">
        <v>0</v>
      </c>
    </row>
    <row r="922" spans="1:9" x14ac:dyDescent="0.25">
      <c r="A922" s="2" t="s">
        <v>674</v>
      </c>
      <c r="B922" s="2" t="s">
        <v>173</v>
      </c>
      <c r="C922" s="2" t="s">
        <v>173</v>
      </c>
      <c r="D922" s="2" t="s">
        <v>16</v>
      </c>
      <c r="E922" s="2" t="s">
        <v>675</v>
      </c>
      <c r="F922" s="2">
        <v>47</v>
      </c>
      <c r="G922" s="2">
        <v>47</v>
      </c>
      <c r="H922" s="2">
        <v>0</v>
      </c>
      <c r="I922" s="2">
        <v>0</v>
      </c>
    </row>
    <row r="923" spans="1:9" x14ac:dyDescent="0.25">
      <c r="A923" s="2" t="s">
        <v>674</v>
      </c>
      <c r="B923" s="2" t="s">
        <v>173</v>
      </c>
      <c r="C923" s="2" t="s">
        <v>173</v>
      </c>
      <c r="D923" s="2" t="s">
        <v>16</v>
      </c>
      <c r="E923" s="2" t="s">
        <v>8</v>
      </c>
      <c r="F923" s="2">
        <v>47</v>
      </c>
      <c r="G923" s="2">
        <v>46.26</v>
      </c>
      <c r="H923" s="2">
        <v>0</v>
      </c>
      <c r="I923" s="2">
        <v>0</v>
      </c>
    </row>
    <row r="924" spans="1:9" x14ac:dyDescent="0.25">
      <c r="A924" s="2" t="s">
        <v>674</v>
      </c>
      <c r="B924" s="2" t="s">
        <v>173</v>
      </c>
      <c r="C924" s="2" t="s">
        <v>173</v>
      </c>
      <c r="D924" s="2" t="s">
        <v>16</v>
      </c>
      <c r="E924" s="2" t="s">
        <v>9</v>
      </c>
      <c r="F924" s="2">
        <v>56</v>
      </c>
      <c r="G924" s="2">
        <v>55.55</v>
      </c>
      <c r="H924" s="2">
        <v>0</v>
      </c>
      <c r="I924" s="2">
        <v>0</v>
      </c>
    </row>
    <row r="925" spans="1:9" x14ac:dyDescent="0.25">
      <c r="A925" s="2" t="s">
        <v>674</v>
      </c>
      <c r="B925" s="2" t="s">
        <v>173</v>
      </c>
      <c r="C925" s="2" t="s">
        <v>173</v>
      </c>
      <c r="D925" s="2" t="s">
        <v>16</v>
      </c>
      <c r="E925" s="2" t="s">
        <v>10</v>
      </c>
      <c r="F925" s="2">
        <v>52</v>
      </c>
      <c r="G925" s="2">
        <v>51.48</v>
      </c>
      <c r="H925" s="2">
        <v>0</v>
      </c>
      <c r="I925" s="2">
        <v>0</v>
      </c>
    </row>
    <row r="926" spans="1:9" x14ac:dyDescent="0.25">
      <c r="A926" s="2" t="s">
        <v>674</v>
      </c>
      <c r="B926" s="2" t="s">
        <v>173</v>
      </c>
      <c r="C926" s="2" t="s">
        <v>173</v>
      </c>
      <c r="D926" s="2" t="s">
        <v>16</v>
      </c>
      <c r="E926" s="2" t="s">
        <v>11</v>
      </c>
      <c r="F926" s="2">
        <v>48</v>
      </c>
      <c r="G926" s="2">
        <v>48</v>
      </c>
      <c r="H926" s="2">
        <v>0</v>
      </c>
      <c r="I926" s="2">
        <v>0</v>
      </c>
    </row>
    <row r="927" spans="1:9" x14ac:dyDescent="0.25">
      <c r="A927" s="2" t="s">
        <v>674</v>
      </c>
      <c r="B927" s="2" t="s">
        <v>173</v>
      </c>
      <c r="C927" s="2" t="s">
        <v>173</v>
      </c>
      <c r="D927" s="2" t="s">
        <v>16</v>
      </c>
      <c r="E927" s="2" t="s">
        <v>12</v>
      </c>
      <c r="F927" s="2">
        <v>49</v>
      </c>
      <c r="G927" s="2">
        <v>48.07</v>
      </c>
      <c r="H927" s="2">
        <v>0</v>
      </c>
      <c r="I927" s="2">
        <v>0</v>
      </c>
    </row>
    <row r="928" spans="1:9" x14ac:dyDescent="0.25">
      <c r="A928" s="2" t="s">
        <v>674</v>
      </c>
      <c r="B928" s="2" t="s">
        <v>173</v>
      </c>
      <c r="C928" s="2" t="s">
        <v>173</v>
      </c>
      <c r="D928" s="2" t="s">
        <v>16</v>
      </c>
      <c r="E928" s="2" t="s">
        <v>13</v>
      </c>
      <c r="F928" s="2">
        <v>51</v>
      </c>
      <c r="G928" s="2">
        <v>51</v>
      </c>
      <c r="H928" s="2">
        <v>0</v>
      </c>
      <c r="I928" s="2">
        <v>0</v>
      </c>
    </row>
    <row r="929" spans="1:9" x14ac:dyDescent="0.25">
      <c r="A929" s="2" t="s">
        <v>674</v>
      </c>
      <c r="B929" s="2" t="s">
        <v>173</v>
      </c>
      <c r="C929" s="2" t="s">
        <v>173</v>
      </c>
      <c r="D929" s="2" t="s">
        <v>16</v>
      </c>
      <c r="E929" s="2" t="s">
        <v>14</v>
      </c>
      <c r="F929" s="2">
        <v>53</v>
      </c>
      <c r="G929" s="2">
        <v>53</v>
      </c>
      <c r="H929" s="2">
        <v>1</v>
      </c>
      <c r="I929" s="2">
        <v>1</v>
      </c>
    </row>
    <row r="930" spans="1:9" x14ac:dyDescent="0.25">
      <c r="A930" s="2" t="s">
        <v>674</v>
      </c>
      <c r="B930" s="2" t="s">
        <v>173</v>
      </c>
      <c r="C930" s="2" t="s">
        <v>173</v>
      </c>
      <c r="D930" s="2" t="s">
        <v>16</v>
      </c>
      <c r="E930" s="2" t="s">
        <v>15</v>
      </c>
      <c r="F930" s="2">
        <v>69</v>
      </c>
      <c r="G930" s="2">
        <v>69</v>
      </c>
      <c r="H930" s="2">
        <v>1</v>
      </c>
      <c r="I930" s="2">
        <v>1</v>
      </c>
    </row>
    <row r="931" spans="1:9" x14ac:dyDescent="0.25">
      <c r="A931" s="2" t="s">
        <v>674</v>
      </c>
      <c r="B931" s="2" t="s">
        <v>173</v>
      </c>
      <c r="C931" s="2" t="s">
        <v>173</v>
      </c>
      <c r="D931" s="2" t="s">
        <v>16</v>
      </c>
      <c r="E931" s="2" t="s">
        <v>16</v>
      </c>
      <c r="F931" s="2">
        <v>64</v>
      </c>
      <c r="G931" s="2">
        <v>64</v>
      </c>
      <c r="H931" s="2">
        <v>1</v>
      </c>
      <c r="I931" s="2">
        <v>1</v>
      </c>
    </row>
    <row r="932" spans="1:9" x14ac:dyDescent="0.25">
      <c r="A932" s="2" t="s">
        <v>674</v>
      </c>
      <c r="B932" s="2" t="s">
        <v>173</v>
      </c>
      <c r="C932" s="2" t="s">
        <v>173</v>
      </c>
      <c r="D932" s="2" t="s">
        <v>16</v>
      </c>
      <c r="E932" s="2" t="s">
        <v>17</v>
      </c>
      <c r="F932" s="2">
        <v>55</v>
      </c>
      <c r="G932" s="2">
        <v>55</v>
      </c>
      <c r="H932" s="2">
        <v>5</v>
      </c>
      <c r="I932" s="2">
        <v>5</v>
      </c>
    </row>
    <row r="933" spans="1:9" x14ac:dyDescent="0.25">
      <c r="A933" s="2" t="s">
        <v>674</v>
      </c>
      <c r="B933" s="2" t="s">
        <v>173</v>
      </c>
      <c r="C933" s="2" t="s">
        <v>173</v>
      </c>
      <c r="D933" s="2" t="s">
        <v>16</v>
      </c>
      <c r="E933" s="2" t="s">
        <v>18</v>
      </c>
      <c r="F933" s="2">
        <v>59</v>
      </c>
      <c r="G933" s="2">
        <v>46.16</v>
      </c>
      <c r="H933" s="2">
        <v>6</v>
      </c>
      <c r="I933" s="2">
        <v>6</v>
      </c>
    </row>
    <row r="934" spans="1:9" x14ac:dyDescent="0.25">
      <c r="A934" s="2" t="s">
        <v>674</v>
      </c>
      <c r="B934" s="2" t="s">
        <v>173</v>
      </c>
      <c r="C934" s="2" t="s">
        <v>173</v>
      </c>
      <c r="D934" s="2" t="s">
        <v>16</v>
      </c>
      <c r="E934" s="2" t="s">
        <v>19</v>
      </c>
      <c r="F934" s="2">
        <v>75</v>
      </c>
      <c r="G934" s="2">
        <v>69.36</v>
      </c>
      <c r="H934" s="2">
        <v>16</v>
      </c>
      <c r="I934" s="2">
        <v>15.36</v>
      </c>
    </row>
    <row r="935" spans="1:9" x14ac:dyDescent="0.25">
      <c r="A935" s="2" t="s">
        <v>674</v>
      </c>
      <c r="B935" s="2" t="s">
        <v>175</v>
      </c>
      <c r="C935" s="2" t="s">
        <v>175</v>
      </c>
      <c r="D935" s="2" t="s">
        <v>16</v>
      </c>
      <c r="E935" s="2" t="s">
        <v>675</v>
      </c>
      <c r="F935" s="2">
        <v>187</v>
      </c>
      <c r="G935" s="2">
        <v>186.3</v>
      </c>
      <c r="H935" s="2">
        <v>0</v>
      </c>
      <c r="I935" s="2">
        <v>0</v>
      </c>
    </row>
    <row r="936" spans="1:9" x14ac:dyDescent="0.25">
      <c r="A936" s="2" t="s">
        <v>674</v>
      </c>
      <c r="B936" s="2" t="s">
        <v>175</v>
      </c>
      <c r="C936" s="2" t="s">
        <v>175</v>
      </c>
      <c r="D936" s="2" t="s">
        <v>16</v>
      </c>
      <c r="E936" s="2" t="s">
        <v>8</v>
      </c>
      <c r="F936" s="2">
        <v>203</v>
      </c>
      <c r="G936" s="2">
        <v>203</v>
      </c>
      <c r="H936" s="2">
        <v>0</v>
      </c>
      <c r="I936" s="2">
        <v>0</v>
      </c>
    </row>
    <row r="937" spans="1:9" x14ac:dyDescent="0.25">
      <c r="A937" s="2" t="s">
        <v>674</v>
      </c>
      <c r="B937" s="2" t="s">
        <v>175</v>
      </c>
      <c r="C937" s="2" t="s">
        <v>175</v>
      </c>
      <c r="D937" s="2" t="s">
        <v>16</v>
      </c>
      <c r="E937" s="2" t="s">
        <v>9</v>
      </c>
      <c r="F937" s="2">
        <v>231</v>
      </c>
      <c r="G937" s="2">
        <v>231</v>
      </c>
      <c r="H937" s="2">
        <v>0</v>
      </c>
      <c r="I937" s="2">
        <v>0</v>
      </c>
    </row>
    <row r="938" spans="1:9" x14ac:dyDescent="0.25">
      <c r="A938" s="2" t="s">
        <v>674</v>
      </c>
      <c r="B938" s="2" t="s">
        <v>175</v>
      </c>
      <c r="C938" s="2" t="s">
        <v>175</v>
      </c>
      <c r="D938" s="2" t="s">
        <v>16</v>
      </c>
      <c r="E938" s="2" t="s">
        <v>10</v>
      </c>
      <c r="F938" s="2">
        <v>209</v>
      </c>
      <c r="G938" s="2">
        <v>209</v>
      </c>
      <c r="H938" s="2">
        <v>0</v>
      </c>
      <c r="I938" s="2">
        <v>0</v>
      </c>
    </row>
    <row r="939" spans="1:9" x14ac:dyDescent="0.25">
      <c r="A939" s="2" t="s">
        <v>674</v>
      </c>
      <c r="B939" s="2" t="s">
        <v>175</v>
      </c>
      <c r="C939" s="2" t="s">
        <v>175</v>
      </c>
      <c r="D939" s="2" t="s">
        <v>16</v>
      </c>
      <c r="E939" s="2" t="s">
        <v>11</v>
      </c>
      <c r="F939" s="2">
        <v>211</v>
      </c>
      <c r="G939" s="2">
        <v>211</v>
      </c>
      <c r="H939" s="2">
        <v>2</v>
      </c>
      <c r="I939" s="2">
        <v>2</v>
      </c>
    </row>
    <row r="940" spans="1:9" x14ac:dyDescent="0.25">
      <c r="A940" s="2" t="s">
        <v>674</v>
      </c>
      <c r="B940" s="2" t="s">
        <v>175</v>
      </c>
      <c r="C940" s="2" t="s">
        <v>175</v>
      </c>
      <c r="D940" s="2" t="s">
        <v>16</v>
      </c>
      <c r="E940" s="2" t="s">
        <v>12</v>
      </c>
      <c r="F940" s="2">
        <v>230</v>
      </c>
      <c r="G940" s="2">
        <v>230</v>
      </c>
      <c r="H940" s="2">
        <v>1</v>
      </c>
      <c r="I940" s="2">
        <v>1</v>
      </c>
    </row>
    <row r="941" spans="1:9" x14ac:dyDescent="0.25">
      <c r="A941" s="2" t="s">
        <v>674</v>
      </c>
      <c r="B941" s="2" t="s">
        <v>175</v>
      </c>
      <c r="C941" s="2" t="s">
        <v>175</v>
      </c>
      <c r="D941" s="2" t="s">
        <v>16</v>
      </c>
      <c r="E941" s="2" t="s">
        <v>13</v>
      </c>
      <c r="F941" s="2">
        <v>252</v>
      </c>
      <c r="G941" s="2">
        <v>249.3</v>
      </c>
      <c r="H941" s="2">
        <v>3</v>
      </c>
      <c r="I941" s="2">
        <v>2.85</v>
      </c>
    </row>
    <row r="942" spans="1:9" x14ac:dyDescent="0.25">
      <c r="A942" s="2" t="s">
        <v>674</v>
      </c>
      <c r="B942" s="2" t="s">
        <v>175</v>
      </c>
      <c r="C942" s="2" t="s">
        <v>175</v>
      </c>
      <c r="D942" s="2" t="s">
        <v>16</v>
      </c>
      <c r="E942" s="2" t="s">
        <v>14</v>
      </c>
      <c r="F942" s="2">
        <v>290</v>
      </c>
      <c r="G942" s="2">
        <v>290</v>
      </c>
      <c r="H942" s="2">
        <v>1</v>
      </c>
      <c r="I942" s="2">
        <v>1</v>
      </c>
    </row>
    <row r="943" spans="1:9" x14ac:dyDescent="0.25">
      <c r="A943" s="2" t="s">
        <v>674</v>
      </c>
      <c r="B943" s="2" t="s">
        <v>175</v>
      </c>
      <c r="C943" s="2" t="s">
        <v>175</v>
      </c>
      <c r="D943" s="2" t="s">
        <v>16</v>
      </c>
      <c r="E943" s="2" t="s">
        <v>15</v>
      </c>
      <c r="F943" s="2">
        <v>252</v>
      </c>
      <c r="G943" s="2">
        <v>252</v>
      </c>
      <c r="H943" s="2">
        <v>4</v>
      </c>
      <c r="I943" s="2">
        <v>4</v>
      </c>
    </row>
    <row r="944" spans="1:9" x14ac:dyDescent="0.25">
      <c r="A944" s="2" t="s">
        <v>674</v>
      </c>
      <c r="B944" s="2" t="s">
        <v>175</v>
      </c>
      <c r="C944" s="2" t="s">
        <v>175</v>
      </c>
      <c r="D944" s="2" t="s">
        <v>16</v>
      </c>
      <c r="E944" s="2" t="s">
        <v>16</v>
      </c>
      <c r="F944" s="2">
        <v>257</v>
      </c>
      <c r="G944" s="2">
        <v>256.99</v>
      </c>
      <c r="H944" s="2">
        <v>3</v>
      </c>
      <c r="I944" s="2">
        <v>3</v>
      </c>
    </row>
    <row r="945" spans="1:9" x14ac:dyDescent="0.25">
      <c r="A945" s="2" t="s">
        <v>674</v>
      </c>
      <c r="B945" s="2" t="s">
        <v>175</v>
      </c>
      <c r="C945" s="2" t="s">
        <v>175</v>
      </c>
      <c r="D945" s="2" t="s">
        <v>16</v>
      </c>
      <c r="E945" s="2" t="s">
        <v>17</v>
      </c>
      <c r="F945" s="2">
        <v>249</v>
      </c>
      <c r="G945" s="2">
        <v>247.96</v>
      </c>
      <c r="H945" s="2">
        <v>8</v>
      </c>
      <c r="I945" s="2">
        <v>7.26</v>
      </c>
    </row>
    <row r="946" spans="1:9" x14ac:dyDescent="0.25">
      <c r="A946" s="2" t="s">
        <v>674</v>
      </c>
      <c r="B946" s="2" t="s">
        <v>175</v>
      </c>
      <c r="C946" s="2" t="s">
        <v>175</v>
      </c>
      <c r="D946" s="2" t="s">
        <v>16</v>
      </c>
      <c r="E946" s="2" t="s">
        <v>18</v>
      </c>
      <c r="F946" s="2">
        <v>243</v>
      </c>
      <c r="G946" s="2">
        <v>223.58</v>
      </c>
      <c r="H946" s="2">
        <v>10</v>
      </c>
      <c r="I946" s="2">
        <v>6.3</v>
      </c>
    </row>
    <row r="947" spans="1:9" x14ac:dyDescent="0.25">
      <c r="A947" s="2" t="s">
        <v>674</v>
      </c>
      <c r="B947" s="2" t="s">
        <v>175</v>
      </c>
      <c r="C947" s="2" t="s">
        <v>175</v>
      </c>
      <c r="D947" s="2" t="s">
        <v>16</v>
      </c>
      <c r="E947" s="2" t="s">
        <v>19</v>
      </c>
      <c r="F947" s="2">
        <v>259</v>
      </c>
      <c r="G947" s="2">
        <v>217.73</v>
      </c>
      <c r="H947" s="2">
        <v>15</v>
      </c>
      <c r="I947" s="2">
        <v>5.93</v>
      </c>
    </row>
    <row r="948" spans="1:9" x14ac:dyDescent="0.25">
      <c r="A948" s="2" t="s">
        <v>674</v>
      </c>
      <c r="B948" s="2" t="s">
        <v>175</v>
      </c>
      <c r="C948" s="2" t="s">
        <v>177</v>
      </c>
      <c r="D948" s="2" t="s">
        <v>16</v>
      </c>
      <c r="E948" s="2" t="s">
        <v>18</v>
      </c>
      <c r="F948" s="2">
        <v>2</v>
      </c>
      <c r="G948" s="2">
        <v>1</v>
      </c>
      <c r="H948" s="2">
        <v>0</v>
      </c>
      <c r="I948" s="2">
        <v>0</v>
      </c>
    </row>
    <row r="949" spans="1:9" x14ac:dyDescent="0.25">
      <c r="A949" s="2" t="s">
        <v>674</v>
      </c>
      <c r="B949" s="2" t="s">
        <v>175</v>
      </c>
      <c r="C949" s="2" t="s">
        <v>177</v>
      </c>
      <c r="D949" s="2" t="s">
        <v>16</v>
      </c>
      <c r="E949" s="2" t="s">
        <v>19</v>
      </c>
      <c r="F949" s="2">
        <v>3</v>
      </c>
      <c r="G949" s="2">
        <v>1.6</v>
      </c>
      <c r="H949" s="2">
        <v>0</v>
      </c>
      <c r="I949" s="2">
        <v>0</v>
      </c>
    </row>
    <row r="950" spans="1:9" x14ac:dyDescent="0.25">
      <c r="A950" s="2" t="s">
        <v>674</v>
      </c>
      <c r="B950" s="2" t="s">
        <v>175</v>
      </c>
      <c r="C950" s="2" t="s">
        <v>179</v>
      </c>
      <c r="D950" s="2" t="s">
        <v>16</v>
      </c>
      <c r="E950" s="2" t="s">
        <v>19</v>
      </c>
      <c r="F950" s="2">
        <v>1</v>
      </c>
      <c r="G950" s="2">
        <v>0.5</v>
      </c>
      <c r="H950" s="2">
        <v>0</v>
      </c>
      <c r="I950" s="2">
        <v>0</v>
      </c>
    </row>
    <row r="951" spans="1:9" x14ac:dyDescent="0.25">
      <c r="A951" s="2" t="s">
        <v>674</v>
      </c>
      <c r="B951" s="2" t="s">
        <v>175</v>
      </c>
      <c r="C951" s="2" t="s">
        <v>183</v>
      </c>
      <c r="D951" s="2" t="s">
        <v>16</v>
      </c>
      <c r="E951" s="2" t="s">
        <v>18</v>
      </c>
      <c r="F951" s="2">
        <v>1</v>
      </c>
      <c r="G951" s="2">
        <v>0.5</v>
      </c>
      <c r="H951" s="2">
        <v>0</v>
      </c>
      <c r="I951" s="2">
        <v>0</v>
      </c>
    </row>
    <row r="952" spans="1:9" x14ac:dyDescent="0.25">
      <c r="A952" s="2" t="s">
        <v>674</v>
      </c>
      <c r="B952" s="2" t="s">
        <v>175</v>
      </c>
      <c r="C952" s="2" t="s">
        <v>183</v>
      </c>
      <c r="D952" s="2" t="s">
        <v>16</v>
      </c>
      <c r="E952" s="2" t="s">
        <v>19</v>
      </c>
      <c r="F952" s="2">
        <v>1</v>
      </c>
      <c r="G952" s="2">
        <v>0.5</v>
      </c>
      <c r="H952" s="2">
        <v>0</v>
      </c>
      <c r="I952" s="2">
        <v>0</v>
      </c>
    </row>
    <row r="953" spans="1:9" x14ac:dyDescent="0.25">
      <c r="A953" s="2" t="s">
        <v>674</v>
      </c>
      <c r="B953" s="2" t="s">
        <v>175</v>
      </c>
      <c r="C953" s="2" t="s">
        <v>195</v>
      </c>
      <c r="D953" s="2" t="s">
        <v>16</v>
      </c>
      <c r="E953" s="2" t="s">
        <v>18</v>
      </c>
      <c r="F953" s="2">
        <v>1</v>
      </c>
      <c r="G953" s="2">
        <v>0.55000000000000004</v>
      </c>
      <c r="H953" s="2">
        <v>0</v>
      </c>
      <c r="I953" s="2">
        <v>0</v>
      </c>
    </row>
    <row r="954" spans="1:9" x14ac:dyDescent="0.25">
      <c r="A954" s="2" t="s">
        <v>674</v>
      </c>
      <c r="B954" s="2" t="s">
        <v>175</v>
      </c>
      <c r="C954" s="2" t="s">
        <v>387</v>
      </c>
      <c r="D954" s="2" t="s">
        <v>16</v>
      </c>
      <c r="E954" s="2" t="s">
        <v>19</v>
      </c>
      <c r="F954" s="2">
        <v>1</v>
      </c>
      <c r="G954" s="2">
        <v>0.55000000000000004</v>
      </c>
      <c r="H954" s="2">
        <v>0</v>
      </c>
      <c r="I954" s="2">
        <v>0</v>
      </c>
    </row>
    <row r="955" spans="1:9" x14ac:dyDescent="0.25">
      <c r="A955" s="2" t="s">
        <v>674</v>
      </c>
      <c r="B955" s="2" t="s">
        <v>177</v>
      </c>
      <c r="C955" s="2" t="s">
        <v>177</v>
      </c>
      <c r="D955" s="2" t="s">
        <v>16</v>
      </c>
      <c r="E955" s="2" t="s">
        <v>675</v>
      </c>
      <c r="F955" s="2">
        <v>100</v>
      </c>
      <c r="G955" s="2">
        <v>100</v>
      </c>
      <c r="H955" s="2">
        <v>0</v>
      </c>
      <c r="I955" s="2">
        <v>0</v>
      </c>
    </row>
    <row r="956" spans="1:9" x14ac:dyDescent="0.25">
      <c r="A956" s="2" t="s">
        <v>674</v>
      </c>
      <c r="B956" s="2" t="s">
        <v>177</v>
      </c>
      <c r="C956" s="2" t="s">
        <v>177</v>
      </c>
      <c r="D956" s="2" t="s">
        <v>16</v>
      </c>
      <c r="E956" s="2" t="s">
        <v>8</v>
      </c>
      <c r="F956" s="2">
        <v>121</v>
      </c>
      <c r="G956" s="2">
        <v>121</v>
      </c>
      <c r="H956" s="2">
        <v>0</v>
      </c>
      <c r="I956" s="2">
        <v>0</v>
      </c>
    </row>
    <row r="957" spans="1:9" x14ac:dyDescent="0.25">
      <c r="A957" s="2" t="s">
        <v>674</v>
      </c>
      <c r="B957" s="2" t="s">
        <v>177</v>
      </c>
      <c r="C957" s="2" t="s">
        <v>177</v>
      </c>
      <c r="D957" s="2" t="s">
        <v>16</v>
      </c>
      <c r="E957" s="2" t="s">
        <v>9</v>
      </c>
      <c r="F957" s="2">
        <v>98</v>
      </c>
      <c r="G957" s="2">
        <v>98</v>
      </c>
      <c r="H957" s="2">
        <v>0</v>
      </c>
      <c r="I957" s="2">
        <v>0</v>
      </c>
    </row>
    <row r="958" spans="1:9" x14ac:dyDescent="0.25">
      <c r="A958" s="2" t="s">
        <v>674</v>
      </c>
      <c r="B958" s="2" t="s">
        <v>177</v>
      </c>
      <c r="C958" s="2" t="s">
        <v>177</v>
      </c>
      <c r="D958" s="2" t="s">
        <v>16</v>
      </c>
      <c r="E958" s="2" t="s">
        <v>10</v>
      </c>
      <c r="F958" s="2">
        <v>116</v>
      </c>
      <c r="G958" s="2">
        <v>116</v>
      </c>
      <c r="H958" s="2">
        <v>3</v>
      </c>
      <c r="I958" s="2">
        <v>3</v>
      </c>
    </row>
    <row r="959" spans="1:9" x14ac:dyDescent="0.25">
      <c r="A959" s="2" t="s">
        <v>674</v>
      </c>
      <c r="B959" s="2" t="s">
        <v>177</v>
      </c>
      <c r="C959" s="2" t="s">
        <v>177</v>
      </c>
      <c r="D959" s="2" t="s">
        <v>16</v>
      </c>
      <c r="E959" s="2" t="s">
        <v>11</v>
      </c>
      <c r="F959" s="2">
        <v>122</v>
      </c>
      <c r="G959" s="2">
        <v>122</v>
      </c>
      <c r="H959" s="2">
        <v>13</v>
      </c>
      <c r="I959" s="2">
        <v>13</v>
      </c>
    </row>
    <row r="960" spans="1:9" x14ac:dyDescent="0.25">
      <c r="A960" s="2" t="s">
        <v>674</v>
      </c>
      <c r="B960" s="2" t="s">
        <v>177</v>
      </c>
      <c r="C960" s="2" t="s">
        <v>177</v>
      </c>
      <c r="D960" s="2" t="s">
        <v>16</v>
      </c>
      <c r="E960" s="2" t="s">
        <v>12</v>
      </c>
      <c r="F960" s="2">
        <v>126</v>
      </c>
      <c r="G960" s="2">
        <v>126</v>
      </c>
      <c r="H960" s="2">
        <v>8</v>
      </c>
      <c r="I960" s="2">
        <v>8</v>
      </c>
    </row>
    <row r="961" spans="1:9" x14ac:dyDescent="0.25">
      <c r="A961" s="2" t="s">
        <v>674</v>
      </c>
      <c r="B961" s="2" t="s">
        <v>177</v>
      </c>
      <c r="C961" s="2" t="s">
        <v>177</v>
      </c>
      <c r="D961" s="2" t="s">
        <v>16</v>
      </c>
      <c r="E961" s="2" t="s">
        <v>13</v>
      </c>
      <c r="F961" s="2">
        <v>139</v>
      </c>
      <c r="G961" s="2">
        <v>139</v>
      </c>
      <c r="H961" s="2">
        <v>17</v>
      </c>
      <c r="I961" s="2">
        <v>17</v>
      </c>
    </row>
    <row r="962" spans="1:9" x14ac:dyDescent="0.25">
      <c r="A962" s="2" t="s">
        <v>674</v>
      </c>
      <c r="B962" s="2" t="s">
        <v>177</v>
      </c>
      <c r="C962" s="2" t="s">
        <v>177</v>
      </c>
      <c r="D962" s="2" t="s">
        <v>16</v>
      </c>
      <c r="E962" s="2" t="s">
        <v>14</v>
      </c>
      <c r="F962" s="2">
        <v>111</v>
      </c>
      <c r="G962" s="2">
        <v>109.03</v>
      </c>
      <c r="H962" s="2">
        <v>12</v>
      </c>
      <c r="I962" s="2">
        <v>11.7</v>
      </c>
    </row>
    <row r="963" spans="1:9" x14ac:dyDescent="0.25">
      <c r="A963" s="2" t="s">
        <v>674</v>
      </c>
      <c r="B963" s="2" t="s">
        <v>177</v>
      </c>
      <c r="C963" s="2" t="s">
        <v>177</v>
      </c>
      <c r="D963" s="2" t="s">
        <v>16</v>
      </c>
      <c r="E963" s="2" t="s">
        <v>15</v>
      </c>
      <c r="F963" s="2">
        <v>137</v>
      </c>
      <c r="G963" s="2">
        <v>136.02000000000001</v>
      </c>
      <c r="H963" s="2">
        <v>23</v>
      </c>
      <c r="I963" s="2">
        <v>22.7</v>
      </c>
    </row>
    <row r="964" spans="1:9" x14ac:dyDescent="0.25">
      <c r="A964" s="2" t="s">
        <v>674</v>
      </c>
      <c r="B964" s="2" t="s">
        <v>177</v>
      </c>
      <c r="C964" s="2" t="s">
        <v>177</v>
      </c>
      <c r="D964" s="2" t="s">
        <v>16</v>
      </c>
      <c r="E964" s="2" t="s">
        <v>16</v>
      </c>
      <c r="F964" s="2">
        <v>149</v>
      </c>
      <c r="G964" s="2">
        <v>149.16999999999999</v>
      </c>
      <c r="H964" s="2">
        <v>23</v>
      </c>
      <c r="I964" s="2">
        <v>22.65</v>
      </c>
    </row>
    <row r="965" spans="1:9" x14ac:dyDescent="0.25">
      <c r="A965" s="2" t="s">
        <v>674</v>
      </c>
      <c r="B965" s="2" t="s">
        <v>177</v>
      </c>
      <c r="C965" s="2" t="s">
        <v>177</v>
      </c>
      <c r="D965" s="2" t="s">
        <v>16</v>
      </c>
      <c r="E965" s="2" t="s">
        <v>17</v>
      </c>
      <c r="F965" s="2">
        <v>148</v>
      </c>
      <c r="G965" s="2">
        <v>147.22999999999999</v>
      </c>
      <c r="H965" s="2">
        <v>25</v>
      </c>
      <c r="I965" s="2">
        <v>23.54</v>
      </c>
    </row>
    <row r="966" spans="1:9" x14ac:dyDescent="0.25">
      <c r="A966" s="2" t="s">
        <v>674</v>
      </c>
      <c r="B966" s="2" t="s">
        <v>177</v>
      </c>
      <c r="C966" s="2" t="s">
        <v>177</v>
      </c>
      <c r="D966" s="2" t="s">
        <v>16</v>
      </c>
      <c r="E966" s="2" t="s">
        <v>18</v>
      </c>
      <c r="F966" s="2">
        <v>123</v>
      </c>
      <c r="G966" s="2">
        <v>115.65</v>
      </c>
      <c r="H966" s="2">
        <v>15</v>
      </c>
      <c r="I966" s="2">
        <v>14.5</v>
      </c>
    </row>
    <row r="967" spans="1:9" x14ac:dyDescent="0.25">
      <c r="A967" s="2" t="s">
        <v>674</v>
      </c>
      <c r="B967" s="2" t="s">
        <v>177</v>
      </c>
      <c r="C967" s="2" t="s">
        <v>177</v>
      </c>
      <c r="D967" s="2" t="s">
        <v>16</v>
      </c>
      <c r="E967" s="2" t="s">
        <v>19</v>
      </c>
      <c r="F967" s="2">
        <v>115</v>
      </c>
      <c r="G967" s="2">
        <v>102.4</v>
      </c>
      <c r="H967" s="2">
        <v>17</v>
      </c>
      <c r="I967" s="2">
        <v>16.2</v>
      </c>
    </row>
    <row r="968" spans="1:9" x14ac:dyDescent="0.25">
      <c r="A968" s="2" t="s">
        <v>674</v>
      </c>
      <c r="B968" s="2" t="s">
        <v>179</v>
      </c>
      <c r="C968" s="2" t="s">
        <v>179</v>
      </c>
      <c r="D968" s="2" t="s">
        <v>16</v>
      </c>
      <c r="E968" s="2" t="s">
        <v>675</v>
      </c>
      <c r="F968" s="2">
        <v>88</v>
      </c>
      <c r="G968" s="2">
        <v>88</v>
      </c>
      <c r="H968" s="2">
        <v>0</v>
      </c>
      <c r="I968" s="2">
        <v>0</v>
      </c>
    </row>
    <row r="969" spans="1:9" x14ac:dyDescent="0.25">
      <c r="A969" s="2" t="s">
        <v>674</v>
      </c>
      <c r="B969" s="2" t="s">
        <v>179</v>
      </c>
      <c r="C969" s="2" t="s">
        <v>179</v>
      </c>
      <c r="D969" s="2" t="s">
        <v>16</v>
      </c>
      <c r="E969" s="2" t="s">
        <v>8</v>
      </c>
      <c r="F969" s="2">
        <v>41</v>
      </c>
      <c r="G969" s="2">
        <v>41</v>
      </c>
      <c r="H969" s="2">
        <v>0</v>
      </c>
      <c r="I969" s="2">
        <v>0</v>
      </c>
    </row>
    <row r="970" spans="1:9" x14ac:dyDescent="0.25">
      <c r="A970" s="2" t="s">
        <v>674</v>
      </c>
      <c r="B970" s="2" t="s">
        <v>179</v>
      </c>
      <c r="C970" s="2" t="s">
        <v>179</v>
      </c>
      <c r="D970" s="2" t="s">
        <v>16</v>
      </c>
      <c r="E970" s="2" t="s">
        <v>9</v>
      </c>
      <c r="F970" s="2">
        <v>64</v>
      </c>
      <c r="G970" s="2">
        <v>64</v>
      </c>
      <c r="H970" s="2">
        <v>0</v>
      </c>
      <c r="I970" s="2">
        <v>0</v>
      </c>
    </row>
    <row r="971" spans="1:9" x14ac:dyDescent="0.25">
      <c r="A971" s="2" t="s">
        <v>674</v>
      </c>
      <c r="B971" s="2" t="s">
        <v>179</v>
      </c>
      <c r="C971" s="2" t="s">
        <v>179</v>
      </c>
      <c r="D971" s="2" t="s">
        <v>16</v>
      </c>
      <c r="E971" s="2" t="s">
        <v>10</v>
      </c>
      <c r="F971" s="2">
        <v>67</v>
      </c>
      <c r="G971" s="2">
        <v>67</v>
      </c>
      <c r="H971" s="2">
        <v>0</v>
      </c>
      <c r="I971" s="2">
        <v>0</v>
      </c>
    </row>
    <row r="972" spans="1:9" x14ac:dyDescent="0.25">
      <c r="A972" s="2" t="s">
        <v>674</v>
      </c>
      <c r="B972" s="2" t="s">
        <v>179</v>
      </c>
      <c r="C972" s="2" t="s">
        <v>179</v>
      </c>
      <c r="D972" s="2" t="s">
        <v>16</v>
      </c>
      <c r="E972" s="2" t="s">
        <v>11</v>
      </c>
      <c r="F972" s="2">
        <v>51</v>
      </c>
      <c r="G972" s="2">
        <v>51</v>
      </c>
      <c r="H972" s="2">
        <v>0</v>
      </c>
      <c r="I972" s="2">
        <v>0</v>
      </c>
    </row>
    <row r="973" spans="1:9" x14ac:dyDescent="0.25">
      <c r="A973" s="2" t="s">
        <v>674</v>
      </c>
      <c r="B973" s="2" t="s">
        <v>179</v>
      </c>
      <c r="C973" s="2" t="s">
        <v>179</v>
      </c>
      <c r="D973" s="2" t="s">
        <v>16</v>
      </c>
      <c r="E973" s="2" t="s">
        <v>12</v>
      </c>
      <c r="F973" s="2">
        <v>82</v>
      </c>
      <c r="G973" s="2">
        <v>82</v>
      </c>
      <c r="H973" s="2">
        <v>0</v>
      </c>
      <c r="I973" s="2">
        <v>0</v>
      </c>
    </row>
    <row r="974" spans="1:9" x14ac:dyDescent="0.25">
      <c r="A974" s="2" t="s">
        <v>674</v>
      </c>
      <c r="B974" s="2" t="s">
        <v>179</v>
      </c>
      <c r="C974" s="2" t="s">
        <v>179</v>
      </c>
      <c r="D974" s="2" t="s">
        <v>16</v>
      </c>
      <c r="E974" s="2" t="s">
        <v>13</v>
      </c>
      <c r="F974" s="2">
        <v>57</v>
      </c>
      <c r="G974" s="2">
        <v>56.77</v>
      </c>
      <c r="H974" s="2">
        <v>0</v>
      </c>
      <c r="I974" s="2">
        <v>0</v>
      </c>
    </row>
    <row r="975" spans="1:9" x14ac:dyDescent="0.25">
      <c r="A975" s="2" t="s">
        <v>674</v>
      </c>
      <c r="B975" s="2" t="s">
        <v>179</v>
      </c>
      <c r="C975" s="2" t="s">
        <v>179</v>
      </c>
      <c r="D975" s="2" t="s">
        <v>16</v>
      </c>
      <c r="E975" s="2" t="s">
        <v>14</v>
      </c>
      <c r="F975" s="2">
        <v>49</v>
      </c>
      <c r="G975" s="2">
        <v>49</v>
      </c>
      <c r="H975" s="2">
        <v>0</v>
      </c>
      <c r="I975" s="2">
        <v>0</v>
      </c>
    </row>
    <row r="976" spans="1:9" x14ac:dyDescent="0.25">
      <c r="A976" s="2" t="s">
        <v>674</v>
      </c>
      <c r="B976" s="2" t="s">
        <v>179</v>
      </c>
      <c r="C976" s="2" t="s">
        <v>179</v>
      </c>
      <c r="D976" s="2" t="s">
        <v>16</v>
      </c>
      <c r="E976" s="2" t="s">
        <v>15</v>
      </c>
      <c r="F976" s="2">
        <v>56</v>
      </c>
      <c r="G976" s="2">
        <v>56</v>
      </c>
      <c r="H976" s="2">
        <v>0</v>
      </c>
      <c r="I976" s="2">
        <v>0</v>
      </c>
    </row>
    <row r="977" spans="1:9" x14ac:dyDescent="0.25">
      <c r="A977" s="2" t="s">
        <v>674</v>
      </c>
      <c r="B977" s="2" t="s">
        <v>179</v>
      </c>
      <c r="C977" s="2" t="s">
        <v>179</v>
      </c>
      <c r="D977" s="2" t="s">
        <v>16</v>
      </c>
      <c r="E977" s="2" t="s">
        <v>16</v>
      </c>
      <c r="F977" s="2">
        <v>47</v>
      </c>
      <c r="G977" s="2">
        <v>47</v>
      </c>
      <c r="H977" s="2">
        <v>0</v>
      </c>
      <c r="I977" s="2">
        <v>0</v>
      </c>
    </row>
    <row r="978" spans="1:9" x14ac:dyDescent="0.25">
      <c r="A978" s="2" t="s">
        <v>674</v>
      </c>
      <c r="B978" s="2" t="s">
        <v>179</v>
      </c>
      <c r="C978" s="2" t="s">
        <v>179</v>
      </c>
      <c r="D978" s="2" t="s">
        <v>16</v>
      </c>
      <c r="E978" s="2" t="s">
        <v>17</v>
      </c>
      <c r="F978" s="2">
        <v>42</v>
      </c>
      <c r="G978" s="2">
        <v>42</v>
      </c>
      <c r="H978" s="2">
        <v>0</v>
      </c>
      <c r="I978" s="2">
        <v>0</v>
      </c>
    </row>
    <row r="979" spans="1:9" x14ac:dyDescent="0.25">
      <c r="A979" s="2" t="s">
        <v>674</v>
      </c>
      <c r="B979" s="2" t="s">
        <v>179</v>
      </c>
      <c r="C979" s="2" t="s">
        <v>179</v>
      </c>
      <c r="D979" s="2" t="s">
        <v>16</v>
      </c>
      <c r="E979" s="2" t="s">
        <v>18</v>
      </c>
      <c r="F979" s="2">
        <v>51</v>
      </c>
      <c r="G979" s="2">
        <v>45.43</v>
      </c>
      <c r="H979" s="2">
        <v>0</v>
      </c>
      <c r="I979" s="2">
        <v>0</v>
      </c>
    </row>
    <row r="980" spans="1:9" x14ac:dyDescent="0.25">
      <c r="A980" s="2" t="s">
        <v>674</v>
      </c>
      <c r="B980" s="2" t="s">
        <v>179</v>
      </c>
      <c r="C980" s="2" t="s">
        <v>179</v>
      </c>
      <c r="D980" s="2" t="s">
        <v>16</v>
      </c>
      <c r="E980" s="2" t="s">
        <v>19</v>
      </c>
      <c r="F980" s="2">
        <v>53</v>
      </c>
      <c r="G980" s="2">
        <v>44.95</v>
      </c>
      <c r="H980" s="2">
        <v>0</v>
      </c>
      <c r="I980" s="2">
        <v>0</v>
      </c>
    </row>
    <row r="981" spans="1:9" x14ac:dyDescent="0.25">
      <c r="A981" s="2" t="s">
        <v>674</v>
      </c>
      <c r="B981" s="2" t="s">
        <v>181</v>
      </c>
      <c r="C981" s="2" t="s">
        <v>181</v>
      </c>
      <c r="D981" s="2" t="s">
        <v>16</v>
      </c>
      <c r="E981" s="2" t="s">
        <v>675</v>
      </c>
      <c r="F981" s="2">
        <v>29</v>
      </c>
      <c r="G981" s="2">
        <v>29</v>
      </c>
      <c r="H981" s="2">
        <v>0</v>
      </c>
      <c r="I981" s="2">
        <v>0</v>
      </c>
    </row>
    <row r="982" spans="1:9" x14ac:dyDescent="0.25">
      <c r="A982" s="2" t="s">
        <v>674</v>
      </c>
      <c r="B982" s="2" t="s">
        <v>181</v>
      </c>
      <c r="C982" s="2" t="s">
        <v>181</v>
      </c>
      <c r="D982" s="2" t="s">
        <v>16</v>
      </c>
      <c r="E982" s="2" t="s">
        <v>8</v>
      </c>
      <c r="F982" s="2">
        <v>32</v>
      </c>
      <c r="G982" s="2">
        <v>32</v>
      </c>
      <c r="H982" s="2">
        <v>0</v>
      </c>
      <c r="I982" s="2">
        <v>0</v>
      </c>
    </row>
    <row r="983" spans="1:9" x14ac:dyDescent="0.25">
      <c r="A983" s="2" t="s">
        <v>674</v>
      </c>
      <c r="B983" s="2" t="s">
        <v>181</v>
      </c>
      <c r="C983" s="2" t="s">
        <v>181</v>
      </c>
      <c r="D983" s="2" t="s">
        <v>16</v>
      </c>
      <c r="E983" s="2" t="s">
        <v>9</v>
      </c>
      <c r="F983" s="2">
        <v>34</v>
      </c>
      <c r="G983" s="2">
        <v>34</v>
      </c>
      <c r="H983" s="2">
        <v>0</v>
      </c>
      <c r="I983" s="2">
        <v>0</v>
      </c>
    </row>
    <row r="984" spans="1:9" x14ac:dyDescent="0.25">
      <c r="A984" s="2" t="s">
        <v>674</v>
      </c>
      <c r="B984" s="2" t="s">
        <v>181</v>
      </c>
      <c r="C984" s="2" t="s">
        <v>181</v>
      </c>
      <c r="D984" s="2" t="s">
        <v>16</v>
      </c>
      <c r="E984" s="2" t="s">
        <v>10</v>
      </c>
      <c r="F984" s="2">
        <v>37</v>
      </c>
      <c r="G984" s="2">
        <v>37</v>
      </c>
      <c r="H984" s="2">
        <v>0</v>
      </c>
      <c r="I984" s="2">
        <v>0</v>
      </c>
    </row>
    <row r="985" spans="1:9" x14ac:dyDescent="0.25">
      <c r="A985" s="2" t="s">
        <v>674</v>
      </c>
      <c r="B985" s="2" t="s">
        <v>181</v>
      </c>
      <c r="C985" s="2" t="s">
        <v>181</v>
      </c>
      <c r="D985" s="2" t="s">
        <v>16</v>
      </c>
      <c r="E985" s="2" t="s">
        <v>11</v>
      </c>
      <c r="F985" s="2">
        <v>31</v>
      </c>
      <c r="G985" s="2">
        <v>31</v>
      </c>
      <c r="H985" s="2">
        <v>0</v>
      </c>
      <c r="I985" s="2">
        <v>0</v>
      </c>
    </row>
    <row r="986" spans="1:9" x14ac:dyDescent="0.25">
      <c r="A986" s="2" t="s">
        <v>674</v>
      </c>
      <c r="B986" s="2" t="s">
        <v>181</v>
      </c>
      <c r="C986" s="2" t="s">
        <v>181</v>
      </c>
      <c r="D986" s="2" t="s">
        <v>16</v>
      </c>
      <c r="E986" s="2" t="s">
        <v>12</v>
      </c>
      <c r="F986" s="2">
        <v>39</v>
      </c>
      <c r="G986" s="2">
        <v>39</v>
      </c>
      <c r="H986" s="2">
        <v>0</v>
      </c>
      <c r="I986" s="2">
        <v>0</v>
      </c>
    </row>
    <row r="987" spans="1:9" x14ac:dyDescent="0.25">
      <c r="A987" s="2" t="s">
        <v>674</v>
      </c>
      <c r="B987" s="2" t="s">
        <v>181</v>
      </c>
      <c r="C987" s="2" t="s">
        <v>181</v>
      </c>
      <c r="D987" s="2" t="s">
        <v>16</v>
      </c>
      <c r="E987" s="2" t="s">
        <v>13</v>
      </c>
      <c r="F987" s="2">
        <v>33</v>
      </c>
      <c r="G987" s="2">
        <v>33</v>
      </c>
      <c r="H987" s="2">
        <v>0</v>
      </c>
      <c r="I987" s="2">
        <v>0</v>
      </c>
    </row>
    <row r="988" spans="1:9" x14ac:dyDescent="0.25">
      <c r="A988" s="2" t="s">
        <v>674</v>
      </c>
      <c r="B988" s="2" t="s">
        <v>181</v>
      </c>
      <c r="C988" s="2" t="s">
        <v>181</v>
      </c>
      <c r="D988" s="2" t="s">
        <v>16</v>
      </c>
      <c r="E988" s="2" t="s">
        <v>14</v>
      </c>
      <c r="F988" s="2">
        <v>27</v>
      </c>
      <c r="G988" s="2">
        <v>27</v>
      </c>
      <c r="H988" s="2">
        <v>0</v>
      </c>
      <c r="I988" s="2">
        <v>0</v>
      </c>
    </row>
    <row r="989" spans="1:9" x14ac:dyDescent="0.25">
      <c r="A989" s="2" t="s">
        <v>674</v>
      </c>
      <c r="B989" s="2" t="s">
        <v>181</v>
      </c>
      <c r="C989" s="2" t="s">
        <v>181</v>
      </c>
      <c r="D989" s="2" t="s">
        <v>16</v>
      </c>
      <c r="E989" s="2" t="s">
        <v>15</v>
      </c>
      <c r="F989" s="2">
        <v>21</v>
      </c>
      <c r="G989" s="2">
        <v>20.8</v>
      </c>
      <c r="H989" s="2">
        <v>0</v>
      </c>
      <c r="I989" s="2">
        <v>0</v>
      </c>
    </row>
    <row r="990" spans="1:9" x14ac:dyDescent="0.25">
      <c r="A990" s="2" t="s">
        <v>674</v>
      </c>
      <c r="B990" s="2" t="s">
        <v>183</v>
      </c>
      <c r="C990" s="2" t="s">
        <v>183</v>
      </c>
      <c r="D990" s="2" t="s">
        <v>16</v>
      </c>
      <c r="E990" s="2" t="s">
        <v>675</v>
      </c>
      <c r="F990" s="2">
        <v>91</v>
      </c>
      <c r="G990" s="2">
        <v>91</v>
      </c>
      <c r="H990" s="2">
        <v>0</v>
      </c>
      <c r="I990" s="2">
        <v>0</v>
      </c>
    </row>
    <row r="991" spans="1:9" x14ac:dyDescent="0.25">
      <c r="A991" s="2" t="s">
        <v>674</v>
      </c>
      <c r="B991" s="2" t="s">
        <v>183</v>
      </c>
      <c r="C991" s="2" t="s">
        <v>183</v>
      </c>
      <c r="D991" s="2" t="s">
        <v>16</v>
      </c>
      <c r="E991" s="2" t="s">
        <v>8</v>
      </c>
      <c r="F991" s="2">
        <v>79</v>
      </c>
      <c r="G991" s="2">
        <v>78.12</v>
      </c>
      <c r="H991" s="2">
        <v>0</v>
      </c>
      <c r="I991" s="2">
        <v>0</v>
      </c>
    </row>
    <row r="992" spans="1:9" x14ac:dyDescent="0.25">
      <c r="A992" s="2" t="s">
        <v>674</v>
      </c>
      <c r="B992" s="2" t="s">
        <v>183</v>
      </c>
      <c r="C992" s="2" t="s">
        <v>183</v>
      </c>
      <c r="D992" s="2" t="s">
        <v>16</v>
      </c>
      <c r="E992" s="2" t="s">
        <v>9</v>
      </c>
      <c r="F992" s="2">
        <v>89</v>
      </c>
      <c r="G992" s="2">
        <v>89</v>
      </c>
      <c r="H992" s="2">
        <v>0</v>
      </c>
      <c r="I992" s="2">
        <v>0</v>
      </c>
    </row>
    <row r="993" spans="1:9" x14ac:dyDescent="0.25">
      <c r="A993" s="2" t="s">
        <v>674</v>
      </c>
      <c r="B993" s="2" t="s">
        <v>183</v>
      </c>
      <c r="C993" s="2" t="s">
        <v>183</v>
      </c>
      <c r="D993" s="2" t="s">
        <v>16</v>
      </c>
      <c r="E993" s="2" t="s">
        <v>10</v>
      </c>
      <c r="F993" s="2">
        <v>101</v>
      </c>
      <c r="G993" s="2">
        <v>101</v>
      </c>
      <c r="H993" s="2">
        <v>0</v>
      </c>
      <c r="I993" s="2">
        <v>0</v>
      </c>
    </row>
    <row r="994" spans="1:9" x14ac:dyDescent="0.25">
      <c r="A994" s="2" t="s">
        <v>674</v>
      </c>
      <c r="B994" s="2" t="s">
        <v>183</v>
      </c>
      <c r="C994" s="2" t="s">
        <v>183</v>
      </c>
      <c r="D994" s="2" t="s">
        <v>16</v>
      </c>
      <c r="E994" s="2" t="s">
        <v>11</v>
      </c>
      <c r="F994" s="2">
        <v>115</v>
      </c>
      <c r="G994" s="2">
        <v>114.63</v>
      </c>
      <c r="H994" s="2">
        <v>0</v>
      </c>
      <c r="I994" s="2">
        <v>0</v>
      </c>
    </row>
    <row r="995" spans="1:9" x14ac:dyDescent="0.25">
      <c r="A995" s="2" t="s">
        <v>674</v>
      </c>
      <c r="B995" s="2" t="s">
        <v>183</v>
      </c>
      <c r="C995" s="2" t="s">
        <v>183</v>
      </c>
      <c r="D995" s="2" t="s">
        <v>16</v>
      </c>
      <c r="E995" s="2" t="s">
        <v>12</v>
      </c>
      <c r="F995" s="2">
        <v>108</v>
      </c>
      <c r="G995" s="2">
        <v>108</v>
      </c>
      <c r="H995" s="2">
        <v>0</v>
      </c>
      <c r="I995" s="2">
        <v>0</v>
      </c>
    </row>
    <row r="996" spans="1:9" x14ac:dyDescent="0.25">
      <c r="A996" s="2" t="s">
        <v>674</v>
      </c>
      <c r="B996" s="2" t="s">
        <v>183</v>
      </c>
      <c r="C996" s="2" t="s">
        <v>183</v>
      </c>
      <c r="D996" s="2" t="s">
        <v>16</v>
      </c>
      <c r="E996" s="2" t="s">
        <v>13</v>
      </c>
      <c r="F996" s="2">
        <v>101</v>
      </c>
      <c r="G996" s="2">
        <v>101</v>
      </c>
      <c r="H996" s="2">
        <v>0</v>
      </c>
      <c r="I996" s="2">
        <v>0</v>
      </c>
    </row>
    <row r="997" spans="1:9" x14ac:dyDescent="0.25">
      <c r="A997" s="2" t="s">
        <v>674</v>
      </c>
      <c r="B997" s="2" t="s">
        <v>183</v>
      </c>
      <c r="C997" s="2" t="s">
        <v>183</v>
      </c>
      <c r="D997" s="2" t="s">
        <v>16</v>
      </c>
      <c r="E997" s="2" t="s">
        <v>14</v>
      </c>
      <c r="F997" s="2">
        <v>120</v>
      </c>
      <c r="G997" s="2">
        <v>119.8</v>
      </c>
      <c r="H997" s="2">
        <v>0</v>
      </c>
      <c r="I997" s="2">
        <v>0</v>
      </c>
    </row>
    <row r="998" spans="1:9" x14ac:dyDescent="0.25">
      <c r="A998" s="2" t="s">
        <v>674</v>
      </c>
      <c r="B998" s="2" t="s">
        <v>183</v>
      </c>
      <c r="C998" s="2" t="s">
        <v>183</v>
      </c>
      <c r="D998" s="2" t="s">
        <v>16</v>
      </c>
      <c r="E998" s="2" t="s">
        <v>15</v>
      </c>
      <c r="F998" s="2">
        <v>129</v>
      </c>
      <c r="G998" s="2">
        <v>127.44</v>
      </c>
      <c r="H998" s="2">
        <v>0</v>
      </c>
      <c r="I998" s="2">
        <v>0</v>
      </c>
    </row>
    <row r="999" spans="1:9" x14ac:dyDescent="0.25">
      <c r="A999" s="2" t="s">
        <v>674</v>
      </c>
      <c r="B999" s="2" t="s">
        <v>183</v>
      </c>
      <c r="C999" s="2" t="s">
        <v>183</v>
      </c>
      <c r="D999" s="2" t="s">
        <v>16</v>
      </c>
      <c r="E999" s="2" t="s">
        <v>16</v>
      </c>
      <c r="F999" s="2">
        <v>98</v>
      </c>
      <c r="G999" s="2">
        <v>97.06</v>
      </c>
      <c r="H999" s="2">
        <v>0</v>
      </c>
      <c r="I999" s="2">
        <v>0</v>
      </c>
    </row>
    <row r="1000" spans="1:9" x14ac:dyDescent="0.25">
      <c r="A1000" s="2" t="s">
        <v>674</v>
      </c>
      <c r="B1000" s="2" t="s">
        <v>183</v>
      </c>
      <c r="C1000" s="2" t="s">
        <v>183</v>
      </c>
      <c r="D1000" s="2" t="s">
        <v>16</v>
      </c>
      <c r="E1000" s="2" t="s">
        <v>17</v>
      </c>
      <c r="F1000" s="2">
        <v>117</v>
      </c>
      <c r="G1000" s="2">
        <v>116.72</v>
      </c>
      <c r="H1000" s="2">
        <v>0</v>
      </c>
      <c r="I1000" s="2">
        <v>0</v>
      </c>
    </row>
    <row r="1001" spans="1:9" x14ac:dyDescent="0.25">
      <c r="A1001" s="2" t="s">
        <v>674</v>
      </c>
      <c r="B1001" s="2" t="s">
        <v>183</v>
      </c>
      <c r="C1001" s="2" t="s">
        <v>183</v>
      </c>
      <c r="D1001" s="2" t="s">
        <v>16</v>
      </c>
      <c r="E1001" s="2" t="s">
        <v>18</v>
      </c>
      <c r="F1001" s="2">
        <v>106</v>
      </c>
      <c r="G1001" s="2">
        <v>78.900000000000006</v>
      </c>
      <c r="H1001" s="2">
        <v>0</v>
      </c>
      <c r="I1001" s="2">
        <v>0</v>
      </c>
    </row>
    <row r="1002" spans="1:9" x14ac:dyDescent="0.25">
      <c r="A1002" s="2" t="s">
        <v>674</v>
      </c>
      <c r="B1002" s="2" t="s">
        <v>183</v>
      </c>
      <c r="C1002" s="2" t="s">
        <v>183</v>
      </c>
      <c r="D1002" s="2" t="s">
        <v>16</v>
      </c>
      <c r="E1002" s="2" t="s">
        <v>19</v>
      </c>
      <c r="F1002" s="2">
        <v>118</v>
      </c>
      <c r="G1002" s="2">
        <v>76.099999999999994</v>
      </c>
      <c r="H1002" s="2">
        <v>0</v>
      </c>
      <c r="I1002" s="2">
        <v>0</v>
      </c>
    </row>
    <row r="1003" spans="1:9" x14ac:dyDescent="0.25">
      <c r="A1003" s="2" t="s">
        <v>674</v>
      </c>
      <c r="B1003" s="2" t="s">
        <v>185</v>
      </c>
      <c r="C1003" s="2" t="s">
        <v>185</v>
      </c>
      <c r="D1003" s="2" t="s">
        <v>16</v>
      </c>
      <c r="E1003" s="2" t="s">
        <v>675</v>
      </c>
      <c r="F1003" s="2">
        <v>95</v>
      </c>
      <c r="G1003" s="2">
        <v>94.5</v>
      </c>
      <c r="H1003" s="2">
        <v>0</v>
      </c>
      <c r="I1003" s="2">
        <v>0</v>
      </c>
    </row>
    <row r="1004" spans="1:9" x14ac:dyDescent="0.25">
      <c r="A1004" s="2" t="s">
        <v>674</v>
      </c>
      <c r="B1004" s="2" t="s">
        <v>185</v>
      </c>
      <c r="C1004" s="2" t="s">
        <v>185</v>
      </c>
      <c r="D1004" s="2" t="s">
        <v>16</v>
      </c>
      <c r="E1004" s="2" t="s">
        <v>8</v>
      </c>
      <c r="F1004" s="2">
        <v>96</v>
      </c>
      <c r="G1004" s="2">
        <v>96</v>
      </c>
      <c r="H1004" s="2">
        <v>0</v>
      </c>
      <c r="I1004" s="2">
        <v>0</v>
      </c>
    </row>
    <row r="1005" spans="1:9" x14ac:dyDescent="0.25">
      <c r="A1005" s="2" t="s">
        <v>674</v>
      </c>
      <c r="B1005" s="2" t="s">
        <v>185</v>
      </c>
      <c r="C1005" s="2" t="s">
        <v>185</v>
      </c>
      <c r="D1005" s="2" t="s">
        <v>16</v>
      </c>
      <c r="E1005" s="2" t="s">
        <v>9</v>
      </c>
      <c r="F1005" s="2">
        <v>100</v>
      </c>
      <c r="G1005" s="2">
        <v>98.97</v>
      </c>
      <c r="H1005" s="2">
        <v>0</v>
      </c>
      <c r="I1005" s="2">
        <v>0</v>
      </c>
    </row>
    <row r="1006" spans="1:9" x14ac:dyDescent="0.25">
      <c r="A1006" s="2" t="s">
        <v>674</v>
      </c>
      <c r="B1006" s="2" t="s">
        <v>185</v>
      </c>
      <c r="C1006" s="2" t="s">
        <v>185</v>
      </c>
      <c r="D1006" s="2" t="s">
        <v>16</v>
      </c>
      <c r="E1006" s="2" t="s">
        <v>10</v>
      </c>
      <c r="F1006" s="2">
        <v>102</v>
      </c>
      <c r="G1006" s="2">
        <v>102</v>
      </c>
      <c r="H1006" s="2">
        <v>0</v>
      </c>
      <c r="I1006" s="2">
        <v>0</v>
      </c>
    </row>
    <row r="1007" spans="1:9" x14ac:dyDescent="0.25">
      <c r="A1007" s="2" t="s">
        <v>674</v>
      </c>
      <c r="B1007" s="2" t="s">
        <v>185</v>
      </c>
      <c r="C1007" s="2" t="s">
        <v>185</v>
      </c>
      <c r="D1007" s="2" t="s">
        <v>16</v>
      </c>
      <c r="E1007" s="2" t="s">
        <v>11</v>
      </c>
      <c r="F1007" s="2">
        <v>98</v>
      </c>
      <c r="G1007" s="2">
        <v>97.03</v>
      </c>
      <c r="H1007" s="2">
        <v>0</v>
      </c>
      <c r="I1007" s="2">
        <v>0</v>
      </c>
    </row>
    <row r="1008" spans="1:9" x14ac:dyDescent="0.25">
      <c r="A1008" s="2" t="s">
        <v>674</v>
      </c>
      <c r="B1008" s="2" t="s">
        <v>185</v>
      </c>
      <c r="C1008" s="2" t="s">
        <v>185</v>
      </c>
      <c r="D1008" s="2" t="s">
        <v>16</v>
      </c>
      <c r="E1008" s="2" t="s">
        <v>12</v>
      </c>
      <c r="F1008" s="2">
        <v>120</v>
      </c>
      <c r="G1008" s="2">
        <v>119</v>
      </c>
      <c r="H1008" s="2">
        <v>0</v>
      </c>
      <c r="I1008" s="2">
        <v>0</v>
      </c>
    </row>
    <row r="1009" spans="1:9" x14ac:dyDescent="0.25">
      <c r="A1009" s="2" t="s">
        <v>674</v>
      </c>
      <c r="B1009" s="2" t="s">
        <v>185</v>
      </c>
      <c r="C1009" s="2" t="s">
        <v>185</v>
      </c>
      <c r="D1009" s="2" t="s">
        <v>16</v>
      </c>
      <c r="E1009" s="2" t="s">
        <v>13</v>
      </c>
      <c r="F1009" s="2">
        <v>109</v>
      </c>
      <c r="G1009" s="2">
        <v>109</v>
      </c>
      <c r="H1009" s="2">
        <v>0</v>
      </c>
      <c r="I1009" s="2">
        <v>0</v>
      </c>
    </row>
    <row r="1010" spans="1:9" x14ac:dyDescent="0.25">
      <c r="A1010" s="2" t="s">
        <v>674</v>
      </c>
      <c r="B1010" s="2" t="s">
        <v>185</v>
      </c>
      <c r="C1010" s="2" t="s">
        <v>185</v>
      </c>
      <c r="D1010" s="2" t="s">
        <v>16</v>
      </c>
      <c r="E1010" s="2" t="s">
        <v>14</v>
      </c>
      <c r="F1010" s="2">
        <v>114</v>
      </c>
      <c r="G1010" s="2">
        <v>114</v>
      </c>
      <c r="H1010" s="2">
        <v>0</v>
      </c>
      <c r="I1010" s="2">
        <v>0</v>
      </c>
    </row>
    <row r="1011" spans="1:9" x14ac:dyDescent="0.25">
      <c r="A1011" s="2" t="s">
        <v>674</v>
      </c>
      <c r="B1011" s="2" t="s">
        <v>185</v>
      </c>
      <c r="C1011" s="2" t="s">
        <v>185</v>
      </c>
      <c r="D1011" s="2" t="s">
        <v>16</v>
      </c>
      <c r="E1011" s="2" t="s">
        <v>15</v>
      </c>
      <c r="F1011" s="2">
        <v>120</v>
      </c>
      <c r="G1011" s="2">
        <v>119.98</v>
      </c>
      <c r="H1011" s="2">
        <v>0</v>
      </c>
      <c r="I1011" s="2">
        <v>0</v>
      </c>
    </row>
    <row r="1012" spans="1:9" x14ac:dyDescent="0.25">
      <c r="A1012" s="2" t="s">
        <v>674</v>
      </c>
      <c r="B1012" s="2" t="s">
        <v>185</v>
      </c>
      <c r="C1012" s="2" t="s">
        <v>185</v>
      </c>
      <c r="D1012" s="2" t="s">
        <v>16</v>
      </c>
      <c r="E1012" s="2" t="s">
        <v>16</v>
      </c>
      <c r="F1012" s="2">
        <v>141</v>
      </c>
      <c r="G1012" s="2">
        <v>141</v>
      </c>
      <c r="H1012" s="2">
        <v>0</v>
      </c>
      <c r="I1012" s="2">
        <v>0</v>
      </c>
    </row>
    <row r="1013" spans="1:9" x14ac:dyDescent="0.25">
      <c r="A1013" s="2" t="s">
        <v>674</v>
      </c>
      <c r="B1013" s="2" t="s">
        <v>185</v>
      </c>
      <c r="C1013" s="2" t="s">
        <v>185</v>
      </c>
      <c r="D1013" s="2" t="s">
        <v>16</v>
      </c>
      <c r="E1013" s="2" t="s">
        <v>17</v>
      </c>
      <c r="F1013" s="2">
        <v>140</v>
      </c>
      <c r="G1013" s="2">
        <v>138.04</v>
      </c>
      <c r="H1013" s="2">
        <v>2</v>
      </c>
      <c r="I1013" s="2">
        <v>1.6</v>
      </c>
    </row>
    <row r="1014" spans="1:9" x14ac:dyDescent="0.25">
      <c r="A1014" s="2" t="s">
        <v>674</v>
      </c>
      <c r="B1014" s="2" t="s">
        <v>185</v>
      </c>
      <c r="C1014" s="2" t="s">
        <v>185</v>
      </c>
      <c r="D1014" s="2" t="s">
        <v>16</v>
      </c>
      <c r="E1014" s="2" t="s">
        <v>18</v>
      </c>
      <c r="F1014" s="2">
        <v>104</v>
      </c>
      <c r="G1014" s="2">
        <v>90.12</v>
      </c>
      <c r="H1014" s="2">
        <v>4</v>
      </c>
      <c r="I1014" s="2">
        <v>2.8</v>
      </c>
    </row>
    <row r="1015" spans="1:9" x14ac:dyDescent="0.25">
      <c r="A1015" s="2" t="s">
        <v>674</v>
      </c>
      <c r="B1015" s="2" t="s">
        <v>185</v>
      </c>
      <c r="C1015" s="2" t="s">
        <v>185</v>
      </c>
      <c r="D1015" s="2" t="s">
        <v>16</v>
      </c>
      <c r="E1015" s="2" t="s">
        <v>19</v>
      </c>
      <c r="F1015" s="2">
        <v>132</v>
      </c>
      <c r="G1015" s="2">
        <v>100.26</v>
      </c>
      <c r="H1015" s="2">
        <v>9</v>
      </c>
      <c r="I1015" s="2">
        <v>8.1999999999999993</v>
      </c>
    </row>
    <row r="1016" spans="1:9" x14ac:dyDescent="0.25">
      <c r="A1016" s="2" t="s">
        <v>674</v>
      </c>
      <c r="B1016" s="2" t="s">
        <v>187</v>
      </c>
      <c r="C1016" s="2" t="s">
        <v>187</v>
      </c>
      <c r="D1016" s="2" t="s">
        <v>16</v>
      </c>
      <c r="E1016" s="2" t="s">
        <v>675</v>
      </c>
      <c r="F1016" s="2">
        <v>9</v>
      </c>
      <c r="G1016" s="2">
        <v>9</v>
      </c>
      <c r="H1016" s="2">
        <v>0</v>
      </c>
      <c r="I1016" s="2">
        <v>0</v>
      </c>
    </row>
    <row r="1017" spans="1:9" x14ac:dyDescent="0.25">
      <c r="A1017" s="2" t="s">
        <v>674</v>
      </c>
      <c r="B1017" s="2" t="s">
        <v>187</v>
      </c>
      <c r="C1017" s="2" t="s">
        <v>187</v>
      </c>
      <c r="D1017" s="2" t="s">
        <v>16</v>
      </c>
      <c r="E1017" s="2" t="s">
        <v>8</v>
      </c>
      <c r="F1017" s="2">
        <v>8</v>
      </c>
      <c r="G1017" s="2">
        <v>8</v>
      </c>
      <c r="H1017" s="2">
        <v>0</v>
      </c>
      <c r="I1017" s="2">
        <v>0</v>
      </c>
    </row>
    <row r="1018" spans="1:9" x14ac:dyDescent="0.25">
      <c r="A1018" s="2" t="s">
        <v>674</v>
      </c>
      <c r="B1018" s="2" t="s">
        <v>187</v>
      </c>
      <c r="C1018" s="2" t="s">
        <v>187</v>
      </c>
      <c r="D1018" s="2" t="s">
        <v>16</v>
      </c>
      <c r="E1018" s="2" t="s">
        <v>9</v>
      </c>
      <c r="F1018" s="2">
        <v>8</v>
      </c>
      <c r="G1018" s="2">
        <v>8</v>
      </c>
      <c r="H1018" s="2">
        <v>0</v>
      </c>
      <c r="I1018" s="2">
        <v>0</v>
      </c>
    </row>
    <row r="1019" spans="1:9" x14ac:dyDescent="0.25">
      <c r="A1019" s="2" t="s">
        <v>674</v>
      </c>
      <c r="B1019" s="2" t="s">
        <v>187</v>
      </c>
      <c r="C1019" s="2" t="s">
        <v>187</v>
      </c>
      <c r="D1019" s="2" t="s">
        <v>16</v>
      </c>
      <c r="E1019" s="2" t="s">
        <v>10</v>
      </c>
      <c r="F1019" s="2">
        <v>14</v>
      </c>
      <c r="G1019" s="2">
        <v>14</v>
      </c>
      <c r="H1019" s="2">
        <v>0</v>
      </c>
      <c r="I1019" s="2">
        <v>0</v>
      </c>
    </row>
    <row r="1020" spans="1:9" x14ac:dyDescent="0.25">
      <c r="A1020" s="2" t="s">
        <v>674</v>
      </c>
      <c r="B1020" s="2" t="s">
        <v>187</v>
      </c>
      <c r="C1020" s="2" t="s">
        <v>187</v>
      </c>
      <c r="D1020" s="2" t="s">
        <v>16</v>
      </c>
      <c r="E1020" s="2" t="s">
        <v>11</v>
      </c>
      <c r="F1020" s="2">
        <v>14</v>
      </c>
      <c r="G1020" s="2">
        <v>14</v>
      </c>
      <c r="H1020" s="2">
        <v>0</v>
      </c>
      <c r="I1020" s="2">
        <v>0</v>
      </c>
    </row>
    <row r="1021" spans="1:9" x14ac:dyDescent="0.25">
      <c r="A1021" s="2" t="s">
        <v>674</v>
      </c>
      <c r="B1021" s="2" t="s">
        <v>187</v>
      </c>
      <c r="C1021" s="2" t="s">
        <v>187</v>
      </c>
      <c r="D1021" s="2" t="s">
        <v>16</v>
      </c>
      <c r="E1021" s="2" t="s">
        <v>12</v>
      </c>
      <c r="F1021" s="2">
        <v>6</v>
      </c>
      <c r="G1021" s="2">
        <v>6</v>
      </c>
      <c r="H1021" s="2">
        <v>0</v>
      </c>
      <c r="I1021" s="2">
        <v>0</v>
      </c>
    </row>
    <row r="1022" spans="1:9" x14ac:dyDescent="0.25">
      <c r="A1022" s="2" t="s">
        <v>674</v>
      </c>
      <c r="B1022" s="2" t="s">
        <v>187</v>
      </c>
      <c r="C1022" s="2" t="s">
        <v>187</v>
      </c>
      <c r="D1022" s="2" t="s">
        <v>16</v>
      </c>
      <c r="E1022" s="2" t="s">
        <v>13</v>
      </c>
      <c r="F1022" s="2">
        <v>19</v>
      </c>
      <c r="G1022" s="2">
        <v>19</v>
      </c>
      <c r="H1022" s="2">
        <v>0</v>
      </c>
      <c r="I1022" s="2">
        <v>0</v>
      </c>
    </row>
    <row r="1023" spans="1:9" x14ac:dyDescent="0.25">
      <c r="A1023" s="2" t="s">
        <v>674</v>
      </c>
      <c r="B1023" s="2" t="s">
        <v>187</v>
      </c>
      <c r="C1023" s="2" t="s">
        <v>187</v>
      </c>
      <c r="D1023" s="2" t="s">
        <v>16</v>
      </c>
      <c r="E1023" s="2" t="s">
        <v>15</v>
      </c>
      <c r="F1023" s="2">
        <v>14</v>
      </c>
      <c r="G1023" s="2">
        <v>14</v>
      </c>
      <c r="H1023" s="2">
        <v>0</v>
      </c>
      <c r="I1023" s="2">
        <v>0</v>
      </c>
    </row>
    <row r="1024" spans="1:9" x14ac:dyDescent="0.25">
      <c r="A1024" s="2" t="s">
        <v>674</v>
      </c>
      <c r="B1024" s="2" t="s">
        <v>187</v>
      </c>
      <c r="C1024" s="2" t="s">
        <v>187</v>
      </c>
      <c r="D1024" s="2" t="s">
        <v>16</v>
      </c>
      <c r="E1024" s="2" t="s">
        <v>16</v>
      </c>
      <c r="F1024" s="2">
        <v>23</v>
      </c>
      <c r="G1024" s="2">
        <v>23</v>
      </c>
      <c r="H1024" s="2">
        <v>0</v>
      </c>
      <c r="I1024" s="2">
        <v>0</v>
      </c>
    </row>
    <row r="1025" spans="1:9" x14ac:dyDescent="0.25">
      <c r="A1025" s="2" t="s">
        <v>674</v>
      </c>
      <c r="B1025" s="2" t="s">
        <v>187</v>
      </c>
      <c r="C1025" s="2" t="s">
        <v>187</v>
      </c>
      <c r="D1025" s="2" t="s">
        <v>16</v>
      </c>
      <c r="E1025" s="2" t="s">
        <v>17</v>
      </c>
      <c r="F1025" s="2">
        <v>17</v>
      </c>
      <c r="G1025" s="2">
        <v>17</v>
      </c>
      <c r="H1025" s="2">
        <v>0</v>
      </c>
      <c r="I1025" s="2">
        <v>0</v>
      </c>
    </row>
    <row r="1026" spans="1:9" x14ac:dyDescent="0.25">
      <c r="A1026" s="2" t="s">
        <v>674</v>
      </c>
      <c r="B1026" s="2" t="s">
        <v>187</v>
      </c>
      <c r="C1026" s="2" t="s">
        <v>187</v>
      </c>
      <c r="D1026" s="2" t="s">
        <v>16</v>
      </c>
      <c r="E1026" s="2" t="s">
        <v>18</v>
      </c>
      <c r="F1026" s="2">
        <v>17</v>
      </c>
      <c r="G1026" s="2">
        <v>16.95</v>
      </c>
      <c r="H1026" s="2">
        <v>0</v>
      </c>
      <c r="I1026" s="2">
        <v>0</v>
      </c>
    </row>
    <row r="1027" spans="1:9" x14ac:dyDescent="0.25">
      <c r="A1027" s="2" t="s">
        <v>674</v>
      </c>
      <c r="B1027" s="2" t="s">
        <v>187</v>
      </c>
      <c r="C1027" s="2" t="s">
        <v>187</v>
      </c>
      <c r="D1027" s="2" t="s">
        <v>16</v>
      </c>
      <c r="E1027" s="2" t="s">
        <v>19</v>
      </c>
      <c r="F1027" s="2">
        <v>13</v>
      </c>
      <c r="G1027" s="2">
        <v>13</v>
      </c>
      <c r="H1027" s="2">
        <v>0</v>
      </c>
      <c r="I1027" s="2">
        <v>0</v>
      </c>
    </row>
    <row r="1028" spans="1:9" x14ac:dyDescent="0.25">
      <c r="A1028" s="2" t="s">
        <v>674</v>
      </c>
      <c r="B1028" s="2" t="s">
        <v>189</v>
      </c>
      <c r="C1028" s="2" t="s">
        <v>189</v>
      </c>
      <c r="D1028" s="2" t="s">
        <v>16</v>
      </c>
      <c r="E1028" s="2" t="s">
        <v>675</v>
      </c>
      <c r="F1028" s="2">
        <v>13</v>
      </c>
      <c r="G1028" s="2">
        <v>13</v>
      </c>
      <c r="H1028" s="2">
        <v>0</v>
      </c>
      <c r="I1028" s="2">
        <v>0</v>
      </c>
    </row>
    <row r="1029" spans="1:9" x14ac:dyDescent="0.25">
      <c r="A1029" s="2" t="s">
        <v>674</v>
      </c>
      <c r="B1029" s="2" t="s">
        <v>189</v>
      </c>
      <c r="C1029" s="2" t="s">
        <v>189</v>
      </c>
      <c r="D1029" s="2" t="s">
        <v>16</v>
      </c>
      <c r="E1029" s="2" t="s">
        <v>8</v>
      </c>
      <c r="F1029" s="2">
        <v>18</v>
      </c>
      <c r="G1029" s="2">
        <v>18</v>
      </c>
      <c r="H1029" s="2">
        <v>0</v>
      </c>
      <c r="I1029" s="2">
        <v>0</v>
      </c>
    </row>
    <row r="1030" spans="1:9" x14ac:dyDescent="0.25">
      <c r="A1030" s="2" t="s">
        <v>674</v>
      </c>
      <c r="B1030" s="2" t="s">
        <v>189</v>
      </c>
      <c r="C1030" s="2" t="s">
        <v>189</v>
      </c>
      <c r="D1030" s="2" t="s">
        <v>16</v>
      </c>
      <c r="E1030" s="2" t="s">
        <v>9</v>
      </c>
      <c r="F1030" s="2">
        <v>11</v>
      </c>
      <c r="G1030" s="2">
        <v>11</v>
      </c>
      <c r="H1030" s="2">
        <v>0</v>
      </c>
      <c r="I1030" s="2">
        <v>0</v>
      </c>
    </row>
    <row r="1031" spans="1:9" x14ac:dyDescent="0.25">
      <c r="A1031" s="2" t="s">
        <v>674</v>
      </c>
      <c r="B1031" s="2" t="s">
        <v>189</v>
      </c>
      <c r="C1031" s="2" t="s">
        <v>189</v>
      </c>
      <c r="D1031" s="2" t="s">
        <v>16</v>
      </c>
      <c r="E1031" s="2" t="s">
        <v>10</v>
      </c>
      <c r="F1031" s="2">
        <v>17</v>
      </c>
      <c r="G1031" s="2">
        <v>17</v>
      </c>
      <c r="H1031" s="2">
        <v>0</v>
      </c>
      <c r="I1031" s="2">
        <v>0</v>
      </c>
    </row>
    <row r="1032" spans="1:9" x14ac:dyDescent="0.25">
      <c r="A1032" s="2" t="s">
        <v>674</v>
      </c>
      <c r="B1032" s="2" t="s">
        <v>189</v>
      </c>
      <c r="C1032" s="2" t="s">
        <v>189</v>
      </c>
      <c r="D1032" s="2" t="s">
        <v>16</v>
      </c>
      <c r="E1032" s="2" t="s">
        <v>11</v>
      </c>
      <c r="F1032" s="2">
        <v>17</v>
      </c>
      <c r="G1032" s="2">
        <v>17</v>
      </c>
      <c r="H1032" s="2">
        <v>0</v>
      </c>
      <c r="I1032" s="2">
        <v>0</v>
      </c>
    </row>
    <row r="1033" spans="1:9" x14ac:dyDescent="0.25">
      <c r="A1033" s="2" t="s">
        <v>674</v>
      </c>
      <c r="B1033" s="2" t="s">
        <v>189</v>
      </c>
      <c r="C1033" s="2" t="s">
        <v>189</v>
      </c>
      <c r="D1033" s="2" t="s">
        <v>16</v>
      </c>
      <c r="E1033" s="2" t="s">
        <v>12</v>
      </c>
      <c r="F1033" s="2">
        <v>14</v>
      </c>
      <c r="G1033" s="2">
        <v>14</v>
      </c>
      <c r="H1033" s="2">
        <v>0</v>
      </c>
      <c r="I1033" s="2">
        <v>0</v>
      </c>
    </row>
    <row r="1034" spans="1:9" x14ac:dyDescent="0.25">
      <c r="A1034" s="2" t="s">
        <v>674</v>
      </c>
      <c r="B1034" s="2" t="s">
        <v>189</v>
      </c>
      <c r="C1034" s="2" t="s">
        <v>189</v>
      </c>
      <c r="D1034" s="2" t="s">
        <v>16</v>
      </c>
      <c r="E1034" s="2" t="s">
        <v>13</v>
      </c>
      <c r="F1034" s="2">
        <v>18</v>
      </c>
      <c r="G1034" s="2">
        <v>18</v>
      </c>
      <c r="H1034" s="2">
        <v>0</v>
      </c>
      <c r="I1034" s="2">
        <v>0</v>
      </c>
    </row>
    <row r="1035" spans="1:9" x14ac:dyDescent="0.25">
      <c r="A1035" s="2" t="s">
        <v>674</v>
      </c>
      <c r="B1035" s="2" t="s">
        <v>189</v>
      </c>
      <c r="C1035" s="2" t="s">
        <v>189</v>
      </c>
      <c r="D1035" s="2" t="s">
        <v>16</v>
      </c>
      <c r="E1035" s="2" t="s">
        <v>14</v>
      </c>
      <c r="F1035" s="2">
        <v>13</v>
      </c>
      <c r="G1035" s="2">
        <v>13</v>
      </c>
      <c r="H1035" s="2">
        <v>0</v>
      </c>
      <c r="I1035" s="2">
        <v>0</v>
      </c>
    </row>
    <row r="1036" spans="1:9" x14ac:dyDescent="0.25">
      <c r="A1036" s="2" t="s">
        <v>674</v>
      </c>
      <c r="B1036" s="2" t="s">
        <v>189</v>
      </c>
      <c r="C1036" s="2" t="s">
        <v>189</v>
      </c>
      <c r="D1036" s="2" t="s">
        <v>16</v>
      </c>
      <c r="E1036" s="2" t="s">
        <v>15</v>
      </c>
      <c r="F1036" s="2">
        <v>15</v>
      </c>
      <c r="G1036" s="2">
        <v>15</v>
      </c>
      <c r="H1036" s="2">
        <v>0</v>
      </c>
      <c r="I1036" s="2">
        <v>0</v>
      </c>
    </row>
    <row r="1037" spans="1:9" x14ac:dyDescent="0.25">
      <c r="A1037" s="2" t="s">
        <v>674</v>
      </c>
      <c r="B1037" s="2" t="s">
        <v>189</v>
      </c>
      <c r="C1037" s="2" t="s">
        <v>189</v>
      </c>
      <c r="D1037" s="2" t="s">
        <v>16</v>
      </c>
      <c r="E1037" s="2" t="s">
        <v>16</v>
      </c>
      <c r="F1037" s="2">
        <v>10</v>
      </c>
      <c r="G1037" s="2">
        <v>10</v>
      </c>
      <c r="H1037" s="2">
        <v>0</v>
      </c>
      <c r="I1037" s="2">
        <v>0</v>
      </c>
    </row>
    <row r="1038" spans="1:9" x14ac:dyDescent="0.25">
      <c r="A1038" s="2" t="s">
        <v>674</v>
      </c>
      <c r="B1038" s="2" t="s">
        <v>189</v>
      </c>
      <c r="C1038" s="2" t="s">
        <v>189</v>
      </c>
      <c r="D1038" s="2" t="s">
        <v>16</v>
      </c>
      <c r="E1038" s="2" t="s">
        <v>17</v>
      </c>
      <c r="F1038" s="2">
        <v>18</v>
      </c>
      <c r="G1038" s="2">
        <v>18</v>
      </c>
      <c r="H1038" s="2">
        <v>0</v>
      </c>
      <c r="I1038" s="2">
        <v>0</v>
      </c>
    </row>
    <row r="1039" spans="1:9" x14ac:dyDescent="0.25">
      <c r="A1039" s="2" t="s">
        <v>674</v>
      </c>
      <c r="B1039" s="2" t="s">
        <v>189</v>
      </c>
      <c r="C1039" s="2" t="s">
        <v>189</v>
      </c>
      <c r="D1039" s="2" t="s">
        <v>16</v>
      </c>
      <c r="E1039" s="2" t="s">
        <v>18</v>
      </c>
      <c r="F1039" s="2">
        <v>11</v>
      </c>
      <c r="G1039" s="2">
        <v>11</v>
      </c>
      <c r="H1039" s="2">
        <v>0</v>
      </c>
      <c r="I1039" s="2">
        <v>0</v>
      </c>
    </row>
    <row r="1040" spans="1:9" x14ac:dyDescent="0.25">
      <c r="A1040" s="2" t="s">
        <v>674</v>
      </c>
      <c r="B1040" s="2" t="s">
        <v>189</v>
      </c>
      <c r="C1040" s="2" t="s">
        <v>189</v>
      </c>
      <c r="D1040" s="2" t="s">
        <v>16</v>
      </c>
      <c r="E1040" s="2" t="s">
        <v>19</v>
      </c>
      <c r="F1040" s="2">
        <v>13</v>
      </c>
      <c r="G1040" s="2">
        <v>13</v>
      </c>
      <c r="H1040" s="2">
        <v>0</v>
      </c>
      <c r="I1040" s="2">
        <v>0</v>
      </c>
    </row>
    <row r="1041" spans="1:9" x14ac:dyDescent="0.25">
      <c r="A1041" s="2" t="s">
        <v>674</v>
      </c>
      <c r="B1041" s="2" t="s">
        <v>191</v>
      </c>
      <c r="C1041" s="2" t="s">
        <v>191</v>
      </c>
      <c r="D1041" s="2" t="s">
        <v>16</v>
      </c>
      <c r="E1041" s="2" t="s">
        <v>675</v>
      </c>
      <c r="F1041" s="2">
        <v>28</v>
      </c>
      <c r="G1041" s="2">
        <v>28</v>
      </c>
      <c r="H1041" s="2">
        <v>0</v>
      </c>
      <c r="I1041" s="2">
        <v>0</v>
      </c>
    </row>
    <row r="1042" spans="1:9" x14ac:dyDescent="0.25">
      <c r="A1042" s="2" t="s">
        <v>674</v>
      </c>
      <c r="B1042" s="2" t="s">
        <v>191</v>
      </c>
      <c r="C1042" s="2" t="s">
        <v>191</v>
      </c>
      <c r="D1042" s="2" t="s">
        <v>16</v>
      </c>
      <c r="E1042" s="2" t="s">
        <v>8</v>
      </c>
      <c r="F1042" s="2">
        <v>24</v>
      </c>
      <c r="G1042" s="2">
        <v>24</v>
      </c>
      <c r="H1042" s="2">
        <v>0</v>
      </c>
      <c r="I1042" s="2">
        <v>0</v>
      </c>
    </row>
    <row r="1043" spans="1:9" x14ac:dyDescent="0.25">
      <c r="A1043" s="2" t="s">
        <v>674</v>
      </c>
      <c r="B1043" s="2" t="s">
        <v>191</v>
      </c>
      <c r="C1043" s="2" t="s">
        <v>191</v>
      </c>
      <c r="D1043" s="2" t="s">
        <v>16</v>
      </c>
      <c r="E1043" s="2" t="s">
        <v>9</v>
      </c>
      <c r="F1043" s="2">
        <v>25</v>
      </c>
      <c r="G1043" s="2">
        <v>25</v>
      </c>
      <c r="H1043" s="2">
        <v>0</v>
      </c>
      <c r="I1043" s="2">
        <v>0</v>
      </c>
    </row>
    <row r="1044" spans="1:9" x14ac:dyDescent="0.25">
      <c r="A1044" s="2" t="s">
        <v>674</v>
      </c>
      <c r="B1044" s="2" t="s">
        <v>191</v>
      </c>
      <c r="C1044" s="2" t="s">
        <v>191</v>
      </c>
      <c r="D1044" s="2" t="s">
        <v>16</v>
      </c>
      <c r="E1044" s="2" t="s">
        <v>10</v>
      </c>
      <c r="F1044" s="2">
        <v>22</v>
      </c>
      <c r="G1044" s="2">
        <v>22</v>
      </c>
      <c r="H1044" s="2">
        <v>0</v>
      </c>
      <c r="I1044" s="2">
        <v>0</v>
      </c>
    </row>
    <row r="1045" spans="1:9" x14ac:dyDescent="0.25">
      <c r="A1045" s="2" t="s">
        <v>674</v>
      </c>
      <c r="B1045" s="2" t="s">
        <v>191</v>
      </c>
      <c r="C1045" s="2" t="s">
        <v>191</v>
      </c>
      <c r="D1045" s="2" t="s">
        <v>16</v>
      </c>
      <c r="E1045" s="2" t="s">
        <v>11</v>
      </c>
      <c r="F1045" s="2">
        <v>20</v>
      </c>
      <c r="G1045" s="2">
        <v>20</v>
      </c>
      <c r="H1045" s="2">
        <v>0</v>
      </c>
      <c r="I1045" s="2">
        <v>0</v>
      </c>
    </row>
    <row r="1046" spans="1:9" x14ac:dyDescent="0.25">
      <c r="A1046" s="2" t="s">
        <v>674</v>
      </c>
      <c r="B1046" s="2" t="s">
        <v>191</v>
      </c>
      <c r="C1046" s="2" t="s">
        <v>191</v>
      </c>
      <c r="D1046" s="2" t="s">
        <v>16</v>
      </c>
      <c r="E1046" s="2" t="s">
        <v>12</v>
      </c>
      <c r="F1046" s="2">
        <v>27</v>
      </c>
      <c r="G1046" s="2">
        <v>27</v>
      </c>
      <c r="H1046" s="2">
        <v>0</v>
      </c>
      <c r="I1046" s="2">
        <v>0</v>
      </c>
    </row>
    <row r="1047" spans="1:9" x14ac:dyDescent="0.25">
      <c r="A1047" s="2" t="s">
        <v>674</v>
      </c>
      <c r="B1047" s="2" t="s">
        <v>191</v>
      </c>
      <c r="C1047" s="2" t="s">
        <v>191</v>
      </c>
      <c r="D1047" s="2" t="s">
        <v>16</v>
      </c>
      <c r="E1047" s="2" t="s">
        <v>13</v>
      </c>
      <c r="F1047" s="2">
        <v>18</v>
      </c>
      <c r="G1047" s="2">
        <v>18</v>
      </c>
      <c r="H1047" s="2">
        <v>0</v>
      </c>
      <c r="I1047" s="2">
        <v>0</v>
      </c>
    </row>
    <row r="1048" spans="1:9" x14ac:dyDescent="0.25">
      <c r="A1048" s="2" t="s">
        <v>674</v>
      </c>
      <c r="B1048" s="2" t="s">
        <v>193</v>
      </c>
      <c r="C1048" s="2" t="s">
        <v>193</v>
      </c>
      <c r="D1048" s="2" t="s">
        <v>16</v>
      </c>
      <c r="E1048" s="2" t="s">
        <v>675</v>
      </c>
      <c r="F1048" s="2">
        <v>13</v>
      </c>
      <c r="G1048" s="2">
        <v>13</v>
      </c>
      <c r="H1048" s="2">
        <v>0</v>
      </c>
      <c r="I1048" s="2">
        <v>0</v>
      </c>
    </row>
    <row r="1049" spans="1:9" x14ac:dyDescent="0.25">
      <c r="A1049" s="2" t="s">
        <v>674</v>
      </c>
      <c r="B1049" s="2" t="s">
        <v>193</v>
      </c>
      <c r="C1049" s="2" t="s">
        <v>193</v>
      </c>
      <c r="D1049" s="2" t="s">
        <v>16</v>
      </c>
      <c r="E1049" s="2" t="s">
        <v>8</v>
      </c>
      <c r="F1049" s="2">
        <v>7</v>
      </c>
      <c r="G1049" s="2">
        <v>7</v>
      </c>
      <c r="H1049" s="2">
        <v>0</v>
      </c>
      <c r="I1049" s="2">
        <v>0</v>
      </c>
    </row>
    <row r="1050" spans="1:9" x14ac:dyDescent="0.25">
      <c r="A1050" s="2" t="s">
        <v>674</v>
      </c>
      <c r="B1050" s="2" t="s">
        <v>193</v>
      </c>
      <c r="C1050" s="2" t="s">
        <v>193</v>
      </c>
      <c r="D1050" s="2" t="s">
        <v>16</v>
      </c>
      <c r="E1050" s="2" t="s">
        <v>9</v>
      </c>
      <c r="F1050" s="2">
        <v>6</v>
      </c>
      <c r="G1050" s="2">
        <v>6</v>
      </c>
      <c r="H1050" s="2">
        <v>0</v>
      </c>
      <c r="I1050" s="2">
        <v>0</v>
      </c>
    </row>
    <row r="1051" spans="1:9" x14ac:dyDescent="0.25">
      <c r="A1051" s="2" t="s">
        <v>674</v>
      </c>
      <c r="B1051" s="2" t="s">
        <v>193</v>
      </c>
      <c r="C1051" s="2" t="s">
        <v>193</v>
      </c>
      <c r="D1051" s="2" t="s">
        <v>16</v>
      </c>
      <c r="E1051" s="2" t="s">
        <v>10</v>
      </c>
      <c r="F1051" s="2">
        <v>8</v>
      </c>
      <c r="G1051" s="2">
        <v>8</v>
      </c>
      <c r="H1051" s="2">
        <v>0</v>
      </c>
      <c r="I1051" s="2">
        <v>0</v>
      </c>
    </row>
    <row r="1052" spans="1:9" x14ac:dyDescent="0.25">
      <c r="A1052" s="2" t="s">
        <v>674</v>
      </c>
      <c r="B1052" s="2" t="s">
        <v>193</v>
      </c>
      <c r="C1052" s="2" t="s">
        <v>193</v>
      </c>
      <c r="D1052" s="2" t="s">
        <v>16</v>
      </c>
      <c r="E1052" s="2" t="s">
        <v>11</v>
      </c>
      <c r="F1052" s="2">
        <v>8</v>
      </c>
      <c r="G1052" s="2">
        <v>8</v>
      </c>
      <c r="H1052" s="2">
        <v>0</v>
      </c>
      <c r="I1052" s="2">
        <v>0</v>
      </c>
    </row>
    <row r="1053" spans="1:9" x14ac:dyDescent="0.25">
      <c r="A1053" s="2" t="s">
        <v>674</v>
      </c>
      <c r="B1053" s="2" t="s">
        <v>193</v>
      </c>
      <c r="C1053" s="2" t="s">
        <v>193</v>
      </c>
      <c r="D1053" s="2" t="s">
        <v>16</v>
      </c>
      <c r="E1053" s="2" t="s">
        <v>12</v>
      </c>
      <c r="F1053" s="2">
        <v>6</v>
      </c>
      <c r="G1053" s="2">
        <v>6</v>
      </c>
      <c r="H1053" s="2">
        <v>0</v>
      </c>
      <c r="I1053" s="2">
        <v>0</v>
      </c>
    </row>
    <row r="1054" spans="1:9" x14ac:dyDescent="0.25">
      <c r="A1054" s="2" t="s">
        <v>674</v>
      </c>
      <c r="B1054" s="2" t="s">
        <v>193</v>
      </c>
      <c r="C1054" s="2" t="s">
        <v>193</v>
      </c>
      <c r="D1054" s="2" t="s">
        <v>16</v>
      </c>
      <c r="E1054" s="2" t="s">
        <v>13</v>
      </c>
      <c r="F1054" s="2">
        <v>5</v>
      </c>
      <c r="G1054" s="2">
        <v>5</v>
      </c>
      <c r="H1054" s="2">
        <v>0</v>
      </c>
      <c r="I1054" s="2">
        <v>0</v>
      </c>
    </row>
    <row r="1055" spans="1:9" x14ac:dyDescent="0.25">
      <c r="A1055" s="2" t="s">
        <v>674</v>
      </c>
      <c r="B1055" s="2" t="s">
        <v>195</v>
      </c>
      <c r="C1055" s="2" t="s">
        <v>195</v>
      </c>
      <c r="D1055" s="2" t="s">
        <v>16</v>
      </c>
      <c r="E1055" s="2" t="s">
        <v>675</v>
      </c>
      <c r="F1055" s="2">
        <v>10</v>
      </c>
      <c r="G1055" s="2">
        <v>10</v>
      </c>
      <c r="H1055" s="2">
        <v>0</v>
      </c>
      <c r="I1055" s="2">
        <v>0</v>
      </c>
    </row>
    <row r="1056" spans="1:9" x14ac:dyDescent="0.25">
      <c r="A1056" s="2" t="s">
        <v>674</v>
      </c>
      <c r="B1056" s="2" t="s">
        <v>195</v>
      </c>
      <c r="C1056" s="2" t="s">
        <v>195</v>
      </c>
      <c r="D1056" s="2" t="s">
        <v>16</v>
      </c>
      <c r="E1056" s="2" t="s">
        <v>8</v>
      </c>
      <c r="F1056" s="2">
        <v>8</v>
      </c>
      <c r="G1056" s="2">
        <v>8</v>
      </c>
      <c r="H1056" s="2">
        <v>0</v>
      </c>
      <c r="I1056" s="2">
        <v>0</v>
      </c>
    </row>
    <row r="1057" spans="1:9" x14ac:dyDescent="0.25">
      <c r="A1057" s="2" t="s">
        <v>674</v>
      </c>
      <c r="B1057" s="2" t="s">
        <v>195</v>
      </c>
      <c r="C1057" s="2" t="s">
        <v>195</v>
      </c>
      <c r="D1057" s="2" t="s">
        <v>16</v>
      </c>
      <c r="E1057" s="2" t="s">
        <v>9</v>
      </c>
      <c r="F1057" s="2">
        <v>11</v>
      </c>
      <c r="G1057" s="2">
        <v>11</v>
      </c>
      <c r="H1057" s="2">
        <v>0</v>
      </c>
      <c r="I1057" s="2">
        <v>0</v>
      </c>
    </row>
    <row r="1058" spans="1:9" x14ac:dyDescent="0.25">
      <c r="A1058" s="2" t="s">
        <v>674</v>
      </c>
      <c r="B1058" s="2" t="s">
        <v>195</v>
      </c>
      <c r="C1058" s="2" t="s">
        <v>195</v>
      </c>
      <c r="D1058" s="2" t="s">
        <v>16</v>
      </c>
      <c r="E1058" s="2" t="s">
        <v>10</v>
      </c>
      <c r="F1058" s="2">
        <v>6</v>
      </c>
      <c r="G1058" s="2">
        <v>6</v>
      </c>
      <c r="H1058" s="2">
        <v>0</v>
      </c>
      <c r="I1058" s="2">
        <v>0</v>
      </c>
    </row>
    <row r="1059" spans="1:9" x14ac:dyDescent="0.25">
      <c r="A1059" s="2" t="s">
        <v>674</v>
      </c>
      <c r="B1059" s="2" t="s">
        <v>195</v>
      </c>
      <c r="C1059" s="2" t="s">
        <v>195</v>
      </c>
      <c r="D1059" s="2" t="s">
        <v>16</v>
      </c>
      <c r="E1059" s="2" t="s">
        <v>11</v>
      </c>
      <c r="F1059" s="2">
        <v>12</v>
      </c>
      <c r="G1059" s="2">
        <v>12</v>
      </c>
      <c r="H1059" s="2">
        <v>0</v>
      </c>
      <c r="I1059" s="2">
        <v>0</v>
      </c>
    </row>
    <row r="1060" spans="1:9" x14ac:dyDescent="0.25">
      <c r="A1060" s="2" t="s">
        <v>674</v>
      </c>
      <c r="B1060" s="2" t="s">
        <v>195</v>
      </c>
      <c r="C1060" s="2" t="s">
        <v>195</v>
      </c>
      <c r="D1060" s="2" t="s">
        <v>16</v>
      </c>
      <c r="E1060" s="2" t="s">
        <v>12</v>
      </c>
      <c r="F1060" s="2">
        <v>12</v>
      </c>
      <c r="G1060" s="2">
        <v>12</v>
      </c>
      <c r="H1060" s="2">
        <v>0</v>
      </c>
      <c r="I1060" s="2">
        <v>0</v>
      </c>
    </row>
    <row r="1061" spans="1:9" x14ac:dyDescent="0.25">
      <c r="A1061" s="2" t="s">
        <v>674</v>
      </c>
      <c r="B1061" s="2" t="s">
        <v>195</v>
      </c>
      <c r="C1061" s="2" t="s">
        <v>195</v>
      </c>
      <c r="D1061" s="2" t="s">
        <v>16</v>
      </c>
      <c r="E1061" s="2" t="s">
        <v>13</v>
      </c>
      <c r="F1061" s="2">
        <v>13</v>
      </c>
      <c r="G1061" s="2">
        <v>13</v>
      </c>
      <c r="H1061" s="2">
        <v>0</v>
      </c>
      <c r="I1061" s="2">
        <v>0</v>
      </c>
    </row>
    <row r="1062" spans="1:9" x14ac:dyDescent="0.25">
      <c r="A1062" s="2" t="s">
        <v>674</v>
      </c>
      <c r="B1062" s="2" t="s">
        <v>195</v>
      </c>
      <c r="C1062" s="2" t="s">
        <v>195</v>
      </c>
      <c r="D1062" s="2" t="s">
        <v>16</v>
      </c>
      <c r="E1062" s="2" t="s">
        <v>14</v>
      </c>
      <c r="F1062" s="2">
        <v>14</v>
      </c>
      <c r="G1062" s="2">
        <v>14</v>
      </c>
      <c r="H1062" s="2">
        <v>0</v>
      </c>
      <c r="I1062" s="2">
        <v>0</v>
      </c>
    </row>
    <row r="1063" spans="1:9" x14ac:dyDescent="0.25">
      <c r="A1063" s="2" t="s">
        <v>674</v>
      </c>
      <c r="B1063" s="2" t="s">
        <v>195</v>
      </c>
      <c r="C1063" s="2" t="s">
        <v>195</v>
      </c>
      <c r="D1063" s="2" t="s">
        <v>16</v>
      </c>
      <c r="E1063" s="2" t="s">
        <v>15</v>
      </c>
      <c r="F1063" s="2">
        <v>11</v>
      </c>
      <c r="G1063" s="2">
        <v>11</v>
      </c>
      <c r="H1063" s="2">
        <v>0</v>
      </c>
      <c r="I1063" s="2">
        <v>0</v>
      </c>
    </row>
    <row r="1064" spans="1:9" x14ac:dyDescent="0.25">
      <c r="A1064" s="2" t="s">
        <v>674</v>
      </c>
      <c r="B1064" s="2" t="s">
        <v>195</v>
      </c>
      <c r="C1064" s="2" t="s">
        <v>195</v>
      </c>
      <c r="D1064" s="2" t="s">
        <v>16</v>
      </c>
      <c r="E1064" s="2" t="s">
        <v>16</v>
      </c>
      <c r="F1064" s="2">
        <v>10</v>
      </c>
      <c r="G1064" s="2">
        <v>10</v>
      </c>
      <c r="H1064" s="2">
        <v>0</v>
      </c>
      <c r="I1064" s="2">
        <v>0</v>
      </c>
    </row>
    <row r="1065" spans="1:9" x14ac:dyDescent="0.25">
      <c r="A1065" s="2" t="s">
        <v>674</v>
      </c>
      <c r="B1065" s="2" t="s">
        <v>195</v>
      </c>
      <c r="C1065" s="2" t="s">
        <v>195</v>
      </c>
      <c r="D1065" s="2" t="s">
        <v>16</v>
      </c>
      <c r="E1065" s="2" t="s">
        <v>17</v>
      </c>
      <c r="F1065" s="2">
        <v>13</v>
      </c>
      <c r="G1065" s="2">
        <v>13</v>
      </c>
      <c r="H1065" s="2">
        <v>0</v>
      </c>
      <c r="I1065" s="2">
        <v>0</v>
      </c>
    </row>
    <row r="1066" spans="1:9" x14ac:dyDescent="0.25">
      <c r="A1066" s="2" t="s">
        <v>674</v>
      </c>
      <c r="B1066" s="2" t="s">
        <v>195</v>
      </c>
      <c r="C1066" s="2" t="s">
        <v>195</v>
      </c>
      <c r="D1066" s="2" t="s">
        <v>16</v>
      </c>
      <c r="E1066" s="2" t="s">
        <v>18</v>
      </c>
      <c r="F1066" s="2">
        <v>5</v>
      </c>
      <c r="G1066" s="2">
        <v>2.61</v>
      </c>
      <c r="H1066" s="2">
        <v>0</v>
      </c>
      <c r="I1066" s="2">
        <v>0</v>
      </c>
    </row>
    <row r="1067" spans="1:9" x14ac:dyDescent="0.25">
      <c r="A1067" s="2" t="s">
        <v>674</v>
      </c>
      <c r="B1067" s="2" t="s">
        <v>195</v>
      </c>
      <c r="C1067" s="2" t="s">
        <v>195</v>
      </c>
      <c r="D1067" s="2" t="s">
        <v>16</v>
      </c>
      <c r="E1067" s="2" t="s">
        <v>19</v>
      </c>
      <c r="F1067" s="2">
        <v>16</v>
      </c>
      <c r="G1067" s="2">
        <v>13.62</v>
      </c>
      <c r="H1067" s="2">
        <v>0</v>
      </c>
      <c r="I1067" s="2">
        <v>0</v>
      </c>
    </row>
    <row r="1068" spans="1:9" x14ac:dyDescent="0.25">
      <c r="A1068" s="2" t="s">
        <v>674</v>
      </c>
      <c r="B1068" s="2" t="s">
        <v>197</v>
      </c>
      <c r="C1068" s="2" t="s">
        <v>197</v>
      </c>
      <c r="D1068" s="2" t="s">
        <v>16</v>
      </c>
      <c r="E1068" s="2" t="s">
        <v>675</v>
      </c>
      <c r="F1068" s="2">
        <v>38</v>
      </c>
      <c r="G1068" s="2">
        <v>38</v>
      </c>
      <c r="H1068" s="2">
        <v>0</v>
      </c>
      <c r="I1068" s="2">
        <v>0</v>
      </c>
    </row>
    <row r="1069" spans="1:9" x14ac:dyDescent="0.25">
      <c r="A1069" s="2" t="s">
        <v>674</v>
      </c>
      <c r="B1069" s="2" t="s">
        <v>197</v>
      </c>
      <c r="C1069" s="2" t="s">
        <v>197</v>
      </c>
      <c r="D1069" s="2" t="s">
        <v>16</v>
      </c>
      <c r="E1069" s="2" t="s">
        <v>8</v>
      </c>
      <c r="F1069" s="2">
        <v>57</v>
      </c>
      <c r="G1069" s="2">
        <v>57</v>
      </c>
      <c r="H1069" s="2">
        <v>0</v>
      </c>
      <c r="I1069" s="2">
        <v>0</v>
      </c>
    </row>
    <row r="1070" spans="1:9" x14ac:dyDescent="0.25">
      <c r="A1070" s="2" t="s">
        <v>674</v>
      </c>
      <c r="B1070" s="2" t="s">
        <v>197</v>
      </c>
      <c r="C1070" s="2" t="s">
        <v>197</v>
      </c>
      <c r="D1070" s="2" t="s">
        <v>16</v>
      </c>
      <c r="E1070" s="2" t="s">
        <v>9</v>
      </c>
      <c r="F1070" s="2">
        <v>47</v>
      </c>
      <c r="G1070" s="2">
        <v>47</v>
      </c>
      <c r="H1070" s="2">
        <v>0</v>
      </c>
      <c r="I1070" s="2">
        <v>0</v>
      </c>
    </row>
    <row r="1071" spans="1:9" x14ac:dyDescent="0.25">
      <c r="A1071" s="2" t="s">
        <v>674</v>
      </c>
      <c r="B1071" s="2" t="s">
        <v>197</v>
      </c>
      <c r="C1071" s="2" t="s">
        <v>197</v>
      </c>
      <c r="D1071" s="2" t="s">
        <v>16</v>
      </c>
      <c r="E1071" s="2" t="s">
        <v>10</v>
      </c>
      <c r="F1071" s="2">
        <v>35</v>
      </c>
      <c r="G1071" s="2">
        <v>35</v>
      </c>
      <c r="H1071" s="2">
        <v>0</v>
      </c>
      <c r="I1071" s="2">
        <v>0</v>
      </c>
    </row>
    <row r="1072" spans="1:9" x14ac:dyDescent="0.25">
      <c r="A1072" s="2" t="s">
        <v>674</v>
      </c>
      <c r="B1072" s="2" t="s">
        <v>197</v>
      </c>
      <c r="C1072" s="2" t="s">
        <v>197</v>
      </c>
      <c r="D1072" s="2" t="s">
        <v>16</v>
      </c>
      <c r="E1072" s="2" t="s">
        <v>11</v>
      </c>
      <c r="F1072" s="2">
        <v>57</v>
      </c>
      <c r="G1072" s="2">
        <v>57</v>
      </c>
      <c r="H1072" s="2">
        <v>0</v>
      </c>
      <c r="I1072" s="2">
        <v>0</v>
      </c>
    </row>
    <row r="1073" spans="1:9" x14ac:dyDescent="0.25">
      <c r="A1073" s="2" t="s">
        <v>674</v>
      </c>
      <c r="B1073" s="2" t="s">
        <v>197</v>
      </c>
      <c r="C1073" s="2" t="s">
        <v>197</v>
      </c>
      <c r="D1073" s="2" t="s">
        <v>16</v>
      </c>
      <c r="E1073" s="2" t="s">
        <v>12</v>
      </c>
      <c r="F1073" s="2">
        <v>38</v>
      </c>
      <c r="G1073" s="2">
        <v>38</v>
      </c>
      <c r="H1073" s="2">
        <v>0</v>
      </c>
      <c r="I1073" s="2">
        <v>0</v>
      </c>
    </row>
    <row r="1074" spans="1:9" x14ac:dyDescent="0.25">
      <c r="A1074" s="2" t="s">
        <v>674</v>
      </c>
      <c r="B1074" s="2" t="s">
        <v>197</v>
      </c>
      <c r="C1074" s="2" t="s">
        <v>197</v>
      </c>
      <c r="D1074" s="2" t="s">
        <v>16</v>
      </c>
      <c r="E1074" s="2" t="s">
        <v>13</v>
      </c>
      <c r="F1074" s="2">
        <v>46</v>
      </c>
      <c r="G1074" s="2">
        <v>46</v>
      </c>
      <c r="H1074" s="2">
        <v>0</v>
      </c>
      <c r="I1074" s="2">
        <v>0</v>
      </c>
    </row>
    <row r="1075" spans="1:9" x14ac:dyDescent="0.25">
      <c r="A1075" s="2" t="s">
        <v>674</v>
      </c>
      <c r="B1075" s="2" t="s">
        <v>197</v>
      </c>
      <c r="C1075" s="2" t="s">
        <v>197</v>
      </c>
      <c r="D1075" s="2" t="s">
        <v>16</v>
      </c>
      <c r="E1075" s="2" t="s">
        <v>14</v>
      </c>
      <c r="F1075" s="2">
        <v>45</v>
      </c>
      <c r="G1075" s="2">
        <v>44.92</v>
      </c>
      <c r="H1075" s="2">
        <v>0</v>
      </c>
      <c r="I1075" s="2">
        <v>0</v>
      </c>
    </row>
    <row r="1076" spans="1:9" x14ac:dyDescent="0.25">
      <c r="A1076" s="2" t="s">
        <v>674</v>
      </c>
      <c r="B1076" s="2" t="s">
        <v>197</v>
      </c>
      <c r="C1076" s="2" t="s">
        <v>197</v>
      </c>
      <c r="D1076" s="2" t="s">
        <v>16</v>
      </c>
      <c r="E1076" s="2" t="s">
        <v>15</v>
      </c>
      <c r="F1076" s="2">
        <v>56</v>
      </c>
      <c r="G1076" s="2">
        <v>56</v>
      </c>
      <c r="H1076" s="2">
        <v>0</v>
      </c>
      <c r="I1076" s="2">
        <v>0</v>
      </c>
    </row>
    <row r="1077" spans="1:9" x14ac:dyDescent="0.25">
      <c r="A1077" s="2" t="s">
        <v>674</v>
      </c>
      <c r="B1077" s="2" t="s">
        <v>197</v>
      </c>
      <c r="C1077" s="2" t="s">
        <v>197</v>
      </c>
      <c r="D1077" s="2" t="s">
        <v>16</v>
      </c>
      <c r="E1077" s="2" t="s">
        <v>16</v>
      </c>
      <c r="F1077" s="2">
        <v>53</v>
      </c>
      <c r="G1077" s="2">
        <v>52.96</v>
      </c>
      <c r="H1077" s="2">
        <v>0</v>
      </c>
      <c r="I1077" s="2">
        <v>0</v>
      </c>
    </row>
    <row r="1078" spans="1:9" x14ac:dyDescent="0.25">
      <c r="A1078" s="2" t="s">
        <v>674</v>
      </c>
      <c r="B1078" s="2" t="s">
        <v>197</v>
      </c>
      <c r="C1078" s="2" t="s">
        <v>197</v>
      </c>
      <c r="D1078" s="2" t="s">
        <v>16</v>
      </c>
      <c r="E1078" s="2" t="s">
        <v>17</v>
      </c>
      <c r="F1078" s="2">
        <v>39</v>
      </c>
      <c r="G1078" s="2">
        <v>38.96</v>
      </c>
      <c r="H1078" s="2">
        <v>0</v>
      </c>
      <c r="I1078" s="2">
        <v>0</v>
      </c>
    </row>
    <row r="1079" spans="1:9" x14ac:dyDescent="0.25">
      <c r="A1079" s="2" t="s">
        <v>674</v>
      </c>
      <c r="B1079" s="2" t="s">
        <v>197</v>
      </c>
      <c r="C1079" s="2" t="s">
        <v>197</v>
      </c>
      <c r="D1079" s="2" t="s">
        <v>16</v>
      </c>
      <c r="E1079" s="2" t="s">
        <v>18</v>
      </c>
      <c r="F1079" s="2">
        <v>30</v>
      </c>
      <c r="G1079" s="2">
        <v>27.32</v>
      </c>
      <c r="H1079" s="2">
        <v>0</v>
      </c>
      <c r="I1079" s="2">
        <v>0</v>
      </c>
    </row>
    <row r="1080" spans="1:9" x14ac:dyDescent="0.25">
      <c r="A1080" s="2" t="s">
        <v>674</v>
      </c>
      <c r="B1080" s="2" t="s">
        <v>197</v>
      </c>
      <c r="C1080" s="2" t="s">
        <v>197</v>
      </c>
      <c r="D1080" s="2" t="s">
        <v>16</v>
      </c>
      <c r="E1080" s="2" t="s">
        <v>19</v>
      </c>
      <c r="F1080" s="2">
        <v>43</v>
      </c>
      <c r="G1080" s="2">
        <v>38.840000000000003</v>
      </c>
      <c r="H1080" s="2">
        <v>0</v>
      </c>
      <c r="I1080" s="2">
        <v>0</v>
      </c>
    </row>
    <row r="1081" spans="1:9" x14ac:dyDescent="0.25">
      <c r="A1081" s="2" t="s">
        <v>674</v>
      </c>
      <c r="B1081" s="2" t="s">
        <v>199</v>
      </c>
      <c r="C1081" s="2" t="s">
        <v>199</v>
      </c>
      <c r="D1081" s="2" t="s">
        <v>16</v>
      </c>
      <c r="E1081" s="2" t="s">
        <v>675</v>
      </c>
      <c r="F1081" s="2">
        <v>25</v>
      </c>
      <c r="G1081" s="2">
        <v>25</v>
      </c>
      <c r="H1081" s="2">
        <v>0</v>
      </c>
      <c r="I1081" s="2">
        <v>0</v>
      </c>
    </row>
    <row r="1082" spans="1:9" x14ac:dyDescent="0.25">
      <c r="A1082" s="2" t="s">
        <v>674</v>
      </c>
      <c r="B1082" s="2" t="s">
        <v>199</v>
      </c>
      <c r="C1082" s="2" t="s">
        <v>199</v>
      </c>
      <c r="D1082" s="2" t="s">
        <v>16</v>
      </c>
      <c r="E1082" s="2" t="s">
        <v>8</v>
      </c>
      <c r="F1082" s="2">
        <v>18</v>
      </c>
      <c r="G1082" s="2">
        <v>18</v>
      </c>
      <c r="H1082" s="2">
        <v>0</v>
      </c>
      <c r="I1082" s="2">
        <v>0</v>
      </c>
    </row>
    <row r="1083" spans="1:9" x14ac:dyDescent="0.25">
      <c r="A1083" s="2" t="s">
        <v>674</v>
      </c>
      <c r="B1083" s="2" t="s">
        <v>199</v>
      </c>
      <c r="C1083" s="2" t="s">
        <v>199</v>
      </c>
      <c r="D1083" s="2" t="s">
        <v>16</v>
      </c>
      <c r="E1083" s="2" t="s">
        <v>9</v>
      </c>
      <c r="F1083" s="2">
        <v>16</v>
      </c>
      <c r="G1083" s="2">
        <v>16</v>
      </c>
      <c r="H1083" s="2">
        <v>0</v>
      </c>
      <c r="I1083" s="2">
        <v>0</v>
      </c>
    </row>
    <row r="1084" spans="1:9" x14ac:dyDescent="0.25">
      <c r="A1084" s="2" t="s">
        <v>674</v>
      </c>
      <c r="B1084" s="2" t="s">
        <v>199</v>
      </c>
      <c r="C1084" s="2" t="s">
        <v>199</v>
      </c>
      <c r="D1084" s="2" t="s">
        <v>16</v>
      </c>
      <c r="E1084" s="2" t="s">
        <v>10</v>
      </c>
      <c r="F1084" s="2">
        <v>25</v>
      </c>
      <c r="G1084" s="2">
        <v>25</v>
      </c>
      <c r="H1084" s="2">
        <v>0</v>
      </c>
      <c r="I1084" s="2">
        <v>0</v>
      </c>
    </row>
    <row r="1085" spans="1:9" x14ac:dyDescent="0.25">
      <c r="A1085" s="2" t="s">
        <v>674</v>
      </c>
      <c r="B1085" s="2" t="s">
        <v>199</v>
      </c>
      <c r="C1085" s="2" t="s">
        <v>199</v>
      </c>
      <c r="D1085" s="2" t="s">
        <v>16</v>
      </c>
      <c r="E1085" s="2" t="s">
        <v>11</v>
      </c>
      <c r="F1085" s="2">
        <v>23</v>
      </c>
      <c r="G1085" s="2">
        <v>23</v>
      </c>
      <c r="H1085" s="2">
        <v>1</v>
      </c>
      <c r="I1085" s="2">
        <v>1</v>
      </c>
    </row>
    <row r="1086" spans="1:9" x14ac:dyDescent="0.25">
      <c r="A1086" s="2" t="s">
        <v>674</v>
      </c>
      <c r="B1086" s="2" t="s">
        <v>199</v>
      </c>
      <c r="C1086" s="2" t="s">
        <v>199</v>
      </c>
      <c r="D1086" s="2" t="s">
        <v>16</v>
      </c>
      <c r="E1086" s="2" t="s">
        <v>12</v>
      </c>
      <c r="F1086" s="2">
        <v>23</v>
      </c>
      <c r="G1086" s="2">
        <v>23</v>
      </c>
      <c r="H1086" s="2">
        <v>0</v>
      </c>
      <c r="I1086" s="2">
        <v>0</v>
      </c>
    </row>
    <row r="1087" spans="1:9" x14ac:dyDescent="0.25">
      <c r="A1087" s="2" t="s">
        <v>674</v>
      </c>
      <c r="B1087" s="2" t="s">
        <v>199</v>
      </c>
      <c r="C1087" s="2" t="s">
        <v>199</v>
      </c>
      <c r="D1087" s="2" t="s">
        <v>16</v>
      </c>
      <c r="E1087" s="2" t="s">
        <v>13</v>
      </c>
      <c r="F1087" s="2">
        <v>16</v>
      </c>
      <c r="G1087" s="2">
        <v>16</v>
      </c>
      <c r="H1087" s="2">
        <v>1</v>
      </c>
      <c r="I1087" s="2">
        <v>0.85</v>
      </c>
    </row>
    <row r="1088" spans="1:9" x14ac:dyDescent="0.25">
      <c r="A1088" s="2" t="s">
        <v>674</v>
      </c>
      <c r="B1088" s="2" t="s">
        <v>199</v>
      </c>
      <c r="C1088" s="2" t="s">
        <v>199</v>
      </c>
      <c r="D1088" s="2" t="s">
        <v>16</v>
      </c>
      <c r="E1088" s="2" t="s">
        <v>14</v>
      </c>
      <c r="F1088" s="2">
        <v>19</v>
      </c>
      <c r="G1088" s="2">
        <v>19</v>
      </c>
      <c r="H1088" s="2">
        <v>3</v>
      </c>
      <c r="I1088" s="2">
        <v>3</v>
      </c>
    </row>
    <row r="1089" spans="1:9" x14ac:dyDescent="0.25">
      <c r="A1089" s="2" t="s">
        <v>674</v>
      </c>
      <c r="B1089" s="2" t="s">
        <v>199</v>
      </c>
      <c r="C1089" s="2" t="s">
        <v>199</v>
      </c>
      <c r="D1089" s="2" t="s">
        <v>16</v>
      </c>
      <c r="E1089" s="2" t="s">
        <v>15</v>
      </c>
      <c r="F1089" s="2">
        <v>29</v>
      </c>
      <c r="G1089" s="2">
        <v>29</v>
      </c>
      <c r="H1089" s="2">
        <v>2</v>
      </c>
      <c r="I1089" s="2">
        <v>2</v>
      </c>
    </row>
    <row r="1090" spans="1:9" x14ac:dyDescent="0.25">
      <c r="A1090" s="2" t="s">
        <v>674</v>
      </c>
      <c r="B1090" s="2" t="s">
        <v>199</v>
      </c>
      <c r="C1090" s="2" t="s">
        <v>199</v>
      </c>
      <c r="D1090" s="2" t="s">
        <v>16</v>
      </c>
      <c r="E1090" s="2" t="s">
        <v>16</v>
      </c>
      <c r="F1090" s="2">
        <v>28</v>
      </c>
      <c r="G1090" s="2">
        <v>28</v>
      </c>
      <c r="H1090" s="2">
        <v>2</v>
      </c>
      <c r="I1090" s="2">
        <v>2</v>
      </c>
    </row>
    <row r="1091" spans="1:9" x14ac:dyDescent="0.25">
      <c r="A1091" s="2" t="s">
        <v>674</v>
      </c>
      <c r="B1091" s="2" t="s">
        <v>199</v>
      </c>
      <c r="C1091" s="2" t="s">
        <v>199</v>
      </c>
      <c r="D1091" s="2" t="s">
        <v>16</v>
      </c>
      <c r="E1091" s="2" t="s">
        <v>17</v>
      </c>
      <c r="F1091" s="2">
        <v>31</v>
      </c>
      <c r="G1091" s="2">
        <v>31</v>
      </c>
      <c r="H1091" s="2">
        <v>2</v>
      </c>
      <c r="I1091" s="2">
        <v>2</v>
      </c>
    </row>
    <row r="1092" spans="1:9" x14ac:dyDescent="0.25">
      <c r="A1092" s="2" t="s">
        <v>674</v>
      </c>
      <c r="B1092" s="2" t="s">
        <v>199</v>
      </c>
      <c r="C1092" s="2" t="s">
        <v>199</v>
      </c>
      <c r="D1092" s="2" t="s">
        <v>16</v>
      </c>
      <c r="E1092" s="2" t="s">
        <v>18</v>
      </c>
      <c r="F1092" s="2">
        <v>19</v>
      </c>
      <c r="G1092" s="2">
        <v>18.079999999999998</v>
      </c>
      <c r="H1092" s="2">
        <v>3</v>
      </c>
      <c r="I1092" s="2">
        <v>3</v>
      </c>
    </row>
    <row r="1093" spans="1:9" x14ac:dyDescent="0.25">
      <c r="A1093" s="2" t="s">
        <v>674</v>
      </c>
      <c r="B1093" s="2" t="s">
        <v>199</v>
      </c>
      <c r="C1093" s="2" t="s">
        <v>199</v>
      </c>
      <c r="D1093" s="2" t="s">
        <v>16</v>
      </c>
      <c r="E1093" s="2" t="s">
        <v>19</v>
      </c>
      <c r="F1093" s="2">
        <v>14</v>
      </c>
      <c r="G1093" s="2">
        <v>13.8</v>
      </c>
      <c r="H1093" s="2">
        <v>2</v>
      </c>
      <c r="I1093" s="2">
        <v>2</v>
      </c>
    </row>
    <row r="1094" spans="1:9" x14ac:dyDescent="0.25">
      <c r="A1094" s="2" t="s">
        <v>674</v>
      </c>
      <c r="B1094" s="2" t="s">
        <v>201</v>
      </c>
      <c r="C1094" s="2" t="s">
        <v>201</v>
      </c>
      <c r="D1094" s="2" t="s">
        <v>16</v>
      </c>
      <c r="E1094" s="2" t="s">
        <v>675</v>
      </c>
      <c r="F1094" s="2">
        <v>438</v>
      </c>
      <c r="G1094" s="2">
        <v>423.49</v>
      </c>
      <c r="H1094" s="2">
        <v>26</v>
      </c>
      <c r="I1094" s="2">
        <v>12.47</v>
      </c>
    </row>
    <row r="1095" spans="1:9" x14ac:dyDescent="0.25">
      <c r="A1095" s="2" t="s">
        <v>674</v>
      </c>
      <c r="B1095" s="2" t="s">
        <v>201</v>
      </c>
      <c r="C1095" s="2" t="s">
        <v>201</v>
      </c>
      <c r="D1095" s="2" t="s">
        <v>16</v>
      </c>
      <c r="E1095" s="2" t="s">
        <v>8</v>
      </c>
      <c r="F1095" s="2">
        <v>495</v>
      </c>
      <c r="G1095" s="2">
        <v>484.63</v>
      </c>
      <c r="H1095" s="2">
        <v>37</v>
      </c>
      <c r="I1095" s="2">
        <v>26.59</v>
      </c>
    </row>
    <row r="1096" spans="1:9" x14ac:dyDescent="0.25">
      <c r="A1096" s="2" t="s">
        <v>674</v>
      </c>
      <c r="B1096" s="2" t="s">
        <v>201</v>
      </c>
      <c r="C1096" s="2" t="s">
        <v>201</v>
      </c>
      <c r="D1096" s="2" t="s">
        <v>16</v>
      </c>
      <c r="E1096" s="2" t="s">
        <v>9</v>
      </c>
      <c r="F1096" s="2">
        <v>439</v>
      </c>
      <c r="G1096" s="2">
        <v>428.1</v>
      </c>
      <c r="H1096" s="2">
        <v>29</v>
      </c>
      <c r="I1096" s="2">
        <v>18.18</v>
      </c>
    </row>
    <row r="1097" spans="1:9" x14ac:dyDescent="0.25">
      <c r="A1097" s="2" t="s">
        <v>674</v>
      </c>
      <c r="B1097" s="2" t="s">
        <v>201</v>
      </c>
      <c r="C1097" s="2" t="s">
        <v>201</v>
      </c>
      <c r="D1097" s="2" t="s">
        <v>16</v>
      </c>
      <c r="E1097" s="2" t="s">
        <v>10</v>
      </c>
      <c r="F1097" s="2">
        <v>449</v>
      </c>
      <c r="G1097" s="2">
        <v>441.2</v>
      </c>
      <c r="H1097" s="2">
        <v>30</v>
      </c>
      <c r="I1097" s="2">
        <v>22.2</v>
      </c>
    </row>
    <row r="1098" spans="1:9" x14ac:dyDescent="0.25">
      <c r="A1098" s="2" t="s">
        <v>674</v>
      </c>
      <c r="B1098" s="2" t="s">
        <v>201</v>
      </c>
      <c r="C1098" s="2" t="s">
        <v>201</v>
      </c>
      <c r="D1098" s="2" t="s">
        <v>16</v>
      </c>
      <c r="E1098" s="2" t="s">
        <v>11</v>
      </c>
      <c r="F1098" s="2">
        <v>453</v>
      </c>
      <c r="G1098" s="2">
        <v>447.25</v>
      </c>
      <c r="H1098" s="2">
        <v>24</v>
      </c>
      <c r="I1098" s="2">
        <v>17.84</v>
      </c>
    </row>
    <row r="1099" spans="1:9" x14ac:dyDescent="0.25">
      <c r="A1099" s="2" t="s">
        <v>674</v>
      </c>
      <c r="B1099" s="2" t="s">
        <v>201</v>
      </c>
      <c r="C1099" s="2" t="s">
        <v>201</v>
      </c>
      <c r="D1099" s="2" t="s">
        <v>16</v>
      </c>
      <c r="E1099" s="2" t="s">
        <v>12</v>
      </c>
      <c r="F1099" s="2">
        <v>441</v>
      </c>
      <c r="G1099" s="2">
        <v>430.36</v>
      </c>
      <c r="H1099" s="2">
        <v>32</v>
      </c>
      <c r="I1099" s="2">
        <v>23.08</v>
      </c>
    </row>
    <row r="1100" spans="1:9" x14ac:dyDescent="0.25">
      <c r="A1100" s="2" t="s">
        <v>674</v>
      </c>
      <c r="B1100" s="2" t="s">
        <v>201</v>
      </c>
      <c r="C1100" s="2" t="s">
        <v>201</v>
      </c>
      <c r="D1100" s="2" t="s">
        <v>16</v>
      </c>
      <c r="E1100" s="2" t="s">
        <v>13</v>
      </c>
      <c r="F1100" s="2">
        <v>411</v>
      </c>
      <c r="G1100" s="2">
        <v>402.44</v>
      </c>
      <c r="H1100" s="2">
        <v>41</v>
      </c>
      <c r="I1100" s="2">
        <v>32.54</v>
      </c>
    </row>
    <row r="1101" spans="1:9" x14ac:dyDescent="0.25">
      <c r="A1101" s="2" t="s">
        <v>674</v>
      </c>
      <c r="B1101" s="2" t="s">
        <v>201</v>
      </c>
      <c r="C1101" s="2" t="s">
        <v>201</v>
      </c>
      <c r="D1101" s="2" t="s">
        <v>16</v>
      </c>
      <c r="E1101" s="2" t="s">
        <v>14</v>
      </c>
      <c r="F1101" s="2">
        <v>453</v>
      </c>
      <c r="G1101" s="2">
        <v>446.6</v>
      </c>
      <c r="H1101" s="2">
        <v>35</v>
      </c>
      <c r="I1101" s="2">
        <v>23.97</v>
      </c>
    </row>
    <row r="1102" spans="1:9" x14ac:dyDescent="0.25">
      <c r="A1102" s="2" t="s">
        <v>674</v>
      </c>
      <c r="B1102" s="2" t="s">
        <v>201</v>
      </c>
      <c r="C1102" s="2" t="s">
        <v>201</v>
      </c>
      <c r="D1102" s="2" t="s">
        <v>16</v>
      </c>
      <c r="E1102" s="2" t="s">
        <v>15</v>
      </c>
      <c r="F1102" s="2">
        <v>442</v>
      </c>
      <c r="G1102" s="2">
        <v>437.23</v>
      </c>
      <c r="H1102" s="2">
        <v>30</v>
      </c>
      <c r="I1102" s="2">
        <v>23.56</v>
      </c>
    </row>
    <row r="1103" spans="1:9" x14ac:dyDescent="0.25">
      <c r="A1103" s="2" t="s">
        <v>674</v>
      </c>
      <c r="B1103" s="2" t="s">
        <v>201</v>
      </c>
      <c r="C1103" s="2" t="s">
        <v>201</v>
      </c>
      <c r="D1103" s="2" t="s">
        <v>16</v>
      </c>
      <c r="E1103" s="2" t="s">
        <v>16</v>
      </c>
      <c r="F1103" s="2">
        <v>425</v>
      </c>
      <c r="G1103" s="2">
        <v>421.57</v>
      </c>
      <c r="H1103" s="2">
        <v>26</v>
      </c>
      <c r="I1103" s="2">
        <v>22.54</v>
      </c>
    </row>
    <row r="1104" spans="1:9" x14ac:dyDescent="0.25">
      <c r="A1104" s="2" t="s">
        <v>674</v>
      </c>
      <c r="B1104" s="2" t="s">
        <v>201</v>
      </c>
      <c r="C1104" s="2" t="s">
        <v>201</v>
      </c>
      <c r="D1104" s="2" t="s">
        <v>16</v>
      </c>
      <c r="E1104" s="2" t="s">
        <v>17</v>
      </c>
      <c r="F1104" s="2">
        <v>397</v>
      </c>
      <c r="G1104" s="2">
        <v>393.29</v>
      </c>
      <c r="H1104" s="2">
        <v>21</v>
      </c>
      <c r="I1104" s="2">
        <v>14.67</v>
      </c>
    </row>
    <row r="1105" spans="1:9" x14ac:dyDescent="0.25">
      <c r="A1105" s="2" t="s">
        <v>674</v>
      </c>
      <c r="B1105" s="2" t="s">
        <v>201</v>
      </c>
      <c r="C1105" s="2" t="s">
        <v>201</v>
      </c>
      <c r="D1105" s="2" t="s">
        <v>16</v>
      </c>
      <c r="E1105" s="2" t="s">
        <v>18</v>
      </c>
      <c r="F1105" s="2">
        <v>397</v>
      </c>
      <c r="G1105" s="2">
        <v>377.14</v>
      </c>
      <c r="H1105" s="2">
        <v>15</v>
      </c>
      <c r="I1105" s="2">
        <v>5.65</v>
      </c>
    </row>
    <row r="1106" spans="1:9" x14ac:dyDescent="0.25">
      <c r="A1106" s="2" t="s">
        <v>674</v>
      </c>
      <c r="B1106" s="2" t="s">
        <v>201</v>
      </c>
      <c r="C1106" s="2" t="s">
        <v>201</v>
      </c>
      <c r="D1106" s="2" t="s">
        <v>16</v>
      </c>
      <c r="E1106" s="2" t="s">
        <v>19</v>
      </c>
      <c r="F1106" s="2">
        <v>367</v>
      </c>
      <c r="G1106" s="2">
        <v>350.14</v>
      </c>
      <c r="H1106" s="2">
        <v>8</v>
      </c>
      <c r="I1106" s="2">
        <v>1.53</v>
      </c>
    </row>
    <row r="1107" spans="1:9" x14ac:dyDescent="0.25">
      <c r="A1107" s="2" t="s">
        <v>674</v>
      </c>
      <c r="B1107" s="2" t="s">
        <v>201</v>
      </c>
      <c r="C1107" s="2" t="s">
        <v>203</v>
      </c>
      <c r="D1107" s="2" t="s">
        <v>16</v>
      </c>
      <c r="E1107" s="2" t="s">
        <v>11</v>
      </c>
      <c r="F1107" s="2">
        <v>1</v>
      </c>
      <c r="G1107" s="2">
        <v>1</v>
      </c>
      <c r="H1107" s="2">
        <v>0</v>
      </c>
      <c r="I1107" s="2">
        <v>0</v>
      </c>
    </row>
    <row r="1108" spans="1:9" x14ac:dyDescent="0.25">
      <c r="A1108" s="2" t="s">
        <v>674</v>
      </c>
      <c r="B1108" s="2" t="s">
        <v>201</v>
      </c>
      <c r="C1108" s="2" t="s">
        <v>203</v>
      </c>
      <c r="D1108" s="2" t="s">
        <v>16</v>
      </c>
      <c r="E1108" s="2" t="s">
        <v>15</v>
      </c>
      <c r="F1108" s="2">
        <v>1</v>
      </c>
      <c r="G1108" s="2">
        <v>1</v>
      </c>
      <c r="H1108" s="2">
        <v>0</v>
      </c>
      <c r="I1108" s="2">
        <v>0</v>
      </c>
    </row>
    <row r="1109" spans="1:9" x14ac:dyDescent="0.25">
      <c r="A1109" s="2" t="s">
        <v>674</v>
      </c>
      <c r="B1109" s="2" t="s">
        <v>203</v>
      </c>
      <c r="C1109" s="2" t="s">
        <v>203</v>
      </c>
      <c r="D1109" s="2" t="s">
        <v>16</v>
      </c>
      <c r="E1109" s="2" t="s">
        <v>675</v>
      </c>
      <c r="F1109" s="2">
        <v>74</v>
      </c>
      <c r="G1109" s="2">
        <v>74</v>
      </c>
      <c r="H1109" s="2">
        <v>0</v>
      </c>
      <c r="I1109" s="2">
        <v>0</v>
      </c>
    </row>
    <row r="1110" spans="1:9" x14ac:dyDescent="0.25">
      <c r="A1110" s="2" t="s">
        <v>674</v>
      </c>
      <c r="B1110" s="2" t="s">
        <v>203</v>
      </c>
      <c r="C1110" s="2" t="s">
        <v>203</v>
      </c>
      <c r="D1110" s="2" t="s">
        <v>16</v>
      </c>
      <c r="E1110" s="2" t="s">
        <v>8</v>
      </c>
      <c r="F1110" s="2">
        <v>64</v>
      </c>
      <c r="G1110" s="2">
        <v>64</v>
      </c>
      <c r="H1110" s="2">
        <v>0</v>
      </c>
      <c r="I1110" s="2">
        <v>0</v>
      </c>
    </row>
    <row r="1111" spans="1:9" x14ac:dyDescent="0.25">
      <c r="A1111" s="2" t="s">
        <v>674</v>
      </c>
      <c r="B1111" s="2" t="s">
        <v>203</v>
      </c>
      <c r="C1111" s="2" t="s">
        <v>203</v>
      </c>
      <c r="D1111" s="2" t="s">
        <v>16</v>
      </c>
      <c r="E1111" s="2" t="s">
        <v>9</v>
      </c>
      <c r="F1111" s="2">
        <v>68</v>
      </c>
      <c r="G1111" s="2">
        <v>68</v>
      </c>
      <c r="H1111" s="2">
        <v>0</v>
      </c>
      <c r="I1111" s="2">
        <v>0</v>
      </c>
    </row>
    <row r="1112" spans="1:9" x14ac:dyDescent="0.25">
      <c r="A1112" s="2" t="s">
        <v>674</v>
      </c>
      <c r="B1112" s="2" t="s">
        <v>203</v>
      </c>
      <c r="C1112" s="2" t="s">
        <v>203</v>
      </c>
      <c r="D1112" s="2" t="s">
        <v>16</v>
      </c>
      <c r="E1112" s="2" t="s">
        <v>10</v>
      </c>
      <c r="F1112" s="2">
        <v>69</v>
      </c>
      <c r="G1112" s="2">
        <v>69</v>
      </c>
      <c r="H1112" s="2">
        <v>0</v>
      </c>
      <c r="I1112" s="2">
        <v>0</v>
      </c>
    </row>
    <row r="1113" spans="1:9" x14ac:dyDescent="0.25">
      <c r="A1113" s="2" t="s">
        <v>674</v>
      </c>
      <c r="B1113" s="2" t="s">
        <v>203</v>
      </c>
      <c r="C1113" s="2" t="s">
        <v>203</v>
      </c>
      <c r="D1113" s="2" t="s">
        <v>16</v>
      </c>
      <c r="E1113" s="2" t="s">
        <v>11</v>
      </c>
      <c r="F1113" s="2">
        <v>71</v>
      </c>
      <c r="G1113" s="2">
        <v>71</v>
      </c>
      <c r="H1113" s="2">
        <v>0</v>
      </c>
      <c r="I1113" s="2">
        <v>0</v>
      </c>
    </row>
    <row r="1114" spans="1:9" x14ac:dyDescent="0.25">
      <c r="A1114" s="2" t="s">
        <v>674</v>
      </c>
      <c r="B1114" s="2" t="s">
        <v>203</v>
      </c>
      <c r="C1114" s="2" t="s">
        <v>203</v>
      </c>
      <c r="D1114" s="2" t="s">
        <v>16</v>
      </c>
      <c r="E1114" s="2" t="s">
        <v>12</v>
      </c>
      <c r="F1114" s="2">
        <v>74</v>
      </c>
      <c r="G1114" s="2">
        <v>74</v>
      </c>
      <c r="H1114" s="2">
        <v>0</v>
      </c>
      <c r="I1114" s="2">
        <v>0</v>
      </c>
    </row>
    <row r="1115" spans="1:9" x14ac:dyDescent="0.25">
      <c r="A1115" s="2" t="s">
        <v>674</v>
      </c>
      <c r="B1115" s="2" t="s">
        <v>203</v>
      </c>
      <c r="C1115" s="2" t="s">
        <v>203</v>
      </c>
      <c r="D1115" s="2" t="s">
        <v>16</v>
      </c>
      <c r="E1115" s="2" t="s">
        <v>13</v>
      </c>
      <c r="F1115" s="2">
        <v>63</v>
      </c>
      <c r="G1115" s="2">
        <v>63</v>
      </c>
      <c r="H1115" s="2">
        <v>0</v>
      </c>
      <c r="I1115" s="2">
        <v>0</v>
      </c>
    </row>
    <row r="1116" spans="1:9" x14ac:dyDescent="0.25">
      <c r="A1116" s="2" t="s">
        <v>674</v>
      </c>
      <c r="B1116" s="2" t="s">
        <v>203</v>
      </c>
      <c r="C1116" s="2" t="s">
        <v>203</v>
      </c>
      <c r="D1116" s="2" t="s">
        <v>16</v>
      </c>
      <c r="E1116" s="2" t="s">
        <v>14</v>
      </c>
      <c r="F1116" s="2">
        <v>63</v>
      </c>
      <c r="G1116" s="2">
        <v>63</v>
      </c>
      <c r="H1116" s="2">
        <v>0</v>
      </c>
      <c r="I1116" s="2">
        <v>0</v>
      </c>
    </row>
    <row r="1117" spans="1:9" x14ac:dyDescent="0.25">
      <c r="A1117" s="2" t="s">
        <v>674</v>
      </c>
      <c r="B1117" s="2" t="s">
        <v>203</v>
      </c>
      <c r="C1117" s="2" t="s">
        <v>203</v>
      </c>
      <c r="D1117" s="2" t="s">
        <v>16</v>
      </c>
      <c r="E1117" s="2" t="s">
        <v>15</v>
      </c>
      <c r="F1117" s="2">
        <v>79</v>
      </c>
      <c r="G1117" s="2">
        <v>79</v>
      </c>
      <c r="H1117" s="2">
        <v>0</v>
      </c>
      <c r="I1117" s="2">
        <v>0</v>
      </c>
    </row>
    <row r="1118" spans="1:9" x14ac:dyDescent="0.25">
      <c r="A1118" s="2" t="s">
        <v>674</v>
      </c>
      <c r="B1118" s="2" t="s">
        <v>203</v>
      </c>
      <c r="C1118" s="2" t="s">
        <v>203</v>
      </c>
      <c r="D1118" s="2" t="s">
        <v>16</v>
      </c>
      <c r="E1118" s="2" t="s">
        <v>16</v>
      </c>
      <c r="F1118" s="2">
        <v>76</v>
      </c>
      <c r="G1118" s="2">
        <v>76</v>
      </c>
      <c r="H1118" s="2">
        <v>0</v>
      </c>
      <c r="I1118" s="2">
        <v>0</v>
      </c>
    </row>
    <row r="1119" spans="1:9" x14ac:dyDescent="0.25">
      <c r="A1119" s="2" t="s">
        <v>674</v>
      </c>
      <c r="B1119" s="2" t="s">
        <v>203</v>
      </c>
      <c r="C1119" s="2" t="s">
        <v>203</v>
      </c>
      <c r="D1119" s="2" t="s">
        <v>16</v>
      </c>
      <c r="E1119" s="2" t="s">
        <v>17</v>
      </c>
      <c r="F1119" s="2">
        <v>91</v>
      </c>
      <c r="G1119" s="2">
        <v>91</v>
      </c>
      <c r="H1119" s="2">
        <v>0</v>
      </c>
      <c r="I1119" s="2">
        <v>0</v>
      </c>
    </row>
    <row r="1120" spans="1:9" x14ac:dyDescent="0.25">
      <c r="A1120" s="2" t="s">
        <v>674</v>
      </c>
      <c r="B1120" s="2" t="s">
        <v>203</v>
      </c>
      <c r="C1120" s="2" t="s">
        <v>203</v>
      </c>
      <c r="D1120" s="2" t="s">
        <v>16</v>
      </c>
      <c r="E1120" s="2" t="s">
        <v>18</v>
      </c>
      <c r="F1120" s="2">
        <v>47</v>
      </c>
      <c r="G1120" s="2">
        <v>38.299999999999997</v>
      </c>
      <c r="H1120" s="2">
        <v>0</v>
      </c>
      <c r="I1120" s="2">
        <v>0</v>
      </c>
    </row>
    <row r="1121" spans="1:9" x14ac:dyDescent="0.25">
      <c r="A1121" s="2" t="s">
        <v>674</v>
      </c>
      <c r="B1121" s="2" t="s">
        <v>203</v>
      </c>
      <c r="C1121" s="2" t="s">
        <v>203</v>
      </c>
      <c r="D1121" s="2" t="s">
        <v>16</v>
      </c>
      <c r="E1121" s="2" t="s">
        <v>19</v>
      </c>
      <c r="F1121" s="2">
        <v>58</v>
      </c>
      <c r="G1121" s="2">
        <v>55.65</v>
      </c>
      <c r="H1121" s="2">
        <v>0</v>
      </c>
      <c r="I1121" s="2">
        <v>0</v>
      </c>
    </row>
    <row r="1122" spans="1:9" x14ac:dyDescent="0.25">
      <c r="A1122" s="2" t="s">
        <v>674</v>
      </c>
      <c r="B1122" s="2" t="s">
        <v>205</v>
      </c>
      <c r="C1122" s="2" t="s">
        <v>205</v>
      </c>
      <c r="D1122" s="2" t="s">
        <v>16</v>
      </c>
      <c r="E1122" s="2" t="s">
        <v>675</v>
      </c>
      <c r="F1122" s="2">
        <v>53</v>
      </c>
      <c r="G1122" s="2">
        <v>51.8</v>
      </c>
      <c r="H1122" s="2">
        <v>0</v>
      </c>
      <c r="I1122" s="2">
        <v>0</v>
      </c>
    </row>
    <row r="1123" spans="1:9" x14ac:dyDescent="0.25">
      <c r="A1123" s="2" t="s">
        <v>674</v>
      </c>
      <c r="B1123" s="2" t="s">
        <v>205</v>
      </c>
      <c r="C1123" s="2" t="s">
        <v>205</v>
      </c>
      <c r="D1123" s="2" t="s">
        <v>16</v>
      </c>
      <c r="E1123" s="2" t="s">
        <v>8</v>
      </c>
      <c r="F1123" s="2">
        <v>82</v>
      </c>
      <c r="G1123" s="2">
        <v>80.599999999999994</v>
      </c>
      <c r="H1123" s="2">
        <v>0</v>
      </c>
      <c r="I1123" s="2">
        <v>0</v>
      </c>
    </row>
    <row r="1124" spans="1:9" x14ac:dyDescent="0.25">
      <c r="A1124" s="2" t="s">
        <v>674</v>
      </c>
      <c r="B1124" s="2" t="s">
        <v>205</v>
      </c>
      <c r="C1124" s="2" t="s">
        <v>205</v>
      </c>
      <c r="D1124" s="2" t="s">
        <v>16</v>
      </c>
      <c r="E1124" s="2" t="s">
        <v>9</v>
      </c>
      <c r="F1124" s="2">
        <v>96</v>
      </c>
      <c r="G1124" s="2">
        <v>94.8</v>
      </c>
      <c r="H1124" s="2">
        <v>0</v>
      </c>
      <c r="I1124" s="2">
        <v>0</v>
      </c>
    </row>
    <row r="1125" spans="1:9" x14ac:dyDescent="0.25">
      <c r="A1125" s="2" t="s">
        <v>674</v>
      </c>
      <c r="B1125" s="2" t="s">
        <v>205</v>
      </c>
      <c r="C1125" s="2" t="s">
        <v>205</v>
      </c>
      <c r="D1125" s="2" t="s">
        <v>16</v>
      </c>
      <c r="E1125" s="2" t="s">
        <v>10</v>
      </c>
      <c r="F1125" s="2">
        <v>75</v>
      </c>
      <c r="G1125" s="2">
        <v>74.86</v>
      </c>
      <c r="H1125" s="2">
        <v>0</v>
      </c>
      <c r="I1125" s="2">
        <v>0</v>
      </c>
    </row>
    <row r="1126" spans="1:9" x14ac:dyDescent="0.25">
      <c r="A1126" s="2" t="s">
        <v>674</v>
      </c>
      <c r="B1126" s="2" t="s">
        <v>205</v>
      </c>
      <c r="C1126" s="2" t="s">
        <v>205</v>
      </c>
      <c r="D1126" s="2" t="s">
        <v>16</v>
      </c>
      <c r="E1126" s="2" t="s">
        <v>11</v>
      </c>
      <c r="F1126" s="2">
        <v>94</v>
      </c>
      <c r="G1126" s="2">
        <v>93.58</v>
      </c>
      <c r="H1126" s="2">
        <v>0</v>
      </c>
      <c r="I1126" s="2">
        <v>0</v>
      </c>
    </row>
    <row r="1127" spans="1:9" x14ac:dyDescent="0.25">
      <c r="A1127" s="2" t="s">
        <v>674</v>
      </c>
      <c r="B1127" s="2" t="s">
        <v>205</v>
      </c>
      <c r="C1127" s="2" t="s">
        <v>205</v>
      </c>
      <c r="D1127" s="2" t="s">
        <v>16</v>
      </c>
      <c r="E1127" s="2" t="s">
        <v>12</v>
      </c>
      <c r="F1127" s="2">
        <v>95</v>
      </c>
      <c r="G1127" s="2">
        <v>94.58</v>
      </c>
      <c r="H1127" s="2">
        <v>0</v>
      </c>
      <c r="I1127" s="2">
        <v>0</v>
      </c>
    </row>
    <row r="1128" spans="1:9" x14ac:dyDescent="0.25">
      <c r="A1128" s="2" t="s">
        <v>674</v>
      </c>
      <c r="B1128" s="2" t="s">
        <v>205</v>
      </c>
      <c r="C1128" s="2" t="s">
        <v>205</v>
      </c>
      <c r="D1128" s="2" t="s">
        <v>16</v>
      </c>
      <c r="E1128" s="2" t="s">
        <v>13</v>
      </c>
      <c r="F1128" s="2">
        <v>93</v>
      </c>
      <c r="G1128" s="2">
        <v>91.94</v>
      </c>
      <c r="H1128" s="2">
        <v>1</v>
      </c>
      <c r="I1128" s="2">
        <v>0.34</v>
      </c>
    </row>
    <row r="1129" spans="1:9" x14ac:dyDescent="0.25">
      <c r="A1129" s="2" t="s">
        <v>674</v>
      </c>
      <c r="B1129" s="2" t="s">
        <v>205</v>
      </c>
      <c r="C1129" s="2" t="s">
        <v>205</v>
      </c>
      <c r="D1129" s="2" t="s">
        <v>16</v>
      </c>
      <c r="E1129" s="2" t="s">
        <v>14</v>
      </c>
      <c r="F1129" s="2">
        <v>82</v>
      </c>
      <c r="G1129" s="2">
        <v>79.8</v>
      </c>
      <c r="H1129" s="2">
        <v>6</v>
      </c>
      <c r="I1129" s="2">
        <v>3.2</v>
      </c>
    </row>
    <row r="1130" spans="1:9" x14ac:dyDescent="0.25">
      <c r="A1130" s="2" t="s">
        <v>674</v>
      </c>
      <c r="B1130" s="2" t="s">
        <v>205</v>
      </c>
      <c r="C1130" s="2" t="s">
        <v>205</v>
      </c>
      <c r="D1130" s="2" t="s">
        <v>16</v>
      </c>
      <c r="E1130" s="2" t="s">
        <v>15</v>
      </c>
      <c r="F1130" s="2">
        <v>107</v>
      </c>
      <c r="G1130" s="2">
        <v>106</v>
      </c>
      <c r="H1130" s="2">
        <v>7</v>
      </c>
      <c r="I1130" s="2">
        <v>5.8</v>
      </c>
    </row>
    <row r="1131" spans="1:9" x14ac:dyDescent="0.25">
      <c r="A1131" s="2" t="s">
        <v>674</v>
      </c>
      <c r="B1131" s="2" t="s">
        <v>205</v>
      </c>
      <c r="C1131" s="2" t="s">
        <v>205</v>
      </c>
      <c r="D1131" s="2" t="s">
        <v>16</v>
      </c>
      <c r="E1131" s="2" t="s">
        <v>16</v>
      </c>
      <c r="F1131" s="2">
        <v>116</v>
      </c>
      <c r="G1131" s="2">
        <v>114.92</v>
      </c>
      <c r="H1131" s="2">
        <v>1</v>
      </c>
      <c r="I1131" s="2">
        <v>1</v>
      </c>
    </row>
    <row r="1132" spans="1:9" x14ac:dyDescent="0.25">
      <c r="A1132" s="2" t="s">
        <v>674</v>
      </c>
      <c r="B1132" s="2" t="s">
        <v>205</v>
      </c>
      <c r="C1132" s="2" t="s">
        <v>205</v>
      </c>
      <c r="D1132" s="2" t="s">
        <v>16</v>
      </c>
      <c r="E1132" s="2" t="s">
        <v>17</v>
      </c>
      <c r="F1132" s="2">
        <v>119</v>
      </c>
      <c r="G1132" s="2">
        <v>118.6</v>
      </c>
      <c r="H1132" s="2">
        <v>2</v>
      </c>
      <c r="I1132" s="2">
        <v>1.29</v>
      </c>
    </row>
    <row r="1133" spans="1:9" x14ac:dyDescent="0.25">
      <c r="A1133" s="2" t="s">
        <v>674</v>
      </c>
      <c r="B1133" s="2" t="s">
        <v>205</v>
      </c>
      <c r="C1133" s="2" t="s">
        <v>205</v>
      </c>
      <c r="D1133" s="2" t="s">
        <v>16</v>
      </c>
      <c r="E1133" s="2" t="s">
        <v>18</v>
      </c>
      <c r="F1133" s="2">
        <v>106</v>
      </c>
      <c r="G1133" s="2">
        <v>95.06</v>
      </c>
      <c r="H1133" s="2">
        <v>2</v>
      </c>
      <c r="I1133" s="2">
        <v>0.39</v>
      </c>
    </row>
    <row r="1134" spans="1:9" x14ac:dyDescent="0.25">
      <c r="A1134" s="2" t="s">
        <v>674</v>
      </c>
      <c r="B1134" s="2" t="s">
        <v>205</v>
      </c>
      <c r="C1134" s="2" t="s">
        <v>205</v>
      </c>
      <c r="D1134" s="2" t="s">
        <v>16</v>
      </c>
      <c r="E1134" s="2" t="s">
        <v>19</v>
      </c>
      <c r="F1134" s="2">
        <v>99</v>
      </c>
      <c r="G1134" s="2">
        <v>83.2</v>
      </c>
      <c r="H1134" s="2">
        <v>0</v>
      </c>
      <c r="I1134" s="2">
        <v>0</v>
      </c>
    </row>
    <row r="1135" spans="1:9" x14ac:dyDescent="0.25">
      <c r="A1135" s="2" t="s">
        <v>674</v>
      </c>
      <c r="B1135" s="2" t="s">
        <v>207</v>
      </c>
      <c r="C1135" s="2" t="s">
        <v>207</v>
      </c>
      <c r="D1135" s="2" t="s">
        <v>16</v>
      </c>
      <c r="E1135" s="2" t="s">
        <v>675</v>
      </c>
      <c r="F1135" s="2">
        <v>6</v>
      </c>
      <c r="G1135" s="2">
        <v>6</v>
      </c>
      <c r="H1135" s="2">
        <v>0</v>
      </c>
      <c r="I1135" s="2">
        <v>0</v>
      </c>
    </row>
    <row r="1136" spans="1:9" x14ac:dyDescent="0.25">
      <c r="A1136" s="2" t="s">
        <v>674</v>
      </c>
      <c r="B1136" s="2" t="s">
        <v>207</v>
      </c>
      <c r="C1136" s="2" t="s">
        <v>207</v>
      </c>
      <c r="D1136" s="2" t="s">
        <v>16</v>
      </c>
      <c r="E1136" s="2" t="s">
        <v>8</v>
      </c>
      <c r="F1136" s="2">
        <v>4</v>
      </c>
      <c r="G1136" s="2">
        <v>4</v>
      </c>
      <c r="H1136" s="2">
        <v>0</v>
      </c>
      <c r="I1136" s="2">
        <v>0</v>
      </c>
    </row>
    <row r="1137" spans="1:9" x14ac:dyDescent="0.25">
      <c r="A1137" s="2" t="s">
        <v>674</v>
      </c>
      <c r="B1137" s="2" t="s">
        <v>207</v>
      </c>
      <c r="C1137" s="2" t="s">
        <v>207</v>
      </c>
      <c r="D1137" s="2" t="s">
        <v>16</v>
      </c>
      <c r="E1137" s="2" t="s">
        <v>9</v>
      </c>
      <c r="F1137" s="2">
        <v>4</v>
      </c>
      <c r="G1137" s="2">
        <v>4</v>
      </c>
      <c r="H1137" s="2">
        <v>0</v>
      </c>
      <c r="I1137" s="2">
        <v>0</v>
      </c>
    </row>
    <row r="1138" spans="1:9" x14ac:dyDescent="0.25">
      <c r="A1138" s="2" t="s">
        <v>674</v>
      </c>
      <c r="B1138" s="2" t="s">
        <v>207</v>
      </c>
      <c r="C1138" s="2" t="s">
        <v>207</v>
      </c>
      <c r="D1138" s="2" t="s">
        <v>16</v>
      </c>
      <c r="E1138" s="2" t="s">
        <v>10</v>
      </c>
      <c r="F1138" s="2">
        <v>1</v>
      </c>
      <c r="G1138" s="2">
        <v>1</v>
      </c>
      <c r="H1138" s="2">
        <v>0</v>
      </c>
      <c r="I1138" s="2">
        <v>0</v>
      </c>
    </row>
    <row r="1139" spans="1:9" x14ac:dyDescent="0.25">
      <c r="A1139" s="2" t="s">
        <v>674</v>
      </c>
      <c r="B1139" s="2" t="s">
        <v>207</v>
      </c>
      <c r="C1139" s="2" t="s">
        <v>207</v>
      </c>
      <c r="D1139" s="2" t="s">
        <v>16</v>
      </c>
      <c r="E1139" s="2" t="s">
        <v>11</v>
      </c>
      <c r="F1139" s="2">
        <v>2</v>
      </c>
      <c r="G1139" s="2">
        <v>2</v>
      </c>
      <c r="H1139" s="2">
        <v>0</v>
      </c>
      <c r="I1139" s="2">
        <v>0</v>
      </c>
    </row>
    <row r="1140" spans="1:9" x14ac:dyDescent="0.25">
      <c r="A1140" s="2" t="s">
        <v>674</v>
      </c>
      <c r="B1140" s="2" t="s">
        <v>207</v>
      </c>
      <c r="C1140" s="2" t="s">
        <v>207</v>
      </c>
      <c r="D1140" s="2" t="s">
        <v>16</v>
      </c>
      <c r="E1140" s="2" t="s">
        <v>12</v>
      </c>
      <c r="F1140" s="2">
        <v>4</v>
      </c>
      <c r="G1140" s="2">
        <v>4</v>
      </c>
      <c r="H1140" s="2">
        <v>0</v>
      </c>
      <c r="I1140" s="2">
        <v>0</v>
      </c>
    </row>
    <row r="1141" spans="1:9" x14ac:dyDescent="0.25">
      <c r="A1141" s="2" t="s">
        <v>674</v>
      </c>
      <c r="B1141" s="2" t="s">
        <v>207</v>
      </c>
      <c r="C1141" s="2" t="s">
        <v>207</v>
      </c>
      <c r="D1141" s="2" t="s">
        <v>16</v>
      </c>
      <c r="E1141" s="2" t="s">
        <v>13</v>
      </c>
      <c r="F1141" s="2">
        <v>4</v>
      </c>
      <c r="G1141" s="2">
        <v>4</v>
      </c>
      <c r="H1141" s="2">
        <v>0</v>
      </c>
      <c r="I1141" s="2">
        <v>0</v>
      </c>
    </row>
    <row r="1142" spans="1:9" x14ac:dyDescent="0.25">
      <c r="A1142" s="2" t="s">
        <v>674</v>
      </c>
      <c r="B1142" s="2" t="s">
        <v>207</v>
      </c>
      <c r="C1142" s="2" t="s">
        <v>207</v>
      </c>
      <c r="D1142" s="2" t="s">
        <v>16</v>
      </c>
      <c r="E1142" s="2" t="s">
        <v>14</v>
      </c>
      <c r="F1142" s="2">
        <v>3</v>
      </c>
      <c r="G1142" s="2">
        <v>3</v>
      </c>
      <c r="H1142" s="2">
        <v>0</v>
      </c>
      <c r="I1142" s="2">
        <v>0</v>
      </c>
    </row>
    <row r="1143" spans="1:9" x14ac:dyDescent="0.25">
      <c r="A1143" s="2" t="s">
        <v>674</v>
      </c>
      <c r="B1143" s="2" t="s">
        <v>207</v>
      </c>
      <c r="C1143" s="2" t="s">
        <v>207</v>
      </c>
      <c r="D1143" s="2" t="s">
        <v>16</v>
      </c>
      <c r="E1143" s="2" t="s">
        <v>15</v>
      </c>
      <c r="F1143" s="2">
        <v>1</v>
      </c>
      <c r="G1143" s="2">
        <v>1</v>
      </c>
      <c r="H1143" s="2">
        <v>0</v>
      </c>
      <c r="I1143" s="2">
        <v>0</v>
      </c>
    </row>
    <row r="1144" spans="1:9" x14ac:dyDescent="0.25">
      <c r="A1144" s="2" t="s">
        <v>674</v>
      </c>
      <c r="B1144" s="2" t="s">
        <v>209</v>
      </c>
      <c r="C1144" s="2" t="s">
        <v>209</v>
      </c>
      <c r="D1144" s="2" t="s">
        <v>16</v>
      </c>
      <c r="E1144" s="2" t="s">
        <v>675</v>
      </c>
      <c r="F1144" s="2">
        <v>13</v>
      </c>
      <c r="G1144" s="2">
        <v>13</v>
      </c>
      <c r="H1144" s="2">
        <v>0</v>
      </c>
      <c r="I1144" s="2">
        <v>0</v>
      </c>
    </row>
    <row r="1145" spans="1:9" x14ac:dyDescent="0.25">
      <c r="A1145" s="2" t="s">
        <v>674</v>
      </c>
      <c r="B1145" s="2" t="s">
        <v>209</v>
      </c>
      <c r="C1145" s="2" t="s">
        <v>209</v>
      </c>
      <c r="D1145" s="2" t="s">
        <v>16</v>
      </c>
      <c r="E1145" s="2" t="s">
        <v>8</v>
      </c>
      <c r="F1145" s="2">
        <v>6</v>
      </c>
      <c r="G1145" s="2">
        <v>6</v>
      </c>
      <c r="H1145" s="2">
        <v>0</v>
      </c>
      <c r="I1145" s="2">
        <v>0</v>
      </c>
    </row>
    <row r="1146" spans="1:9" x14ac:dyDescent="0.25">
      <c r="A1146" s="2" t="s">
        <v>674</v>
      </c>
      <c r="B1146" s="2" t="s">
        <v>209</v>
      </c>
      <c r="C1146" s="2" t="s">
        <v>209</v>
      </c>
      <c r="D1146" s="2" t="s">
        <v>16</v>
      </c>
      <c r="E1146" s="2" t="s">
        <v>9</v>
      </c>
      <c r="F1146" s="2">
        <v>4</v>
      </c>
      <c r="G1146" s="2">
        <v>4</v>
      </c>
      <c r="H1146" s="2">
        <v>0</v>
      </c>
      <c r="I1146" s="2">
        <v>0</v>
      </c>
    </row>
    <row r="1147" spans="1:9" x14ac:dyDescent="0.25">
      <c r="A1147" s="2" t="s">
        <v>674</v>
      </c>
      <c r="B1147" s="2" t="s">
        <v>209</v>
      </c>
      <c r="C1147" s="2" t="s">
        <v>209</v>
      </c>
      <c r="D1147" s="2" t="s">
        <v>16</v>
      </c>
      <c r="E1147" s="2" t="s">
        <v>10</v>
      </c>
      <c r="F1147" s="2">
        <v>9</v>
      </c>
      <c r="G1147" s="2">
        <v>9</v>
      </c>
      <c r="H1147" s="2">
        <v>0</v>
      </c>
      <c r="I1147" s="2">
        <v>0</v>
      </c>
    </row>
    <row r="1148" spans="1:9" x14ac:dyDescent="0.25">
      <c r="A1148" s="2" t="s">
        <v>674</v>
      </c>
      <c r="B1148" s="2" t="s">
        <v>209</v>
      </c>
      <c r="C1148" s="2" t="s">
        <v>209</v>
      </c>
      <c r="D1148" s="2" t="s">
        <v>16</v>
      </c>
      <c r="E1148" s="2" t="s">
        <v>11</v>
      </c>
      <c r="F1148" s="2">
        <v>8</v>
      </c>
      <c r="G1148" s="2">
        <v>8</v>
      </c>
      <c r="H1148" s="2">
        <v>0</v>
      </c>
      <c r="I1148" s="2">
        <v>0</v>
      </c>
    </row>
    <row r="1149" spans="1:9" x14ac:dyDescent="0.25">
      <c r="A1149" s="2" t="s">
        <v>674</v>
      </c>
      <c r="B1149" s="2" t="s">
        <v>209</v>
      </c>
      <c r="C1149" s="2" t="s">
        <v>209</v>
      </c>
      <c r="D1149" s="2" t="s">
        <v>16</v>
      </c>
      <c r="E1149" s="2" t="s">
        <v>12</v>
      </c>
      <c r="F1149" s="2">
        <v>13</v>
      </c>
      <c r="G1149" s="2">
        <v>13</v>
      </c>
      <c r="H1149" s="2">
        <v>0</v>
      </c>
      <c r="I1149" s="2">
        <v>0</v>
      </c>
    </row>
    <row r="1150" spans="1:9" x14ac:dyDescent="0.25">
      <c r="A1150" s="2" t="s">
        <v>674</v>
      </c>
      <c r="B1150" s="2" t="s">
        <v>209</v>
      </c>
      <c r="C1150" s="2" t="s">
        <v>209</v>
      </c>
      <c r="D1150" s="2" t="s">
        <v>16</v>
      </c>
      <c r="E1150" s="2" t="s">
        <v>13</v>
      </c>
      <c r="F1150" s="2">
        <v>8</v>
      </c>
      <c r="G1150" s="2">
        <v>8</v>
      </c>
      <c r="H1150" s="2">
        <v>0</v>
      </c>
      <c r="I1150" s="2">
        <v>0</v>
      </c>
    </row>
    <row r="1151" spans="1:9" x14ac:dyDescent="0.25">
      <c r="A1151" s="2" t="s">
        <v>674</v>
      </c>
      <c r="B1151" s="2" t="s">
        <v>209</v>
      </c>
      <c r="C1151" s="2" t="s">
        <v>209</v>
      </c>
      <c r="D1151" s="2" t="s">
        <v>16</v>
      </c>
      <c r="E1151" s="2" t="s">
        <v>14</v>
      </c>
      <c r="F1151" s="2">
        <v>6</v>
      </c>
      <c r="G1151" s="2">
        <v>6</v>
      </c>
      <c r="H1151" s="2">
        <v>0</v>
      </c>
      <c r="I1151" s="2">
        <v>0</v>
      </c>
    </row>
    <row r="1152" spans="1:9" x14ac:dyDescent="0.25">
      <c r="A1152" s="2" t="s">
        <v>674</v>
      </c>
      <c r="B1152" s="2" t="s">
        <v>209</v>
      </c>
      <c r="C1152" s="2" t="s">
        <v>209</v>
      </c>
      <c r="D1152" s="2" t="s">
        <v>16</v>
      </c>
      <c r="E1152" s="2" t="s">
        <v>15</v>
      </c>
      <c r="F1152" s="2">
        <v>7</v>
      </c>
      <c r="G1152" s="2">
        <v>7</v>
      </c>
      <c r="H1152" s="2">
        <v>0</v>
      </c>
      <c r="I1152" s="2">
        <v>0</v>
      </c>
    </row>
    <row r="1153" spans="1:9" x14ac:dyDescent="0.25">
      <c r="A1153" s="2" t="s">
        <v>674</v>
      </c>
      <c r="B1153" s="2" t="s">
        <v>211</v>
      </c>
      <c r="C1153" s="2" t="s">
        <v>211</v>
      </c>
      <c r="D1153" s="2" t="s">
        <v>16</v>
      </c>
      <c r="E1153" s="2" t="s">
        <v>675</v>
      </c>
      <c r="F1153" s="2">
        <v>53</v>
      </c>
      <c r="G1153" s="2">
        <v>31</v>
      </c>
      <c r="H1153" s="2">
        <v>44</v>
      </c>
      <c r="I1153" s="2">
        <v>22</v>
      </c>
    </row>
    <row r="1154" spans="1:9" x14ac:dyDescent="0.25">
      <c r="A1154" s="2" t="s">
        <v>674</v>
      </c>
      <c r="B1154" s="2" t="s">
        <v>211</v>
      </c>
      <c r="C1154" s="2" t="s">
        <v>211</v>
      </c>
      <c r="D1154" s="2" t="s">
        <v>16</v>
      </c>
      <c r="E1154" s="2" t="s">
        <v>8</v>
      </c>
      <c r="F1154" s="2">
        <v>71</v>
      </c>
      <c r="G1154" s="2">
        <v>64.3</v>
      </c>
      <c r="H1154" s="2">
        <v>58</v>
      </c>
      <c r="I1154" s="2">
        <v>51.8</v>
      </c>
    </row>
    <row r="1155" spans="1:9" x14ac:dyDescent="0.25">
      <c r="A1155" s="2" t="s">
        <v>674</v>
      </c>
      <c r="B1155" s="2" t="s">
        <v>211</v>
      </c>
      <c r="C1155" s="2" t="s">
        <v>211</v>
      </c>
      <c r="D1155" s="2" t="s">
        <v>16</v>
      </c>
      <c r="E1155" s="2" t="s">
        <v>9</v>
      </c>
      <c r="F1155" s="2">
        <v>75</v>
      </c>
      <c r="G1155" s="2">
        <v>67.3</v>
      </c>
      <c r="H1155" s="2">
        <v>61</v>
      </c>
      <c r="I1155" s="2">
        <v>53.3</v>
      </c>
    </row>
    <row r="1156" spans="1:9" x14ac:dyDescent="0.25">
      <c r="A1156" s="2" t="s">
        <v>674</v>
      </c>
      <c r="B1156" s="2" t="s">
        <v>211</v>
      </c>
      <c r="C1156" s="2" t="s">
        <v>211</v>
      </c>
      <c r="D1156" s="2" t="s">
        <v>16</v>
      </c>
      <c r="E1156" s="2" t="s">
        <v>10</v>
      </c>
      <c r="F1156" s="2">
        <v>87</v>
      </c>
      <c r="G1156" s="2">
        <v>79.099999999999994</v>
      </c>
      <c r="H1156" s="2">
        <v>76</v>
      </c>
      <c r="I1156" s="2">
        <v>68.099999999999994</v>
      </c>
    </row>
    <row r="1157" spans="1:9" x14ac:dyDescent="0.25">
      <c r="A1157" s="2" t="s">
        <v>674</v>
      </c>
      <c r="B1157" s="2" t="s">
        <v>211</v>
      </c>
      <c r="C1157" s="2" t="s">
        <v>211</v>
      </c>
      <c r="D1157" s="2" t="s">
        <v>16</v>
      </c>
      <c r="E1157" s="2" t="s">
        <v>11</v>
      </c>
      <c r="F1157" s="2">
        <v>86</v>
      </c>
      <c r="G1157" s="2">
        <v>75.5</v>
      </c>
      <c r="H1157" s="2">
        <v>74</v>
      </c>
      <c r="I1157" s="2">
        <v>63.5</v>
      </c>
    </row>
    <row r="1158" spans="1:9" x14ac:dyDescent="0.25">
      <c r="A1158" s="2" t="s">
        <v>674</v>
      </c>
      <c r="B1158" s="2" t="s">
        <v>211</v>
      </c>
      <c r="C1158" s="2" t="s">
        <v>211</v>
      </c>
      <c r="D1158" s="2" t="s">
        <v>16</v>
      </c>
      <c r="E1158" s="2" t="s">
        <v>12</v>
      </c>
      <c r="F1158" s="2">
        <v>58</v>
      </c>
      <c r="G1158" s="2">
        <v>53.1</v>
      </c>
      <c r="H1158" s="2">
        <v>44</v>
      </c>
      <c r="I1158" s="2">
        <v>39.1</v>
      </c>
    </row>
    <row r="1159" spans="1:9" x14ac:dyDescent="0.25">
      <c r="A1159" s="2" t="s">
        <v>674</v>
      </c>
      <c r="B1159" s="2" t="s">
        <v>211</v>
      </c>
      <c r="C1159" s="2" t="s">
        <v>211</v>
      </c>
      <c r="D1159" s="2" t="s">
        <v>16</v>
      </c>
      <c r="E1159" s="2" t="s">
        <v>13</v>
      </c>
      <c r="F1159" s="2">
        <v>67</v>
      </c>
      <c r="G1159" s="2">
        <v>57.6</v>
      </c>
      <c r="H1159" s="2">
        <v>57</v>
      </c>
      <c r="I1159" s="2">
        <v>50.1</v>
      </c>
    </row>
    <row r="1160" spans="1:9" x14ac:dyDescent="0.25">
      <c r="A1160" s="2" t="s">
        <v>674</v>
      </c>
      <c r="B1160" s="2" t="s">
        <v>211</v>
      </c>
      <c r="C1160" s="2" t="s">
        <v>211</v>
      </c>
      <c r="D1160" s="2" t="s">
        <v>16</v>
      </c>
      <c r="E1160" s="2" t="s">
        <v>14</v>
      </c>
      <c r="F1160" s="2">
        <v>77</v>
      </c>
      <c r="G1160" s="2">
        <v>68.2</v>
      </c>
      <c r="H1160" s="2">
        <v>59</v>
      </c>
      <c r="I1160" s="2">
        <v>50</v>
      </c>
    </row>
    <row r="1161" spans="1:9" x14ac:dyDescent="0.25">
      <c r="A1161" s="2" t="s">
        <v>674</v>
      </c>
      <c r="B1161" s="2" t="s">
        <v>211</v>
      </c>
      <c r="C1161" s="2" t="s">
        <v>211</v>
      </c>
      <c r="D1161" s="2" t="s">
        <v>16</v>
      </c>
      <c r="E1161" s="2" t="s">
        <v>15</v>
      </c>
      <c r="F1161" s="2">
        <v>61</v>
      </c>
      <c r="G1161" s="2">
        <v>55.4</v>
      </c>
      <c r="H1161" s="2">
        <v>44</v>
      </c>
      <c r="I1161" s="2">
        <v>38.200000000000003</v>
      </c>
    </row>
    <row r="1162" spans="1:9" x14ac:dyDescent="0.25">
      <c r="A1162" s="2" t="s">
        <v>674</v>
      </c>
      <c r="B1162" s="2" t="s">
        <v>211</v>
      </c>
      <c r="C1162" s="2" t="s">
        <v>211</v>
      </c>
      <c r="D1162" s="2" t="s">
        <v>16</v>
      </c>
      <c r="E1162" s="2" t="s">
        <v>16</v>
      </c>
      <c r="F1162" s="2">
        <v>24</v>
      </c>
      <c r="G1162" s="2">
        <v>23.6</v>
      </c>
      <c r="H1162" s="2">
        <v>0</v>
      </c>
      <c r="I1162" s="2">
        <v>0</v>
      </c>
    </row>
    <row r="1163" spans="1:9" x14ac:dyDescent="0.25">
      <c r="A1163" s="2" t="s">
        <v>674</v>
      </c>
      <c r="B1163" s="2" t="s">
        <v>211</v>
      </c>
      <c r="C1163" s="2" t="s">
        <v>211</v>
      </c>
      <c r="D1163" s="2" t="s">
        <v>16</v>
      </c>
      <c r="E1163" s="2" t="s">
        <v>17</v>
      </c>
      <c r="F1163" s="2">
        <v>25</v>
      </c>
      <c r="G1163" s="2">
        <v>24.9</v>
      </c>
      <c r="H1163" s="2">
        <v>0</v>
      </c>
      <c r="I1163" s="2">
        <v>0</v>
      </c>
    </row>
    <row r="1164" spans="1:9" x14ac:dyDescent="0.25">
      <c r="A1164" s="2" t="s">
        <v>674</v>
      </c>
      <c r="B1164" s="2" t="s">
        <v>211</v>
      </c>
      <c r="C1164" s="2" t="s">
        <v>211</v>
      </c>
      <c r="D1164" s="2" t="s">
        <v>16</v>
      </c>
      <c r="E1164" s="2" t="s">
        <v>18</v>
      </c>
      <c r="F1164" s="2">
        <v>24</v>
      </c>
      <c r="G1164" s="2">
        <v>16.87</v>
      </c>
      <c r="H1164" s="2">
        <v>0</v>
      </c>
      <c r="I1164" s="2">
        <v>0</v>
      </c>
    </row>
    <row r="1165" spans="1:9" x14ac:dyDescent="0.25">
      <c r="A1165" s="2" t="s">
        <v>674</v>
      </c>
      <c r="B1165" s="2" t="s">
        <v>211</v>
      </c>
      <c r="C1165" s="2" t="s">
        <v>211</v>
      </c>
      <c r="D1165" s="2" t="s">
        <v>16</v>
      </c>
      <c r="E1165" s="2" t="s">
        <v>19</v>
      </c>
      <c r="F1165" s="2">
        <v>24</v>
      </c>
      <c r="G1165" s="2">
        <v>20.7</v>
      </c>
      <c r="H1165" s="2">
        <v>0</v>
      </c>
      <c r="I1165" s="2">
        <v>0</v>
      </c>
    </row>
    <row r="1166" spans="1:9" x14ac:dyDescent="0.25">
      <c r="A1166" s="2" t="s">
        <v>674</v>
      </c>
      <c r="B1166" s="2" t="s">
        <v>213</v>
      </c>
      <c r="C1166" s="2" t="s">
        <v>213</v>
      </c>
      <c r="D1166" s="2" t="s">
        <v>16</v>
      </c>
      <c r="E1166" s="2" t="s">
        <v>675</v>
      </c>
      <c r="F1166" s="2">
        <v>43</v>
      </c>
      <c r="G1166" s="2">
        <v>43</v>
      </c>
      <c r="H1166" s="2">
        <v>0</v>
      </c>
      <c r="I1166" s="2">
        <v>0</v>
      </c>
    </row>
    <row r="1167" spans="1:9" x14ac:dyDescent="0.25">
      <c r="A1167" s="2" t="s">
        <v>674</v>
      </c>
      <c r="B1167" s="2" t="s">
        <v>213</v>
      </c>
      <c r="C1167" s="2" t="s">
        <v>213</v>
      </c>
      <c r="D1167" s="2" t="s">
        <v>16</v>
      </c>
      <c r="E1167" s="2" t="s">
        <v>8</v>
      </c>
      <c r="F1167" s="2">
        <v>58</v>
      </c>
      <c r="G1167" s="2">
        <v>58</v>
      </c>
      <c r="H1167" s="2">
        <v>3</v>
      </c>
      <c r="I1167" s="2">
        <v>3</v>
      </c>
    </row>
    <row r="1168" spans="1:9" x14ac:dyDescent="0.25">
      <c r="A1168" s="2" t="s">
        <v>674</v>
      </c>
      <c r="B1168" s="2" t="s">
        <v>213</v>
      </c>
      <c r="C1168" s="2" t="s">
        <v>213</v>
      </c>
      <c r="D1168" s="2" t="s">
        <v>16</v>
      </c>
      <c r="E1168" s="2" t="s">
        <v>9</v>
      </c>
      <c r="F1168" s="2">
        <v>42</v>
      </c>
      <c r="G1168" s="2">
        <v>42</v>
      </c>
      <c r="H1168" s="2">
        <v>0</v>
      </c>
      <c r="I1168" s="2">
        <v>0</v>
      </c>
    </row>
    <row r="1169" spans="1:9" x14ac:dyDescent="0.25">
      <c r="A1169" s="2" t="s">
        <v>674</v>
      </c>
      <c r="B1169" s="2" t="s">
        <v>213</v>
      </c>
      <c r="C1169" s="2" t="s">
        <v>213</v>
      </c>
      <c r="D1169" s="2" t="s">
        <v>16</v>
      </c>
      <c r="E1169" s="2" t="s">
        <v>10</v>
      </c>
      <c r="F1169" s="2">
        <v>50</v>
      </c>
      <c r="G1169" s="2">
        <v>50</v>
      </c>
      <c r="H1169" s="2">
        <v>7</v>
      </c>
      <c r="I1169" s="2">
        <v>7</v>
      </c>
    </row>
    <row r="1170" spans="1:9" x14ac:dyDescent="0.25">
      <c r="A1170" s="2" t="s">
        <v>674</v>
      </c>
      <c r="B1170" s="2" t="s">
        <v>213</v>
      </c>
      <c r="C1170" s="2" t="s">
        <v>213</v>
      </c>
      <c r="D1170" s="2" t="s">
        <v>16</v>
      </c>
      <c r="E1170" s="2" t="s">
        <v>11</v>
      </c>
      <c r="F1170" s="2">
        <v>67</v>
      </c>
      <c r="G1170" s="2">
        <v>67</v>
      </c>
      <c r="H1170" s="2">
        <v>3</v>
      </c>
      <c r="I1170" s="2">
        <v>3</v>
      </c>
    </row>
    <row r="1171" spans="1:9" x14ac:dyDescent="0.25">
      <c r="A1171" s="2" t="s">
        <v>674</v>
      </c>
      <c r="B1171" s="2" t="s">
        <v>213</v>
      </c>
      <c r="C1171" s="2" t="s">
        <v>213</v>
      </c>
      <c r="D1171" s="2" t="s">
        <v>16</v>
      </c>
      <c r="E1171" s="2" t="s">
        <v>12</v>
      </c>
      <c r="F1171" s="2">
        <v>45</v>
      </c>
      <c r="G1171" s="2">
        <v>45</v>
      </c>
      <c r="H1171" s="2">
        <v>11</v>
      </c>
      <c r="I1171" s="2">
        <v>11</v>
      </c>
    </row>
    <row r="1172" spans="1:9" x14ac:dyDescent="0.25">
      <c r="A1172" s="2" t="s">
        <v>674</v>
      </c>
      <c r="B1172" s="2" t="s">
        <v>213</v>
      </c>
      <c r="C1172" s="2" t="s">
        <v>213</v>
      </c>
      <c r="D1172" s="2" t="s">
        <v>16</v>
      </c>
      <c r="E1172" s="2" t="s">
        <v>13</v>
      </c>
      <c r="F1172" s="2">
        <v>66</v>
      </c>
      <c r="G1172" s="2">
        <v>66</v>
      </c>
      <c r="H1172" s="2">
        <v>7</v>
      </c>
      <c r="I1172" s="2">
        <v>7</v>
      </c>
    </row>
    <row r="1173" spans="1:9" x14ac:dyDescent="0.25">
      <c r="A1173" s="2" t="s">
        <v>674</v>
      </c>
      <c r="B1173" s="2" t="s">
        <v>213</v>
      </c>
      <c r="C1173" s="2" t="s">
        <v>213</v>
      </c>
      <c r="D1173" s="2" t="s">
        <v>16</v>
      </c>
      <c r="E1173" s="2" t="s">
        <v>14</v>
      </c>
      <c r="F1173" s="2">
        <v>60</v>
      </c>
      <c r="G1173" s="2">
        <v>60</v>
      </c>
      <c r="H1173" s="2">
        <v>4</v>
      </c>
      <c r="I1173" s="2">
        <v>4</v>
      </c>
    </row>
    <row r="1174" spans="1:9" x14ac:dyDescent="0.25">
      <c r="A1174" s="2" t="s">
        <v>674</v>
      </c>
      <c r="B1174" s="2" t="s">
        <v>213</v>
      </c>
      <c r="C1174" s="2" t="s">
        <v>213</v>
      </c>
      <c r="D1174" s="2" t="s">
        <v>16</v>
      </c>
      <c r="E1174" s="2" t="s">
        <v>15</v>
      </c>
      <c r="F1174" s="2">
        <v>43</v>
      </c>
      <c r="G1174" s="2">
        <v>43</v>
      </c>
      <c r="H1174" s="2">
        <v>6</v>
      </c>
      <c r="I1174" s="2">
        <v>6</v>
      </c>
    </row>
    <row r="1175" spans="1:9" x14ac:dyDescent="0.25">
      <c r="A1175" s="2" t="s">
        <v>674</v>
      </c>
      <c r="B1175" s="2" t="s">
        <v>213</v>
      </c>
      <c r="C1175" s="2" t="s">
        <v>213</v>
      </c>
      <c r="D1175" s="2" t="s">
        <v>16</v>
      </c>
      <c r="E1175" s="2" t="s">
        <v>16</v>
      </c>
      <c r="F1175" s="2">
        <v>53</v>
      </c>
      <c r="G1175" s="2">
        <v>53</v>
      </c>
      <c r="H1175" s="2">
        <v>3</v>
      </c>
      <c r="I1175" s="2">
        <v>3</v>
      </c>
    </row>
    <row r="1176" spans="1:9" x14ac:dyDescent="0.25">
      <c r="A1176" s="2" t="s">
        <v>674</v>
      </c>
      <c r="B1176" s="2" t="s">
        <v>213</v>
      </c>
      <c r="C1176" s="2" t="s">
        <v>213</v>
      </c>
      <c r="D1176" s="2" t="s">
        <v>16</v>
      </c>
      <c r="E1176" s="2" t="s">
        <v>17</v>
      </c>
      <c r="F1176" s="2">
        <v>54</v>
      </c>
      <c r="G1176" s="2">
        <v>53.9</v>
      </c>
      <c r="H1176" s="2">
        <v>13</v>
      </c>
      <c r="I1176" s="2">
        <v>12.18</v>
      </c>
    </row>
    <row r="1177" spans="1:9" x14ac:dyDescent="0.25">
      <c r="A1177" s="2" t="s">
        <v>674</v>
      </c>
      <c r="B1177" s="2" t="s">
        <v>213</v>
      </c>
      <c r="C1177" s="2" t="s">
        <v>213</v>
      </c>
      <c r="D1177" s="2" t="s">
        <v>16</v>
      </c>
      <c r="E1177" s="2" t="s">
        <v>18</v>
      </c>
      <c r="F1177" s="2">
        <v>63</v>
      </c>
      <c r="G1177" s="2">
        <v>52.56</v>
      </c>
      <c r="H1177" s="2">
        <v>10</v>
      </c>
      <c r="I1177" s="2">
        <v>7.28</v>
      </c>
    </row>
    <row r="1178" spans="1:9" x14ac:dyDescent="0.25">
      <c r="A1178" s="2" t="s">
        <v>674</v>
      </c>
      <c r="B1178" s="2" t="s">
        <v>213</v>
      </c>
      <c r="C1178" s="2" t="s">
        <v>213</v>
      </c>
      <c r="D1178" s="2" t="s">
        <v>16</v>
      </c>
      <c r="E1178" s="2" t="s">
        <v>19</v>
      </c>
      <c r="F1178" s="2">
        <v>54</v>
      </c>
      <c r="G1178" s="2">
        <v>50.36</v>
      </c>
      <c r="H1178" s="2">
        <v>9</v>
      </c>
      <c r="I1178" s="2">
        <v>7.7</v>
      </c>
    </row>
    <row r="1179" spans="1:9" x14ac:dyDescent="0.25">
      <c r="A1179" s="2" t="s">
        <v>674</v>
      </c>
      <c r="B1179" s="2" t="s">
        <v>215</v>
      </c>
      <c r="C1179" s="2" t="s">
        <v>215</v>
      </c>
      <c r="D1179" s="2" t="s">
        <v>16</v>
      </c>
      <c r="E1179" s="2" t="s">
        <v>675</v>
      </c>
      <c r="F1179" s="2">
        <v>54</v>
      </c>
      <c r="G1179" s="2">
        <v>54</v>
      </c>
      <c r="H1179" s="2">
        <v>0</v>
      </c>
      <c r="I1179" s="2">
        <v>0</v>
      </c>
    </row>
    <row r="1180" spans="1:9" x14ac:dyDescent="0.25">
      <c r="A1180" s="2" t="s">
        <v>674</v>
      </c>
      <c r="B1180" s="2" t="s">
        <v>215</v>
      </c>
      <c r="C1180" s="2" t="s">
        <v>215</v>
      </c>
      <c r="D1180" s="2" t="s">
        <v>16</v>
      </c>
      <c r="E1180" s="2" t="s">
        <v>8</v>
      </c>
      <c r="F1180" s="2">
        <v>64</v>
      </c>
      <c r="G1180" s="2">
        <v>64</v>
      </c>
      <c r="H1180" s="2">
        <v>5</v>
      </c>
      <c r="I1180" s="2">
        <v>5</v>
      </c>
    </row>
    <row r="1181" spans="1:9" x14ac:dyDescent="0.25">
      <c r="A1181" s="2" t="s">
        <v>674</v>
      </c>
      <c r="B1181" s="2" t="s">
        <v>215</v>
      </c>
      <c r="C1181" s="2" t="s">
        <v>215</v>
      </c>
      <c r="D1181" s="2" t="s">
        <v>16</v>
      </c>
      <c r="E1181" s="2" t="s">
        <v>9</v>
      </c>
      <c r="F1181" s="2">
        <v>77</v>
      </c>
      <c r="G1181" s="2">
        <v>77</v>
      </c>
      <c r="H1181" s="2">
        <v>15</v>
      </c>
      <c r="I1181" s="2">
        <v>15</v>
      </c>
    </row>
    <row r="1182" spans="1:9" x14ac:dyDescent="0.25">
      <c r="A1182" s="2" t="s">
        <v>674</v>
      </c>
      <c r="B1182" s="2" t="s">
        <v>215</v>
      </c>
      <c r="C1182" s="2" t="s">
        <v>215</v>
      </c>
      <c r="D1182" s="2" t="s">
        <v>16</v>
      </c>
      <c r="E1182" s="2" t="s">
        <v>10</v>
      </c>
      <c r="F1182" s="2">
        <v>69</v>
      </c>
      <c r="G1182" s="2">
        <v>69</v>
      </c>
      <c r="H1182" s="2">
        <v>8</v>
      </c>
      <c r="I1182" s="2">
        <v>8</v>
      </c>
    </row>
    <row r="1183" spans="1:9" x14ac:dyDescent="0.25">
      <c r="A1183" s="2" t="s">
        <v>674</v>
      </c>
      <c r="B1183" s="2" t="s">
        <v>215</v>
      </c>
      <c r="C1183" s="2" t="s">
        <v>215</v>
      </c>
      <c r="D1183" s="2" t="s">
        <v>16</v>
      </c>
      <c r="E1183" s="2" t="s">
        <v>11</v>
      </c>
      <c r="F1183" s="2">
        <v>80</v>
      </c>
      <c r="G1183" s="2">
        <v>80</v>
      </c>
      <c r="H1183" s="2">
        <v>15</v>
      </c>
      <c r="I1183" s="2">
        <v>15</v>
      </c>
    </row>
    <row r="1184" spans="1:9" x14ac:dyDescent="0.25">
      <c r="A1184" s="2" t="s">
        <v>674</v>
      </c>
      <c r="B1184" s="2" t="s">
        <v>215</v>
      </c>
      <c r="C1184" s="2" t="s">
        <v>215</v>
      </c>
      <c r="D1184" s="2" t="s">
        <v>16</v>
      </c>
      <c r="E1184" s="2" t="s">
        <v>12</v>
      </c>
      <c r="F1184" s="2">
        <v>89</v>
      </c>
      <c r="G1184" s="2">
        <v>89</v>
      </c>
      <c r="H1184" s="2">
        <v>13</v>
      </c>
      <c r="I1184" s="2">
        <v>13</v>
      </c>
    </row>
    <row r="1185" spans="1:9" x14ac:dyDescent="0.25">
      <c r="A1185" s="2" t="s">
        <v>674</v>
      </c>
      <c r="B1185" s="2" t="s">
        <v>215</v>
      </c>
      <c r="C1185" s="2" t="s">
        <v>215</v>
      </c>
      <c r="D1185" s="2" t="s">
        <v>16</v>
      </c>
      <c r="E1185" s="2" t="s">
        <v>13</v>
      </c>
      <c r="F1185" s="2">
        <v>85</v>
      </c>
      <c r="G1185" s="2">
        <v>85</v>
      </c>
      <c r="H1185" s="2">
        <v>5</v>
      </c>
      <c r="I1185" s="2">
        <v>5</v>
      </c>
    </row>
    <row r="1186" spans="1:9" x14ac:dyDescent="0.25">
      <c r="A1186" s="2" t="s">
        <v>674</v>
      </c>
      <c r="B1186" s="2" t="s">
        <v>215</v>
      </c>
      <c r="C1186" s="2" t="s">
        <v>215</v>
      </c>
      <c r="D1186" s="2" t="s">
        <v>16</v>
      </c>
      <c r="E1186" s="2" t="s">
        <v>14</v>
      </c>
      <c r="F1186" s="2">
        <v>101</v>
      </c>
      <c r="G1186" s="2">
        <v>101</v>
      </c>
      <c r="H1186" s="2">
        <v>11</v>
      </c>
      <c r="I1186" s="2">
        <v>11</v>
      </c>
    </row>
    <row r="1187" spans="1:9" x14ac:dyDescent="0.25">
      <c r="A1187" s="2" t="s">
        <v>674</v>
      </c>
      <c r="B1187" s="2" t="s">
        <v>215</v>
      </c>
      <c r="C1187" s="2" t="s">
        <v>215</v>
      </c>
      <c r="D1187" s="2" t="s">
        <v>16</v>
      </c>
      <c r="E1187" s="2" t="s">
        <v>15</v>
      </c>
      <c r="F1187" s="2">
        <v>86</v>
      </c>
      <c r="G1187" s="2">
        <v>86</v>
      </c>
      <c r="H1187" s="2">
        <v>8</v>
      </c>
      <c r="I1187" s="2">
        <v>8</v>
      </c>
    </row>
    <row r="1188" spans="1:9" x14ac:dyDescent="0.25">
      <c r="A1188" s="2" t="s">
        <v>674</v>
      </c>
      <c r="B1188" s="2" t="s">
        <v>215</v>
      </c>
      <c r="C1188" s="2" t="s">
        <v>215</v>
      </c>
      <c r="D1188" s="2" t="s">
        <v>16</v>
      </c>
      <c r="E1188" s="2" t="s">
        <v>16</v>
      </c>
      <c r="F1188" s="2">
        <v>102</v>
      </c>
      <c r="G1188" s="2">
        <v>102</v>
      </c>
      <c r="H1188" s="2">
        <v>4</v>
      </c>
      <c r="I1188" s="2">
        <v>3.82</v>
      </c>
    </row>
    <row r="1189" spans="1:9" x14ac:dyDescent="0.25">
      <c r="A1189" s="2" t="s">
        <v>674</v>
      </c>
      <c r="B1189" s="2" t="s">
        <v>215</v>
      </c>
      <c r="C1189" s="2" t="s">
        <v>215</v>
      </c>
      <c r="D1189" s="2" t="s">
        <v>16</v>
      </c>
      <c r="E1189" s="2" t="s">
        <v>17</v>
      </c>
      <c r="F1189" s="2">
        <v>135</v>
      </c>
      <c r="G1189" s="2">
        <v>135.47999999999999</v>
      </c>
      <c r="H1189" s="2">
        <v>20</v>
      </c>
      <c r="I1189" s="2">
        <v>17.12</v>
      </c>
    </row>
    <row r="1190" spans="1:9" x14ac:dyDescent="0.25">
      <c r="A1190" s="2" t="s">
        <v>674</v>
      </c>
      <c r="B1190" s="2" t="s">
        <v>215</v>
      </c>
      <c r="C1190" s="2" t="s">
        <v>215</v>
      </c>
      <c r="D1190" s="2" t="s">
        <v>16</v>
      </c>
      <c r="E1190" s="2" t="s">
        <v>18</v>
      </c>
      <c r="F1190" s="2">
        <v>89</v>
      </c>
      <c r="G1190" s="2">
        <v>77.599999999999994</v>
      </c>
      <c r="H1190" s="2">
        <v>10</v>
      </c>
      <c r="I1190" s="2">
        <v>8.1</v>
      </c>
    </row>
    <row r="1191" spans="1:9" x14ac:dyDescent="0.25">
      <c r="A1191" s="2" t="s">
        <v>674</v>
      </c>
      <c r="B1191" s="2" t="s">
        <v>215</v>
      </c>
      <c r="C1191" s="2" t="s">
        <v>215</v>
      </c>
      <c r="D1191" s="2" t="s">
        <v>16</v>
      </c>
      <c r="E1191" s="2" t="s">
        <v>19</v>
      </c>
      <c r="F1191" s="2">
        <v>96</v>
      </c>
      <c r="G1191" s="2">
        <v>66.17</v>
      </c>
      <c r="H1191" s="2">
        <v>15</v>
      </c>
      <c r="I1191" s="2">
        <v>8.3800000000000008</v>
      </c>
    </row>
    <row r="1192" spans="1:9" x14ac:dyDescent="0.25">
      <c r="A1192" s="2" t="s">
        <v>674</v>
      </c>
      <c r="B1192" s="2" t="s">
        <v>217</v>
      </c>
      <c r="C1192" s="2" t="s">
        <v>217</v>
      </c>
      <c r="D1192" s="2" t="s">
        <v>16</v>
      </c>
      <c r="E1192" s="2" t="s">
        <v>675</v>
      </c>
      <c r="F1192" s="2">
        <v>3914</v>
      </c>
      <c r="G1192" s="2">
        <v>3912.36</v>
      </c>
      <c r="H1192" s="2">
        <v>12</v>
      </c>
      <c r="I1192" s="2">
        <v>12</v>
      </c>
    </row>
    <row r="1193" spans="1:9" x14ac:dyDescent="0.25">
      <c r="A1193" s="2" t="s">
        <v>674</v>
      </c>
      <c r="B1193" s="2" t="s">
        <v>217</v>
      </c>
      <c r="C1193" s="2" t="s">
        <v>217</v>
      </c>
      <c r="D1193" s="2" t="s">
        <v>16</v>
      </c>
      <c r="E1193" s="2" t="s">
        <v>8</v>
      </c>
      <c r="F1193" s="2">
        <v>4482</v>
      </c>
      <c r="G1193" s="2">
        <v>4481.3</v>
      </c>
      <c r="H1193" s="2">
        <v>25</v>
      </c>
      <c r="I1193" s="2">
        <v>24.8</v>
      </c>
    </row>
    <row r="1194" spans="1:9" x14ac:dyDescent="0.25">
      <c r="A1194" s="2" t="s">
        <v>674</v>
      </c>
      <c r="B1194" s="2" t="s">
        <v>217</v>
      </c>
      <c r="C1194" s="2" t="s">
        <v>217</v>
      </c>
      <c r="D1194" s="2" t="s">
        <v>16</v>
      </c>
      <c r="E1194" s="2" t="s">
        <v>9</v>
      </c>
      <c r="F1194" s="2">
        <v>4429</v>
      </c>
      <c r="G1194" s="2">
        <v>4427.57</v>
      </c>
      <c r="H1194" s="2">
        <v>23</v>
      </c>
      <c r="I1194" s="2">
        <v>22.56</v>
      </c>
    </row>
    <row r="1195" spans="1:9" x14ac:dyDescent="0.25">
      <c r="A1195" s="2" t="s">
        <v>674</v>
      </c>
      <c r="B1195" s="2" t="s">
        <v>217</v>
      </c>
      <c r="C1195" s="2" t="s">
        <v>217</v>
      </c>
      <c r="D1195" s="2" t="s">
        <v>16</v>
      </c>
      <c r="E1195" s="2" t="s">
        <v>10</v>
      </c>
      <c r="F1195" s="2">
        <v>4220</v>
      </c>
      <c r="G1195" s="2">
        <v>4219.3</v>
      </c>
      <c r="H1195" s="2">
        <v>26</v>
      </c>
      <c r="I1195" s="2">
        <v>25.8</v>
      </c>
    </row>
    <row r="1196" spans="1:9" x14ac:dyDescent="0.25">
      <c r="A1196" s="2" t="s">
        <v>674</v>
      </c>
      <c r="B1196" s="2" t="s">
        <v>217</v>
      </c>
      <c r="C1196" s="2" t="s">
        <v>217</v>
      </c>
      <c r="D1196" s="2" t="s">
        <v>16</v>
      </c>
      <c r="E1196" s="2" t="s">
        <v>11</v>
      </c>
      <c r="F1196" s="2">
        <v>4261</v>
      </c>
      <c r="G1196" s="2">
        <v>4260.5</v>
      </c>
      <c r="H1196" s="2">
        <v>18</v>
      </c>
      <c r="I1196" s="2">
        <v>18</v>
      </c>
    </row>
    <row r="1197" spans="1:9" x14ac:dyDescent="0.25">
      <c r="A1197" s="2" t="s">
        <v>674</v>
      </c>
      <c r="B1197" s="2" t="s">
        <v>217</v>
      </c>
      <c r="C1197" s="2" t="s">
        <v>217</v>
      </c>
      <c r="D1197" s="2" t="s">
        <v>16</v>
      </c>
      <c r="E1197" s="2" t="s">
        <v>12</v>
      </c>
      <c r="F1197" s="2">
        <v>4233</v>
      </c>
      <c r="G1197" s="2">
        <v>4230.01</v>
      </c>
      <c r="H1197" s="2">
        <v>24</v>
      </c>
      <c r="I1197" s="2">
        <v>23.08</v>
      </c>
    </row>
    <row r="1198" spans="1:9" x14ac:dyDescent="0.25">
      <c r="A1198" s="2" t="s">
        <v>674</v>
      </c>
      <c r="B1198" s="2" t="s">
        <v>217</v>
      </c>
      <c r="C1198" s="2" t="s">
        <v>217</v>
      </c>
      <c r="D1198" s="2" t="s">
        <v>16</v>
      </c>
      <c r="E1198" s="2" t="s">
        <v>13</v>
      </c>
      <c r="F1198" s="2">
        <v>4095</v>
      </c>
      <c r="G1198" s="2">
        <v>4093.28</v>
      </c>
      <c r="H1198" s="2">
        <v>17</v>
      </c>
      <c r="I1198" s="2">
        <v>16.239999999999998</v>
      </c>
    </row>
    <row r="1199" spans="1:9" x14ac:dyDescent="0.25">
      <c r="A1199" s="2" t="s">
        <v>674</v>
      </c>
      <c r="B1199" s="2" t="s">
        <v>217</v>
      </c>
      <c r="C1199" s="2" t="s">
        <v>217</v>
      </c>
      <c r="D1199" s="2" t="s">
        <v>16</v>
      </c>
      <c r="E1199" s="2" t="s">
        <v>14</v>
      </c>
      <c r="F1199" s="2">
        <v>3939</v>
      </c>
      <c r="G1199" s="2">
        <v>3842.79</v>
      </c>
      <c r="H1199" s="2">
        <v>21</v>
      </c>
      <c r="I1199" s="2">
        <v>20.8</v>
      </c>
    </row>
    <row r="1200" spans="1:9" x14ac:dyDescent="0.25">
      <c r="A1200" s="2" t="s">
        <v>674</v>
      </c>
      <c r="B1200" s="2" t="s">
        <v>217</v>
      </c>
      <c r="C1200" s="2" t="s">
        <v>217</v>
      </c>
      <c r="D1200" s="2" t="s">
        <v>16</v>
      </c>
      <c r="E1200" s="2" t="s">
        <v>15</v>
      </c>
      <c r="F1200" s="2">
        <v>4040</v>
      </c>
      <c r="G1200" s="2">
        <v>3925.89</v>
      </c>
      <c r="H1200" s="2">
        <v>19</v>
      </c>
      <c r="I1200" s="2">
        <v>18.8</v>
      </c>
    </row>
    <row r="1201" spans="1:9" x14ac:dyDescent="0.25">
      <c r="A1201" s="2" t="s">
        <v>674</v>
      </c>
      <c r="B1201" s="2" t="s">
        <v>217</v>
      </c>
      <c r="C1201" s="2" t="s">
        <v>217</v>
      </c>
      <c r="D1201" s="2" t="s">
        <v>16</v>
      </c>
      <c r="E1201" s="2" t="s">
        <v>16</v>
      </c>
      <c r="F1201" s="2">
        <v>3810</v>
      </c>
      <c r="G1201" s="2">
        <v>3710.75</v>
      </c>
      <c r="H1201" s="2">
        <v>43</v>
      </c>
      <c r="I1201" s="2">
        <v>43</v>
      </c>
    </row>
    <row r="1202" spans="1:9" x14ac:dyDescent="0.25">
      <c r="A1202" s="2" t="s">
        <v>674</v>
      </c>
      <c r="B1202" s="2" t="s">
        <v>217</v>
      </c>
      <c r="C1202" s="2" t="s">
        <v>217</v>
      </c>
      <c r="D1202" s="2" t="s">
        <v>16</v>
      </c>
      <c r="E1202" s="2" t="s">
        <v>17</v>
      </c>
      <c r="F1202" s="2">
        <v>3906</v>
      </c>
      <c r="G1202" s="2">
        <v>3809.2</v>
      </c>
      <c r="H1202" s="2">
        <v>69</v>
      </c>
      <c r="I1202" s="2">
        <v>68.540000000000006</v>
      </c>
    </row>
    <row r="1203" spans="1:9" x14ac:dyDescent="0.25">
      <c r="A1203" s="2" t="s">
        <v>674</v>
      </c>
      <c r="B1203" s="2" t="s">
        <v>217</v>
      </c>
      <c r="C1203" s="2" t="s">
        <v>217</v>
      </c>
      <c r="D1203" s="2" t="s">
        <v>16</v>
      </c>
      <c r="E1203" s="2" t="s">
        <v>18</v>
      </c>
      <c r="F1203" s="2">
        <v>3504</v>
      </c>
      <c r="G1203" s="2">
        <v>3123.62</v>
      </c>
      <c r="H1203" s="2">
        <v>136</v>
      </c>
      <c r="I1203" s="2">
        <v>135.08000000000001</v>
      </c>
    </row>
    <row r="1204" spans="1:9" x14ac:dyDescent="0.25">
      <c r="A1204" s="2" t="s">
        <v>674</v>
      </c>
      <c r="B1204" s="2" t="s">
        <v>217</v>
      </c>
      <c r="C1204" s="2" t="s">
        <v>217</v>
      </c>
      <c r="D1204" s="2" t="s">
        <v>16</v>
      </c>
      <c r="E1204" s="2" t="s">
        <v>19</v>
      </c>
      <c r="F1204" s="2">
        <v>3648</v>
      </c>
      <c r="G1204" s="2">
        <v>3247.18</v>
      </c>
      <c r="H1204" s="2">
        <v>294</v>
      </c>
      <c r="I1204" s="2">
        <v>293.24</v>
      </c>
    </row>
    <row r="1205" spans="1:9" x14ac:dyDescent="0.25">
      <c r="A1205" s="2" t="s">
        <v>674</v>
      </c>
      <c r="B1205" s="2" t="s">
        <v>219</v>
      </c>
      <c r="C1205" s="2" t="s">
        <v>89</v>
      </c>
      <c r="D1205" s="2" t="s">
        <v>16</v>
      </c>
      <c r="E1205" s="2" t="s">
        <v>15</v>
      </c>
      <c r="F1205" s="2">
        <v>1</v>
      </c>
      <c r="G1205" s="2">
        <v>1</v>
      </c>
      <c r="H1205" s="2">
        <v>1</v>
      </c>
      <c r="I1205" s="2">
        <v>1</v>
      </c>
    </row>
    <row r="1206" spans="1:9" x14ac:dyDescent="0.25">
      <c r="A1206" s="2" t="s">
        <v>674</v>
      </c>
      <c r="B1206" s="2" t="s">
        <v>219</v>
      </c>
      <c r="C1206" s="2" t="s">
        <v>167</v>
      </c>
      <c r="D1206" s="2" t="s">
        <v>16</v>
      </c>
      <c r="E1206" s="2" t="s">
        <v>675</v>
      </c>
      <c r="F1206" s="2">
        <v>1</v>
      </c>
      <c r="G1206" s="2">
        <v>0.5</v>
      </c>
      <c r="H1206" s="2">
        <v>1</v>
      </c>
      <c r="I1206" s="2">
        <v>0.5</v>
      </c>
    </row>
    <row r="1207" spans="1:9" x14ac:dyDescent="0.25">
      <c r="A1207" s="2" t="s">
        <v>674</v>
      </c>
      <c r="B1207" s="2" t="s">
        <v>219</v>
      </c>
      <c r="C1207" s="2" t="s">
        <v>167</v>
      </c>
      <c r="D1207" s="2" t="s">
        <v>16</v>
      </c>
      <c r="E1207" s="2" t="s">
        <v>8</v>
      </c>
      <c r="F1207" s="2">
        <v>2</v>
      </c>
      <c r="G1207" s="2">
        <v>2</v>
      </c>
      <c r="H1207" s="2">
        <v>2</v>
      </c>
      <c r="I1207" s="2">
        <v>2</v>
      </c>
    </row>
    <row r="1208" spans="1:9" x14ac:dyDescent="0.25">
      <c r="A1208" s="2" t="s">
        <v>674</v>
      </c>
      <c r="B1208" s="2" t="s">
        <v>219</v>
      </c>
      <c r="C1208" s="2" t="s">
        <v>167</v>
      </c>
      <c r="D1208" s="2" t="s">
        <v>16</v>
      </c>
      <c r="E1208" s="2" t="s">
        <v>10</v>
      </c>
      <c r="F1208" s="2">
        <v>1</v>
      </c>
      <c r="G1208" s="2">
        <v>1</v>
      </c>
      <c r="H1208" s="2">
        <v>1</v>
      </c>
      <c r="I1208" s="2">
        <v>1</v>
      </c>
    </row>
    <row r="1209" spans="1:9" x14ac:dyDescent="0.25">
      <c r="A1209" s="2" t="s">
        <v>674</v>
      </c>
      <c r="B1209" s="2" t="s">
        <v>219</v>
      </c>
      <c r="C1209" s="2" t="s">
        <v>167</v>
      </c>
      <c r="D1209" s="2" t="s">
        <v>16</v>
      </c>
      <c r="E1209" s="2" t="s">
        <v>13</v>
      </c>
      <c r="F1209" s="2">
        <v>2</v>
      </c>
      <c r="G1209" s="2">
        <v>1.8</v>
      </c>
      <c r="H1209" s="2">
        <v>2</v>
      </c>
      <c r="I1209" s="2">
        <v>1.8</v>
      </c>
    </row>
    <row r="1210" spans="1:9" x14ac:dyDescent="0.25">
      <c r="A1210" s="2" t="s">
        <v>674</v>
      </c>
      <c r="B1210" s="2" t="s">
        <v>219</v>
      </c>
      <c r="C1210" s="2" t="s">
        <v>167</v>
      </c>
      <c r="D1210" s="2" t="s">
        <v>16</v>
      </c>
      <c r="E1210" s="2" t="s">
        <v>15</v>
      </c>
      <c r="F1210" s="2">
        <v>2</v>
      </c>
      <c r="G1210" s="2">
        <v>2</v>
      </c>
      <c r="H1210" s="2">
        <v>2</v>
      </c>
      <c r="I1210" s="2">
        <v>2</v>
      </c>
    </row>
    <row r="1211" spans="1:9" x14ac:dyDescent="0.25">
      <c r="A1211" s="2" t="s">
        <v>674</v>
      </c>
      <c r="B1211" s="2" t="s">
        <v>219</v>
      </c>
      <c r="C1211" s="2" t="s">
        <v>167</v>
      </c>
      <c r="D1211" s="2" t="s">
        <v>16</v>
      </c>
      <c r="E1211" s="2" t="s">
        <v>16</v>
      </c>
      <c r="F1211" s="2">
        <v>1</v>
      </c>
      <c r="G1211" s="2">
        <v>1</v>
      </c>
      <c r="H1211" s="2">
        <v>1</v>
      </c>
      <c r="I1211" s="2">
        <v>1</v>
      </c>
    </row>
    <row r="1212" spans="1:9" x14ac:dyDescent="0.25">
      <c r="A1212" s="2" t="s">
        <v>674</v>
      </c>
      <c r="B1212" s="2" t="s">
        <v>219</v>
      </c>
      <c r="C1212" s="2" t="s">
        <v>167</v>
      </c>
      <c r="D1212" s="2" t="s">
        <v>16</v>
      </c>
      <c r="E1212" s="2" t="s">
        <v>18</v>
      </c>
      <c r="F1212" s="2">
        <v>1</v>
      </c>
      <c r="G1212" s="2">
        <v>1</v>
      </c>
      <c r="H1212" s="2">
        <v>1</v>
      </c>
      <c r="I1212" s="2">
        <v>1</v>
      </c>
    </row>
    <row r="1213" spans="1:9" x14ac:dyDescent="0.25">
      <c r="A1213" s="2" t="s">
        <v>674</v>
      </c>
      <c r="B1213" s="2" t="s">
        <v>219</v>
      </c>
      <c r="C1213" s="2" t="s">
        <v>177</v>
      </c>
      <c r="D1213" s="2" t="s">
        <v>16</v>
      </c>
      <c r="E1213" s="2" t="s">
        <v>19</v>
      </c>
      <c r="F1213" s="2">
        <v>1</v>
      </c>
      <c r="G1213" s="2">
        <v>1</v>
      </c>
      <c r="H1213" s="2">
        <v>1</v>
      </c>
      <c r="I1213" s="2">
        <v>1</v>
      </c>
    </row>
    <row r="1214" spans="1:9" x14ac:dyDescent="0.25">
      <c r="A1214" s="2" t="s">
        <v>674</v>
      </c>
      <c r="B1214" s="2" t="s">
        <v>219</v>
      </c>
      <c r="C1214" s="2" t="s">
        <v>181</v>
      </c>
      <c r="D1214" s="2" t="s">
        <v>16</v>
      </c>
      <c r="E1214" s="2" t="s">
        <v>15</v>
      </c>
      <c r="F1214" s="2">
        <v>1</v>
      </c>
      <c r="G1214" s="2">
        <v>1</v>
      </c>
      <c r="H1214" s="2">
        <v>1</v>
      </c>
      <c r="I1214" s="2">
        <v>1</v>
      </c>
    </row>
    <row r="1215" spans="1:9" x14ac:dyDescent="0.25">
      <c r="A1215" s="2" t="s">
        <v>674</v>
      </c>
      <c r="B1215" s="2" t="s">
        <v>219</v>
      </c>
      <c r="C1215" s="2" t="s">
        <v>205</v>
      </c>
      <c r="D1215" s="2" t="s">
        <v>16</v>
      </c>
      <c r="E1215" s="2" t="s">
        <v>18</v>
      </c>
      <c r="F1215" s="2">
        <v>1</v>
      </c>
      <c r="G1215" s="2">
        <v>1</v>
      </c>
      <c r="H1215" s="2">
        <v>1</v>
      </c>
      <c r="I1215" s="2">
        <v>1</v>
      </c>
    </row>
    <row r="1216" spans="1:9" x14ac:dyDescent="0.25">
      <c r="A1216" s="2" t="s">
        <v>674</v>
      </c>
      <c r="B1216" s="2" t="s">
        <v>219</v>
      </c>
      <c r="C1216" s="2" t="s">
        <v>217</v>
      </c>
      <c r="D1216" s="2" t="s">
        <v>16</v>
      </c>
      <c r="E1216" s="2" t="s">
        <v>13</v>
      </c>
      <c r="F1216" s="2">
        <v>1</v>
      </c>
      <c r="G1216" s="2">
        <v>1</v>
      </c>
      <c r="H1216" s="2">
        <v>1</v>
      </c>
      <c r="I1216" s="2">
        <v>1</v>
      </c>
    </row>
    <row r="1217" spans="1:9" x14ac:dyDescent="0.25">
      <c r="A1217" s="2" t="s">
        <v>674</v>
      </c>
      <c r="B1217" s="2" t="s">
        <v>219</v>
      </c>
      <c r="C1217" s="2" t="s">
        <v>217</v>
      </c>
      <c r="D1217" s="2" t="s">
        <v>16</v>
      </c>
      <c r="E1217" s="2" t="s">
        <v>14</v>
      </c>
      <c r="F1217" s="2">
        <v>1</v>
      </c>
      <c r="G1217" s="2">
        <v>1</v>
      </c>
      <c r="H1217" s="2">
        <v>1</v>
      </c>
      <c r="I1217" s="2">
        <v>1</v>
      </c>
    </row>
    <row r="1218" spans="1:9" x14ac:dyDescent="0.25">
      <c r="A1218" s="2" t="s">
        <v>674</v>
      </c>
      <c r="B1218" s="2" t="s">
        <v>219</v>
      </c>
      <c r="C1218" s="2" t="s">
        <v>217</v>
      </c>
      <c r="D1218" s="2" t="s">
        <v>16</v>
      </c>
      <c r="E1218" s="2" t="s">
        <v>15</v>
      </c>
      <c r="F1218" s="2">
        <v>2</v>
      </c>
      <c r="G1218" s="2">
        <v>2</v>
      </c>
      <c r="H1218" s="2">
        <v>2</v>
      </c>
      <c r="I1218" s="2">
        <v>2</v>
      </c>
    </row>
    <row r="1219" spans="1:9" x14ac:dyDescent="0.25">
      <c r="A1219" s="2" t="s">
        <v>674</v>
      </c>
      <c r="B1219" s="2" t="s">
        <v>219</v>
      </c>
      <c r="C1219" s="2" t="s">
        <v>217</v>
      </c>
      <c r="D1219" s="2" t="s">
        <v>16</v>
      </c>
      <c r="E1219" s="2" t="s">
        <v>16</v>
      </c>
      <c r="F1219" s="2">
        <v>1</v>
      </c>
      <c r="G1219" s="2">
        <v>1</v>
      </c>
      <c r="H1219" s="2">
        <v>1</v>
      </c>
      <c r="I1219" s="2">
        <v>1</v>
      </c>
    </row>
    <row r="1220" spans="1:9" x14ac:dyDescent="0.25">
      <c r="A1220" s="2" t="s">
        <v>674</v>
      </c>
      <c r="B1220" s="2" t="s">
        <v>219</v>
      </c>
      <c r="C1220" s="2" t="s">
        <v>217</v>
      </c>
      <c r="D1220" s="2" t="s">
        <v>16</v>
      </c>
      <c r="E1220" s="2" t="s">
        <v>17</v>
      </c>
      <c r="F1220" s="2">
        <v>3</v>
      </c>
      <c r="G1220" s="2">
        <v>3</v>
      </c>
      <c r="H1220" s="2">
        <v>3</v>
      </c>
      <c r="I1220" s="2">
        <v>3</v>
      </c>
    </row>
    <row r="1221" spans="1:9" x14ac:dyDescent="0.25">
      <c r="A1221" s="2" t="s">
        <v>674</v>
      </c>
      <c r="B1221" s="2" t="s">
        <v>219</v>
      </c>
      <c r="C1221" s="2" t="s">
        <v>217</v>
      </c>
      <c r="D1221" s="2" t="s">
        <v>16</v>
      </c>
      <c r="E1221" s="2" t="s">
        <v>18</v>
      </c>
      <c r="F1221" s="2">
        <v>2</v>
      </c>
      <c r="G1221" s="2">
        <v>2</v>
      </c>
      <c r="H1221" s="2">
        <v>2</v>
      </c>
      <c r="I1221" s="2">
        <v>2</v>
      </c>
    </row>
    <row r="1222" spans="1:9" x14ac:dyDescent="0.25">
      <c r="A1222" s="2" t="s">
        <v>674</v>
      </c>
      <c r="B1222" s="2" t="s">
        <v>219</v>
      </c>
      <c r="C1222" s="2" t="s">
        <v>217</v>
      </c>
      <c r="D1222" s="2" t="s">
        <v>16</v>
      </c>
      <c r="E1222" s="2" t="s">
        <v>19</v>
      </c>
      <c r="F1222" s="2">
        <v>4</v>
      </c>
      <c r="G1222" s="2">
        <v>4</v>
      </c>
      <c r="H1222" s="2">
        <v>4</v>
      </c>
      <c r="I1222" s="2">
        <v>4</v>
      </c>
    </row>
    <row r="1223" spans="1:9" x14ac:dyDescent="0.25">
      <c r="A1223" s="2" t="s">
        <v>674</v>
      </c>
      <c r="B1223" s="2" t="s">
        <v>219</v>
      </c>
      <c r="C1223" s="2" t="s">
        <v>219</v>
      </c>
      <c r="D1223" s="2" t="s">
        <v>16</v>
      </c>
      <c r="E1223" s="2" t="s">
        <v>675</v>
      </c>
      <c r="F1223" s="2">
        <v>1375</v>
      </c>
      <c r="G1223" s="2">
        <v>1362.1</v>
      </c>
      <c r="H1223" s="2">
        <v>24</v>
      </c>
      <c r="I1223" s="2">
        <v>11.6</v>
      </c>
    </row>
    <row r="1224" spans="1:9" x14ac:dyDescent="0.25">
      <c r="A1224" s="2" t="s">
        <v>674</v>
      </c>
      <c r="B1224" s="2" t="s">
        <v>219</v>
      </c>
      <c r="C1224" s="2" t="s">
        <v>219</v>
      </c>
      <c r="D1224" s="2" t="s">
        <v>16</v>
      </c>
      <c r="E1224" s="2" t="s">
        <v>8</v>
      </c>
      <c r="F1224" s="2">
        <v>1505</v>
      </c>
      <c r="G1224" s="2">
        <v>1503.33</v>
      </c>
      <c r="H1224" s="2">
        <v>33</v>
      </c>
      <c r="I1224" s="2">
        <v>32.200000000000003</v>
      </c>
    </row>
    <row r="1225" spans="1:9" x14ac:dyDescent="0.25">
      <c r="A1225" s="2" t="s">
        <v>674</v>
      </c>
      <c r="B1225" s="2" t="s">
        <v>219</v>
      </c>
      <c r="C1225" s="2" t="s">
        <v>219</v>
      </c>
      <c r="D1225" s="2" t="s">
        <v>16</v>
      </c>
      <c r="E1225" s="2" t="s">
        <v>9</v>
      </c>
      <c r="F1225" s="2">
        <v>1565</v>
      </c>
      <c r="G1225" s="2">
        <v>1562.8</v>
      </c>
      <c r="H1225" s="2">
        <v>15</v>
      </c>
      <c r="I1225" s="2">
        <v>14.6</v>
      </c>
    </row>
    <row r="1226" spans="1:9" x14ac:dyDescent="0.25">
      <c r="A1226" s="2" t="s">
        <v>674</v>
      </c>
      <c r="B1226" s="2" t="s">
        <v>219</v>
      </c>
      <c r="C1226" s="2" t="s">
        <v>219</v>
      </c>
      <c r="D1226" s="2" t="s">
        <v>16</v>
      </c>
      <c r="E1226" s="2" t="s">
        <v>10</v>
      </c>
      <c r="F1226" s="2">
        <v>1581</v>
      </c>
      <c r="G1226" s="2">
        <v>1578.83</v>
      </c>
      <c r="H1226" s="2">
        <v>34</v>
      </c>
      <c r="I1226" s="2">
        <v>33.799999999999997</v>
      </c>
    </row>
    <row r="1227" spans="1:9" x14ac:dyDescent="0.25">
      <c r="A1227" s="2" t="s">
        <v>674</v>
      </c>
      <c r="B1227" s="2" t="s">
        <v>219</v>
      </c>
      <c r="C1227" s="2" t="s">
        <v>219</v>
      </c>
      <c r="D1227" s="2" t="s">
        <v>16</v>
      </c>
      <c r="E1227" s="2" t="s">
        <v>11</v>
      </c>
      <c r="F1227" s="2">
        <v>1591</v>
      </c>
      <c r="G1227" s="2">
        <v>1590.38</v>
      </c>
      <c r="H1227" s="2">
        <v>25</v>
      </c>
      <c r="I1227" s="2">
        <v>25</v>
      </c>
    </row>
    <row r="1228" spans="1:9" x14ac:dyDescent="0.25">
      <c r="A1228" s="2" t="s">
        <v>674</v>
      </c>
      <c r="B1228" s="2" t="s">
        <v>219</v>
      </c>
      <c r="C1228" s="2" t="s">
        <v>219</v>
      </c>
      <c r="D1228" s="2" t="s">
        <v>16</v>
      </c>
      <c r="E1228" s="2" t="s">
        <v>12</v>
      </c>
      <c r="F1228" s="2">
        <v>1580</v>
      </c>
      <c r="G1228" s="2">
        <v>1577.6</v>
      </c>
      <c r="H1228" s="2">
        <v>28</v>
      </c>
      <c r="I1228" s="2">
        <v>27.4</v>
      </c>
    </row>
    <row r="1229" spans="1:9" x14ac:dyDescent="0.25">
      <c r="A1229" s="2" t="s">
        <v>674</v>
      </c>
      <c r="B1229" s="2" t="s">
        <v>219</v>
      </c>
      <c r="C1229" s="2" t="s">
        <v>219</v>
      </c>
      <c r="D1229" s="2" t="s">
        <v>16</v>
      </c>
      <c r="E1229" s="2" t="s">
        <v>13</v>
      </c>
      <c r="F1229" s="2">
        <v>1642</v>
      </c>
      <c r="G1229" s="2">
        <v>1633.68</v>
      </c>
      <c r="H1229" s="2">
        <v>30</v>
      </c>
      <c r="I1229" s="2">
        <v>27.8</v>
      </c>
    </row>
    <row r="1230" spans="1:9" x14ac:dyDescent="0.25">
      <c r="A1230" s="2" t="s">
        <v>674</v>
      </c>
      <c r="B1230" s="2" t="s">
        <v>219</v>
      </c>
      <c r="C1230" s="2" t="s">
        <v>219</v>
      </c>
      <c r="D1230" s="2" t="s">
        <v>16</v>
      </c>
      <c r="E1230" s="2" t="s">
        <v>14</v>
      </c>
      <c r="F1230" s="2">
        <v>1733</v>
      </c>
      <c r="G1230" s="2">
        <v>1725.32</v>
      </c>
      <c r="H1230" s="2">
        <v>37</v>
      </c>
      <c r="I1230" s="2">
        <v>34.200000000000003</v>
      </c>
    </row>
    <row r="1231" spans="1:9" x14ac:dyDescent="0.25">
      <c r="A1231" s="2" t="s">
        <v>674</v>
      </c>
      <c r="B1231" s="2" t="s">
        <v>219</v>
      </c>
      <c r="C1231" s="2" t="s">
        <v>219</v>
      </c>
      <c r="D1231" s="2" t="s">
        <v>16</v>
      </c>
      <c r="E1231" s="2" t="s">
        <v>15</v>
      </c>
      <c r="F1231" s="2">
        <v>1740</v>
      </c>
      <c r="G1231" s="2">
        <v>1734.04</v>
      </c>
      <c r="H1231" s="2">
        <v>83</v>
      </c>
      <c r="I1231" s="2">
        <v>63.6</v>
      </c>
    </row>
    <row r="1232" spans="1:9" x14ac:dyDescent="0.25">
      <c r="A1232" s="2" t="s">
        <v>674</v>
      </c>
      <c r="B1232" s="2" t="s">
        <v>219</v>
      </c>
      <c r="C1232" s="2" t="s">
        <v>219</v>
      </c>
      <c r="D1232" s="2" t="s">
        <v>16</v>
      </c>
      <c r="E1232" s="2" t="s">
        <v>16</v>
      </c>
      <c r="F1232" s="2">
        <v>1717</v>
      </c>
      <c r="G1232" s="2">
        <v>1708.84</v>
      </c>
      <c r="H1232" s="2">
        <v>50</v>
      </c>
      <c r="I1232" s="2">
        <v>45.6</v>
      </c>
    </row>
    <row r="1233" spans="1:9" x14ac:dyDescent="0.25">
      <c r="A1233" s="2" t="s">
        <v>674</v>
      </c>
      <c r="B1233" s="2" t="s">
        <v>219</v>
      </c>
      <c r="C1233" s="2" t="s">
        <v>219</v>
      </c>
      <c r="D1233" s="2" t="s">
        <v>16</v>
      </c>
      <c r="E1233" s="2" t="s">
        <v>17</v>
      </c>
      <c r="F1233" s="2">
        <v>1640</v>
      </c>
      <c r="G1233" s="2">
        <v>1625.47</v>
      </c>
      <c r="H1233" s="2">
        <v>56</v>
      </c>
      <c r="I1233" s="2">
        <v>45.92</v>
      </c>
    </row>
    <row r="1234" spans="1:9" x14ac:dyDescent="0.25">
      <c r="A1234" s="2" t="s">
        <v>674</v>
      </c>
      <c r="B1234" s="2" t="s">
        <v>219</v>
      </c>
      <c r="C1234" s="2" t="s">
        <v>219</v>
      </c>
      <c r="D1234" s="2" t="s">
        <v>16</v>
      </c>
      <c r="E1234" s="2" t="s">
        <v>18</v>
      </c>
      <c r="F1234" s="2">
        <v>1439</v>
      </c>
      <c r="G1234" s="2">
        <v>1309.01</v>
      </c>
      <c r="H1234" s="2">
        <v>58</v>
      </c>
      <c r="I1234" s="2">
        <v>45.57</v>
      </c>
    </row>
    <row r="1235" spans="1:9" x14ac:dyDescent="0.25">
      <c r="A1235" s="2" t="s">
        <v>674</v>
      </c>
      <c r="B1235" s="2" t="s">
        <v>219</v>
      </c>
      <c r="C1235" s="2" t="s">
        <v>219</v>
      </c>
      <c r="D1235" s="2" t="s">
        <v>16</v>
      </c>
      <c r="E1235" s="2" t="s">
        <v>19</v>
      </c>
      <c r="F1235" s="2">
        <v>1382</v>
      </c>
      <c r="G1235" s="2">
        <v>1234.53</v>
      </c>
      <c r="H1235" s="2">
        <v>64</v>
      </c>
      <c r="I1235" s="2">
        <v>44.4</v>
      </c>
    </row>
    <row r="1236" spans="1:9" x14ac:dyDescent="0.25">
      <c r="A1236" s="2" t="s">
        <v>674</v>
      </c>
      <c r="B1236" s="2" t="s">
        <v>219</v>
      </c>
      <c r="C1236" s="2" t="s">
        <v>221</v>
      </c>
      <c r="D1236" s="2" t="s">
        <v>16</v>
      </c>
      <c r="E1236" s="2" t="s">
        <v>675</v>
      </c>
      <c r="F1236" s="2">
        <v>3</v>
      </c>
      <c r="G1236" s="2">
        <v>1.4</v>
      </c>
      <c r="H1236" s="2">
        <v>3</v>
      </c>
      <c r="I1236" s="2">
        <v>1.4</v>
      </c>
    </row>
    <row r="1237" spans="1:9" x14ac:dyDescent="0.25">
      <c r="A1237" s="2" t="s">
        <v>674</v>
      </c>
      <c r="B1237" s="2" t="s">
        <v>219</v>
      </c>
      <c r="C1237" s="2" t="s">
        <v>221</v>
      </c>
      <c r="D1237" s="2" t="s">
        <v>16</v>
      </c>
      <c r="E1237" s="2" t="s">
        <v>8</v>
      </c>
      <c r="F1237" s="2">
        <v>4</v>
      </c>
      <c r="G1237" s="2">
        <v>4</v>
      </c>
      <c r="H1237" s="2">
        <v>4</v>
      </c>
      <c r="I1237" s="2">
        <v>4</v>
      </c>
    </row>
    <row r="1238" spans="1:9" x14ac:dyDescent="0.25">
      <c r="A1238" s="2" t="s">
        <v>674</v>
      </c>
      <c r="B1238" s="2" t="s">
        <v>219</v>
      </c>
      <c r="C1238" s="2" t="s">
        <v>221</v>
      </c>
      <c r="D1238" s="2" t="s">
        <v>16</v>
      </c>
      <c r="E1238" s="2" t="s">
        <v>9</v>
      </c>
      <c r="F1238" s="2">
        <v>2</v>
      </c>
      <c r="G1238" s="2">
        <v>1.6</v>
      </c>
      <c r="H1238" s="2">
        <v>2</v>
      </c>
      <c r="I1238" s="2">
        <v>1.6</v>
      </c>
    </row>
    <row r="1239" spans="1:9" x14ac:dyDescent="0.25">
      <c r="A1239" s="2" t="s">
        <v>674</v>
      </c>
      <c r="B1239" s="2" t="s">
        <v>219</v>
      </c>
      <c r="C1239" s="2" t="s">
        <v>221</v>
      </c>
      <c r="D1239" s="2" t="s">
        <v>16</v>
      </c>
      <c r="E1239" s="2" t="s">
        <v>10</v>
      </c>
      <c r="F1239" s="2">
        <v>1</v>
      </c>
      <c r="G1239" s="2">
        <v>1</v>
      </c>
      <c r="H1239" s="2">
        <v>1</v>
      </c>
      <c r="I1239" s="2">
        <v>1</v>
      </c>
    </row>
    <row r="1240" spans="1:9" x14ac:dyDescent="0.25">
      <c r="A1240" s="2" t="s">
        <v>674</v>
      </c>
      <c r="B1240" s="2" t="s">
        <v>219</v>
      </c>
      <c r="C1240" s="2" t="s">
        <v>221</v>
      </c>
      <c r="D1240" s="2" t="s">
        <v>16</v>
      </c>
      <c r="E1240" s="2" t="s">
        <v>11</v>
      </c>
      <c r="F1240" s="2">
        <v>2</v>
      </c>
      <c r="G1240" s="2">
        <v>2</v>
      </c>
      <c r="H1240" s="2">
        <v>2</v>
      </c>
      <c r="I1240" s="2">
        <v>2</v>
      </c>
    </row>
    <row r="1241" spans="1:9" x14ac:dyDescent="0.25">
      <c r="A1241" s="2" t="s">
        <v>674</v>
      </c>
      <c r="B1241" s="2" t="s">
        <v>219</v>
      </c>
      <c r="C1241" s="2" t="s">
        <v>221</v>
      </c>
      <c r="D1241" s="2" t="s">
        <v>16</v>
      </c>
      <c r="E1241" s="2" t="s">
        <v>12</v>
      </c>
      <c r="F1241" s="2">
        <v>1</v>
      </c>
      <c r="G1241" s="2">
        <v>1</v>
      </c>
      <c r="H1241" s="2">
        <v>1</v>
      </c>
      <c r="I1241" s="2">
        <v>1</v>
      </c>
    </row>
    <row r="1242" spans="1:9" x14ac:dyDescent="0.25">
      <c r="A1242" s="2" t="s">
        <v>674</v>
      </c>
      <c r="B1242" s="2" t="s">
        <v>219</v>
      </c>
      <c r="C1242" s="2" t="s">
        <v>221</v>
      </c>
      <c r="D1242" s="2" t="s">
        <v>16</v>
      </c>
      <c r="E1242" s="2" t="s">
        <v>13</v>
      </c>
      <c r="F1242" s="2">
        <v>1</v>
      </c>
      <c r="G1242" s="2">
        <v>1</v>
      </c>
      <c r="H1242" s="2">
        <v>1</v>
      </c>
      <c r="I1242" s="2">
        <v>1</v>
      </c>
    </row>
    <row r="1243" spans="1:9" x14ac:dyDescent="0.25">
      <c r="A1243" s="2" t="s">
        <v>674</v>
      </c>
      <c r="B1243" s="2" t="s">
        <v>219</v>
      </c>
      <c r="C1243" s="2" t="s">
        <v>221</v>
      </c>
      <c r="D1243" s="2" t="s">
        <v>16</v>
      </c>
      <c r="E1243" s="2" t="s">
        <v>17</v>
      </c>
      <c r="F1243" s="2">
        <v>1</v>
      </c>
      <c r="G1243" s="2">
        <v>1</v>
      </c>
      <c r="H1243" s="2">
        <v>1</v>
      </c>
      <c r="I1243" s="2">
        <v>1</v>
      </c>
    </row>
    <row r="1244" spans="1:9" x14ac:dyDescent="0.25">
      <c r="A1244" s="2" t="s">
        <v>674</v>
      </c>
      <c r="B1244" s="2" t="s">
        <v>219</v>
      </c>
      <c r="C1244" s="2" t="s">
        <v>221</v>
      </c>
      <c r="D1244" s="2" t="s">
        <v>16</v>
      </c>
      <c r="E1244" s="2" t="s">
        <v>18</v>
      </c>
      <c r="F1244" s="2">
        <v>2</v>
      </c>
      <c r="G1244" s="2">
        <v>2</v>
      </c>
      <c r="H1244" s="2">
        <v>2</v>
      </c>
      <c r="I1244" s="2">
        <v>2</v>
      </c>
    </row>
    <row r="1245" spans="1:9" x14ac:dyDescent="0.25">
      <c r="A1245" s="2" t="s">
        <v>674</v>
      </c>
      <c r="B1245" s="2" t="s">
        <v>219</v>
      </c>
      <c r="C1245" s="2" t="s">
        <v>221</v>
      </c>
      <c r="D1245" s="2" t="s">
        <v>16</v>
      </c>
      <c r="E1245" s="2" t="s">
        <v>19</v>
      </c>
      <c r="F1245" s="2">
        <v>1</v>
      </c>
      <c r="G1245" s="2">
        <v>1</v>
      </c>
      <c r="H1245" s="2">
        <v>1</v>
      </c>
      <c r="I1245" s="2">
        <v>1</v>
      </c>
    </row>
    <row r="1246" spans="1:9" x14ac:dyDescent="0.25">
      <c r="A1246" s="2" t="s">
        <v>674</v>
      </c>
      <c r="B1246" s="2" t="s">
        <v>219</v>
      </c>
      <c r="C1246" s="2" t="s">
        <v>229</v>
      </c>
      <c r="D1246" s="2" t="s">
        <v>16</v>
      </c>
      <c r="E1246" s="2" t="s">
        <v>16</v>
      </c>
      <c r="F1246" s="2">
        <v>1</v>
      </c>
      <c r="G1246" s="2">
        <v>1</v>
      </c>
      <c r="H1246" s="2">
        <v>0</v>
      </c>
      <c r="I1246" s="2">
        <v>0</v>
      </c>
    </row>
    <row r="1247" spans="1:9" x14ac:dyDescent="0.25">
      <c r="A1247" s="2" t="s">
        <v>674</v>
      </c>
      <c r="B1247" s="2" t="s">
        <v>219</v>
      </c>
      <c r="C1247" s="2" t="s">
        <v>233</v>
      </c>
      <c r="D1247" s="2" t="s">
        <v>16</v>
      </c>
      <c r="E1247" s="2" t="s">
        <v>18</v>
      </c>
      <c r="F1247" s="2">
        <v>1</v>
      </c>
      <c r="G1247" s="2">
        <v>0.8</v>
      </c>
      <c r="H1247" s="2">
        <v>1</v>
      </c>
      <c r="I1247" s="2">
        <v>0.8</v>
      </c>
    </row>
    <row r="1248" spans="1:9" x14ac:dyDescent="0.25">
      <c r="A1248" s="2" t="s">
        <v>674</v>
      </c>
      <c r="B1248" s="2" t="s">
        <v>219</v>
      </c>
      <c r="C1248" s="2" t="s">
        <v>233</v>
      </c>
      <c r="D1248" s="2" t="s">
        <v>16</v>
      </c>
      <c r="E1248" s="2" t="s">
        <v>19</v>
      </c>
      <c r="F1248" s="2">
        <v>2</v>
      </c>
      <c r="G1248" s="2">
        <v>1.2</v>
      </c>
      <c r="H1248" s="2">
        <v>2</v>
      </c>
      <c r="I1248" s="2">
        <v>1.2</v>
      </c>
    </row>
    <row r="1249" spans="1:9" x14ac:dyDescent="0.25">
      <c r="A1249" s="2" t="s">
        <v>674</v>
      </c>
      <c r="B1249" s="2" t="s">
        <v>219</v>
      </c>
      <c r="C1249" s="2" t="s">
        <v>235</v>
      </c>
      <c r="D1249" s="2" t="s">
        <v>16</v>
      </c>
      <c r="E1249" s="2" t="s">
        <v>17</v>
      </c>
      <c r="F1249" s="2">
        <v>2</v>
      </c>
      <c r="G1249" s="2">
        <v>2</v>
      </c>
      <c r="H1249" s="2">
        <v>2</v>
      </c>
      <c r="I1249" s="2">
        <v>2</v>
      </c>
    </row>
    <row r="1250" spans="1:9" x14ac:dyDescent="0.25">
      <c r="A1250" s="2" t="s">
        <v>674</v>
      </c>
      <c r="B1250" s="2" t="s">
        <v>219</v>
      </c>
      <c r="C1250" s="2" t="s">
        <v>239</v>
      </c>
      <c r="D1250" s="2" t="s">
        <v>16</v>
      </c>
      <c r="E1250" s="2" t="s">
        <v>8</v>
      </c>
      <c r="F1250" s="2">
        <v>1</v>
      </c>
      <c r="G1250" s="2">
        <v>1</v>
      </c>
      <c r="H1250" s="2">
        <v>1</v>
      </c>
      <c r="I1250" s="2">
        <v>1</v>
      </c>
    </row>
    <row r="1251" spans="1:9" x14ac:dyDescent="0.25">
      <c r="A1251" s="2" t="s">
        <v>674</v>
      </c>
      <c r="B1251" s="2" t="s">
        <v>219</v>
      </c>
      <c r="C1251" s="2" t="s">
        <v>239</v>
      </c>
      <c r="D1251" s="2" t="s">
        <v>16</v>
      </c>
      <c r="E1251" s="2" t="s">
        <v>10</v>
      </c>
      <c r="F1251" s="2">
        <v>1</v>
      </c>
      <c r="G1251" s="2">
        <v>1</v>
      </c>
      <c r="H1251" s="2">
        <v>1</v>
      </c>
      <c r="I1251" s="2">
        <v>1</v>
      </c>
    </row>
    <row r="1252" spans="1:9" x14ac:dyDescent="0.25">
      <c r="A1252" s="2" t="s">
        <v>674</v>
      </c>
      <c r="B1252" s="2" t="s">
        <v>219</v>
      </c>
      <c r="C1252" s="2" t="s">
        <v>239</v>
      </c>
      <c r="D1252" s="2" t="s">
        <v>16</v>
      </c>
      <c r="E1252" s="2" t="s">
        <v>11</v>
      </c>
      <c r="F1252" s="2">
        <v>2</v>
      </c>
      <c r="G1252" s="2">
        <v>2</v>
      </c>
      <c r="H1252" s="2">
        <v>1</v>
      </c>
      <c r="I1252" s="2">
        <v>1</v>
      </c>
    </row>
    <row r="1253" spans="1:9" x14ac:dyDescent="0.25">
      <c r="A1253" s="2" t="s">
        <v>674</v>
      </c>
      <c r="B1253" s="2" t="s">
        <v>219</v>
      </c>
      <c r="C1253" s="2" t="s">
        <v>239</v>
      </c>
      <c r="D1253" s="2" t="s">
        <v>16</v>
      </c>
      <c r="E1253" s="2" t="s">
        <v>12</v>
      </c>
      <c r="F1253" s="2">
        <v>3</v>
      </c>
      <c r="G1253" s="2">
        <v>3</v>
      </c>
      <c r="H1253" s="2">
        <v>2</v>
      </c>
      <c r="I1253" s="2">
        <v>2</v>
      </c>
    </row>
    <row r="1254" spans="1:9" x14ac:dyDescent="0.25">
      <c r="A1254" s="2" t="s">
        <v>674</v>
      </c>
      <c r="B1254" s="2" t="s">
        <v>219</v>
      </c>
      <c r="C1254" s="2" t="s">
        <v>239</v>
      </c>
      <c r="D1254" s="2" t="s">
        <v>16</v>
      </c>
      <c r="E1254" s="2" t="s">
        <v>13</v>
      </c>
      <c r="F1254" s="2">
        <v>1</v>
      </c>
      <c r="G1254" s="2">
        <v>1</v>
      </c>
      <c r="H1254" s="2">
        <v>1</v>
      </c>
      <c r="I1254" s="2">
        <v>1</v>
      </c>
    </row>
    <row r="1255" spans="1:9" x14ac:dyDescent="0.25">
      <c r="A1255" s="2" t="s">
        <v>674</v>
      </c>
      <c r="B1255" s="2" t="s">
        <v>219</v>
      </c>
      <c r="C1255" s="2" t="s">
        <v>239</v>
      </c>
      <c r="D1255" s="2" t="s">
        <v>16</v>
      </c>
      <c r="E1255" s="2" t="s">
        <v>15</v>
      </c>
      <c r="F1255" s="2">
        <v>3</v>
      </c>
      <c r="G1255" s="2">
        <v>3</v>
      </c>
      <c r="H1255" s="2">
        <v>3</v>
      </c>
      <c r="I1255" s="2">
        <v>3</v>
      </c>
    </row>
    <row r="1256" spans="1:9" x14ac:dyDescent="0.25">
      <c r="A1256" s="2" t="s">
        <v>674</v>
      </c>
      <c r="B1256" s="2" t="s">
        <v>219</v>
      </c>
      <c r="C1256" s="2" t="s">
        <v>239</v>
      </c>
      <c r="D1256" s="2" t="s">
        <v>16</v>
      </c>
      <c r="E1256" s="2" t="s">
        <v>16</v>
      </c>
      <c r="F1256" s="2">
        <v>3</v>
      </c>
      <c r="G1256" s="2">
        <v>3</v>
      </c>
      <c r="H1256" s="2">
        <v>3</v>
      </c>
      <c r="I1256" s="2">
        <v>3</v>
      </c>
    </row>
    <row r="1257" spans="1:9" x14ac:dyDescent="0.25">
      <c r="A1257" s="2" t="s">
        <v>674</v>
      </c>
      <c r="B1257" s="2" t="s">
        <v>219</v>
      </c>
      <c r="C1257" s="2" t="s">
        <v>239</v>
      </c>
      <c r="D1257" s="2" t="s">
        <v>16</v>
      </c>
      <c r="E1257" s="2" t="s">
        <v>17</v>
      </c>
      <c r="F1257" s="2">
        <v>3</v>
      </c>
      <c r="G1257" s="2">
        <v>2.2000000000000002</v>
      </c>
      <c r="H1257" s="2">
        <v>2</v>
      </c>
      <c r="I1257" s="2">
        <v>1.2</v>
      </c>
    </row>
    <row r="1258" spans="1:9" x14ac:dyDescent="0.25">
      <c r="A1258" s="2" t="s">
        <v>674</v>
      </c>
      <c r="B1258" s="2" t="s">
        <v>219</v>
      </c>
      <c r="C1258" s="2" t="s">
        <v>239</v>
      </c>
      <c r="D1258" s="2" t="s">
        <v>16</v>
      </c>
      <c r="E1258" s="2" t="s">
        <v>19</v>
      </c>
      <c r="F1258" s="2">
        <v>2</v>
      </c>
      <c r="G1258" s="2">
        <v>1.6</v>
      </c>
      <c r="H1258" s="2">
        <v>2</v>
      </c>
      <c r="I1258" s="2">
        <v>1.6</v>
      </c>
    </row>
    <row r="1259" spans="1:9" x14ac:dyDescent="0.25">
      <c r="A1259" s="2" t="s">
        <v>674</v>
      </c>
      <c r="B1259" s="2" t="s">
        <v>219</v>
      </c>
      <c r="C1259" s="2" t="s">
        <v>241</v>
      </c>
      <c r="D1259" s="2" t="s">
        <v>16</v>
      </c>
      <c r="E1259" s="2" t="s">
        <v>16</v>
      </c>
      <c r="F1259" s="2">
        <v>1</v>
      </c>
      <c r="G1259" s="2">
        <v>1</v>
      </c>
      <c r="H1259" s="2">
        <v>1</v>
      </c>
      <c r="I1259" s="2">
        <v>1</v>
      </c>
    </row>
    <row r="1260" spans="1:9" x14ac:dyDescent="0.25">
      <c r="A1260" s="2" t="s">
        <v>674</v>
      </c>
      <c r="B1260" s="2" t="s">
        <v>219</v>
      </c>
      <c r="C1260" s="2" t="s">
        <v>241</v>
      </c>
      <c r="D1260" s="2" t="s">
        <v>16</v>
      </c>
      <c r="E1260" s="2" t="s">
        <v>17</v>
      </c>
      <c r="F1260" s="2">
        <v>1</v>
      </c>
      <c r="G1260" s="2">
        <v>1</v>
      </c>
      <c r="H1260" s="2">
        <v>1</v>
      </c>
      <c r="I1260" s="2">
        <v>1</v>
      </c>
    </row>
    <row r="1261" spans="1:9" x14ac:dyDescent="0.25">
      <c r="A1261" s="2" t="s">
        <v>674</v>
      </c>
      <c r="B1261" s="2" t="s">
        <v>219</v>
      </c>
      <c r="C1261" s="2" t="s">
        <v>241</v>
      </c>
      <c r="D1261" s="2" t="s">
        <v>16</v>
      </c>
      <c r="E1261" s="2" t="s">
        <v>18</v>
      </c>
      <c r="F1261" s="2">
        <v>1</v>
      </c>
      <c r="G1261" s="2">
        <v>0.4</v>
      </c>
      <c r="H1261" s="2">
        <v>1</v>
      </c>
      <c r="I1261" s="2">
        <v>0.4</v>
      </c>
    </row>
    <row r="1262" spans="1:9" x14ac:dyDescent="0.25">
      <c r="A1262" s="2" t="s">
        <v>674</v>
      </c>
      <c r="B1262" s="2" t="s">
        <v>219</v>
      </c>
      <c r="C1262" s="2" t="s">
        <v>245</v>
      </c>
      <c r="D1262" s="2" t="s">
        <v>16</v>
      </c>
      <c r="E1262" s="2" t="s">
        <v>16</v>
      </c>
      <c r="F1262" s="2">
        <v>1</v>
      </c>
      <c r="G1262" s="2">
        <v>1</v>
      </c>
      <c r="H1262" s="2">
        <v>1</v>
      </c>
      <c r="I1262" s="2">
        <v>1</v>
      </c>
    </row>
    <row r="1263" spans="1:9" x14ac:dyDescent="0.25">
      <c r="A1263" s="2" t="s">
        <v>674</v>
      </c>
      <c r="B1263" s="2" t="s">
        <v>219</v>
      </c>
      <c r="C1263" s="2" t="s">
        <v>245</v>
      </c>
      <c r="D1263" s="2" t="s">
        <v>16</v>
      </c>
      <c r="E1263" s="2" t="s">
        <v>17</v>
      </c>
      <c r="F1263" s="2">
        <v>2</v>
      </c>
      <c r="G1263" s="2">
        <v>1.2</v>
      </c>
      <c r="H1263" s="2">
        <v>2</v>
      </c>
      <c r="I1263" s="2">
        <v>1.2</v>
      </c>
    </row>
    <row r="1264" spans="1:9" x14ac:dyDescent="0.25">
      <c r="A1264" s="2" t="s">
        <v>674</v>
      </c>
      <c r="B1264" s="2" t="s">
        <v>219</v>
      </c>
      <c r="C1264" s="2" t="s">
        <v>245</v>
      </c>
      <c r="D1264" s="2" t="s">
        <v>16</v>
      </c>
      <c r="E1264" s="2" t="s">
        <v>18</v>
      </c>
      <c r="F1264" s="2">
        <v>1</v>
      </c>
      <c r="G1264" s="2">
        <v>1</v>
      </c>
      <c r="H1264" s="2">
        <v>1</v>
      </c>
      <c r="I1264" s="2">
        <v>1</v>
      </c>
    </row>
    <row r="1265" spans="1:9" x14ac:dyDescent="0.25">
      <c r="A1265" s="2" t="s">
        <v>674</v>
      </c>
      <c r="B1265" s="2" t="s">
        <v>219</v>
      </c>
      <c r="C1265" s="2" t="s">
        <v>247</v>
      </c>
      <c r="D1265" s="2" t="s">
        <v>16</v>
      </c>
      <c r="E1265" s="2" t="s">
        <v>18</v>
      </c>
      <c r="F1265" s="2">
        <v>1</v>
      </c>
      <c r="G1265" s="2">
        <v>1</v>
      </c>
      <c r="H1265" s="2">
        <v>1</v>
      </c>
      <c r="I1265" s="2">
        <v>1</v>
      </c>
    </row>
    <row r="1266" spans="1:9" x14ac:dyDescent="0.25">
      <c r="A1266" s="2" t="s">
        <v>674</v>
      </c>
      <c r="B1266" s="2" t="s">
        <v>219</v>
      </c>
      <c r="C1266" s="2" t="s">
        <v>249</v>
      </c>
      <c r="D1266" s="2" t="s">
        <v>16</v>
      </c>
      <c r="E1266" s="2" t="s">
        <v>18</v>
      </c>
      <c r="F1266" s="2">
        <v>1</v>
      </c>
      <c r="G1266" s="2">
        <v>1</v>
      </c>
      <c r="H1266" s="2">
        <v>1</v>
      </c>
      <c r="I1266" s="2">
        <v>1</v>
      </c>
    </row>
    <row r="1267" spans="1:9" x14ac:dyDescent="0.25">
      <c r="A1267" s="2" t="s">
        <v>674</v>
      </c>
      <c r="B1267" s="2" t="s">
        <v>219</v>
      </c>
      <c r="C1267" s="2" t="s">
        <v>249</v>
      </c>
      <c r="D1267" s="2" t="s">
        <v>16</v>
      </c>
      <c r="E1267" s="2" t="s">
        <v>19</v>
      </c>
      <c r="F1267" s="2">
        <v>1</v>
      </c>
      <c r="G1267" s="2">
        <v>1</v>
      </c>
      <c r="H1267" s="2">
        <v>1</v>
      </c>
      <c r="I1267" s="2">
        <v>1</v>
      </c>
    </row>
    <row r="1268" spans="1:9" x14ac:dyDescent="0.25">
      <c r="A1268" s="2" t="s">
        <v>674</v>
      </c>
      <c r="B1268" s="2" t="s">
        <v>219</v>
      </c>
      <c r="C1268" s="2" t="s">
        <v>251</v>
      </c>
      <c r="D1268" s="2" t="s">
        <v>16</v>
      </c>
      <c r="E1268" s="2" t="s">
        <v>675</v>
      </c>
      <c r="F1268" s="2">
        <v>4</v>
      </c>
      <c r="G1268" s="2">
        <v>3</v>
      </c>
      <c r="H1268" s="2">
        <v>2</v>
      </c>
      <c r="I1268" s="2">
        <v>1</v>
      </c>
    </row>
    <row r="1269" spans="1:9" x14ac:dyDescent="0.25">
      <c r="A1269" s="2" t="s">
        <v>674</v>
      </c>
      <c r="B1269" s="2" t="s">
        <v>219</v>
      </c>
      <c r="C1269" s="2" t="s">
        <v>251</v>
      </c>
      <c r="D1269" s="2" t="s">
        <v>16</v>
      </c>
      <c r="E1269" s="2" t="s">
        <v>8</v>
      </c>
      <c r="F1269" s="2">
        <v>1</v>
      </c>
      <c r="G1269" s="2">
        <v>1</v>
      </c>
      <c r="H1269" s="2">
        <v>0</v>
      </c>
      <c r="I1269" s="2">
        <v>0</v>
      </c>
    </row>
    <row r="1270" spans="1:9" x14ac:dyDescent="0.25">
      <c r="A1270" s="2" t="s">
        <v>674</v>
      </c>
      <c r="B1270" s="2" t="s">
        <v>219</v>
      </c>
      <c r="C1270" s="2" t="s">
        <v>251</v>
      </c>
      <c r="D1270" s="2" t="s">
        <v>16</v>
      </c>
      <c r="E1270" s="2" t="s">
        <v>9</v>
      </c>
      <c r="F1270" s="2">
        <v>3</v>
      </c>
      <c r="G1270" s="2">
        <v>3</v>
      </c>
      <c r="H1270" s="2">
        <v>0</v>
      </c>
      <c r="I1270" s="2">
        <v>0</v>
      </c>
    </row>
    <row r="1271" spans="1:9" x14ac:dyDescent="0.25">
      <c r="A1271" s="2" t="s">
        <v>674</v>
      </c>
      <c r="B1271" s="2" t="s">
        <v>219</v>
      </c>
      <c r="C1271" s="2" t="s">
        <v>251</v>
      </c>
      <c r="D1271" s="2" t="s">
        <v>16</v>
      </c>
      <c r="E1271" s="2" t="s">
        <v>10</v>
      </c>
      <c r="F1271" s="2">
        <v>1</v>
      </c>
      <c r="G1271" s="2">
        <v>1</v>
      </c>
      <c r="H1271" s="2">
        <v>1</v>
      </c>
      <c r="I1271" s="2">
        <v>1</v>
      </c>
    </row>
    <row r="1272" spans="1:9" x14ac:dyDescent="0.25">
      <c r="A1272" s="2" t="s">
        <v>674</v>
      </c>
      <c r="B1272" s="2" t="s">
        <v>219</v>
      </c>
      <c r="C1272" s="2" t="s">
        <v>251</v>
      </c>
      <c r="D1272" s="2" t="s">
        <v>16</v>
      </c>
      <c r="E1272" s="2" t="s">
        <v>11</v>
      </c>
      <c r="F1272" s="2">
        <v>1</v>
      </c>
      <c r="G1272" s="2">
        <v>1</v>
      </c>
      <c r="H1272" s="2">
        <v>0</v>
      </c>
      <c r="I1272" s="2">
        <v>0</v>
      </c>
    </row>
    <row r="1273" spans="1:9" x14ac:dyDescent="0.25">
      <c r="A1273" s="2" t="s">
        <v>674</v>
      </c>
      <c r="B1273" s="2" t="s">
        <v>219</v>
      </c>
      <c r="C1273" s="2" t="s">
        <v>251</v>
      </c>
      <c r="D1273" s="2" t="s">
        <v>16</v>
      </c>
      <c r="E1273" s="2" t="s">
        <v>12</v>
      </c>
      <c r="F1273" s="2">
        <v>3</v>
      </c>
      <c r="G1273" s="2">
        <v>3</v>
      </c>
      <c r="H1273" s="2">
        <v>1</v>
      </c>
      <c r="I1273" s="2">
        <v>1</v>
      </c>
    </row>
    <row r="1274" spans="1:9" x14ac:dyDescent="0.25">
      <c r="A1274" s="2" t="s">
        <v>674</v>
      </c>
      <c r="B1274" s="2" t="s">
        <v>219</v>
      </c>
      <c r="C1274" s="2" t="s">
        <v>251</v>
      </c>
      <c r="D1274" s="2" t="s">
        <v>16</v>
      </c>
      <c r="E1274" s="2" t="s">
        <v>13</v>
      </c>
      <c r="F1274" s="2">
        <v>1</v>
      </c>
      <c r="G1274" s="2">
        <v>1</v>
      </c>
      <c r="H1274" s="2">
        <v>0</v>
      </c>
      <c r="I1274" s="2">
        <v>0</v>
      </c>
    </row>
    <row r="1275" spans="1:9" x14ac:dyDescent="0.25">
      <c r="A1275" s="2" t="s">
        <v>674</v>
      </c>
      <c r="B1275" s="2" t="s">
        <v>219</v>
      </c>
      <c r="C1275" s="2" t="s">
        <v>251</v>
      </c>
      <c r="D1275" s="2" t="s">
        <v>16</v>
      </c>
      <c r="E1275" s="2" t="s">
        <v>14</v>
      </c>
      <c r="F1275" s="2">
        <v>1</v>
      </c>
      <c r="G1275" s="2">
        <v>1</v>
      </c>
      <c r="H1275" s="2">
        <v>0</v>
      </c>
      <c r="I1275" s="2">
        <v>0</v>
      </c>
    </row>
    <row r="1276" spans="1:9" x14ac:dyDescent="0.25">
      <c r="A1276" s="2" t="s">
        <v>674</v>
      </c>
      <c r="B1276" s="2" t="s">
        <v>219</v>
      </c>
      <c r="C1276" s="2" t="s">
        <v>251</v>
      </c>
      <c r="D1276" s="2" t="s">
        <v>16</v>
      </c>
      <c r="E1276" s="2" t="s">
        <v>15</v>
      </c>
      <c r="F1276" s="2">
        <v>2</v>
      </c>
      <c r="G1276" s="2">
        <v>2</v>
      </c>
      <c r="H1276" s="2">
        <v>2</v>
      </c>
      <c r="I1276" s="2">
        <v>2</v>
      </c>
    </row>
    <row r="1277" spans="1:9" x14ac:dyDescent="0.25">
      <c r="A1277" s="2" t="s">
        <v>674</v>
      </c>
      <c r="B1277" s="2" t="s">
        <v>219</v>
      </c>
      <c r="C1277" s="2" t="s">
        <v>251</v>
      </c>
      <c r="D1277" s="2" t="s">
        <v>16</v>
      </c>
      <c r="E1277" s="2" t="s">
        <v>17</v>
      </c>
      <c r="F1277" s="2">
        <v>1</v>
      </c>
      <c r="G1277" s="2">
        <v>0.8</v>
      </c>
      <c r="H1277" s="2">
        <v>1</v>
      </c>
      <c r="I1277" s="2">
        <v>0.8</v>
      </c>
    </row>
    <row r="1278" spans="1:9" x14ac:dyDescent="0.25">
      <c r="A1278" s="2" t="s">
        <v>674</v>
      </c>
      <c r="B1278" s="2" t="s">
        <v>219</v>
      </c>
      <c r="C1278" s="2" t="s">
        <v>251</v>
      </c>
      <c r="D1278" s="2" t="s">
        <v>16</v>
      </c>
      <c r="E1278" s="2" t="s">
        <v>18</v>
      </c>
      <c r="F1278" s="2">
        <v>2</v>
      </c>
      <c r="G1278" s="2">
        <v>1.4</v>
      </c>
      <c r="H1278" s="2">
        <v>2</v>
      </c>
      <c r="I1278" s="2">
        <v>1.4</v>
      </c>
    </row>
    <row r="1279" spans="1:9" x14ac:dyDescent="0.25">
      <c r="A1279" s="2" t="s">
        <v>674</v>
      </c>
      <c r="B1279" s="2" t="s">
        <v>219</v>
      </c>
      <c r="C1279" s="2" t="s">
        <v>251</v>
      </c>
      <c r="D1279" s="2" t="s">
        <v>16</v>
      </c>
      <c r="E1279" s="2" t="s">
        <v>19</v>
      </c>
      <c r="F1279" s="2">
        <v>2</v>
      </c>
      <c r="G1279" s="2">
        <v>1</v>
      </c>
      <c r="H1279" s="2">
        <v>2</v>
      </c>
      <c r="I1279" s="2">
        <v>1</v>
      </c>
    </row>
    <row r="1280" spans="1:9" x14ac:dyDescent="0.25">
      <c r="A1280" s="2" t="s">
        <v>674</v>
      </c>
      <c r="B1280" s="2" t="s">
        <v>219</v>
      </c>
      <c r="C1280" s="2" t="s">
        <v>253</v>
      </c>
      <c r="D1280" s="2" t="s">
        <v>16</v>
      </c>
      <c r="E1280" s="2" t="s">
        <v>15</v>
      </c>
      <c r="F1280" s="2">
        <v>1</v>
      </c>
      <c r="G1280" s="2">
        <v>1</v>
      </c>
      <c r="H1280" s="2">
        <v>1</v>
      </c>
      <c r="I1280" s="2">
        <v>1</v>
      </c>
    </row>
    <row r="1281" spans="1:9" x14ac:dyDescent="0.25">
      <c r="A1281" s="2" t="s">
        <v>674</v>
      </c>
      <c r="B1281" s="2" t="s">
        <v>219</v>
      </c>
      <c r="C1281" s="2" t="s">
        <v>253</v>
      </c>
      <c r="D1281" s="2" t="s">
        <v>16</v>
      </c>
      <c r="E1281" s="2" t="s">
        <v>16</v>
      </c>
      <c r="F1281" s="2">
        <v>1</v>
      </c>
      <c r="G1281" s="2">
        <v>0.2</v>
      </c>
      <c r="H1281" s="2">
        <v>1</v>
      </c>
      <c r="I1281" s="2">
        <v>0.2</v>
      </c>
    </row>
    <row r="1282" spans="1:9" x14ac:dyDescent="0.25">
      <c r="A1282" s="2" t="s">
        <v>674</v>
      </c>
      <c r="B1282" s="2" t="s">
        <v>219</v>
      </c>
      <c r="C1282" s="2" t="s">
        <v>253</v>
      </c>
      <c r="D1282" s="2" t="s">
        <v>16</v>
      </c>
      <c r="E1282" s="2" t="s">
        <v>17</v>
      </c>
      <c r="F1282" s="2">
        <v>1</v>
      </c>
      <c r="G1282" s="2">
        <v>1</v>
      </c>
      <c r="H1282" s="2">
        <v>1</v>
      </c>
      <c r="I1282" s="2">
        <v>1</v>
      </c>
    </row>
    <row r="1283" spans="1:9" x14ac:dyDescent="0.25">
      <c r="A1283" s="2" t="s">
        <v>674</v>
      </c>
      <c r="B1283" s="2" t="s">
        <v>219</v>
      </c>
      <c r="C1283" s="2" t="s">
        <v>253</v>
      </c>
      <c r="D1283" s="2" t="s">
        <v>16</v>
      </c>
      <c r="E1283" s="2" t="s">
        <v>19</v>
      </c>
      <c r="F1283" s="2">
        <v>1</v>
      </c>
      <c r="G1283" s="2">
        <v>1</v>
      </c>
      <c r="H1283" s="2">
        <v>1</v>
      </c>
      <c r="I1283" s="2">
        <v>1</v>
      </c>
    </row>
    <row r="1284" spans="1:9" x14ac:dyDescent="0.25">
      <c r="A1284" s="2" t="s">
        <v>674</v>
      </c>
      <c r="B1284" s="2" t="s">
        <v>219</v>
      </c>
      <c r="C1284" s="2" t="s">
        <v>275</v>
      </c>
      <c r="D1284" s="2" t="s">
        <v>16</v>
      </c>
      <c r="E1284" s="2" t="s">
        <v>14</v>
      </c>
      <c r="F1284" s="2">
        <v>1</v>
      </c>
      <c r="G1284" s="2">
        <v>0.2</v>
      </c>
      <c r="H1284" s="2">
        <v>1</v>
      </c>
      <c r="I1284" s="2">
        <v>0.2</v>
      </c>
    </row>
    <row r="1285" spans="1:9" x14ac:dyDescent="0.25">
      <c r="A1285" s="2" t="s">
        <v>674</v>
      </c>
      <c r="B1285" s="2" t="s">
        <v>219</v>
      </c>
      <c r="C1285" s="2" t="s">
        <v>275</v>
      </c>
      <c r="D1285" s="2" t="s">
        <v>16</v>
      </c>
      <c r="E1285" s="2" t="s">
        <v>15</v>
      </c>
      <c r="F1285" s="2">
        <v>1</v>
      </c>
      <c r="G1285" s="2">
        <v>1</v>
      </c>
      <c r="H1285" s="2">
        <v>1</v>
      </c>
      <c r="I1285" s="2">
        <v>1</v>
      </c>
    </row>
    <row r="1286" spans="1:9" x14ac:dyDescent="0.25">
      <c r="A1286" s="2" t="s">
        <v>674</v>
      </c>
      <c r="B1286" s="2" t="s">
        <v>219</v>
      </c>
      <c r="C1286" s="2" t="s">
        <v>277</v>
      </c>
      <c r="D1286" s="2" t="s">
        <v>16</v>
      </c>
      <c r="E1286" s="2" t="s">
        <v>13</v>
      </c>
      <c r="F1286" s="2">
        <v>1</v>
      </c>
      <c r="G1286" s="2">
        <v>1</v>
      </c>
      <c r="H1286" s="2">
        <v>1</v>
      </c>
      <c r="I1286" s="2">
        <v>1</v>
      </c>
    </row>
    <row r="1287" spans="1:9" x14ac:dyDescent="0.25">
      <c r="A1287" s="2" t="s">
        <v>674</v>
      </c>
      <c r="B1287" s="2" t="s">
        <v>219</v>
      </c>
      <c r="C1287" s="2" t="s">
        <v>277</v>
      </c>
      <c r="D1287" s="2" t="s">
        <v>16</v>
      </c>
      <c r="E1287" s="2" t="s">
        <v>15</v>
      </c>
      <c r="F1287" s="2">
        <v>1</v>
      </c>
      <c r="G1287" s="2">
        <v>1</v>
      </c>
      <c r="H1287" s="2">
        <v>1</v>
      </c>
      <c r="I1287" s="2">
        <v>1</v>
      </c>
    </row>
    <row r="1288" spans="1:9" x14ac:dyDescent="0.25">
      <c r="A1288" s="2" t="s">
        <v>674</v>
      </c>
      <c r="B1288" s="2" t="s">
        <v>219</v>
      </c>
      <c r="C1288" s="2" t="s">
        <v>277</v>
      </c>
      <c r="D1288" s="2" t="s">
        <v>16</v>
      </c>
      <c r="E1288" s="2" t="s">
        <v>18</v>
      </c>
      <c r="F1288" s="2">
        <v>1</v>
      </c>
      <c r="G1288" s="2">
        <v>1</v>
      </c>
      <c r="H1288" s="2">
        <v>1</v>
      </c>
      <c r="I1288" s="2">
        <v>1</v>
      </c>
    </row>
    <row r="1289" spans="1:9" x14ac:dyDescent="0.25">
      <c r="A1289" s="2" t="s">
        <v>674</v>
      </c>
      <c r="B1289" s="2" t="s">
        <v>219</v>
      </c>
      <c r="C1289" s="2" t="s">
        <v>277</v>
      </c>
      <c r="D1289" s="2" t="s">
        <v>16</v>
      </c>
      <c r="E1289" s="2" t="s">
        <v>19</v>
      </c>
      <c r="F1289" s="2">
        <v>1</v>
      </c>
      <c r="G1289" s="2">
        <v>1</v>
      </c>
      <c r="H1289" s="2">
        <v>1</v>
      </c>
      <c r="I1289" s="2">
        <v>1</v>
      </c>
    </row>
    <row r="1290" spans="1:9" x14ac:dyDescent="0.25">
      <c r="A1290" s="2" t="s">
        <v>674</v>
      </c>
      <c r="B1290" s="2" t="s">
        <v>219</v>
      </c>
      <c r="C1290" s="2" t="s">
        <v>287</v>
      </c>
      <c r="D1290" s="2" t="s">
        <v>16</v>
      </c>
      <c r="E1290" s="2" t="s">
        <v>13</v>
      </c>
      <c r="F1290" s="2">
        <v>1</v>
      </c>
      <c r="G1290" s="2">
        <v>1</v>
      </c>
      <c r="H1290" s="2">
        <v>1</v>
      </c>
      <c r="I1290" s="2">
        <v>1</v>
      </c>
    </row>
    <row r="1291" spans="1:9" x14ac:dyDescent="0.25">
      <c r="A1291" s="2" t="s">
        <v>674</v>
      </c>
      <c r="B1291" s="2" t="s">
        <v>219</v>
      </c>
      <c r="C1291" s="2" t="s">
        <v>287</v>
      </c>
      <c r="D1291" s="2" t="s">
        <v>16</v>
      </c>
      <c r="E1291" s="2" t="s">
        <v>18</v>
      </c>
      <c r="F1291" s="2">
        <v>1</v>
      </c>
      <c r="G1291" s="2">
        <v>1</v>
      </c>
      <c r="H1291" s="2">
        <v>1</v>
      </c>
      <c r="I1291" s="2">
        <v>1</v>
      </c>
    </row>
    <row r="1292" spans="1:9" x14ac:dyDescent="0.25">
      <c r="A1292" s="2" t="s">
        <v>674</v>
      </c>
      <c r="B1292" s="2" t="s">
        <v>219</v>
      </c>
      <c r="C1292" s="2" t="s">
        <v>309</v>
      </c>
      <c r="D1292" s="2" t="s">
        <v>16</v>
      </c>
      <c r="E1292" s="2" t="s">
        <v>14</v>
      </c>
      <c r="F1292" s="2">
        <v>1</v>
      </c>
      <c r="G1292" s="2">
        <v>1</v>
      </c>
      <c r="H1292" s="2">
        <v>1</v>
      </c>
      <c r="I1292" s="2">
        <v>1</v>
      </c>
    </row>
    <row r="1293" spans="1:9" x14ac:dyDescent="0.25">
      <c r="A1293" s="2" t="s">
        <v>674</v>
      </c>
      <c r="B1293" s="2" t="s">
        <v>219</v>
      </c>
      <c r="C1293" s="2" t="s">
        <v>309</v>
      </c>
      <c r="D1293" s="2" t="s">
        <v>16</v>
      </c>
      <c r="E1293" s="2" t="s">
        <v>15</v>
      </c>
      <c r="F1293" s="2">
        <v>1</v>
      </c>
      <c r="G1293" s="2">
        <v>1</v>
      </c>
      <c r="H1293" s="2">
        <v>1</v>
      </c>
      <c r="I1293" s="2">
        <v>1</v>
      </c>
    </row>
    <row r="1294" spans="1:9" x14ac:dyDescent="0.25">
      <c r="A1294" s="2" t="s">
        <v>674</v>
      </c>
      <c r="B1294" s="2" t="s">
        <v>219</v>
      </c>
      <c r="C1294" s="2" t="s">
        <v>319</v>
      </c>
      <c r="D1294" s="2" t="s">
        <v>16</v>
      </c>
      <c r="E1294" s="2" t="s">
        <v>15</v>
      </c>
      <c r="F1294" s="2">
        <v>1</v>
      </c>
      <c r="G1294" s="2">
        <v>0.6</v>
      </c>
      <c r="H1294" s="2">
        <v>1</v>
      </c>
      <c r="I1294" s="2">
        <v>0.6</v>
      </c>
    </row>
    <row r="1295" spans="1:9" x14ac:dyDescent="0.25">
      <c r="A1295" s="2" t="s">
        <v>674</v>
      </c>
      <c r="B1295" s="2" t="s">
        <v>219</v>
      </c>
      <c r="C1295" s="2" t="s">
        <v>359</v>
      </c>
      <c r="D1295" s="2" t="s">
        <v>16</v>
      </c>
      <c r="E1295" s="2" t="s">
        <v>18</v>
      </c>
      <c r="F1295" s="2">
        <v>1</v>
      </c>
      <c r="G1295" s="2">
        <v>1</v>
      </c>
      <c r="H1295" s="2">
        <v>1</v>
      </c>
      <c r="I1295" s="2">
        <v>1</v>
      </c>
    </row>
    <row r="1296" spans="1:9" x14ac:dyDescent="0.25">
      <c r="A1296" s="2" t="s">
        <v>674</v>
      </c>
      <c r="B1296" s="2" t="s">
        <v>219</v>
      </c>
      <c r="C1296" s="2" t="s">
        <v>405</v>
      </c>
      <c r="D1296" s="2" t="s">
        <v>16</v>
      </c>
      <c r="E1296" s="2" t="s">
        <v>11</v>
      </c>
      <c r="F1296" s="2">
        <v>1</v>
      </c>
      <c r="G1296" s="2">
        <v>1</v>
      </c>
      <c r="H1296" s="2">
        <v>1</v>
      </c>
      <c r="I1296" s="2">
        <v>1</v>
      </c>
    </row>
    <row r="1297" spans="1:9" x14ac:dyDescent="0.25">
      <c r="A1297" s="2" t="s">
        <v>674</v>
      </c>
      <c r="B1297" s="2" t="s">
        <v>219</v>
      </c>
      <c r="C1297" s="2" t="s">
        <v>405</v>
      </c>
      <c r="D1297" s="2" t="s">
        <v>16</v>
      </c>
      <c r="E1297" s="2" t="s">
        <v>15</v>
      </c>
      <c r="F1297" s="2">
        <v>2</v>
      </c>
      <c r="G1297" s="2">
        <v>2</v>
      </c>
      <c r="H1297" s="2">
        <v>2</v>
      </c>
      <c r="I1297" s="2">
        <v>2</v>
      </c>
    </row>
    <row r="1298" spans="1:9" x14ac:dyDescent="0.25">
      <c r="A1298" s="2" t="s">
        <v>674</v>
      </c>
      <c r="B1298" s="2" t="s">
        <v>219</v>
      </c>
      <c r="C1298" s="2" t="s">
        <v>405</v>
      </c>
      <c r="D1298" s="2" t="s">
        <v>16</v>
      </c>
      <c r="E1298" s="2" t="s">
        <v>17</v>
      </c>
      <c r="F1298" s="2">
        <v>2</v>
      </c>
      <c r="G1298" s="2">
        <v>1.4</v>
      </c>
      <c r="H1298" s="2">
        <v>2</v>
      </c>
      <c r="I1298" s="2">
        <v>1.4</v>
      </c>
    </row>
    <row r="1299" spans="1:9" x14ac:dyDescent="0.25">
      <c r="A1299" s="2" t="s">
        <v>674</v>
      </c>
      <c r="B1299" s="2" t="s">
        <v>219</v>
      </c>
      <c r="C1299" s="2" t="s">
        <v>405</v>
      </c>
      <c r="D1299" s="2" t="s">
        <v>16</v>
      </c>
      <c r="E1299" s="2" t="s">
        <v>19</v>
      </c>
      <c r="F1299" s="2">
        <v>1</v>
      </c>
      <c r="G1299" s="2">
        <v>0.8</v>
      </c>
      <c r="H1299" s="2">
        <v>1</v>
      </c>
      <c r="I1299" s="2">
        <v>0.8</v>
      </c>
    </row>
    <row r="1300" spans="1:9" x14ac:dyDescent="0.25">
      <c r="A1300" s="2" t="s">
        <v>674</v>
      </c>
      <c r="B1300" s="2" t="s">
        <v>219</v>
      </c>
      <c r="C1300" s="2" t="s">
        <v>407</v>
      </c>
      <c r="D1300" s="2" t="s">
        <v>16</v>
      </c>
      <c r="E1300" s="2" t="s">
        <v>12</v>
      </c>
      <c r="F1300" s="2">
        <v>1</v>
      </c>
      <c r="G1300" s="2">
        <v>0.6</v>
      </c>
      <c r="H1300" s="2">
        <v>1</v>
      </c>
      <c r="I1300" s="2">
        <v>0.6</v>
      </c>
    </row>
    <row r="1301" spans="1:9" x14ac:dyDescent="0.25">
      <c r="A1301" s="2" t="s">
        <v>674</v>
      </c>
      <c r="B1301" s="2" t="s">
        <v>219</v>
      </c>
      <c r="C1301" s="2" t="s">
        <v>407</v>
      </c>
      <c r="D1301" s="2" t="s">
        <v>16</v>
      </c>
      <c r="E1301" s="2" t="s">
        <v>15</v>
      </c>
      <c r="F1301" s="2">
        <v>4</v>
      </c>
      <c r="G1301" s="2">
        <v>3</v>
      </c>
      <c r="H1301" s="2">
        <v>4</v>
      </c>
      <c r="I1301" s="2">
        <v>3</v>
      </c>
    </row>
    <row r="1302" spans="1:9" x14ac:dyDescent="0.25">
      <c r="A1302" s="2" t="s">
        <v>674</v>
      </c>
      <c r="B1302" s="2" t="s">
        <v>219</v>
      </c>
      <c r="C1302" s="2" t="s">
        <v>407</v>
      </c>
      <c r="D1302" s="2" t="s">
        <v>16</v>
      </c>
      <c r="E1302" s="2" t="s">
        <v>17</v>
      </c>
      <c r="F1302" s="2">
        <v>2</v>
      </c>
      <c r="G1302" s="2">
        <v>2</v>
      </c>
      <c r="H1302" s="2">
        <v>2</v>
      </c>
      <c r="I1302" s="2">
        <v>2</v>
      </c>
    </row>
    <row r="1303" spans="1:9" x14ac:dyDescent="0.25">
      <c r="A1303" s="2" t="s">
        <v>674</v>
      </c>
      <c r="B1303" s="2" t="s">
        <v>219</v>
      </c>
      <c r="C1303" s="2" t="s">
        <v>407</v>
      </c>
      <c r="D1303" s="2" t="s">
        <v>16</v>
      </c>
      <c r="E1303" s="2" t="s">
        <v>19</v>
      </c>
      <c r="F1303" s="2">
        <v>1</v>
      </c>
      <c r="G1303" s="2">
        <v>0.8</v>
      </c>
      <c r="H1303" s="2">
        <v>1</v>
      </c>
      <c r="I1303" s="2">
        <v>0.8</v>
      </c>
    </row>
    <row r="1304" spans="1:9" x14ac:dyDescent="0.25">
      <c r="A1304" s="2" t="s">
        <v>674</v>
      </c>
      <c r="B1304" s="2" t="s">
        <v>219</v>
      </c>
      <c r="C1304" s="2" t="s">
        <v>411</v>
      </c>
      <c r="D1304" s="2" t="s">
        <v>16</v>
      </c>
      <c r="E1304" s="2" t="s">
        <v>12</v>
      </c>
      <c r="F1304" s="2">
        <v>1</v>
      </c>
      <c r="G1304" s="2">
        <v>1</v>
      </c>
      <c r="H1304" s="2">
        <v>1</v>
      </c>
      <c r="I1304" s="2">
        <v>1</v>
      </c>
    </row>
    <row r="1305" spans="1:9" x14ac:dyDescent="0.25">
      <c r="A1305" s="2" t="s">
        <v>674</v>
      </c>
      <c r="B1305" s="2" t="s">
        <v>219</v>
      </c>
      <c r="C1305" s="2" t="s">
        <v>411</v>
      </c>
      <c r="D1305" s="2" t="s">
        <v>16</v>
      </c>
      <c r="E1305" s="2" t="s">
        <v>16</v>
      </c>
      <c r="F1305" s="2">
        <v>1</v>
      </c>
      <c r="G1305" s="2">
        <v>1</v>
      </c>
      <c r="H1305" s="2">
        <v>1</v>
      </c>
      <c r="I1305" s="2">
        <v>1</v>
      </c>
    </row>
    <row r="1306" spans="1:9" x14ac:dyDescent="0.25">
      <c r="A1306" s="2" t="s">
        <v>674</v>
      </c>
      <c r="B1306" s="2" t="s">
        <v>219</v>
      </c>
      <c r="C1306" s="2" t="s">
        <v>411</v>
      </c>
      <c r="D1306" s="2" t="s">
        <v>16</v>
      </c>
      <c r="E1306" s="2" t="s">
        <v>17</v>
      </c>
      <c r="F1306" s="2">
        <v>1</v>
      </c>
      <c r="G1306" s="2">
        <v>1</v>
      </c>
      <c r="H1306" s="2">
        <v>1</v>
      </c>
      <c r="I1306" s="2">
        <v>1</v>
      </c>
    </row>
    <row r="1307" spans="1:9" x14ac:dyDescent="0.25">
      <c r="A1307" s="2" t="s">
        <v>674</v>
      </c>
      <c r="B1307" s="2" t="s">
        <v>219</v>
      </c>
      <c r="C1307" s="2" t="s">
        <v>411</v>
      </c>
      <c r="D1307" s="2" t="s">
        <v>16</v>
      </c>
      <c r="E1307" s="2" t="s">
        <v>19</v>
      </c>
      <c r="F1307" s="2">
        <v>1</v>
      </c>
      <c r="G1307" s="2">
        <v>0.2</v>
      </c>
      <c r="H1307" s="2">
        <v>1</v>
      </c>
      <c r="I1307" s="2">
        <v>0.2</v>
      </c>
    </row>
    <row r="1308" spans="1:9" x14ac:dyDescent="0.25">
      <c r="A1308" s="2" t="s">
        <v>674</v>
      </c>
      <c r="B1308" s="2" t="s">
        <v>219</v>
      </c>
      <c r="C1308" s="2" t="s">
        <v>413</v>
      </c>
      <c r="D1308" s="2" t="s">
        <v>16</v>
      </c>
      <c r="E1308" s="2" t="s">
        <v>13</v>
      </c>
      <c r="F1308" s="2">
        <v>1</v>
      </c>
      <c r="G1308" s="2">
        <v>1</v>
      </c>
      <c r="H1308" s="2">
        <v>1</v>
      </c>
      <c r="I1308" s="2">
        <v>1</v>
      </c>
    </row>
    <row r="1309" spans="1:9" x14ac:dyDescent="0.25">
      <c r="A1309" s="2" t="s">
        <v>674</v>
      </c>
      <c r="B1309" s="2" t="s">
        <v>219</v>
      </c>
      <c r="C1309" s="2" t="s">
        <v>413</v>
      </c>
      <c r="D1309" s="2" t="s">
        <v>16</v>
      </c>
      <c r="E1309" s="2" t="s">
        <v>15</v>
      </c>
      <c r="F1309" s="2">
        <v>1</v>
      </c>
      <c r="G1309" s="2">
        <v>1</v>
      </c>
      <c r="H1309" s="2">
        <v>1</v>
      </c>
      <c r="I1309" s="2">
        <v>1</v>
      </c>
    </row>
    <row r="1310" spans="1:9" x14ac:dyDescent="0.25">
      <c r="A1310" s="2" t="s">
        <v>674</v>
      </c>
      <c r="B1310" s="2" t="s">
        <v>219</v>
      </c>
      <c r="C1310" s="2" t="s">
        <v>413</v>
      </c>
      <c r="D1310" s="2" t="s">
        <v>16</v>
      </c>
      <c r="E1310" s="2" t="s">
        <v>17</v>
      </c>
      <c r="F1310" s="2">
        <v>1</v>
      </c>
      <c r="G1310" s="2">
        <v>1</v>
      </c>
      <c r="H1310" s="2">
        <v>1</v>
      </c>
      <c r="I1310" s="2">
        <v>1</v>
      </c>
    </row>
    <row r="1311" spans="1:9" x14ac:dyDescent="0.25">
      <c r="A1311" s="2" t="s">
        <v>674</v>
      </c>
      <c r="B1311" s="2" t="s">
        <v>219</v>
      </c>
      <c r="C1311" s="2" t="s">
        <v>413</v>
      </c>
      <c r="D1311" s="2" t="s">
        <v>16</v>
      </c>
      <c r="E1311" s="2" t="s">
        <v>18</v>
      </c>
      <c r="F1311" s="2">
        <v>2</v>
      </c>
      <c r="G1311" s="2">
        <v>2</v>
      </c>
      <c r="H1311" s="2">
        <v>2</v>
      </c>
      <c r="I1311" s="2">
        <v>2</v>
      </c>
    </row>
    <row r="1312" spans="1:9" x14ac:dyDescent="0.25">
      <c r="A1312" s="2" t="s">
        <v>674</v>
      </c>
      <c r="B1312" s="2" t="s">
        <v>219</v>
      </c>
      <c r="C1312" s="2" t="s">
        <v>415</v>
      </c>
      <c r="D1312" s="2" t="s">
        <v>16</v>
      </c>
      <c r="E1312" s="2" t="s">
        <v>14</v>
      </c>
      <c r="F1312" s="2">
        <v>1</v>
      </c>
      <c r="G1312" s="2">
        <v>1</v>
      </c>
      <c r="H1312" s="2">
        <v>1</v>
      </c>
      <c r="I1312" s="2">
        <v>1</v>
      </c>
    </row>
    <row r="1313" spans="1:9" x14ac:dyDescent="0.25">
      <c r="A1313" s="2" t="s">
        <v>674</v>
      </c>
      <c r="B1313" s="2" t="s">
        <v>219</v>
      </c>
      <c r="C1313" s="2" t="s">
        <v>415</v>
      </c>
      <c r="D1313" s="2" t="s">
        <v>16</v>
      </c>
      <c r="E1313" s="2" t="s">
        <v>15</v>
      </c>
      <c r="F1313" s="2">
        <v>2</v>
      </c>
      <c r="G1313" s="2">
        <v>2</v>
      </c>
      <c r="H1313" s="2">
        <v>2</v>
      </c>
      <c r="I1313" s="2">
        <v>2</v>
      </c>
    </row>
    <row r="1314" spans="1:9" x14ac:dyDescent="0.25">
      <c r="A1314" s="2" t="s">
        <v>674</v>
      </c>
      <c r="B1314" s="2" t="s">
        <v>219</v>
      </c>
      <c r="C1314" s="2" t="s">
        <v>417</v>
      </c>
      <c r="D1314" s="2" t="s">
        <v>16</v>
      </c>
      <c r="E1314" s="2" t="s">
        <v>675</v>
      </c>
      <c r="F1314" s="2">
        <v>1</v>
      </c>
      <c r="G1314" s="2">
        <v>0.5</v>
      </c>
      <c r="H1314" s="2">
        <v>1</v>
      </c>
      <c r="I1314" s="2">
        <v>0.5</v>
      </c>
    </row>
    <row r="1315" spans="1:9" x14ac:dyDescent="0.25">
      <c r="A1315" s="2" t="s">
        <v>674</v>
      </c>
      <c r="B1315" s="2" t="s">
        <v>219</v>
      </c>
      <c r="C1315" s="2" t="s">
        <v>419</v>
      </c>
      <c r="D1315" s="2" t="s">
        <v>16</v>
      </c>
      <c r="E1315" s="2" t="s">
        <v>19</v>
      </c>
      <c r="F1315" s="2">
        <v>1</v>
      </c>
      <c r="G1315" s="2">
        <v>1</v>
      </c>
      <c r="H1315" s="2">
        <v>1</v>
      </c>
      <c r="I1315" s="2">
        <v>1</v>
      </c>
    </row>
    <row r="1316" spans="1:9" x14ac:dyDescent="0.25">
      <c r="A1316" s="2" t="s">
        <v>674</v>
      </c>
      <c r="B1316" s="2" t="s">
        <v>219</v>
      </c>
      <c r="C1316" s="2" t="s">
        <v>421</v>
      </c>
      <c r="D1316" s="2" t="s">
        <v>16</v>
      </c>
      <c r="E1316" s="2" t="s">
        <v>15</v>
      </c>
      <c r="F1316" s="2">
        <v>1</v>
      </c>
      <c r="G1316" s="2">
        <v>1</v>
      </c>
      <c r="H1316" s="2">
        <v>1</v>
      </c>
      <c r="I1316" s="2">
        <v>1</v>
      </c>
    </row>
    <row r="1317" spans="1:9" x14ac:dyDescent="0.25">
      <c r="A1317" s="2" t="s">
        <v>674</v>
      </c>
      <c r="B1317" s="2" t="s">
        <v>219</v>
      </c>
      <c r="C1317" s="2" t="s">
        <v>421</v>
      </c>
      <c r="D1317" s="2" t="s">
        <v>16</v>
      </c>
      <c r="E1317" s="2" t="s">
        <v>16</v>
      </c>
      <c r="F1317" s="2">
        <v>1</v>
      </c>
      <c r="G1317" s="2">
        <v>1</v>
      </c>
      <c r="H1317" s="2">
        <v>1</v>
      </c>
      <c r="I1317" s="2">
        <v>1</v>
      </c>
    </row>
    <row r="1318" spans="1:9" x14ac:dyDescent="0.25">
      <c r="A1318" s="2" t="s">
        <v>674</v>
      </c>
      <c r="B1318" s="2" t="s">
        <v>219</v>
      </c>
      <c r="C1318" s="2" t="s">
        <v>421</v>
      </c>
      <c r="D1318" s="2" t="s">
        <v>16</v>
      </c>
      <c r="E1318" s="2" t="s">
        <v>17</v>
      </c>
      <c r="F1318" s="2">
        <v>1</v>
      </c>
      <c r="G1318" s="2">
        <v>1</v>
      </c>
      <c r="H1318" s="2">
        <v>1</v>
      </c>
      <c r="I1318" s="2">
        <v>1</v>
      </c>
    </row>
    <row r="1319" spans="1:9" x14ac:dyDescent="0.25">
      <c r="A1319" s="2" t="s">
        <v>674</v>
      </c>
      <c r="B1319" s="2" t="s">
        <v>219</v>
      </c>
      <c r="C1319" s="2" t="s">
        <v>425</v>
      </c>
      <c r="D1319" s="2" t="s">
        <v>16</v>
      </c>
      <c r="E1319" s="2" t="s">
        <v>14</v>
      </c>
      <c r="F1319" s="2">
        <v>1</v>
      </c>
      <c r="G1319" s="2">
        <v>1</v>
      </c>
      <c r="H1319" s="2">
        <v>1</v>
      </c>
      <c r="I1319" s="2">
        <v>1</v>
      </c>
    </row>
    <row r="1320" spans="1:9" x14ac:dyDescent="0.25">
      <c r="A1320" s="2" t="s">
        <v>674</v>
      </c>
      <c r="B1320" s="2" t="s">
        <v>219</v>
      </c>
      <c r="C1320" s="2" t="s">
        <v>425</v>
      </c>
      <c r="D1320" s="2" t="s">
        <v>16</v>
      </c>
      <c r="E1320" s="2" t="s">
        <v>15</v>
      </c>
      <c r="F1320" s="2">
        <v>5</v>
      </c>
      <c r="G1320" s="2">
        <v>5</v>
      </c>
      <c r="H1320" s="2">
        <v>5</v>
      </c>
      <c r="I1320" s="2">
        <v>5</v>
      </c>
    </row>
    <row r="1321" spans="1:9" x14ac:dyDescent="0.25">
      <c r="A1321" s="2" t="s">
        <v>674</v>
      </c>
      <c r="B1321" s="2" t="s">
        <v>219</v>
      </c>
      <c r="C1321" s="2" t="s">
        <v>425</v>
      </c>
      <c r="D1321" s="2" t="s">
        <v>16</v>
      </c>
      <c r="E1321" s="2" t="s">
        <v>16</v>
      </c>
      <c r="F1321" s="2">
        <v>1</v>
      </c>
      <c r="G1321" s="2">
        <v>1</v>
      </c>
      <c r="H1321" s="2">
        <v>1</v>
      </c>
      <c r="I1321" s="2">
        <v>1</v>
      </c>
    </row>
    <row r="1322" spans="1:9" x14ac:dyDescent="0.25">
      <c r="A1322" s="2" t="s">
        <v>674</v>
      </c>
      <c r="B1322" s="2" t="s">
        <v>219</v>
      </c>
      <c r="C1322" s="2" t="s">
        <v>425</v>
      </c>
      <c r="D1322" s="2" t="s">
        <v>16</v>
      </c>
      <c r="E1322" s="2" t="s">
        <v>18</v>
      </c>
      <c r="F1322" s="2">
        <v>1</v>
      </c>
      <c r="G1322" s="2">
        <v>1</v>
      </c>
      <c r="H1322" s="2">
        <v>1</v>
      </c>
      <c r="I1322" s="2">
        <v>1</v>
      </c>
    </row>
    <row r="1323" spans="1:9" x14ac:dyDescent="0.25">
      <c r="A1323" s="2" t="s">
        <v>674</v>
      </c>
      <c r="B1323" s="2" t="s">
        <v>219</v>
      </c>
      <c r="C1323" s="2" t="s">
        <v>425</v>
      </c>
      <c r="D1323" s="2" t="s">
        <v>16</v>
      </c>
      <c r="E1323" s="2" t="s">
        <v>19</v>
      </c>
      <c r="F1323" s="2">
        <v>2</v>
      </c>
      <c r="G1323" s="2">
        <v>2</v>
      </c>
      <c r="H1323" s="2">
        <v>2</v>
      </c>
      <c r="I1323" s="2">
        <v>2</v>
      </c>
    </row>
    <row r="1324" spans="1:9" x14ac:dyDescent="0.25">
      <c r="A1324" s="2" t="s">
        <v>674</v>
      </c>
      <c r="B1324" s="2" t="s">
        <v>219</v>
      </c>
      <c r="C1324" s="2" t="s">
        <v>429</v>
      </c>
      <c r="D1324" s="2" t="s">
        <v>16</v>
      </c>
      <c r="E1324" s="2" t="s">
        <v>13</v>
      </c>
      <c r="F1324" s="2">
        <v>1</v>
      </c>
      <c r="G1324" s="2">
        <v>1</v>
      </c>
      <c r="H1324" s="2">
        <v>1</v>
      </c>
      <c r="I1324" s="2">
        <v>1</v>
      </c>
    </row>
    <row r="1325" spans="1:9" x14ac:dyDescent="0.25">
      <c r="A1325" s="2" t="s">
        <v>674</v>
      </c>
      <c r="B1325" s="2" t="s">
        <v>219</v>
      </c>
      <c r="C1325" s="2" t="s">
        <v>429</v>
      </c>
      <c r="D1325" s="2" t="s">
        <v>16</v>
      </c>
      <c r="E1325" s="2" t="s">
        <v>14</v>
      </c>
      <c r="F1325" s="2">
        <v>1</v>
      </c>
      <c r="G1325" s="2">
        <v>1</v>
      </c>
      <c r="H1325" s="2">
        <v>1</v>
      </c>
      <c r="I1325" s="2">
        <v>1</v>
      </c>
    </row>
    <row r="1326" spans="1:9" x14ac:dyDescent="0.25">
      <c r="A1326" s="2" t="s">
        <v>674</v>
      </c>
      <c r="B1326" s="2" t="s">
        <v>219</v>
      </c>
      <c r="C1326" s="2" t="s">
        <v>429</v>
      </c>
      <c r="D1326" s="2" t="s">
        <v>16</v>
      </c>
      <c r="E1326" s="2" t="s">
        <v>17</v>
      </c>
      <c r="F1326" s="2">
        <v>1</v>
      </c>
      <c r="G1326" s="2">
        <v>1</v>
      </c>
      <c r="H1326" s="2">
        <v>1</v>
      </c>
      <c r="I1326" s="2">
        <v>1</v>
      </c>
    </row>
    <row r="1327" spans="1:9" x14ac:dyDescent="0.25">
      <c r="A1327" s="2" t="s">
        <v>674</v>
      </c>
      <c r="B1327" s="2" t="s">
        <v>219</v>
      </c>
      <c r="C1327" s="2" t="s">
        <v>431</v>
      </c>
      <c r="D1327" s="2" t="s">
        <v>16</v>
      </c>
      <c r="E1327" s="2" t="s">
        <v>17</v>
      </c>
      <c r="F1327" s="2">
        <v>1</v>
      </c>
      <c r="G1327" s="2">
        <v>1</v>
      </c>
      <c r="H1327" s="2">
        <v>1</v>
      </c>
      <c r="I1327" s="2">
        <v>1</v>
      </c>
    </row>
    <row r="1328" spans="1:9" x14ac:dyDescent="0.25">
      <c r="A1328" s="2" t="s">
        <v>674</v>
      </c>
      <c r="B1328" s="2" t="s">
        <v>219</v>
      </c>
      <c r="C1328" s="2" t="s">
        <v>431</v>
      </c>
      <c r="D1328" s="2" t="s">
        <v>16</v>
      </c>
      <c r="E1328" s="2" t="s">
        <v>18</v>
      </c>
      <c r="F1328" s="2">
        <v>1</v>
      </c>
      <c r="G1328" s="2">
        <v>1</v>
      </c>
      <c r="H1328" s="2">
        <v>1</v>
      </c>
      <c r="I1328" s="2">
        <v>1</v>
      </c>
    </row>
    <row r="1329" spans="1:9" x14ac:dyDescent="0.25">
      <c r="A1329" s="2" t="s">
        <v>674</v>
      </c>
      <c r="B1329" s="2" t="s">
        <v>219</v>
      </c>
      <c r="C1329" s="2" t="s">
        <v>455</v>
      </c>
      <c r="D1329" s="2" t="s">
        <v>16</v>
      </c>
      <c r="E1329" s="2" t="s">
        <v>10</v>
      </c>
      <c r="F1329" s="2">
        <v>1</v>
      </c>
      <c r="G1329" s="2">
        <v>1</v>
      </c>
      <c r="H1329" s="2">
        <v>1</v>
      </c>
      <c r="I1329" s="2">
        <v>1</v>
      </c>
    </row>
    <row r="1330" spans="1:9" x14ac:dyDescent="0.25">
      <c r="A1330" s="2" t="s">
        <v>674</v>
      </c>
      <c r="B1330" s="2" t="s">
        <v>219</v>
      </c>
      <c r="C1330" s="2" t="s">
        <v>471</v>
      </c>
      <c r="D1330" s="2" t="s">
        <v>16</v>
      </c>
      <c r="E1330" s="2" t="s">
        <v>675</v>
      </c>
      <c r="F1330" s="2">
        <v>1</v>
      </c>
      <c r="G1330" s="2">
        <v>0.2</v>
      </c>
      <c r="H1330" s="2">
        <v>1</v>
      </c>
      <c r="I1330" s="2">
        <v>0.2</v>
      </c>
    </row>
    <row r="1331" spans="1:9" x14ac:dyDescent="0.25">
      <c r="A1331" s="2" t="s">
        <v>674</v>
      </c>
      <c r="B1331" s="2" t="s">
        <v>219</v>
      </c>
      <c r="C1331" s="2" t="s">
        <v>477</v>
      </c>
      <c r="D1331" s="2" t="s">
        <v>16</v>
      </c>
      <c r="E1331" s="2" t="s">
        <v>16</v>
      </c>
      <c r="F1331" s="2">
        <v>1</v>
      </c>
      <c r="G1331" s="2">
        <v>1</v>
      </c>
      <c r="H1331" s="2">
        <v>1</v>
      </c>
      <c r="I1331" s="2">
        <v>1</v>
      </c>
    </row>
    <row r="1332" spans="1:9" x14ac:dyDescent="0.25">
      <c r="A1332" s="2" t="s">
        <v>674</v>
      </c>
      <c r="B1332" s="2" t="s">
        <v>219</v>
      </c>
      <c r="C1332" s="2" t="s">
        <v>479</v>
      </c>
      <c r="D1332" s="2" t="s">
        <v>16</v>
      </c>
      <c r="E1332" s="2" t="s">
        <v>675</v>
      </c>
      <c r="F1332" s="2">
        <v>1</v>
      </c>
      <c r="G1332" s="2">
        <v>0.5</v>
      </c>
      <c r="H1332" s="2">
        <v>1</v>
      </c>
      <c r="I1332" s="2">
        <v>0.5</v>
      </c>
    </row>
    <row r="1333" spans="1:9" x14ac:dyDescent="0.25">
      <c r="A1333" s="2" t="s">
        <v>674</v>
      </c>
      <c r="B1333" s="2" t="s">
        <v>219</v>
      </c>
      <c r="C1333" s="2" t="s">
        <v>479</v>
      </c>
      <c r="D1333" s="2" t="s">
        <v>16</v>
      </c>
      <c r="E1333" s="2" t="s">
        <v>10</v>
      </c>
      <c r="F1333" s="2">
        <v>1</v>
      </c>
      <c r="G1333" s="2">
        <v>1</v>
      </c>
      <c r="H1333" s="2">
        <v>1</v>
      </c>
      <c r="I1333" s="2">
        <v>1</v>
      </c>
    </row>
    <row r="1334" spans="1:9" x14ac:dyDescent="0.25">
      <c r="A1334" s="2" t="s">
        <v>674</v>
      </c>
      <c r="B1334" s="2" t="s">
        <v>219</v>
      </c>
      <c r="C1334" s="2" t="s">
        <v>481</v>
      </c>
      <c r="D1334" s="2" t="s">
        <v>16</v>
      </c>
      <c r="E1334" s="2" t="s">
        <v>14</v>
      </c>
      <c r="F1334" s="2">
        <v>1</v>
      </c>
      <c r="G1334" s="2">
        <v>1</v>
      </c>
      <c r="H1334" s="2">
        <v>1</v>
      </c>
      <c r="I1334" s="2">
        <v>1</v>
      </c>
    </row>
    <row r="1335" spans="1:9" x14ac:dyDescent="0.25">
      <c r="A1335" s="2" t="s">
        <v>674</v>
      </c>
      <c r="B1335" s="2" t="s">
        <v>219</v>
      </c>
      <c r="C1335" s="2" t="s">
        <v>481</v>
      </c>
      <c r="D1335" s="2" t="s">
        <v>16</v>
      </c>
      <c r="E1335" s="2" t="s">
        <v>18</v>
      </c>
      <c r="F1335" s="2">
        <v>1</v>
      </c>
      <c r="G1335" s="2">
        <v>1</v>
      </c>
      <c r="H1335" s="2">
        <v>1</v>
      </c>
      <c r="I1335" s="2">
        <v>1</v>
      </c>
    </row>
    <row r="1336" spans="1:9" x14ac:dyDescent="0.25">
      <c r="A1336" s="2" t="s">
        <v>674</v>
      </c>
      <c r="B1336" s="2" t="s">
        <v>219</v>
      </c>
      <c r="C1336" s="2" t="s">
        <v>487</v>
      </c>
      <c r="D1336" s="2" t="s">
        <v>16</v>
      </c>
      <c r="E1336" s="2" t="s">
        <v>16</v>
      </c>
      <c r="F1336" s="2">
        <v>1</v>
      </c>
      <c r="G1336" s="2">
        <v>1</v>
      </c>
      <c r="H1336" s="2">
        <v>1</v>
      </c>
      <c r="I1336" s="2">
        <v>1</v>
      </c>
    </row>
    <row r="1337" spans="1:9" x14ac:dyDescent="0.25">
      <c r="A1337" s="2" t="s">
        <v>674</v>
      </c>
      <c r="B1337" s="2" t="s">
        <v>219</v>
      </c>
      <c r="C1337" s="2" t="s">
        <v>487</v>
      </c>
      <c r="D1337" s="2" t="s">
        <v>16</v>
      </c>
      <c r="E1337" s="2" t="s">
        <v>17</v>
      </c>
      <c r="F1337" s="2">
        <v>1</v>
      </c>
      <c r="G1337" s="2">
        <v>1</v>
      </c>
      <c r="H1337" s="2">
        <v>1</v>
      </c>
      <c r="I1337" s="2">
        <v>1</v>
      </c>
    </row>
    <row r="1338" spans="1:9" x14ac:dyDescent="0.25">
      <c r="A1338" s="2" t="s">
        <v>674</v>
      </c>
      <c r="B1338" s="2" t="s">
        <v>219</v>
      </c>
      <c r="C1338" s="2" t="s">
        <v>487</v>
      </c>
      <c r="D1338" s="2" t="s">
        <v>16</v>
      </c>
      <c r="E1338" s="2" t="s">
        <v>18</v>
      </c>
      <c r="F1338" s="2">
        <v>1</v>
      </c>
      <c r="G1338" s="2">
        <v>1</v>
      </c>
      <c r="H1338" s="2">
        <v>1</v>
      </c>
      <c r="I1338" s="2">
        <v>1</v>
      </c>
    </row>
    <row r="1339" spans="1:9" x14ac:dyDescent="0.25">
      <c r="A1339" s="2" t="s">
        <v>674</v>
      </c>
      <c r="B1339" s="2" t="s">
        <v>219</v>
      </c>
      <c r="C1339" s="2" t="s">
        <v>491</v>
      </c>
      <c r="D1339" s="2" t="s">
        <v>16</v>
      </c>
      <c r="E1339" s="2" t="s">
        <v>9</v>
      </c>
      <c r="F1339" s="2">
        <v>1</v>
      </c>
      <c r="G1339" s="2">
        <v>1</v>
      </c>
      <c r="H1339" s="2">
        <v>1</v>
      </c>
      <c r="I1339" s="2">
        <v>1</v>
      </c>
    </row>
    <row r="1340" spans="1:9" x14ac:dyDescent="0.25">
      <c r="A1340" s="2" t="s">
        <v>674</v>
      </c>
      <c r="B1340" s="2" t="s">
        <v>219</v>
      </c>
      <c r="C1340" s="2" t="s">
        <v>491</v>
      </c>
      <c r="D1340" s="2" t="s">
        <v>16</v>
      </c>
      <c r="E1340" s="2" t="s">
        <v>10</v>
      </c>
      <c r="F1340" s="2">
        <v>1</v>
      </c>
      <c r="G1340" s="2">
        <v>1</v>
      </c>
      <c r="H1340" s="2">
        <v>1</v>
      </c>
      <c r="I1340" s="2">
        <v>1</v>
      </c>
    </row>
    <row r="1341" spans="1:9" x14ac:dyDescent="0.25">
      <c r="A1341" s="2" t="s">
        <v>674</v>
      </c>
      <c r="B1341" s="2" t="s">
        <v>219</v>
      </c>
      <c r="C1341" s="2" t="s">
        <v>491</v>
      </c>
      <c r="D1341" s="2" t="s">
        <v>16</v>
      </c>
      <c r="E1341" s="2" t="s">
        <v>17</v>
      </c>
      <c r="F1341" s="2">
        <v>1</v>
      </c>
      <c r="G1341" s="2">
        <v>1</v>
      </c>
      <c r="H1341" s="2">
        <v>1</v>
      </c>
      <c r="I1341" s="2">
        <v>1</v>
      </c>
    </row>
    <row r="1342" spans="1:9" x14ac:dyDescent="0.25">
      <c r="A1342" s="2" t="s">
        <v>674</v>
      </c>
      <c r="B1342" s="2" t="s">
        <v>219</v>
      </c>
      <c r="C1342" s="2" t="s">
        <v>495</v>
      </c>
      <c r="D1342" s="2" t="s">
        <v>16</v>
      </c>
      <c r="E1342" s="2" t="s">
        <v>16</v>
      </c>
      <c r="F1342" s="2">
        <v>1</v>
      </c>
      <c r="G1342" s="2">
        <v>1</v>
      </c>
      <c r="H1342" s="2">
        <v>1</v>
      </c>
      <c r="I1342" s="2">
        <v>1</v>
      </c>
    </row>
    <row r="1343" spans="1:9" x14ac:dyDescent="0.25">
      <c r="A1343" s="2" t="s">
        <v>674</v>
      </c>
      <c r="B1343" s="2" t="s">
        <v>219</v>
      </c>
      <c r="C1343" s="2" t="s">
        <v>495</v>
      </c>
      <c r="D1343" s="2" t="s">
        <v>16</v>
      </c>
      <c r="E1343" s="2" t="s">
        <v>17</v>
      </c>
      <c r="F1343" s="2">
        <v>1</v>
      </c>
      <c r="G1343" s="2">
        <v>1</v>
      </c>
      <c r="H1343" s="2">
        <v>1</v>
      </c>
      <c r="I1343" s="2">
        <v>1</v>
      </c>
    </row>
    <row r="1344" spans="1:9" x14ac:dyDescent="0.25">
      <c r="A1344" s="2" t="s">
        <v>674</v>
      </c>
      <c r="B1344" s="2" t="s">
        <v>219</v>
      </c>
      <c r="C1344" s="2" t="s">
        <v>511</v>
      </c>
      <c r="D1344" s="2" t="s">
        <v>16</v>
      </c>
      <c r="E1344" s="2" t="s">
        <v>17</v>
      </c>
      <c r="F1344" s="2">
        <v>1</v>
      </c>
      <c r="G1344" s="2">
        <v>1</v>
      </c>
      <c r="H1344" s="2">
        <v>1</v>
      </c>
      <c r="I1344" s="2">
        <v>1</v>
      </c>
    </row>
    <row r="1345" spans="1:9" x14ac:dyDescent="0.25">
      <c r="A1345" s="2" t="s">
        <v>674</v>
      </c>
      <c r="B1345" s="2" t="s">
        <v>219</v>
      </c>
      <c r="C1345" s="2" t="s">
        <v>517</v>
      </c>
      <c r="D1345" s="2" t="s">
        <v>16</v>
      </c>
      <c r="E1345" s="2" t="s">
        <v>18</v>
      </c>
      <c r="F1345" s="2">
        <v>1</v>
      </c>
      <c r="G1345" s="2">
        <v>1</v>
      </c>
      <c r="H1345" s="2">
        <v>1</v>
      </c>
      <c r="I1345" s="2">
        <v>1</v>
      </c>
    </row>
    <row r="1346" spans="1:9" x14ac:dyDescent="0.25">
      <c r="A1346" s="2" t="s">
        <v>674</v>
      </c>
      <c r="B1346" s="2" t="s">
        <v>219</v>
      </c>
      <c r="C1346" s="2" t="s">
        <v>555</v>
      </c>
      <c r="D1346" s="2" t="s">
        <v>16</v>
      </c>
      <c r="E1346" s="2" t="s">
        <v>8</v>
      </c>
      <c r="F1346" s="2">
        <v>1</v>
      </c>
      <c r="G1346" s="2">
        <v>0.8</v>
      </c>
      <c r="H1346" s="2">
        <v>1</v>
      </c>
      <c r="I1346" s="2">
        <v>0.8</v>
      </c>
    </row>
    <row r="1347" spans="1:9" x14ac:dyDescent="0.25">
      <c r="A1347" s="2" t="s">
        <v>674</v>
      </c>
      <c r="B1347" s="2" t="s">
        <v>219</v>
      </c>
      <c r="C1347" s="2" t="s">
        <v>555</v>
      </c>
      <c r="D1347" s="2" t="s">
        <v>16</v>
      </c>
      <c r="E1347" s="2" t="s">
        <v>15</v>
      </c>
      <c r="F1347" s="2">
        <v>1</v>
      </c>
      <c r="G1347" s="2">
        <v>0.2</v>
      </c>
      <c r="H1347" s="2">
        <v>1</v>
      </c>
      <c r="I1347" s="2">
        <v>0.2</v>
      </c>
    </row>
    <row r="1348" spans="1:9" x14ac:dyDescent="0.25">
      <c r="A1348" s="2" t="s">
        <v>674</v>
      </c>
      <c r="B1348" s="2" t="s">
        <v>219</v>
      </c>
      <c r="C1348" s="2" t="s">
        <v>555</v>
      </c>
      <c r="D1348" s="2" t="s">
        <v>16</v>
      </c>
      <c r="E1348" s="2" t="s">
        <v>18</v>
      </c>
      <c r="F1348" s="2">
        <v>1</v>
      </c>
      <c r="G1348" s="2">
        <v>1</v>
      </c>
      <c r="H1348" s="2">
        <v>1</v>
      </c>
      <c r="I1348" s="2">
        <v>1</v>
      </c>
    </row>
    <row r="1349" spans="1:9" x14ac:dyDescent="0.25">
      <c r="A1349" s="2" t="s">
        <v>674</v>
      </c>
      <c r="B1349" s="2" t="s">
        <v>219</v>
      </c>
      <c r="C1349" s="2" t="s">
        <v>557</v>
      </c>
      <c r="D1349" s="2" t="s">
        <v>16</v>
      </c>
      <c r="E1349" s="2" t="s">
        <v>675</v>
      </c>
      <c r="F1349" s="2">
        <v>4</v>
      </c>
      <c r="G1349" s="2">
        <v>2</v>
      </c>
      <c r="H1349" s="2">
        <v>4</v>
      </c>
      <c r="I1349" s="2">
        <v>2</v>
      </c>
    </row>
    <row r="1350" spans="1:9" x14ac:dyDescent="0.25">
      <c r="A1350" s="2" t="s">
        <v>674</v>
      </c>
      <c r="B1350" s="2" t="s">
        <v>219</v>
      </c>
      <c r="C1350" s="2" t="s">
        <v>557</v>
      </c>
      <c r="D1350" s="2" t="s">
        <v>16</v>
      </c>
      <c r="E1350" s="2" t="s">
        <v>8</v>
      </c>
      <c r="F1350" s="2">
        <v>1</v>
      </c>
      <c r="G1350" s="2">
        <v>1</v>
      </c>
      <c r="H1350" s="2">
        <v>1</v>
      </c>
      <c r="I1350" s="2">
        <v>1</v>
      </c>
    </row>
    <row r="1351" spans="1:9" x14ac:dyDescent="0.25">
      <c r="A1351" s="2" t="s">
        <v>674</v>
      </c>
      <c r="B1351" s="2" t="s">
        <v>219</v>
      </c>
      <c r="C1351" s="2" t="s">
        <v>557</v>
      </c>
      <c r="D1351" s="2" t="s">
        <v>16</v>
      </c>
      <c r="E1351" s="2" t="s">
        <v>13</v>
      </c>
      <c r="F1351" s="2">
        <v>1</v>
      </c>
      <c r="G1351" s="2">
        <v>1</v>
      </c>
      <c r="H1351" s="2">
        <v>1</v>
      </c>
      <c r="I1351" s="2">
        <v>1</v>
      </c>
    </row>
    <row r="1352" spans="1:9" x14ac:dyDescent="0.25">
      <c r="A1352" s="2" t="s">
        <v>674</v>
      </c>
      <c r="B1352" s="2" t="s">
        <v>219</v>
      </c>
      <c r="C1352" s="2" t="s">
        <v>557</v>
      </c>
      <c r="D1352" s="2" t="s">
        <v>16</v>
      </c>
      <c r="E1352" s="2" t="s">
        <v>18</v>
      </c>
      <c r="F1352" s="2">
        <v>1</v>
      </c>
      <c r="G1352" s="2">
        <v>1</v>
      </c>
      <c r="H1352" s="2">
        <v>1</v>
      </c>
      <c r="I1352" s="2">
        <v>1</v>
      </c>
    </row>
    <row r="1353" spans="1:9" x14ac:dyDescent="0.25">
      <c r="A1353" s="2" t="s">
        <v>674</v>
      </c>
      <c r="B1353" s="2" t="s">
        <v>219</v>
      </c>
      <c r="C1353" s="2" t="s">
        <v>559</v>
      </c>
      <c r="D1353" s="2" t="s">
        <v>16</v>
      </c>
      <c r="E1353" s="2" t="s">
        <v>16</v>
      </c>
      <c r="F1353" s="2">
        <v>1</v>
      </c>
      <c r="G1353" s="2">
        <v>1</v>
      </c>
      <c r="H1353" s="2">
        <v>1</v>
      </c>
      <c r="I1353" s="2">
        <v>1</v>
      </c>
    </row>
    <row r="1354" spans="1:9" x14ac:dyDescent="0.25">
      <c r="A1354" s="2" t="s">
        <v>674</v>
      </c>
      <c r="B1354" s="2" t="s">
        <v>219</v>
      </c>
      <c r="C1354" s="2" t="s">
        <v>569</v>
      </c>
      <c r="D1354" s="2" t="s">
        <v>16</v>
      </c>
      <c r="E1354" s="2" t="s">
        <v>15</v>
      </c>
      <c r="F1354" s="2">
        <v>1</v>
      </c>
      <c r="G1354" s="2">
        <v>1</v>
      </c>
      <c r="H1354" s="2">
        <v>1</v>
      </c>
      <c r="I1354" s="2">
        <v>1</v>
      </c>
    </row>
    <row r="1355" spans="1:9" x14ac:dyDescent="0.25">
      <c r="A1355" s="2" t="s">
        <v>674</v>
      </c>
      <c r="B1355" s="2" t="s">
        <v>219</v>
      </c>
      <c r="C1355" s="2" t="s">
        <v>587</v>
      </c>
      <c r="D1355" s="2" t="s">
        <v>16</v>
      </c>
      <c r="E1355" s="2" t="s">
        <v>16</v>
      </c>
      <c r="F1355" s="2">
        <v>1</v>
      </c>
      <c r="G1355" s="2">
        <v>1</v>
      </c>
      <c r="H1355" s="2">
        <v>1</v>
      </c>
      <c r="I1355" s="2">
        <v>1</v>
      </c>
    </row>
    <row r="1356" spans="1:9" x14ac:dyDescent="0.25">
      <c r="A1356" s="2" t="s">
        <v>674</v>
      </c>
      <c r="B1356" s="2" t="s">
        <v>219</v>
      </c>
      <c r="C1356" s="2" t="s">
        <v>591</v>
      </c>
      <c r="D1356" s="2" t="s">
        <v>16</v>
      </c>
      <c r="E1356" s="2" t="s">
        <v>14</v>
      </c>
      <c r="F1356" s="2">
        <v>1</v>
      </c>
      <c r="G1356" s="2">
        <v>0.8</v>
      </c>
      <c r="H1356" s="2">
        <v>1</v>
      </c>
      <c r="I1356" s="2">
        <v>0.8</v>
      </c>
    </row>
    <row r="1357" spans="1:9" x14ac:dyDescent="0.25">
      <c r="A1357" s="2" t="s">
        <v>674</v>
      </c>
      <c r="B1357" s="2" t="s">
        <v>219</v>
      </c>
      <c r="C1357" s="2" t="s">
        <v>591</v>
      </c>
      <c r="D1357" s="2" t="s">
        <v>16</v>
      </c>
      <c r="E1357" s="2" t="s">
        <v>19</v>
      </c>
      <c r="F1357" s="2">
        <v>1</v>
      </c>
      <c r="G1357" s="2">
        <v>1</v>
      </c>
      <c r="H1357" s="2">
        <v>1</v>
      </c>
      <c r="I1357" s="2">
        <v>1</v>
      </c>
    </row>
    <row r="1358" spans="1:9" x14ac:dyDescent="0.25">
      <c r="A1358" s="2" t="s">
        <v>674</v>
      </c>
      <c r="B1358" s="2" t="s">
        <v>219</v>
      </c>
      <c r="C1358" s="2" t="s">
        <v>593</v>
      </c>
      <c r="D1358" s="2" t="s">
        <v>16</v>
      </c>
      <c r="E1358" s="2" t="s">
        <v>13</v>
      </c>
      <c r="F1358" s="2">
        <v>1</v>
      </c>
      <c r="G1358" s="2">
        <v>1</v>
      </c>
      <c r="H1358" s="2">
        <v>1</v>
      </c>
      <c r="I1358" s="2">
        <v>1</v>
      </c>
    </row>
    <row r="1359" spans="1:9" x14ac:dyDescent="0.25">
      <c r="A1359" s="2" t="s">
        <v>674</v>
      </c>
      <c r="B1359" s="2" t="s">
        <v>219</v>
      </c>
      <c r="C1359" s="2" t="s">
        <v>593</v>
      </c>
      <c r="D1359" s="2" t="s">
        <v>16</v>
      </c>
      <c r="E1359" s="2" t="s">
        <v>15</v>
      </c>
      <c r="F1359" s="2">
        <v>1</v>
      </c>
      <c r="G1359" s="2">
        <v>1</v>
      </c>
      <c r="H1359" s="2">
        <v>1</v>
      </c>
      <c r="I1359" s="2">
        <v>1</v>
      </c>
    </row>
    <row r="1360" spans="1:9" x14ac:dyDescent="0.25">
      <c r="A1360" s="2" t="s">
        <v>674</v>
      </c>
      <c r="B1360" s="2" t="s">
        <v>219</v>
      </c>
      <c r="C1360" s="2" t="s">
        <v>593</v>
      </c>
      <c r="D1360" s="2" t="s">
        <v>16</v>
      </c>
      <c r="E1360" s="2" t="s">
        <v>16</v>
      </c>
      <c r="F1360" s="2">
        <v>1</v>
      </c>
      <c r="G1360" s="2">
        <v>1</v>
      </c>
      <c r="H1360" s="2">
        <v>1</v>
      </c>
      <c r="I1360" s="2">
        <v>1</v>
      </c>
    </row>
    <row r="1361" spans="1:9" x14ac:dyDescent="0.25">
      <c r="A1361" s="2" t="s">
        <v>674</v>
      </c>
      <c r="B1361" s="2" t="s">
        <v>219</v>
      </c>
      <c r="C1361" s="2" t="s">
        <v>595</v>
      </c>
      <c r="D1361" s="2" t="s">
        <v>16</v>
      </c>
      <c r="E1361" s="2" t="s">
        <v>17</v>
      </c>
      <c r="F1361" s="2">
        <v>1</v>
      </c>
      <c r="G1361" s="2">
        <v>1</v>
      </c>
      <c r="H1361" s="2">
        <v>1</v>
      </c>
      <c r="I1361" s="2">
        <v>1</v>
      </c>
    </row>
    <row r="1362" spans="1:9" x14ac:dyDescent="0.25">
      <c r="A1362" s="2" t="s">
        <v>674</v>
      </c>
      <c r="B1362" s="2" t="s">
        <v>219</v>
      </c>
      <c r="C1362" s="2" t="s">
        <v>651</v>
      </c>
      <c r="D1362" s="2" t="s">
        <v>16</v>
      </c>
      <c r="E1362" s="2" t="s">
        <v>16</v>
      </c>
      <c r="F1362" s="2">
        <v>1</v>
      </c>
      <c r="G1362" s="2">
        <v>0.2</v>
      </c>
      <c r="H1362" s="2">
        <v>1</v>
      </c>
      <c r="I1362" s="2">
        <v>0.2</v>
      </c>
    </row>
    <row r="1363" spans="1:9" x14ac:dyDescent="0.25">
      <c r="A1363" s="2" t="s">
        <v>674</v>
      </c>
      <c r="B1363" s="2" t="s">
        <v>219</v>
      </c>
      <c r="C1363" s="2" t="s">
        <v>659</v>
      </c>
      <c r="D1363" s="2" t="s">
        <v>16</v>
      </c>
      <c r="E1363" s="2" t="s">
        <v>11</v>
      </c>
      <c r="F1363" s="2">
        <v>1</v>
      </c>
      <c r="G1363" s="2">
        <v>1</v>
      </c>
      <c r="H1363" s="2">
        <v>1</v>
      </c>
      <c r="I1363" s="2">
        <v>1</v>
      </c>
    </row>
    <row r="1364" spans="1:9" x14ac:dyDescent="0.25">
      <c r="A1364" s="2" t="s">
        <v>674</v>
      </c>
      <c r="B1364" s="2" t="s">
        <v>219</v>
      </c>
      <c r="C1364" s="2" t="s">
        <v>659</v>
      </c>
      <c r="D1364" s="2" t="s">
        <v>16</v>
      </c>
      <c r="E1364" s="2" t="s">
        <v>13</v>
      </c>
      <c r="F1364" s="2">
        <v>1</v>
      </c>
      <c r="G1364" s="2">
        <v>1</v>
      </c>
      <c r="H1364" s="2">
        <v>1</v>
      </c>
      <c r="I1364" s="2">
        <v>1</v>
      </c>
    </row>
    <row r="1365" spans="1:9" x14ac:dyDescent="0.25">
      <c r="A1365" s="2" t="s">
        <v>674</v>
      </c>
      <c r="B1365" s="2" t="s">
        <v>221</v>
      </c>
      <c r="C1365" s="2" t="s">
        <v>221</v>
      </c>
      <c r="D1365" s="2" t="s">
        <v>16</v>
      </c>
      <c r="E1365" s="2" t="s">
        <v>675</v>
      </c>
      <c r="F1365" s="2">
        <v>261</v>
      </c>
      <c r="G1365" s="2">
        <v>257.08</v>
      </c>
      <c r="H1365" s="2">
        <v>0</v>
      </c>
      <c r="I1365" s="2">
        <v>0</v>
      </c>
    </row>
    <row r="1366" spans="1:9" x14ac:dyDescent="0.25">
      <c r="A1366" s="2" t="s">
        <v>674</v>
      </c>
      <c r="B1366" s="2" t="s">
        <v>221</v>
      </c>
      <c r="C1366" s="2" t="s">
        <v>221</v>
      </c>
      <c r="D1366" s="2" t="s">
        <v>16</v>
      </c>
      <c r="E1366" s="2" t="s">
        <v>8</v>
      </c>
      <c r="F1366" s="2">
        <v>305</v>
      </c>
      <c r="G1366" s="2">
        <v>303.05</v>
      </c>
      <c r="H1366" s="2">
        <v>0</v>
      </c>
      <c r="I1366" s="2">
        <v>0</v>
      </c>
    </row>
    <row r="1367" spans="1:9" x14ac:dyDescent="0.25">
      <c r="A1367" s="2" t="s">
        <v>674</v>
      </c>
      <c r="B1367" s="2" t="s">
        <v>221</v>
      </c>
      <c r="C1367" s="2" t="s">
        <v>221</v>
      </c>
      <c r="D1367" s="2" t="s">
        <v>16</v>
      </c>
      <c r="E1367" s="2" t="s">
        <v>9</v>
      </c>
      <c r="F1367" s="2">
        <v>289</v>
      </c>
      <c r="G1367" s="2">
        <v>287.60000000000002</v>
      </c>
      <c r="H1367" s="2">
        <v>0</v>
      </c>
      <c r="I1367" s="2">
        <v>0</v>
      </c>
    </row>
    <row r="1368" spans="1:9" x14ac:dyDescent="0.25">
      <c r="A1368" s="2" t="s">
        <v>674</v>
      </c>
      <c r="B1368" s="2" t="s">
        <v>221</v>
      </c>
      <c r="C1368" s="2" t="s">
        <v>221</v>
      </c>
      <c r="D1368" s="2" t="s">
        <v>16</v>
      </c>
      <c r="E1368" s="2" t="s">
        <v>10</v>
      </c>
      <c r="F1368" s="2">
        <v>319</v>
      </c>
      <c r="G1368" s="2">
        <v>318.02</v>
      </c>
      <c r="H1368" s="2">
        <v>0</v>
      </c>
      <c r="I1368" s="2">
        <v>0</v>
      </c>
    </row>
    <row r="1369" spans="1:9" x14ac:dyDescent="0.25">
      <c r="A1369" s="2" t="s">
        <v>674</v>
      </c>
      <c r="B1369" s="2" t="s">
        <v>221</v>
      </c>
      <c r="C1369" s="2" t="s">
        <v>221</v>
      </c>
      <c r="D1369" s="2" t="s">
        <v>16</v>
      </c>
      <c r="E1369" s="2" t="s">
        <v>11</v>
      </c>
      <c r="F1369" s="2">
        <v>276</v>
      </c>
      <c r="G1369" s="2">
        <v>276</v>
      </c>
      <c r="H1369" s="2">
        <v>0</v>
      </c>
      <c r="I1369" s="2">
        <v>0</v>
      </c>
    </row>
    <row r="1370" spans="1:9" x14ac:dyDescent="0.25">
      <c r="A1370" s="2" t="s">
        <v>674</v>
      </c>
      <c r="B1370" s="2" t="s">
        <v>221</v>
      </c>
      <c r="C1370" s="2" t="s">
        <v>221</v>
      </c>
      <c r="D1370" s="2" t="s">
        <v>16</v>
      </c>
      <c r="E1370" s="2" t="s">
        <v>12</v>
      </c>
      <c r="F1370" s="2">
        <v>298</v>
      </c>
      <c r="G1370" s="2">
        <v>298</v>
      </c>
      <c r="H1370" s="2">
        <v>0</v>
      </c>
      <c r="I1370" s="2">
        <v>0</v>
      </c>
    </row>
    <row r="1371" spans="1:9" x14ac:dyDescent="0.25">
      <c r="A1371" s="2" t="s">
        <v>674</v>
      </c>
      <c r="B1371" s="2" t="s">
        <v>221</v>
      </c>
      <c r="C1371" s="2" t="s">
        <v>221</v>
      </c>
      <c r="D1371" s="2" t="s">
        <v>16</v>
      </c>
      <c r="E1371" s="2" t="s">
        <v>13</v>
      </c>
      <c r="F1371" s="2">
        <v>325</v>
      </c>
      <c r="G1371" s="2">
        <v>324.2</v>
      </c>
      <c r="H1371" s="2">
        <v>0</v>
      </c>
      <c r="I1371" s="2">
        <v>0</v>
      </c>
    </row>
    <row r="1372" spans="1:9" x14ac:dyDescent="0.25">
      <c r="A1372" s="2" t="s">
        <v>674</v>
      </c>
      <c r="B1372" s="2" t="s">
        <v>221</v>
      </c>
      <c r="C1372" s="2" t="s">
        <v>221</v>
      </c>
      <c r="D1372" s="2" t="s">
        <v>16</v>
      </c>
      <c r="E1372" s="2" t="s">
        <v>14</v>
      </c>
      <c r="F1372" s="2">
        <v>342</v>
      </c>
      <c r="G1372" s="2">
        <v>340.8</v>
      </c>
      <c r="H1372" s="2">
        <v>0</v>
      </c>
      <c r="I1372" s="2">
        <v>0</v>
      </c>
    </row>
    <row r="1373" spans="1:9" x14ac:dyDescent="0.25">
      <c r="A1373" s="2" t="s">
        <v>674</v>
      </c>
      <c r="B1373" s="2" t="s">
        <v>221</v>
      </c>
      <c r="C1373" s="2" t="s">
        <v>221</v>
      </c>
      <c r="D1373" s="2" t="s">
        <v>16</v>
      </c>
      <c r="E1373" s="2" t="s">
        <v>15</v>
      </c>
      <c r="F1373" s="2">
        <v>302</v>
      </c>
      <c r="G1373" s="2">
        <v>301.39999999999998</v>
      </c>
      <c r="H1373" s="2">
        <v>0</v>
      </c>
      <c r="I1373" s="2">
        <v>0</v>
      </c>
    </row>
    <row r="1374" spans="1:9" x14ac:dyDescent="0.25">
      <c r="A1374" s="2" t="s">
        <v>674</v>
      </c>
      <c r="B1374" s="2" t="s">
        <v>221</v>
      </c>
      <c r="C1374" s="2" t="s">
        <v>221</v>
      </c>
      <c r="D1374" s="2" t="s">
        <v>16</v>
      </c>
      <c r="E1374" s="2" t="s">
        <v>16</v>
      </c>
      <c r="F1374" s="2">
        <v>329</v>
      </c>
      <c r="G1374" s="2">
        <v>329</v>
      </c>
      <c r="H1374" s="2">
        <v>0</v>
      </c>
      <c r="I1374" s="2">
        <v>0</v>
      </c>
    </row>
    <row r="1375" spans="1:9" x14ac:dyDescent="0.25">
      <c r="A1375" s="2" t="s">
        <v>674</v>
      </c>
      <c r="B1375" s="2" t="s">
        <v>221</v>
      </c>
      <c r="C1375" s="2" t="s">
        <v>221</v>
      </c>
      <c r="D1375" s="2" t="s">
        <v>16</v>
      </c>
      <c r="E1375" s="2" t="s">
        <v>17</v>
      </c>
      <c r="F1375" s="2">
        <v>322</v>
      </c>
      <c r="G1375" s="2">
        <v>321.69</v>
      </c>
      <c r="H1375" s="2">
        <v>0</v>
      </c>
      <c r="I1375" s="2">
        <v>0</v>
      </c>
    </row>
    <row r="1376" spans="1:9" x14ac:dyDescent="0.25">
      <c r="A1376" s="2" t="s">
        <v>674</v>
      </c>
      <c r="B1376" s="2" t="s">
        <v>221</v>
      </c>
      <c r="C1376" s="2" t="s">
        <v>221</v>
      </c>
      <c r="D1376" s="2" t="s">
        <v>16</v>
      </c>
      <c r="E1376" s="2" t="s">
        <v>18</v>
      </c>
      <c r="F1376" s="2">
        <v>284</v>
      </c>
      <c r="G1376" s="2">
        <v>274.93</v>
      </c>
      <c r="H1376" s="2">
        <v>0</v>
      </c>
      <c r="I1376" s="2">
        <v>0</v>
      </c>
    </row>
    <row r="1377" spans="1:9" x14ac:dyDescent="0.25">
      <c r="A1377" s="2" t="s">
        <v>674</v>
      </c>
      <c r="B1377" s="2" t="s">
        <v>221</v>
      </c>
      <c r="C1377" s="2" t="s">
        <v>221</v>
      </c>
      <c r="D1377" s="2" t="s">
        <v>16</v>
      </c>
      <c r="E1377" s="2" t="s">
        <v>19</v>
      </c>
      <c r="F1377" s="2">
        <v>256</v>
      </c>
      <c r="G1377" s="2">
        <v>243.16</v>
      </c>
      <c r="H1377" s="2">
        <v>0</v>
      </c>
      <c r="I1377" s="2">
        <v>0</v>
      </c>
    </row>
    <row r="1378" spans="1:9" x14ac:dyDescent="0.25">
      <c r="A1378" s="2" t="s">
        <v>674</v>
      </c>
      <c r="B1378" s="2" t="s">
        <v>221</v>
      </c>
      <c r="C1378" s="2" t="s">
        <v>429</v>
      </c>
      <c r="D1378" s="2" t="s">
        <v>16</v>
      </c>
      <c r="E1378" s="2" t="s">
        <v>8</v>
      </c>
      <c r="F1378" s="2">
        <v>2</v>
      </c>
      <c r="G1378" s="2">
        <v>2</v>
      </c>
      <c r="H1378" s="2">
        <v>0</v>
      </c>
      <c r="I1378" s="2">
        <v>0</v>
      </c>
    </row>
    <row r="1379" spans="1:9" x14ac:dyDescent="0.25">
      <c r="A1379" s="2" t="s">
        <v>674</v>
      </c>
      <c r="B1379" s="2" t="s">
        <v>221</v>
      </c>
      <c r="C1379" s="2" t="s">
        <v>429</v>
      </c>
      <c r="D1379" s="2" t="s">
        <v>16</v>
      </c>
      <c r="E1379" s="2" t="s">
        <v>10</v>
      </c>
      <c r="F1379" s="2">
        <v>3</v>
      </c>
      <c r="G1379" s="2">
        <v>3</v>
      </c>
      <c r="H1379" s="2">
        <v>0</v>
      </c>
      <c r="I1379" s="2">
        <v>0</v>
      </c>
    </row>
    <row r="1380" spans="1:9" x14ac:dyDescent="0.25">
      <c r="A1380" s="2" t="s">
        <v>674</v>
      </c>
      <c r="B1380" s="2" t="s">
        <v>221</v>
      </c>
      <c r="C1380" s="2" t="s">
        <v>429</v>
      </c>
      <c r="D1380" s="2" t="s">
        <v>16</v>
      </c>
      <c r="E1380" s="2" t="s">
        <v>12</v>
      </c>
      <c r="F1380" s="2">
        <v>1</v>
      </c>
      <c r="G1380" s="2">
        <v>1</v>
      </c>
      <c r="H1380" s="2">
        <v>0</v>
      </c>
      <c r="I1380" s="2">
        <v>0</v>
      </c>
    </row>
    <row r="1381" spans="1:9" x14ac:dyDescent="0.25">
      <c r="A1381" s="2" t="s">
        <v>674</v>
      </c>
      <c r="B1381" s="2" t="s">
        <v>221</v>
      </c>
      <c r="C1381" s="2" t="s">
        <v>429</v>
      </c>
      <c r="D1381" s="2" t="s">
        <v>16</v>
      </c>
      <c r="E1381" s="2" t="s">
        <v>13</v>
      </c>
      <c r="F1381" s="2">
        <v>1</v>
      </c>
      <c r="G1381" s="2">
        <v>1</v>
      </c>
      <c r="H1381" s="2">
        <v>0</v>
      </c>
      <c r="I1381" s="2">
        <v>0</v>
      </c>
    </row>
    <row r="1382" spans="1:9" x14ac:dyDescent="0.25">
      <c r="A1382" s="2" t="s">
        <v>674</v>
      </c>
      <c r="B1382" s="2" t="s">
        <v>221</v>
      </c>
      <c r="C1382" s="2" t="s">
        <v>429</v>
      </c>
      <c r="D1382" s="2" t="s">
        <v>16</v>
      </c>
      <c r="E1382" s="2" t="s">
        <v>14</v>
      </c>
      <c r="F1382" s="2">
        <v>2</v>
      </c>
      <c r="G1382" s="2">
        <v>2</v>
      </c>
      <c r="H1382" s="2">
        <v>0</v>
      </c>
      <c r="I1382" s="2">
        <v>0</v>
      </c>
    </row>
    <row r="1383" spans="1:9" x14ac:dyDescent="0.25">
      <c r="A1383" s="2" t="s">
        <v>674</v>
      </c>
      <c r="B1383" s="2" t="s">
        <v>221</v>
      </c>
      <c r="C1383" s="2" t="s">
        <v>429</v>
      </c>
      <c r="D1383" s="2" t="s">
        <v>16</v>
      </c>
      <c r="E1383" s="2" t="s">
        <v>15</v>
      </c>
      <c r="F1383" s="2">
        <v>3</v>
      </c>
      <c r="G1383" s="2">
        <v>2.8</v>
      </c>
      <c r="H1383" s="2">
        <v>0</v>
      </c>
      <c r="I1383" s="2">
        <v>0</v>
      </c>
    </row>
    <row r="1384" spans="1:9" x14ac:dyDescent="0.25">
      <c r="A1384" s="2" t="s">
        <v>674</v>
      </c>
      <c r="B1384" s="2" t="s">
        <v>221</v>
      </c>
      <c r="C1384" s="2" t="s">
        <v>429</v>
      </c>
      <c r="D1384" s="2" t="s">
        <v>16</v>
      </c>
      <c r="E1384" s="2" t="s">
        <v>16</v>
      </c>
      <c r="F1384" s="2">
        <v>1</v>
      </c>
      <c r="G1384" s="2">
        <v>1</v>
      </c>
      <c r="H1384" s="2">
        <v>0</v>
      </c>
      <c r="I1384" s="2">
        <v>0</v>
      </c>
    </row>
    <row r="1385" spans="1:9" x14ac:dyDescent="0.25">
      <c r="A1385" s="2" t="s">
        <v>674</v>
      </c>
      <c r="B1385" s="2" t="s">
        <v>221</v>
      </c>
      <c r="C1385" s="2" t="s">
        <v>429</v>
      </c>
      <c r="D1385" s="2" t="s">
        <v>16</v>
      </c>
      <c r="E1385" s="2" t="s">
        <v>18</v>
      </c>
      <c r="F1385" s="2">
        <v>1</v>
      </c>
      <c r="G1385" s="2">
        <v>1</v>
      </c>
      <c r="H1385" s="2">
        <v>0</v>
      </c>
      <c r="I1385" s="2">
        <v>0</v>
      </c>
    </row>
    <row r="1386" spans="1:9" x14ac:dyDescent="0.25">
      <c r="A1386" s="2" t="s">
        <v>674</v>
      </c>
      <c r="B1386" s="2" t="s">
        <v>221</v>
      </c>
      <c r="C1386" s="2" t="s">
        <v>429</v>
      </c>
      <c r="D1386" s="2" t="s">
        <v>16</v>
      </c>
      <c r="E1386" s="2" t="s">
        <v>19</v>
      </c>
      <c r="F1386" s="2">
        <v>1</v>
      </c>
      <c r="G1386" s="2">
        <v>1</v>
      </c>
      <c r="H1386" s="2">
        <v>0</v>
      </c>
      <c r="I1386" s="2">
        <v>0</v>
      </c>
    </row>
    <row r="1387" spans="1:9" x14ac:dyDescent="0.25">
      <c r="A1387" s="2" t="s">
        <v>674</v>
      </c>
      <c r="B1387" s="2" t="s">
        <v>223</v>
      </c>
      <c r="C1387" s="2" t="s">
        <v>223</v>
      </c>
      <c r="D1387" s="2" t="s">
        <v>16</v>
      </c>
      <c r="E1387" s="2" t="s">
        <v>675</v>
      </c>
      <c r="F1387" s="2">
        <v>187</v>
      </c>
      <c r="G1387" s="2">
        <v>179.5</v>
      </c>
      <c r="H1387" s="2">
        <v>15</v>
      </c>
      <c r="I1387" s="2">
        <v>7.5</v>
      </c>
    </row>
    <row r="1388" spans="1:9" x14ac:dyDescent="0.25">
      <c r="A1388" s="2" t="s">
        <v>674</v>
      </c>
      <c r="B1388" s="2" t="s">
        <v>223</v>
      </c>
      <c r="C1388" s="2" t="s">
        <v>223</v>
      </c>
      <c r="D1388" s="2" t="s">
        <v>16</v>
      </c>
      <c r="E1388" s="2" t="s">
        <v>8</v>
      </c>
      <c r="F1388" s="2">
        <v>238</v>
      </c>
      <c r="G1388" s="2">
        <v>237.18</v>
      </c>
      <c r="H1388" s="2">
        <v>2</v>
      </c>
      <c r="I1388" s="2">
        <v>2</v>
      </c>
    </row>
    <row r="1389" spans="1:9" x14ac:dyDescent="0.25">
      <c r="A1389" s="2" t="s">
        <v>674</v>
      </c>
      <c r="B1389" s="2" t="s">
        <v>223</v>
      </c>
      <c r="C1389" s="2" t="s">
        <v>223</v>
      </c>
      <c r="D1389" s="2" t="s">
        <v>16</v>
      </c>
      <c r="E1389" s="2" t="s">
        <v>9</v>
      </c>
      <c r="F1389" s="2">
        <v>251</v>
      </c>
      <c r="G1389" s="2">
        <v>250.44</v>
      </c>
      <c r="H1389" s="2">
        <v>7</v>
      </c>
      <c r="I1389" s="2">
        <v>7</v>
      </c>
    </row>
    <row r="1390" spans="1:9" x14ac:dyDescent="0.25">
      <c r="A1390" s="2" t="s">
        <v>674</v>
      </c>
      <c r="B1390" s="2" t="s">
        <v>223</v>
      </c>
      <c r="C1390" s="2" t="s">
        <v>223</v>
      </c>
      <c r="D1390" s="2" t="s">
        <v>16</v>
      </c>
      <c r="E1390" s="2" t="s">
        <v>10</v>
      </c>
      <c r="F1390" s="2">
        <v>300</v>
      </c>
      <c r="G1390" s="2">
        <v>300</v>
      </c>
      <c r="H1390" s="2">
        <v>1</v>
      </c>
      <c r="I1390" s="2">
        <v>1</v>
      </c>
    </row>
    <row r="1391" spans="1:9" x14ac:dyDescent="0.25">
      <c r="A1391" s="2" t="s">
        <v>674</v>
      </c>
      <c r="B1391" s="2" t="s">
        <v>223</v>
      </c>
      <c r="C1391" s="2" t="s">
        <v>223</v>
      </c>
      <c r="D1391" s="2" t="s">
        <v>16</v>
      </c>
      <c r="E1391" s="2" t="s">
        <v>11</v>
      </c>
      <c r="F1391" s="2">
        <v>295</v>
      </c>
      <c r="G1391" s="2">
        <v>295</v>
      </c>
      <c r="H1391" s="2">
        <v>6</v>
      </c>
      <c r="I1391" s="2">
        <v>6</v>
      </c>
    </row>
    <row r="1392" spans="1:9" x14ac:dyDescent="0.25">
      <c r="A1392" s="2" t="s">
        <v>674</v>
      </c>
      <c r="B1392" s="2" t="s">
        <v>223</v>
      </c>
      <c r="C1392" s="2" t="s">
        <v>223</v>
      </c>
      <c r="D1392" s="2" t="s">
        <v>16</v>
      </c>
      <c r="E1392" s="2" t="s">
        <v>12</v>
      </c>
      <c r="F1392" s="2">
        <v>299</v>
      </c>
      <c r="G1392" s="2">
        <v>299</v>
      </c>
      <c r="H1392" s="2">
        <v>2</v>
      </c>
      <c r="I1392" s="2">
        <v>2</v>
      </c>
    </row>
    <row r="1393" spans="1:9" x14ac:dyDescent="0.25">
      <c r="A1393" s="2" t="s">
        <v>674</v>
      </c>
      <c r="B1393" s="2" t="s">
        <v>223</v>
      </c>
      <c r="C1393" s="2" t="s">
        <v>223</v>
      </c>
      <c r="D1393" s="2" t="s">
        <v>16</v>
      </c>
      <c r="E1393" s="2" t="s">
        <v>13</v>
      </c>
      <c r="F1393" s="2">
        <v>310</v>
      </c>
      <c r="G1393" s="2">
        <v>308.38</v>
      </c>
      <c r="H1393" s="2">
        <v>1</v>
      </c>
      <c r="I1393" s="2">
        <v>0.68</v>
      </c>
    </row>
    <row r="1394" spans="1:9" x14ac:dyDescent="0.25">
      <c r="A1394" s="2" t="s">
        <v>674</v>
      </c>
      <c r="B1394" s="2" t="s">
        <v>223</v>
      </c>
      <c r="C1394" s="2" t="s">
        <v>223</v>
      </c>
      <c r="D1394" s="2" t="s">
        <v>16</v>
      </c>
      <c r="E1394" s="2" t="s">
        <v>14</v>
      </c>
      <c r="F1394" s="2">
        <v>343</v>
      </c>
      <c r="G1394" s="2">
        <v>339.46</v>
      </c>
      <c r="H1394" s="2">
        <v>9</v>
      </c>
      <c r="I1394" s="2">
        <v>7.57</v>
      </c>
    </row>
    <row r="1395" spans="1:9" x14ac:dyDescent="0.25">
      <c r="A1395" s="2" t="s">
        <v>674</v>
      </c>
      <c r="B1395" s="2" t="s">
        <v>223</v>
      </c>
      <c r="C1395" s="2" t="s">
        <v>223</v>
      </c>
      <c r="D1395" s="2" t="s">
        <v>16</v>
      </c>
      <c r="E1395" s="2" t="s">
        <v>15</v>
      </c>
      <c r="F1395" s="2">
        <v>375</v>
      </c>
      <c r="G1395" s="2">
        <v>372.08</v>
      </c>
      <c r="H1395" s="2">
        <v>4</v>
      </c>
      <c r="I1395" s="2">
        <v>3.68</v>
      </c>
    </row>
    <row r="1396" spans="1:9" x14ac:dyDescent="0.25">
      <c r="A1396" s="2" t="s">
        <v>674</v>
      </c>
      <c r="B1396" s="2" t="s">
        <v>223</v>
      </c>
      <c r="C1396" s="2" t="s">
        <v>223</v>
      </c>
      <c r="D1396" s="2" t="s">
        <v>16</v>
      </c>
      <c r="E1396" s="2" t="s">
        <v>16</v>
      </c>
      <c r="F1396" s="2">
        <v>391</v>
      </c>
      <c r="G1396" s="2">
        <v>387.51</v>
      </c>
      <c r="H1396" s="2">
        <v>10</v>
      </c>
      <c r="I1396" s="2">
        <v>4.3499999999999996</v>
      </c>
    </row>
    <row r="1397" spans="1:9" x14ac:dyDescent="0.25">
      <c r="A1397" s="2" t="s">
        <v>674</v>
      </c>
      <c r="B1397" s="2" t="s">
        <v>223</v>
      </c>
      <c r="C1397" s="2" t="s">
        <v>223</v>
      </c>
      <c r="D1397" s="2" t="s">
        <v>16</v>
      </c>
      <c r="E1397" s="2" t="s">
        <v>17</v>
      </c>
      <c r="F1397" s="2">
        <v>381</v>
      </c>
      <c r="G1397" s="2">
        <v>377.81</v>
      </c>
      <c r="H1397" s="2">
        <v>14</v>
      </c>
      <c r="I1397" s="2">
        <v>3.9</v>
      </c>
    </row>
    <row r="1398" spans="1:9" x14ac:dyDescent="0.25">
      <c r="A1398" s="2" t="s">
        <v>674</v>
      </c>
      <c r="B1398" s="2" t="s">
        <v>223</v>
      </c>
      <c r="C1398" s="2" t="s">
        <v>223</v>
      </c>
      <c r="D1398" s="2" t="s">
        <v>16</v>
      </c>
      <c r="E1398" s="2" t="s">
        <v>18</v>
      </c>
      <c r="F1398" s="2">
        <v>383</v>
      </c>
      <c r="G1398" s="2">
        <v>368.44</v>
      </c>
      <c r="H1398" s="2">
        <v>27</v>
      </c>
      <c r="I1398" s="2">
        <v>7.8</v>
      </c>
    </row>
    <row r="1399" spans="1:9" x14ac:dyDescent="0.25">
      <c r="A1399" s="2" t="s">
        <v>674</v>
      </c>
      <c r="B1399" s="2" t="s">
        <v>223</v>
      </c>
      <c r="C1399" s="2" t="s">
        <v>223</v>
      </c>
      <c r="D1399" s="2" t="s">
        <v>16</v>
      </c>
      <c r="E1399" s="2" t="s">
        <v>19</v>
      </c>
      <c r="F1399" s="2">
        <v>367</v>
      </c>
      <c r="G1399" s="2">
        <v>340.74</v>
      </c>
      <c r="H1399" s="2">
        <v>28</v>
      </c>
      <c r="I1399" s="2">
        <v>5.85</v>
      </c>
    </row>
    <row r="1400" spans="1:9" x14ac:dyDescent="0.25">
      <c r="A1400" s="2" t="s">
        <v>674</v>
      </c>
      <c r="B1400" s="2" t="s">
        <v>225</v>
      </c>
      <c r="C1400" s="2" t="s">
        <v>217</v>
      </c>
      <c r="D1400" s="2" t="s">
        <v>16</v>
      </c>
      <c r="E1400" s="2" t="s">
        <v>18</v>
      </c>
      <c r="F1400" s="2">
        <v>6</v>
      </c>
      <c r="G1400" s="2">
        <v>1.74</v>
      </c>
      <c r="H1400" s="2">
        <v>0</v>
      </c>
      <c r="I1400" s="2">
        <v>0</v>
      </c>
    </row>
    <row r="1401" spans="1:9" x14ac:dyDescent="0.25">
      <c r="A1401" s="2" t="s">
        <v>674</v>
      </c>
      <c r="B1401" s="2" t="s">
        <v>225</v>
      </c>
      <c r="C1401" s="2" t="s">
        <v>217</v>
      </c>
      <c r="D1401" s="2" t="s">
        <v>16</v>
      </c>
      <c r="E1401" s="2" t="s">
        <v>19</v>
      </c>
      <c r="F1401" s="2">
        <v>5</v>
      </c>
      <c r="G1401" s="2">
        <v>1.45</v>
      </c>
      <c r="H1401" s="2">
        <v>0</v>
      </c>
      <c r="I1401" s="2">
        <v>0</v>
      </c>
    </row>
    <row r="1402" spans="1:9" x14ac:dyDescent="0.25">
      <c r="A1402" s="2" t="s">
        <v>674</v>
      </c>
      <c r="B1402" s="2" t="s">
        <v>225</v>
      </c>
      <c r="C1402" s="2" t="s">
        <v>219</v>
      </c>
      <c r="D1402" s="2" t="s">
        <v>16</v>
      </c>
      <c r="E1402" s="2" t="s">
        <v>18</v>
      </c>
      <c r="F1402" s="2">
        <v>86</v>
      </c>
      <c r="G1402" s="2">
        <v>30.75</v>
      </c>
      <c r="H1402" s="2">
        <v>0</v>
      </c>
      <c r="I1402" s="2">
        <v>0</v>
      </c>
    </row>
    <row r="1403" spans="1:9" x14ac:dyDescent="0.25">
      <c r="A1403" s="2" t="s">
        <v>674</v>
      </c>
      <c r="B1403" s="2" t="s">
        <v>225</v>
      </c>
      <c r="C1403" s="2" t="s">
        <v>219</v>
      </c>
      <c r="D1403" s="2" t="s">
        <v>16</v>
      </c>
      <c r="E1403" s="2" t="s">
        <v>19</v>
      </c>
      <c r="F1403" s="2">
        <v>124</v>
      </c>
      <c r="G1403" s="2">
        <v>45.22</v>
      </c>
      <c r="H1403" s="2">
        <v>0</v>
      </c>
      <c r="I1403" s="2">
        <v>0</v>
      </c>
    </row>
    <row r="1404" spans="1:9" x14ac:dyDescent="0.25">
      <c r="A1404" s="2" t="s">
        <v>674</v>
      </c>
      <c r="B1404" s="2" t="s">
        <v>225</v>
      </c>
      <c r="C1404" s="2" t="s">
        <v>221</v>
      </c>
      <c r="D1404" s="2" t="s">
        <v>16</v>
      </c>
      <c r="E1404" s="2" t="s">
        <v>19</v>
      </c>
      <c r="F1404" s="2">
        <v>1</v>
      </c>
      <c r="G1404" s="2">
        <v>0.36</v>
      </c>
      <c r="H1404" s="2">
        <v>0</v>
      </c>
      <c r="I1404" s="2">
        <v>0</v>
      </c>
    </row>
    <row r="1405" spans="1:9" x14ac:dyDescent="0.25">
      <c r="A1405" s="2" t="s">
        <v>674</v>
      </c>
      <c r="B1405" s="2" t="s">
        <v>225</v>
      </c>
      <c r="C1405" s="2" t="s">
        <v>225</v>
      </c>
      <c r="D1405" s="2" t="s">
        <v>16</v>
      </c>
      <c r="E1405" s="2" t="s">
        <v>675</v>
      </c>
      <c r="F1405" s="2">
        <v>1214</v>
      </c>
      <c r="G1405" s="2">
        <v>1214</v>
      </c>
      <c r="H1405" s="2">
        <v>0</v>
      </c>
      <c r="I1405" s="2">
        <v>0</v>
      </c>
    </row>
    <row r="1406" spans="1:9" x14ac:dyDescent="0.25">
      <c r="A1406" s="2" t="s">
        <v>674</v>
      </c>
      <c r="B1406" s="2" t="s">
        <v>225</v>
      </c>
      <c r="C1406" s="2" t="s">
        <v>225</v>
      </c>
      <c r="D1406" s="2" t="s">
        <v>16</v>
      </c>
      <c r="E1406" s="2" t="s">
        <v>8</v>
      </c>
      <c r="F1406" s="2">
        <v>1380</v>
      </c>
      <c r="G1406" s="2">
        <v>1380</v>
      </c>
      <c r="H1406" s="2">
        <v>0</v>
      </c>
      <c r="I1406" s="2">
        <v>0</v>
      </c>
    </row>
    <row r="1407" spans="1:9" x14ac:dyDescent="0.25">
      <c r="A1407" s="2" t="s">
        <v>674</v>
      </c>
      <c r="B1407" s="2" t="s">
        <v>225</v>
      </c>
      <c r="C1407" s="2" t="s">
        <v>225</v>
      </c>
      <c r="D1407" s="2" t="s">
        <v>16</v>
      </c>
      <c r="E1407" s="2" t="s">
        <v>9</v>
      </c>
      <c r="F1407" s="2">
        <v>1434</v>
      </c>
      <c r="G1407" s="2">
        <v>1434</v>
      </c>
      <c r="H1407" s="2">
        <v>0</v>
      </c>
      <c r="I1407" s="2">
        <v>0</v>
      </c>
    </row>
    <row r="1408" spans="1:9" x14ac:dyDescent="0.25">
      <c r="A1408" s="2" t="s">
        <v>674</v>
      </c>
      <c r="B1408" s="2" t="s">
        <v>225</v>
      </c>
      <c r="C1408" s="2" t="s">
        <v>225</v>
      </c>
      <c r="D1408" s="2" t="s">
        <v>16</v>
      </c>
      <c r="E1408" s="2" t="s">
        <v>10</v>
      </c>
      <c r="F1408" s="2">
        <v>1368</v>
      </c>
      <c r="G1408" s="2">
        <v>1368</v>
      </c>
      <c r="H1408" s="2">
        <v>0</v>
      </c>
      <c r="I1408" s="2">
        <v>0</v>
      </c>
    </row>
    <row r="1409" spans="1:9" x14ac:dyDescent="0.25">
      <c r="A1409" s="2" t="s">
        <v>674</v>
      </c>
      <c r="B1409" s="2" t="s">
        <v>225</v>
      </c>
      <c r="C1409" s="2" t="s">
        <v>225</v>
      </c>
      <c r="D1409" s="2" t="s">
        <v>16</v>
      </c>
      <c r="E1409" s="2" t="s">
        <v>11</v>
      </c>
      <c r="F1409" s="2">
        <v>1384</v>
      </c>
      <c r="G1409" s="2">
        <v>1383.05</v>
      </c>
      <c r="H1409" s="2">
        <v>0</v>
      </c>
      <c r="I1409" s="2">
        <v>0</v>
      </c>
    </row>
    <row r="1410" spans="1:9" x14ac:dyDescent="0.25">
      <c r="A1410" s="2" t="s">
        <v>674</v>
      </c>
      <c r="B1410" s="2" t="s">
        <v>225</v>
      </c>
      <c r="C1410" s="2" t="s">
        <v>225</v>
      </c>
      <c r="D1410" s="2" t="s">
        <v>16</v>
      </c>
      <c r="E1410" s="2" t="s">
        <v>12</v>
      </c>
      <c r="F1410" s="2">
        <v>1322</v>
      </c>
      <c r="G1410" s="2">
        <v>1322</v>
      </c>
      <c r="H1410" s="2">
        <v>0</v>
      </c>
      <c r="I1410" s="2">
        <v>0</v>
      </c>
    </row>
    <row r="1411" spans="1:9" x14ac:dyDescent="0.25">
      <c r="A1411" s="2" t="s">
        <v>674</v>
      </c>
      <c r="B1411" s="2" t="s">
        <v>225</v>
      </c>
      <c r="C1411" s="2" t="s">
        <v>225</v>
      </c>
      <c r="D1411" s="2" t="s">
        <v>16</v>
      </c>
      <c r="E1411" s="2" t="s">
        <v>13</v>
      </c>
      <c r="F1411" s="2">
        <v>1408</v>
      </c>
      <c r="G1411" s="2">
        <v>1408</v>
      </c>
      <c r="H1411" s="2">
        <v>0</v>
      </c>
      <c r="I1411" s="2">
        <v>0</v>
      </c>
    </row>
    <row r="1412" spans="1:9" x14ac:dyDescent="0.25">
      <c r="A1412" s="2" t="s">
        <v>674</v>
      </c>
      <c r="B1412" s="2" t="s">
        <v>225</v>
      </c>
      <c r="C1412" s="2" t="s">
        <v>225</v>
      </c>
      <c r="D1412" s="2" t="s">
        <v>16</v>
      </c>
      <c r="E1412" s="2" t="s">
        <v>14</v>
      </c>
      <c r="F1412" s="2">
        <v>1404</v>
      </c>
      <c r="G1412" s="2">
        <v>1403.05</v>
      </c>
      <c r="H1412" s="2">
        <v>0</v>
      </c>
      <c r="I1412" s="2">
        <v>0</v>
      </c>
    </row>
    <row r="1413" spans="1:9" x14ac:dyDescent="0.25">
      <c r="A1413" s="2" t="s">
        <v>674</v>
      </c>
      <c r="B1413" s="2" t="s">
        <v>225</v>
      </c>
      <c r="C1413" s="2" t="s">
        <v>225</v>
      </c>
      <c r="D1413" s="2" t="s">
        <v>16</v>
      </c>
      <c r="E1413" s="2" t="s">
        <v>15</v>
      </c>
      <c r="F1413" s="2">
        <v>1304</v>
      </c>
      <c r="G1413" s="2">
        <v>1302.73</v>
      </c>
      <c r="H1413" s="2">
        <v>1</v>
      </c>
      <c r="I1413" s="2">
        <v>0.32</v>
      </c>
    </row>
    <row r="1414" spans="1:9" x14ac:dyDescent="0.25">
      <c r="A1414" s="2" t="s">
        <v>674</v>
      </c>
      <c r="B1414" s="2" t="s">
        <v>225</v>
      </c>
      <c r="C1414" s="2" t="s">
        <v>225</v>
      </c>
      <c r="D1414" s="2" t="s">
        <v>16</v>
      </c>
      <c r="E1414" s="2" t="s">
        <v>16</v>
      </c>
      <c r="F1414" s="2">
        <v>1383</v>
      </c>
      <c r="G1414" s="2">
        <v>1381.55</v>
      </c>
      <c r="H1414" s="2">
        <v>0</v>
      </c>
      <c r="I1414" s="2">
        <v>0</v>
      </c>
    </row>
    <row r="1415" spans="1:9" x14ac:dyDescent="0.25">
      <c r="A1415" s="2" t="s">
        <v>674</v>
      </c>
      <c r="B1415" s="2" t="s">
        <v>225</v>
      </c>
      <c r="C1415" s="2" t="s">
        <v>225</v>
      </c>
      <c r="D1415" s="2" t="s">
        <v>16</v>
      </c>
      <c r="E1415" s="2" t="s">
        <v>17</v>
      </c>
      <c r="F1415" s="2">
        <v>1394</v>
      </c>
      <c r="G1415" s="2">
        <v>1390.34</v>
      </c>
      <c r="H1415" s="2">
        <v>5</v>
      </c>
      <c r="I1415" s="2">
        <v>4.08</v>
      </c>
    </row>
    <row r="1416" spans="1:9" x14ac:dyDescent="0.25">
      <c r="A1416" s="2" t="s">
        <v>674</v>
      </c>
      <c r="B1416" s="2" t="s">
        <v>225</v>
      </c>
      <c r="C1416" s="2" t="s">
        <v>225</v>
      </c>
      <c r="D1416" s="2" t="s">
        <v>16</v>
      </c>
      <c r="E1416" s="2" t="s">
        <v>18</v>
      </c>
      <c r="F1416" s="2">
        <v>1175</v>
      </c>
      <c r="G1416" s="2">
        <v>1111.43</v>
      </c>
      <c r="H1416" s="2">
        <v>6</v>
      </c>
      <c r="I1416" s="2">
        <v>5.44</v>
      </c>
    </row>
    <row r="1417" spans="1:9" x14ac:dyDescent="0.25">
      <c r="A1417" s="2" t="s">
        <v>674</v>
      </c>
      <c r="B1417" s="2" t="s">
        <v>225</v>
      </c>
      <c r="C1417" s="2" t="s">
        <v>225</v>
      </c>
      <c r="D1417" s="2" t="s">
        <v>16</v>
      </c>
      <c r="E1417" s="2" t="s">
        <v>19</v>
      </c>
      <c r="F1417" s="2">
        <v>1252</v>
      </c>
      <c r="G1417" s="2">
        <v>1158.5999999999999</v>
      </c>
      <c r="H1417" s="2">
        <v>49</v>
      </c>
      <c r="I1417" s="2">
        <v>46.32</v>
      </c>
    </row>
    <row r="1418" spans="1:9" x14ac:dyDescent="0.25">
      <c r="A1418" s="2" t="s">
        <v>674</v>
      </c>
      <c r="B1418" s="2" t="s">
        <v>225</v>
      </c>
      <c r="C1418" s="2" t="s">
        <v>227</v>
      </c>
      <c r="D1418" s="2" t="s">
        <v>16</v>
      </c>
      <c r="E1418" s="2" t="s">
        <v>18</v>
      </c>
      <c r="F1418" s="2">
        <v>2</v>
      </c>
      <c r="G1418" s="2">
        <v>0.65</v>
      </c>
      <c r="H1418" s="2">
        <v>0</v>
      </c>
      <c r="I1418" s="2">
        <v>0</v>
      </c>
    </row>
    <row r="1419" spans="1:9" x14ac:dyDescent="0.25">
      <c r="A1419" s="2" t="s">
        <v>674</v>
      </c>
      <c r="B1419" s="2" t="s">
        <v>225</v>
      </c>
      <c r="C1419" s="2" t="s">
        <v>227</v>
      </c>
      <c r="D1419" s="2" t="s">
        <v>16</v>
      </c>
      <c r="E1419" s="2" t="s">
        <v>19</v>
      </c>
      <c r="F1419" s="2">
        <v>1</v>
      </c>
      <c r="G1419" s="2">
        <v>0.36</v>
      </c>
      <c r="H1419" s="2">
        <v>0</v>
      </c>
      <c r="I1419" s="2">
        <v>0</v>
      </c>
    </row>
    <row r="1420" spans="1:9" x14ac:dyDescent="0.25">
      <c r="A1420" s="2" t="s">
        <v>674</v>
      </c>
      <c r="B1420" s="2" t="s">
        <v>225</v>
      </c>
      <c r="C1420" s="2" t="s">
        <v>229</v>
      </c>
      <c r="D1420" s="2" t="s">
        <v>16</v>
      </c>
      <c r="E1420" s="2" t="s">
        <v>675</v>
      </c>
      <c r="F1420" s="2">
        <v>1</v>
      </c>
      <c r="G1420" s="2">
        <v>1</v>
      </c>
      <c r="H1420" s="2">
        <v>0</v>
      </c>
      <c r="I1420" s="2">
        <v>0</v>
      </c>
    </row>
    <row r="1421" spans="1:9" x14ac:dyDescent="0.25">
      <c r="A1421" s="2" t="s">
        <v>674</v>
      </c>
      <c r="B1421" s="2" t="s">
        <v>225</v>
      </c>
      <c r="C1421" s="2" t="s">
        <v>229</v>
      </c>
      <c r="D1421" s="2" t="s">
        <v>16</v>
      </c>
      <c r="E1421" s="2" t="s">
        <v>15</v>
      </c>
      <c r="F1421" s="2">
        <v>1</v>
      </c>
      <c r="G1421" s="2">
        <v>1</v>
      </c>
      <c r="H1421" s="2">
        <v>0</v>
      </c>
      <c r="I1421" s="2">
        <v>0</v>
      </c>
    </row>
    <row r="1422" spans="1:9" x14ac:dyDescent="0.25">
      <c r="A1422" s="2" t="s">
        <v>674</v>
      </c>
      <c r="B1422" s="2" t="s">
        <v>225</v>
      </c>
      <c r="C1422" s="2" t="s">
        <v>229</v>
      </c>
      <c r="D1422" s="2" t="s">
        <v>16</v>
      </c>
      <c r="E1422" s="2" t="s">
        <v>18</v>
      </c>
      <c r="F1422" s="2">
        <v>1</v>
      </c>
      <c r="G1422" s="2">
        <v>1</v>
      </c>
      <c r="H1422" s="2">
        <v>0</v>
      </c>
      <c r="I1422" s="2">
        <v>0</v>
      </c>
    </row>
    <row r="1423" spans="1:9" x14ac:dyDescent="0.25">
      <c r="A1423" s="2" t="s">
        <v>674</v>
      </c>
      <c r="B1423" s="2" t="s">
        <v>225</v>
      </c>
      <c r="C1423" s="2" t="s">
        <v>233</v>
      </c>
      <c r="D1423" s="2" t="s">
        <v>16</v>
      </c>
      <c r="E1423" s="2" t="s">
        <v>18</v>
      </c>
      <c r="F1423" s="2">
        <v>1</v>
      </c>
      <c r="G1423" s="2">
        <v>0.28999999999999998</v>
      </c>
      <c r="H1423" s="2">
        <v>0</v>
      </c>
      <c r="I1423" s="2">
        <v>0</v>
      </c>
    </row>
    <row r="1424" spans="1:9" x14ac:dyDescent="0.25">
      <c r="A1424" s="2" t="s">
        <v>674</v>
      </c>
      <c r="B1424" s="2" t="s">
        <v>225</v>
      </c>
      <c r="C1424" s="2" t="s">
        <v>235</v>
      </c>
      <c r="D1424" s="2" t="s">
        <v>16</v>
      </c>
      <c r="E1424" s="2" t="s">
        <v>18</v>
      </c>
      <c r="F1424" s="2">
        <v>9</v>
      </c>
      <c r="G1424" s="2">
        <v>3.24</v>
      </c>
      <c r="H1424" s="2">
        <v>0</v>
      </c>
      <c r="I1424" s="2">
        <v>0</v>
      </c>
    </row>
    <row r="1425" spans="1:9" x14ac:dyDescent="0.25">
      <c r="A1425" s="2" t="s">
        <v>674</v>
      </c>
      <c r="B1425" s="2" t="s">
        <v>225</v>
      </c>
      <c r="C1425" s="2" t="s">
        <v>235</v>
      </c>
      <c r="D1425" s="2" t="s">
        <v>16</v>
      </c>
      <c r="E1425" s="2" t="s">
        <v>19</v>
      </c>
      <c r="F1425" s="2">
        <v>25</v>
      </c>
      <c r="G1425" s="2">
        <v>8.7899999999999991</v>
      </c>
      <c r="H1425" s="2">
        <v>0</v>
      </c>
      <c r="I1425" s="2">
        <v>0</v>
      </c>
    </row>
    <row r="1426" spans="1:9" x14ac:dyDescent="0.25">
      <c r="A1426" s="2" t="s">
        <v>674</v>
      </c>
      <c r="B1426" s="2" t="s">
        <v>225</v>
      </c>
      <c r="C1426" s="2" t="s">
        <v>239</v>
      </c>
      <c r="D1426" s="2" t="s">
        <v>16</v>
      </c>
      <c r="E1426" s="2" t="s">
        <v>8</v>
      </c>
      <c r="F1426" s="2">
        <v>1</v>
      </c>
      <c r="G1426" s="2">
        <v>1</v>
      </c>
      <c r="H1426" s="2">
        <v>0</v>
      </c>
      <c r="I1426" s="2">
        <v>0</v>
      </c>
    </row>
    <row r="1427" spans="1:9" x14ac:dyDescent="0.25">
      <c r="A1427" s="2" t="s">
        <v>674</v>
      </c>
      <c r="B1427" s="2" t="s">
        <v>225</v>
      </c>
      <c r="C1427" s="2" t="s">
        <v>239</v>
      </c>
      <c r="D1427" s="2" t="s">
        <v>16</v>
      </c>
      <c r="E1427" s="2" t="s">
        <v>10</v>
      </c>
      <c r="F1427" s="2">
        <v>1</v>
      </c>
      <c r="G1427" s="2">
        <v>1</v>
      </c>
      <c r="H1427" s="2">
        <v>0</v>
      </c>
      <c r="I1427" s="2">
        <v>0</v>
      </c>
    </row>
    <row r="1428" spans="1:9" x14ac:dyDescent="0.25">
      <c r="A1428" s="2" t="s">
        <v>674</v>
      </c>
      <c r="B1428" s="2" t="s">
        <v>225</v>
      </c>
      <c r="C1428" s="2" t="s">
        <v>239</v>
      </c>
      <c r="D1428" s="2" t="s">
        <v>16</v>
      </c>
      <c r="E1428" s="2" t="s">
        <v>11</v>
      </c>
      <c r="F1428" s="2">
        <v>1</v>
      </c>
      <c r="G1428" s="2">
        <v>1</v>
      </c>
      <c r="H1428" s="2">
        <v>0</v>
      </c>
      <c r="I1428" s="2">
        <v>0</v>
      </c>
    </row>
    <row r="1429" spans="1:9" x14ac:dyDescent="0.25">
      <c r="A1429" s="2" t="s">
        <v>674</v>
      </c>
      <c r="B1429" s="2" t="s">
        <v>225</v>
      </c>
      <c r="C1429" s="2" t="s">
        <v>239</v>
      </c>
      <c r="D1429" s="2" t="s">
        <v>16</v>
      </c>
      <c r="E1429" s="2" t="s">
        <v>18</v>
      </c>
      <c r="F1429" s="2">
        <v>1</v>
      </c>
      <c r="G1429" s="2">
        <v>0.28999999999999998</v>
      </c>
      <c r="H1429" s="2">
        <v>0</v>
      </c>
      <c r="I1429" s="2">
        <v>0</v>
      </c>
    </row>
    <row r="1430" spans="1:9" x14ac:dyDescent="0.25">
      <c r="A1430" s="2" t="s">
        <v>674</v>
      </c>
      <c r="B1430" s="2" t="s">
        <v>225</v>
      </c>
      <c r="C1430" s="2" t="s">
        <v>241</v>
      </c>
      <c r="D1430" s="2" t="s">
        <v>16</v>
      </c>
      <c r="E1430" s="2" t="s">
        <v>18</v>
      </c>
      <c r="F1430" s="2">
        <v>4</v>
      </c>
      <c r="G1430" s="2">
        <v>1.23</v>
      </c>
      <c r="H1430" s="2">
        <v>0</v>
      </c>
      <c r="I1430" s="2">
        <v>0</v>
      </c>
    </row>
    <row r="1431" spans="1:9" x14ac:dyDescent="0.25">
      <c r="A1431" s="2" t="s">
        <v>674</v>
      </c>
      <c r="B1431" s="2" t="s">
        <v>225</v>
      </c>
      <c r="C1431" s="2" t="s">
        <v>241</v>
      </c>
      <c r="D1431" s="2" t="s">
        <v>16</v>
      </c>
      <c r="E1431" s="2" t="s">
        <v>19</v>
      </c>
      <c r="F1431" s="2">
        <v>3</v>
      </c>
      <c r="G1431" s="2">
        <v>1.08</v>
      </c>
      <c r="H1431" s="2">
        <v>0</v>
      </c>
      <c r="I1431" s="2">
        <v>0</v>
      </c>
    </row>
    <row r="1432" spans="1:9" x14ac:dyDescent="0.25">
      <c r="A1432" s="2" t="s">
        <v>674</v>
      </c>
      <c r="B1432" s="2" t="s">
        <v>225</v>
      </c>
      <c r="C1432" s="2" t="s">
        <v>245</v>
      </c>
      <c r="D1432" s="2" t="s">
        <v>16</v>
      </c>
      <c r="E1432" s="2" t="s">
        <v>18</v>
      </c>
      <c r="F1432" s="2">
        <v>2</v>
      </c>
      <c r="G1432" s="2">
        <v>0.57999999999999996</v>
      </c>
      <c r="H1432" s="2">
        <v>0</v>
      </c>
      <c r="I1432" s="2">
        <v>0</v>
      </c>
    </row>
    <row r="1433" spans="1:9" x14ac:dyDescent="0.25">
      <c r="A1433" s="2" t="s">
        <v>674</v>
      </c>
      <c r="B1433" s="2" t="s">
        <v>225</v>
      </c>
      <c r="C1433" s="2" t="s">
        <v>245</v>
      </c>
      <c r="D1433" s="2" t="s">
        <v>16</v>
      </c>
      <c r="E1433" s="2" t="s">
        <v>19</v>
      </c>
      <c r="F1433" s="2">
        <v>2</v>
      </c>
      <c r="G1433" s="2">
        <v>0.57999999999999996</v>
      </c>
      <c r="H1433" s="2">
        <v>0</v>
      </c>
      <c r="I1433" s="2">
        <v>0</v>
      </c>
    </row>
    <row r="1434" spans="1:9" x14ac:dyDescent="0.25">
      <c r="A1434" s="2" t="s">
        <v>674</v>
      </c>
      <c r="B1434" s="2" t="s">
        <v>225</v>
      </c>
      <c r="C1434" s="2" t="s">
        <v>247</v>
      </c>
      <c r="D1434" s="2" t="s">
        <v>16</v>
      </c>
      <c r="E1434" s="2" t="s">
        <v>19</v>
      </c>
      <c r="F1434" s="2">
        <v>1</v>
      </c>
      <c r="G1434" s="2">
        <v>0.28999999999999998</v>
      </c>
      <c r="H1434" s="2">
        <v>0</v>
      </c>
      <c r="I1434" s="2">
        <v>0</v>
      </c>
    </row>
    <row r="1435" spans="1:9" x14ac:dyDescent="0.25">
      <c r="A1435" s="2" t="s">
        <v>674</v>
      </c>
      <c r="B1435" s="2" t="s">
        <v>225</v>
      </c>
      <c r="C1435" s="2" t="s">
        <v>249</v>
      </c>
      <c r="D1435" s="2" t="s">
        <v>16</v>
      </c>
      <c r="E1435" s="2" t="s">
        <v>18</v>
      </c>
      <c r="F1435" s="2">
        <v>1</v>
      </c>
      <c r="G1435" s="2">
        <v>0.28999999999999998</v>
      </c>
      <c r="H1435" s="2">
        <v>0</v>
      </c>
      <c r="I1435" s="2">
        <v>0</v>
      </c>
    </row>
    <row r="1436" spans="1:9" x14ac:dyDescent="0.25">
      <c r="A1436" s="2" t="s">
        <v>674</v>
      </c>
      <c r="B1436" s="2" t="s">
        <v>225</v>
      </c>
      <c r="C1436" s="2" t="s">
        <v>249</v>
      </c>
      <c r="D1436" s="2" t="s">
        <v>16</v>
      </c>
      <c r="E1436" s="2" t="s">
        <v>19</v>
      </c>
      <c r="F1436" s="2">
        <v>2</v>
      </c>
      <c r="G1436" s="2">
        <v>0.57999999999999996</v>
      </c>
      <c r="H1436" s="2">
        <v>0</v>
      </c>
      <c r="I1436" s="2">
        <v>0</v>
      </c>
    </row>
    <row r="1437" spans="1:9" x14ac:dyDescent="0.25">
      <c r="A1437" s="2" t="s">
        <v>674</v>
      </c>
      <c r="B1437" s="2" t="s">
        <v>225</v>
      </c>
      <c r="C1437" s="2" t="s">
        <v>251</v>
      </c>
      <c r="D1437" s="2" t="s">
        <v>16</v>
      </c>
      <c r="E1437" s="2" t="s">
        <v>8</v>
      </c>
      <c r="F1437" s="2">
        <v>1</v>
      </c>
      <c r="G1437" s="2">
        <v>1</v>
      </c>
      <c r="H1437" s="2">
        <v>0</v>
      </c>
      <c r="I1437" s="2">
        <v>0</v>
      </c>
    </row>
    <row r="1438" spans="1:9" x14ac:dyDescent="0.25">
      <c r="A1438" s="2" t="s">
        <v>674</v>
      </c>
      <c r="B1438" s="2" t="s">
        <v>225</v>
      </c>
      <c r="C1438" s="2" t="s">
        <v>251</v>
      </c>
      <c r="D1438" s="2" t="s">
        <v>16</v>
      </c>
      <c r="E1438" s="2" t="s">
        <v>9</v>
      </c>
      <c r="F1438" s="2">
        <v>1</v>
      </c>
      <c r="G1438" s="2">
        <v>1</v>
      </c>
      <c r="H1438" s="2">
        <v>0</v>
      </c>
      <c r="I1438" s="2">
        <v>0</v>
      </c>
    </row>
    <row r="1439" spans="1:9" x14ac:dyDescent="0.25">
      <c r="A1439" s="2" t="s">
        <v>674</v>
      </c>
      <c r="B1439" s="2" t="s">
        <v>225</v>
      </c>
      <c r="C1439" s="2" t="s">
        <v>251</v>
      </c>
      <c r="D1439" s="2" t="s">
        <v>16</v>
      </c>
      <c r="E1439" s="2" t="s">
        <v>18</v>
      </c>
      <c r="F1439" s="2">
        <v>3</v>
      </c>
      <c r="G1439" s="2">
        <v>0.94</v>
      </c>
      <c r="H1439" s="2">
        <v>0</v>
      </c>
      <c r="I1439" s="2">
        <v>0</v>
      </c>
    </row>
    <row r="1440" spans="1:9" x14ac:dyDescent="0.25">
      <c r="A1440" s="2" t="s">
        <v>674</v>
      </c>
      <c r="B1440" s="2" t="s">
        <v>225</v>
      </c>
      <c r="C1440" s="2" t="s">
        <v>251</v>
      </c>
      <c r="D1440" s="2" t="s">
        <v>16</v>
      </c>
      <c r="E1440" s="2" t="s">
        <v>19</v>
      </c>
      <c r="F1440" s="2">
        <v>5</v>
      </c>
      <c r="G1440" s="2">
        <v>1.8</v>
      </c>
      <c r="H1440" s="2">
        <v>0</v>
      </c>
      <c r="I1440" s="2">
        <v>0</v>
      </c>
    </row>
    <row r="1441" spans="1:9" x14ac:dyDescent="0.25">
      <c r="A1441" s="2" t="s">
        <v>674</v>
      </c>
      <c r="B1441" s="2" t="s">
        <v>225</v>
      </c>
      <c r="C1441" s="2" t="s">
        <v>255</v>
      </c>
      <c r="D1441" s="2" t="s">
        <v>16</v>
      </c>
      <c r="E1441" s="2" t="s">
        <v>18</v>
      </c>
      <c r="F1441" s="2">
        <v>1</v>
      </c>
      <c r="G1441" s="2">
        <v>0.28999999999999998</v>
      </c>
      <c r="H1441" s="2">
        <v>0</v>
      </c>
      <c r="I1441" s="2">
        <v>0</v>
      </c>
    </row>
    <row r="1442" spans="1:9" x14ac:dyDescent="0.25">
      <c r="A1442" s="2" t="s">
        <v>674</v>
      </c>
      <c r="B1442" s="2" t="s">
        <v>225</v>
      </c>
      <c r="C1442" s="2" t="s">
        <v>255</v>
      </c>
      <c r="D1442" s="2" t="s">
        <v>16</v>
      </c>
      <c r="E1442" s="2" t="s">
        <v>19</v>
      </c>
      <c r="F1442" s="2">
        <v>1</v>
      </c>
      <c r="G1442" s="2">
        <v>0.28999999999999998</v>
      </c>
      <c r="H1442" s="2">
        <v>0</v>
      </c>
      <c r="I1442" s="2">
        <v>0</v>
      </c>
    </row>
    <row r="1443" spans="1:9" x14ac:dyDescent="0.25">
      <c r="A1443" s="2" t="s">
        <v>674</v>
      </c>
      <c r="B1443" s="2" t="s">
        <v>225</v>
      </c>
      <c r="C1443" s="2" t="s">
        <v>407</v>
      </c>
      <c r="D1443" s="2" t="s">
        <v>16</v>
      </c>
      <c r="E1443" s="2" t="s">
        <v>19</v>
      </c>
      <c r="F1443" s="2">
        <v>1</v>
      </c>
      <c r="G1443" s="2">
        <v>0.28999999999999998</v>
      </c>
      <c r="H1443" s="2">
        <v>0</v>
      </c>
      <c r="I1443" s="2">
        <v>0</v>
      </c>
    </row>
    <row r="1444" spans="1:9" x14ac:dyDescent="0.25">
      <c r="A1444" s="2" t="s">
        <v>674</v>
      </c>
      <c r="B1444" s="2" t="s">
        <v>225</v>
      </c>
      <c r="C1444" s="2" t="s">
        <v>411</v>
      </c>
      <c r="D1444" s="2" t="s">
        <v>16</v>
      </c>
      <c r="E1444" s="2" t="s">
        <v>18</v>
      </c>
      <c r="F1444" s="2">
        <v>1</v>
      </c>
      <c r="G1444" s="2">
        <v>0.28999999999999998</v>
      </c>
      <c r="H1444" s="2">
        <v>0</v>
      </c>
      <c r="I1444" s="2">
        <v>0</v>
      </c>
    </row>
    <row r="1445" spans="1:9" x14ac:dyDescent="0.25">
      <c r="A1445" s="2" t="s">
        <v>674</v>
      </c>
      <c r="B1445" s="2" t="s">
        <v>225</v>
      </c>
      <c r="C1445" s="2" t="s">
        <v>413</v>
      </c>
      <c r="D1445" s="2" t="s">
        <v>16</v>
      </c>
      <c r="E1445" s="2" t="s">
        <v>18</v>
      </c>
      <c r="F1445" s="2">
        <v>1</v>
      </c>
      <c r="G1445" s="2">
        <v>0.28999999999999998</v>
      </c>
      <c r="H1445" s="2">
        <v>0</v>
      </c>
      <c r="I1445" s="2">
        <v>0</v>
      </c>
    </row>
    <row r="1446" spans="1:9" x14ac:dyDescent="0.25">
      <c r="A1446" s="2" t="s">
        <v>674</v>
      </c>
      <c r="B1446" s="2" t="s">
        <v>225</v>
      </c>
      <c r="C1446" s="2" t="s">
        <v>413</v>
      </c>
      <c r="D1446" s="2" t="s">
        <v>16</v>
      </c>
      <c r="E1446" s="2" t="s">
        <v>19</v>
      </c>
      <c r="F1446" s="2">
        <v>1</v>
      </c>
      <c r="G1446" s="2">
        <v>0.28999999999999998</v>
      </c>
      <c r="H1446" s="2">
        <v>0</v>
      </c>
      <c r="I1446" s="2">
        <v>0</v>
      </c>
    </row>
    <row r="1447" spans="1:9" x14ac:dyDescent="0.25">
      <c r="A1447" s="2" t="s">
        <v>674</v>
      </c>
      <c r="B1447" s="2" t="s">
        <v>225</v>
      </c>
      <c r="C1447" s="2" t="s">
        <v>425</v>
      </c>
      <c r="D1447" s="2" t="s">
        <v>16</v>
      </c>
      <c r="E1447" s="2" t="s">
        <v>19</v>
      </c>
      <c r="F1447" s="2">
        <v>1</v>
      </c>
      <c r="G1447" s="2">
        <v>0.28999999999999998</v>
      </c>
      <c r="H1447" s="2">
        <v>0</v>
      </c>
      <c r="I1447" s="2">
        <v>0</v>
      </c>
    </row>
    <row r="1448" spans="1:9" x14ac:dyDescent="0.25">
      <c r="A1448" s="2" t="s">
        <v>674</v>
      </c>
      <c r="B1448" s="2" t="s">
        <v>225</v>
      </c>
      <c r="C1448" s="2" t="s">
        <v>429</v>
      </c>
      <c r="D1448" s="2" t="s">
        <v>16</v>
      </c>
      <c r="E1448" s="2" t="s">
        <v>18</v>
      </c>
      <c r="F1448" s="2">
        <v>1</v>
      </c>
      <c r="G1448" s="2">
        <v>0.28999999999999998</v>
      </c>
      <c r="H1448" s="2">
        <v>0</v>
      </c>
      <c r="I1448" s="2">
        <v>0</v>
      </c>
    </row>
    <row r="1449" spans="1:9" x14ac:dyDescent="0.25">
      <c r="A1449" s="2" t="s">
        <v>674</v>
      </c>
      <c r="B1449" s="2" t="s">
        <v>225</v>
      </c>
      <c r="C1449" s="2" t="s">
        <v>471</v>
      </c>
      <c r="D1449" s="2" t="s">
        <v>16</v>
      </c>
      <c r="E1449" s="2" t="s">
        <v>18</v>
      </c>
      <c r="F1449" s="2">
        <v>1</v>
      </c>
      <c r="G1449" s="2">
        <v>0.28999999999999998</v>
      </c>
      <c r="H1449" s="2">
        <v>0</v>
      </c>
      <c r="I1449" s="2">
        <v>0</v>
      </c>
    </row>
    <row r="1450" spans="1:9" x14ac:dyDescent="0.25">
      <c r="A1450" s="2" t="s">
        <v>674</v>
      </c>
      <c r="B1450" s="2" t="s">
        <v>225</v>
      </c>
      <c r="C1450" s="2" t="s">
        <v>471</v>
      </c>
      <c r="D1450" s="2" t="s">
        <v>16</v>
      </c>
      <c r="E1450" s="2" t="s">
        <v>19</v>
      </c>
      <c r="F1450" s="2">
        <v>1</v>
      </c>
      <c r="G1450" s="2">
        <v>0.28999999999999998</v>
      </c>
      <c r="H1450" s="2">
        <v>0</v>
      </c>
      <c r="I1450" s="2">
        <v>0</v>
      </c>
    </row>
    <row r="1451" spans="1:9" x14ac:dyDescent="0.25">
      <c r="A1451" s="2" t="s">
        <v>674</v>
      </c>
      <c r="B1451" s="2" t="s">
        <v>225</v>
      </c>
      <c r="C1451" s="2" t="s">
        <v>477</v>
      </c>
      <c r="D1451" s="2" t="s">
        <v>16</v>
      </c>
      <c r="E1451" s="2" t="s">
        <v>18</v>
      </c>
      <c r="F1451" s="2">
        <v>1</v>
      </c>
      <c r="G1451" s="2">
        <v>0.28999999999999998</v>
      </c>
      <c r="H1451" s="2">
        <v>0</v>
      </c>
      <c r="I1451" s="2">
        <v>0</v>
      </c>
    </row>
    <row r="1452" spans="1:9" x14ac:dyDescent="0.25">
      <c r="A1452" s="2" t="s">
        <v>674</v>
      </c>
      <c r="B1452" s="2" t="s">
        <v>225</v>
      </c>
      <c r="C1452" s="2" t="s">
        <v>477</v>
      </c>
      <c r="D1452" s="2" t="s">
        <v>16</v>
      </c>
      <c r="E1452" s="2" t="s">
        <v>19</v>
      </c>
      <c r="F1452" s="2">
        <v>1</v>
      </c>
      <c r="G1452" s="2">
        <v>0.28999999999999998</v>
      </c>
      <c r="H1452" s="2">
        <v>0</v>
      </c>
      <c r="I1452" s="2">
        <v>0</v>
      </c>
    </row>
    <row r="1453" spans="1:9" x14ac:dyDescent="0.25">
      <c r="A1453" s="2" t="s">
        <v>674</v>
      </c>
      <c r="B1453" s="2" t="s">
        <v>227</v>
      </c>
      <c r="C1453" s="2" t="s">
        <v>227</v>
      </c>
      <c r="D1453" s="2" t="s">
        <v>16</v>
      </c>
      <c r="E1453" s="2" t="s">
        <v>675</v>
      </c>
      <c r="F1453" s="2">
        <v>63</v>
      </c>
      <c r="G1453" s="2">
        <v>62</v>
      </c>
      <c r="H1453" s="2">
        <v>2</v>
      </c>
      <c r="I1453" s="2">
        <v>1</v>
      </c>
    </row>
    <row r="1454" spans="1:9" x14ac:dyDescent="0.25">
      <c r="A1454" s="2" t="s">
        <v>674</v>
      </c>
      <c r="B1454" s="2" t="s">
        <v>227</v>
      </c>
      <c r="C1454" s="2" t="s">
        <v>227</v>
      </c>
      <c r="D1454" s="2" t="s">
        <v>16</v>
      </c>
      <c r="E1454" s="2" t="s">
        <v>8</v>
      </c>
      <c r="F1454" s="2">
        <v>87</v>
      </c>
      <c r="G1454" s="2">
        <v>87</v>
      </c>
      <c r="H1454" s="2">
        <v>6</v>
      </c>
      <c r="I1454" s="2">
        <v>6</v>
      </c>
    </row>
    <row r="1455" spans="1:9" x14ac:dyDescent="0.25">
      <c r="A1455" s="2" t="s">
        <v>674</v>
      </c>
      <c r="B1455" s="2" t="s">
        <v>227</v>
      </c>
      <c r="C1455" s="2" t="s">
        <v>227</v>
      </c>
      <c r="D1455" s="2" t="s">
        <v>16</v>
      </c>
      <c r="E1455" s="2" t="s">
        <v>9</v>
      </c>
      <c r="F1455" s="2">
        <v>87</v>
      </c>
      <c r="G1455" s="2">
        <v>87</v>
      </c>
      <c r="H1455" s="2">
        <v>16</v>
      </c>
      <c r="I1455" s="2">
        <v>16</v>
      </c>
    </row>
    <row r="1456" spans="1:9" x14ac:dyDescent="0.25">
      <c r="A1456" s="2" t="s">
        <v>674</v>
      </c>
      <c r="B1456" s="2" t="s">
        <v>227</v>
      </c>
      <c r="C1456" s="2" t="s">
        <v>227</v>
      </c>
      <c r="D1456" s="2" t="s">
        <v>16</v>
      </c>
      <c r="E1456" s="2" t="s">
        <v>10</v>
      </c>
      <c r="F1456" s="2">
        <v>97</v>
      </c>
      <c r="G1456" s="2">
        <v>97</v>
      </c>
      <c r="H1456" s="2">
        <v>14</v>
      </c>
      <c r="I1456" s="2">
        <v>14</v>
      </c>
    </row>
    <row r="1457" spans="1:9" x14ac:dyDescent="0.25">
      <c r="A1457" s="2" t="s">
        <v>674</v>
      </c>
      <c r="B1457" s="2" t="s">
        <v>227</v>
      </c>
      <c r="C1457" s="2" t="s">
        <v>227</v>
      </c>
      <c r="D1457" s="2" t="s">
        <v>16</v>
      </c>
      <c r="E1457" s="2" t="s">
        <v>11</v>
      </c>
      <c r="F1457" s="2">
        <v>111</v>
      </c>
      <c r="G1457" s="2">
        <v>111</v>
      </c>
      <c r="H1457" s="2">
        <v>13</v>
      </c>
      <c r="I1457" s="2">
        <v>13</v>
      </c>
    </row>
    <row r="1458" spans="1:9" x14ac:dyDescent="0.25">
      <c r="A1458" s="2" t="s">
        <v>674</v>
      </c>
      <c r="B1458" s="2" t="s">
        <v>227</v>
      </c>
      <c r="C1458" s="2" t="s">
        <v>227</v>
      </c>
      <c r="D1458" s="2" t="s">
        <v>16</v>
      </c>
      <c r="E1458" s="2" t="s">
        <v>12</v>
      </c>
      <c r="F1458" s="2">
        <v>98</v>
      </c>
      <c r="G1458" s="2">
        <v>98</v>
      </c>
      <c r="H1458" s="2">
        <v>10</v>
      </c>
      <c r="I1458" s="2">
        <v>10</v>
      </c>
    </row>
    <row r="1459" spans="1:9" x14ac:dyDescent="0.25">
      <c r="A1459" s="2" t="s">
        <v>674</v>
      </c>
      <c r="B1459" s="2" t="s">
        <v>227</v>
      </c>
      <c r="C1459" s="2" t="s">
        <v>227</v>
      </c>
      <c r="D1459" s="2" t="s">
        <v>16</v>
      </c>
      <c r="E1459" s="2" t="s">
        <v>13</v>
      </c>
      <c r="F1459" s="2">
        <v>128</v>
      </c>
      <c r="G1459" s="2">
        <v>127.66</v>
      </c>
      <c r="H1459" s="2">
        <v>12</v>
      </c>
      <c r="I1459" s="2">
        <v>11.14</v>
      </c>
    </row>
    <row r="1460" spans="1:9" x14ac:dyDescent="0.25">
      <c r="A1460" s="2" t="s">
        <v>674</v>
      </c>
      <c r="B1460" s="2" t="s">
        <v>227</v>
      </c>
      <c r="C1460" s="2" t="s">
        <v>227</v>
      </c>
      <c r="D1460" s="2" t="s">
        <v>16</v>
      </c>
      <c r="E1460" s="2" t="s">
        <v>14</v>
      </c>
      <c r="F1460" s="2">
        <v>120</v>
      </c>
      <c r="G1460" s="2">
        <v>119.38</v>
      </c>
      <c r="H1460" s="2">
        <v>9</v>
      </c>
      <c r="I1460" s="2">
        <v>8.6199999999999992</v>
      </c>
    </row>
    <row r="1461" spans="1:9" x14ac:dyDescent="0.25">
      <c r="A1461" s="2" t="s">
        <v>674</v>
      </c>
      <c r="B1461" s="2" t="s">
        <v>227</v>
      </c>
      <c r="C1461" s="2" t="s">
        <v>227</v>
      </c>
      <c r="D1461" s="2" t="s">
        <v>16</v>
      </c>
      <c r="E1461" s="2" t="s">
        <v>15</v>
      </c>
      <c r="F1461" s="2">
        <v>134</v>
      </c>
      <c r="G1461" s="2">
        <v>133.9</v>
      </c>
      <c r="H1461" s="2">
        <v>8</v>
      </c>
      <c r="I1461" s="2">
        <v>7.9</v>
      </c>
    </row>
    <row r="1462" spans="1:9" x14ac:dyDescent="0.25">
      <c r="A1462" s="2" t="s">
        <v>674</v>
      </c>
      <c r="B1462" s="2" t="s">
        <v>227</v>
      </c>
      <c r="C1462" s="2" t="s">
        <v>227</v>
      </c>
      <c r="D1462" s="2" t="s">
        <v>16</v>
      </c>
      <c r="E1462" s="2" t="s">
        <v>16</v>
      </c>
      <c r="F1462" s="2">
        <v>151</v>
      </c>
      <c r="G1462" s="2">
        <v>151</v>
      </c>
      <c r="H1462" s="2">
        <v>4</v>
      </c>
      <c r="I1462" s="2">
        <v>3.62</v>
      </c>
    </row>
    <row r="1463" spans="1:9" x14ac:dyDescent="0.25">
      <c r="A1463" s="2" t="s">
        <v>674</v>
      </c>
      <c r="B1463" s="2" t="s">
        <v>227</v>
      </c>
      <c r="C1463" s="2" t="s">
        <v>227</v>
      </c>
      <c r="D1463" s="2" t="s">
        <v>16</v>
      </c>
      <c r="E1463" s="2" t="s">
        <v>17</v>
      </c>
      <c r="F1463" s="2">
        <v>141</v>
      </c>
      <c r="G1463" s="2">
        <v>140</v>
      </c>
      <c r="H1463" s="2">
        <v>12</v>
      </c>
      <c r="I1463" s="2">
        <v>10.48</v>
      </c>
    </row>
    <row r="1464" spans="1:9" x14ac:dyDescent="0.25">
      <c r="A1464" s="2" t="s">
        <v>674</v>
      </c>
      <c r="B1464" s="2" t="s">
        <v>227</v>
      </c>
      <c r="C1464" s="2" t="s">
        <v>227</v>
      </c>
      <c r="D1464" s="2" t="s">
        <v>16</v>
      </c>
      <c r="E1464" s="2" t="s">
        <v>18</v>
      </c>
      <c r="F1464" s="2">
        <v>120</v>
      </c>
      <c r="G1464" s="2">
        <v>119.38</v>
      </c>
      <c r="H1464" s="2">
        <v>5</v>
      </c>
      <c r="I1464" s="2">
        <v>4.62</v>
      </c>
    </row>
    <row r="1465" spans="1:9" x14ac:dyDescent="0.25">
      <c r="A1465" s="2" t="s">
        <v>674</v>
      </c>
      <c r="B1465" s="2" t="s">
        <v>227</v>
      </c>
      <c r="C1465" s="2" t="s">
        <v>227</v>
      </c>
      <c r="D1465" s="2" t="s">
        <v>16</v>
      </c>
      <c r="E1465" s="2" t="s">
        <v>19</v>
      </c>
      <c r="F1465" s="2">
        <v>111</v>
      </c>
      <c r="G1465" s="2">
        <v>110.38</v>
      </c>
      <c r="H1465" s="2">
        <v>24</v>
      </c>
      <c r="I1465" s="2">
        <v>22.86</v>
      </c>
    </row>
    <row r="1466" spans="1:9" x14ac:dyDescent="0.25">
      <c r="A1466" s="2" t="s">
        <v>674</v>
      </c>
      <c r="B1466" s="2" t="s">
        <v>229</v>
      </c>
      <c r="C1466" s="2" t="s">
        <v>225</v>
      </c>
      <c r="D1466" s="2" t="s">
        <v>16</v>
      </c>
      <c r="E1466" s="2" t="s">
        <v>17</v>
      </c>
      <c r="F1466" s="2">
        <v>1</v>
      </c>
      <c r="G1466" s="2">
        <v>1</v>
      </c>
      <c r="H1466" s="2">
        <v>0</v>
      </c>
      <c r="I1466" s="2">
        <v>0</v>
      </c>
    </row>
    <row r="1467" spans="1:9" x14ac:dyDescent="0.25">
      <c r="A1467" s="2" t="s">
        <v>674</v>
      </c>
      <c r="B1467" s="2" t="s">
        <v>229</v>
      </c>
      <c r="C1467" s="2" t="s">
        <v>229</v>
      </c>
      <c r="D1467" s="2" t="s">
        <v>16</v>
      </c>
      <c r="E1467" s="2" t="s">
        <v>675</v>
      </c>
      <c r="F1467" s="2">
        <v>1040</v>
      </c>
      <c r="G1467" s="2">
        <v>1032.08</v>
      </c>
      <c r="H1467" s="2">
        <v>8</v>
      </c>
      <c r="I1467" s="2">
        <v>4</v>
      </c>
    </row>
    <row r="1468" spans="1:9" x14ac:dyDescent="0.25">
      <c r="A1468" s="2" t="s">
        <v>674</v>
      </c>
      <c r="B1468" s="2" t="s">
        <v>229</v>
      </c>
      <c r="C1468" s="2" t="s">
        <v>229</v>
      </c>
      <c r="D1468" s="2" t="s">
        <v>16</v>
      </c>
      <c r="E1468" s="2" t="s">
        <v>8</v>
      </c>
      <c r="F1468" s="2">
        <v>1205</v>
      </c>
      <c r="G1468" s="2">
        <v>1205</v>
      </c>
      <c r="H1468" s="2">
        <v>11</v>
      </c>
      <c r="I1468" s="2">
        <v>11</v>
      </c>
    </row>
    <row r="1469" spans="1:9" x14ac:dyDescent="0.25">
      <c r="A1469" s="2" t="s">
        <v>674</v>
      </c>
      <c r="B1469" s="2" t="s">
        <v>229</v>
      </c>
      <c r="C1469" s="2" t="s">
        <v>229</v>
      </c>
      <c r="D1469" s="2" t="s">
        <v>16</v>
      </c>
      <c r="E1469" s="2" t="s">
        <v>9</v>
      </c>
      <c r="F1469" s="2">
        <v>1218</v>
      </c>
      <c r="G1469" s="2">
        <v>1217.02</v>
      </c>
      <c r="H1469" s="2">
        <v>9</v>
      </c>
      <c r="I1469" s="2">
        <v>9</v>
      </c>
    </row>
    <row r="1470" spans="1:9" x14ac:dyDescent="0.25">
      <c r="A1470" s="2" t="s">
        <v>674</v>
      </c>
      <c r="B1470" s="2" t="s">
        <v>229</v>
      </c>
      <c r="C1470" s="2" t="s">
        <v>229</v>
      </c>
      <c r="D1470" s="2" t="s">
        <v>16</v>
      </c>
      <c r="E1470" s="2" t="s">
        <v>10</v>
      </c>
      <c r="F1470" s="2">
        <v>1133</v>
      </c>
      <c r="G1470" s="2">
        <v>1132.98</v>
      </c>
      <c r="H1470" s="2">
        <v>6</v>
      </c>
      <c r="I1470" s="2">
        <v>6</v>
      </c>
    </row>
    <row r="1471" spans="1:9" x14ac:dyDescent="0.25">
      <c r="A1471" s="2" t="s">
        <v>674</v>
      </c>
      <c r="B1471" s="2" t="s">
        <v>229</v>
      </c>
      <c r="C1471" s="2" t="s">
        <v>229</v>
      </c>
      <c r="D1471" s="2" t="s">
        <v>16</v>
      </c>
      <c r="E1471" s="2" t="s">
        <v>11</v>
      </c>
      <c r="F1471" s="2">
        <v>1175</v>
      </c>
      <c r="G1471" s="2">
        <v>1174.01</v>
      </c>
      <c r="H1471" s="2">
        <v>17</v>
      </c>
      <c r="I1471" s="2">
        <v>16.8</v>
      </c>
    </row>
    <row r="1472" spans="1:9" x14ac:dyDescent="0.25">
      <c r="A1472" s="2" t="s">
        <v>674</v>
      </c>
      <c r="B1472" s="2" t="s">
        <v>229</v>
      </c>
      <c r="C1472" s="2" t="s">
        <v>229</v>
      </c>
      <c r="D1472" s="2" t="s">
        <v>16</v>
      </c>
      <c r="E1472" s="2" t="s">
        <v>12</v>
      </c>
      <c r="F1472" s="2">
        <v>1203</v>
      </c>
      <c r="G1472" s="2">
        <v>1201.79</v>
      </c>
      <c r="H1472" s="2">
        <v>12</v>
      </c>
      <c r="I1472" s="2">
        <v>11.79</v>
      </c>
    </row>
    <row r="1473" spans="1:9" x14ac:dyDescent="0.25">
      <c r="A1473" s="2" t="s">
        <v>674</v>
      </c>
      <c r="B1473" s="2" t="s">
        <v>229</v>
      </c>
      <c r="C1473" s="2" t="s">
        <v>229</v>
      </c>
      <c r="D1473" s="2" t="s">
        <v>16</v>
      </c>
      <c r="E1473" s="2" t="s">
        <v>13</v>
      </c>
      <c r="F1473" s="2">
        <v>1225</v>
      </c>
      <c r="G1473" s="2">
        <v>1223.83</v>
      </c>
      <c r="H1473" s="2">
        <v>16</v>
      </c>
      <c r="I1473" s="2">
        <v>15.3</v>
      </c>
    </row>
    <row r="1474" spans="1:9" x14ac:dyDescent="0.25">
      <c r="A1474" s="2" t="s">
        <v>674</v>
      </c>
      <c r="B1474" s="2" t="s">
        <v>229</v>
      </c>
      <c r="C1474" s="2" t="s">
        <v>229</v>
      </c>
      <c r="D1474" s="2" t="s">
        <v>16</v>
      </c>
      <c r="E1474" s="2" t="s">
        <v>14</v>
      </c>
      <c r="F1474" s="2">
        <v>1262</v>
      </c>
      <c r="G1474" s="2">
        <v>1259.31</v>
      </c>
      <c r="H1474" s="2">
        <v>12</v>
      </c>
      <c r="I1474" s="2">
        <v>12</v>
      </c>
    </row>
    <row r="1475" spans="1:9" x14ac:dyDescent="0.25">
      <c r="A1475" s="2" t="s">
        <v>674</v>
      </c>
      <c r="B1475" s="2" t="s">
        <v>229</v>
      </c>
      <c r="C1475" s="2" t="s">
        <v>229</v>
      </c>
      <c r="D1475" s="2" t="s">
        <v>16</v>
      </c>
      <c r="E1475" s="2" t="s">
        <v>15</v>
      </c>
      <c r="F1475" s="2">
        <v>1166</v>
      </c>
      <c r="G1475" s="2">
        <v>1165.3699999999999</v>
      </c>
      <c r="H1475" s="2">
        <v>15</v>
      </c>
      <c r="I1475" s="2">
        <v>14.2</v>
      </c>
    </row>
    <row r="1476" spans="1:9" x14ac:dyDescent="0.25">
      <c r="A1476" s="2" t="s">
        <v>674</v>
      </c>
      <c r="B1476" s="2" t="s">
        <v>229</v>
      </c>
      <c r="C1476" s="2" t="s">
        <v>229</v>
      </c>
      <c r="D1476" s="2" t="s">
        <v>16</v>
      </c>
      <c r="E1476" s="2" t="s">
        <v>16</v>
      </c>
      <c r="F1476" s="2">
        <v>1129</v>
      </c>
      <c r="G1476" s="2">
        <v>1128.43</v>
      </c>
      <c r="H1476" s="2">
        <v>14</v>
      </c>
      <c r="I1476" s="2">
        <v>13</v>
      </c>
    </row>
    <row r="1477" spans="1:9" x14ac:dyDescent="0.25">
      <c r="A1477" s="2" t="s">
        <v>674</v>
      </c>
      <c r="B1477" s="2" t="s">
        <v>229</v>
      </c>
      <c r="C1477" s="2" t="s">
        <v>229</v>
      </c>
      <c r="D1477" s="2" t="s">
        <v>16</v>
      </c>
      <c r="E1477" s="2" t="s">
        <v>17</v>
      </c>
      <c r="F1477" s="2">
        <v>1110</v>
      </c>
      <c r="G1477" s="2">
        <v>1097.68</v>
      </c>
      <c r="H1477" s="2">
        <v>13</v>
      </c>
      <c r="I1477" s="2">
        <v>12.4</v>
      </c>
    </row>
    <row r="1478" spans="1:9" x14ac:dyDescent="0.25">
      <c r="A1478" s="2" t="s">
        <v>674</v>
      </c>
      <c r="B1478" s="2" t="s">
        <v>229</v>
      </c>
      <c r="C1478" s="2" t="s">
        <v>229</v>
      </c>
      <c r="D1478" s="2" t="s">
        <v>16</v>
      </c>
      <c r="E1478" s="2" t="s">
        <v>18</v>
      </c>
      <c r="F1478" s="2">
        <v>1001</v>
      </c>
      <c r="G1478" s="2">
        <v>887.82</v>
      </c>
      <c r="H1478" s="2">
        <v>18</v>
      </c>
      <c r="I1478" s="2">
        <v>15.8</v>
      </c>
    </row>
    <row r="1479" spans="1:9" x14ac:dyDescent="0.25">
      <c r="A1479" s="2" t="s">
        <v>674</v>
      </c>
      <c r="B1479" s="2" t="s">
        <v>229</v>
      </c>
      <c r="C1479" s="2" t="s">
        <v>229</v>
      </c>
      <c r="D1479" s="2" t="s">
        <v>16</v>
      </c>
      <c r="E1479" s="2" t="s">
        <v>19</v>
      </c>
      <c r="F1479" s="2">
        <v>969</v>
      </c>
      <c r="G1479" s="2">
        <v>848.48</v>
      </c>
      <c r="H1479" s="2">
        <v>41</v>
      </c>
      <c r="I1479" s="2">
        <v>38.799999999999997</v>
      </c>
    </row>
    <row r="1480" spans="1:9" x14ac:dyDescent="0.25">
      <c r="A1480" s="2" t="s">
        <v>674</v>
      </c>
      <c r="B1480" s="2" t="s">
        <v>229</v>
      </c>
      <c r="C1480" s="2" t="s">
        <v>233</v>
      </c>
      <c r="D1480" s="2" t="s">
        <v>16</v>
      </c>
      <c r="E1480" s="2" t="s">
        <v>8</v>
      </c>
      <c r="F1480" s="2">
        <v>1</v>
      </c>
      <c r="G1480" s="2">
        <v>1</v>
      </c>
      <c r="H1480" s="2">
        <v>0</v>
      </c>
      <c r="I1480" s="2">
        <v>0</v>
      </c>
    </row>
    <row r="1481" spans="1:9" x14ac:dyDescent="0.25">
      <c r="A1481" s="2" t="s">
        <v>674</v>
      </c>
      <c r="B1481" s="2" t="s">
        <v>229</v>
      </c>
      <c r="C1481" s="2" t="s">
        <v>251</v>
      </c>
      <c r="D1481" s="2" t="s">
        <v>16</v>
      </c>
      <c r="E1481" s="2" t="s">
        <v>19</v>
      </c>
      <c r="F1481" s="2">
        <v>1</v>
      </c>
      <c r="G1481" s="2">
        <v>1</v>
      </c>
      <c r="H1481" s="2">
        <v>0</v>
      </c>
      <c r="I1481" s="2">
        <v>0</v>
      </c>
    </row>
    <row r="1482" spans="1:9" x14ac:dyDescent="0.25">
      <c r="A1482" s="2" t="s">
        <v>674</v>
      </c>
      <c r="B1482" s="2" t="s">
        <v>231</v>
      </c>
      <c r="C1482" s="2" t="s">
        <v>231</v>
      </c>
      <c r="D1482" s="2" t="s">
        <v>16</v>
      </c>
      <c r="E1482" s="2" t="s">
        <v>675</v>
      </c>
      <c r="F1482" s="2">
        <v>2</v>
      </c>
      <c r="G1482" s="2">
        <v>2</v>
      </c>
      <c r="H1482" s="2">
        <v>0</v>
      </c>
      <c r="I1482" s="2">
        <v>0</v>
      </c>
    </row>
    <row r="1483" spans="1:9" x14ac:dyDescent="0.25">
      <c r="A1483" s="2" t="s">
        <v>674</v>
      </c>
      <c r="B1483" s="2" t="s">
        <v>231</v>
      </c>
      <c r="C1483" s="2" t="s">
        <v>231</v>
      </c>
      <c r="D1483" s="2" t="s">
        <v>16</v>
      </c>
      <c r="E1483" s="2" t="s">
        <v>8</v>
      </c>
      <c r="F1483" s="2">
        <v>4</v>
      </c>
      <c r="G1483" s="2">
        <v>4</v>
      </c>
      <c r="H1483" s="2">
        <v>0</v>
      </c>
      <c r="I1483" s="2">
        <v>0</v>
      </c>
    </row>
    <row r="1484" spans="1:9" x14ac:dyDescent="0.25">
      <c r="A1484" s="2" t="s">
        <v>674</v>
      </c>
      <c r="B1484" s="2" t="s">
        <v>231</v>
      </c>
      <c r="C1484" s="2" t="s">
        <v>231</v>
      </c>
      <c r="D1484" s="2" t="s">
        <v>16</v>
      </c>
      <c r="E1484" s="2" t="s">
        <v>9</v>
      </c>
      <c r="F1484" s="2">
        <v>8</v>
      </c>
      <c r="G1484" s="2">
        <v>8</v>
      </c>
      <c r="H1484" s="2">
        <v>0</v>
      </c>
      <c r="I1484" s="2">
        <v>0</v>
      </c>
    </row>
    <row r="1485" spans="1:9" x14ac:dyDescent="0.25">
      <c r="A1485" s="2" t="s">
        <v>674</v>
      </c>
      <c r="B1485" s="2" t="s">
        <v>231</v>
      </c>
      <c r="C1485" s="2" t="s">
        <v>231</v>
      </c>
      <c r="D1485" s="2" t="s">
        <v>16</v>
      </c>
      <c r="E1485" s="2" t="s">
        <v>10</v>
      </c>
      <c r="F1485" s="2">
        <v>2</v>
      </c>
      <c r="G1485" s="2">
        <v>2</v>
      </c>
      <c r="H1485" s="2">
        <v>0</v>
      </c>
      <c r="I1485" s="2">
        <v>0</v>
      </c>
    </row>
    <row r="1486" spans="1:9" x14ac:dyDescent="0.25">
      <c r="A1486" s="2" t="s">
        <v>674</v>
      </c>
      <c r="B1486" s="2" t="s">
        <v>231</v>
      </c>
      <c r="C1486" s="2" t="s">
        <v>231</v>
      </c>
      <c r="D1486" s="2" t="s">
        <v>16</v>
      </c>
      <c r="E1486" s="2" t="s">
        <v>11</v>
      </c>
      <c r="F1486" s="2">
        <v>6</v>
      </c>
      <c r="G1486" s="2">
        <v>6</v>
      </c>
      <c r="H1486" s="2">
        <v>0</v>
      </c>
      <c r="I1486" s="2">
        <v>0</v>
      </c>
    </row>
    <row r="1487" spans="1:9" x14ac:dyDescent="0.25">
      <c r="A1487" s="2" t="s">
        <v>674</v>
      </c>
      <c r="B1487" s="2" t="s">
        <v>231</v>
      </c>
      <c r="C1487" s="2" t="s">
        <v>231</v>
      </c>
      <c r="D1487" s="2" t="s">
        <v>16</v>
      </c>
      <c r="E1487" s="2" t="s">
        <v>13</v>
      </c>
      <c r="F1487" s="2">
        <v>5</v>
      </c>
      <c r="G1487" s="2">
        <v>5</v>
      </c>
      <c r="H1487" s="2">
        <v>0</v>
      </c>
      <c r="I1487" s="2">
        <v>0</v>
      </c>
    </row>
    <row r="1488" spans="1:9" x14ac:dyDescent="0.25">
      <c r="A1488" s="2" t="s">
        <v>674</v>
      </c>
      <c r="B1488" s="2" t="s">
        <v>231</v>
      </c>
      <c r="C1488" s="2" t="s">
        <v>231</v>
      </c>
      <c r="D1488" s="2" t="s">
        <v>16</v>
      </c>
      <c r="E1488" s="2" t="s">
        <v>14</v>
      </c>
      <c r="F1488" s="2">
        <v>4</v>
      </c>
      <c r="G1488" s="2">
        <v>4</v>
      </c>
      <c r="H1488" s="2">
        <v>0</v>
      </c>
      <c r="I1488" s="2">
        <v>0</v>
      </c>
    </row>
    <row r="1489" spans="1:9" x14ac:dyDescent="0.25">
      <c r="A1489" s="2" t="s">
        <v>674</v>
      </c>
      <c r="B1489" s="2" t="s">
        <v>231</v>
      </c>
      <c r="C1489" s="2" t="s">
        <v>231</v>
      </c>
      <c r="D1489" s="2" t="s">
        <v>16</v>
      </c>
      <c r="E1489" s="2" t="s">
        <v>15</v>
      </c>
      <c r="F1489" s="2">
        <v>5</v>
      </c>
      <c r="G1489" s="2">
        <v>5</v>
      </c>
      <c r="H1489" s="2">
        <v>0</v>
      </c>
      <c r="I1489" s="2">
        <v>0</v>
      </c>
    </row>
    <row r="1490" spans="1:9" x14ac:dyDescent="0.25">
      <c r="A1490" s="2" t="s">
        <v>674</v>
      </c>
      <c r="B1490" s="2" t="s">
        <v>231</v>
      </c>
      <c r="C1490" s="2" t="s">
        <v>231</v>
      </c>
      <c r="D1490" s="2" t="s">
        <v>16</v>
      </c>
      <c r="E1490" s="2" t="s">
        <v>16</v>
      </c>
      <c r="F1490" s="2">
        <v>5</v>
      </c>
      <c r="G1490" s="2">
        <v>5</v>
      </c>
      <c r="H1490" s="2">
        <v>0</v>
      </c>
      <c r="I1490" s="2">
        <v>0</v>
      </c>
    </row>
    <row r="1491" spans="1:9" x14ac:dyDescent="0.25">
      <c r="A1491" s="2" t="s">
        <v>674</v>
      </c>
      <c r="B1491" s="2" t="s">
        <v>231</v>
      </c>
      <c r="C1491" s="2" t="s">
        <v>231</v>
      </c>
      <c r="D1491" s="2" t="s">
        <v>16</v>
      </c>
      <c r="E1491" s="2" t="s">
        <v>18</v>
      </c>
      <c r="F1491" s="2">
        <v>3</v>
      </c>
      <c r="G1491" s="2">
        <v>2.2799999999999998</v>
      </c>
      <c r="H1491" s="2">
        <v>0</v>
      </c>
      <c r="I1491" s="2">
        <v>0</v>
      </c>
    </row>
    <row r="1492" spans="1:9" x14ac:dyDescent="0.25">
      <c r="A1492" s="2" t="s">
        <v>674</v>
      </c>
      <c r="B1492" s="2" t="s">
        <v>231</v>
      </c>
      <c r="C1492" s="2" t="s">
        <v>231</v>
      </c>
      <c r="D1492" s="2" t="s">
        <v>16</v>
      </c>
      <c r="E1492" s="2" t="s">
        <v>19</v>
      </c>
      <c r="F1492" s="2">
        <v>3</v>
      </c>
      <c r="G1492" s="2">
        <v>3</v>
      </c>
      <c r="H1492" s="2">
        <v>0</v>
      </c>
      <c r="I1492" s="2">
        <v>0</v>
      </c>
    </row>
    <row r="1493" spans="1:9" x14ac:dyDescent="0.25">
      <c r="A1493" s="2" t="s">
        <v>674</v>
      </c>
      <c r="B1493" s="2" t="s">
        <v>233</v>
      </c>
      <c r="C1493" s="2" t="s">
        <v>233</v>
      </c>
      <c r="D1493" s="2" t="s">
        <v>16</v>
      </c>
      <c r="E1493" s="2" t="s">
        <v>675</v>
      </c>
      <c r="F1493" s="2">
        <v>1205</v>
      </c>
      <c r="G1493" s="2">
        <v>1188.22</v>
      </c>
      <c r="H1493" s="2">
        <v>0</v>
      </c>
      <c r="I1493" s="2">
        <v>0</v>
      </c>
    </row>
    <row r="1494" spans="1:9" x14ac:dyDescent="0.25">
      <c r="A1494" s="2" t="s">
        <v>674</v>
      </c>
      <c r="B1494" s="2" t="s">
        <v>233</v>
      </c>
      <c r="C1494" s="2" t="s">
        <v>233</v>
      </c>
      <c r="D1494" s="2" t="s">
        <v>16</v>
      </c>
      <c r="E1494" s="2" t="s">
        <v>8</v>
      </c>
      <c r="F1494" s="2">
        <v>1296</v>
      </c>
      <c r="G1494" s="2">
        <v>1285.42</v>
      </c>
      <c r="H1494" s="2">
        <v>0</v>
      </c>
      <c r="I1494" s="2">
        <v>0</v>
      </c>
    </row>
    <row r="1495" spans="1:9" x14ac:dyDescent="0.25">
      <c r="A1495" s="2" t="s">
        <v>674</v>
      </c>
      <c r="B1495" s="2" t="s">
        <v>233</v>
      </c>
      <c r="C1495" s="2" t="s">
        <v>233</v>
      </c>
      <c r="D1495" s="2" t="s">
        <v>16</v>
      </c>
      <c r="E1495" s="2" t="s">
        <v>9</v>
      </c>
      <c r="F1495" s="2">
        <v>1412</v>
      </c>
      <c r="G1495" s="2">
        <v>1407.63</v>
      </c>
      <c r="H1495" s="2">
        <v>0</v>
      </c>
      <c r="I1495" s="2">
        <v>0</v>
      </c>
    </row>
    <row r="1496" spans="1:9" x14ac:dyDescent="0.25">
      <c r="A1496" s="2" t="s">
        <v>674</v>
      </c>
      <c r="B1496" s="2" t="s">
        <v>233</v>
      </c>
      <c r="C1496" s="2" t="s">
        <v>233</v>
      </c>
      <c r="D1496" s="2" t="s">
        <v>16</v>
      </c>
      <c r="E1496" s="2" t="s">
        <v>10</v>
      </c>
      <c r="F1496" s="2">
        <v>1431</v>
      </c>
      <c r="G1496" s="2">
        <v>1430.44</v>
      </c>
      <c r="H1496" s="2">
        <v>0</v>
      </c>
      <c r="I1496" s="2">
        <v>0</v>
      </c>
    </row>
    <row r="1497" spans="1:9" x14ac:dyDescent="0.25">
      <c r="A1497" s="2" t="s">
        <v>674</v>
      </c>
      <c r="B1497" s="2" t="s">
        <v>233</v>
      </c>
      <c r="C1497" s="2" t="s">
        <v>233</v>
      </c>
      <c r="D1497" s="2" t="s">
        <v>16</v>
      </c>
      <c r="E1497" s="2" t="s">
        <v>11</v>
      </c>
      <c r="F1497" s="2">
        <v>1532</v>
      </c>
      <c r="G1497" s="2">
        <v>1519.08</v>
      </c>
      <c r="H1497" s="2">
        <v>0</v>
      </c>
      <c r="I1497" s="2">
        <v>0</v>
      </c>
    </row>
    <row r="1498" spans="1:9" x14ac:dyDescent="0.25">
      <c r="A1498" s="2" t="s">
        <v>674</v>
      </c>
      <c r="B1498" s="2" t="s">
        <v>233</v>
      </c>
      <c r="C1498" s="2" t="s">
        <v>233</v>
      </c>
      <c r="D1498" s="2" t="s">
        <v>16</v>
      </c>
      <c r="E1498" s="2" t="s">
        <v>12</v>
      </c>
      <c r="F1498" s="2">
        <v>1491</v>
      </c>
      <c r="G1498" s="2">
        <v>1472.19</v>
      </c>
      <c r="H1498" s="2">
        <v>0</v>
      </c>
      <c r="I1498" s="2">
        <v>0</v>
      </c>
    </row>
    <row r="1499" spans="1:9" x14ac:dyDescent="0.25">
      <c r="A1499" s="2" t="s">
        <v>674</v>
      </c>
      <c r="B1499" s="2" t="s">
        <v>233</v>
      </c>
      <c r="C1499" s="2" t="s">
        <v>233</v>
      </c>
      <c r="D1499" s="2" t="s">
        <v>16</v>
      </c>
      <c r="E1499" s="2" t="s">
        <v>13</v>
      </c>
      <c r="F1499" s="2">
        <v>1632</v>
      </c>
      <c r="G1499" s="2">
        <v>1631.5</v>
      </c>
      <c r="H1499" s="2">
        <v>0</v>
      </c>
      <c r="I1499" s="2">
        <v>0</v>
      </c>
    </row>
    <row r="1500" spans="1:9" x14ac:dyDescent="0.25">
      <c r="A1500" s="2" t="s">
        <v>674</v>
      </c>
      <c r="B1500" s="2" t="s">
        <v>233</v>
      </c>
      <c r="C1500" s="2" t="s">
        <v>233</v>
      </c>
      <c r="D1500" s="2" t="s">
        <v>16</v>
      </c>
      <c r="E1500" s="2" t="s">
        <v>14</v>
      </c>
      <c r="F1500" s="2">
        <v>1568</v>
      </c>
      <c r="G1500" s="2">
        <v>1568</v>
      </c>
      <c r="H1500" s="2">
        <v>0</v>
      </c>
      <c r="I1500" s="2">
        <v>0</v>
      </c>
    </row>
    <row r="1501" spans="1:9" x14ac:dyDescent="0.25">
      <c r="A1501" s="2" t="s">
        <v>674</v>
      </c>
      <c r="B1501" s="2" t="s">
        <v>233</v>
      </c>
      <c r="C1501" s="2" t="s">
        <v>233</v>
      </c>
      <c r="D1501" s="2" t="s">
        <v>16</v>
      </c>
      <c r="E1501" s="2" t="s">
        <v>15</v>
      </c>
      <c r="F1501" s="2">
        <v>2000</v>
      </c>
      <c r="G1501" s="2">
        <v>1993.59</v>
      </c>
      <c r="H1501" s="2">
        <v>0</v>
      </c>
      <c r="I1501" s="2">
        <v>0</v>
      </c>
    </row>
    <row r="1502" spans="1:9" x14ac:dyDescent="0.25">
      <c r="A1502" s="2" t="s">
        <v>674</v>
      </c>
      <c r="B1502" s="2" t="s">
        <v>233</v>
      </c>
      <c r="C1502" s="2" t="s">
        <v>233</v>
      </c>
      <c r="D1502" s="2" t="s">
        <v>16</v>
      </c>
      <c r="E1502" s="2" t="s">
        <v>16</v>
      </c>
      <c r="F1502" s="2">
        <v>1616</v>
      </c>
      <c r="G1502" s="2">
        <v>1620.91</v>
      </c>
      <c r="H1502" s="2">
        <v>0</v>
      </c>
      <c r="I1502" s="2">
        <v>0</v>
      </c>
    </row>
    <row r="1503" spans="1:9" x14ac:dyDescent="0.25">
      <c r="A1503" s="2" t="s">
        <v>674</v>
      </c>
      <c r="B1503" s="2" t="s">
        <v>233</v>
      </c>
      <c r="C1503" s="2" t="s">
        <v>233</v>
      </c>
      <c r="D1503" s="2" t="s">
        <v>16</v>
      </c>
      <c r="E1503" s="2" t="s">
        <v>17</v>
      </c>
      <c r="F1503" s="2">
        <v>1666</v>
      </c>
      <c r="G1503" s="2">
        <v>1642.33</v>
      </c>
      <c r="H1503" s="2">
        <v>0</v>
      </c>
      <c r="I1503" s="2">
        <v>0</v>
      </c>
    </row>
    <row r="1504" spans="1:9" x14ac:dyDescent="0.25">
      <c r="A1504" s="2" t="s">
        <v>674</v>
      </c>
      <c r="B1504" s="2" t="s">
        <v>233</v>
      </c>
      <c r="C1504" s="2" t="s">
        <v>233</v>
      </c>
      <c r="D1504" s="2" t="s">
        <v>16</v>
      </c>
      <c r="E1504" s="2" t="s">
        <v>18</v>
      </c>
      <c r="F1504" s="2">
        <v>1620</v>
      </c>
      <c r="G1504" s="2">
        <v>1544.7</v>
      </c>
      <c r="H1504" s="2">
        <v>0</v>
      </c>
      <c r="I1504" s="2">
        <v>0</v>
      </c>
    </row>
    <row r="1505" spans="1:9" x14ac:dyDescent="0.25">
      <c r="A1505" s="2" t="s">
        <v>674</v>
      </c>
      <c r="B1505" s="2" t="s">
        <v>233</v>
      </c>
      <c r="C1505" s="2" t="s">
        <v>233</v>
      </c>
      <c r="D1505" s="2" t="s">
        <v>16</v>
      </c>
      <c r="E1505" s="2" t="s">
        <v>19</v>
      </c>
      <c r="F1505" s="2">
        <v>1080</v>
      </c>
      <c r="G1505" s="2">
        <v>1003.92</v>
      </c>
      <c r="H1505" s="2">
        <v>0</v>
      </c>
      <c r="I1505" s="2">
        <v>0</v>
      </c>
    </row>
    <row r="1506" spans="1:9" x14ac:dyDescent="0.25">
      <c r="A1506" s="2" t="s">
        <v>674</v>
      </c>
      <c r="B1506" s="2" t="s">
        <v>233</v>
      </c>
      <c r="C1506" s="2" t="s">
        <v>249</v>
      </c>
      <c r="D1506" s="2" t="s">
        <v>16</v>
      </c>
      <c r="E1506" s="2" t="s">
        <v>18</v>
      </c>
      <c r="F1506" s="2">
        <v>1</v>
      </c>
      <c r="G1506" s="2">
        <v>0.32</v>
      </c>
      <c r="H1506" s="2">
        <v>0</v>
      </c>
      <c r="I1506" s="2">
        <v>0</v>
      </c>
    </row>
    <row r="1507" spans="1:9" x14ac:dyDescent="0.25">
      <c r="A1507" s="2" t="s">
        <v>674</v>
      </c>
      <c r="B1507" s="2" t="s">
        <v>233</v>
      </c>
      <c r="C1507" s="2" t="s">
        <v>249</v>
      </c>
      <c r="D1507" s="2" t="s">
        <v>16</v>
      </c>
      <c r="E1507" s="2" t="s">
        <v>19</v>
      </c>
      <c r="F1507" s="2">
        <v>1</v>
      </c>
      <c r="G1507" s="2">
        <v>0.32</v>
      </c>
      <c r="H1507" s="2">
        <v>0</v>
      </c>
      <c r="I1507" s="2">
        <v>0</v>
      </c>
    </row>
    <row r="1508" spans="1:9" x14ac:dyDescent="0.25">
      <c r="A1508" s="2" t="s">
        <v>674</v>
      </c>
      <c r="B1508" s="2" t="s">
        <v>235</v>
      </c>
      <c r="C1508" s="2" t="s">
        <v>235</v>
      </c>
      <c r="D1508" s="2" t="s">
        <v>16</v>
      </c>
      <c r="E1508" s="2" t="s">
        <v>675</v>
      </c>
      <c r="F1508" s="2">
        <v>165</v>
      </c>
      <c r="G1508" s="2">
        <v>165</v>
      </c>
      <c r="H1508" s="2">
        <v>0</v>
      </c>
      <c r="I1508" s="2">
        <v>0</v>
      </c>
    </row>
    <row r="1509" spans="1:9" x14ac:dyDescent="0.25">
      <c r="A1509" s="2" t="s">
        <v>674</v>
      </c>
      <c r="B1509" s="2" t="s">
        <v>235</v>
      </c>
      <c r="C1509" s="2" t="s">
        <v>235</v>
      </c>
      <c r="D1509" s="2" t="s">
        <v>16</v>
      </c>
      <c r="E1509" s="2" t="s">
        <v>8</v>
      </c>
      <c r="F1509" s="2">
        <v>207</v>
      </c>
      <c r="G1509" s="2">
        <v>207</v>
      </c>
      <c r="H1509" s="2">
        <v>0</v>
      </c>
      <c r="I1509" s="2">
        <v>0</v>
      </c>
    </row>
    <row r="1510" spans="1:9" x14ac:dyDescent="0.25">
      <c r="A1510" s="2" t="s">
        <v>674</v>
      </c>
      <c r="B1510" s="2" t="s">
        <v>235</v>
      </c>
      <c r="C1510" s="2" t="s">
        <v>235</v>
      </c>
      <c r="D1510" s="2" t="s">
        <v>16</v>
      </c>
      <c r="E1510" s="2" t="s">
        <v>9</v>
      </c>
      <c r="F1510" s="2">
        <v>210</v>
      </c>
      <c r="G1510" s="2">
        <v>210</v>
      </c>
      <c r="H1510" s="2">
        <v>0</v>
      </c>
      <c r="I1510" s="2">
        <v>0</v>
      </c>
    </row>
    <row r="1511" spans="1:9" x14ac:dyDescent="0.25">
      <c r="A1511" s="2" t="s">
        <v>674</v>
      </c>
      <c r="B1511" s="2" t="s">
        <v>235</v>
      </c>
      <c r="C1511" s="2" t="s">
        <v>235</v>
      </c>
      <c r="D1511" s="2" t="s">
        <v>16</v>
      </c>
      <c r="E1511" s="2" t="s">
        <v>10</v>
      </c>
      <c r="F1511" s="2">
        <v>202</v>
      </c>
      <c r="G1511" s="2">
        <v>202</v>
      </c>
      <c r="H1511" s="2">
        <v>0</v>
      </c>
      <c r="I1511" s="2">
        <v>0</v>
      </c>
    </row>
    <row r="1512" spans="1:9" x14ac:dyDescent="0.25">
      <c r="A1512" s="2" t="s">
        <v>674</v>
      </c>
      <c r="B1512" s="2" t="s">
        <v>235</v>
      </c>
      <c r="C1512" s="2" t="s">
        <v>235</v>
      </c>
      <c r="D1512" s="2" t="s">
        <v>16</v>
      </c>
      <c r="E1512" s="2" t="s">
        <v>11</v>
      </c>
      <c r="F1512" s="2">
        <v>214</v>
      </c>
      <c r="G1512" s="2">
        <v>214</v>
      </c>
      <c r="H1512" s="2">
        <v>0</v>
      </c>
      <c r="I1512" s="2">
        <v>0</v>
      </c>
    </row>
    <row r="1513" spans="1:9" x14ac:dyDescent="0.25">
      <c r="A1513" s="2" t="s">
        <v>674</v>
      </c>
      <c r="B1513" s="2" t="s">
        <v>235</v>
      </c>
      <c r="C1513" s="2" t="s">
        <v>235</v>
      </c>
      <c r="D1513" s="2" t="s">
        <v>16</v>
      </c>
      <c r="E1513" s="2" t="s">
        <v>12</v>
      </c>
      <c r="F1513" s="2">
        <v>209</v>
      </c>
      <c r="G1513" s="2">
        <v>209</v>
      </c>
      <c r="H1513" s="2">
        <v>0</v>
      </c>
      <c r="I1513" s="2">
        <v>0</v>
      </c>
    </row>
    <row r="1514" spans="1:9" x14ac:dyDescent="0.25">
      <c r="A1514" s="2" t="s">
        <v>674</v>
      </c>
      <c r="B1514" s="2" t="s">
        <v>235</v>
      </c>
      <c r="C1514" s="2" t="s">
        <v>235</v>
      </c>
      <c r="D1514" s="2" t="s">
        <v>16</v>
      </c>
      <c r="E1514" s="2" t="s">
        <v>13</v>
      </c>
      <c r="F1514" s="2">
        <v>187</v>
      </c>
      <c r="G1514" s="2">
        <v>187</v>
      </c>
      <c r="H1514" s="2">
        <v>0</v>
      </c>
      <c r="I1514" s="2">
        <v>0</v>
      </c>
    </row>
    <row r="1515" spans="1:9" x14ac:dyDescent="0.25">
      <c r="A1515" s="2" t="s">
        <v>674</v>
      </c>
      <c r="B1515" s="2" t="s">
        <v>235</v>
      </c>
      <c r="C1515" s="2" t="s">
        <v>235</v>
      </c>
      <c r="D1515" s="2" t="s">
        <v>16</v>
      </c>
      <c r="E1515" s="2" t="s">
        <v>14</v>
      </c>
      <c r="F1515" s="2">
        <v>210</v>
      </c>
      <c r="G1515" s="2">
        <v>208.35</v>
      </c>
      <c r="H1515" s="2">
        <v>0</v>
      </c>
      <c r="I1515" s="2">
        <v>0</v>
      </c>
    </row>
    <row r="1516" spans="1:9" x14ac:dyDescent="0.25">
      <c r="A1516" s="2" t="s">
        <v>674</v>
      </c>
      <c r="B1516" s="2" t="s">
        <v>235</v>
      </c>
      <c r="C1516" s="2" t="s">
        <v>235</v>
      </c>
      <c r="D1516" s="2" t="s">
        <v>16</v>
      </c>
      <c r="E1516" s="2" t="s">
        <v>15</v>
      </c>
      <c r="F1516" s="2">
        <v>211</v>
      </c>
      <c r="G1516" s="2">
        <v>207.3</v>
      </c>
      <c r="H1516" s="2">
        <v>0</v>
      </c>
      <c r="I1516" s="2">
        <v>0</v>
      </c>
    </row>
    <row r="1517" spans="1:9" x14ac:dyDescent="0.25">
      <c r="A1517" s="2" t="s">
        <v>674</v>
      </c>
      <c r="B1517" s="2" t="s">
        <v>235</v>
      </c>
      <c r="C1517" s="2" t="s">
        <v>235</v>
      </c>
      <c r="D1517" s="2" t="s">
        <v>16</v>
      </c>
      <c r="E1517" s="2" t="s">
        <v>16</v>
      </c>
      <c r="F1517" s="2">
        <v>220</v>
      </c>
      <c r="G1517" s="2">
        <v>220</v>
      </c>
      <c r="H1517" s="2">
        <v>0</v>
      </c>
      <c r="I1517" s="2">
        <v>0</v>
      </c>
    </row>
    <row r="1518" spans="1:9" x14ac:dyDescent="0.25">
      <c r="A1518" s="2" t="s">
        <v>674</v>
      </c>
      <c r="B1518" s="2" t="s">
        <v>235</v>
      </c>
      <c r="C1518" s="2" t="s">
        <v>235</v>
      </c>
      <c r="D1518" s="2" t="s">
        <v>16</v>
      </c>
      <c r="E1518" s="2" t="s">
        <v>17</v>
      </c>
      <c r="F1518" s="2">
        <v>223</v>
      </c>
      <c r="G1518" s="2">
        <v>223</v>
      </c>
      <c r="H1518" s="2">
        <v>0</v>
      </c>
      <c r="I1518" s="2">
        <v>0</v>
      </c>
    </row>
    <row r="1519" spans="1:9" x14ac:dyDescent="0.25">
      <c r="A1519" s="2" t="s">
        <v>674</v>
      </c>
      <c r="B1519" s="2" t="s">
        <v>235</v>
      </c>
      <c r="C1519" s="2" t="s">
        <v>235</v>
      </c>
      <c r="D1519" s="2" t="s">
        <v>16</v>
      </c>
      <c r="E1519" s="2" t="s">
        <v>18</v>
      </c>
      <c r="F1519" s="2">
        <v>199</v>
      </c>
      <c r="G1519" s="2">
        <v>178.35</v>
      </c>
      <c r="H1519" s="2">
        <v>0</v>
      </c>
      <c r="I1519" s="2">
        <v>0</v>
      </c>
    </row>
    <row r="1520" spans="1:9" x14ac:dyDescent="0.25">
      <c r="A1520" s="2" t="s">
        <v>674</v>
      </c>
      <c r="B1520" s="2" t="s">
        <v>235</v>
      </c>
      <c r="C1520" s="2" t="s">
        <v>235</v>
      </c>
      <c r="D1520" s="2" t="s">
        <v>16</v>
      </c>
      <c r="E1520" s="2" t="s">
        <v>19</v>
      </c>
      <c r="F1520" s="2">
        <v>187</v>
      </c>
      <c r="G1520" s="2">
        <v>160.28</v>
      </c>
      <c r="H1520" s="2">
        <v>0</v>
      </c>
      <c r="I1520" s="2">
        <v>0</v>
      </c>
    </row>
    <row r="1521" spans="1:9" x14ac:dyDescent="0.25">
      <c r="A1521" s="2" t="s">
        <v>674</v>
      </c>
      <c r="B1521" s="2" t="s">
        <v>237</v>
      </c>
      <c r="C1521" s="2" t="s">
        <v>237</v>
      </c>
      <c r="D1521" s="2" t="s">
        <v>16</v>
      </c>
      <c r="E1521" s="2" t="s">
        <v>675</v>
      </c>
      <c r="F1521" s="2">
        <v>192</v>
      </c>
      <c r="G1521" s="2">
        <v>192</v>
      </c>
      <c r="H1521" s="2">
        <v>11</v>
      </c>
      <c r="I1521" s="2">
        <v>11</v>
      </c>
    </row>
    <row r="1522" spans="1:9" x14ac:dyDescent="0.25">
      <c r="A1522" s="2" t="s">
        <v>674</v>
      </c>
      <c r="B1522" s="2" t="s">
        <v>237</v>
      </c>
      <c r="C1522" s="2" t="s">
        <v>237</v>
      </c>
      <c r="D1522" s="2" t="s">
        <v>16</v>
      </c>
      <c r="E1522" s="2" t="s">
        <v>8</v>
      </c>
      <c r="F1522" s="2">
        <v>228</v>
      </c>
      <c r="G1522" s="2">
        <v>227.01</v>
      </c>
      <c r="H1522" s="2">
        <v>9</v>
      </c>
      <c r="I1522" s="2">
        <v>9</v>
      </c>
    </row>
    <row r="1523" spans="1:9" x14ac:dyDescent="0.25">
      <c r="A1523" s="2" t="s">
        <v>674</v>
      </c>
      <c r="B1523" s="2" t="s">
        <v>237</v>
      </c>
      <c r="C1523" s="2" t="s">
        <v>237</v>
      </c>
      <c r="D1523" s="2" t="s">
        <v>16</v>
      </c>
      <c r="E1523" s="2" t="s">
        <v>9</v>
      </c>
      <c r="F1523" s="2">
        <v>226</v>
      </c>
      <c r="G1523" s="2">
        <v>224.03</v>
      </c>
      <c r="H1523" s="2">
        <v>9</v>
      </c>
      <c r="I1523" s="2">
        <v>9</v>
      </c>
    </row>
    <row r="1524" spans="1:9" x14ac:dyDescent="0.25">
      <c r="A1524" s="2" t="s">
        <v>674</v>
      </c>
      <c r="B1524" s="2" t="s">
        <v>237</v>
      </c>
      <c r="C1524" s="2" t="s">
        <v>237</v>
      </c>
      <c r="D1524" s="2" t="s">
        <v>16</v>
      </c>
      <c r="E1524" s="2" t="s">
        <v>10</v>
      </c>
      <c r="F1524" s="2">
        <v>210</v>
      </c>
      <c r="G1524" s="2">
        <v>209.01</v>
      </c>
      <c r="H1524" s="2">
        <v>4</v>
      </c>
      <c r="I1524" s="2">
        <v>4</v>
      </c>
    </row>
    <row r="1525" spans="1:9" x14ac:dyDescent="0.25">
      <c r="A1525" s="2" t="s">
        <v>674</v>
      </c>
      <c r="B1525" s="2" t="s">
        <v>237</v>
      </c>
      <c r="C1525" s="2" t="s">
        <v>237</v>
      </c>
      <c r="D1525" s="2" t="s">
        <v>16</v>
      </c>
      <c r="E1525" s="2" t="s">
        <v>11</v>
      </c>
      <c r="F1525" s="2">
        <v>222</v>
      </c>
      <c r="G1525" s="2">
        <v>221.02</v>
      </c>
      <c r="H1525" s="2">
        <v>5</v>
      </c>
      <c r="I1525" s="2">
        <v>5</v>
      </c>
    </row>
    <row r="1526" spans="1:9" x14ac:dyDescent="0.25">
      <c r="A1526" s="2" t="s">
        <v>674</v>
      </c>
      <c r="B1526" s="2" t="s">
        <v>237</v>
      </c>
      <c r="C1526" s="2" t="s">
        <v>237</v>
      </c>
      <c r="D1526" s="2" t="s">
        <v>16</v>
      </c>
      <c r="E1526" s="2" t="s">
        <v>12</v>
      </c>
      <c r="F1526" s="2">
        <v>242</v>
      </c>
      <c r="G1526" s="2">
        <v>240.19</v>
      </c>
      <c r="H1526" s="2">
        <v>8</v>
      </c>
      <c r="I1526" s="2">
        <v>8</v>
      </c>
    </row>
    <row r="1527" spans="1:9" x14ac:dyDescent="0.25">
      <c r="A1527" s="2" t="s">
        <v>674</v>
      </c>
      <c r="B1527" s="2" t="s">
        <v>237</v>
      </c>
      <c r="C1527" s="2" t="s">
        <v>237</v>
      </c>
      <c r="D1527" s="2" t="s">
        <v>16</v>
      </c>
      <c r="E1527" s="2" t="s">
        <v>13</v>
      </c>
      <c r="F1527" s="2">
        <v>231</v>
      </c>
      <c r="G1527" s="2">
        <v>230.17</v>
      </c>
      <c r="H1527" s="2">
        <v>13</v>
      </c>
      <c r="I1527" s="2">
        <v>13</v>
      </c>
    </row>
    <row r="1528" spans="1:9" x14ac:dyDescent="0.25">
      <c r="A1528" s="2" t="s">
        <v>674</v>
      </c>
      <c r="B1528" s="2" t="s">
        <v>237</v>
      </c>
      <c r="C1528" s="2" t="s">
        <v>237</v>
      </c>
      <c r="D1528" s="2" t="s">
        <v>16</v>
      </c>
      <c r="E1528" s="2" t="s">
        <v>14</v>
      </c>
      <c r="F1528" s="2">
        <v>263</v>
      </c>
      <c r="G1528" s="2">
        <v>263</v>
      </c>
      <c r="H1528" s="2">
        <v>16</v>
      </c>
      <c r="I1528" s="2">
        <v>16</v>
      </c>
    </row>
    <row r="1529" spans="1:9" x14ac:dyDescent="0.25">
      <c r="A1529" s="2" t="s">
        <v>674</v>
      </c>
      <c r="B1529" s="2" t="s">
        <v>237</v>
      </c>
      <c r="C1529" s="2" t="s">
        <v>237</v>
      </c>
      <c r="D1529" s="2" t="s">
        <v>16</v>
      </c>
      <c r="E1529" s="2" t="s">
        <v>15</v>
      </c>
      <c r="F1529" s="2">
        <v>256</v>
      </c>
      <c r="G1529" s="2">
        <v>255.52</v>
      </c>
      <c r="H1529" s="2">
        <v>21</v>
      </c>
      <c r="I1529" s="2">
        <v>21</v>
      </c>
    </row>
    <row r="1530" spans="1:9" x14ac:dyDescent="0.25">
      <c r="A1530" s="2" t="s">
        <v>674</v>
      </c>
      <c r="B1530" s="2" t="s">
        <v>237</v>
      </c>
      <c r="C1530" s="2" t="s">
        <v>237</v>
      </c>
      <c r="D1530" s="2" t="s">
        <v>16</v>
      </c>
      <c r="E1530" s="2" t="s">
        <v>16</v>
      </c>
      <c r="F1530" s="2">
        <v>262</v>
      </c>
      <c r="G1530" s="2">
        <v>261.18</v>
      </c>
      <c r="H1530" s="2">
        <v>11</v>
      </c>
      <c r="I1530" s="2">
        <v>11</v>
      </c>
    </row>
    <row r="1531" spans="1:9" x14ac:dyDescent="0.25">
      <c r="A1531" s="2" t="s">
        <v>674</v>
      </c>
      <c r="B1531" s="2" t="s">
        <v>237</v>
      </c>
      <c r="C1531" s="2" t="s">
        <v>237</v>
      </c>
      <c r="D1531" s="2" t="s">
        <v>16</v>
      </c>
      <c r="E1531" s="2" t="s">
        <v>17</v>
      </c>
      <c r="F1531" s="2">
        <v>285</v>
      </c>
      <c r="G1531" s="2">
        <v>284.57</v>
      </c>
      <c r="H1531" s="2">
        <v>12</v>
      </c>
      <c r="I1531" s="2">
        <v>12</v>
      </c>
    </row>
    <row r="1532" spans="1:9" x14ac:dyDescent="0.25">
      <c r="A1532" s="2" t="s">
        <v>674</v>
      </c>
      <c r="B1532" s="2" t="s">
        <v>237</v>
      </c>
      <c r="C1532" s="2" t="s">
        <v>237</v>
      </c>
      <c r="D1532" s="2" t="s">
        <v>16</v>
      </c>
      <c r="E1532" s="2" t="s">
        <v>18</v>
      </c>
      <c r="F1532" s="2">
        <v>196</v>
      </c>
      <c r="G1532" s="2">
        <v>177.43</v>
      </c>
      <c r="H1532" s="2">
        <v>28</v>
      </c>
      <c r="I1532" s="2">
        <v>26.57</v>
      </c>
    </row>
    <row r="1533" spans="1:9" x14ac:dyDescent="0.25">
      <c r="A1533" s="2" t="s">
        <v>674</v>
      </c>
      <c r="B1533" s="2" t="s">
        <v>237</v>
      </c>
      <c r="C1533" s="2" t="s">
        <v>237</v>
      </c>
      <c r="D1533" s="2" t="s">
        <v>16</v>
      </c>
      <c r="E1533" s="2" t="s">
        <v>19</v>
      </c>
      <c r="F1533" s="2">
        <v>222</v>
      </c>
      <c r="G1533" s="2">
        <v>207.24</v>
      </c>
      <c r="H1533" s="2">
        <v>28</v>
      </c>
      <c r="I1533" s="2">
        <v>26.6</v>
      </c>
    </row>
    <row r="1534" spans="1:9" x14ac:dyDescent="0.25">
      <c r="A1534" s="2" t="s">
        <v>674</v>
      </c>
      <c r="B1534" s="2" t="s">
        <v>239</v>
      </c>
      <c r="C1534" s="2" t="s">
        <v>239</v>
      </c>
      <c r="D1534" s="2" t="s">
        <v>16</v>
      </c>
      <c r="E1534" s="2" t="s">
        <v>675</v>
      </c>
      <c r="F1534" s="2">
        <v>980</v>
      </c>
      <c r="G1534" s="2">
        <v>980</v>
      </c>
      <c r="H1534" s="2">
        <v>0</v>
      </c>
      <c r="I1534" s="2">
        <v>0</v>
      </c>
    </row>
    <row r="1535" spans="1:9" x14ac:dyDescent="0.25">
      <c r="A1535" s="2" t="s">
        <v>674</v>
      </c>
      <c r="B1535" s="2" t="s">
        <v>239</v>
      </c>
      <c r="C1535" s="2" t="s">
        <v>239</v>
      </c>
      <c r="D1535" s="2" t="s">
        <v>16</v>
      </c>
      <c r="E1535" s="2" t="s">
        <v>8</v>
      </c>
      <c r="F1535" s="2">
        <v>1235</v>
      </c>
      <c r="G1535" s="2">
        <v>1235</v>
      </c>
      <c r="H1535" s="2">
        <v>0</v>
      </c>
      <c r="I1535" s="2">
        <v>0</v>
      </c>
    </row>
    <row r="1536" spans="1:9" x14ac:dyDescent="0.25">
      <c r="A1536" s="2" t="s">
        <v>674</v>
      </c>
      <c r="B1536" s="2" t="s">
        <v>239</v>
      </c>
      <c r="C1536" s="2" t="s">
        <v>239</v>
      </c>
      <c r="D1536" s="2" t="s">
        <v>16</v>
      </c>
      <c r="E1536" s="2" t="s">
        <v>9</v>
      </c>
      <c r="F1536" s="2">
        <v>1246</v>
      </c>
      <c r="G1536" s="2">
        <v>1245.6300000000001</v>
      </c>
      <c r="H1536" s="2">
        <v>0</v>
      </c>
      <c r="I1536" s="2">
        <v>0</v>
      </c>
    </row>
    <row r="1537" spans="1:9" x14ac:dyDescent="0.25">
      <c r="A1537" s="2" t="s">
        <v>674</v>
      </c>
      <c r="B1537" s="2" t="s">
        <v>239</v>
      </c>
      <c r="C1537" s="2" t="s">
        <v>239</v>
      </c>
      <c r="D1537" s="2" t="s">
        <v>16</v>
      </c>
      <c r="E1537" s="2" t="s">
        <v>10</v>
      </c>
      <c r="F1537" s="2">
        <v>1241</v>
      </c>
      <c r="G1537" s="2">
        <v>1240.76</v>
      </c>
      <c r="H1537" s="2">
        <v>0</v>
      </c>
      <c r="I1537" s="2">
        <v>0</v>
      </c>
    </row>
    <row r="1538" spans="1:9" x14ac:dyDescent="0.25">
      <c r="A1538" s="2" t="s">
        <v>674</v>
      </c>
      <c r="B1538" s="2" t="s">
        <v>239</v>
      </c>
      <c r="C1538" s="2" t="s">
        <v>239</v>
      </c>
      <c r="D1538" s="2" t="s">
        <v>16</v>
      </c>
      <c r="E1538" s="2" t="s">
        <v>11</v>
      </c>
      <c r="F1538" s="2">
        <v>1250</v>
      </c>
      <c r="G1538" s="2">
        <v>1250</v>
      </c>
      <c r="H1538" s="2">
        <v>0</v>
      </c>
      <c r="I1538" s="2">
        <v>0</v>
      </c>
    </row>
    <row r="1539" spans="1:9" x14ac:dyDescent="0.25">
      <c r="A1539" s="2" t="s">
        <v>674</v>
      </c>
      <c r="B1539" s="2" t="s">
        <v>239</v>
      </c>
      <c r="C1539" s="2" t="s">
        <v>239</v>
      </c>
      <c r="D1539" s="2" t="s">
        <v>16</v>
      </c>
      <c r="E1539" s="2" t="s">
        <v>12</v>
      </c>
      <c r="F1539" s="2">
        <v>1283</v>
      </c>
      <c r="G1539" s="2">
        <v>1283</v>
      </c>
      <c r="H1539" s="2">
        <v>0</v>
      </c>
      <c r="I1539" s="2">
        <v>0</v>
      </c>
    </row>
    <row r="1540" spans="1:9" x14ac:dyDescent="0.25">
      <c r="A1540" s="2" t="s">
        <v>674</v>
      </c>
      <c r="B1540" s="2" t="s">
        <v>239</v>
      </c>
      <c r="C1540" s="2" t="s">
        <v>239</v>
      </c>
      <c r="D1540" s="2" t="s">
        <v>16</v>
      </c>
      <c r="E1540" s="2" t="s">
        <v>13</v>
      </c>
      <c r="F1540" s="2">
        <v>1299</v>
      </c>
      <c r="G1540" s="2">
        <v>1299</v>
      </c>
      <c r="H1540" s="2">
        <v>0</v>
      </c>
      <c r="I1540" s="2">
        <v>0</v>
      </c>
    </row>
    <row r="1541" spans="1:9" x14ac:dyDescent="0.25">
      <c r="A1541" s="2" t="s">
        <v>674</v>
      </c>
      <c r="B1541" s="2" t="s">
        <v>239</v>
      </c>
      <c r="C1541" s="2" t="s">
        <v>239</v>
      </c>
      <c r="D1541" s="2" t="s">
        <v>16</v>
      </c>
      <c r="E1541" s="2" t="s">
        <v>14</v>
      </c>
      <c r="F1541" s="2">
        <v>1314</v>
      </c>
      <c r="G1541" s="2">
        <v>1313.06</v>
      </c>
      <c r="H1541" s="2">
        <v>0</v>
      </c>
      <c r="I1541" s="2">
        <v>0</v>
      </c>
    </row>
    <row r="1542" spans="1:9" x14ac:dyDescent="0.25">
      <c r="A1542" s="2" t="s">
        <v>674</v>
      </c>
      <c r="B1542" s="2" t="s">
        <v>239</v>
      </c>
      <c r="C1542" s="2" t="s">
        <v>239</v>
      </c>
      <c r="D1542" s="2" t="s">
        <v>16</v>
      </c>
      <c r="E1542" s="2" t="s">
        <v>15</v>
      </c>
      <c r="F1542" s="2">
        <v>1260</v>
      </c>
      <c r="G1542" s="2">
        <v>1258.22</v>
      </c>
      <c r="H1542" s="2">
        <v>0</v>
      </c>
      <c r="I1542" s="2">
        <v>0</v>
      </c>
    </row>
    <row r="1543" spans="1:9" x14ac:dyDescent="0.25">
      <c r="A1543" s="2" t="s">
        <v>674</v>
      </c>
      <c r="B1543" s="2" t="s">
        <v>239</v>
      </c>
      <c r="C1543" s="2" t="s">
        <v>239</v>
      </c>
      <c r="D1543" s="2" t="s">
        <v>16</v>
      </c>
      <c r="E1543" s="2" t="s">
        <v>16</v>
      </c>
      <c r="F1543" s="2">
        <v>1333</v>
      </c>
      <c r="G1543" s="2">
        <v>1331.96</v>
      </c>
      <c r="H1543" s="2">
        <v>0</v>
      </c>
      <c r="I1543" s="2">
        <v>0</v>
      </c>
    </row>
    <row r="1544" spans="1:9" x14ac:dyDescent="0.25">
      <c r="A1544" s="2" t="s">
        <v>674</v>
      </c>
      <c r="B1544" s="2" t="s">
        <v>239</v>
      </c>
      <c r="C1544" s="2" t="s">
        <v>239</v>
      </c>
      <c r="D1544" s="2" t="s">
        <v>16</v>
      </c>
      <c r="E1544" s="2" t="s">
        <v>17</v>
      </c>
      <c r="F1544" s="2">
        <v>1362</v>
      </c>
      <c r="G1544" s="2">
        <v>1359.92</v>
      </c>
      <c r="H1544" s="2">
        <v>2</v>
      </c>
      <c r="I1544" s="2">
        <v>2</v>
      </c>
    </row>
    <row r="1545" spans="1:9" x14ac:dyDescent="0.25">
      <c r="A1545" s="2" t="s">
        <v>674</v>
      </c>
      <c r="B1545" s="2" t="s">
        <v>239</v>
      </c>
      <c r="C1545" s="2" t="s">
        <v>239</v>
      </c>
      <c r="D1545" s="2" t="s">
        <v>16</v>
      </c>
      <c r="E1545" s="2" t="s">
        <v>18</v>
      </c>
      <c r="F1545" s="2">
        <v>1171</v>
      </c>
      <c r="G1545" s="2">
        <v>1123</v>
      </c>
      <c r="H1545" s="2">
        <v>13</v>
      </c>
      <c r="I1545" s="2">
        <v>13</v>
      </c>
    </row>
    <row r="1546" spans="1:9" x14ac:dyDescent="0.25">
      <c r="A1546" s="2" t="s">
        <v>674</v>
      </c>
      <c r="B1546" s="2" t="s">
        <v>239</v>
      </c>
      <c r="C1546" s="2" t="s">
        <v>239</v>
      </c>
      <c r="D1546" s="2" t="s">
        <v>16</v>
      </c>
      <c r="E1546" s="2" t="s">
        <v>19</v>
      </c>
      <c r="F1546" s="2">
        <v>1103</v>
      </c>
      <c r="G1546" s="2">
        <v>1064.72</v>
      </c>
      <c r="H1546" s="2">
        <v>36</v>
      </c>
      <c r="I1546" s="2">
        <v>36</v>
      </c>
    </row>
    <row r="1547" spans="1:9" x14ac:dyDescent="0.25">
      <c r="A1547" s="2" t="s">
        <v>674</v>
      </c>
      <c r="B1547" s="2" t="s">
        <v>241</v>
      </c>
      <c r="C1547" s="2" t="s">
        <v>241</v>
      </c>
      <c r="D1547" s="2" t="s">
        <v>16</v>
      </c>
      <c r="E1547" s="2" t="s">
        <v>675</v>
      </c>
      <c r="F1547" s="2">
        <v>576</v>
      </c>
      <c r="G1547" s="2">
        <v>573.76</v>
      </c>
      <c r="H1547" s="2">
        <v>0</v>
      </c>
      <c r="I1547" s="2">
        <v>0</v>
      </c>
    </row>
    <row r="1548" spans="1:9" x14ac:dyDescent="0.25">
      <c r="A1548" s="2" t="s">
        <v>674</v>
      </c>
      <c r="B1548" s="2" t="s">
        <v>241</v>
      </c>
      <c r="C1548" s="2" t="s">
        <v>241</v>
      </c>
      <c r="D1548" s="2" t="s">
        <v>16</v>
      </c>
      <c r="E1548" s="2" t="s">
        <v>8</v>
      </c>
      <c r="F1548" s="2">
        <v>653</v>
      </c>
      <c r="G1548" s="2">
        <v>648.02</v>
      </c>
      <c r="H1548" s="2">
        <v>0</v>
      </c>
      <c r="I1548" s="2">
        <v>0</v>
      </c>
    </row>
    <row r="1549" spans="1:9" x14ac:dyDescent="0.25">
      <c r="A1549" s="2" t="s">
        <v>674</v>
      </c>
      <c r="B1549" s="2" t="s">
        <v>241</v>
      </c>
      <c r="C1549" s="2" t="s">
        <v>241</v>
      </c>
      <c r="D1549" s="2" t="s">
        <v>16</v>
      </c>
      <c r="E1549" s="2" t="s">
        <v>9</v>
      </c>
      <c r="F1549" s="2">
        <v>613</v>
      </c>
      <c r="G1549" s="2">
        <v>611.16</v>
      </c>
      <c r="H1549" s="2">
        <v>0</v>
      </c>
      <c r="I1549" s="2">
        <v>0</v>
      </c>
    </row>
    <row r="1550" spans="1:9" x14ac:dyDescent="0.25">
      <c r="A1550" s="2" t="s">
        <v>674</v>
      </c>
      <c r="B1550" s="2" t="s">
        <v>241</v>
      </c>
      <c r="C1550" s="2" t="s">
        <v>241</v>
      </c>
      <c r="D1550" s="2" t="s">
        <v>16</v>
      </c>
      <c r="E1550" s="2" t="s">
        <v>10</v>
      </c>
      <c r="F1550" s="2">
        <v>613</v>
      </c>
      <c r="G1550" s="2">
        <v>609.36</v>
      </c>
      <c r="H1550" s="2">
        <v>0</v>
      </c>
      <c r="I1550" s="2">
        <v>0</v>
      </c>
    </row>
    <row r="1551" spans="1:9" x14ac:dyDescent="0.25">
      <c r="A1551" s="2" t="s">
        <v>674</v>
      </c>
      <c r="B1551" s="2" t="s">
        <v>241</v>
      </c>
      <c r="C1551" s="2" t="s">
        <v>241</v>
      </c>
      <c r="D1551" s="2" t="s">
        <v>16</v>
      </c>
      <c r="E1551" s="2" t="s">
        <v>11</v>
      </c>
      <c r="F1551" s="2">
        <v>650</v>
      </c>
      <c r="G1551" s="2">
        <v>647.1</v>
      </c>
      <c r="H1551" s="2">
        <v>0</v>
      </c>
      <c r="I1551" s="2">
        <v>0</v>
      </c>
    </row>
    <row r="1552" spans="1:9" x14ac:dyDescent="0.25">
      <c r="A1552" s="2" t="s">
        <v>674</v>
      </c>
      <c r="B1552" s="2" t="s">
        <v>241</v>
      </c>
      <c r="C1552" s="2" t="s">
        <v>241</v>
      </c>
      <c r="D1552" s="2" t="s">
        <v>16</v>
      </c>
      <c r="E1552" s="2" t="s">
        <v>12</v>
      </c>
      <c r="F1552" s="2">
        <v>655</v>
      </c>
      <c r="G1552" s="2">
        <v>653.29999999999995</v>
      </c>
      <c r="H1552" s="2">
        <v>0</v>
      </c>
      <c r="I1552" s="2">
        <v>0</v>
      </c>
    </row>
    <row r="1553" spans="1:9" x14ac:dyDescent="0.25">
      <c r="A1553" s="2" t="s">
        <v>674</v>
      </c>
      <c r="B1553" s="2" t="s">
        <v>241</v>
      </c>
      <c r="C1553" s="2" t="s">
        <v>241</v>
      </c>
      <c r="D1553" s="2" t="s">
        <v>16</v>
      </c>
      <c r="E1553" s="2" t="s">
        <v>13</v>
      </c>
      <c r="F1553" s="2">
        <v>697</v>
      </c>
      <c r="G1553" s="2">
        <v>693.92</v>
      </c>
      <c r="H1553" s="2">
        <v>0</v>
      </c>
      <c r="I1553" s="2">
        <v>0</v>
      </c>
    </row>
    <row r="1554" spans="1:9" x14ac:dyDescent="0.25">
      <c r="A1554" s="2" t="s">
        <v>674</v>
      </c>
      <c r="B1554" s="2" t="s">
        <v>241</v>
      </c>
      <c r="C1554" s="2" t="s">
        <v>241</v>
      </c>
      <c r="D1554" s="2" t="s">
        <v>16</v>
      </c>
      <c r="E1554" s="2" t="s">
        <v>14</v>
      </c>
      <c r="F1554" s="2">
        <v>711</v>
      </c>
      <c r="G1554" s="2">
        <v>705.68</v>
      </c>
      <c r="H1554" s="2">
        <v>0</v>
      </c>
      <c r="I1554" s="2">
        <v>0</v>
      </c>
    </row>
    <row r="1555" spans="1:9" x14ac:dyDescent="0.25">
      <c r="A1555" s="2" t="s">
        <v>674</v>
      </c>
      <c r="B1555" s="2" t="s">
        <v>241</v>
      </c>
      <c r="C1555" s="2" t="s">
        <v>241</v>
      </c>
      <c r="D1555" s="2" t="s">
        <v>16</v>
      </c>
      <c r="E1555" s="2" t="s">
        <v>15</v>
      </c>
      <c r="F1555" s="2">
        <v>750</v>
      </c>
      <c r="G1555" s="2">
        <v>745.62</v>
      </c>
      <c r="H1555" s="2">
        <v>0</v>
      </c>
      <c r="I1555" s="2">
        <v>0</v>
      </c>
    </row>
    <row r="1556" spans="1:9" x14ac:dyDescent="0.25">
      <c r="A1556" s="2" t="s">
        <v>674</v>
      </c>
      <c r="B1556" s="2" t="s">
        <v>241</v>
      </c>
      <c r="C1556" s="2" t="s">
        <v>241</v>
      </c>
      <c r="D1556" s="2" t="s">
        <v>16</v>
      </c>
      <c r="E1556" s="2" t="s">
        <v>16</v>
      </c>
      <c r="F1556" s="2">
        <v>693</v>
      </c>
      <c r="G1556" s="2">
        <v>685.58</v>
      </c>
      <c r="H1556" s="2">
        <v>0</v>
      </c>
      <c r="I1556" s="2">
        <v>0</v>
      </c>
    </row>
    <row r="1557" spans="1:9" x14ac:dyDescent="0.25">
      <c r="A1557" s="2" t="s">
        <v>674</v>
      </c>
      <c r="B1557" s="2" t="s">
        <v>241</v>
      </c>
      <c r="C1557" s="2" t="s">
        <v>241</v>
      </c>
      <c r="D1557" s="2" t="s">
        <v>16</v>
      </c>
      <c r="E1557" s="2" t="s">
        <v>17</v>
      </c>
      <c r="F1557" s="2">
        <v>674</v>
      </c>
      <c r="G1557" s="2">
        <v>669.17</v>
      </c>
      <c r="H1557" s="2">
        <v>0</v>
      </c>
      <c r="I1557" s="2">
        <v>0</v>
      </c>
    </row>
    <row r="1558" spans="1:9" x14ac:dyDescent="0.25">
      <c r="A1558" s="2" t="s">
        <v>674</v>
      </c>
      <c r="B1558" s="2" t="s">
        <v>241</v>
      </c>
      <c r="C1558" s="2" t="s">
        <v>241</v>
      </c>
      <c r="D1558" s="2" t="s">
        <v>16</v>
      </c>
      <c r="E1558" s="2" t="s">
        <v>18</v>
      </c>
      <c r="F1558" s="2">
        <v>576</v>
      </c>
      <c r="G1558" s="2">
        <v>527.83000000000004</v>
      </c>
      <c r="H1558" s="2">
        <v>0</v>
      </c>
      <c r="I1558" s="2">
        <v>0</v>
      </c>
    </row>
    <row r="1559" spans="1:9" x14ac:dyDescent="0.25">
      <c r="A1559" s="2" t="s">
        <v>674</v>
      </c>
      <c r="B1559" s="2" t="s">
        <v>241</v>
      </c>
      <c r="C1559" s="2" t="s">
        <v>241</v>
      </c>
      <c r="D1559" s="2" t="s">
        <v>16</v>
      </c>
      <c r="E1559" s="2" t="s">
        <v>19</v>
      </c>
      <c r="F1559" s="2">
        <v>566</v>
      </c>
      <c r="G1559" s="2">
        <v>490.97</v>
      </c>
      <c r="H1559" s="2">
        <v>0</v>
      </c>
      <c r="I1559" s="2">
        <v>0</v>
      </c>
    </row>
    <row r="1560" spans="1:9" x14ac:dyDescent="0.25">
      <c r="A1560" s="2" t="s">
        <v>674</v>
      </c>
      <c r="B1560" s="2" t="s">
        <v>243</v>
      </c>
      <c r="C1560" s="2" t="s">
        <v>243</v>
      </c>
      <c r="D1560" s="2" t="s">
        <v>16</v>
      </c>
      <c r="E1560" s="2" t="s">
        <v>675</v>
      </c>
      <c r="F1560" s="2">
        <v>417</v>
      </c>
      <c r="G1560" s="2">
        <v>416.02</v>
      </c>
      <c r="H1560" s="2">
        <v>11</v>
      </c>
      <c r="I1560" s="2">
        <v>11</v>
      </c>
    </row>
    <row r="1561" spans="1:9" x14ac:dyDescent="0.25">
      <c r="A1561" s="2" t="s">
        <v>674</v>
      </c>
      <c r="B1561" s="2" t="s">
        <v>243</v>
      </c>
      <c r="C1561" s="2" t="s">
        <v>243</v>
      </c>
      <c r="D1561" s="2" t="s">
        <v>16</v>
      </c>
      <c r="E1561" s="2" t="s">
        <v>8</v>
      </c>
      <c r="F1561" s="2">
        <v>569</v>
      </c>
      <c r="G1561" s="2">
        <v>567.47</v>
      </c>
      <c r="H1561" s="2">
        <v>19</v>
      </c>
      <c r="I1561" s="2">
        <v>19</v>
      </c>
    </row>
    <row r="1562" spans="1:9" x14ac:dyDescent="0.25">
      <c r="A1562" s="2" t="s">
        <v>674</v>
      </c>
      <c r="B1562" s="2" t="s">
        <v>243</v>
      </c>
      <c r="C1562" s="2" t="s">
        <v>243</v>
      </c>
      <c r="D1562" s="2" t="s">
        <v>16</v>
      </c>
      <c r="E1562" s="2" t="s">
        <v>9</v>
      </c>
      <c r="F1562" s="2">
        <v>520</v>
      </c>
      <c r="G1562" s="2">
        <v>519.98</v>
      </c>
      <c r="H1562" s="2">
        <v>14</v>
      </c>
      <c r="I1562" s="2">
        <v>13.98</v>
      </c>
    </row>
    <row r="1563" spans="1:9" x14ac:dyDescent="0.25">
      <c r="A1563" s="2" t="s">
        <v>674</v>
      </c>
      <c r="B1563" s="2" t="s">
        <v>243</v>
      </c>
      <c r="C1563" s="2" t="s">
        <v>243</v>
      </c>
      <c r="D1563" s="2" t="s">
        <v>16</v>
      </c>
      <c r="E1563" s="2" t="s">
        <v>10</v>
      </c>
      <c r="F1563" s="2">
        <v>527</v>
      </c>
      <c r="G1563" s="2">
        <v>525.32000000000005</v>
      </c>
      <c r="H1563" s="2">
        <v>12</v>
      </c>
      <c r="I1563" s="2">
        <v>12</v>
      </c>
    </row>
    <row r="1564" spans="1:9" x14ac:dyDescent="0.25">
      <c r="A1564" s="2" t="s">
        <v>674</v>
      </c>
      <c r="B1564" s="2" t="s">
        <v>243</v>
      </c>
      <c r="C1564" s="2" t="s">
        <v>243</v>
      </c>
      <c r="D1564" s="2" t="s">
        <v>16</v>
      </c>
      <c r="E1564" s="2" t="s">
        <v>11</v>
      </c>
      <c r="F1564" s="2">
        <v>543</v>
      </c>
      <c r="G1564" s="2">
        <v>540.61</v>
      </c>
      <c r="H1564" s="2">
        <v>13</v>
      </c>
      <c r="I1564" s="2">
        <v>13</v>
      </c>
    </row>
    <row r="1565" spans="1:9" x14ac:dyDescent="0.25">
      <c r="A1565" s="2" t="s">
        <v>674</v>
      </c>
      <c r="B1565" s="2" t="s">
        <v>243</v>
      </c>
      <c r="C1565" s="2" t="s">
        <v>243</v>
      </c>
      <c r="D1565" s="2" t="s">
        <v>16</v>
      </c>
      <c r="E1565" s="2" t="s">
        <v>12</v>
      </c>
      <c r="F1565" s="2">
        <v>556</v>
      </c>
      <c r="G1565" s="2">
        <v>555.04999999999995</v>
      </c>
      <c r="H1565" s="2">
        <v>12</v>
      </c>
      <c r="I1565" s="2">
        <v>12</v>
      </c>
    </row>
    <row r="1566" spans="1:9" x14ac:dyDescent="0.25">
      <c r="A1566" s="2" t="s">
        <v>674</v>
      </c>
      <c r="B1566" s="2" t="s">
        <v>243</v>
      </c>
      <c r="C1566" s="2" t="s">
        <v>243</v>
      </c>
      <c r="D1566" s="2" t="s">
        <v>16</v>
      </c>
      <c r="E1566" s="2" t="s">
        <v>13</v>
      </c>
      <c r="F1566" s="2">
        <v>585</v>
      </c>
      <c r="G1566" s="2">
        <v>584.48</v>
      </c>
      <c r="H1566" s="2">
        <v>6</v>
      </c>
      <c r="I1566" s="2">
        <v>5.6</v>
      </c>
    </row>
    <row r="1567" spans="1:9" x14ac:dyDescent="0.25">
      <c r="A1567" s="2" t="s">
        <v>674</v>
      </c>
      <c r="B1567" s="2" t="s">
        <v>243</v>
      </c>
      <c r="C1567" s="2" t="s">
        <v>243</v>
      </c>
      <c r="D1567" s="2" t="s">
        <v>16</v>
      </c>
      <c r="E1567" s="2" t="s">
        <v>14</v>
      </c>
      <c r="F1567" s="2">
        <v>556</v>
      </c>
      <c r="G1567" s="2">
        <v>553.67999999999995</v>
      </c>
      <c r="H1567" s="2">
        <v>9</v>
      </c>
      <c r="I1567" s="2">
        <v>9</v>
      </c>
    </row>
    <row r="1568" spans="1:9" x14ac:dyDescent="0.25">
      <c r="A1568" s="2" t="s">
        <v>674</v>
      </c>
      <c r="B1568" s="2" t="s">
        <v>243</v>
      </c>
      <c r="C1568" s="2" t="s">
        <v>243</v>
      </c>
      <c r="D1568" s="2" t="s">
        <v>16</v>
      </c>
      <c r="E1568" s="2" t="s">
        <v>15</v>
      </c>
      <c r="F1568" s="2">
        <v>564</v>
      </c>
      <c r="G1568" s="2">
        <v>560.5</v>
      </c>
      <c r="H1568" s="2">
        <v>1</v>
      </c>
      <c r="I1568" s="2">
        <v>1</v>
      </c>
    </row>
    <row r="1569" spans="1:9" x14ac:dyDescent="0.25">
      <c r="A1569" s="2" t="s">
        <v>674</v>
      </c>
      <c r="B1569" s="2" t="s">
        <v>243</v>
      </c>
      <c r="C1569" s="2" t="s">
        <v>243</v>
      </c>
      <c r="D1569" s="2" t="s">
        <v>16</v>
      </c>
      <c r="E1569" s="2" t="s">
        <v>16</v>
      </c>
      <c r="F1569" s="2">
        <v>569</v>
      </c>
      <c r="G1569" s="2">
        <v>568.04999999999995</v>
      </c>
      <c r="H1569" s="2">
        <v>12</v>
      </c>
      <c r="I1569" s="2">
        <v>12</v>
      </c>
    </row>
    <row r="1570" spans="1:9" x14ac:dyDescent="0.25">
      <c r="A1570" s="2" t="s">
        <v>674</v>
      </c>
      <c r="B1570" s="2" t="s">
        <v>243</v>
      </c>
      <c r="C1570" s="2" t="s">
        <v>243</v>
      </c>
      <c r="D1570" s="2" t="s">
        <v>16</v>
      </c>
      <c r="E1570" s="2" t="s">
        <v>17</v>
      </c>
      <c r="F1570" s="2">
        <v>504</v>
      </c>
      <c r="G1570" s="2">
        <v>502.07</v>
      </c>
      <c r="H1570" s="2">
        <v>4</v>
      </c>
      <c r="I1570" s="2">
        <v>4</v>
      </c>
    </row>
    <row r="1571" spans="1:9" x14ac:dyDescent="0.25">
      <c r="A1571" s="2" t="s">
        <v>674</v>
      </c>
      <c r="B1571" s="2" t="s">
        <v>243</v>
      </c>
      <c r="C1571" s="2" t="s">
        <v>243</v>
      </c>
      <c r="D1571" s="2" t="s">
        <v>16</v>
      </c>
      <c r="E1571" s="2" t="s">
        <v>18</v>
      </c>
      <c r="F1571" s="2">
        <v>444</v>
      </c>
      <c r="G1571" s="2">
        <v>386.02</v>
      </c>
      <c r="H1571" s="2">
        <v>0</v>
      </c>
      <c r="I1571" s="2">
        <v>0</v>
      </c>
    </row>
    <row r="1572" spans="1:9" x14ac:dyDescent="0.25">
      <c r="A1572" s="2" t="s">
        <v>674</v>
      </c>
      <c r="B1572" s="2" t="s">
        <v>243</v>
      </c>
      <c r="C1572" s="2" t="s">
        <v>243</v>
      </c>
      <c r="D1572" s="2" t="s">
        <v>16</v>
      </c>
      <c r="E1572" s="2" t="s">
        <v>19</v>
      </c>
      <c r="F1572" s="2">
        <v>389</v>
      </c>
      <c r="G1572" s="2">
        <v>347.4</v>
      </c>
      <c r="H1572" s="2">
        <v>0</v>
      </c>
      <c r="I1572" s="2">
        <v>0</v>
      </c>
    </row>
    <row r="1573" spans="1:9" x14ac:dyDescent="0.25">
      <c r="A1573" s="2" t="s">
        <v>674</v>
      </c>
      <c r="B1573" s="2" t="s">
        <v>245</v>
      </c>
      <c r="C1573" s="2" t="s">
        <v>245</v>
      </c>
      <c r="D1573" s="2" t="s">
        <v>16</v>
      </c>
      <c r="E1573" s="2" t="s">
        <v>675</v>
      </c>
      <c r="F1573" s="2">
        <v>1153</v>
      </c>
      <c r="G1573" s="2">
        <v>1145.32</v>
      </c>
      <c r="H1573" s="2">
        <v>0</v>
      </c>
      <c r="I1573" s="2">
        <v>0</v>
      </c>
    </row>
    <row r="1574" spans="1:9" x14ac:dyDescent="0.25">
      <c r="A1574" s="2" t="s">
        <v>674</v>
      </c>
      <c r="B1574" s="2" t="s">
        <v>245</v>
      </c>
      <c r="C1574" s="2" t="s">
        <v>245</v>
      </c>
      <c r="D1574" s="2" t="s">
        <v>16</v>
      </c>
      <c r="E1574" s="2" t="s">
        <v>8</v>
      </c>
      <c r="F1574" s="2">
        <v>1452</v>
      </c>
      <c r="G1574" s="2">
        <v>1449.12</v>
      </c>
      <c r="H1574" s="2">
        <v>0</v>
      </c>
      <c r="I1574" s="2">
        <v>0</v>
      </c>
    </row>
    <row r="1575" spans="1:9" x14ac:dyDescent="0.25">
      <c r="A1575" s="2" t="s">
        <v>674</v>
      </c>
      <c r="B1575" s="2" t="s">
        <v>245</v>
      </c>
      <c r="C1575" s="2" t="s">
        <v>245</v>
      </c>
      <c r="D1575" s="2" t="s">
        <v>16</v>
      </c>
      <c r="E1575" s="2" t="s">
        <v>9</v>
      </c>
      <c r="F1575" s="2">
        <v>1399</v>
      </c>
      <c r="G1575" s="2">
        <v>1396.65</v>
      </c>
      <c r="H1575" s="2">
        <v>0</v>
      </c>
      <c r="I1575" s="2">
        <v>0</v>
      </c>
    </row>
    <row r="1576" spans="1:9" x14ac:dyDescent="0.25">
      <c r="A1576" s="2" t="s">
        <v>674</v>
      </c>
      <c r="B1576" s="2" t="s">
        <v>245</v>
      </c>
      <c r="C1576" s="2" t="s">
        <v>245</v>
      </c>
      <c r="D1576" s="2" t="s">
        <v>16</v>
      </c>
      <c r="E1576" s="2" t="s">
        <v>10</v>
      </c>
      <c r="F1576" s="2">
        <v>1534</v>
      </c>
      <c r="G1576" s="2">
        <v>1532.9</v>
      </c>
      <c r="H1576" s="2">
        <v>0</v>
      </c>
      <c r="I1576" s="2">
        <v>0</v>
      </c>
    </row>
    <row r="1577" spans="1:9" x14ac:dyDescent="0.25">
      <c r="A1577" s="2" t="s">
        <v>674</v>
      </c>
      <c r="B1577" s="2" t="s">
        <v>245</v>
      </c>
      <c r="C1577" s="2" t="s">
        <v>245</v>
      </c>
      <c r="D1577" s="2" t="s">
        <v>16</v>
      </c>
      <c r="E1577" s="2" t="s">
        <v>11</v>
      </c>
      <c r="F1577" s="2">
        <v>1593</v>
      </c>
      <c r="G1577" s="2">
        <v>1591.22</v>
      </c>
      <c r="H1577" s="2">
        <v>0</v>
      </c>
      <c r="I1577" s="2">
        <v>0</v>
      </c>
    </row>
    <row r="1578" spans="1:9" x14ac:dyDescent="0.25">
      <c r="A1578" s="2" t="s">
        <v>674</v>
      </c>
      <c r="B1578" s="2" t="s">
        <v>245</v>
      </c>
      <c r="C1578" s="2" t="s">
        <v>245</v>
      </c>
      <c r="D1578" s="2" t="s">
        <v>16</v>
      </c>
      <c r="E1578" s="2" t="s">
        <v>12</v>
      </c>
      <c r="F1578" s="2">
        <v>1538</v>
      </c>
      <c r="G1578" s="2">
        <v>1534.82</v>
      </c>
      <c r="H1578" s="2">
        <v>0</v>
      </c>
      <c r="I1578" s="2">
        <v>0</v>
      </c>
    </row>
    <row r="1579" spans="1:9" x14ac:dyDescent="0.25">
      <c r="A1579" s="2" t="s">
        <v>674</v>
      </c>
      <c r="B1579" s="2" t="s">
        <v>245</v>
      </c>
      <c r="C1579" s="2" t="s">
        <v>245</v>
      </c>
      <c r="D1579" s="2" t="s">
        <v>16</v>
      </c>
      <c r="E1579" s="2" t="s">
        <v>13</v>
      </c>
      <c r="F1579" s="2">
        <v>1680</v>
      </c>
      <c r="G1579" s="2">
        <v>1672.97</v>
      </c>
      <c r="H1579" s="2">
        <v>0</v>
      </c>
      <c r="I1579" s="2">
        <v>0</v>
      </c>
    </row>
    <row r="1580" spans="1:9" x14ac:dyDescent="0.25">
      <c r="A1580" s="2" t="s">
        <v>674</v>
      </c>
      <c r="B1580" s="2" t="s">
        <v>245</v>
      </c>
      <c r="C1580" s="2" t="s">
        <v>245</v>
      </c>
      <c r="D1580" s="2" t="s">
        <v>16</v>
      </c>
      <c r="E1580" s="2" t="s">
        <v>14</v>
      </c>
      <c r="F1580" s="2">
        <v>1632</v>
      </c>
      <c r="G1580" s="2">
        <v>1623.75</v>
      </c>
      <c r="H1580" s="2">
        <v>1</v>
      </c>
      <c r="I1580" s="2">
        <v>0.14000000000000001</v>
      </c>
    </row>
    <row r="1581" spans="1:9" x14ac:dyDescent="0.25">
      <c r="A1581" s="2" t="s">
        <v>674</v>
      </c>
      <c r="B1581" s="2" t="s">
        <v>245</v>
      </c>
      <c r="C1581" s="2" t="s">
        <v>245</v>
      </c>
      <c r="D1581" s="2" t="s">
        <v>16</v>
      </c>
      <c r="E1581" s="2" t="s">
        <v>15</v>
      </c>
      <c r="F1581" s="2">
        <v>1695</v>
      </c>
      <c r="G1581" s="2">
        <v>1686.15</v>
      </c>
      <c r="H1581" s="2">
        <v>4</v>
      </c>
      <c r="I1581" s="2">
        <v>0.56000000000000005</v>
      </c>
    </row>
    <row r="1582" spans="1:9" x14ac:dyDescent="0.25">
      <c r="A1582" s="2" t="s">
        <v>674</v>
      </c>
      <c r="B1582" s="2" t="s">
        <v>245</v>
      </c>
      <c r="C1582" s="2" t="s">
        <v>245</v>
      </c>
      <c r="D1582" s="2" t="s">
        <v>16</v>
      </c>
      <c r="E1582" s="2" t="s">
        <v>16</v>
      </c>
      <c r="F1582" s="2">
        <v>1635</v>
      </c>
      <c r="G1582" s="2">
        <v>1631.97</v>
      </c>
      <c r="H1582" s="2">
        <v>4</v>
      </c>
      <c r="I1582" s="2">
        <v>0.7</v>
      </c>
    </row>
    <row r="1583" spans="1:9" x14ac:dyDescent="0.25">
      <c r="A1583" s="2" t="s">
        <v>674</v>
      </c>
      <c r="B1583" s="2" t="s">
        <v>245</v>
      </c>
      <c r="C1583" s="2" t="s">
        <v>245</v>
      </c>
      <c r="D1583" s="2" t="s">
        <v>16</v>
      </c>
      <c r="E1583" s="2" t="s">
        <v>17</v>
      </c>
      <c r="F1583" s="2">
        <v>1614</v>
      </c>
      <c r="G1583" s="2">
        <v>1605.09</v>
      </c>
      <c r="H1583" s="2">
        <v>11</v>
      </c>
      <c r="I1583" s="2">
        <v>1.68</v>
      </c>
    </row>
    <row r="1584" spans="1:9" x14ac:dyDescent="0.25">
      <c r="A1584" s="2" t="s">
        <v>674</v>
      </c>
      <c r="B1584" s="2" t="s">
        <v>245</v>
      </c>
      <c r="C1584" s="2" t="s">
        <v>245</v>
      </c>
      <c r="D1584" s="2" t="s">
        <v>16</v>
      </c>
      <c r="E1584" s="2" t="s">
        <v>18</v>
      </c>
      <c r="F1584" s="2">
        <v>1374</v>
      </c>
      <c r="G1584" s="2">
        <v>1254.46</v>
      </c>
      <c r="H1584" s="2">
        <v>18</v>
      </c>
      <c r="I1584" s="2">
        <v>2.8</v>
      </c>
    </row>
    <row r="1585" spans="1:9" x14ac:dyDescent="0.25">
      <c r="A1585" s="2" t="s">
        <v>674</v>
      </c>
      <c r="B1585" s="2" t="s">
        <v>245</v>
      </c>
      <c r="C1585" s="2" t="s">
        <v>245</v>
      </c>
      <c r="D1585" s="2" t="s">
        <v>16</v>
      </c>
      <c r="E1585" s="2" t="s">
        <v>19</v>
      </c>
      <c r="F1585" s="2">
        <v>1219</v>
      </c>
      <c r="G1585" s="2">
        <v>1105.49</v>
      </c>
      <c r="H1585" s="2">
        <v>30</v>
      </c>
      <c r="I1585" s="2">
        <v>4.34</v>
      </c>
    </row>
    <row r="1586" spans="1:9" x14ac:dyDescent="0.25">
      <c r="A1586" s="2" t="s">
        <v>674</v>
      </c>
      <c r="B1586" s="2" t="s">
        <v>247</v>
      </c>
      <c r="C1586" s="2" t="s">
        <v>247</v>
      </c>
      <c r="D1586" s="2" t="s">
        <v>16</v>
      </c>
      <c r="E1586" s="2" t="s">
        <v>675</v>
      </c>
      <c r="F1586" s="2">
        <v>636</v>
      </c>
      <c r="G1586" s="2">
        <v>629.70000000000005</v>
      </c>
      <c r="H1586" s="2">
        <v>7</v>
      </c>
      <c r="I1586" s="2">
        <v>3.5</v>
      </c>
    </row>
    <row r="1587" spans="1:9" x14ac:dyDescent="0.25">
      <c r="A1587" s="2" t="s">
        <v>674</v>
      </c>
      <c r="B1587" s="2" t="s">
        <v>247</v>
      </c>
      <c r="C1587" s="2" t="s">
        <v>247</v>
      </c>
      <c r="D1587" s="2" t="s">
        <v>16</v>
      </c>
      <c r="E1587" s="2" t="s">
        <v>8</v>
      </c>
      <c r="F1587" s="2">
        <v>705</v>
      </c>
      <c r="G1587" s="2">
        <v>704.07</v>
      </c>
      <c r="H1587" s="2">
        <v>15</v>
      </c>
      <c r="I1587" s="2">
        <v>15</v>
      </c>
    </row>
    <row r="1588" spans="1:9" x14ac:dyDescent="0.25">
      <c r="A1588" s="2" t="s">
        <v>674</v>
      </c>
      <c r="B1588" s="2" t="s">
        <v>247</v>
      </c>
      <c r="C1588" s="2" t="s">
        <v>247</v>
      </c>
      <c r="D1588" s="2" t="s">
        <v>16</v>
      </c>
      <c r="E1588" s="2" t="s">
        <v>9</v>
      </c>
      <c r="F1588" s="2">
        <v>664</v>
      </c>
      <c r="G1588" s="2">
        <v>663.04</v>
      </c>
      <c r="H1588" s="2">
        <v>15</v>
      </c>
      <c r="I1588" s="2">
        <v>15</v>
      </c>
    </row>
    <row r="1589" spans="1:9" x14ac:dyDescent="0.25">
      <c r="A1589" s="2" t="s">
        <v>674</v>
      </c>
      <c r="B1589" s="2" t="s">
        <v>247</v>
      </c>
      <c r="C1589" s="2" t="s">
        <v>247</v>
      </c>
      <c r="D1589" s="2" t="s">
        <v>16</v>
      </c>
      <c r="E1589" s="2" t="s">
        <v>10</v>
      </c>
      <c r="F1589" s="2">
        <v>720</v>
      </c>
      <c r="G1589" s="2">
        <v>720</v>
      </c>
      <c r="H1589" s="2">
        <v>19</v>
      </c>
      <c r="I1589" s="2">
        <v>19</v>
      </c>
    </row>
    <row r="1590" spans="1:9" x14ac:dyDescent="0.25">
      <c r="A1590" s="2" t="s">
        <v>674</v>
      </c>
      <c r="B1590" s="2" t="s">
        <v>247</v>
      </c>
      <c r="C1590" s="2" t="s">
        <v>247</v>
      </c>
      <c r="D1590" s="2" t="s">
        <v>16</v>
      </c>
      <c r="E1590" s="2" t="s">
        <v>11</v>
      </c>
      <c r="F1590" s="2">
        <v>703</v>
      </c>
      <c r="G1590" s="2">
        <v>699.27</v>
      </c>
      <c r="H1590" s="2">
        <v>14</v>
      </c>
      <c r="I1590" s="2">
        <v>14</v>
      </c>
    </row>
    <row r="1591" spans="1:9" x14ac:dyDescent="0.25">
      <c r="A1591" s="2" t="s">
        <v>674</v>
      </c>
      <c r="B1591" s="2" t="s">
        <v>247</v>
      </c>
      <c r="C1591" s="2" t="s">
        <v>247</v>
      </c>
      <c r="D1591" s="2" t="s">
        <v>16</v>
      </c>
      <c r="E1591" s="2" t="s">
        <v>12</v>
      </c>
      <c r="F1591" s="2">
        <v>684</v>
      </c>
      <c r="G1591" s="2">
        <v>682.3</v>
      </c>
      <c r="H1591" s="2">
        <v>23</v>
      </c>
      <c r="I1591" s="2">
        <v>23</v>
      </c>
    </row>
    <row r="1592" spans="1:9" x14ac:dyDescent="0.25">
      <c r="A1592" s="2" t="s">
        <v>674</v>
      </c>
      <c r="B1592" s="2" t="s">
        <v>247</v>
      </c>
      <c r="C1592" s="2" t="s">
        <v>247</v>
      </c>
      <c r="D1592" s="2" t="s">
        <v>16</v>
      </c>
      <c r="E1592" s="2" t="s">
        <v>13</v>
      </c>
      <c r="F1592" s="2">
        <v>748</v>
      </c>
      <c r="G1592" s="2">
        <v>747.3</v>
      </c>
      <c r="H1592" s="2">
        <v>15</v>
      </c>
      <c r="I1592" s="2">
        <v>15</v>
      </c>
    </row>
    <row r="1593" spans="1:9" x14ac:dyDescent="0.25">
      <c r="A1593" s="2" t="s">
        <v>674</v>
      </c>
      <c r="B1593" s="2" t="s">
        <v>247</v>
      </c>
      <c r="C1593" s="2" t="s">
        <v>247</v>
      </c>
      <c r="D1593" s="2" t="s">
        <v>16</v>
      </c>
      <c r="E1593" s="2" t="s">
        <v>14</v>
      </c>
      <c r="F1593" s="2">
        <v>750</v>
      </c>
      <c r="G1593" s="2">
        <v>750</v>
      </c>
      <c r="H1593" s="2">
        <v>13</v>
      </c>
      <c r="I1593" s="2">
        <v>12.65</v>
      </c>
    </row>
    <row r="1594" spans="1:9" x14ac:dyDescent="0.25">
      <c r="A1594" s="2" t="s">
        <v>674</v>
      </c>
      <c r="B1594" s="2" t="s">
        <v>247</v>
      </c>
      <c r="C1594" s="2" t="s">
        <v>247</v>
      </c>
      <c r="D1594" s="2" t="s">
        <v>16</v>
      </c>
      <c r="E1594" s="2" t="s">
        <v>15</v>
      </c>
      <c r="F1594" s="2">
        <v>737</v>
      </c>
      <c r="G1594" s="2">
        <v>736.9</v>
      </c>
      <c r="H1594" s="2">
        <v>11</v>
      </c>
      <c r="I1594" s="2">
        <v>10.9</v>
      </c>
    </row>
    <row r="1595" spans="1:9" x14ac:dyDescent="0.25">
      <c r="A1595" s="2" t="s">
        <v>674</v>
      </c>
      <c r="B1595" s="2" t="s">
        <v>247</v>
      </c>
      <c r="C1595" s="2" t="s">
        <v>247</v>
      </c>
      <c r="D1595" s="2" t="s">
        <v>16</v>
      </c>
      <c r="E1595" s="2" t="s">
        <v>16</v>
      </c>
      <c r="F1595" s="2">
        <v>731</v>
      </c>
      <c r="G1595" s="2">
        <v>728.85</v>
      </c>
      <c r="H1595" s="2">
        <v>0</v>
      </c>
      <c r="I1595" s="2">
        <v>0</v>
      </c>
    </row>
    <row r="1596" spans="1:9" x14ac:dyDescent="0.25">
      <c r="A1596" s="2" t="s">
        <v>674</v>
      </c>
      <c r="B1596" s="2" t="s">
        <v>247</v>
      </c>
      <c r="C1596" s="2" t="s">
        <v>247</v>
      </c>
      <c r="D1596" s="2" t="s">
        <v>16</v>
      </c>
      <c r="E1596" s="2" t="s">
        <v>17</v>
      </c>
      <c r="F1596" s="2">
        <v>748</v>
      </c>
      <c r="G1596" s="2">
        <v>747.4</v>
      </c>
      <c r="H1596" s="2">
        <v>0</v>
      </c>
      <c r="I1596" s="2">
        <v>0</v>
      </c>
    </row>
    <row r="1597" spans="1:9" x14ac:dyDescent="0.25">
      <c r="A1597" s="2" t="s">
        <v>674</v>
      </c>
      <c r="B1597" s="2" t="s">
        <v>247</v>
      </c>
      <c r="C1597" s="2" t="s">
        <v>247</v>
      </c>
      <c r="D1597" s="2" t="s">
        <v>16</v>
      </c>
      <c r="E1597" s="2" t="s">
        <v>18</v>
      </c>
      <c r="F1597" s="2">
        <v>754</v>
      </c>
      <c r="G1597" s="2">
        <v>707.21</v>
      </c>
      <c r="H1597" s="2">
        <v>0</v>
      </c>
      <c r="I1597" s="2">
        <v>0</v>
      </c>
    </row>
    <row r="1598" spans="1:9" x14ac:dyDescent="0.25">
      <c r="A1598" s="2" t="s">
        <v>674</v>
      </c>
      <c r="B1598" s="2" t="s">
        <v>247</v>
      </c>
      <c r="C1598" s="2" t="s">
        <v>247</v>
      </c>
      <c r="D1598" s="2" t="s">
        <v>16</v>
      </c>
      <c r="E1598" s="2" t="s">
        <v>19</v>
      </c>
      <c r="F1598" s="2">
        <v>698</v>
      </c>
      <c r="G1598" s="2">
        <v>625.37</v>
      </c>
      <c r="H1598" s="2">
        <v>0</v>
      </c>
      <c r="I1598" s="2">
        <v>0</v>
      </c>
    </row>
    <row r="1599" spans="1:9" x14ac:dyDescent="0.25">
      <c r="A1599" s="2" t="s">
        <v>674</v>
      </c>
      <c r="B1599" s="2" t="s">
        <v>249</v>
      </c>
      <c r="C1599" s="2" t="s">
        <v>217</v>
      </c>
      <c r="D1599" s="2" t="s">
        <v>16</v>
      </c>
      <c r="E1599" s="2" t="s">
        <v>19</v>
      </c>
      <c r="F1599" s="2">
        <v>2</v>
      </c>
      <c r="G1599" s="2">
        <v>1.08</v>
      </c>
      <c r="H1599" s="2">
        <v>0</v>
      </c>
      <c r="I1599" s="2">
        <v>0</v>
      </c>
    </row>
    <row r="1600" spans="1:9" x14ac:dyDescent="0.25">
      <c r="A1600" s="2" t="s">
        <v>674</v>
      </c>
      <c r="B1600" s="2" t="s">
        <v>249</v>
      </c>
      <c r="C1600" s="2" t="s">
        <v>223</v>
      </c>
      <c r="D1600" s="2" t="s">
        <v>16</v>
      </c>
      <c r="E1600" s="2" t="s">
        <v>18</v>
      </c>
      <c r="F1600" s="2">
        <v>5</v>
      </c>
      <c r="G1600" s="2">
        <v>2.5</v>
      </c>
      <c r="H1600" s="2">
        <v>0</v>
      </c>
      <c r="I1600" s="2">
        <v>0</v>
      </c>
    </row>
    <row r="1601" spans="1:9" x14ac:dyDescent="0.25">
      <c r="A1601" s="2" t="s">
        <v>674</v>
      </c>
      <c r="B1601" s="2" t="s">
        <v>249</v>
      </c>
      <c r="C1601" s="2" t="s">
        <v>223</v>
      </c>
      <c r="D1601" s="2" t="s">
        <v>16</v>
      </c>
      <c r="E1601" s="2" t="s">
        <v>19</v>
      </c>
      <c r="F1601" s="2">
        <v>8</v>
      </c>
      <c r="G1601" s="2">
        <v>3.71</v>
      </c>
      <c r="H1601" s="2">
        <v>0</v>
      </c>
      <c r="I1601" s="2">
        <v>0</v>
      </c>
    </row>
    <row r="1602" spans="1:9" x14ac:dyDescent="0.25">
      <c r="A1602" s="2" t="s">
        <v>674</v>
      </c>
      <c r="B1602" s="2" t="s">
        <v>249</v>
      </c>
      <c r="C1602" s="2" t="s">
        <v>233</v>
      </c>
      <c r="D1602" s="2" t="s">
        <v>16</v>
      </c>
      <c r="E1602" s="2" t="s">
        <v>17</v>
      </c>
      <c r="F1602" s="2">
        <v>19</v>
      </c>
      <c r="G1602" s="2">
        <v>9.2200000000000006</v>
      </c>
      <c r="H1602" s="2">
        <v>0</v>
      </c>
      <c r="I1602" s="2">
        <v>0</v>
      </c>
    </row>
    <row r="1603" spans="1:9" x14ac:dyDescent="0.25">
      <c r="A1603" s="2" t="s">
        <v>674</v>
      </c>
      <c r="B1603" s="2" t="s">
        <v>249</v>
      </c>
      <c r="C1603" s="2" t="s">
        <v>233</v>
      </c>
      <c r="D1603" s="2" t="s">
        <v>16</v>
      </c>
      <c r="E1603" s="2" t="s">
        <v>18</v>
      </c>
      <c r="F1603" s="2">
        <v>100</v>
      </c>
      <c r="G1603" s="2">
        <v>49.17</v>
      </c>
      <c r="H1603" s="2">
        <v>0</v>
      </c>
      <c r="I1603" s="2">
        <v>0</v>
      </c>
    </row>
    <row r="1604" spans="1:9" x14ac:dyDescent="0.25">
      <c r="A1604" s="2" t="s">
        <v>674</v>
      </c>
      <c r="B1604" s="2" t="s">
        <v>249</v>
      </c>
      <c r="C1604" s="2" t="s">
        <v>233</v>
      </c>
      <c r="D1604" s="2" t="s">
        <v>16</v>
      </c>
      <c r="E1604" s="2" t="s">
        <v>19</v>
      </c>
      <c r="F1604" s="2">
        <v>102</v>
      </c>
      <c r="G1604" s="2">
        <v>50.22</v>
      </c>
      <c r="H1604" s="2">
        <v>0</v>
      </c>
      <c r="I1604" s="2">
        <v>0</v>
      </c>
    </row>
    <row r="1605" spans="1:9" x14ac:dyDescent="0.25">
      <c r="A1605" s="2" t="s">
        <v>674</v>
      </c>
      <c r="B1605" s="2" t="s">
        <v>249</v>
      </c>
      <c r="C1605" s="2" t="s">
        <v>237</v>
      </c>
      <c r="D1605" s="2" t="s">
        <v>16</v>
      </c>
      <c r="E1605" s="2" t="s">
        <v>17</v>
      </c>
      <c r="F1605" s="2">
        <v>2</v>
      </c>
      <c r="G1605" s="2">
        <v>1.08</v>
      </c>
      <c r="H1605" s="2">
        <v>0</v>
      </c>
      <c r="I1605" s="2">
        <v>0</v>
      </c>
    </row>
    <row r="1606" spans="1:9" x14ac:dyDescent="0.25">
      <c r="A1606" s="2" t="s">
        <v>674</v>
      </c>
      <c r="B1606" s="2" t="s">
        <v>249</v>
      </c>
      <c r="C1606" s="2" t="s">
        <v>237</v>
      </c>
      <c r="D1606" s="2" t="s">
        <v>16</v>
      </c>
      <c r="E1606" s="2" t="s">
        <v>19</v>
      </c>
      <c r="F1606" s="2">
        <v>5</v>
      </c>
      <c r="G1606" s="2">
        <v>2.7</v>
      </c>
      <c r="H1606" s="2">
        <v>0</v>
      </c>
      <c r="I1606" s="2">
        <v>0</v>
      </c>
    </row>
    <row r="1607" spans="1:9" x14ac:dyDescent="0.25">
      <c r="A1607" s="2" t="s">
        <v>674</v>
      </c>
      <c r="B1607" s="2" t="s">
        <v>249</v>
      </c>
      <c r="C1607" s="2" t="s">
        <v>243</v>
      </c>
      <c r="D1607" s="2" t="s">
        <v>16</v>
      </c>
      <c r="E1607" s="2" t="s">
        <v>18</v>
      </c>
      <c r="F1607" s="2">
        <v>2</v>
      </c>
      <c r="G1607" s="2">
        <v>1.01</v>
      </c>
      <c r="H1607" s="2">
        <v>0</v>
      </c>
      <c r="I1607" s="2">
        <v>0</v>
      </c>
    </row>
    <row r="1608" spans="1:9" x14ac:dyDescent="0.25">
      <c r="A1608" s="2" t="s">
        <v>674</v>
      </c>
      <c r="B1608" s="2" t="s">
        <v>249</v>
      </c>
      <c r="C1608" s="2" t="s">
        <v>243</v>
      </c>
      <c r="D1608" s="2" t="s">
        <v>16</v>
      </c>
      <c r="E1608" s="2" t="s">
        <v>19</v>
      </c>
      <c r="F1608" s="2">
        <v>2</v>
      </c>
      <c r="G1608" s="2">
        <v>1.01</v>
      </c>
      <c r="H1608" s="2">
        <v>0</v>
      </c>
      <c r="I1608" s="2">
        <v>0</v>
      </c>
    </row>
    <row r="1609" spans="1:9" x14ac:dyDescent="0.25">
      <c r="A1609" s="2" t="s">
        <v>674</v>
      </c>
      <c r="B1609" s="2" t="s">
        <v>249</v>
      </c>
      <c r="C1609" s="2" t="s">
        <v>245</v>
      </c>
      <c r="D1609" s="2" t="s">
        <v>16</v>
      </c>
      <c r="E1609" s="2" t="s">
        <v>17</v>
      </c>
      <c r="F1609" s="2">
        <v>8</v>
      </c>
      <c r="G1609" s="2">
        <v>4.28</v>
      </c>
      <c r="H1609" s="2">
        <v>0</v>
      </c>
      <c r="I1609" s="2">
        <v>0</v>
      </c>
    </row>
    <row r="1610" spans="1:9" x14ac:dyDescent="0.25">
      <c r="A1610" s="2" t="s">
        <v>674</v>
      </c>
      <c r="B1610" s="2" t="s">
        <v>249</v>
      </c>
      <c r="C1610" s="2" t="s">
        <v>245</v>
      </c>
      <c r="D1610" s="2" t="s">
        <v>16</v>
      </c>
      <c r="E1610" s="2" t="s">
        <v>18</v>
      </c>
      <c r="F1610" s="2">
        <v>33</v>
      </c>
      <c r="G1610" s="2">
        <v>17.55</v>
      </c>
      <c r="H1610" s="2">
        <v>0</v>
      </c>
      <c r="I1610" s="2">
        <v>0</v>
      </c>
    </row>
    <row r="1611" spans="1:9" x14ac:dyDescent="0.25">
      <c r="A1611" s="2" t="s">
        <v>674</v>
      </c>
      <c r="B1611" s="2" t="s">
        <v>249</v>
      </c>
      <c r="C1611" s="2" t="s">
        <v>245</v>
      </c>
      <c r="D1611" s="2" t="s">
        <v>16</v>
      </c>
      <c r="E1611" s="2" t="s">
        <v>19</v>
      </c>
      <c r="F1611" s="2">
        <v>25</v>
      </c>
      <c r="G1611" s="2">
        <v>13.82</v>
      </c>
      <c r="H1611" s="2">
        <v>0</v>
      </c>
      <c r="I1611" s="2">
        <v>0</v>
      </c>
    </row>
    <row r="1612" spans="1:9" x14ac:dyDescent="0.25">
      <c r="A1612" s="2" t="s">
        <v>674</v>
      </c>
      <c r="B1612" s="2" t="s">
        <v>249</v>
      </c>
      <c r="C1612" s="2" t="s">
        <v>249</v>
      </c>
      <c r="D1612" s="2" t="s">
        <v>16</v>
      </c>
      <c r="E1612" s="2" t="s">
        <v>675</v>
      </c>
      <c r="F1612" s="2">
        <v>2138</v>
      </c>
      <c r="G1612" s="2">
        <v>2134.21</v>
      </c>
      <c r="H1612" s="2">
        <v>0</v>
      </c>
      <c r="I1612" s="2">
        <v>0</v>
      </c>
    </row>
    <row r="1613" spans="1:9" x14ac:dyDescent="0.25">
      <c r="A1613" s="2" t="s">
        <v>674</v>
      </c>
      <c r="B1613" s="2" t="s">
        <v>249</v>
      </c>
      <c r="C1613" s="2" t="s">
        <v>249</v>
      </c>
      <c r="D1613" s="2" t="s">
        <v>16</v>
      </c>
      <c r="E1613" s="2" t="s">
        <v>8</v>
      </c>
      <c r="F1613" s="2">
        <v>2423</v>
      </c>
      <c r="G1613" s="2">
        <v>2416.04</v>
      </c>
      <c r="H1613" s="2">
        <v>4</v>
      </c>
      <c r="I1613" s="2">
        <v>4</v>
      </c>
    </row>
    <row r="1614" spans="1:9" x14ac:dyDescent="0.25">
      <c r="A1614" s="2" t="s">
        <v>674</v>
      </c>
      <c r="B1614" s="2" t="s">
        <v>249</v>
      </c>
      <c r="C1614" s="2" t="s">
        <v>249</v>
      </c>
      <c r="D1614" s="2" t="s">
        <v>16</v>
      </c>
      <c r="E1614" s="2" t="s">
        <v>9</v>
      </c>
      <c r="F1614" s="2">
        <v>2585</v>
      </c>
      <c r="G1614" s="2">
        <v>2574.5300000000002</v>
      </c>
      <c r="H1614" s="2">
        <v>6</v>
      </c>
      <c r="I1614" s="2">
        <v>6</v>
      </c>
    </row>
    <row r="1615" spans="1:9" x14ac:dyDescent="0.25">
      <c r="A1615" s="2" t="s">
        <v>674</v>
      </c>
      <c r="B1615" s="2" t="s">
        <v>249</v>
      </c>
      <c r="C1615" s="2" t="s">
        <v>249</v>
      </c>
      <c r="D1615" s="2" t="s">
        <v>16</v>
      </c>
      <c r="E1615" s="2" t="s">
        <v>10</v>
      </c>
      <c r="F1615" s="2">
        <v>2505</v>
      </c>
      <c r="G1615" s="2">
        <v>2495.7800000000002</v>
      </c>
      <c r="H1615" s="2">
        <v>2</v>
      </c>
      <c r="I1615" s="2">
        <v>2</v>
      </c>
    </row>
    <row r="1616" spans="1:9" x14ac:dyDescent="0.25">
      <c r="A1616" s="2" t="s">
        <v>674</v>
      </c>
      <c r="B1616" s="2" t="s">
        <v>249</v>
      </c>
      <c r="C1616" s="2" t="s">
        <v>249</v>
      </c>
      <c r="D1616" s="2" t="s">
        <v>16</v>
      </c>
      <c r="E1616" s="2" t="s">
        <v>11</v>
      </c>
      <c r="F1616" s="2">
        <v>2554</v>
      </c>
      <c r="G1616" s="2">
        <v>2547.84</v>
      </c>
      <c r="H1616" s="2">
        <v>4</v>
      </c>
      <c r="I1616" s="2">
        <v>4</v>
      </c>
    </row>
    <row r="1617" spans="1:9" x14ac:dyDescent="0.25">
      <c r="A1617" s="2" t="s">
        <v>674</v>
      </c>
      <c r="B1617" s="2" t="s">
        <v>249</v>
      </c>
      <c r="C1617" s="2" t="s">
        <v>249</v>
      </c>
      <c r="D1617" s="2" t="s">
        <v>16</v>
      </c>
      <c r="E1617" s="2" t="s">
        <v>12</v>
      </c>
      <c r="F1617" s="2">
        <v>2562</v>
      </c>
      <c r="G1617" s="2">
        <v>2555.54</v>
      </c>
      <c r="H1617" s="2">
        <v>3</v>
      </c>
      <c r="I1617" s="2">
        <v>3</v>
      </c>
    </row>
    <row r="1618" spans="1:9" x14ac:dyDescent="0.25">
      <c r="A1618" s="2" t="s">
        <v>674</v>
      </c>
      <c r="B1618" s="2" t="s">
        <v>249</v>
      </c>
      <c r="C1618" s="2" t="s">
        <v>249</v>
      </c>
      <c r="D1618" s="2" t="s">
        <v>16</v>
      </c>
      <c r="E1618" s="2" t="s">
        <v>13</v>
      </c>
      <c r="F1618" s="2">
        <v>2393</v>
      </c>
      <c r="G1618" s="2">
        <v>2384.61</v>
      </c>
      <c r="H1618" s="2">
        <v>3</v>
      </c>
      <c r="I1618" s="2">
        <v>3</v>
      </c>
    </row>
    <row r="1619" spans="1:9" x14ac:dyDescent="0.25">
      <c r="A1619" s="2" t="s">
        <v>674</v>
      </c>
      <c r="B1619" s="2" t="s">
        <v>249</v>
      </c>
      <c r="C1619" s="2" t="s">
        <v>249</v>
      </c>
      <c r="D1619" s="2" t="s">
        <v>16</v>
      </c>
      <c r="E1619" s="2" t="s">
        <v>14</v>
      </c>
      <c r="F1619" s="2">
        <v>2468</v>
      </c>
      <c r="G1619" s="2">
        <v>2460.36</v>
      </c>
      <c r="H1619" s="2">
        <v>9</v>
      </c>
      <c r="I1619" s="2">
        <v>9</v>
      </c>
    </row>
    <row r="1620" spans="1:9" x14ac:dyDescent="0.25">
      <c r="A1620" s="2" t="s">
        <v>674</v>
      </c>
      <c r="B1620" s="2" t="s">
        <v>249</v>
      </c>
      <c r="C1620" s="2" t="s">
        <v>249</v>
      </c>
      <c r="D1620" s="2" t="s">
        <v>16</v>
      </c>
      <c r="E1620" s="2" t="s">
        <v>15</v>
      </c>
      <c r="F1620" s="2">
        <v>2396</v>
      </c>
      <c r="G1620" s="2">
        <v>2386.7199999999998</v>
      </c>
      <c r="H1620" s="2">
        <v>5</v>
      </c>
      <c r="I1620" s="2">
        <v>5</v>
      </c>
    </row>
    <row r="1621" spans="1:9" x14ac:dyDescent="0.25">
      <c r="A1621" s="2" t="s">
        <v>674</v>
      </c>
      <c r="B1621" s="2" t="s">
        <v>249</v>
      </c>
      <c r="C1621" s="2" t="s">
        <v>249</v>
      </c>
      <c r="D1621" s="2" t="s">
        <v>16</v>
      </c>
      <c r="E1621" s="2" t="s">
        <v>16</v>
      </c>
      <c r="F1621" s="2">
        <v>2276</v>
      </c>
      <c r="G1621" s="2">
        <v>2285.6999999999998</v>
      </c>
      <c r="H1621" s="2">
        <v>4</v>
      </c>
      <c r="I1621" s="2">
        <v>2.6</v>
      </c>
    </row>
    <row r="1622" spans="1:9" x14ac:dyDescent="0.25">
      <c r="A1622" s="2" t="s">
        <v>674</v>
      </c>
      <c r="B1622" s="2" t="s">
        <v>249</v>
      </c>
      <c r="C1622" s="2" t="s">
        <v>249</v>
      </c>
      <c r="D1622" s="2" t="s">
        <v>16</v>
      </c>
      <c r="E1622" s="2" t="s">
        <v>17</v>
      </c>
      <c r="F1622" s="2">
        <v>2213</v>
      </c>
      <c r="G1622" s="2">
        <v>2221.13</v>
      </c>
      <c r="H1622" s="2">
        <v>6</v>
      </c>
      <c r="I1622" s="2">
        <v>6</v>
      </c>
    </row>
    <row r="1623" spans="1:9" x14ac:dyDescent="0.25">
      <c r="A1623" s="2" t="s">
        <v>674</v>
      </c>
      <c r="B1623" s="2" t="s">
        <v>249</v>
      </c>
      <c r="C1623" s="2" t="s">
        <v>249</v>
      </c>
      <c r="D1623" s="2" t="s">
        <v>16</v>
      </c>
      <c r="E1623" s="2" t="s">
        <v>18</v>
      </c>
      <c r="F1623" s="2">
        <v>1869</v>
      </c>
      <c r="G1623" s="2">
        <v>1782.32</v>
      </c>
      <c r="H1623" s="2">
        <v>4</v>
      </c>
      <c r="I1623" s="2">
        <v>1.43</v>
      </c>
    </row>
    <row r="1624" spans="1:9" x14ac:dyDescent="0.25">
      <c r="A1624" s="2" t="s">
        <v>674</v>
      </c>
      <c r="B1624" s="2" t="s">
        <v>249</v>
      </c>
      <c r="C1624" s="2" t="s">
        <v>249</v>
      </c>
      <c r="D1624" s="2" t="s">
        <v>16</v>
      </c>
      <c r="E1624" s="2" t="s">
        <v>19</v>
      </c>
      <c r="F1624" s="2">
        <v>1694</v>
      </c>
      <c r="G1624" s="2">
        <v>1584.31</v>
      </c>
      <c r="H1624" s="2">
        <v>79</v>
      </c>
      <c r="I1624" s="2">
        <v>4.6900000000000004</v>
      </c>
    </row>
    <row r="1625" spans="1:9" x14ac:dyDescent="0.25">
      <c r="A1625" s="2" t="s">
        <v>674</v>
      </c>
      <c r="B1625" s="2" t="s">
        <v>249</v>
      </c>
      <c r="C1625" s="2" t="s">
        <v>253</v>
      </c>
      <c r="D1625" s="2" t="s">
        <v>16</v>
      </c>
      <c r="E1625" s="2" t="s">
        <v>17</v>
      </c>
      <c r="F1625" s="2">
        <v>10</v>
      </c>
      <c r="G1625" s="2">
        <v>5.32</v>
      </c>
      <c r="H1625" s="2">
        <v>0</v>
      </c>
      <c r="I1625" s="2">
        <v>0</v>
      </c>
    </row>
    <row r="1626" spans="1:9" x14ac:dyDescent="0.25">
      <c r="A1626" s="2" t="s">
        <v>674</v>
      </c>
      <c r="B1626" s="2" t="s">
        <v>249</v>
      </c>
      <c r="C1626" s="2" t="s">
        <v>253</v>
      </c>
      <c r="D1626" s="2" t="s">
        <v>16</v>
      </c>
      <c r="E1626" s="2" t="s">
        <v>18</v>
      </c>
      <c r="F1626" s="2">
        <v>88</v>
      </c>
      <c r="G1626" s="2">
        <v>45.25</v>
      </c>
      <c r="H1626" s="2">
        <v>0</v>
      </c>
      <c r="I1626" s="2">
        <v>0</v>
      </c>
    </row>
    <row r="1627" spans="1:9" x14ac:dyDescent="0.25">
      <c r="A1627" s="2" t="s">
        <v>674</v>
      </c>
      <c r="B1627" s="2" t="s">
        <v>249</v>
      </c>
      <c r="C1627" s="2" t="s">
        <v>253</v>
      </c>
      <c r="D1627" s="2" t="s">
        <v>16</v>
      </c>
      <c r="E1627" s="2" t="s">
        <v>19</v>
      </c>
      <c r="F1627" s="2">
        <v>117</v>
      </c>
      <c r="G1627" s="2">
        <v>57.57</v>
      </c>
      <c r="H1627" s="2">
        <v>0</v>
      </c>
      <c r="I1627" s="2">
        <v>0</v>
      </c>
    </row>
    <row r="1628" spans="1:9" x14ac:dyDescent="0.25">
      <c r="A1628" s="2" t="s">
        <v>674</v>
      </c>
      <c r="B1628" s="2" t="s">
        <v>249</v>
      </c>
      <c r="C1628" s="2" t="s">
        <v>471</v>
      </c>
      <c r="D1628" s="2" t="s">
        <v>16</v>
      </c>
      <c r="E1628" s="2" t="s">
        <v>17</v>
      </c>
      <c r="F1628" s="2">
        <v>1</v>
      </c>
      <c r="G1628" s="2">
        <v>0.54</v>
      </c>
      <c r="H1628" s="2">
        <v>0</v>
      </c>
      <c r="I1628" s="2">
        <v>0</v>
      </c>
    </row>
    <row r="1629" spans="1:9" x14ac:dyDescent="0.25">
      <c r="A1629" s="2" t="s">
        <v>674</v>
      </c>
      <c r="B1629" s="2" t="s">
        <v>249</v>
      </c>
      <c r="C1629" s="2" t="s">
        <v>471</v>
      </c>
      <c r="D1629" s="2" t="s">
        <v>16</v>
      </c>
      <c r="E1629" s="2" t="s">
        <v>18</v>
      </c>
      <c r="F1629" s="2">
        <v>1</v>
      </c>
      <c r="G1629" s="2">
        <v>0.54</v>
      </c>
      <c r="H1629" s="2">
        <v>0</v>
      </c>
      <c r="I1629" s="2">
        <v>0</v>
      </c>
    </row>
    <row r="1630" spans="1:9" x14ac:dyDescent="0.25">
      <c r="A1630" s="2" t="s">
        <v>674</v>
      </c>
      <c r="B1630" s="2" t="s">
        <v>249</v>
      </c>
      <c r="C1630" s="2" t="s">
        <v>471</v>
      </c>
      <c r="D1630" s="2" t="s">
        <v>16</v>
      </c>
      <c r="E1630" s="2" t="s">
        <v>19</v>
      </c>
      <c r="F1630" s="2">
        <v>1</v>
      </c>
      <c r="G1630" s="2">
        <v>0.54</v>
      </c>
      <c r="H1630" s="2">
        <v>0</v>
      </c>
      <c r="I1630" s="2">
        <v>0</v>
      </c>
    </row>
    <row r="1631" spans="1:9" x14ac:dyDescent="0.25">
      <c r="A1631" s="2" t="s">
        <v>674</v>
      </c>
      <c r="B1631" s="2" t="s">
        <v>249</v>
      </c>
      <c r="C1631" s="2" t="s">
        <v>485</v>
      </c>
      <c r="D1631" s="2" t="s">
        <v>16</v>
      </c>
      <c r="E1631" s="2" t="s">
        <v>18</v>
      </c>
      <c r="F1631" s="2">
        <v>2</v>
      </c>
      <c r="G1631" s="2">
        <v>1.08</v>
      </c>
      <c r="H1631" s="2">
        <v>0</v>
      </c>
      <c r="I1631" s="2">
        <v>0</v>
      </c>
    </row>
    <row r="1632" spans="1:9" x14ac:dyDescent="0.25">
      <c r="A1632" s="2" t="s">
        <v>674</v>
      </c>
      <c r="B1632" s="2" t="s">
        <v>249</v>
      </c>
      <c r="C1632" s="2" t="s">
        <v>487</v>
      </c>
      <c r="D1632" s="2" t="s">
        <v>16</v>
      </c>
      <c r="E1632" s="2" t="s">
        <v>18</v>
      </c>
      <c r="F1632" s="2">
        <v>1</v>
      </c>
      <c r="G1632" s="2">
        <v>0.54</v>
      </c>
      <c r="H1632" s="2">
        <v>0</v>
      </c>
      <c r="I1632" s="2">
        <v>0</v>
      </c>
    </row>
    <row r="1633" spans="1:9" x14ac:dyDescent="0.25">
      <c r="A1633" s="2" t="s">
        <v>674</v>
      </c>
      <c r="B1633" s="2" t="s">
        <v>251</v>
      </c>
      <c r="C1633" s="2" t="s">
        <v>251</v>
      </c>
      <c r="D1633" s="2" t="s">
        <v>16</v>
      </c>
      <c r="E1633" s="2" t="s">
        <v>675</v>
      </c>
      <c r="F1633" s="2">
        <v>1671</v>
      </c>
      <c r="G1633" s="2">
        <v>1671</v>
      </c>
      <c r="H1633" s="2">
        <v>0</v>
      </c>
      <c r="I1633" s="2">
        <v>0</v>
      </c>
    </row>
    <row r="1634" spans="1:9" x14ac:dyDescent="0.25">
      <c r="A1634" s="2" t="s">
        <v>674</v>
      </c>
      <c r="B1634" s="2" t="s">
        <v>251</v>
      </c>
      <c r="C1634" s="2" t="s">
        <v>251</v>
      </c>
      <c r="D1634" s="2" t="s">
        <v>16</v>
      </c>
      <c r="E1634" s="2" t="s">
        <v>8</v>
      </c>
      <c r="F1634" s="2">
        <v>1894</v>
      </c>
      <c r="G1634" s="2">
        <v>1894</v>
      </c>
      <c r="H1634" s="2">
        <v>0</v>
      </c>
      <c r="I1634" s="2">
        <v>0</v>
      </c>
    </row>
    <row r="1635" spans="1:9" x14ac:dyDescent="0.25">
      <c r="A1635" s="2" t="s">
        <v>674</v>
      </c>
      <c r="B1635" s="2" t="s">
        <v>251</v>
      </c>
      <c r="C1635" s="2" t="s">
        <v>251</v>
      </c>
      <c r="D1635" s="2" t="s">
        <v>16</v>
      </c>
      <c r="E1635" s="2" t="s">
        <v>9</v>
      </c>
      <c r="F1635" s="2">
        <v>1987</v>
      </c>
      <c r="G1635" s="2">
        <v>1981.59</v>
      </c>
      <c r="H1635" s="2">
        <v>0</v>
      </c>
      <c r="I1635" s="2">
        <v>0</v>
      </c>
    </row>
    <row r="1636" spans="1:9" x14ac:dyDescent="0.25">
      <c r="A1636" s="2" t="s">
        <v>674</v>
      </c>
      <c r="B1636" s="2" t="s">
        <v>251</v>
      </c>
      <c r="C1636" s="2" t="s">
        <v>251</v>
      </c>
      <c r="D1636" s="2" t="s">
        <v>16</v>
      </c>
      <c r="E1636" s="2" t="s">
        <v>10</v>
      </c>
      <c r="F1636" s="2">
        <v>2011</v>
      </c>
      <c r="G1636" s="2">
        <v>2005.74</v>
      </c>
      <c r="H1636" s="2">
        <v>0</v>
      </c>
      <c r="I1636" s="2">
        <v>0</v>
      </c>
    </row>
    <row r="1637" spans="1:9" x14ac:dyDescent="0.25">
      <c r="A1637" s="2" t="s">
        <v>674</v>
      </c>
      <c r="B1637" s="2" t="s">
        <v>251</v>
      </c>
      <c r="C1637" s="2" t="s">
        <v>251</v>
      </c>
      <c r="D1637" s="2" t="s">
        <v>16</v>
      </c>
      <c r="E1637" s="2" t="s">
        <v>11</v>
      </c>
      <c r="F1637" s="2">
        <v>1914</v>
      </c>
      <c r="G1637" s="2">
        <v>1911.51</v>
      </c>
      <c r="H1637" s="2">
        <v>0</v>
      </c>
      <c r="I1637" s="2">
        <v>0</v>
      </c>
    </row>
    <row r="1638" spans="1:9" x14ac:dyDescent="0.25">
      <c r="A1638" s="2" t="s">
        <v>674</v>
      </c>
      <c r="B1638" s="2" t="s">
        <v>251</v>
      </c>
      <c r="C1638" s="2" t="s">
        <v>251</v>
      </c>
      <c r="D1638" s="2" t="s">
        <v>16</v>
      </c>
      <c r="E1638" s="2" t="s">
        <v>12</v>
      </c>
      <c r="F1638" s="2">
        <v>1935</v>
      </c>
      <c r="G1638" s="2">
        <v>1932.58</v>
      </c>
      <c r="H1638" s="2">
        <v>0</v>
      </c>
      <c r="I1638" s="2">
        <v>0</v>
      </c>
    </row>
    <row r="1639" spans="1:9" x14ac:dyDescent="0.25">
      <c r="A1639" s="2" t="s">
        <v>674</v>
      </c>
      <c r="B1639" s="2" t="s">
        <v>251</v>
      </c>
      <c r="C1639" s="2" t="s">
        <v>251</v>
      </c>
      <c r="D1639" s="2" t="s">
        <v>16</v>
      </c>
      <c r="E1639" s="2" t="s">
        <v>13</v>
      </c>
      <c r="F1639" s="2">
        <v>2029</v>
      </c>
      <c r="G1639" s="2">
        <v>2025.19</v>
      </c>
      <c r="H1639" s="2">
        <v>0</v>
      </c>
      <c r="I1639" s="2">
        <v>0</v>
      </c>
    </row>
    <row r="1640" spans="1:9" x14ac:dyDescent="0.25">
      <c r="A1640" s="2" t="s">
        <v>674</v>
      </c>
      <c r="B1640" s="2" t="s">
        <v>251</v>
      </c>
      <c r="C1640" s="2" t="s">
        <v>251</v>
      </c>
      <c r="D1640" s="2" t="s">
        <v>16</v>
      </c>
      <c r="E1640" s="2" t="s">
        <v>14</v>
      </c>
      <c r="F1640" s="2">
        <v>2033</v>
      </c>
      <c r="G1640" s="2">
        <v>2031.06</v>
      </c>
      <c r="H1640" s="2">
        <v>0</v>
      </c>
      <c r="I1640" s="2">
        <v>0</v>
      </c>
    </row>
    <row r="1641" spans="1:9" x14ac:dyDescent="0.25">
      <c r="A1641" s="2" t="s">
        <v>674</v>
      </c>
      <c r="B1641" s="2" t="s">
        <v>251</v>
      </c>
      <c r="C1641" s="2" t="s">
        <v>251</v>
      </c>
      <c r="D1641" s="2" t="s">
        <v>16</v>
      </c>
      <c r="E1641" s="2" t="s">
        <v>15</v>
      </c>
      <c r="F1641" s="2">
        <v>2107</v>
      </c>
      <c r="G1641" s="2">
        <v>2103.3200000000002</v>
      </c>
      <c r="H1641" s="2">
        <v>0</v>
      </c>
      <c r="I1641" s="2">
        <v>0</v>
      </c>
    </row>
    <row r="1642" spans="1:9" x14ac:dyDescent="0.25">
      <c r="A1642" s="2" t="s">
        <v>674</v>
      </c>
      <c r="B1642" s="2" t="s">
        <v>251</v>
      </c>
      <c r="C1642" s="2" t="s">
        <v>251</v>
      </c>
      <c r="D1642" s="2" t="s">
        <v>16</v>
      </c>
      <c r="E1642" s="2" t="s">
        <v>16</v>
      </c>
      <c r="F1642" s="2">
        <v>2020</v>
      </c>
      <c r="G1642" s="2">
        <v>2019.44</v>
      </c>
      <c r="H1642" s="2">
        <v>0</v>
      </c>
      <c r="I1642" s="2">
        <v>0</v>
      </c>
    </row>
    <row r="1643" spans="1:9" x14ac:dyDescent="0.25">
      <c r="A1643" s="2" t="s">
        <v>674</v>
      </c>
      <c r="B1643" s="2" t="s">
        <v>251</v>
      </c>
      <c r="C1643" s="2" t="s">
        <v>251</v>
      </c>
      <c r="D1643" s="2" t="s">
        <v>16</v>
      </c>
      <c r="E1643" s="2" t="s">
        <v>17</v>
      </c>
      <c r="F1643" s="2">
        <v>1817</v>
      </c>
      <c r="G1643" s="2">
        <v>1814.08</v>
      </c>
      <c r="H1643" s="2">
        <v>4</v>
      </c>
      <c r="I1643" s="2">
        <v>4</v>
      </c>
    </row>
    <row r="1644" spans="1:9" x14ac:dyDescent="0.25">
      <c r="A1644" s="2" t="s">
        <v>674</v>
      </c>
      <c r="B1644" s="2" t="s">
        <v>251</v>
      </c>
      <c r="C1644" s="2" t="s">
        <v>251</v>
      </c>
      <c r="D1644" s="2" t="s">
        <v>16</v>
      </c>
      <c r="E1644" s="2" t="s">
        <v>18</v>
      </c>
      <c r="F1644" s="2">
        <v>1760</v>
      </c>
      <c r="G1644" s="2">
        <v>1548.78</v>
      </c>
      <c r="H1644" s="2">
        <v>14</v>
      </c>
      <c r="I1644" s="2">
        <v>14</v>
      </c>
    </row>
    <row r="1645" spans="1:9" x14ac:dyDescent="0.25">
      <c r="A1645" s="2" t="s">
        <v>674</v>
      </c>
      <c r="B1645" s="2" t="s">
        <v>251</v>
      </c>
      <c r="C1645" s="2" t="s">
        <v>251</v>
      </c>
      <c r="D1645" s="2" t="s">
        <v>16</v>
      </c>
      <c r="E1645" s="2" t="s">
        <v>19</v>
      </c>
      <c r="F1645" s="2">
        <v>1491</v>
      </c>
      <c r="G1645" s="2">
        <v>1361.82</v>
      </c>
      <c r="H1645" s="2">
        <v>35</v>
      </c>
      <c r="I1645" s="2">
        <v>35</v>
      </c>
    </row>
    <row r="1646" spans="1:9" x14ac:dyDescent="0.25">
      <c r="A1646" s="2" t="s">
        <v>674</v>
      </c>
      <c r="B1646" s="2" t="s">
        <v>253</v>
      </c>
      <c r="C1646" s="2" t="s">
        <v>249</v>
      </c>
      <c r="D1646" s="2" t="s">
        <v>16</v>
      </c>
      <c r="E1646" s="2" t="s">
        <v>19</v>
      </c>
      <c r="F1646" s="2">
        <v>1</v>
      </c>
      <c r="G1646" s="2">
        <v>0.28999999999999998</v>
      </c>
      <c r="H1646" s="2">
        <v>0</v>
      </c>
      <c r="I1646" s="2">
        <v>0</v>
      </c>
    </row>
    <row r="1647" spans="1:9" x14ac:dyDescent="0.25">
      <c r="A1647" s="2" t="s">
        <v>674</v>
      </c>
      <c r="B1647" s="2" t="s">
        <v>253</v>
      </c>
      <c r="C1647" s="2" t="s">
        <v>253</v>
      </c>
      <c r="D1647" s="2" t="s">
        <v>16</v>
      </c>
      <c r="E1647" s="2" t="s">
        <v>675</v>
      </c>
      <c r="F1647" s="2">
        <v>1543</v>
      </c>
      <c r="G1647" s="2">
        <v>1539.15</v>
      </c>
      <c r="H1647" s="2">
        <v>37</v>
      </c>
      <c r="I1647" s="2">
        <v>37</v>
      </c>
    </row>
    <row r="1648" spans="1:9" x14ac:dyDescent="0.25">
      <c r="A1648" s="2" t="s">
        <v>674</v>
      </c>
      <c r="B1648" s="2" t="s">
        <v>253</v>
      </c>
      <c r="C1648" s="2" t="s">
        <v>253</v>
      </c>
      <c r="D1648" s="2" t="s">
        <v>16</v>
      </c>
      <c r="E1648" s="2" t="s">
        <v>8</v>
      </c>
      <c r="F1648" s="2">
        <v>1750</v>
      </c>
      <c r="G1648" s="2">
        <v>1746.12</v>
      </c>
      <c r="H1648" s="2">
        <v>36</v>
      </c>
      <c r="I1648" s="2">
        <v>36</v>
      </c>
    </row>
    <row r="1649" spans="1:9" x14ac:dyDescent="0.25">
      <c r="A1649" s="2" t="s">
        <v>674</v>
      </c>
      <c r="B1649" s="2" t="s">
        <v>253</v>
      </c>
      <c r="C1649" s="2" t="s">
        <v>253</v>
      </c>
      <c r="D1649" s="2" t="s">
        <v>16</v>
      </c>
      <c r="E1649" s="2" t="s">
        <v>9</v>
      </c>
      <c r="F1649" s="2">
        <v>1816</v>
      </c>
      <c r="G1649" s="2">
        <v>1810.17</v>
      </c>
      <c r="H1649" s="2">
        <v>40</v>
      </c>
      <c r="I1649" s="2">
        <v>40</v>
      </c>
    </row>
    <row r="1650" spans="1:9" x14ac:dyDescent="0.25">
      <c r="A1650" s="2" t="s">
        <v>674</v>
      </c>
      <c r="B1650" s="2" t="s">
        <v>253</v>
      </c>
      <c r="C1650" s="2" t="s">
        <v>253</v>
      </c>
      <c r="D1650" s="2" t="s">
        <v>16</v>
      </c>
      <c r="E1650" s="2" t="s">
        <v>10</v>
      </c>
      <c r="F1650" s="2">
        <v>1784</v>
      </c>
      <c r="G1650" s="2">
        <v>1781.2</v>
      </c>
      <c r="H1650" s="2">
        <v>37</v>
      </c>
      <c r="I1650" s="2">
        <v>37</v>
      </c>
    </row>
    <row r="1651" spans="1:9" x14ac:dyDescent="0.25">
      <c r="A1651" s="2" t="s">
        <v>674</v>
      </c>
      <c r="B1651" s="2" t="s">
        <v>253</v>
      </c>
      <c r="C1651" s="2" t="s">
        <v>253</v>
      </c>
      <c r="D1651" s="2" t="s">
        <v>16</v>
      </c>
      <c r="E1651" s="2" t="s">
        <v>11</v>
      </c>
      <c r="F1651" s="2">
        <v>1767</v>
      </c>
      <c r="G1651" s="2">
        <v>1762.36</v>
      </c>
      <c r="H1651" s="2">
        <v>34</v>
      </c>
      <c r="I1651" s="2">
        <v>34</v>
      </c>
    </row>
    <row r="1652" spans="1:9" x14ac:dyDescent="0.25">
      <c r="A1652" s="2" t="s">
        <v>674</v>
      </c>
      <c r="B1652" s="2" t="s">
        <v>253</v>
      </c>
      <c r="C1652" s="2" t="s">
        <v>253</v>
      </c>
      <c r="D1652" s="2" t="s">
        <v>16</v>
      </c>
      <c r="E1652" s="2" t="s">
        <v>12</v>
      </c>
      <c r="F1652" s="2">
        <v>1861</v>
      </c>
      <c r="G1652" s="2">
        <v>1859.24</v>
      </c>
      <c r="H1652" s="2">
        <v>31</v>
      </c>
      <c r="I1652" s="2">
        <v>31</v>
      </c>
    </row>
    <row r="1653" spans="1:9" x14ac:dyDescent="0.25">
      <c r="A1653" s="2" t="s">
        <v>674</v>
      </c>
      <c r="B1653" s="2" t="s">
        <v>253</v>
      </c>
      <c r="C1653" s="2" t="s">
        <v>253</v>
      </c>
      <c r="D1653" s="2" t="s">
        <v>16</v>
      </c>
      <c r="E1653" s="2" t="s">
        <v>13</v>
      </c>
      <c r="F1653" s="2">
        <v>1776</v>
      </c>
      <c r="G1653" s="2">
        <v>1771.46</v>
      </c>
      <c r="H1653" s="2">
        <v>14</v>
      </c>
      <c r="I1653" s="2">
        <v>12.94</v>
      </c>
    </row>
    <row r="1654" spans="1:9" x14ac:dyDescent="0.25">
      <c r="A1654" s="2" t="s">
        <v>674</v>
      </c>
      <c r="B1654" s="2" t="s">
        <v>253</v>
      </c>
      <c r="C1654" s="2" t="s">
        <v>253</v>
      </c>
      <c r="D1654" s="2" t="s">
        <v>16</v>
      </c>
      <c r="E1654" s="2" t="s">
        <v>14</v>
      </c>
      <c r="F1654" s="2">
        <v>1848</v>
      </c>
      <c r="G1654" s="2">
        <v>1846.59</v>
      </c>
      <c r="H1654" s="2">
        <v>16</v>
      </c>
      <c r="I1654" s="2">
        <v>15.32</v>
      </c>
    </row>
    <row r="1655" spans="1:9" x14ac:dyDescent="0.25">
      <c r="A1655" s="2" t="s">
        <v>674</v>
      </c>
      <c r="B1655" s="2" t="s">
        <v>253</v>
      </c>
      <c r="C1655" s="2" t="s">
        <v>253</v>
      </c>
      <c r="D1655" s="2" t="s">
        <v>16</v>
      </c>
      <c r="E1655" s="2" t="s">
        <v>15</v>
      </c>
      <c r="F1655" s="2">
        <v>1764</v>
      </c>
      <c r="G1655" s="2">
        <v>1760.09</v>
      </c>
      <c r="H1655" s="2">
        <v>10</v>
      </c>
      <c r="I1655" s="2">
        <v>10</v>
      </c>
    </row>
    <row r="1656" spans="1:9" x14ac:dyDescent="0.25">
      <c r="A1656" s="2" t="s">
        <v>674</v>
      </c>
      <c r="B1656" s="2" t="s">
        <v>253</v>
      </c>
      <c r="C1656" s="2" t="s">
        <v>253</v>
      </c>
      <c r="D1656" s="2" t="s">
        <v>16</v>
      </c>
      <c r="E1656" s="2" t="s">
        <v>16</v>
      </c>
      <c r="F1656" s="2">
        <v>1867</v>
      </c>
      <c r="G1656" s="2">
        <v>1861.51</v>
      </c>
      <c r="H1656" s="2">
        <v>10</v>
      </c>
      <c r="I1656" s="2">
        <v>10</v>
      </c>
    </row>
    <row r="1657" spans="1:9" x14ac:dyDescent="0.25">
      <c r="A1657" s="2" t="s">
        <v>674</v>
      </c>
      <c r="B1657" s="2" t="s">
        <v>253</v>
      </c>
      <c r="C1657" s="2" t="s">
        <v>253</v>
      </c>
      <c r="D1657" s="2" t="s">
        <v>16</v>
      </c>
      <c r="E1657" s="2" t="s">
        <v>17</v>
      </c>
      <c r="F1657" s="2">
        <v>1767</v>
      </c>
      <c r="G1657" s="2">
        <v>1761.64</v>
      </c>
      <c r="H1657" s="2">
        <v>9</v>
      </c>
      <c r="I1657" s="2">
        <v>8.6999999999999993</v>
      </c>
    </row>
    <row r="1658" spans="1:9" x14ac:dyDescent="0.25">
      <c r="A1658" s="2" t="s">
        <v>674</v>
      </c>
      <c r="B1658" s="2" t="s">
        <v>253</v>
      </c>
      <c r="C1658" s="2" t="s">
        <v>253</v>
      </c>
      <c r="D1658" s="2" t="s">
        <v>16</v>
      </c>
      <c r="E1658" s="2" t="s">
        <v>18</v>
      </c>
      <c r="F1658" s="2">
        <v>1600</v>
      </c>
      <c r="G1658" s="2">
        <v>1460.89</v>
      </c>
      <c r="H1658" s="2">
        <v>21</v>
      </c>
      <c r="I1658" s="2">
        <v>20.14</v>
      </c>
    </row>
    <row r="1659" spans="1:9" x14ac:dyDescent="0.25">
      <c r="A1659" s="2" t="s">
        <v>674</v>
      </c>
      <c r="B1659" s="2" t="s">
        <v>253</v>
      </c>
      <c r="C1659" s="2" t="s">
        <v>253</v>
      </c>
      <c r="D1659" s="2" t="s">
        <v>16</v>
      </c>
      <c r="E1659" s="2" t="s">
        <v>19</v>
      </c>
      <c r="F1659" s="2">
        <v>1601</v>
      </c>
      <c r="G1659" s="2">
        <v>1413.76</v>
      </c>
      <c r="H1659" s="2">
        <v>42</v>
      </c>
      <c r="I1659" s="2">
        <v>41.35</v>
      </c>
    </row>
    <row r="1660" spans="1:9" x14ac:dyDescent="0.25">
      <c r="A1660" s="2" t="s">
        <v>674</v>
      </c>
      <c r="B1660" s="2" t="s">
        <v>255</v>
      </c>
      <c r="C1660" s="2" t="s">
        <v>255</v>
      </c>
      <c r="D1660" s="2" t="s">
        <v>16</v>
      </c>
      <c r="E1660" s="2" t="s">
        <v>16</v>
      </c>
      <c r="F1660" s="2">
        <v>89</v>
      </c>
      <c r="G1660" s="2">
        <v>89</v>
      </c>
      <c r="H1660" s="2">
        <v>0</v>
      </c>
      <c r="I1660" s="2">
        <v>0</v>
      </c>
    </row>
    <row r="1661" spans="1:9" x14ac:dyDescent="0.25">
      <c r="A1661" s="2" t="s">
        <v>674</v>
      </c>
      <c r="B1661" s="2" t="s">
        <v>255</v>
      </c>
      <c r="C1661" s="2" t="s">
        <v>255</v>
      </c>
      <c r="D1661" s="2" t="s">
        <v>16</v>
      </c>
      <c r="E1661" s="2" t="s">
        <v>17</v>
      </c>
      <c r="F1661" s="2">
        <v>99</v>
      </c>
      <c r="G1661" s="2">
        <v>99</v>
      </c>
      <c r="H1661" s="2">
        <v>0</v>
      </c>
      <c r="I1661" s="2">
        <v>0</v>
      </c>
    </row>
    <row r="1662" spans="1:9" x14ac:dyDescent="0.25">
      <c r="A1662" s="2" t="s">
        <v>674</v>
      </c>
      <c r="B1662" s="2" t="s">
        <v>255</v>
      </c>
      <c r="C1662" s="2" t="s">
        <v>255</v>
      </c>
      <c r="D1662" s="2" t="s">
        <v>16</v>
      </c>
      <c r="E1662" s="2" t="s">
        <v>18</v>
      </c>
      <c r="F1662" s="2">
        <v>96</v>
      </c>
      <c r="G1662" s="2">
        <v>96</v>
      </c>
      <c r="H1662" s="2">
        <v>0</v>
      </c>
      <c r="I1662" s="2">
        <v>0</v>
      </c>
    </row>
    <row r="1663" spans="1:9" x14ac:dyDescent="0.25">
      <c r="A1663" s="2" t="s">
        <v>674</v>
      </c>
      <c r="B1663" s="2" t="s">
        <v>255</v>
      </c>
      <c r="C1663" s="2" t="s">
        <v>255</v>
      </c>
      <c r="D1663" s="2" t="s">
        <v>16</v>
      </c>
      <c r="E1663" s="2" t="s">
        <v>19</v>
      </c>
      <c r="F1663" s="2">
        <v>95</v>
      </c>
      <c r="G1663" s="2">
        <v>95</v>
      </c>
      <c r="H1663" s="2">
        <v>0</v>
      </c>
      <c r="I1663" s="2">
        <v>0</v>
      </c>
    </row>
    <row r="1664" spans="1:9" x14ac:dyDescent="0.25">
      <c r="A1664" s="2" t="s">
        <v>674</v>
      </c>
      <c r="B1664" s="2" t="s">
        <v>257</v>
      </c>
      <c r="C1664" s="2" t="s">
        <v>257</v>
      </c>
      <c r="D1664" s="2" t="s">
        <v>16</v>
      </c>
      <c r="E1664" s="2" t="s">
        <v>675</v>
      </c>
      <c r="F1664" s="2">
        <v>42</v>
      </c>
      <c r="G1664" s="2">
        <v>42</v>
      </c>
      <c r="H1664" s="2">
        <v>0</v>
      </c>
      <c r="I1664" s="2">
        <v>0</v>
      </c>
    </row>
    <row r="1665" spans="1:9" x14ac:dyDescent="0.25">
      <c r="A1665" s="2" t="s">
        <v>674</v>
      </c>
      <c r="B1665" s="2" t="s">
        <v>257</v>
      </c>
      <c r="C1665" s="2" t="s">
        <v>257</v>
      </c>
      <c r="D1665" s="2" t="s">
        <v>16</v>
      </c>
      <c r="E1665" s="2" t="s">
        <v>8</v>
      </c>
      <c r="F1665" s="2">
        <v>39</v>
      </c>
      <c r="G1665" s="2">
        <v>39</v>
      </c>
      <c r="H1665" s="2">
        <v>0</v>
      </c>
      <c r="I1665" s="2">
        <v>0</v>
      </c>
    </row>
    <row r="1666" spans="1:9" x14ac:dyDescent="0.25">
      <c r="A1666" s="2" t="s">
        <v>674</v>
      </c>
      <c r="B1666" s="2" t="s">
        <v>257</v>
      </c>
      <c r="C1666" s="2" t="s">
        <v>257</v>
      </c>
      <c r="D1666" s="2" t="s">
        <v>16</v>
      </c>
      <c r="E1666" s="2" t="s">
        <v>9</v>
      </c>
      <c r="F1666" s="2">
        <v>53</v>
      </c>
      <c r="G1666" s="2">
        <v>53</v>
      </c>
      <c r="H1666" s="2">
        <v>0</v>
      </c>
      <c r="I1666" s="2">
        <v>0</v>
      </c>
    </row>
    <row r="1667" spans="1:9" x14ac:dyDescent="0.25">
      <c r="A1667" s="2" t="s">
        <v>674</v>
      </c>
      <c r="B1667" s="2" t="s">
        <v>257</v>
      </c>
      <c r="C1667" s="2" t="s">
        <v>257</v>
      </c>
      <c r="D1667" s="2" t="s">
        <v>16</v>
      </c>
      <c r="E1667" s="2" t="s">
        <v>10</v>
      </c>
      <c r="F1667" s="2">
        <v>56</v>
      </c>
      <c r="G1667" s="2">
        <v>56</v>
      </c>
      <c r="H1667" s="2">
        <v>0</v>
      </c>
      <c r="I1667" s="2">
        <v>0</v>
      </c>
    </row>
    <row r="1668" spans="1:9" x14ac:dyDescent="0.25">
      <c r="A1668" s="2" t="s">
        <v>674</v>
      </c>
      <c r="B1668" s="2" t="s">
        <v>257</v>
      </c>
      <c r="C1668" s="2" t="s">
        <v>257</v>
      </c>
      <c r="D1668" s="2" t="s">
        <v>16</v>
      </c>
      <c r="E1668" s="2" t="s">
        <v>11</v>
      </c>
      <c r="F1668" s="2">
        <v>54</v>
      </c>
      <c r="G1668" s="2">
        <v>54</v>
      </c>
      <c r="H1668" s="2">
        <v>0</v>
      </c>
      <c r="I1668" s="2">
        <v>0</v>
      </c>
    </row>
    <row r="1669" spans="1:9" x14ac:dyDescent="0.25">
      <c r="A1669" s="2" t="s">
        <v>674</v>
      </c>
      <c r="B1669" s="2" t="s">
        <v>257</v>
      </c>
      <c r="C1669" s="2" t="s">
        <v>257</v>
      </c>
      <c r="D1669" s="2" t="s">
        <v>16</v>
      </c>
      <c r="E1669" s="2" t="s">
        <v>12</v>
      </c>
      <c r="F1669" s="2">
        <v>45</v>
      </c>
      <c r="G1669" s="2">
        <v>45</v>
      </c>
      <c r="H1669" s="2">
        <v>0</v>
      </c>
      <c r="I1669" s="2">
        <v>0</v>
      </c>
    </row>
    <row r="1670" spans="1:9" x14ac:dyDescent="0.25">
      <c r="A1670" s="2" t="s">
        <v>674</v>
      </c>
      <c r="B1670" s="2" t="s">
        <v>257</v>
      </c>
      <c r="C1670" s="2" t="s">
        <v>257</v>
      </c>
      <c r="D1670" s="2" t="s">
        <v>16</v>
      </c>
      <c r="E1670" s="2" t="s">
        <v>13</v>
      </c>
      <c r="F1670" s="2">
        <v>46</v>
      </c>
      <c r="G1670" s="2">
        <v>46</v>
      </c>
      <c r="H1670" s="2">
        <v>0</v>
      </c>
      <c r="I1670" s="2">
        <v>0</v>
      </c>
    </row>
    <row r="1671" spans="1:9" x14ac:dyDescent="0.25">
      <c r="A1671" s="2" t="s">
        <v>674</v>
      </c>
      <c r="B1671" s="2" t="s">
        <v>257</v>
      </c>
      <c r="C1671" s="2" t="s">
        <v>257</v>
      </c>
      <c r="D1671" s="2" t="s">
        <v>16</v>
      </c>
      <c r="E1671" s="2" t="s">
        <v>14</v>
      </c>
      <c r="F1671" s="2">
        <v>51</v>
      </c>
      <c r="G1671" s="2">
        <v>51</v>
      </c>
      <c r="H1671" s="2">
        <v>0</v>
      </c>
      <c r="I1671" s="2">
        <v>0</v>
      </c>
    </row>
    <row r="1672" spans="1:9" x14ac:dyDescent="0.25">
      <c r="A1672" s="2" t="s">
        <v>674</v>
      </c>
      <c r="B1672" s="2" t="s">
        <v>257</v>
      </c>
      <c r="C1672" s="2" t="s">
        <v>257</v>
      </c>
      <c r="D1672" s="2" t="s">
        <v>16</v>
      </c>
      <c r="E1672" s="2" t="s">
        <v>15</v>
      </c>
      <c r="F1672" s="2">
        <v>42</v>
      </c>
      <c r="G1672" s="2">
        <v>42</v>
      </c>
      <c r="H1672" s="2">
        <v>0</v>
      </c>
      <c r="I1672" s="2">
        <v>0</v>
      </c>
    </row>
    <row r="1673" spans="1:9" x14ac:dyDescent="0.25">
      <c r="A1673" s="2" t="s">
        <v>674</v>
      </c>
      <c r="B1673" s="2" t="s">
        <v>257</v>
      </c>
      <c r="C1673" s="2" t="s">
        <v>257</v>
      </c>
      <c r="D1673" s="2" t="s">
        <v>16</v>
      </c>
      <c r="E1673" s="2" t="s">
        <v>16</v>
      </c>
      <c r="F1673" s="2">
        <v>36</v>
      </c>
      <c r="G1673" s="2">
        <v>36</v>
      </c>
      <c r="H1673" s="2">
        <v>0</v>
      </c>
      <c r="I1673" s="2">
        <v>0</v>
      </c>
    </row>
    <row r="1674" spans="1:9" x14ac:dyDescent="0.25">
      <c r="A1674" s="2" t="s">
        <v>674</v>
      </c>
      <c r="B1674" s="2" t="s">
        <v>257</v>
      </c>
      <c r="C1674" s="2" t="s">
        <v>257</v>
      </c>
      <c r="D1674" s="2" t="s">
        <v>16</v>
      </c>
      <c r="E1674" s="2" t="s">
        <v>17</v>
      </c>
      <c r="F1674" s="2">
        <v>37</v>
      </c>
      <c r="G1674" s="2">
        <v>37</v>
      </c>
      <c r="H1674" s="2">
        <v>0</v>
      </c>
      <c r="I1674" s="2">
        <v>0</v>
      </c>
    </row>
    <row r="1675" spans="1:9" x14ac:dyDescent="0.25">
      <c r="A1675" s="2" t="s">
        <v>674</v>
      </c>
      <c r="B1675" s="2" t="s">
        <v>257</v>
      </c>
      <c r="C1675" s="2" t="s">
        <v>257</v>
      </c>
      <c r="D1675" s="2" t="s">
        <v>16</v>
      </c>
      <c r="E1675" s="2" t="s">
        <v>18</v>
      </c>
      <c r="F1675" s="2">
        <v>33</v>
      </c>
      <c r="G1675" s="2">
        <v>33</v>
      </c>
      <c r="H1675" s="2">
        <v>0</v>
      </c>
      <c r="I1675" s="2">
        <v>0</v>
      </c>
    </row>
    <row r="1676" spans="1:9" x14ac:dyDescent="0.25">
      <c r="A1676" s="2" t="s">
        <v>674</v>
      </c>
      <c r="B1676" s="2" t="s">
        <v>257</v>
      </c>
      <c r="C1676" s="2" t="s">
        <v>257</v>
      </c>
      <c r="D1676" s="2" t="s">
        <v>16</v>
      </c>
      <c r="E1676" s="2" t="s">
        <v>19</v>
      </c>
      <c r="F1676" s="2">
        <v>40</v>
      </c>
      <c r="G1676" s="2">
        <v>39.950000000000003</v>
      </c>
      <c r="H1676" s="2">
        <v>0</v>
      </c>
      <c r="I1676" s="2">
        <v>0</v>
      </c>
    </row>
    <row r="1677" spans="1:9" x14ac:dyDescent="0.25">
      <c r="A1677" s="2" t="s">
        <v>674</v>
      </c>
      <c r="B1677" s="2" t="s">
        <v>259</v>
      </c>
      <c r="C1677" s="2" t="s">
        <v>259</v>
      </c>
      <c r="D1677" s="2" t="s">
        <v>16</v>
      </c>
      <c r="E1677" s="2" t="s">
        <v>13</v>
      </c>
      <c r="F1677" s="2">
        <v>69</v>
      </c>
      <c r="G1677" s="2">
        <v>69</v>
      </c>
      <c r="H1677" s="2">
        <v>0</v>
      </c>
      <c r="I1677" s="2">
        <v>0</v>
      </c>
    </row>
    <row r="1678" spans="1:9" x14ac:dyDescent="0.25">
      <c r="A1678" s="2" t="s">
        <v>674</v>
      </c>
      <c r="B1678" s="2" t="s">
        <v>259</v>
      </c>
      <c r="C1678" s="2" t="s">
        <v>259</v>
      </c>
      <c r="D1678" s="2" t="s">
        <v>16</v>
      </c>
      <c r="E1678" s="2" t="s">
        <v>14</v>
      </c>
      <c r="F1678" s="2">
        <v>86</v>
      </c>
      <c r="G1678" s="2">
        <v>86</v>
      </c>
      <c r="H1678" s="2">
        <v>0</v>
      </c>
      <c r="I1678" s="2">
        <v>0</v>
      </c>
    </row>
    <row r="1679" spans="1:9" x14ac:dyDescent="0.25">
      <c r="A1679" s="2" t="s">
        <v>674</v>
      </c>
      <c r="B1679" s="2" t="s">
        <v>259</v>
      </c>
      <c r="C1679" s="2" t="s">
        <v>259</v>
      </c>
      <c r="D1679" s="2" t="s">
        <v>16</v>
      </c>
      <c r="E1679" s="2" t="s">
        <v>15</v>
      </c>
      <c r="F1679" s="2">
        <v>100</v>
      </c>
      <c r="G1679" s="2">
        <v>100</v>
      </c>
      <c r="H1679" s="2">
        <v>0</v>
      </c>
      <c r="I1679" s="2">
        <v>0</v>
      </c>
    </row>
    <row r="1680" spans="1:9" x14ac:dyDescent="0.25">
      <c r="A1680" s="2" t="s">
        <v>674</v>
      </c>
      <c r="B1680" s="2" t="s">
        <v>259</v>
      </c>
      <c r="C1680" s="2" t="s">
        <v>259</v>
      </c>
      <c r="D1680" s="2" t="s">
        <v>16</v>
      </c>
      <c r="E1680" s="2" t="s">
        <v>16</v>
      </c>
      <c r="F1680" s="2">
        <v>96</v>
      </c>
      <c r="G1680" s="2">
        <v>96</v>
      </c>
      <c r="H1680" s="2">
        <v>0</v>
      </c>
      <c r="I1680" s="2">
        <v>0</v>
      </c>
    </row>
    <row r="1681" spans="1:9" x14ac:dyDescent="0.25">
      <c r="A1681" s="2" t="s">
        <v>674</v>
      </c>
      <c r="B1681" s="2" t="s">
        <v>259</v>
      </c>
      <c r="C1681" s="2" t="s">
        <v>259</v>
      </c>
      <c r="D1681" s="2" t="s">
        <v>16</v>
      </c>
      <c r="E1681" s="2" t="s">
        <v>17</v>
      </c>
      <c r="F1681" s="2">
        <v>45</v>
      </c>
      <c r="G1681" s="2">
        <v>45</v>
      </c>
      <c r="H1681" s="2">
        <v>0</v>
      </c>
      <c r="I1681" s="2">
        <v>0</v>
      </c>
    </row>
    <row r="1682" spans="1:9" x14ac:dyDescent="0.25">
      <c r="A1682" s="2" t="s">
        <v>674</v>
      </c>
      <c r="B1682" s="2" t="s">
        <v>259</v>
      </c>
      <c r="C1682" s="2" t="s">
        <v>259</v>
      </c>
      <c r="D1682" s="2" t="s">
        <v>16</v>
      </c>
      <c r="E1682" s="2" t="s">
        <v>18</v>
      </c>
      <c r="F1682" s="2">
        <v>37</v>
      </c>
      <c r="G1682" s="2">
        <v>37.33</v>
      </c>
      <c r="H1682" s="2">
        <v>0</v>
      </c>
      <c r="I1682" s="2">
        <v>0</v>
      </c>
    </row>
    <row r="1683" spans="1:9" x14ac:dyDescent="0.25">
      <c r="A1683" s="2" t="s">
        <v>674</v>
      </c>
      <c r="B1683" s="2" t="s">
        <v>259</v>
      </c>
      <c r="C1683" s="2" t="s">
        <v>259</v>
      </c>
      <c r="D1683" s="2" t="s">
        <v>16</v>
      </c>
      <c r="E1683" s="2" t="s">
        <v>19</v>
      </c>
      <c r="F1683" s="2">
        <v>33</v>
      </c>
      <c r="G1683" s="2">
        <v>32.64</v>
      </c>
      <c r="H1683" s="2">
        <v>0</v>
      </c>
      <c r="I1683" s="2">
        <v>0</v>
      </c>
    </row>
    <row r="1684" spans="1:9" x14ac:dyDescent="0.25">
      <c r="A1684" s="2" t="s">
        <v>674</v>
      </c>
      <c r="B1684" s="2" t="s">
        <v>261</v>
      </c>
      <c r="C1684" s="2" t="s">
        <v>261</v>
      </c>
      <c r="D1684" s="2" t="s">
        <v>16</v>
      </c>
      <c r="E1684" s="2" t="s">
        <v>12</v>
      </c>
      <c r="F1684" s="2">
        <v>78</v>
      </c>
      <c r="G1684" s="2">
        <v>78</v>
      </c>
      <c r="H1684" s="2">
        <v>0</v>
      </c>
      <c r="I1684" s="2">
        <v>0</v>
      </c>
    </row>
    <row r="1685" spans="1:9" x14ac:dyDescent="0.25">
      <c r="A1685" s="2" t="s">
        <v>674</v>
      </c>
      <c r="B1685" s="2" t="s">
        <v>261</v>
      </c>
      <c r="C1685" s="2" t="s">
        <v>261</v>
      </c>
      <c r="D1685" s="2" t="s">
        <v>16</v>
      </c>
      <c r="E1685" s="2" t="s">
        <v>13</v>
      </c>
      <c r="F1685" s="2">
        <v>89</v>
      </c>
      <c r="G1685" s="2">
        <v>89</v>
      </c>
      <c r="H1685" s="2">
        <v>0</v>
      </c>
      <c r="I1685" s="2">
        <v>0</v>
      </c>
    </row>
    <row r="1686" spans="1:9" x14ac:dyDescent="0.25">
      <c r="A1686" s="2" t="s">
        <v>674</v>
      </c>
      <c r="B1686" s="2" t="s">
        <v>261</v>
      </c>
      <c r="C1686" s="2" t="s">
        <v>261</v>
      </c>
      <c r="D1686" s="2" t="s">
        <v>16</v>
      </c>
      <c r="E1686" s="2" t="s">
        <v>14</v>
      </c>
      <c r="F1686" s="2">
        <v>88</v>
      </c>
      <c r="G1686" s="2">
        <v>88</v>
      </c>
      <c r="H1686" s="2">
        <v>0</v>
      </c>
      <c r="I1686" s="2">
        <v>0</v>
      </c>
    </row>
    <row r="1687" spans="1:9" x14ac:dyDescent="0.25">
      <c r="A1687" s="2" t="s">
        <v>674</v>
      </c>
      <c r="B1687" s="2" t="s">
        <v>261</v>
      </c>
      <c r="C1687" s="2" t="s">
        <v>261</v>
      </c>
      <c r="D1687" s="2" t="s">
        <v>16</v>
      </c>
      <c r="E1687" s="2" t="s">
        <v>15</v>
      </c>
      <c r="F1687" s="2">
        <v>89</v>
      </c>
      <c r="G1687" s="2">
        <v>89</v>
      </c>
      <c r="H1687" s="2">
        <v>0</v>
      </c>
      <c r="I1687" s="2">
        <v>0</v>
      </c>
    </row>
    <row r="1688" spans="1:9" x14ac:dyDescent="0.25">
      <c r="A1688" s="2" t="s">
        <v>674</v>
      </c>
      <c r="B1688" s="2" t="s">
        <v>263</v>
      </c>
      <c r="C1688" s="2" t="s">
        <v>263</v>
      </c>
      <c r="D1688" s="2" t="s">
        <v>16</v>
      </c>
      <c r="E1688" s="2" t="s">
        <v>13</v>
      </c>
      <c r="F1688" s="2">
        <v>16</v>
      </c>
      <c r="G1688" s="2">
        <v>0</v>
      </c>
      <c r="H1688" s="2">
        <v>0</v>
      </c>
      <c r="I1688" s="2">
        <v>0</v>
      </c>
    </row>
    <row r="1689" spans="1:9" x14ac:dyDescent="0.25">
      <c r="A1689" s="2" t="s">
        <v>674</v>
      </c>
      <c r="B1689" s="2" t="s">
        <v>263</v>
      </c>
      <c r="C1689" s="2" t="s">
        <v>263</v>
      </c>
      <c r="D1689" s="2" t="s">
        <v>16</v>
      </c>
      <c r="E1689" s="2" t="s">
        <v>14</v>
      </c>
      <c r="F1689" s="2">
        <v>39</v>
      </c>
      <c r="G1689" s="2">
        <v>0</v>
      </c>
      <c r="H1689" s="2">
        <v>0</v>
      </c>
      <c r="I1689" s="2">
        <v>0</v>
      </c>
    </row>
    <row r="1690" spans="1:9" x14ac:dyDescent="0.25">
      <c r="A1690" s="2" t="s">
        <v>674</v>
      </c>
      <c r="B1690" s="2" t="s">
        <v>263</v>
      </c>
      <c r="C1690" s="2" t="s">
        <v>263</v>
      </c>
      <c r="D1690" s="2" t="s">
        <v>16</v>
      </c>
      <c r="E1690" s="2" t="s">
        <v>15</v>
      </c>
      <c r="F1690" s="2">
        <v>41</v>
      </c>
      <c r="G1690" s="2">
        <v>0</v>
      </c>
      <c r="H1690" s="2">
        <v>0</v>
      </c>
      <c r="I1690" s="2">
        <v>0</v>
      </c>
    </row>
    <row r="1691" spans="1:9" x14ac:dyDescent="0.25">
      <c r="A1691" s="2" t="s">
        <v>674</v>
      </c>
      <c r="B1691" s="2" t="s">
        <v>263</v>
      </c>
      <c r="C1691" s="2" t="s">
        <v>263</v>
      </c>
      <c r="D1691" s="2" t="s">
        <v>16</v>
      </c>
      <c r="E1691" s="2" t="s">
        <v>16</v>
      </c>
      <c r="F1691" s="2">
        <v>42</v>
      </c>
      <c r="G1691" s="2">
        <v>0</v>
      </c>
      <c r="H1691" s="2">
        <v>0</v>
      </c>
      <c r="I1691" s="2">
        <v>0</v>
      </c>
    </row>
    <row r="1692" spans="1:9" x14ac:dyDescent="0.25">
      <c r="A1692" s="2" t="s">
        <v>674</v>
      </c>
      <c r="B1692" s="2" t="s">
        <v>263</v>
      </c>
      <c r="C1692" s="2" t="s">
        <v>263</v>
      </c>
      <c r="D1692" s="2" t="s">
        <v>16</v>
      </c>
      <c r="E1692" s="2" t="s">
        <v>17</v>
      </c>
      <c r="F1692" s="2">
        <v>17</v>
      </c>
      <c r="G1692" s="2">
        <v>0</v>
      </c>
      <c r="H1692" s="2">
        <v>0</v>
      </c>
      <c r="I1692" s="2">
        <v>0</v>
      </c>
    </row>
    <row r="1693" spans="1:9" x14ac:dyDescent="0.25">
      <c r="A1693" s="2" t="s">
        <v>674</v>
      </c>
      <c r="B1693" s="2" t="s">
        <v>263</v>
      </c>
      <c r="C1693" s="2" t="s">
        <v>263</v>
      </c>
      <c r="D1693" s="2" t="s">
        <v>16</v>
      </c>
      <c r="E1693" s="2" t="s">
        <v>18</v>
      </c>
      <c r="F1693" s="2">
        <v>9</v>
      </c>
      <c r="G1693" s="2">
        <v>0</v>
      </c>
      <c r="H1693" s="2">
        <v>0</v>
      </c>
      <c r="I1693" s="2">
        <v>0</v>
      </c>
    </row>
    <row r="1694" spans="1:9" x14ac:dyDescent="0.25">
      <c r="A1694" s="2" t="s">
        <v>674</v>
      </c>
      <c r="B1694" s="2" t="s">
        <v>265</v>
      </c>
      <c r="C1694" s="2" t="s">
        <v>265</v>
      </c>
      <c r="D1694" s="2" t="s">
        <v>16</v>
      </c>
      <c r="E1694" s="2" t="s">
        <v>675</v>
      </c>
      <c r="F1694" s="2">
        <v>106</v>
      </c>
      <c r="G1694" s="2">
        <v>106</v>
      </c>
      <c r="H1694" s="2">
        <v>0</v>
      </c>
      <c r="I1694" s="2">
        <v>0</v>
      </c>
    </row>
    <row r="1695" spans="1:9" x14ac:dyDescent="0.25">
      <c r="A1695" s="2" t="s">
        <v>674</v>
      </c>
      <c r="B1695" s="2" t="s">
        <v>265</v>
      </c>
      <c r="C1695" s="2" t="s">
        <v>265</v>
      </c>
      <c r="D1695" s="2" t="s">
        <v>16</v>
      </c>
      <c r="E1695" s="2" t="s">
        <v>8</v>
      </c>
      <c r="F1695" s="2">
        <v>105</v>
      </c>
      <c r="G1695" s="2">
        <v>105</v>
      </c>
      <c r="H1695" s="2">
        <v>0</v>
      </c>
      <c r="I1695" s="2">
        <v>0</v>
      </c>
    </row>
    <row r="1696" spans="1:9" x14ac:dyDescent="0.25">
      <c r="A1696" s="2" t="s">
        <v>674</v>
      </c>
      <c r="B1696" s="2" t="s">
        <v>265</v>
      </c>
      <c r="C1696" s="2" t="s">
        <v>265</v>
      </c>
      <c r="D1696" s="2" t="s">
        <v>16</v>
      </c>
      <c r="E1696" s="2" t="s">
        <v>9</v>
      </c>
      <c r="F1696" s="2">
        <v>136</v>
      </c>
      <c r="G1696" s="2">
        <v>136</v>
      </c>
      <c r="H1696" s="2">
        <v>0</v>
      </c>
      <c r="I1696" s="2">
        <v>0</v>
      </c>
    </row>
    <row r="1697" spans="1:9" x14ac:dyDescent="0.25">
      <c r="A1697" s="2" t="s">
        <v>674</v>
      </c>
      <c r="B1697" s="2" t="s">
        <v>265</v>
      </c>
      <c r="C1697" s="2" t="s">
        <v>265</v>
      </c>
      <c r="D1697" s="2" t="s">
        <v>16</v>
      </c>
      <c r="E1697" s="2" t="s">
        <v>10</v>
      </c>
      <c r="F1697" s="2">
        <v>71</v>
      </c>
      <c r="G1697" s="2">
        <v>71</v>
      </c>
      <c r="H1697" s="2">
        <v>0</v>
      </c>
      <c r="I1697" s="2">
        <v>0</v>
      </c>
    </row>
    <row r="1698" spans="1:9" x14ac:dyDescent="0.25">
      <c r="A1698" s="2" t="s">
        <v>674</v>
      </c>
      <c r="B1698" s="2" t="s">
        <v>676</v>
      </c>
      <c r="C1698" s="2" t="s">
        <v>676</v>
      </c>
      <c r="D1698" s="2" t="s">
        <v>16</v>
      </c>
      <c r="E1698" s="2" t="s">
        <v>675</v>
      </c>
      <c r="F1698" s="2">
        <v>97</v>
      </c>
      <c r="G1698" s="2">
        <v>97</v>
      </c>
      <c r="H1698" s="2">
        <v>0</v>
      </c>
      <c r="I1698" s="2">
        <v>0</v>
      </c>
    </row>
    <row r="1699" spans="1:9" x14ac:dyDescent="0.25">
      <c r="A1699" s="2" t="s">
        <v>674</v>
      </c>
      <c r="B1699" s="2" t="s">
        <v>676</v>
      </c>
      <c r="C1699" s="2" t="s">
        <v>676</v>
      </c>
      <c r="D1699" s="2" t="s">
        <v>16</v>
      </c>
      <c r="E1699" s="2" t="s">
        <v>8</v>
      </c>
      <c r="F1699" s="2">
        <v>26</v>
      </c>
      <c r="G1699" s="2">
        <v>26</v>
      </c>
      <c r="H1699" s="2">
        <v>0</v>
      </c>
      <c r="I1699" s="2">
        <v>0</v>
      </c>
    </row>
    <row r="1700" spans="1:9" x14ac:dyDescent="0.25">
      <c r="A1700" s="2" t="s">
        <v>674</v>
      </c>
      <c r="B1700" s="2" t="s">
        <v>267</v>
      </c>
      <c r="C1700" s="2" t="s">
        <v>217</v>
      </c>
      <c r="D1700" s="2" t="s">
        <v>16</v>
      </c>
      <c r="E1700" s="2" t="s">
        <v>18</v>
      </c>
      <c r="F1700" s="2">
        <v>2</v>
      </c>
      <c r="G1700" s="2">
        <v>1.2</v>
      </c>
      <c r="H1700" s="2">
        <v>0</v>
      </c>
      <c r="I1700" s="2">
        <v>0</v>
      </c>
    </row>
    <row r="1701" spans="1:9" x14ac:dyDescent="0.25">
      <c r="A1701" s="2" t="s">
        <v>674</v>
      </c>
      <c r="B1701" s="2" t="s">
        <v>267</v>
      </c>
      <c r="C1701" s="2" t="s">
        <v>223</v>
      </c>
      <c r="D1701" s="2" t="s">
        <v>16</v>
      </c>
      <c r="E1701" s="2" t="s">
        <v>18</v>
      </c>
      <c r="F1701" s="2">
        <v>1</v>
      </c>
      <c r="G1701" s="2">
        <v>0.88</v>
      </c>
      <c r="H1701" s="2">
        <v>0</v>
      </c>
      <c r="I1701" s="2">
        <v>0</v>
      </c>
    </row>
    <row r="1702" spans="1:9" x14ac:dyDescent="0.25">
      <c r="A1702" s="2" t="s">
        <v>674</v>
      </c>
      <c r="B1702" s="2" t="s">
        <v>267</v>
      </c>
      <c r="C1702" s="2" t="s">
        <v>223</v>
      </c>
      <c r="D1702" s="2" t="s">
        <v>16</v>
      </c>
      <c r="E1702" s="2" t="s">
        <v>19</v>
      </c>
      <c r="F1702" s="2">
        <v>1</v>
      </c>
      <c r="G1702" s="2">
        <v>0.4</v>
      </c>
      <c r="H1702" s="2">
        <v>0</v>
      </c>
      <c r="I1702" s="2">
        <v>0</v>
      </c>
    </row>
    <row r="1703" spans="1:9" x14ac:dyDescent="0.25">
      <c r="A1703" s="2" t="s">
        <v>674</v>
      </c>
      <c r="B1703" s="2" t="s">
        <v>267</v>
      </c>
      <c r="C1703" s="2" t="s">
        <v>225</v>
      </c>
      <c r="D1703" s="2" t="s">
        <v>16</v>
      </c>
      <c r="E1703" s="2" t="s">
        <v>19</v>
      </c>
      <c r="F1703" s="2">
        <v>1</v>
      </c>
      <c r="G1703" s="2">
        <v>0.57999999999999996</v>
      </c>
      <c r="H1703" s="2">
        <v>0</v>
      </c>
      <c r="I1703" s="2">
        <v>0</v>
      </c>
    </row>
    <row r="1704" spans="1:9" x14ac:dyDescent="0.25">
      <c r="A1704" s="2" t="s">
        <v>674</v>
      </c>
      <c r="B1704" s="2" t="s">
        <v>267</v>
      </c>
      <c r="C1704" s="2" t="s">
        <v>229</v>
      </c>
      <c r="D1704" s="2" t="s">
        <v>16</v>
      </c>
      <c r="E1704" s="2" t="s">
        <v>18</v>
      </c>
      <c r="F1704" s="2">
        <v>1</v>
      </c>
      <c r="G1704" s="2">
        <v>0.36</v>
      </c>
      <c r="H1704" s="2">
        <v>0</v>
      </c>
      <c r="I1704" s="2">
        <v>0</v>
      </c>
    </row>
    <row r="1705" spans="1:9" x14ac:dyDescent="0.25">
      <c r="A1705" s="2" t="s">
        <v>674</v>
      </c>
      <c r="B1705" s="2" t="s">
        <v>267</v>
      </c>
      <c r="C1705" s="2" t="s">
        <v>229</v>
      </c>
      <c r="D1705" s="2" t="s">
        <v>16</v>
      </c>
      <c r="E1705" s="2" t="s">
        <v>19</v>
      </c>
      <c r="F1705" s="2">
        <v>1</v>
      </c>
      <c r="G1705" s="2">
        <v>0.66</v>
      </c>
      <c r="H1705" s="2">
        <v>0</v>
      </c>
      <c r="I1705" s="2">
        <v>0</v>
      </c>
    </row>
    <row r="1706" spans="1:9" x14ac:dyDescent="0.25">
      <c r="A1706" s="2" t="s">
        <v>674</v>
      </c>
      <c r="B1706" s="2" t="s">
        <v>267</v>
      </c>
      <c r="C1706" s="2" t="s">
        <v>233</v>
      </c>
      <c r="D1706" s="2" t="s">
        <v>16</v>
      </c>
      <c r="E1706" s="2" t="s">
        <v>18</v>
      </c>
      <c r="F1706" s="2">
        <v>1</v>
      </c>
      <c r="G1706" s="2">
        <v>0.62</v>
      </c>
      <c r="H1706" s="2">
        <v>0</v>
      </c>
      <c r="I1706" s="2">
        <v>0</v>
      </c>
    </row>
    <row r="1707" spans="1:9" x14ac:dyDescent="0.25">
      <c r="A1707" s="2" t="s">
        <v>674</v>
      </c>
      <c r="B1707" s="2" t="s">
        <v>267</v>
      </c>
      <c r="C1707" s="2" t="s">
        <v>233</v>
      </c>
      <c r="D1707" s="2" t="s">
        <v>16</v>
      </c>
      <c r="E1707" s="2" t="s">
        <v>19</v>
      </c>
      <c r="F1707" s="2">
        <v>2</v>
      </c>
      <c r="G1707" s="2">
        <v>0.79</v>
      </c>
      <c r="H1707" s="2">
        <v>0</v>
      </c>
      <c r="I1707" s="2">
        <v>0</v>
      </c>
    </row>
    <row r="1708" spans="1:9" x14ac:dyDescent="0.25">
      <c r="A1708" s="2" t="s">
        <v>674</v>
      </c>
      <c r="B1708" s="2" t="s">
        <v>267</v>
      </c>
      <c r="C1708" s="2" t="s">
        <v>237</v>
      </c>
      <c r="D1708" s="2" t="s">
        <v>16</v>
      </c>
      <c r="E1708" s="2" t="s">
        <v>18</v>
      </c>
      <c r="F1708" s="2">
        <v>6</v>
      </c>
      <c r="G1708" s="2">
        <v>4.95</v>
      </c>
      <c r="H1708" s="2">
        <v>0</v>
      </c>
      <c r="I1708" s="2">
        <v>0</v>
      </c>
    </row>
    <row r="1709" spans="1:9" x14ac:dyDescent="0.25">
      <c r="A1709" s="2" t="s">
        <v>674</v>
      </c>
      <c r="B1709" s="2" t="s">
        <v>267</v>
      </c>
      <c r="C1709" s="2" t="s">
        <v>237</v>
      </c>
      <c r="D1709" s="2" t="s">
        <v>16</v>
      </c>
      <c r="E1709" s="2" t="s">
        <v>19</v>
      </c>
      <c r="F1709" s="2">
        <v>1</v>
      </c>
      <c r="G1709" s="2">
        <v>0.72</v>
      </c>
      <c r="H1709" s="2">
        <v>0</v>
      </c>
      <c r="I1709" s="2">
        <v>0</v>
      </c>
    </row>
    <row r="1710" spans="1:9" x14ac:dyDescent="0.25">
      <c r="A1710" s="2" t="s">
        <v>674</v>
      </c>
      <c r="B1710" s="2" t="s">
        <v>267</v>
      </c>
      <c r="C1710" s="2" t="s">
        <v>241</v>
      </c>
      <c r="D1710" s="2" t="s">
        <v>16</v>
      </c>
      <c r="E1710" s="2" t="s">
        <v>18</v>
      </c>
      <c r="F1710" s="2">
        <v>1</v>
      </c>
      <c r="G1710" s="2">
        <v>0.32</v>
      </c>
      <c r="H1710" s="2">
        <v>0</v>
      </c>
      <c r="I1710" s="2">
        <v>0</v>
      </c>
    </row>
    <row r="1711" spans="1:9" x14ac:dyDescent="0.25">
      <c r="A1711" s="2" t="s">
        <v>674</v>
      </c>
      <c r="B1711" s="2" t="s">
        <v>267</v>
      </c>
      <c r="C1711" s="2" t="s">
        <v>243</v>
      </c>
      <c r="D1711" s="2" t="s">
        <v>16</v>
      </c>
      <c r="E1711" s="2" t="s">
        <v>18</v>
      </c>
      <c r="F1711" s="2">
        <v>2</v>
      </c>
      <c r="G1711" s="2">
        <v>1.88</v>
      </c>
      <c r="H1711" s="2">
        <v>0</v>
      </c>
      <c r="I1711" s="2">
        <v>0</v>
      </c>
    </row>
    <row r="1712" spans="1:9" x14ac:dyDescent="0.25">
      <c r="A1712" s="2" t="s">
        <v>674</v>
      </c>
      <c r="B1712" s="2" t="s">
        <v>267</v>
      </c>
      <c r="C1712" s="2" t="s">
        <v>247</v>
      </c>
      <c r="D1712" s="2" t="s">
        <v>16</v>
      </c>
      <c r="E1712" s="2" t="s">
        <v>18</v>
      </c>
      <c r="F1712" s="2">
        <v>6</v>
      </c>
      <c r="G1712" s="2">
        <v>4.32</v>
      </c>
      <c r="H1712" s="2">
        <v>0</v>
      </c>
      <c r="I1712" s="2">
        <v>0</v>
      </c>
    </row>
    <row r="1713" spans="1:9" x14ac:dyDescent="0.25">
      <c r="A1713" s="2" t="s">
        <v>674</v>
      </c>
      <c r="B1713" s="2" t="s">
        <v>267</v>
      </c>
      <c r="C1713" s="2" t="s">
        <v>249</v>
      </c>
      <c r="D1713" s="2" t="s">
        <v>16</v>
      </c>
      <c r="E1713" s="2" t="s">
        <v>18</v>
      </c>
      <c r="F1713" s="2">
        <v>47</v>
      </c>
      <c r="G1713" s="2">
        <v>31.93</v>
      </c>
      <c r="H1713" s="2">
        <v>0</v>
      </c>
      <c r="I1713" s="2">
        <v>0</v>
      </c>
    </row>
    <row r="1714" spans="1:9" x14ac:dyDescent="0.25">
      <c r="A1714" s="2" t="s">
        <v>674</v>
      </c>
      <c r="B1714" s="2" t="s">
        <v>267</v>
      </c>
      <c r="C1714" s="2" t="s">
        <v>249</v>
      </c>
      <c r="D1714" s="2" t="s">
        <v>16</v>
      </c>
      <c r="E1714" s="2" t="s">
        <v>19</v>
      </c>
      <c r="F1714" s="2">
        <v>19</v>
      </c>
      <c r="G1714" s="2">
        <v>12.49</v>
      </c>
      <c r="H1714" s="2">
        <v>0</v>
      </c>
      <c r="I1714" s="2">
        <v>0</v>
      </c>
    </row>
    <row r="1715" spans="1:9" x14ac:dyDescent="0.25">
      <c r="A1715" s="2" t="s">
        <v>674</v>
      </c>
      <c r="B1715" s="2" t="s">
        <v>267</v>
      </c>
      <c r="C1715" s="2" t="s">
        <v>253</v>
      </c>
      <c r="D1715" s="2" t="s">
        <v>16</v>
      </c>
      <c r="E1715" s="2" t="s">
        <v>18</v>
      </c>
      <c r="F1715" s="2">
        <v>19</v>
      </c>
      <c r="G1715" s="2">
        <v>13.47</v>
      </c>
      <c r="H1715" s="2">
        <v>0</v>
      </c>
      <c r="I1715" s="2">
        <v>0</v>
      </c>
    </row>
    <row r="1716" spans="1:9" x14ac:dyDescent="0.25">
      <c r="A1716" s="2" t="s">
        <v>674</v>
      </c>
      <c r="B1716" s="2" t="s">
        <v>267</v>
      </c>
      <c r="C1716" s="2" t="s">
        <v>253</v>
      </c>
      <c r="D1716" s="2" t="s">
        <v>16</v>
      </c>
      <c r="E1716" s="2" t="s">
        <v>19</v>
      </c>
      <c r="F1716" s="2">
        <v>6</v>
      </c>
      <c r="G1716" s="2">
        <v>3.67</v>
      </c>
      <c r="H1716" s="2">
        <v>0</v>
      </c>
      <c r="I1716" s="2">
        <v>0</v>
      </c>
    </row>
    <row r="1717" spans="1:9" x14ac:dyDescent="0.25">
      <c r="A1717" s="2" t="s">
        <v>674</v>
      </c>
      <c r="B1717" s="2" t="s">
        <v>267</v>
      </c>
      <c r="C1717" s="2" t="s">
        <v>471</v>
      </c>
      <c r="D1717" s="2" t="s">
        <v>16</v>
      </c>
      <c r="E1717" s="2" t="s">
        <v>18</v>
      </c>
      <c r="F1717" s="2">
        <v>6</v>
      </c>
      <c r="G1717" s="2">
        <v>4.66</v>
      </c>
      <c r="H1717" s="2">
        <v>0</v>
      </c>
      <c r="I1717" s="2">
        <v>0</v>
      </c>
    </row>
    <row r="1718" spans="1:9" x14ac:dyDescent="0.25">
      <c r="A1718" s="2" t="s">
        <v>674</v>
      </c>
      <c r="B1718" s="2" t="s">
        <v>267</v>
      </c>
      <c r="C1718" s="2" t="s">
        <v>475</v>
      </c>
      <c r="D1718" s="2" t="s">
        <v>16</v>
      </c>
      <c r="E1718" s="2" t="s">
        <v>18</v>
      </c>
      <c r="F1718" s="2">
        <v>5</v>
      </c>
      <c r="G1718" s="2">
        <v>3.21</v>
      </c>
      <c r="H1718" s="2">
        <v>0</v>
      </c>
      <c r="I1718" s="2">
        <v>0</v>
      </c>
    </row>
    <row r="1719" spans="1:9" x14ac:dyDescent="0.25">
      <c r="A1719" s="2" t="s">
        <v>674</v>
      </c>
      <c r="B1719" s="2" t="s">
        <v>267</v>
      </c>
      <c r="C1719" s="2" t="s">
        <v>475</v>
      </c>
      <c r="D1719" s="2" t="s">
        <v>16</v>
      </c>
      <c r="E1719" s="2" t="s">
        <v>19</v>
      </c>
      <c r="F1719" s="2">
        <v>2</v>
      </c>
      <c r="G1719" s="2">
        <v>1.38</v>
      </c>
      <c r="H1719" s="2">
        <v>0</v>
      </c>
      <c r="I1719" s="2">
        <v>0</v>
      </c>
    </row>
    <row r="1720" spans="1:9" x14ac:dyDescent="0.25">
      <c r="A1720" s="2" t="s">
        <v>674</v>
      </c>
      <c r="B1720" s="2" t="s">
        <v>267</v>
      </c>
      <c r="C1720" s="2" t="s">
        <v>477</v>
      </c>
      <c r="D1720" s="2" t="s">
        <v>16</v>
      </c>
      <c r="E1720" s="2" t="s">
        <v>18</v>
      </c>
      <c r="F1720" s="2">
        <v>3</v>
      </c>
      <c r="G1720" s="2">
        <v>2.06</v>
      </c>
      <c r="H1720" s="2">
        <v>0</v>
      </c>
      <c r="I1720" s="2">
        <v>0</v>
      </c>
    </row>
    <row r="1721" spans="1:9" x14ac:dyDescent="0.25">
      <c r="A1721" s="2" t="s">
        <v>674</v>
      </c>
      <c r="B1721" s="2" t="s">
        <v>267</v>
      </c>
      <c r="C1721" s="2" t="s">
        <v>477</v>
      </c>
      <c r="D1721" s="2" t="s">
        <v>16</v>
      </c>
      <c r="E1721" s="2" t="s">
        <v>19</v>
      </c>
      <c r="F1721" s="2">
        <v>1</v>
      </c>
      <c r="G1721" s="2">
        <v>0.54</v>
      </c>
      <c r="H1721" s="2">
        <v>0</v>
      </c>
      <c r="I1721" s="2">
        <v>0</v>
      </c>
    </row>
    <row r="1722" spans="1:9" x14ac:dyDescent="0.25">
      <c r="A1722" s="2" t="s">
        <v>674</v>
      </c>
      <c r="B1722" s="2" t="s">
        <v>267</v>
      </c>
      <c r="C1722" s="2" t="s">
        <v>479</v>
      </c>
      <c r="D1722" s="2" t="s">
        <v>16</v>
      </c>
      <c r="E1722" s="2" t="s">
        <v>18</v>
      </c>
      <c r="F1722" s="2">
        <v>1</v>
      </c>
      <c r="G1722" s="2">
        <v>0.62</v>
      </c>
      <c r="H1722" s="2">
        <v>0</v>
      </c>
      <c r="I1722" s="2">
        <v>0</v>
      </c>
    </row>
    <row r="1723" spans="1:9" x14ac:dyDescent="0.25">
      <c r="A1723" s="2" t="s">
        <v>674</v>
      </c>
      <c r="B1723" s="2" t="s">
        <v>267</v>
      </c>
      <c r="C1723" s="2" t="s">
        <v>485</v>
      </c>
      <c r="D1723" s="2" t="s">
        <v>16</v>
      </c>
      <c r="E1723" s="2" t="s">
        <v>18</v>
      </c>
      <c r="F1723" s="2">
        <v>14</v>
      </c>
      <c r="G1723" s="2">
        <v>8.9499999999999993</v>
      </c>
      <c r="H1723" s="2">
        <v>0</v>
      </c>
      <c r="I1723" s="2">
        <v>0</v>
      </c>
    </row>
    <row r="1724" spans="1:9" x14ac:dyDescent="0.25">
      <c r="A1724" s="2" t="s">
        <v>674</v>
      </c>
      <c r="B1724" s="2" t="s">
        <v>267</v>
      </c>
      <c r="C1724" s="2" t="s">
        <v>485</v>
      </c>
      <c r="D1724" s="2" t="s">
        <v>16</v>
      </c>
      <c r="E1724" s="2" t="s">
        <v>19</v>
      </c>
      <c r="F1724" s="2">
        <v>6</v>
      </c>
      <c r="G1724" s="2">
        <v>3.63</v>
      </c>
      <c r="H1724" s="2">
        <v>0</v>
      </c>
      <c r="I1724" s="2">
        <v>0</v>
      </c>
    </row>
    <row r="1725" spans="1:9" x14ac:dyDescent="0.25">
      <c r="A1725" s="2" t="s">
        <v>674</v>
      </c>
      <c r="B1725" s="2" t="s">
        <v>267</v>
      </c>
      <c r="C1725" s="2" t="s">
        <v>491</v>
      </c>
      <c r="D1725" s="2" t="s">
        <v>16</v>
      </c>
      <c r="E1725" s="2" t="s">
        <v>18</v>
      </c>
      <c r="F1725" s="2">
        <v>2</v>
      </c>
      <c r="G1725" s="2">
        <v>1.2</v>
      </c>
      <c r="H1725" s="2">
        <v>0</v>
      </c>
      <c r="I1725" s="2">
        <v>0</v>
      </c>
    </row>
    <row r="1726" spans="1:9" x14ac:dyDescent="0.25">
      <c r="A1726" s="2" t="s">
        <v>674</v>
      </c>
      <c r="B1726" s="2" t="s">
        <v>267</v>
      </c>
      <c r="C1726" s="2" t="s">
        <v>491</v>
      </c>
      <c r="D1726" s="2" t="s">
        <v>16</v>
      </c>
      <c r="E1726" s="2" t="s">
        <v>19</v>
      </c>
      <c r="F1726" s="2">
        <v>1</v>
      </c>
      <c r="G1726" s="2">
        <v>0.54</v>
      </c>
      <c r="H1726" s="2">
        <v>0</v>
      </c>
      <c r="I1726" s="2">
        <v>0</v>
      </c>
    </row>
    <row r="1727" spans="1:9" x14ac:dyDescent="0.25">
      <c r="A1727" s="2" t="s">
        <v>674</v>
      </c>
      <c r="B1727" s="2" t="s">
        <v>269</v>
      </c>
      <c r="C1727" s="2" t="s">
        <v>211</v>
      </c>
      <c r="D1727" s="2" t="s">
        <v>16</v>
      </c>
      <c r="E1727" s="2" t="s">
        <v>18</v>
      </c>
      <c r="F1727" s="2">
        <v>6</v>
      </c>
      <c r="G1727" s="2">
        <v>3.24</v>
      </c>
      <c r="H1727" s="2">
        <v>0</v>
      </c>
      <c r="I1727" s="2">
        <v>0</v>
      </c>
    </row>
    <row r="1728" spans="1:9" x14ac:dyDescent="0.25">
      <c r="A1728" s="2" t="s">
        <v>674</v>
      </c>
      <c r="B1728" s="2" t="s">
        <v>269</v>
      </c>
      <c r="C1728" s="2" t="s">
        <v>211</v>
      </c>
      <c r="D1728" s="2" t="s">
        <v>16</v>
      </c>
      <c r="E1728" s="2" t="s">
        <v>19</v>
      </c>
      <c r="F1728" s="2">
        <v>4</v>
      </c>
      <c r="G1728" s="2">
        <v>2.16</v>
      </c>
      <c r="H1728" s="2">
        <v>0</v>
      </c>
      <c r="I1728" s="2">
        <v>0</v>
      </c>
    </row>
    <row r="1729" spans="1:9" x14ac:dyDescent="0.25">
      <c r="A1729" s="2" t="s">
        <v>674</v>
      </c>
      <c r="B1729" s="2" t="s">
        <v>269</v>
      </c>
      <c r="C1729" s="2" t="s">
        <v>213</v>
      </c>
      <c r="D1729" s="2" t="s">
        <v>16</v>
      </c>
      <c r="E1729" s="2" t="s">
        <v>18</v>
      </c>
      <c r="F1729" s="2">
        <v>7</v>
      </c>
      <c r="G1729" s="2">
        <v>3.78</v>
      </c>
      <c r="H1729" s="2">
        <v>0</v>
      </c>
      <c r="I1729" s="2">
        <v>0</v>
      </c>
    </row>
    <row r="1730" spans="1:9" x14ac:dyDescent="0.25">
      <c r="A1730" s="2" t="s">
        <v>674</v>
      </c>
      <c r="B1730" s="2" t="s">
        <v>269</v>
      </c>
      <c r="C1730" s="2" t="s">
        <v>213</v>
      </c>
      <c r="D1730" s="2" t="s">
        <v>16</v>
      </c>
      <c r="E1730" s="2" t="s">
        <v>19</v>
      </c>
      <c r="F1730" s="2">
        <v>6</v>
      </c>
      <c r="G1730" s="2">
        <v>3.24</v>
      </c>
      <c r="H1730" s="2">
        <v>0</v>
      </c>
      <c r="I1730" s="2">
        <v>0</v>
      </c>
    </row>
    <row r="1731" spans="1:9" x14ac:dyDescent="0.25">
      <c r="A1731" s="2" t="s">
        <v>674</v>
      </c>
      <c r="B1731" s="2" t="s">
        <v>269</v>
      </c>
      <c r="C1731" s="2" t="s">
        <v>215</v>
      </c>
      <c r="D1731" s="2" t="s">
        <v>16</v>
      </c>
      <c r="E1731" s="2" t="s">
        <v>18</v>
      </c>
      <c r="F1731" s="2">
        <v>14</v>
      </c>
      <c r="G1731" s="2">
        <v>7.56</v>
      </c>
      <c r="H1731" s="2">
        <v>0</v>
      </c>
      <c r="I1731" s="2">
        <v>0</v>
      </c>
    </row>
    <row r="1732" spans="1:9" x14ac:dyDescent="0.25">
      <c r="A1732" s="2" t="s">
        <v>674</v>
      </c>
      <c r="B1732" s="2" t="s">
        <v>269</v>
      </c>
      <c r="C1732" s="2" t="s">
        <v>215</v>
      </c>
      <c r="D1732" s="2" t="s">
        <v>16</v>
      </c>
      <c r="E1732" s="2" t="s">
        <v>19</v>
      </c>
      <c r="F1732" s="2">
        <v>17</v>
      </c>
      <c r="G1732" s="2">
        <v>9.18</v>
      </c>
      <c r="H1732" s="2">
        <v>0</v>
      </c>
      <c r="I1732" s="2">
        <v>0</v>
      </c>
    </row>
    <row r="1733" spans="1:9" x14ac:dyDescent="0.25">
      <c r="A1733" s="2" t="s">
        <v>674</v>
      </c>
      <c r="B1733" s="2" t="s">
        <v>269</v>
      </c>
      <c r="C1733" s="2" t="s">
        <v>269</v>
      </c>
      <c r="D1733" s="2" t="s">
        <v>16</v>
      </c>
      <c r="E1733" s="2" t="s">
        <v>675</v>
      </c>
      <c r="F1733" s="2">
        <v>302</v>
      </c>
      <c r="G1733" s="2">
        <v>296</v>
      </c>
      <c r="H1733" s="2">
        <v>12</v>
      </c>
      <c r="I1733" s="2">
        <v>6</v>
      </c>
    </row>
    <row r="1734" spans="1:9" x14ac:dyDescent="0.25">
      <c r="A1734" s="2" t="s">
        <v>674</v>
      </c>
      <c r="B1734" s="2" t="s">
        <v>269</v>
      </c>
      <c r="C1734" s="2" t="s">
        <v>269</v>
      </c>
      <c r="D1734" s="2" t="s">
        <v>16</v>
      </c>
      <c r="E1734" s="2" t="s">
        <v>8</v>
      </c>
      <c r="F1734" s="2">
        <v>384</v>
      </c>
      <c r="G1734" s="2">
        <v>383.72</v>
      </c>
      <c r="H1734" s="2">
        <v>23</v>
      </c>
      <c r="I1734" s="2">
        <v>22.72</v>
      </c>
    </row>
    <row r="1735" spans="1:9" x14ac:dyDescent="0.25">
      <c r="A1735" s="2" t="s">
        <v>674</v>
      </c>
      <c r="B1735" s="2" t="s">
        <v>269</v>
      </c>
      <c r="C1735" s="2" t="s">
        <v>269</v>
      </c>
      <c r="D1735" s="2" t="s">
        <v>16</v>
      </c>
      <c r="E1735" s="2" t="s">
        <v>9</v>
      </c>
      <c r="F1735" s="2">
        <v>397</v>
      </c>
      <c r="G1735" s="2">
        <v>396</v>
      </c>
      <c r="H1735" s="2">
        <v>20</v>
      </c>
      <c r="I1735" s="2">
        <v>19.559999999999999</v>
      </c>
    </row>
    <row r="1736" spans="1:9" x14ac:dyDescent="0.25">
      <c r="A1736" s="2" t="s">
        <v>674</v>
      </c>
      <c r="B1736" s="2" t="s">
        <v>269</v>
      </c>
      <c r="C1736" s="2" t="s">
        <v>269</v>
      </c>
      <c r="D1736" s="2" t="s">
        <v>16</v>
      </c>
      <c r="E1736" s="2" t="s">
        <v>10</v>
      </c>
      <c r="F1736" s="2">
        <v>358</v>
      </c>
      <c r="G1736" s="2">
        <v>358</v>
      </c>
      <c r="H1736" s="2">
        <v>13</v>
      </c>
      <c r="I1736" s="2">
        <v>13</v>
      </c>
    </row>
    <row r="1737" spans="1:9" x14ac:dyDescent="0.25">
      <c r="A1737" s="2" t="s">
        <v>674</v>
      </c>
      <c r="B1737" s="2" t="s">
        <v>269</v>
      </c>
      <c r="C1737" s="2" t="s">
        <v>269</v>
      </c>
      <c r="D1737" s="2" t="s">
        <v>16</v>
      </c>
      <c r="E1737" s="2" t="s">
        <v>11</v>
      </c>
      <c r="F1737" s="2">
        <v>360</v>
      </c>
      <c r="G1737" s="2">
        <v>359.5</v>
      </c>
      <c r="H1737" s="2">
        <v>16</v>
      </c>
      <c r="I1737" s="2">
        <v>15.5</v>
      </c>
    </row>
    <row r="1738" spans="1:9" x14ac:dyDescent="0.25">
      <c r="A1738" s="2" t="s">
        <v>674</v>
      </c>
      <c r="B1738" s="2" t="s">
        <v>269</v>
      </c>
      <c r="C1738" s="2" t="s">
        <v>269</v>
      </c>
      <c r="D1738" s="2" t="s">
        <v>16</v>
      </c>
      <c r="E1738" s="2" t="s">
        <v>12</v>
      </c>
      <c r="F1738" s="2">
        <v>289</v>
      </c>
      <c r="G1738" s="2">
        <v>289</v>
      </c>
      <c r="H1738" s="2">
        <v>14</v>
      </c>
      <c r="I1738" s="2">
        <v>14</v>
      </c>
    </row>
    <row r="1739" spans="1:9" x14ac:dyDescent="0.25">
      <c r="A1739" s="2" t="s">
        <v>674</v>
      </c>
      <c r="B1739" s="2" t="s">
        <v>269</v>
      </c>
      <c r="C1739" s="2" t="s">
        <v>269</v>
      </c>
      <c r="D1739" s="2" t="s">
        <v>16</v>
      </c>
      <c r="E1739" s="2" t="s">
        <v>13</v>
      </c>
      <c r="F1739" s="2">
        <v>337</v>
      </c>
      <c r="G1739" s="2">
        <v>336</v>
      </c>
      <c r="H1739" s="2">
        <v>20</v>
      </c>
      <c r="I1739" s="2">
        <v>19.45</v>
      </c>
    </row>
    <row r="1740" spans="1:9" x14ac:dyDescent="0.25">
      <c r="A1740" s="2" t="s">
        <v>674</v>
      </c>
      <c r="B1740" s="2" t="s">
        <v>269</v>
      </c>
      <c r="C1740" s="2" t="s">
        <v>269</v>
      </c>
      <c r="D1740" s="2" t="s">
        <v>16</v>
      </c>
      <c r="E1740" s="2" t="s">
        <v>14</v>
      </c>
      <c r="F1740" s="2">
        <v>362</v>
      </c>
      <c r="G1740" s="2">
        <v>361.17</v>
      </c>
      <c r="H1740" s="2">
        <v>10</v>
      </c>
      <c r="I1740" s="2">
        <v>9.83</v>
      </c>
    </row>
    <row r="1741" spans="1:9" x14ac:dyDescent="0.25">
      <c r="A1741" s="2" t="s">
        <v>674</v>
      </c>
      <c r="B1741" s="2" t="s">
        <v>269</v>
      </c>
      <c r="C1741" s="2" t="s">
        <v>269</v>
      </c>
      <c r="D1741" s="2" t="s">
        <v>16</v>
      </c>
      <c r="E1741" s="2" t="s">
        <v>15</v>
      </c>
      <c r="F1741" s="2">
        <v>325</v>
      </c>
      <c r="G1741" s="2">
        <v>324.51</v>
      </c>
      <c r="H1741" s="2">
        <v>9</v>
      </c>
      <c r="I1741" s="2">
        <v>8.6199999999999992</v>
      </c>
    </row>
    <row r="1742" spans="1:9" x14ac:dyDescent="0.25">
      <c r="A1742" s="2" t="s">
        <v>674</v>
      </c>
      <c r="B1742" s="2" t="s">
        <v>269</v>
      </c>
      <c r="C1742" s="2" t="s">
        <v>269</v>
      </c>
      <c r="D1742" s="2" t="s">
        <v>16</v>
      </c>
      <c r="E1742" s="2" t="s">
        <v>16</v>
      </c>
      <c r="F1742" s="2">
        <v>321</v>
      </c>
      <c r="G1742" s="2">
        <v>320.89</v>
      </c>
      <c r="H1742" s="2">
        <v>5</v>
      </c>
      <c r="I1742" s="2">
        <v>4.83</v>
      </c>
    </row>
    <row r="1743" spans="1:9" x14ac:dyDescent="0.25">
      <c r="A1743" s="2" t="s">
        <v>674</v>
      </c>
      <c r="B1743" s="2" t="s">
        <v>269</v>
      </c>
      <c r="C1743" s="2" t="s">
        <v>269</v>
      </c>
      <c r="D1743" s="2" t="s">
        <v>16</v>
      </c>
      <c r="E1743" s="2" t="s">
        <v>17</v>
      </c>
      <c r="F1743" s="2">
        <v>323</v>
      </c>
      <c r="G1743" s="2">
        <v>322.17</v>
      </c>
      <c r="H1743" s="2">
        <v>21</v>
      </c>
      <c r="I1743" s="2">
        <v>20.83</v>
      </c>
    </row>
    <row r="1744" spans="1:9" x14ac:dyDescent="0.25">
      <c r="A1744" s="2" t="s">
        <v>674</v>
      </c>
      <c r="B1744" s="2" t="s">
        <v>269</v>
      </c>
      <c r="C1744" s="2" t="s">
        <v>269</v>
      </c>
      <c r="D1744" s="2" t="s">
        <v>16</v>
      </c>
      <c r="E1744" s="2" t="s">
        <v>18</v>
      </c>
      <c r="F1744" s="2">
        <v>311</v>
      </c>
      <c r="G1744" s="2">
        <v>289.26</v>
      </c>
      <c r="H1744" s="2">
        <v>27</v>
      </c>
      <c r="I1744" s="2">
        <v>27</v>
      </c>
    </row>
    <row r="1745" spans="1:9" x14ac:dyDescent="0.25">
      <c r="A1745" s="2" t="s">
        <v>674</v>
      </c>
      <c r="B1745" s="2" t="s">
        <v>269</v>
      </c>
      <c r="C1745" s="2" t="s">
        <v>269</v>
      </c>
      <c r="D1745" s="2" t="s">
        <v>16</v>
      </c>
      <c r="E1745" s="2" t="s">
        <v>19</v>
      </c>
      <c r="F1745" s="2">
        <v>321</v>
      </c>
      <c r="G1745" s="2">
        <v>303.58</v>
      </c>
      <c r="H1745" s="2">
        <v>47</v>
      </c>
      <c r="I1745" s="2">
        <v>45.16</v>
      </c>
    </row>
    <row r="1746" spans="1:9" x14ac:dyDescent="0.25">
      <c r="A1746" s="2" t="s">
        <v>674</v>
      </c>
      <c r="B1746" s="2" t="s">
        <v>269</v>
      </c>
      <c r="C1746" s="2" t="s">
        <v>271</v>
      </c>
      <c r="D1746" s="2" t="s">
        <v>16</v>
      </c>
      <c r="E1746" s="2" t="s">
        <v>18</v>
      </c>
      <c r="F1746" s="2">
        <v>4</v>
      </c>
      <c r="G1746" s="2">
        <v>2.16</v>
      </c>
      <c r="H1746" s="2">
        <v>0</v>
      </c>
      <c r="I1746" s="2">
        <v>0</v>
      </c>
    </row>
    <row r="1747" spans="1:9" x14ac:dyDescent="0.25">
      <c r="A1747" s="2" t="s">
        <v>674</v>
      </c>
      <c r="B1747" s="2" t="s">
        <v>269</v>
      </c>
      <c r="C1747" s="2" t="s">
        <v>271</v>
      </c>
      <c r="D1747" s="2" t="s">
        <v>16</v>
      </c>
      <c r="E1747" s="2" t="s">
        <v>19</v>
      </c>
      <c r="F1747" s="2">
        <v>6</v>
      </c>
      <c r="G1747" s="2">
        <v>3.7</v>
      </c>
      <c r="H1747" s="2">
        <v>0</v>
      </c>
      <c r="I1747" s="2">
        <v>0</v>
      </c>
    </row>
    <row r="1748" spans="1:9" x14ac:dyDescent="0.25">
      <c r="A1748" s="2" t="s">
        <v>674</v>
      </c>
      <c r="B1748" s="2" t="s">
        <v>269</v>
      </c>
      <c r="C1748" s="2" t="s">
        <v>273</v>
      </c>
      <c r="D1748" s="2" t="s">
        <v>16</v>
      </c>
      <c r="E1748" s="2" t="s">
        <v>17</v>
      </c>
      <c r="F1748" s="2">
        <v>1</v>
      </c>
      <c r="G1748" s="2">
        <v>0.54</v>
      </c>
      <c r="H1748" s="2">
        <v>0</v>
      </c>
      <c r="I1748" s="2">
        <v>0</v>
      </c>
    </row>
    <row r="1749" spans="1:9" x14ac:dyDescent="0.25">
      <c r="A1749" s="2" t="s">
        <v>674</v>
      </c>
      <c r="B1749" s="2" t="s">
        <v>269</v>
      </c>
      <c r="C1749" s="2" t="s">
        <v>273</v>
      </c>
      <c r="D1749" s="2" t="s">
        <v>16</v>
      </c>
      <c r="E1749" s="2" t="s">
        <v>18</v>
      </c>
      <c r="F1749" s="2">
        <v>11</v>
      </c>
      <c r="G1749" s="2">
        <v>5.94</v>
      </c>
      <c r="H1749" s="2">
        <v>0</v>
      </c>
      <c r="I1749" s="2">
        <v>0</v>
      </c>
    </row>
    <row r="1750" spans="1:9" x14ac:dyDescent="0.25">
      <c r="A1750" s="2" t="s">
        <v>674</v>
      </c>
      <c r="B1750" s="2" t="s">
        <v>269</v>
      </c>
      <c r="C1750" s="2" t="s">
        <v>273</v>
      </c>
      <c r="D1750" s="2" t="s">
        <v>16</v>
      </c>
      <c r="E1750" s="2" t="s">
        <v>19</v>
      </c>
      <c r="F1750" s="2">
        <v>25</v>
      </c>
      <c r="G1750" s="2">
        <v>13.5</v>
      </c>
      <c r="H1750" s="2">
        <v>0</v>
      </c>
      <c r="I1750" s="2">
        <v>0</v>
      </c>
    </row>
    <row r="1751" spans="1:9" x14ac:dyDescent="0.25">
      <c r="A1751" s="2" t="s">
        <v>674</v>
      </c>
      <c r="B1751" s="2" t="s">
        <v>269</v>
      </c>
      <c r="C1751" s="2" t="s">
        <v>275</v>
      </c>
      <c r="D1751" s="2" t="s">
        <v>16</v>
      </c>
      <c r="E1751" s="2" t="s">
        <v>17</v>
      </c>
      <c r="F1751" s="2">
        <v>1</v>
      </c>
      <c r="G1751" s="2">
        <v>0.54</v>
      </c>
      <c r="H1751" s="2">
        <v>0</v>
      </c>
      <c r="I1751" s="2">
        <v>0</v>
      </c>
    </row>
    <row r="1752" spans="1:9" x14ac:dyDescent="0.25">
      <c r="A1752" s="2" t="s">
        <v>674</v>
      </c>
      <c r="B1752" s="2" t="s">
        <v>269</v>
      </c>
      <c r="C1752" s="2" t="s">
        <v>275</v>
      </c>
      <c r="D1752" s="2" t="s">
        <v>16</v>
      </c>
      <c r="E1752" s="2" t="s">
        <v>18</v>
      </c>
      <c r="F1752" s="2">
        <v>34</v>
      </c>
      <c r="G1752" s="2">
        <v>18.36</v>
      </c>
      <c r="H1752" s="2">
        <v>0</v>
      </c>
      <c r="I1752" s="2">
        <v>0</v>
      </c>
    </row>
    <row r="1753" spans="1:9" x14ac:dyDescent="0.25">
      <c r="A1753" s="2" t="s">
        <v>674</v>
      </c>
      <c r="B1753" s="2" t="s">
        <v>269</v>
      </c>
      <c r="C1753" s="2" t="s">
        <v>275</v>
      </c>
      <c r="D1753" s="2" t="s">
        <v>16</v>
      </c>
      <c r="E1753" s="2" t="s">
        <v>19</v>
      </c>
      <c r="F1753" s="2">
        <v>77</v>
      </c>
      <c r="G1753" s="2">
        <v>41.58</v>
      </c>
      <c r="H1753" s="2">
        <v>0</v>
      </c>
      <c r="I1753" s="2">
        <v>0</v>
      </c>
    </row>
    <row r="1754" spans="1:9" x14ac:dyDescent="0.25">
      <c r="A1754" s="2" t="s">
        <v>674</v>
      </c>
      <c r="B1754" s="2" t="s">
        <v>269</v>
      </c>
      <c r="C1754" s="2" t="s">
        <v>277</v>
      </c>
      <c r="D1754" s="2" t="s">
        <v>16</v>
      </c>
      <c r="E1754" s="2" t="s">
        <v>18</v>
      </c>
      <c r="F1754" s="2">
        <v>40</v>
      </c>
      <c r="G1754" s="2">
        <v>21.6</v>
      </c>
      <c r="H1754" s="2">
        <v>0</v>
      </c>
      <c r="I1754" s="2">
        <v>0</v>
      </c>
    </row>
    <row r="1755" spans="1:9" x14ac:dyDescent="0.25">
      <c r="A1755" s="2" t="s">
        <v>674</v>
      </c>
      <c r="B1755" s="2" t="s">
        <v>269</v>
      </c>
      <c r="C1755" s="2" t="s">
        <v>277</v>
      </c>
      <c r="D1755" s="2" t="s">
        <v>16</v>
      </c>
      <c r="E1755" s="2" t="s">
        <v>19</v>
      </c>
      <c r="F1755" s="2">
        <v>47</v>
      </c>
      <c r="G1755" s="2">
        <v>25.38</v>
      </c>
      <c r="H1755" s="2">
        <v>0</v>
      </c>
      <c r="I1755" s="2">
        <v>0</v>
      </c>
    </row>
    <row r="1756" spans="1:9" x14ac:dyDescent="0.25">
      <c r="A1756" s="2" t="s">
        <v>674</v>
      </c>
      <c r="B1756" s="2" t="s">
        <v>269</v>
      </c>
      <c r="C1756" s="2" t="s">
        <v>365</v>
      </c>
      <c r="D1756" s="2" t="s">
        <v>16</v>
      </c>
      <c r="E1756" s="2" t="s">
        <v>18</v>
      </c>
      <c r="F1756" s="2">
        <v>13</v>
      </c>
      <c r="G1756" s="2">
        <v>7.02</v>
      </c>
      <c r="H1756" s="2">
        <v>0</v>
      </c>
      <c r="I1756" s="2">
        <v>0</v>
      </c>
    </row>
    <row r="1757" spans="1:9" x14ac:dyDescent="0.25">
      <c r="A1757" s="2" t="s">
        <v>674</v>
      </c>
      <c r="B1757" s="2" t="s">
        <v>269</v>
      </c>
      <c r="C1757" s="2" t="s">
        <v>365</v>
      </c>
      <c r="D1757" s="2" t="s">
        <v>16</v>
      </c>
      <c r="E1757" s="2" t="s">
        <v>19</v>
      </c>
      <c r="F1757" s="2">
        <v>11</v>
      </c>
      <c r="G1757" s="2">
        <v>5.94</v>
      </c>
      <c r="H1757" s="2">
        <v>0</v>
      </c>
      <c r="I1757" s="2">
        <v>0</v>
      </c>
    </row>
    <row r="1758" spans="1:9" x14ac:dyDescent="0.25">
      <c r="A1758" s="2" t="s">
        <v>674</v>
      </c>
      <c r="B1758" s="2" t="s">
        <v>269</v>
      </c>
      <c r="C1758" s="2" t="s">
        <v>371</v>
      </c>
      <c r="D1758" s="2" t="s">
        <v>16</v>
      </c>
      <c r="E1758" s="2" t="s">
        <v>18</v>
      </c>
      <c r="F1758" s="2">
        <v>1</v>
      </c>
      <c r="G1758" s="2">
        <v>0.54</v>
      </c>
      <c r="H1758" s="2">
        <v>0</v>
      </c>
      <c r="I1758" s="2">
        <v>0</v>
      </c>
    </row>
    <row r="1759" spans="1:9" x14ac:dyDescent="0.25">
      <c r="A1759" s="2" t="s">
        <v>674</v>
      </c>
      <c r="B1759" s="2" t="s">
        <v>269</v>
      </c>
      <c r="C1759" s="2" t="s">
        <v>371</v>
      </c>
      <c r="D1759" s="2" t="s">
        <v>16</v>
      </c>
      <c r="E1759" s="2" t="s">
        <v>19</v>
      </c>
      <c r="F1759" s="2">
        <v>1</v>
      </c>
      <c r="G1759" s="2">
        <v>0.54</v>
      </c>
      <c r="H1759" s="2">
        <v>0</v>
      </c>
      <c r="I1759" s="2">
        <v>0</v>
      </c>
    </row>
    <row r="1760" spans="1:9" x14ac:dyDescent="0.25">
      <c r="A1760" s="2" t="s">
        <v>674</v>
      </c>
      <c r="B1760" s="2" t="s">
        <v>269</v>
      </c>
      <c r="C1760" s="2" t="s">
        <v>421</v>
      </c>
      <c r="D1760" s="2" t="s">
        <v>16</v>
      </c>
      <c r="E1760" s="2" t="s">
        <v>18</v>
      </c>
      <c r="F1760" s="2">
        <v>42</v>
      </c>
      <c r="G1760" s="2">
        <v>22.68</v>
      </c>
      <c r="H1760" s="2">
        <v>0</v>
      </c>
      <c r="I1760" s="2">
        <v>0</v>
      </c>
    </row>
    <row r="1761" spans="1:9" x14ac:dyDescent="0.25">
      <c r="A1761" s="2" t="s">
        <v>674</v>
      </c>
      <c r="B1761" s="2" t="s">
        <v>269</v>
      </c>
      <c r="C1761" s="2" t="s">
        <v>421</v>
      </c>
      <c r="D1761" s="2" t="s">
        <v>16</v>
      </c>
      <c r="E1761" s="2" t="s">
        <v>19</v>
      </c>
      <c r="F1761" s="2">
        <v>55</v>
      </c>
      <c r="G1761" s="2">
        <v>29.7</v>
      </c>
      <c r="H1761" s="2">
        <v>0</v>
      </c>
      <c r="I1761" s="2">
        <v>0</v>
      </c>
    </row>
    <row r="1762" spans="1:9" x14ac:dyDescent="0.25">
      <c r="A1762" s="2" t="s">
        <v>674</v>
      </c>
      <c r="B1762" s="2" t="s">
        <v>271</v>
      </c>
      <c r="C1762" s="2" t="s">
        <v>271</v>
      </c>
      <c r="D1762" s="2" t="s">
        <v>16</v>
      </c>
      <c r="E1762" s="2" t="s">
        <v>675</v>
      </c>
      <c r="F1762" s="2">
        <v>209</v>
      </c>
      <c r="G1762" s="2">
        <v>203.64</v>
      </c>
      <c r="H1762" s="2">
        <v>10</v>
      </c>
      <c r="I1762" s="2">
        <v>9.32</v>
      </c>
    </row>
    <row r="1763" spans="1:9" x14ac:dyDescent="0.25">
      <c r="A1763" s="2" t="s">
        <v>674</v>
      </c>
      <c r="B1763" s="2" t="s">
        <v>271</v>
      </c>
      <c r="C1763" s="2" t="s">
        <v>271</v>
      </c>
      <c r="D1763" s="2" t="s">
        <v>16</v>
      </c>
      <c r="E1763" s="2" t="s">
        <v>8</v>
      </c>
      <c r="F1763" s="2">
        <v>218</v>
      </c>
      <c r="G1763" s="2">
        <v>213.24</v>
      </c>
      <c r="H1763" s="2">
        <v>9</v>
      </c>
      <c r="I1763" s="2">
        <v>9</v>
      </c>
    </row>
    <row r="1764" spans="1:9" x14ac:dyDescent="0.25">
      <c r="A1764" s="2" t="s">
        <v>674</v>
      </c>
      <c r="B1764" s="2" t="s">
        <v>271</v>
      </c>
      <c r="C1764" s="2" t="s">
        <v>271</v>
      </c>
      <c r="D1764" s="2" t="s">
        <v>16</v>
      </c>
      <c r="E1764" s="2" t="s">
        <v>9</v>
      </c>
      <c r="F1764" s="2">
        <v>228</v>
      </c>
      <c r="G1764" s="2">
        <v>228</v>
      </c>
      <c r="H1764" s="2">
        <v>13</v>
      </c>
      <c r="I1764" s="2">
        <v>13</v>
      </c>
    </row>
    <row r="1765" spans="1:9" x14ac:dyDescent="0.25">
      <c r="A1765" s="2" t="s">
        <v>674</v>
      </c>
      <c r="B1765" s="2" t="s">
        <v>271</v>
      </c>
      <c r="C1765" s="2" t="s">
        <v>271</v>
      </c>
      <c r="D1765" s="2" t="s">
        <v>16</v>
      </c>
      <c r="E1765" s="2" t="s">
        <v>10</v>
      </c>
      <c r="F1765" s="2">
        <v>219</v>
      </c>
      <c r="G1765" s="2">
        <v>216.1</v>
      </c>
      <c r="H1765" s="2">
        <v>15</v>
      </c>
      <c r="I1765" s="2">
        <v>15</v>
      </c>
    </row>
    <row r="1766" spans="1:9" x14ac:dyDescent="0.25">
      <c r="A1766" s="2" t="s">
        <v>674</v>
      </c>
      <c r="B1766" s="2" t="s">
        <v>271</v>
      </c>
      <c r="C1766" s="2" t="s">
        <v>271</v>
      </c>
      <c r="D1766" s="2" t="s">
        <v>16</v>
      </c>
      <c r="E1766" s="2" t="s">
        <v>11</v>
      </c>
      <c r="F1766" s="2">
        <v>227</v>
      </c>
      <c r="G1766" s="2">
        <v>222.87</v>
      </c>
      <c r="H1766" s="2">
        <v>13</v>
      </c>
      <c r="I1766" s="2">
        <v>13</v>
      </c>
    </row>
    <row r="1767" spans="1:9" x14ac:dyDescent="0.25">
      <c r="A1767" s="2" t="s">
        <v>674</v>
      </c>
      <c r="B1767" s="2" t="s">
        <v>271</v>
      </c>
      <c r="C1767" s="2" t="s">
        <v>271</v>
      </c>
      <c r="D1767" s="2" t="s">
        <v>16</v>
      </c>
      <c r="E1767" s="2" t="s">
        <v>12</v>
      </c>
      <c r="F1767" s="2">
        <v>274</v>
      </c>
      <c r="G1767" s="2">
        <v>274</v>
      </c>
      <c r="H1767" s="2">
        <v>13</v>
      </c>
      <c r="I1767" s="2">
        <v>13</v>
      </c>
    </row>
    <row r="1768" spans="1:9" x14ac:dyDescent="0.25">
      <c r="A1768" s="2" t="s">
        <v>674</v>
      </c>
      <c r="B1768" s="2" t="s">
        <v>271</v>
      </c>
      <c r="C1768" s="2" t="s">
        <v>271</v>
      </c>
      <c r="D1768" s="2" t="s">
        <v>16</v>
      </c>
      <c r="E1768" s="2" t="s">
        <v>13</v>
      </c>
      <c r="F1768" s="2">
        <v>252</v>
      </c>
      <c r="G1768" s="2">
        <v>248.31</v>
      </c>
      <c r="H1768" s="2">
        <v>9</v>
      </c>
      <c r="I1768" s="2">
        <v>9</v>
      </c>
    </row>
    <row r="1769" spans="1:9" x14ac:dyDescent="0.25">
      <c r="A1769" s="2" t="s">
        <v>674</v>
      </c>
      <c r="B1769" s="2" t="s">
        <v>271</v>
      </c>
      <c r="C1769" s="2" t="s">
        <v>271</v>
      </c>
      <c r="D1769" s="2" t="s">
        <v>16</v>
      </c>
      <c r="E1769" s="2" t="s">
        <v>14</v>
      </c>
      <c r="F1769" s="2">
        <v>286</v>
      </c>
      <c r="G1769" s="2">
        <v>282.04000000000002</v>
      </c>
      <c r="H1769" s="2">
        <v>7</v>
      </c>
      <c r="I1769" s="2">
        <v>7</v>
      </c>
    </row>
    <row r="1770" spans="1:9" x14ac:dyDescent="0.25">
      <c r="A1770" s="2" t="s">
        <v>674</v>
      </c>
      <c r="B1770" s="2" t="s">
        <v>271</v>
      </c>
      <c r="C1770" s="2" t="s">
        <v>271</v>
      </c>
      <c r="D1770" s="2" t="s">
        <v>16</v>
      </c>
      <c r="E1770" s="2" t="s">
        <v>15</v>
      </c>
      <c r="F1770" s="2">
        <v>311</v>
      </c>
      <c r="G1770" s="2">
        <v>304.33999999999997</v>
      </c>
      <c r="H1770" s="2">
        <v>3</v>
      </c>
      <c r="I1770" s="2">
        <v>2.3199999999999998</v>
      </c>
    </row>
    <row r="1771" spans="1:9" x14ac:dyDescent="0.25">
      <c r="A1771" s="2" t="s">
        <v>674</v>
      </c>
      <c r="B1771" s="2" t="s">
        <v>271</v>
      </c>
      <c r="C1771" s="2" t="s">
        <v>271</v>
      </c>
      <c r="D1771" s="2" t="s">
        <v>16</v>
      </c>
      <c r="E1771" s="2" t="s">
        <v>16</v>
      </c>
      <c r="F1771" s="2">
        <v>330</v>
      </c>
      <c r="G1771" s="2">
        <v>325.58</v>
      </c>
      <c r="H1771" s="2">
        <v>0</v>
      </c>
      <c r="I1771" s="2">
        <v>0</v>
      </c>
    </row>
    <row r="1772" spans="1:9" x14ac:dyDescent="0.25">
      <c r="A1772" s="2" t="s">
        <v>674</v>
      </c>
      <c r="B1772" s="2" t="s">
        <v>271</v>
      </c>
      <c r="C1772" s="2" t="s">
        <v>271</v>
      </c>
      <c r="D1772" s="2" t="s">
        <v>16</v>
      </c>
      <c r="E1772" s="2" t="s">
        <v>17</v>
      </c>
      <c r="F1772" s="2">
        <v>352</v>
      </c>
      <c r="G1772" s="2">
        <v>344.15</v>
      </c>
      <c r="H1772" s="2">
        <v>0</v>
      </c>
      <c r="I1772" s="2">
        <v>0</v>
      </c>
    </row>
    <row r="1773" spans="1:9" x14ac:dyDescent="0.25">
      <c r="A1773" s="2" t="s">
        <v>674</v>
      </c>
      <c r="B1773" s="2" t="s">
        <v>271</v>
      </c>
      <c r="C1773" s="2" t="s">
        <v>271</v>
      </c>
      <c r="D1773" s="2" t="s">
        <v>16</v>
      </c>
      <c r="E1773" s="2" t="s">
        <v>18</v>
      </c>
      <c r="F1773" s="2">
        <v>354</v>
      </c>
      <c r="G1773" s="2">
        <v>333.05</v>
      </c>
      <c r="H1773" s="2">
        <v>0</v>
      </c>
      <c r="I1773" s="2">
        <v>0</v>
      </c>
    </row>
    <row r="1774" spans="1:9" x14ac:dyDescent="0.25">
      <c r="A1774" s="2" t="s">
        <v>674</v>
      </c>
      <c r="B1774" s="2" t="s">
        <v>271</v>
      </c>
      <c r="C1774" s="2" t="s">
        <v>271</v>
      </c>
      <c r="D1774" s="2" t="s">
        <v>16</v>
      </c>
      <c r="E1774" s="2" t="s">
        <v>19</v>
      </c>
      <c r="F1774" s="2">
        <v>329</v>
      </c>
      <c r="G1774" s="2">
        <v>307.11</v>
      </c>
      <c r="H1774" s="2">
        <v>0</v>
      </c>
      <c r="I1774" s="2">
        <v>0</v>
      </c>
    </row>
    <row r="1775" spans="1:9" x14ac:dyDescent="0.25">
      <c r="A1775" s="2" t="s">
        <v>674</v>
      </c>
      <c r="B1775" s="2" t="s">
        <v>273</v>
      </c>
      <c r="C1775" s="2" t="s">
        <v>273</v>
      </c>
      <c r="D1775" s="2" t="s">
        <v>16</v>
      </c>
      <c r="E1775" s="2" t="s">
        <v>675</v>
      </c>
      <c r="F1775" s="2">
        <v>309</v>
      </c>
      <c r="G1775" s="2">
        <v>307.04000000000002</v>
      </c>
      <c r="H1775" s="2">
        <v>4</v>
      </c>
      <c r="I1775" s="2">
        <v>4</v>
      </c>
    </row>
    <row r="1776" spans="1:9" x14ac:dyDescent="0.25">
      <c r="A1776" s="2" t="s">
        <v>674</v>
      </c>
      <c r="B1776" s="2" t="s">
        <v>273</v>
      </c>
      <c r="C1776" s="2" t="s">
        <v>273</v>
      </c>
      <c r="D1776" s="2" t="s">
        <v>16</v>
      </c>
      <c r="E1776" s="2" t="s">
        <v>8</v>
      </c>
      <c r="F1776" s="2">
        <v>395</v>
      </c>
      <c r="G1776" s="2">
        <v>391.74</v>
      </c>
      <c r="H1776" s="2">
        <v>3</v>
      </c>
      <c r="I1776" s="2">
        <v>2.68</v>
      </c>
    </row>
    <row r="1777" spans="1:9" x14ac:dyDescent="0.25">
      <c r="A1777" s="2" t="s">
        <v>674</v>
      </c>
      <c r="B1777" s="2" t="s">
        <v>273</v>
      </c>
      <c r="C1777" s="2" t="s">
        <v>273</v>
      </c>
      <c r="D1777" s="2" t="s">
        <v>16</v>
      </c>
      <c r="E1777" s="2" t="s">
        <v>9</v>
      </c>
      <c r="F1777" s="2">
        <v>389</v>
      </c>
      <c r="G1777" s="2">
        <v>386.08</v>
      </c>
      <c r="H1777" s="2">
        <v>3</v>
      </c>
      <c r="I1777" s="2">
        <v>3</v>
      </c>
    </row>
    <row r="1778" spans="1:9" x14ac:dyDescent="0.25">
      <c r="A1778" s="2" t="s">
        <v>674</v>
      </c>
      <c r="B1778" s="2" t="s">
        <v>273</v>
      </c>
      <c r="C1778" s="2" t="s">
        <v>273</v>
      </c>
      <c r="D1778" s="2" t="s">
        <v>16</v>
      </c>
      <c r="E1778" s="2" t="s">
        <v>10</v>
      </c>
      <c r="F1778" s="2">
        <v>410</v>
      </c>
      <c r="G1778" s="2">
        <v>406.98</v>
      </c>
      <c r="H1778" s="2">
        <v>8</v>
      </c>
      <c r="I1778" s="2">
        <v>5.68</v>
      </c>
    </row>
    <row r="1779" spans="1:9" x14ac:dyDescent="0.25">
      <c r="A1779" s="2" t="s">
        <v>674</v>
      </c>
      <c r="B1779" s="2" t="s">
        <v>273</v>
      </c>
      <c r="C1779" s="2" t="s">
        <v>273</v>
      </c>
      <c r="D1779" s="2" t="s">
        <v>16</v>
      </c>
      <c r="E1779" s="2" t="s">
        <v>11</v>
      </c>
      <c r="F1779" s="2">
        <v>428</v>
      </c>
      <c r="G1779" s="2">
        <v>427.12</v>
      </c>
      <c r="H1779" s="2">
        <v>3</v>
      </c>
      <c r="I1779" s="2">
        <v>1</v>
      </c>
    </row>
    <row r="1780" spans="1:9" x14ac:dyDescent="0.25">
      <c r="A1780" s="2" t="s">
        <v>674</v>
      </c>
      <c r="B1780" s="2" t="s">
        <v>273</v>
      </c>
      <c r="C1780" s="2" t="s">
        <v>273</v>
      </c>
      <c r="D1780" s="2" t="s">
        <v>16</v>
      </c>
      <c r="E1780" s="2" t="s">
        <v>12</v>
      </c>
      <c r="F1780" s="2">
        <v>427</v>
      </c>
      <c r="G1780" s="2">
        <v>423.8</v>
      </c>
      <c r="H1780" s="2">
        <v>4</v>
      </c>
      <c r="I1780" s="2">
        <v>3.68</v>
      </c>
    </row>
    <row r="1781" spans="1:9" x14ac:dyDescent="0.25">
      <c r="A1781" s="2" t="s">
        <v>674</v>
      </c>
      <c r="B1781" s="2" t="s">
        <v>273</v>
      </c>
      <c r="C1781" s="2" t="s">
        <v>273</v>
      </c>
      <c r="D1781" s="2" t="s">
        <v>16</v>
      </c>
      <c r="E1781" s="2" t="s">
        <v>13</v>
      </c>
      <c r="F1781" s="2">
        <v>412</v>
      </c>
      <c r="G1781" s="2">
        <v>412</v>
      </c>
      <c r="H1781" s="2">
        <v>3</v>
      </c>
      <c r="I1781" s="2">
        <v>1</v>
      </c>
    </row>
    <row r="1782" spans="1:9" x14ac:dyDescent="0.25">
      <c r="A1782" s="2" t="s">
        <v>674</v>
      </c>
      <c r="B1782" s="2" t="s">
        <v>273</v>
      </c>
      <c r="C1782" s="2" t="s">
        <v>273</v>
      </c>
      <c r="D1782" s="2" t="s">
        <v>16</v>
      </c>
      <c r="E1782" s="2" t="s">
        <v>14</v>
      </c>
      <c r="F1782" s="2">
        <v>429</v>
      </c>
      <c r="G1782" s="2">
        <v>428.06</v>
      </c>
      <c r="H1782" s="2">
        <v>7</v>
      </c>
      <c r="I1782" s="2">
        <v>4.0599999999999996</v>
      </c>
    </row>
    <row r="1783" spans="1:9" x14ac:dyDescent="0.25">
      <c r="A1783" s="2" t="s">
        <v>674</v>
      </c>
      <c r="B1783" s="2" t="s">
        <v>273</v>
      </c>
      <c r="C1783" s="2" t="s">
        <v>273</v>
      </c>
      <c r="D1783" s="2" t="s">
        <v>16</v>
      </c>
      <c r="E1783" s="2" t="s">
        <v>15</v>
      </c>
      <c r="F1783" s="2">
        <v>428</v>
      </c>
      <c r="G1783" s="2">
        <v>425.84</v>
      </c>
      <c r="H1783" s="2">
        <v>11</v>
      </c>
      <c r="I1783" s="2">
        <v>7.05</v>
      </c>
    </row>
    <row r="1784" spans="1:9" x14ac:dyDescent="0.25">
      <c r="A1784" s="2" t="s">
        <v>674</v>
      </c>
      <c r="B1784" s="2" t="s">
        <v>273</v>
      </c>
      <c r="C1784" s="2" t="s">
        <v>273</v>
      </c>
      <c r="D1784" s="2" t="s">
        <v>16</v>
      </c>
      <c r="E1784" s="2" t="s">
        <v>16</v>
      </c>
      <c r="F1784" s="2">
        <v>472</v>
      </c>
      <c r="G1784" s="2">
        <v>472.04</v>
      </c>
      <c r="H1784" s="2">
        <v>5</v>
      </c>
      <c r="I1784" s="2">
        <v>4.68</v>
      </c>
    </row>
    <row r="1785" spans="1:9" x14ac:dyDescent="0.25">
      <c r="A1785" s="2" t="s">
        <v>674</v>
      </c>
      <c r="B1785" s="2" t="s">
        <v>273</v>
      </c>
      <c r="C1785" s="2" t="s">
        <v>273</v>
      </c>
      <c r="D1785" s="2" t="s">
        <v>16</v>
      </c>
      <c r="E1785" s="2" t="s">
        <v>17</v>
      </c>
      <c r="F1785" s="2">
        <v>433</v>
      </c>
      <c r="G1785" s="2">
        <v>430.59</v>
      </c>
      <c r="H1785" s="2">
        <v>12</v>
      </c>
      <c r="I1785" s="2">
        <v>8.1300000000000008</v>
      </c>
    </row>
    <row r="1786" spans="1:9" x14ac:dyDescent="0.25">
      <c r="A1786" s="2" t="s">
        <v>674</v>
      </c>
      <c r="B1786" s="2" t="s">
        <v>273</v>
      </c>
      <c r="C1786" s="2" t="s">
        <v>273</v>
      </c>
      <c r="D1786" s="2" t="s">
        <v>16</v>
      </c>
      <c r="E1786" s="2" t="s">
        <v>18</v>
      </c>
      <c r="F1786" s="2">
        <v>362</v>
      </c>
      <c r="G1786" s="2">
        <v>340.01</v>
      </c>
      <c r="H1786" s="2">
        <v>6</v>
      </c>
      <c r="I1786" s="2">
        <v>4.67</v>
      </c>
    </row>
    <row r="1787" spans="1:9" x14ac:dyDescent="0.25">
      <c r="A1787" s="2" t="s">
        <v>674</v>
      </c>
      <c r="B1787" s="2" t="s">
        <v>273</v>
      </c>
      <c r="C1787" s="2" t="s">
        <v>273</v>
      </c>
      <c r="D1787" s="2" t="s">
        <v>16</v>
      </c>
      <c r="E1787" s="2" t="s">
        <v>19</v>
      </c>
      <c r="F1787" s="2">
        <v>371</v>
      </c>
      <c r="G1787" s="2">
        <v>343.67</v>
      </c>
      <c r="H1787" s="2">
        <v>20</v>
      </c>
      <c r="I1787" s="2">
        <v>13.98</v>
      </c>
    </row>
    <row r="1788" spans="1:9" x14ac:dyDescent="0.25">
      <c r="A1788" s="2" t="s">
        <v>674</v>
      </c>
      <c r="B1788" s="2" t="s">
        <v>275</v>
      </c>
      <c r="C1788" s="2" t="s">
        <v>213</v>
      </c>
      <c r="D1788" s="2" t="s">
        <v>16</v>
      </c>
      <c r="E1788" s="2" t="s">
        <v>15</v>
      </c>
      <c r="F1788" s="2">
        <v>1</v>
      </c>
      <c r="G1788" s="2">
        <v>1</v>
      </c>
      <c r="H1788" s="2">
        <v>1</v>
      </c>
      <c r="I1788" s="2">
        <v>1</v>
      </c>
    </row>
    <row r="1789" spans="1:9" x14ac:dyDescent="0.25">
      <c r="A1789" s="2" t="s">
        <v>674</v>
      </c>
      <c r="B1789" s="2" t="s">
        <v>275</v>
      </c>
      <c r="C1789" s="2" t="s">
        <v>247</v>
      </c>
      <c r="D1789" s="2" t="s">
        <v>16</v>
      </c>
      <c r="E1789" s="2" t="s">
        <v>675</v>
      </c>
      <c r="F1789" s="2">
        <v>1</v>
      </c>
      <c r="G1789" s="2">
        <v>0.5</v>
      </c>
      <c r="H1789" s="2">
        <v>1</v>
      </c>
      <c r="I1789" s="2">
        <v>0.5</v>
      </c>
    </row>
    <row r="1790" spans="1:9" x14ac:dyDescent="0.25">
      <c r="A1790" s="2" t="s">
        <v>674</v>
      </c>
      <c r="B1790" s="2" t="s">
        <v>275</v>
      </c>
      <c r="C1790" s="2" t="s">
        <v>269</v>
      </c>
      <c r="D1790" s="2" t="s">
        <v>16</v>
      </c>
      <c r="E1790" s="2" t="s">
        <v>675</v>
      </c>
      <c r="F1790" s="2">
        <v>4</v>
      </c>
      <c r="G1790" s="2">
        <v>2</v>
      </c>
      <c r="H1790" s="2">
        <v>4</v>
      </c>
      <c r="I1790" s="2">
        <v>2</v>
      </c>
    </row>
    <row r="1791" spans="1:9" x14ac:dyDescent="0.25">
      <c r="A1791" s="2" t="s">
        <v>674</v>
      </c>
      <c r="B1791" s="2" t="s">
        <v>275</v>
      </c>
      <c r="C1791" s="2" t="s">
        <v>269</v>
      </c>
      <c r="D1791" s="2" t="s">
        <v>16</v>
      </c>
      <c r="E1791" s="2" t="s">
        <v>8</v>
      </c>
      <c r="F1791" s="2">
        <v>6</v>
      </c>
      <c r="G1791" s="2">
        <v>6</v>
      </c>
      <c r="H1791" s="2">
        <v>6</v>
      </c>
      <c r="I1791" s="2">
        <v>6</v>
      </c>
    </row>
    <row r="1792" spans="1:9" x14ac:dyDescent="0.25">
      <c r="A1792" s="2" t="s">
        <v>674</v>
      </c>
      <c r="B1792" s="2" t="s">
        <v>275</v>
      </c>
      <c r="C1792" s="2" t="s">
        <v>269</v>
      </c>
      <c r="D1792" s="2" t="s">
        <v>16</v>
      </c>
      <c r="E1792" s="2" t="s">
        <v>9</v>
      </c>
      <c r="F1792" s="2">
        <v>2</v>
      </c>
      <c r="G1792" s="2">
        <v>2</v>
      </c>
      <c r="H1792" s="2">
        <v>2</v>
      </c>
      <c r="I1792" s="2">
        <v>2</v>
      </c>
    </row>
    <row r="1793" spans="1:9" x14ac:dyDescent="0.25">
      <c r="A1793" s="2" t="s">
        <v>674</v>
      </c>
      <c r="B1793" s="2" t="s">
        <v>275</v>
      </c>
      <c r="C1793" s="2" t="s">
        <v>269</v>
      </c>
      <c r="D1793" s="2" t="s">
        <v>16</v>
      </c>
      <c r="E1793" s="2" t="s">
        <v>10</v>
      </c>
      <c r="F1793" s="2">
        <v>3</v>
      </c>
      <c r="G1793" s="2">
        <v>3</v>
      </c>
      <c r="H1793" s="2">
        <v>3</v>
      </c>
      <c r="I1793" s="2">
        <v>3</v>
      </c>
    </row>
    <row r="1794" spans="1:9" x14ac:dyDescent="0.25">
      <c r="A1794" s="2" t="s">
        <v>674</v>
      </c>
      <c r="B1794" s="2" t="s">
        <v>275</v>
      </c>
      <c r="C1794" s="2" t="s">
        <v>269</v>
      </c>
      <c r="D1794" s="2" t="s">
        <v>16</v>
      </c>
      <c r="E1794" s="2" t="s">
        <v>11</v>
      </c>
      <c r="F1794" s="2">
        <v>3</v>
      </c>
      <c r="G1794" s="2">
        <v>3</v>
      </c>
      <c r="H1794" s="2">
        <v>3</v>
      </c>
      <c r="I1794" s="2">
        <v>3</v>
      </c>
    </row>
    <row r="1795" spans="1:9" x14ac:dyDescent="0.25">
      <c r="A1795" s="2" t="s">
        <v>674</v>
      </c>
      <c r="B1795" s="2" t="s">
        <v>275</v>
      </c>
      <c r="C1795" s="2" t="s">
        <v>269</v>
      </c>
      <c r="D1795" s="2" t="s">
        <v>16</v>
      </c>
      <c r="E1795" s="2" t="s">
        <v>12</v>
      </c>
      <c r="F1795" s="2">
        <v>4</v>
      </c>
      <c r="G1795" s="2">
        <v>4</v>
      </c>
      <c r="H1795" s="2">
        <v>4</v>
      </c>
      <c r="I1795" s="2">
        <v>4</v>
      </c>
    </row>
    <row r="1796" spans="1:9" x14ac:dyDescent="0.25">
      <c r="A1796" s="2" t="s">
        <v>674</v>
      </c>
      <c r="B1796" s="2" t="s">
        <v>275</v>
      </c>
      <c r="C1796" s="2" t="s">
        <v>269</v>
      </c>
      <c r="D1796" s="2" t="s">
        <v>16</v>
      </c>
      <c r="E1796" s="2" t="s">
        <v>13</v>
      </c>
      <c r="F1796" s="2">
        <v>2</v>
      </c>
      <c r="G1796" s="2">
        <v>2</v>
      </c>
      <c r="H1796" s="2">
        <v>2</v>
      </c>
      <c r="I1796" s="2">
        <v>2</v>
      </c>
    </row>
    <row r="1797" spans="1:9" x14ac:dyDescent="0.25">
      <c r="A1797" s="2" t="s">
        <v>674</v>
      </c>
      <c r="B1797" s="2" t="s">
        <v>275</v>
      </c>
      <c r="C1797" s="2" t="s">
        <v>269</v>
      </c>
      <c r="D1797" s="2" t="s">
        <v>16</v>
      </c>
      <c r="E1797" s="2" t="s">
        <v>15</v>
      </c>
      <c r="F1797" s="2">
        <v>3</v>
      </c>
      <c r="G1797" s="2">
        <v>3</v>
      </c>
      <c r="H1797" s="2">
        <v>3</v>
      </c>
      <c r="I1797" s="2">
        <v>3</v>
      </c>
    </row>
    <row r="1798" spans="1:9" x14ac:dyDescent="0.25">
      <c r="A1798" s="2" t="s">
        <v>674</v>
      </c>
      <c r="B1798" s="2" t="s">
        <v>275</v>
      </c>
      <c r="C1798" s="2" t="s">
        <v>269</v>
      </c>
      <c r="D1798" s="2" t="s">
        <v>16</v>
      </c>
      <c r="E1798" s="2" t="s">
        <v>16</v>
      </c>
      <c r="F1798" s="2">
        <v>1</v>
      </c>
      <c r="G1798" s="2">
        <v>1</v>
      </c>
      <c r="H1798" s="2">
        <v>1</v>
      </c>
      <c r="I1798" s="2">
        <v>1</v>
      </c>
    </row>
    <row r="1799" spans="1:9" x14ac:dyDescent="0.25">
      <c r="A1799" s="2" t="s">
        <v>674</v>
      </c>
      <c r="B1799" s="2" t="s">
        <v>275</v>
      </c>
      <c r="C1799" s="2" t="s">
        <v>269</v>
      </c>
      <c r="D1799" s="2" t="s">
        <v>16</v>
      </c>
      <c r="E1799" s="2" t="s">
        <v>17</v>
      </c>
      <c r="F1799" s="2">
        <v>8</v>
      </c>
      <c r="G1799" s="2">
        <v>8</v>
      </c>
      <c r="H1799" s="2">
        <v>8</v>
      </c>
      <c r="I1799" s="2">
        <v>8</v>
      </c>
    </row>
    <row r="1800" spans="1:9" x14ac:dyDescent="0.25">
      <c r="A1800" s="2" t="s">
        <v>674</v>
      </c>
      <c r="B1800" s="2" t="s">
        <v>275</v>
      </c>
      <c r="C1800" s="2" t="s">
        <v>269</v>
      </c>
      <c r="D1800" s="2" t="s">
        <v>16</v>
      </c>
      <c r="E1800" s="2" t="s">
        <v>18</v>
      </c>
      <c r="F1800" s="2">
        <v>8</v>
      </c>
      <c r="G1800" s="2">
        <v>7.33</v>
      </c>
      <c r="H1800" s="2">
        <v>8</v>
      </c>
      <c r="I1800" s="2">
        <v>7.33</v>
      </c>
    </row>
    <row r="1801" spans="1:9" x14ac:dyDescent="0.25">
      <c r="A1801" s="2" t="s">
        <v>674</v>
      </c>
      <c r="B1801" s="2" t="s">
        <v>275</v>
      </c>
      <c r="C1801" s="2" t="s">
        <v>269</v>
      </c>
      <c r="D1801" s="2" t="s">
        <v>16</v>
      </c>
      <c r="E1801" s="2" t="s">
        <v>19</v>
      </c>
      <c r="F1801" s="2">
        <v>24</v>
      </c>
      <c r="G1801" s="2">
        <v>23</v>
      </c>
      <c r="H1801" s="2">
        <v>24</v>
      </c>
      <c r="I1801" s="2">
        <v>23</v>
      </c>
    </row>
    <row r="1802" spans="1:9" x14ac:dyDescent="0.25">
      <c r="A1802" s="2" t="s">
        <v>674</v>
      </c>
      <c r="B1802" s="2" t="s">
        <v>275</v>
      </c>
      <c r="C1802" s="2" t="s">
        <v>273</v>
      </c>
      <c r="D1802" s="2" t="s">
        <v>16</v>
      </c>
      <c r="E1802" s="2" t="s">
        <v>9</v>
      </c>
      <c r="F1802" s="2">
        <v>3</v>
      </c>
      <c r="G1802" s="2">
        <v>3</v>
      </c>
      <c r="H1802" s="2">
        <v>3</v>
      </c>
      <c r="I1802" s="2">
        <v>3</v>
      </c>
    </row>
    <row r="1803" spans="1:9" x14ac:dyDescent="0.25">
      <c r="A1803" s="2" t="s">
        <v>674</v>
      </c>
      <c r="B1803" s="2" t="s">
        <v>275</v>
      </c>
      <c r="C1803" s="2" t="s">
        <v>273</v>
      </c>
      <c r="D1803" s="2" t="s">
        <v>16</v>
      </c>
      <c r="E1803" s="2" t="s">
        <v>10</v>
      </c>
      <c r="F1803" s="2">
        <v>3</v>
      </c>
      <c r="G1803" s="2">
        <v>3</v>
      </c>
      <c r="H1803" s="2">
        <v>3</v>
      </c>
      <c r="I1803" s="2">
        <v>3</v>
      </c>
    </row>
    <row r="1804" spans="1:9" x14ac:dyDescent="0.25">
      <c r="A1804" s="2" t="s">
        <v>674</v>
      </c>
      <c r="B1804" s="2" t="s">
        <v>275</v>
      </c>
      <c r="C1804" s="2" t="s">
        <v>273</v>
      </c>
      <c r="D1804" s="2" t="s">
        <v>16</v>
      </c>
      <c r="E1804" s="2" t="s">
        <v>11</v>
      </c>
      <c r="F1804" s="2">
        <v>1</v>
      </c>
      <c r="G1804" s="2">
        <v>1</v>
      </c>
      <c r="H1804" s="2">
        <v>1</v>
      </c>
      <c r="I1804" s="2">
        <v>1</v>
      </c>
    </row>
    <row r="1805" spans="1:9" x14ac:dyDescent="0.25">
      <c r="A1805" s="2" t="s">
        <v>674</v>
      </c>
      <c r="B1805" s="2" t="s">
        <v>275</v>
      </c>
      <c r="C1805" s="2" t="s">
        <v>273</v>
      </c>
      <c r="D1805" s="2" t="s">
        <v>16</v>
      </c>
      <c r="E1805" s="2" t="s">
        <v>12</v>
      </c>
      <c r="F1805" s="2">
        <v>1</v>
      </c>
      <c r="G1805" s="2">
        <v>1</v>
      </c>
      <c r="H1805" s="2">
        <v>1</v>
      </c>
      <c r="I1805" s="2">
        <v>1</v>
      </c>
    </row>
    <row r="1806" spans="1:9" x14ac:dyDescent="0.25">
      <c r="A1806" s="2" t="s">
        <v>674</v>
      </c>
      <c r="B1806" s="2" t="s">
        <v>275</v>
      </c>
      <c r="C1806" s="2" t="s">
        <v>273</v>
      </c>
      <c r="D1806" s="2" t="s">
        <v>16</v>
      </c>
      <c r="E1806" s="2" t="s">
        <v>13</v>
      </c>
      <c r="F1806" s="2">
        <v>3</v>
      </c>
      <c r="G1806" s="2">
        <v>3</v>
      </c>
      <c r="H1806" s="2">
        <v>3</v>
      </c>
      <c r="I1806" s="2">
        <v>3</v>
      </c>
    </row>
    <row r="1807" spans="1:9" x14ac:dyDescent="0.25">
      <c r="A1807" s="2" t="s">
        <v>674</v>
      </c>
      <c r="B1807" s="2" t="s">
        <v>275</v>
      </c>
      <c r="C1807" s="2" t="s">
        <v>273</v>
      </c>
      <c r="D1807" s="2" t="s">
        <v>16</v>
      </c>
      <c r="E1807" s="2" t="s">
        <v>14</v>
      </c>
      <c r="F1807" s="2">
        <v>5</v>
      </c>
      <c r="G1807" s="2">
        <v>5</v>
      </c>
      <c r="H1807" s="2">
        <v>5</v>
      </c>
      <c r="I1807" s="2">
        <v>5</v>
      </c>
    </row>
    <row r="1808" spans="1:9" x14ac:dyDescent="0.25">
      <c r="A1808" s="2" t="s">
        <v>674</v>
      </c>
      <c r="B1808" s="2" t="s">
        <v>275</v>
      </c>
      <c r="C1808" s="2" t="s">
        <v>273</v>
      </c>
      <c r="D1808" s="2" t="s">
        <v>16</v>
      </c>
      <c r="E1808" s="2" t="s">
        <v>16</v>
      </c>
      <c r="F1808" s="2">
        <v>3</v>
      </c>
      <c r="G1808" s="2">
        <v>3</v>
      </c>
      <c r="H1808" s="2">
        <v>3</v>
      </c>
      <c r="I1808" s="2">
        <v>3</v>
      </c>
    </row>
    <row r="1809" spans="1:9" x14ac:dyDescent="0.25">
      <c r="A1809" s="2" t="s">
        <v>674</v>
      </c>
      <c r="B1809" s="2" t="s">
        <v>275</v>
      </c>
      <c r="C1809" s="2" t="s">
        <v>273</v>
      </c>
      <c r="D1809" s="2" t="s">
        <v>16</v>
      </c>
      <c r="E1809" s="2" t="s">
        <v>17</v>
      </c>
      <c r="F1809" s="2">
        <v>5</v>
      </c>
      <c r="G1809" s="2">
        <v>4.67</v>
      </c>
      <c r="H1809" s="2">
        <v>5</v>
      </c>
      <c r="I1809" s="2">
        <v>4.67</v>
      </c>
    </row>
    <row r="1810" spans="1:9" x14ac:dyDescent="0.25">
      <c r="A1810" s="2" t="s">
        <v>674</v>
      </c>
      <c r="B1810" s="2" t="s">
        <v>275</v>
      </c>
      <c r="C1810" s="2" t="s">
        <v>273</v>
      </c>
      <c r="D1810" s="2" t="s">
        <v>16</v>
      </c>
      <c r="E1810" s="2" t="s">
        <v>18</v>
      </c>
      <c r="F1810" s="2">
        <v>7</v>
      </c>
      <c r="G1810" s="2">
        <v>6.67</v>
      </c>
      <c r="H1810" s="2">
        <v>7</v>
      </c>
      <c r="I1810" s="2">
        <v>6.67</v>
      </c>
    </row>
    <row r="1811" spans="1:9" x14ac:dyDescent="0.25">
      <c r="A1811" s="2" t="s">
        <v>674</v>
      </c>
      <c r="B1811" s="2" t="s">
        <v>275</v>
      </c>
      <c r="C1811" s="2" t="s">
        <v>273</v>
      </c>
      <c r="D1811" s="2" t="s">
        <v>16</v>
      </c>
      <c r="E1811" s="2" t="s">
        <v>19</v>
      </c>
      <c r="F1811" s="2">
        <v>9</v>
      </c>
      <c r="G1811" s="2">
        <v>7.67</v>
      </c>
      <c r="H1811" s="2">
        <v>9</v>
      </c>
      <c r="I1811" s="2">
        <v>7.67</v>
      </c>
    </row>
    <row r="1812" spans="1:9" x14ac:dyDescent="0.25">
      <c r="A1812" s="2" t="s">
        <v>674</v>
      </c>
      <c r="B1812" s="2" t="s">
        <v>275</v>
      </c>
      <c r="C1812" s="2" t="s">
        <v>275</v>
      </c>
      <c r="D1812" s="2" t="s">
        <v>16</v>
      </c>
      <c r="E1812" s="2" t="s">
        <v>675</v>
      </c>
      <c r="F1812" s="2">
        <v>736</v>
      </c>
      <c r="G1812" s="2">
        <v>704.5</v>
      </c>
      <c r="H1812" s="2">
        <v>56</v>
      </c>
      <c r="I1812" s="2">
        <v>28</v>
      </c>
    </row>
    <row r="1813" spans="1:9" x14ac:dyDescent="0.25">
      <c r="A1813" s="2" t="s">
        <v>674</v>
      </c>
      <c r="B1813" s="2" t="s">
        <v>275</v>
      </c>
      <c r="C1813" s="2" t="s">
        <v>275</v>
      </c>
      <c r="D1813" s="2" t="s">
        <v>16</v>
      </c>
      <c r="E1813" s="2" t="s">
        <v>8</v>
      </c>
      <c r="F1813" s="2">
        <v>847</v>
      </c>
      <c r="G1813" s="2">
        <v>847</v>
      </c>
      <c r="H1813" s="2">
        <v>51</v>
      </c>
      <c r="I1813" s="2">
        <v>51</v>
      </c>
    </row>
    <row r="1814" spans="1:9" x14ac:dyDescent="0.25">
      <c r="A1814" s="2" t="s">
        <v>674</v>
      </c>
      <c r="B1814" s="2" t="s">
        <v>275</v>
      </c>
      <c r="C1814" s="2" t="s">
        <v>275</v>
      </c>
      <c r="D1814" s="2" t="s">
        <v>16</v>
      </c>
      <c r="E1814" s="2" t="s">
        <v>9</v>
      </c>
      <c r="F1814" s="2">
        <v>825</v>
      </c>
      <c r="G1814" s="2">
        <v>825</v>
      </c>
      <c r="H1814" s="2">
        <v>48</v>
      </c>
      <c r="I1814" s="2">
        <v>48</v>
      </c>
    </row>
    <row r="1815" spans="1:9" x14ac:dyDescent="0.25">
      <c r="A1815" s="2" t="s">
        <v>674</v>
      </c>
      <c r="B1815" s="2" t="s">
        <v>275</v>
      </c>
      <c r="C1815" s="2" t="s">
        <v>275</v>
      </c>
      <c r="D1815" s="2" t="s">
        <v>16</v>
      </c>
      <c r="E1815" s="2" t="s">
        <v>10</v>
      </c>
      <c r="F1815" s="2">
        <v>865</v>
      </c>
      <c r="G1815" s="2">
        <v>865</v>
      </c>
      <c r="H1815" s="2">
        <v>48</v>
      </c>
      <c r="I1815" s="2">
        <v>48</v>
      </c>
    </row>
    <row r="1816" spans="1:9" x14ac:dyDescent="0.25">
      <c r="A1816" s="2" t="s">
        <v>674</v>
      </c>
      <c r="B1816" s="2" t="s">
        <v>275</v>
      </c>
      <c r="C1816" s="2" t="s">
        <v>275</v>
      </c>
      <c r="D1816" s="2" t="s">
        <v>16</v>
      </c>
      <c r="E1816" s="2" t="s">
        <v>11</v>
      </c>
      <c r="F1816" s="2">
        <v>767</v>
      </c>
      <c r="G1816" s="2">
        <v>767</v>
      </c>
      <c r="H1816" s="2">
        <v>26</v>
      </c>
      <c r="I1816" s="2">
        <v>26</v>
      </c>
    </row>
    <row r="1817" spans="1:9" x14ac:dyDescent="0.25">
      <c r="A1817" s="2" t="s">
        <v>674</v>
      </c>
      <c r="B1817" s="2" t="s">
        <v>275</v>
      </c>
      <c r="C1817" s="2" t="s">
        <v>275</v>
      </c>
      <c r="D1817" s="2" t="s">
        <v>16</v>
      </c>
      <c r="E1817" s="2" t="s">
        <v>12</v>
      </c>
      <c r="F1817" s="2">
        <v>764</v>
      </c>
      <c r="G1817" s="2">
        <v>764</v>
      </c>
      <c r="H1817" s="2">
        <v>36</v>
      </c>
      <c r="I1817" s="2">
        <v>36</v>
      </c>
    </row>
    <row r="1818" spans="1:9" x14ac:dyDescent="0.25">
      <c r="A1818" s="2" t="s">
        <v>674</v>
      </c>
      <c r="B1818" s="2" t="s">
        <v>275</v>
      </c>
      <c r="C1818" s="2" t="s">
        <v>275</v>
      </c>
      <c r="D1818" s="2" t="s">
        <v>16</v>
      </c>
      <c r="E1818" s="2" t="s">
        <v>13</v>
      </c>
      <c r="F1818" s="2">
        <v>833</v>
      </c>
      <c r="G1818" s="2">
        <v>833</v>
      </c>
      <c r="H1818" s="2">
        <v>25</v>
      </c>
      <c r="I1818" s="2">
        <v>25</v>
      </c>
    </row>
    <row r="1819" spans="1:9" x14ac:dyDescent="0.25">
      <c r="A1819" s="2" t="s">
        <v>674</v>
      </c>
      <c r="B1819" s="2" t="s">
        <v>275</v>
      </c>
      <c r="C1819" s="2" t="s">
        <v>275</v>
      </c>
      <c r="D1819" s="2" t="s">
        <v>16</v>
      </c>
      <c r="E1819" s="2" t="s">
        <v>14</v>
      </c>
      <c r="F1819" s="2">
        <v>936</v>
      </c>
      <c r="G1819" s="2">
        <v>935.6</v>
      </c>
      <c r="H1819" s="2">
        <v>21</v>
      </c>
      <c r="I1819" s="2">
        <v>20.6</v>
      </c>
    </row>
    <row r="1820" spans="1:9" x14ac:dyDescent="0.25">
      <c r="A1820" s="2" t="s">
        <v>674</v>
      </c>
      <c r="B1820" s="2" t="s">
        <v>275</v>
      </c>
      <c r="C1820" s="2" t="s">
        <v>275</v>
      </c>
      <c r="D1820" s="2" t="s">
        <v>16</v>
      </c>
      <c r="E1820" s="2" t="s">
        <v>15</v>
      </c>
      <c r="F1820" s="2">
        <v>897</v>
      </c>
      <c r="G1820" s="2">
        <v>895.19</v>
      </c>
      <c r="H1820" s="2">
        <v>35</v>
      </c>
      <c r="I1820" s="2">
        <v>35</v>
      </c>
    </row>
    <row r="1821" spans="1:9" x14ac:dyDescent="0.25">
      <c r="A1821" s="2" t="s">
        <v>674</v>
      </c>
      <c r="B1821" s="2" t="s">
        <v>275</v>
      </c>
      <c r="C1821" s="2" t="s">
        <v>275</v>
      </c>
      <c r="D1821" s="2" t="s">
        <v>16</v>
      </c>
      <c r="E1821" s="2" t="s">
        <v>16</v>
      </c>
      <c r="F1821" s="2">
        <v>898</v>
      </c>
      <c r="G1821" s="2">
        <v>897.51</v>
      </c>
      <c r="H1821" s="2">
        <v>21</v>
      </c>
      <c r="I1821" s="2">
        <v>21</v>
      </c>
    </row>
    <row r="1822" spans="1:9" x14ac:dyDescent="0.25">
      <c r="A1822" s="2" t="s">
        <v>674</v>
      </c>
      <c r="B1822" s="2" t="s">
        <v>275</v>
      </c>
      <c r="C1822" s="2" t="s">
        <v>275</v>
      </c>
      <c r="D1822" s="2" t="s">
        <v>16</v>
      </c>
      <c r="E1822" s="2" t="s">
        <v>17</v>
      </c>
      <c r="F1822" s="2">
        <v>1015</v>
      </c>
      <c r="G1822" s="2">
        <v>1008.64</v>
      </c>
      <c r="H1822" s="2">
        <v>29</v>
      </c>
      <c r="I1822" s="2">
        <v>27</v>
      </c>
    </row>
    <row r="1823" spans="1:9" x14ac:dyDescent="0.25">
      <c r="A1823" s="2" t="s">
        <v>674</v>
      </c>
      <c r="B1823" s="2" t="s">
        <v>275</v>
      </c>
      <c r="C1823" s="2" t="s">
        <v>275</v>
      </c>
      <c r="D1823" s="2" t="s">
        <v>16</v>
      </c>
      <c r="E1823" s="2" t="s">
        <v>18</v>
      </c>
      <c r="F1823" s="2">
        <v>797</v>
      </c>
      <c r="G1823" s="2">
        <v>732.47</v>
      </c>
      <c r="H1823" s="2">
        <v>83</v>
      </c>
      <c r="I1823" s="2">
        <v>80</v>
      </c>
    </row>
    <row r="1824" spans="1:9" x14ac:dyDescent="0.25">
      <c r="A1824" s="2" t="s">
        <v>674</v>
      </c>
      <c r="B1824" s="2" t="s">
        <v>275</v>
      </c>
      <c r="C1824" s="2" t="s">
        <v>275</v>
      </c>
      <c r="D1824" s="2" t="s">
        <v>16</v>
      </c>
      <c r="E1824" s="2" t="s">
        <v>19</v>
      </c>
      <c r="F1824" s="2">
        <v>821</v>
      </c>
      <c r="G1824" s="2">
        <v>738.47</v>
      </c>
      <c r="H1824" s="2">
        <v>116</v>
      </c>
      <c r="I1824" s="2">
        <v>108.37</v>
      </c>
    </row>
    <row r="1825" spans="1:9" x14ac:dyDescent="0.25">
      <c r="A1825" s="2" t="s">
        <v>674</v>
      </c>
      <c r="B1825" s="2" t="s">
        <v>275</v>
      </c>
      <c r="C1825" s="2" t="s">
        <v>277</v>
      </c>
      <c r="D1825" s="2" t="s">
        <v>16</v>
      </c>
      <c r="E1825" s="2" t="s">
        <v>10</v>
      </c>
      <c r="F1825" s="2">
        <v>1</v>
      </c>
      <c r="G1825" s="2">
        <v>1</v>
      </c>
      <c r="H1825" s="2">
        <v>1</v>
      </c>
      <c r="I1825" s="2">
        <v>1</v>
      </c>
    </row>
    <row r="1826" spans="1:9" x14ac:dyDescent="0.25">
      <c r="A1826" s="2" t="s">
        <v>674</v>
      </c>
      <c r="B1826" s="2" t="s">
        <v>275</v>
      </c>
      <c r="C1826" s="2" t="s">
        <v>277</v>
      </c>
      <c r="D1826" s="2" t="s">
        <v>16</v>
      </c>
      <c r="E1826" s="2" t="s">
        <v>12</v>
      </c>
      <c r="F1826" s="2">
        <v>1</v>
      </c>
      <c r="G1826" s="2">
        <v>1</v>
      </c>
      <c r="H1826" s="2">
        <v>1</v>
      </c>
      <c r="I1826" s="2">
        <v>1</v>
      </c>
    </row>
    <row r="1827" spans="1:9" x14ac:dyDescent="0.25">
      <c r="A1827" s="2" t="s">
        <v>674</v>
      </c>
      <c r="B1827" s="2" t="s">
        <v>275</v>
      </c>
      <c r="C1827" s="2" t="s">
        <v>277</v>
      </c>
      <c r="D1827" s="2" t="s">
        <v>16</v>
      </c>
      <c r="E1827" s="2" t="s">
        <v>13</v>
      </c>
      <c r="F1827" s="2">
        <v>1</v>
      </c>
      <c r="G1827" s="2">
        <v>1</v>
      </c>
      <c r="H1827" s="2">
        <v>1</v>
      </c>
      <c r="I1827" s="2">
        <v>1</v>
      </c>
    </row>
    <row r="1828" spans="1:9" x14ac:dyDescent="0.25">
      <c r="A1828" s="2" t="s">
        <v>674</v>
      </c>
      <c r="B1828" s="2" t="s">
        <v>275</v>
      </c>
      <c r="C1828" s="2" t="s">
        <v>277</v>
      </c>
      <c r="D1828" s="2" t="s">
        <v>16</v>
      </c>
      <c r="E1828" s="2" t="s">
        <v>15</v>
      </c>
      <c r="F1828" s="2">
        <v>1</v>
      </c>
      <c r="G1828" s="2">
        <v>1</v>
      </c>
      <c r="H1828" s="2">
        <v>1</v>
      </c>
      <c r="I1828" s="2">
        <v>1</v>
      </c>
    </row>
    <row r="1829" spans="1:9" x14ac:dyDescent="0.25">
      <c r="A1829" s="2" t="s">
        <v>674</v>
      </c>
      <c r="B1829" s="2" t="s">
        <v>275</v>
      </c>
      <c r="C1829" s="2" t="s">
        <v>277</v>
      </c>
      <c r="D1829" s="2" t="s">
        <v>16</v>
      </c>
      <c r="E1829" s="2" t="s">
        <v>17</v>
      </c>
      <c r="F1829" s="2">
        <v>1</v>
      </c>
      <c r="G1829" s="2">
        <v>1</v>
      </c>
      <c r="H1829" s="2">
        <v>1</v>
      </c>
      <c r="I1829" s="2">
        <v>1</v>
      </c>
    </row>
    <row r="1830" spans="1:9" x14ac:dyDescent="0.25">
      <c r="A1830" s="2" t="s">
        <v>674</v>
      </c>
      <c r="B1830" s="2" t="s">
        <v>275</v>
      </c>
      <c r="C1830" s="2" t="s">
        <v>277</v>
      </c>
      <c r="D1830" s="2" t="s">
        <v>16</v>
      </c>
      <c r="E1830" s="2" t="s">
        <v>19</v>
      </c>
      <c r="F1830" s="2">
        <v>5</v>
      </c>
      <c r="G1830" s="2">
        <v>3.67</v>
      </c>
      <c r="H1830" s="2">
        <v>5</v>
      </c>
      <c r="I1830" s="2">
        <v>3.67</v>
      </c>
    </row>
    <row r="1831" spans="1:9" x14ac:dyDescent="0.25">
      <c r="A1831" s="2" t="s">
        <v>674</v>
      </c>
      <c r="B1831" s="2" t="s">
        <v>275</v>
      </c>
      <c r="C1831" s="2" t="s">
        <v>359</v>
      </c>
      <c r="D1831" s="2" t="s">
        <v>16</v>
      </c>
      <c r="E1831" s="2" t="s">
        <v>19</v>
      </c>
      <c r="F1831" s="2">
        <v>1</v>
      </c>
      <c r="G1831" s="2">
        <v>1</v>
      </c>
      <c r="H1831" s="2">
        <v>1</v>
      </c>
      <c r="I1831" s="2">
        <v>1</v>
      </c>
    </row>
    <row r="1832" spans="1:9" x14ac:dyDescent="0.25">
      <c r="A1832" s="2" t="s">
        <v>674</v>
      </c>
      <c r="B1832" s="2" t="s">
        <v>275</v>
      </c>
      <c r="C1832" s="2" t="s">
        <v>365</v>
      </c>
      <c r="D1832" s="2" t="s">
        <v>16</v>
      </c>
      <c r="E1832" s="2" t="s">
        <v>675</v>
      </c>
      <c r="F1832" s="2">
        <v>1</v>
      </c>
      <c r="G1832" s="2">
        <v>0.5</v>
      </c>
      <c r="H1832" s="2">
        <v>1</v>
      </c>
      <c r="I1832" s="2">
        <v>0.5</v>
      </c>
    </row>
    <row r="1833" spans="1:9" x14ac:dyDescent="0.25">
      <c r="A1833" s="2" t="s">
        <v>674</v>
      </c>
      <c r="B1833" s="2" t="s">
        <v>275</v>
      </c>
      <c r="C1833" s="2" t="s">
        <v>365</v>
      </c>
      <c r="D1833" s="2" t="s">
        <v>16</v>
      </c>
      <c r="E1833" s="2" t="s">
        <v>13</v>
      </c>
      <c r="F1833" s="2">
        <v>1</v>
      </c>
      <c r="G1833" s="2">
        <v>1</v>
      </c>
      <c r="H1833" s="2">
        <v>1</v>
      </c>
      <c r="I1833" s="2">
        <v>1</v>
      </c>
    </row>
    <row r="1834" spans="1:9" x14ac:dyDescent="0.25">
      <c r="A1834" s="2" t="s">
        <v>674</v>
      </c>
      <c r="B1834" s="2" t="s">
        <v>275</v>
      </c>
      <c r="C1834" s="2" t="s">
        <v>365</v>
      </c>
      <c r="D1834" s="2" t="s">
        <v>16</v>
      </c>
      <c r="E1834" s="2" t="s">
        <v>15</v>
      </c>
      <c r="F1834" s="2">
        <v>1</v>
      </c>
      <c r="G1834" s="2">
        <v>1</v>
      </c>
      <c r="H1834" s="2">
        <v>1</v>
      </c>
      <c r="I1834" s="2">
        <v>1</v>
      </c>
    </row>
    <row r="1835" spans="1:9" x14ac:dyDescent="0.25">
      <c r="A1835" s="2" t="s">
        <v>674</v>
      </c>
      <c r="B1835" s="2" t="s">
        <v>275</v>
      </c>
      <c r="C1835" s="2" t="s">
        <v>365</v>
      </c>
      <c r="D1835" s="2" t="s">
        <v>16</v>
      </c>
      <c r="E1835" s="2" t="s">
        <v>17</v>
      </c>
      <c r="F1835" s="2">
        <v>3</v>
      </c>
      <c r="G1835" s="2">
        <v>3</v>
      </c>
      <c r="H1835" s="2">
        <v>3</v>
      </c>
      <c r="I1835" s="2">
        <v>3</v>
      </c>
    </row>
    <row r="1836" spans="1:9" x14ac:dyDescent="0.25">
      <c r="A1836" s="2" t="s">
        <v>674</v>
      </c>
      <c r="B1836" s="2" t="s">
        <v>275</v>
      </c>
      <c r="C1836" s="2" t="s">
        <v>365</v>
      </c>
      <c r="D1836" s="2" t="s">
        <v>16</v>
      </c>
      <c r="E1836" s="2" t="s">
        <v>19</v>
      </c>
      <c r="F1836" s="2">
        <v>4</v>
      </c>
      <c r="G1836" s="2">
        <v>4</v>
      </c>
      <c r="H1836" s="2">
        <v>4</v>
      </c>
      <c r="I1836" s="2">
        <v>4</v>
      </c>
    </row>
    <row r="1837" spans="1:9" x14ac:dyDescent="0.25">
      <c r="A1837" s="2" t="s">
        <v>674</v>
      </c>
      <c r="B1837" s="2" t="s">
        <v>277</v>
      </c>
      <c r="C1837" s="2" t="s">
        <v>277</v>
      </c>
      <c r="D1837" s="2" t="s">
        <v>16</v>
      </c>
      <c r="E1837" s="2" t="s">
        <v>675</v>
      </c>
      <c r="F1837" s="2">
        <v>616</v>
      </c>
      <c r="G1837" s="2">
        <v>613.05999999999995</v>
      </c>
      <c r="H1837" s="2">
        <v>10</v>
      </c>
      <c r="I1837" s="2">
        <v>10</v>
      </c>
    </row>
    <row r="1838" spans="1:9" x14ac:dyDescent="0.25">
      <c r="A1838" s="2" t="s">
        <v>674</v>
      </c>
      <c r="B1838" s="2" t="s">
        <v>277</v>
      </c>
      <c r="C1838" s="2" t="s">
        <v>277</v>
      </c>
      <c r="D1838" s="2" t="s">
        <v>16</v>
      </c>
      <c r="E1838" s="2" t="s">
        <v>8</v>
      </c>
      <c r="F1838" s="2">
        <v>645</v>
      </c>
      <c r="G1838" s="2">
        <v>640.67999999999995</v>
      </c>
      <c r="H1838" s="2">
        <v>11</v>
      </c>
      <c r="I1838" s="2">
        <v>11</v>
      </c>
    </row>
    <row r="1839" spans="1:9" x14ac:dyDescent="0.25">
      <c r="A1839" s="2" t="s">
        <v>674</v>
      </c>
      <c r="B1839" s="2" t="s">
        <v>277</v>
      </c>
      <c r="C1839" s="2" t="s">
        <v>277</v>
      </c>
      <c r="D1839" s="2" t="s">
        <v>16</v>
      </c>
      <c r="E1839" s="2" t="s">
        <v>9</v>
      </c>
      <c r="F1839" s="2">
        <v>701</v>
      </c>
      <c r="G1839" s="2">
        <v>699.14</v>
      </c>
      <c r="H1839" s="2">
        <v>12</v>
      </c>
      <c r="I1839" s="2">
        <v>11.91</v>
      </c>
    </row>
    <row r="1840" spans="1:9" x14ac:dyDescent="0.25">
      <c r="A1840" s="2" t="s">
        <v>674</v>
      </c>
      <c r="B1840" s="2" t="s">
        <v>277</v>
      </c>
      <c r="C1840" s="2" t="s">
        <v>277</v>
      </c>
      <c r="D1840" s="2" t="s">
        <v>16</v>
      </c>
      <c r="E1840" s="2" t="s">
        <v>10</v>
      </c>
      <c r="F1840" s="2">
        <v>684</v>
      </c>
      <c r="G1840" s="2">
        <v>676.6</v>
      </c>
      <c r="H1840" s="2">
        <v>17</v>
      </c>
      <c r="I1840" s="2">
        <v>16.88</v>
      </c>
    </row>
    <row r="1841" spans="1:9" x14ac:dyDescent="0.25">
      <c r="A1841" s="2" t="s">
        <v>674</v>
      </c>
      <c r="B1841" s="2" t="s">
        <v>277</v>
      </c>
      <c r="C1841" s="2" t="s">
        <v>277</v>
      </c>
      <c r="D1841" s="2" t="s">
        <v>16</v>
      </c>
      <c r="E1841" s="2" t="s">
        <v>11</v>
      </c>
      <c r="F1841" s="2">
        <v>691</v>
      </c>
      <c r="G1841" s="2">
        <v>685.67</v>
      </c>
      <c r="H1841" s="2">
        <v>17</v>
      </c>
      <c r="I1841" s="2">
        <v>16.95</v>
      </c>
    </row>
    <row r="1842" spans="1:9" x14ac:dyDescent="0.25">
      <c r="A1842" s="2" t="s">
        <v>674</v>
      </c>
      <c r="B1842" s="2" t="s">
        <v>277</v>
      </c>
      <c r="C1842" s="2" t="s">
        <v>277</v>
      </c>
      <c r="D1842" s="2" t="s">
        <v>16</v>
      </c>
      <c r="E1842" s="2" t="s">
        <v>12</v>
      </c>
      <c r="F1842" s="2">
        <v>702</v>
      </c>
      <c r="G1842" s="2">
        <v>698.92</v>
      </c>
      <c r="H1842" s="2">
        <v>12</v>
      </c>
      <c r="I1842" s="2">
        <v>12</v>
      </c>
    </row>
    <row r="1843" spans="1:9" x14ac:dyDescent="0.25">
      <c r="A1843" s="2" t="s">
        <v>674</v>
      </c>
      <c r="B1843" s="2" t="s">
        <v>277</v>
      </c>
      <c r="C1843" s="2" t="s">
        <v>277</v>
      </c>
      <c r="D1843" s="2" t="s">
        <v>16</v>
      </c>
      <c r="E1843" s="2" t="s">
        <v>13</v>
      </c>
      <c r="F1843" s="2">
        <v>775</v>
      </c>
      <c r="G1843" s="2">
        <v>774.26</v>
      </c>
      <c r="H1843" s="2">
        <v>78</v>
      </c>
      <c r="I1843" s="2">
        <v>77.459999999999994</v>
      </c>
    </row>
    <row r="1844" spans="1:9" x14ac:dyDescent="0.25">
      <c r="A1844" s="2" t="s">
        <v>674</v>
      </c>
      <c r="B1844" s="2" t="s">
        <v>277</v>
      </c>
      <c r="C1844" s="2" t="s">
        <v>277</v>
      </c>
      <c r="D1844" s="2" t="s">
        <v>16</v>
      </c>
      <c r="E1844" s="2" t="s">
        <v>14</v>
      </c>
      <c r="F1844" s="2">
        <v>791</v>
      </c>
      <c r="G1844" s="2">
        <v>789.54</v>
      </c>
      <c r="H1844" s="2">
        <v>104</v>
      </c>
      <c r="I1844" s="2">
        <v>103.1</v>
      </c>
    </row>
    <row r="1845" spans="1:9" x14ac:dyDescent="0.25">
      <c r="A1845" s="2" t="s">
        <v>674</v>
      </c>
      <c r="B1845" s="2" t="s">
        <v>277</v>
      </c>
      <c r="C1845" s="2" t="s">
        <v>277</v>
      </c>
      <c r="D1845" s="2" t="s">
        <v>16</v>
      </c>
      <c r="E1845" s="2" t="s">
        <v>15</v>
      </c>
      <c r="F1845" s="2">
        <v>804</v>
      </c>
      <c r="G1845" s="2">
        <v>801.44</v>
      </c>
      <c r="H1845" s="2">
        <v>129</v>
      </c>
      <c r="I1845" s="2">
        <v>128.46</v>
      </c>
    </row>
    <row r="1846" spans="1:9" x14ac:dyDescent="0.25">
      <c r="A1846" s="2" t="s">
        <v>674</v>
      </c>
      <c r="B1846" s="2" t="s">
        <v>277</v>
      </c>
      <c r="C1846" s="2" t="s">
        <v>277</v>
      </c>
      <c r="D1846" s="2" t="s">
        <v>16</v>
      </c>
      <c r="E1846" s="2" t="s">
        <v>16</v>
      </c>
      <c r="F1846" s="2">
        <v>996</v>
      </c>
      <c r="G1846" s="2">
        <v>994.54</v>
      </c>
      <c r="H1846" s="2">
        <v>349</v>
      </c>
      <c r="I1846" s="2">
        <v>347.92</v>
      </c>
    </row>
    <row r="1847" spans="1:9" x14ac:dyDescent="0.25">
      <c r="A1847" s="2" t="s">
        <v>674</v>
      </c>
      <c r="B1847" s="2" t="s">
        <v>277</v>
      </c>
      <c r="C1847" s="2" t="s">
        <v>277</v>
      </c>
      <c r="D1847" s="2" t="s">
        <v>16</v>
      </c>
      <c r="E1847" s="2" t="s">
        <v>17</v>
      </c>
      <c r="F1847" s="2">
        <v>938</v>
      </c>
      <c r="G1847" s="2">
        <v>934.63</v>
      </c>
      <c r="H1847" s="2">
        <v>318</v>
      </c>
      <c r="I1847" s="2">
        <v>315.58</v>
      </c>
    </row>
    <row r="1848" spans="1:9" x14ac:dyDescent="0.25">
      <c r="A1848" s="2" t="s">
        <v>674</v>
      </c>
      <c r="B1848" s="2" t="s">
        <v>277</v>
      </c>
      <c r="C1848" s="2" t="s">
        <v>277</v>
      </c>
      <c r="D1848" s="2" t="s">
        <v>16</v>
      </c>
      <c r="E1848" s="2" t="s">
        <v>18</v>
      </c>
      <c r="F1848" s="2">
        <v>790</v>
      </c>
      <c r="G1848" s="2">
        <v>745.39</v>
      </c>
      <c r="H1848" s="2">
        <v>268</v>
      </c>
      <c r="I1848" s="2">
        <v>263.58</v>
      </c>
    </row>
    <row r="1849" spans="1:9" x14ac:dyDescent="0.25">
      <c r="A1849" s="2" t="s">
        <v>674</v>
      </c>
      <c r="B1849" s="2" t="s">
        <v>277</v>
      </c>
      <c r="C1849" s="2" t="s">
        <v>277</v>
      </c>
      <c r="D1849" s="2" t="s">
        <v>16</v>
      </c>
      <c r="E1849" s="2" t="s">
        <v>19</v>
      </c>
      <c r="F1849" s="2">
        <v>803</v>
      </c>
      <c r="G1849" s="2">
        <v>739.61</v>
      </c>
      <c r="H1849" s="2">
        <v>272</v>
      </c>
      <c r="I1849" s="2">
        <v>265.35000000000002</v>
      </c>
    </row>
    <row r="1850" spans="1:9" x14ac:dyDescent="0.25">
      <c r="A1850" s="2" t="s">
        <v>674</v>
      </c>
      <c r="B1850" s="2" t="s">
        <v>721</v>
      </c>
      <c r="C1850" s="2" t="s">
        <v>721</v>
      </c>
      <c r="D1850" s="2" t="s">
        <v>16</v>
      </c>
      <c r="E1850" s="2" t="s">
        <v>675</v>
      </c>
      <c r="F1850" s="2">
        <v>82</v>
      </c>
      <c r="G1850" s="2">
        <v>82</v>
      </c>
      <c r="H1850" s="2">
        <v>0</v>
      </c>
      <c r="I1850" s="2">
        <v>0</v>
      </c>
    </row>
    <row r="1851" spans="1:9" x14ac:dyDescent="0.25">
      <c r="A1851" s="2" t="s">
        <v>674</v>
      </c>
      <c r="B1851" s="2" t="s">
        <v>721</v>
      </c>
      <c r="C1851" s="2" t="s">
        <v>721</v>
      </c>
      <c r="D1851" s="2" t="s">
        <v>16</v>
      </c>
      <c r="E1851" s="2" t="s">
        <v>8</v>
      </c>
      <c r="F1851" s="2">
        <v>30</v>
      </c>
      <c r="G1851" s="2">
        <v>30</v>
      </c>
      <c r="H1851" s="2">
        <v>0</v>
      </c>
      <c r="I1851" s="2">
        <v>0</v>
      </c>
    </row>
    <row r="1852" spans="1:9" x14ac:dyDescent="0.25">
      <c r="A1852" s="2" t="s">
        <v>674</v>
      </c>
      <c r="B1852" s="2" t="s">
        <v>721</v>
      </c>
      <c r="C1852" s="2" t="s">
        <v>721</v>
      </c>
      <c r="D1852" s="2" t="s">
        <v>16</v>
      </c>
      <c r="E1852" s="2" t="s">
        <v>12</v>
      </c>
      <c r="F1852" s="2">
        <v>28</v>
      </c>
      <c r="G1852" s="2">
        <v>28</v>
      </c>
      <c r="H1852" s="2">
        <v>0</v>
      </c>
      <c r="I1852" s="2">
        <v>0</v>
      </c>
    </row>
    <row r="1853" spans="1:9" x14ac:dyDescent="0.25">
      <c r="A1853" s="2" t="s">
        <v>674</v>
      </c>
      <c r="B1853" s="2" t="s">
        <v>721</v>
      </c>
      <c r="C1853" s="2" t="s">
        <v>721</v>
      </c>
      <c r="D1853" s="2" t="s">
        <v>16</v>
      </c>
      <c r="E1853" s="2" t="s">
        <v>13</v>
      </c>
      <c r="F1853" s="2">
        <v>29</v>
      </c>
      <c r="G1853" s="2">
        <v>29</v>
      </c>
      <c r="H1853" s="2">
        <v>0</v>
      </c>
      <c r="I1853" s="2">
        <v>0</v>
      </c>
    </row>
    <row r="1854" spans="1:9" x14ac:dyDescent="0.25">
      <c r="A1854" s="2" t="s">
        <v>674</v>
      </c>
      <c r="B1854" s="2" t="s">
        <v>279</v>
      </c>
      <c r="C1854" s="2" t="s">
        <v>279</v>
      </c>
      <c r="D1854" s="2" t="s">
        <v>16</v>
      </c>
      <c r="E1854" s="2" t="s">
        <v>13</v>
      </c>
      <c r="F1854" s="2">
        <v>14</v>
      </c>
      <c r="G1854" s="2">
        <v>14</v>
      </c>
      <c r="H1854" s="2">
        <v>0</v>
      </c>
      <c r="I1854" s="2">
        <v>0</v>
      </c>
    </row>
    <row r="1855" spans="1:9" x14ac:dyDescent="0.25">
      <c r="A1855" s="2" t="s">
        <v>674</v>
      </c>
      <c r="B1855" s="2" t="s">
        <v>279</v>
      </c>
      <c r="C1855" s="2" t="s">
        <v>279</v>
      </c>
      <c r="D1855" s="2" t="s">
        <v>16</v>
      </c>
      <c r="E1855" s="2" t="s">
        <v>14</v>
      </c>
      <c r="F1855" s="2">
        <v>15</v>
      </c>
      <c r="G1855" s="2">
        <v>15</v>
      </c>
      <c r="H1855" s="2">
        <v>0</v>
      </c>
      <c r="I1855" s="2">
        <v>0</v>
      </c>
    </row>
    <row r="1856" spans="1:9" x14ac:dyDescent="0.25">
      <c r="A1856" s="2" t="s">
        <v>674</v>
      </c>
      <c r="B1856" s="2" t="s">
        <v>279</v>
      </c>
      <c r="C1856" s="2" t="s">
        <v>279</v>
      </c>
      <c r="D1856" s="2" t="s">
        <v>16</v>
      </c>
      <c r="E1856" s="2" t="s">
        <v>15</v>
      </c>
      <c r="F1856" s="2">
        <v>8</v>
      </c>
      <c r="G1856" s="2">
        <v>8</v>
      </c>
      <c r="H1856" s="2">
        <v>0</v>
      </c>
      <c r="I1856" s="2">
        <v>0</v>
      </c>
    </row>
    <row r="1857" spans="1:9" x14ac:dyDescent="0.25">
      <c r="A1857" s="2" t="s">
        <v>674</v>
      </c>
      <c r="B1857" s="2" t="s">
        <v>279</v>
      </c>
      <c r="C1857" s="2" t="s">
        <v>279</v>
      </c>
      <c r="D1857" s="2" t="s">
        <v>16</v>
      </c>
      <c r="E1857" s="2" t="s">
        <v>16</v>
      </c>
      <c r="F1857" s="2">
        <v>8</v>
      </c>
      <c r="G1857" s="2">
        <v>8</v>
      </c>
      <c r="H1857" s="2">
        <v>0</v>
      </c>
      <c r="I1857" s="2">
        <v>0</v>
      </c>
    </row>
    <row r="1858" spans="1:9" x14ac:dyDescent="0.25">
      <c r="A1858" s="2" t="s">
        <v>674</v>
      </c>
      <c r="B1858" s="2" t="s">
        <v>279</v>
      </c>
      <c r="C1858" s="2" t="s">
        <v>279</v>
      </c>
      <c r="D1858" s="2" t="s">
        <v>16</v>
      </c>
      <c r="E1858" s="2" t="s">
        <v>17</v>
      </c>
      <c r="F1858" s="2">
        <v>13</v>
      </c>
      <c r="G1858" s="2">
        <v>13</v>
      </c>
      <c r="H1858" s="2">
        <v>0</v>
      </c>
      <c r="I1858" s="2">
        <v>0</v>
      </c>
    </row>
    <row r="1859" spans="1:9" x14ac:dyDescent="0.25">
      <c r="A1859" s="2" t="s">
        <v>674</v>
      </c>
      <c r="B1859" s="2" t="s">
        <v>279</v>
      </c>
      <c r="C1859" s="2" t="s">
        <v>279</v>
      </c>
      <c r="D1859" s="2" t="s">
        <v>16</v>
      </c>
      <c r="E1859" s="2" t="s">
        <v>18</v>
      </c>
      <c r="F1859" s="2">
        <v>13</v>
      </c>
      <c r="G1859" s="2">
        <v>13</v>
      </c>
      <c r="H1859" s="2">
        <v>0</v>
      </c>
      <c r="I1859" s="2">
        <v>0</v>
      </c>
    </row>
    <row r="1860" spans="1:9" x14ac:dyDescent="0.25">
      <c r="A1860" s="2" t="s">
        <v>674</v>
      </c>
      <c r="B1860" s="2" t="s">
        <v>279</v>
      </c>
      <c r="C1860" s="2" t="s">
        <v>279</v>
      </c>
      <c r="D1860" s="2" t="s">
        <v>16</v>
      </c>
      <c r="E1860" s="2" t="s">
        <v>19</v>
      </c>
      <c r="F1860" s="2">
        <v>18</v>
      </c>
      <c r="G1860" s="2">
        <v>16.579999999999998</v>
      </c>
      <c r="H1860" s="2">
        <v>0</v>
      </c>
      <c r="I1860" s="2">
        <v>0</v>
      </c>
    </row>
    <row r="1861" spans="1:9" x14ac:dyDescent="0.25">
      <c r="A1861" s="2" t="s">
        <v>674</v>
      </c>
      <c r="B1861" s="2" t="s">
        <v>281</v>
      </c>
      <c r="C1861" s="2" t="s">
        <v>281</v>
      </c>
      <c r="D1861" s="2" t="s">
        <v>16</v>
      </c>
      <c r="E1861" s="2" t="s">
        <v>675</v>
      </c>
      <c r="F1861" s="2">
        <v>10</v>
      </c>
      <c r="G1861" s="2">
        <v>10</v>
      </c>
      <c r="H1861" s="2">
        <v>0</v>
      </c>
      <c r="I1861" s="2">
        <v>0</v>
      </c>
    </row>
    <row r="1862" spans="1:9" x14ac:dyDescent="0.25">
      <c r="A1862" s="2" t="s">
        <v>674</v>
      </c>
      <c r="B1862" s="2" t="s">
        <v>281</v>
      </c>
      <c r="C1862" s="2" t="s">
        <v>281</v>
      </c>
      <c r="D1862" s="2" t="s">
        <v>16</v>
      </c>
      <c r="E1862" s="2" t="s">
        <v>8</v>
      </c>
      <c r="F1862" s="2">
        <v>4</v>
      </c>
      <c r="G1862" s="2">
        <v>4</v>
      </c>
      <c r="H1862" s="2">
        <v>0</v>
      </c>
      <c r="I1862" s="2">
        <v>0</v>
      </c>
    </row>
    <row r="1863" spans="1:9" x14ac:dyDescent="0.25">
      <c r="A1863" s="2" t="s">
        <v>674</v>
      </c>
      <c r="B1863" s="2" t="s">
        <v>281</v>
      </c>
      <c r="C1863" s="2" t="s">
        <v>281</v>
      </c>
      <c r="D1863" s="2" t="s">
        <v>16</v>
      </c>
      <c r="E1863" s="2" t="s">
        <v>9</v>
      </c>
      <c r="F1863" s="2">
        <v>5</v>
      </c>
      <c r="G1863" s="2">
        <v>5</v>
      </c>
      <c r="H1863" s="2">
        <v>0</v>
      </c>
      <c r="I1863" s="2">
        <v>0</v>
      </c>
    </row>
    <row r="1864" spans="1:9" x14ac:dyDescent="0.25">
      <c r="A1864" s="2" t="s">
        <v>674</v>
      </c>
      <c r="B1864" s="2" t="s">
        <v>281</v>
      </c>
      <c r="C1864" s="2" t="s">
        <v>281</v>
      </c>
      <c r="D1864" s="2" t="s">
        <v>16</v>
      </c>
      <c r="E1864" s="2" t="s">
        <v>10</v>
      </c>
      <c r="F1864" s="2">
        <v>6</v>
      </c>
      <c r="G1864" s="2">
        <v>6</v>
      </c>
      <c r="H1864" s="2">
        <v>0</v>
      </c>
      <c r="I1864" s="2">
        <v>0</v>
      </c>
    </row>
    <row r="1865" spans="1:9" x14ac:dyDescent="0.25">
      <c r="A1865" s="2" t="s">
        <v>674</v>
      </c>
      <c r="B1865" s="2" t="s">
        <v>281</v>
      </c>
      <c r="C1865" s="2" t="s">
        <v>281</v>
      </c>
      <c r="D1865" s="2" t="s">
        <v>16</v>
      </c>
      <c r="E1865" s="2" t="s">
        <v>11</v>
      </c>
      <c r="F1865" s="2">
        <v>9</v>
      </c>
      <c r="G1865" s="2">
        <v>9</v>
      </c>
      <c r="H1865" s="2">
        <v>0</v>
      </c>
      <c r="I1865" s="2">
        <v>0</v>
      </c>
    </row>
    <row r="1866" spans="1:9" x14ac:dyDescent="0.25">
      <c r="A1866" s="2" t="s">
        <v>674</v>
      </c>
      <c r="B1866" s="2" t="s">
        <v>281</v>
      </c>
      <c r="C1866" s="2" t="s">
        <v>281</v>
      </c>
      <c r="D1866" s="2" t="s">
        <v>16</v>
      </c>
      <c r="E1866" s="2" t="s">
        <v>12</v>
      </c>
      <c r="F1866" s="2">
        <v>7</v>
      </c>
      <c r="G1866" s="2">
        <v>7</v>
      </c>
      <c r="H1866" s="2">
        <v>0</v>
      </c>
      <c r="I1866" s="2">
        <v>0</v>
      </c>
    </row>
    <row r="1867" spans="1:9" x14ac:dyDescent="0.25">
      <c r="A1867" s="2" t="s">
        <v>674</v>
      </c>
      <c r="B1867" s="2" t="s">
        <v>283</v>
      </c>
      <c r="C1867" s="2" t="s">
        <v>283</v>
      </c>
      <c r="D1867" s="2" t="s">
        <v>16</v>
      </c>
      <c r="E1867" s="2" t="s">
        <v>675</v>
      </c>
      <c r="F1867" s="2">
        <v>8</v>
      </c>
      <c r="G1867" s="2">
        <v>8</v>
      </c>
      <c r="H1867" s="2">
        <v>0</v>
      </c>
      <c r="I1867" s="2">
        <v>0</v>
      </c>
    </row>
    <row r="1868" spans="1:9" x14ac:dyDescent="0.25">
      <c r="A1868" s="2" t="s">
        <v>674</v>
      </c>
      <c r="B1868" s="2" t="s">
        <v>283</v>
      </c>
      <c r="C1868" s="2" t="s">
        <v>283</v>
      </c>
      <c r="D1868" s="2" t="s">
        <v>16</v>
      </c>
      <c r="E1868" s="2" t="s">
        <v>8</v>
      </c>
      <c r="F1868" s="2">
        <v>4</v>
      </c>
      <c r="G1868" s="2">
        <v>4</v>
      </c>
      <c r="H1868" s="2">
        <v>0</v>
      </c>
      <c r="I1868" s="2">
        <v>0</v>
      </c>
    </row>
    <row r="1869" spans="1:9" x14ac:dyDescent="0.25">
      <c r="A1869" s="2" t="s">
        <v>674</v>
      </c>
      <c r="B1869" s="2" t="s">
        <v>283</v>
      </c>
      <c r="C1869" s="2" t="s">
        <v>283</v>
      </c>
      <c r="D1869" s="2" t="s">
        <v>16</v>
      </c>
      <c r="E1869" s="2" t="s">
        <v>9</v>
      </c>
      <c r="F1869" s="2">
        <v>2</v>
      </c>
      <c r="G1869" s="2">
        <v>2</v>
      </c>
      <c r="H1869" s="2">
        <v>0</v>
      </c>
      <c r="I1869" s="2">
        <v>0</v>
      </c>
    </row>
    <row r="1870" spans="1:9" x14ac:dyDescent="0.25">
      <c r="A1870" s="2" t="s">
        <v>674</v>
      </c>
      <c r="B1870" s="2" t="s">
        <v>283</v>
      </c>
      <c r="C1870" s="2" t="s">
        <v>283</v>
      </c>
      <c r="D1870" s="2" t="s">
        <v>16</v>
      </c>
      <c r="E1870" s="2" t="s">
        <v>10</v>
      </c>
      <c r="F1870" s="2">
        <v>5</v>
      </c>
      <c r="G1870" s="2">
        <v>5</v>
      </c>
      <c r="H1870" s="2">
        <v>0</v>
      </c>
      <c r="I1870" s="2">
        <v>0</v>
      </c>
    </row>
    <row r="1871" spans="1:9" x14ac:dyDescent="0.25">
      <c r="A1871" s="2" t="s">
        <v>674</v>
      </c>
      <c r="B1871" s="2" t="s">
        <v>283</v>
      </c>
      <c r="C1871" s="2" t="s">
        <v>283</v>
      </c>
      <c r="D1871" s="2" t="s">
        <v>16</v>
      </c>
      <c r="E1871" s="2" t="s">
        <v>11</v>
      </c>
      <c r="F1871" s="2">
        <v>6</v>
      </c>
      <c r="G1871" s="2">
        <v>6</v>
      </c>
      <c r="H1871" s="2">
        <v>0</v>
      </c>
      <c r="I1871" s="2">
        <v>0</v>
      </c>
    </row>
    <row r="1872" spans="1:9" x14ac:dyDescent="0.25">
      <c r="A1872" s="2" t="s">
        <v>674</v>
      </c>
      <c r="B1872" s="2" t="s">
        <v>283</v>
      </c>
      <c r="C1872" s="2" t="s">
        <v>283</v>
      </c>
      <c r="D1872" s="2" t="s">
        <v>16</v>
      </c>
      <c r="E1872" s="2" t="s">
        <v>12</v>
      </c>
      <c r="F1872" s="2">
        <v>7</v>
      </c>
      <c r="G1872" s="2">
        <v>7</v>
      </c>
      <c r="H1872" s="2">
        <v>0</v>
      </c>
      <c r="I1872" s="2">
        <v>0</v>
      </c>
    </row>
    <row r="1873" spans="1:9" x14ac:dyDescent="0.25">
      <c r="A1873" s="2" t="s">
        <v>674</v>
      </c>
      <c r="B1873" s="2" t="s">
        <v>283</v>
      </c>
      <c r="C1873" s="2" t="s">
        <v>283</v>
      </c>
      <c r="D1873" s="2" t="s">
        <v>16</v>
      </c>
      <c r="E1873" s="2" t="s">
        <v>13</v>
      </c>
      <c r="F1873" s="2">
        <v>9</v>
      </c>
      <c r="G1873" s="2">
        <v>9</v>
      </c>
      <c r="H1873" s="2">
        <v>0</v>
      </c>
      <c r="I1873" s="2">
        <v>0</v>
      </c>
    </row>
    <row r="1874" spans="1:9" x14ac:dyDescent="0.25">
      <c r="A1874" s="2" t="s">
        <v>674</v>
      </c>
      <c r="B1874" s="2" t="s">
        <v>283</v>
      </c>
      <c r="C1874" s="2" t="s">
        <v>283</v>
      </c>
      <c r="D1874" s="2" t="s">
        <v>16</v>
      </c>
      <c r="E1874" s="2" t="s">
        <v>14</v>
      </c>
      <c r="F1874" s="2">
        <v>12</v>
      </c>
      <c r="G1874" s="2">
        <v>12</v>
      </c>
      <c r="H1874" s="2">
        <v>0</v>
      </c>
      <c r="I1874" s="2">
        <v>0</v>
      </c>
    </row>
    <row r="1875" spans="1:9" x14ac:dyDescent="0.25">
      <c r="A1875" s="2" t="s">
        <v>674</v>
      </c>
      <c r="B1875" s="2" t="s">
        <v>283</v>
      </c>
      <c r="C1875" s="2" t="s">
        <v>283</v>
      </c>
      <c r="D1875" s="2" t="s">
        <v>16</v>
      </c>
      <c r="E1875" s="2" t="s">
        <v>15</v>
      </c>
      <c r="F1875" s="2">
        <v>9</v>
      </c>
      <c r="G1875" s="2">
        <v>9</v>
      </c>
      <c r="H1875" s="2">
        <v>0</v>
      </c>
      <c r="I1875" s="2">
        <v>0</v>
      </c>
    </row>
    <row r="1876" spans="1:9" x14ac:dyDescent="0.25">
      <c r="A1876" s="2" t="s">
        <v>674</v>
      </c>
      <c r="B1876" s="2" t="s">
        <v>283</v>
      </c>
      <c r="C1876" s="2" t="s">
        <v>283</v>
      </c>
      <c r="D1876" s="2" t="s">
        <v>16</v>
      </c>
      <c r="E1876" s="2" t="s">
        <v>16</v>
      </c>
      <c r="F1876" s="2">
        <v>5</v>
      </c>
      <c r="G1876" s="2">
        <v>5</v>
      </c>
      <c r="H1876" s="2">
        <v>0</v>
      </c>
      <c r="I1876" s="2">
        <v>0</v>
      </c>
    </row>
    <row r="1877" spans="1:9" x14ac:dyDescent="0.25">
      <c r="A1877" s="2" t="s">
        <v>674</v>
      </c>
      <c r="B1877" s="2" t="s">
        <v>283</v>
      </c>
      <c r="C1877" s="2" t="s">
        <v>283</v>
      </c>
      <c r="D1877" s="2" t="s">
        <v>16</v>
      </c>
      <c r="E1877" s="2" t="s">
        <v>17</v>
      </c>
      <c r="F1877" s="2">
        <v>5</v>
      </c>
      <c r="G1877" s="2">
        <v>5</v>
      </c>
      <c r="H1877" s="2">
        <v>0</v>
      </c>
      <c r="I1877" s="2">
        <v>0</v>
      </c>
    </row>
    <row r="1878" spans="1:9" x14ac:dyDescent="0.25">
      <c r="A1878" s="2" t="s">
        <v>674</v>
      </c>
      <c r="B1878" s="2" t="s">
        <v>283</v>
      </c>
      <c r="C1878" s="2" t="s">
        <v>283</v>
      </c>
      <c r="D1878" s="2" t="s">
        <v>16</v>
      </c>
      <c r="E1878" s="2" t="s">
        <v>18</v>
      </c>
      <c r="F1878" s="2">
        <v>8</v>
      </c>
      <c r="G1878" s="2">
        <v>7</v>
      </c>
      <c r="H1878" s="2">
        <v>0</v>
      </c>
      <c r="I1878" s="2">
        <v>0</v>
      </c>
    </row>
    <row r="1879" spans="1:9" x14ac:dyDescent="0.25">
      <c r="A1879" s="2" t="s">
        <v>674</v>
      </c>
      <c r="B1879" s="2" t="s">
        <v>283</v>
      </c>
      <c r="C1879" s="2" t="s">
        <v>283</v>
      </c>
      <c r="D1879" s="2" t="s">
        <v>16</v>
      </c>
      <c r="E1879" s="2" t="s">
        <v>19</v>
      </c>
      <c r="F1879" s="2">
        <v>6</v>
      </c>
      <c r="G1879" s="2">
        <v>5</v>
      </c>
      <c r="H1879" s="2">
        <v>0</v>
      </c>
      <c r="I1879" s="2">
        <v>0</v>
      </c>
    </row>
    <row r="1880" spans="1:9" x14ac:dyDescent="0.25">
      <c r="A1880" s="2" t="s">
        <v>674</v>
      </c>
      <c r="B1880" s="2" t="s">
        <v>285</v>
      </c>
      <c r="C1880" s="2" t="s">
        <v>285</v>
      </c>
      <c r="D1880" s="2" t="s">
        <v>16</v>
      </c>
      <c r="E1880" s="2" t="s">
        <v>675</v>
      </c>
      <c r="F1880" s="2">
        <v>20</v>
      </c>
      <c r="G1880" s="2">
        <v>20</v>
      </c>
      <c r="H1880" s="2">
        <v>0</v>
      </c>
      <c r="I1880" s="2">
        <v>0</v>
      </c>
    </row>
    <row r="1881" spans="1:9" x14ac:dyDescent="0.25">
      <c r="A1881" s="2" t="s">
        <v>674</v>
      </c>
      <c r="B1881" s="2" t="s">
        <v>285</v>
      </c>
      <c r="C1881" s="2" t="s">
        <v>285</v>
      </c>
      <c r="D1881" s="2" t="s">
        <v>16</v>
      </c>
      <c r="E1881" s="2" t="s">
        <v>8</v>
      </c>
      <c r="F1881" s="2">
        <v>15</v>
      </c>
      <c r="G1881" s="2">
        <v>15</v>
      </c>
      <c r="H1881" s="2">
        <v>0</v>
      </c>
      <c r="I1881" s="2">
        <v>0</v>
      </c>
    </row>
    <row r="1882" spans="1:9" x14ac:dyDescent="0.25">
      <c r="A1882" s="2" t="s">
        <v>674</v>
      </c>
      <c r="B1882" s="2" t="s">
        <v>285</v>
      </c>
      <c r="C1882" s="2" t="s">
        <v>285</v>
      </c>
      <c r="D1882" s="2" t="s">
        <v>16</v>
      </c>
      <c r="E1882" s="2" t="s">
        <v>9</v>
      </c>
      <c r="F1882" s="2">
        <v>23</v>
      </c>
      <c r="G1882" s="2">
        <v>23</v>
      </c>
      <c r="H1882" s="2">
        <v>0</v>
      </c>
      <c r="I1882" s="2">
        <v>0</v>
      </c>
    </row>
    <row r="1883" spans="1:9" x14ac:dyDescent="0.25">
      <c r="A1883" s="2" t="s">
        <v>674</v>
      </c>
      <c r="B1883" s="2" t="s">
        <v>285</v>
      </c>
      <c r="C1883" s="2" t="s">
        <v>285</v>
      </c>
      <c r="D1883" s="2" t="s">
        <v>16</v>
      </c>
      <c r="E1883" s="2" t="s">
        <v>10</v>
      </c>
      <c r="F1883" s="2">
        <v>19</v>
      </c>
      <c r="G1883" s="2">
        <v>19</v>
      </c>
      <c r="H1883" s="2">
        <v>0</v>
      </c>
      <c r="I1883" s="2">
        <v>0</v>
      </c>
    </row>
    <row r="1884" spans="1:9" x14ac:dyDescent="0.25">
      <c r="A1884" s="2" t="s">
        <v>674</v>
      </c>
      <c r="B1884" s="2" t="s">
        <v>285</v>
      </c>
      <c r="C1884" s="2" t="s">
        <v>285</v>
      </c>
      <c r="D1884" s="2" t="s">
        <v>16</v>
      </c>
      <c r="E1884" s="2" t="s">
        <v>11</v>
      </c>
      <c r="F1884" s="2">
        <v>23</v>
      </c>
      <c r="G1884" s="2">
        <v>23</v>
      </c>
      <c r="H1884" s="2">
        <v>0</v>
      </c>
      <c r="I1884" s="2">
        <v>0</v>
      </c>
    </row>
    <row r="1885" spans="1:9" x14ac:dyDescent="0.25">
      <c r="A1885" s="2" t="s">
        <v>674</v>
      </c>
      <c r="B1885" s="2" t="s">
        <v>285</v>
      </c>
      <c r="C1885" s="2" t="s">
        <v>285</v>
      </c>
      <c r="D1885" s="2" t="s">
        <v>16</v>
      </c>
      <c r="E1885" s="2" t="s">
        <v>12</v>
      </c>
      <c r="F1885" s="2">
        <v>16</v>
      </c>
      <c r="G1885" s="2">
        <v>16</v>
      </c>
      <c r="H1885" s="2">
        <v>0</v>
      </c>
      <c r="I1885" s="2">
        <v>0</v>
      </c>
    </row>
    <row r="1886" spans="1:9" x14ac:dyDescent="0.25">
      <c r="A1886" s="2" t="s">
        <v>674</v>
      </c>
      <c r="B1886" s="2" t="s">
        <v>285</v>
      </c>
      <c r="C1886" s="2" t="s">
        <v>285</v>
      </c>
      <c r="D1886" s="2" t="s">
        <v>16</v>
      </c>
      <c r="E1886" s="2" t="s">
        <v>13</v>
      </c>
      <c r="F1886" s="2">
        <v>14</v>
      </c>
      <c r="G1886" s="2">
        <v>12.05</v>
      </c>
      <c r="H1886" s="2">
        <v>0</v>
      </c>
      <c r="I1886" s="2">
        <v>0</v>
      </c>
    </row>
    <row r="1887" spans="1:9" x14ac:dyDescent="0.25">
      <c r="A1887" s="2" t="s">
        <v>674</v>
      </c>
      <c r="B1887" s="2" t="s">
        <v>285</v>
      </c>
      <c r="C1887" s="2" t="s">
        <v>285</v>
      </c>
      <c r="D1887" s="2" t="s">
        <v>16</v>
      </c>
      <c r="E1887" s="2" t="s">
        <v>14</v>
      </c>
      <c r="F1887" s="2">
        <v>24</v>
      </c>
      <c r="G1887" s="2">
        <v>24</v>
      </c>
      <c r="H1887" s="2">
        <v>0</v>
      </c>
      <c r="I1887" s="2">
        <v>0</v>
      </c>
    </row>
    <row r="1888" spans="1:9" x14ac:dyDescent="0.25">
      <c r="A1888" s="2" t="s">
        <v>674</v>
      </c>
      <c r="B1888" s="2" t="s">
        <v>285</v>
      </c>
      <c r="C1888" s="2" t="s">
        <v>285</v>
      </c>
      <c r="D1888" s="2" t="s">
        <v>16</v>
      </c>
      <c r="E1888" s="2" t="s">
        <v>15</v>
      </c>
      <c r="F1888" s="2">
        <v>15</v>
      </c>
      <c r="G1888" s="2">
        <v>15</v>
      </c>
      <c r="H1888" s="2">
        <v>0</v>
      </c>
      <c r="I1888" s="2">
        <v>0</v>
      </c>
    </row>
    <row r="1889" spans="1:9" x14ac:dyDescent="0.25">
      <c r="A1889" s="2" t="s">
        <v>674</v>
      </c>
      <c r="B1889" s="2" t="s">
        <v>285</v>
      </c>
      <c r="C1889" s="2" t="s">
        <v>285</v>
      </c>
      <c r="D1889" s="2" t="s">
        <v>16</v>
      </c>
      <c r="E1889" s="2" t="s">
        <v>16</v>
      </c>
      <c r="F1889" s="2">
        <v>12</v>
      </c>
      <c r="G1889" s="2">
        <v>11.85</v>
      </c>
      <c r="H1889" s="2">
        <v>0</v>
      </c>
      <c r="I1889" s="2">
        <v>0</v>
      </c>
    </row>
    <row r="1890" spans="1:9" x14ac:dyDescent="0.25">
      <c r="A1890" s="2" t="s">
        <v>674</v>
      </c>
      <c r="B1890" s="2" t="s">
        <v>285</v>
      </c>
      <c r="C1890" s="2" t="s">
        <v>285</v>
      </c>
      <c r="D1890" s="2" t="s">
        <v>16</v>
      </c>
      <c r="E1890" s="2" t="s">
        <v>17</v>
      </c>
      <c r="F1890" s="2">
        <v>13</v>
      </c>
      <c r="G1890" s="2">
        <v>13</v>
      </c>
      <c r="H1890" s="2">
        <v>0</v>
      </c>
      <c r="I1890" s="2">
        <v>0</v>
      </c>
    </row>
    <row r="1891" spans="1:9" x14ac:dyDescent="0.25">
      <c r="A1891" s="2" t="s">
        <v>674</v>
      </c>
      <c r="B1891" s="2" t="s">
        <v>285</v>
      </c>
      <c r="C1891" s="2" t="s">
        <v>285</v>
      </c>
      <c r="D1891" s="2" t="s">
        <v>16</v>
      </c>
      <c r="E1891" s="2" t="s">
        <v>18</v>
      </c>
      <c r="F1891" s="2">
        <v>14</v>
      </c>
      <c r="G1891" s="2">
        <v>7.15</v>
      </c>
      <c r="H1891" s="2">
        <v>0</v>
      </c>
      <c r="I1891" s="2">
        <v>0</v>
      </c>
    </row>
    <row r="1892" spans="1:9" x14ac:dyDescent="0.25">
      <c r="A1892" s="2" t="s">
        <v>674</v>
      </c>
      <c r="B1892" s="2" t="s">
        <v>285</v>
      </c>
      <c r="C1892" s="2" t="s">
        <v>285</v>
      </c>
      <c r="D1892" s="2" t="s">
        <v>16</v>
      </c>
      <c r="E1892" s="2" t="s">
        <v>19</v>
      </c>
      <c r="F1892" s="2">
        <v>8</v>
      </c>
      <c r="G1892" s="2">
        <v>6.14</v>
      </c>
      <c r="H1892" s="2">
        <v>0</v>
      </c>
      <c r="I1892" s="2">
        <v>0</v>
      </c>
    </row>
    <row r="1893" spans="1:9" x14ac:dyDescent="0.25">
      <c r="A1893" s="2" t="s">
        <v>674</v>
      </c>
      <c r="B1893" s="2" t="s">
        <v>287</v>
      </c>
      <c r="C1893" s="2" t="s">
        <v>287</v>
      </c>
      <c r="D1893" s="2" t="s">
        <v>16</v>
      </c>
      <c r="E1893" s="2" t="s">
        <v>675</v>
      </c>
      <c r="F1893" s="2">
        <v>216</v>
      </c>
      <c r="G1893" s="2">
        <v>216</v>
      </c>
      <c r="H1893" s="2">
        <v>0</v>
      </c>
      <c r="I1893" s="2">
        <v>0</v>
      </c>
    </row>
    <row r="1894" spans="1:9" x14ac:dyDescent="0.25">
      <c r="A1894" s="2" t="s">
        <v>674</v>
      </c>
      <c r="B1894" s="2" t="s">
        <v>287</v>
      </c>
      <c r="C1894" s="2" t="s">
        <v>287</v>
      </c>
      <c r="D1894" s="2" t="s">
        <v>16</v>
      </c>
      <c r="E1894" s="2" t="s">
        <v>8</v>
      </c>
      <c r="F1894" s="2">
        <v>205</v>
      </c>
      <c r="G1894" s="2">
        <v>205</v>
      </c>
      <c r="H1894" s="2">
        <v>0</v>
      </c>
      <c r="I1894" s="2">
        <v>0</v>
      </c>
    </row>
    <row r="1895" spans="1:9" x14ac:dyDescent="0.25">
      <c r="A1895" s="2" t="s">
        <v>674</v>
      </c>
      <c r="B1895" s="2" t="s">
        <v>287</v>
      </c>
      <c r="C1895" s="2" t="s">
        <v>287</v>
      </c>
      <c r="D1895" s="2" t="s">
        <v>16</v>
      </c>
      <c r="E1895" s="2" t="s">
        <v>9</v>
      </c>
      <c r="F1895" s="2">
        <v>222</v>
      </c>
      <c r="G1895" s="2">
        <v>219.34</v>
      </c>
      <c r="H1895" s="2">
        <v>0</v>
      </c>
      <c r="I1895" s="2">
        <v>0</v>
      </c>
    </row>
    <row r="1896" spans="1:9" x14ac:dyDescent="0.25">
      <c r="A1896" s="2" t="s">
        <v>674</v>
      </c>
      <c r="B1896" s="2" t="s">
        <v>287</v>
      </c>
      <c r="C1896" s="2" t="s">
        <v>287</v>
      </c>
      <c r="D1896" s="2" t="s">
        <v>16</v>
      </c>
      <c r="E1896" s="2" t="s">
        <v>10</v>
      </c>
      <c r="F1896" s="2">
        <v>247</v>
      </c>
      <c r="G1896" s="2">
        <v>245.23</v>
      </c>
      <c r="H1896" s="2">
        <v>0</v>
      </c>
      <c r="I1896" s="2">
        <v>0</v>
      </c>
    </row>
    <row r="1897" spans="1:9" x14ac:dyDescent="0.25">
      <c r="A1897" s="2" t="s">
        <v>674</v>
      </c>
      <c r="B1897" s="2" t="s">
        <v>287</v>
      </c>
      <c r="C1897" s="2" t="s">
        <v>287</v>
      </c>
      <c r="D1897" s="2" t="s">
        <v>16</v>
      </c>
      <c r="E1897" s="2" t="s">
        <v>11</v>
      </c>
      <c r="F1897" s="2">
        <v>247</v>
      </c>
      <c r="G1897" s="2">
        <v>247</v>
      </c>
      <c r="H1897" s="2">
        <v>0</v>
      </c>
      <c r="I1897" s="2">
        <v>0</v>
      </c>
    </row>
    <row r="1898" spans="1:9" x14ac:dyDescent="0.25">
      <c r="A1898" s="2" t="s">
        <v>674</v>
      </c>
      <c r="B1898" s="2" t="s">
        <v>287</v>
      </c>
      <c r="C1898" s="2" t="s">
        <v>287</v>
      </c>
      <c r="D1898" s="2" t="s">
        <v>16</v>
      </c>
      <c r="E1898" s="2" t="s">
        <v>12</v>
      </c>
      <c r="F1898" s="2">
        <v>244</v>
      </c>
      <c r="G1898" s="2">
        <v>241.25</v>
      </c>
      <c r="H1898" s="2">
        <v>0</v>
      </c>
      <c r="I1898" s="2">
        <v>0</v>
      </c>
    </row>
    <row r="1899" spans="1:9" x14ac:dyDescent="0.25">
      <c r="A1899" s="2" t="s">
        <v>674</v>
      </c>
      <c r="B1899" s="2" t="s">
        <v>287</v>
      </c>
      <c r="C1899" s="2" t="s">
        <v>287</v>
      </c>
      <c r="D1899" s="2" t="s">
        <v>16</v>
      </c>
      <c r="E1899" s="2" t="s">
        <v>13</v>
      </c>
      <c r="F1899" s="2">
        <v>246</v>
      </c>
      <c r="G1899" s="2">
        <v>244.74</v>
      </c>
      <c r="H1899" s="2">
        <v>0</v>
      </c>
      <c r="I1899" s="2">
        <v>0</v>
      </c>
    </row>
    <row r="1900" spans="1:9" x14ac:dyDescent="0.25">
      <c r="A1900" s="2" t="s">
        <v>674</v>
      </c>
      <c r="B1900" s="2" t="s">
        <v>287</v>
      </c>
      <c r="C1900" s="2" t="s">
        <v>287</v>
      </c>
      <c r="D1900" s="2" t="s">
        <v>16</v>
      </c>
      <c r="E1900" s="2" t="s">
        <v>14</v>
      </c>
      <c r="F1900" s="2">
        <v>253</v>
      </c>
      <c r="G1900" s="2">
        <v>251.39</v>
      </c>
      <c r="H1900" s="2">
        <v>3</v>
      </c>
      <c r="I1900" s="2">
        <v>2.4500000000000002</v>
      </c>
    </row>
    <row r="1901" spans="1:9" x14ac:dyDescent="0.25">
      <c r="A1901" s="2" t="s">
        <v>674</v>
      </c>
      <c r="B1901" s="2" t="s">
        <v>287</v>
      </c>
      <c r="C1901" s="2" t="s">
        <v>287</v>
      </c>
      <c r="D1901" s="2" t="s">
        <v>16</v>
      </c>
      <c r="E1901" s="2" t="s">
        <v>15</v>
      </c>
      <c r="F1901" s="2">
        <v>248</v>
      </c>
      <c r="G1901" s="2">
        <v>245.66</v>
      </c>
      <c r="H1901" s="2">
        <v>0</v>
      </c>
      <c r="I1901" s="2">
        <v>0</v>
      </c>
    </row>
    <row r="1902" spans="1:9" x14ac:dyDescent="0.25">
      <c r="A1902" s="2" t="s">
        <v>674</v>
      </c>
      <c r="B1902" s="2" t="s">
        <v>287</v>
      </c>
      <c r="C1902" s="2" t="s">
        <v>287</v>
      </c>
      <c r="D1902" s="2" t="s">
        <v>16</v>
      </c>
      <c r="E1902" s="2" t="s">
        <v>16</v>
      </c>
      <c r="F1902" s="2">
        <v>237</v>
      </c>
      <c r="G1902" s="2">
        <v>235.33</v>
      </c>
      <c r="H1902" s="2">
        <v>5</v>
      </c>
      <c r="I1902" s="2">
        <v>5</v>
      </c>
    </row>
    <row r="1903" spans="1:9" x14ac:dyDescent="0.25">
      <c r="A1903" s="2" t="s">
        <v>674</v>
      </c>
      <c r="B1903" s="2" t="s">
        <v>287</v>
      </c>
      <c r="C1903" s="2" t="s">
        <v>287</v>
      </c>
      <c r="D1903" s="2" t="s">
        <v>16</v>
      </c>
      <c r="E1903" s="2" t="s">
        <v>17</v>
      </c>
      <c r="F1903" s="2">
        <v>235</v>
      </c>
      <c r="G1903" s="2">
        <v>232.84</v>
      </c>
      <c r="H1903" s="2">
        <v>9</v>
      </c>
      <c r="I1903" s="2">
        <v>8.9</v>
      </c>
    </row>
    <row r="1904" spans="1:9" x14ac:dyDescent="0.25">
      <c r="A1904" s="2" t="s">
        <v>674</v>
      </c>
      <c r="B1904" s="2" t="s">
        <v>287</v>
      </c>
      <c r="C1904" s="2" t="s">
        <v>287</v>
      </c>
      <c r="D1904" s="2" t="s">
        <v>16</v>
      </c>
      <c r="E1904" s="2" t="s">
        <v>18</v>
      </c>
      <c r="F1904" s="2">
        <v>274</v>
      </c>
      <c r="G1904" s="2">
        <v>227.77</v>
      </c>
      <c r="H1904" s="2">
        <v>17</v>
      </c>
      <c r="I1904" s="2">
        <v>16.91</v>
      </c>
    </row>
    <row r="1905" spans="1:9" x14ac:dyDescent="0.25">
      <c r="A1905" s="2" t="s">
        <v>674</v>
      </c>
      <c r="B1905" s="2" t="s">
        <v>287</v>
      </c>
      <c r="C1905" s="2" t="s">
        <v>287</v>
      </c>
      <c r="D1905" s="2" t="s">
        <v>16</v>
      </c>
      <c r="E1905" s="2" t="s">
        <v>19</v>
      </c>
      <c r="F1905" s="2">
        <v>248</v>
      </c>
      <c r="G1905" s="2">
        <v>175.32</v>
      </c>
      <c r="H1905" s="2">
        <v>23</v>
      </c>
      <c r="I1905" s="2">
        <v>22.86</v>
      </c>
    </row>
    <row r="1906" spans="1:9" x14ac:dyDescent="0.25">
      <c r="A1906" s="2" t="s">
        <v>674</v>
      </c>
      <c r="B1906" s="2" t="s">
        <v>289</v>
      </c>
      <c r="C1906" s="2" t="s">
        <v>289</v>
      </c>
      <c r="D1906" s="2" t="s">
        <v>16</v>
      </c>
      <c r="E1906" s="2" t="s">
        <v>675</v>
      </c>
      <c r="F1906" s="2">
        <v>38</v>
      </c>
      <c r="G1906" s="2">
        <v>38</v>
      </c>
      <c r="H1906" s="2">
        <v>0</v>
      </c>
      <c r="I1906" s="2">
        <v>0</v>
      </c>
    </row>
    <row r="1907" spans="1:9" x14ac:dyDescent="0.25">
      <c r="A1907" s="2" t="s">
        <v>674</v>
      </c>
      <c r="B1907" s="2" t="s">
        <v>289</v>
      </c>
      <c r="C1907" s="2" t="s">
        <v>289</v>
      </c>
      <c r="D1907" s="2" t="s">
        <v>16</v>
      </c>
      <c r="E1907" s="2" t="s">
        <v>8</v>
      </c>
      <c r="F1907" s="2">
        <v>29</v>
      </c>
      <c r="G1907" s="2">
        <v>29</v>
      </c>
      <c r="H1907" s="2">
        <v>0</v>
      </c>
      <c r="I1907" s="2">
        <v>0</v>
      </c>
    </row>
    <row r="1908" spans="1:9" x14ac:dyDescent="0.25">
      <c r="A1908" s="2" t="s">
        <v>674</v>
      </c>
      <c r="B1908" s="2" t="s">
        <v>289</v>
      </c>
      <c r="C1908" s="2" t="s">
        <v>289</v>
      </c>
      <c r="D1908" s="2" t="s">
        <v>16</v>
      </c>
      <c r="E1908" s="2" t="s">
        <v>9</v>
      </c>
      <c r="F1908" s="2">
        <v>36</v>
      </c>
      <c r="G1908" s="2">
        <v>36</v>
      </c>
      <c r="H1908" s="2">
        <v>0</v>
      </c>
      <c r="I1908" s="2">
        <v>0</v>
      </c>
    </row>
    <row r="1909" spans="1:9" x14ac:dyDescent="0.25">
      <c r="A1909" s="2" t="s">
        <v>674</v>
      </c>
      <c r="B1909" s="2" t="s">
        <v>289</v>
      </c>
      <c r="C1909" s="2" t="s">
        <v>289</v>
      </c>
      <c r="D1909" s="2" t="s">
        <v>16</v>
      </c>
      <c r="E1909" s="2" t="s">
        <v>10</v>
      </c>
      <c r="F1909" s="2">
        <v>46</v>
      </c>
      <c r="G1909" s="2">
        <v>46</v>
      </c>
      <c r="H1909" s="2">
        <v>0</v>
      </c>
      <c r="I1909" s="2">
        <v>0</v>
      </c>
    </row>
    <row r="1910" spans="1:9" x14ac:dyDescent="0.25">
      <c r="A1910" s="2" t="s">
        <v>674</v>
      </c>
      <c r="B1910" s="2" t="s">
        <v>289</v>
      </c>
      <c r="C1910" s="2" t="s">
        <v>289</v>
      </c>
      <c r="D1910" s="2" t="s">
        <v>16</v>
      </c>
      <c r="E1910" s="2" t="s">
        <v>11</v>
      </c>
      <c r="F1910" s="2">
        <v>45</v>
      </c>
      <c r="G1910" s="2">
        <v>45</v>
      </c>
      <c r="H1910" s="2">
        <v>0</v>
      </c>
      <c r="I1910" s="2">
        <v>0</v>
      </c>
    </row>
    <row r="1911" spans="1:9" x14ac:dyDescent="0.25">
      <c r="A1911" s="2" t="s">
        <v>674</v>
      </c>
      <c r="B1911" s="2" t="s">
        <v>289</v>
      </c>
      <c r="C1911" s="2" t="s">
        <v>289</v>
      </c>
      <c r="D1911" s="2" t="s">
        <v>16</v>
      </c>
      <c r="E1911" s="2" t="s">
        <v>12</v>
      </c>
      <c r="F1911" s="2">
        <v>41</v>
      </c>
      <c r="G1911" s="2">
        <v>41</v>
      </c>
      <c r="H1911" s="2">
        <v>0</v>
      </c>
      <c r="I1911" s="2">
        <v>0</v>
      </c>
    </row>
    <row r="1912" spans="1:9" x14ac:dyDescent="0.25">
      <c r="A1912" s="2" t="s">
        <v>674</v>
      </c>
      <c r="B1912" s="2" t="s">
        <v>289</v>
      </c>
      <c r="C1912" s="2" t="s">
        <v>289</v>
      </c>
      <c r="D1912" s="2" t="s">
        <v>16</v>
      </c>
      <c r="E1912" s="2" t="s">
        <v>13</v>
      </c>
      <c r="F1912" s="2">
        <v>51</v>
      </c>
      <c r="G1912" s="2">
        <v>51</v>
      </c>
      <c r="H1912" s="2">
        <v>0</v>
      </c>
      <c r="I1912" s="2">
        <v>0</v>
      </c>
    </row>
    <row r="1913" spans="1:9" x14ac:dyDescent="0.25">
      <c r="A1913" s="2" t="s">
        <v>674</v>
      </c>
      <c r="B1913" s="2" t="s">
        <v>289</v>
      </c>
      <c r="C1913" s="2" t="s">
        <v>289</v>
      </c>
      <c r="D1913" s="2" t="s">
        <v>16</v>
      </c>
      <c r="E1913" s="2" t="s">
        <v>14</v>
      </c>
      <c r="F1913" s="2">
        <v>49</v>
      </c>
      <c r="G1913" s="2">
        <v>49</v>
      </c>
      <c r="H1913" s="2">
        <v>0</v>
      </c>
      <c r="I1913" s="2">
        <v>0</v>
      </c>
    </row>
    <row r="1914" spans="1:9" x14ac:dyDescent="0.25">
      <c r="A1914" s="2" t="s">
        <v>674</v>
      </c>
      <c r="B1914" s="2" t="s">
        <v>289</v>
      </c>
      <c r="C1914" s="2" t="s">
        <v>289</v>
      </c>
      <c r="D1914" s="2" t="s">
        <v>16</v>
      </c>
      <c r="E1914" s="2" t="s">
        <v>15</v>
      </c>
      <c r="F1914" s="2">
        <v>44</v>
      </c>
      <c r="G1914" s="2">
        <v>44</v>
      </c>
      <c r="H1914" s="2">
        <v>0</v>
      </c>
      <c r="I1914" s="2">
        <v>0</v>
      </c>
    </row>
    <row r="1915" spans="1:9" x14ac:dyDescent="0.25">
      <c r="A1915" s="2" t="s">
        <v>674</v>
      </c>
      <c r="B1915" s="2" t="s">
        <v>289</v>
      </c>
      <c r="C1915" s="2" t="s">
        <v>289</v>
      </c>
      <c r="D1915" s="2" t="s">
        <v>16</v>
      </c>
      <c r="E1915" s="2" t="s">
        <v>16</v>
      </c>
      <c r="F1915" s="2">
        <v>58</v>
      </c>
      <c r="G1915" s="2">
        <v>58</v>
      </c>
      <c r="H1915" s="2">
        <v>0</v>
      </c>
      <c r="I1915" s="2">
        <v>0</v>
      </c>
    </row>
    <row r="1916" spans="1:9" x14ac:dyDescent="0.25">
      <c r="A1916" s="2" t="s">
        <v>674</v>
      </c>
      <c r="B1916" s="2" t="s">
        <v>289</v>
      </c>
      <c r="C1916" s="2" t="s">
        <v>289</v>
      </c>
      <c r="D1916" s="2" t="s">
        <v>16</v>
      </c>
      <c r="E1916" s="2" t="s">
        <v>17</v>
      </c>
      <c r="F1916" s="2">
        <v>53</v>
      </c>
      <c r="G1916" s="2">
        <v>53</v>
      </c>
      <c r="H1916" s="2">
        <v>0</v>
      </c>
      <c r="I1916" s="2">
        <v>0</v>
      </c>
    </row>
    <row r="1917" spans="1:9" x14ac:dyDescent="0.25">
      <c r="A1917" s="2" t="s">
        <v>674</v>
      </c>
      <c r="B1917" s="2" t="s">
        <v>289</v>
      </c>
      <c r="C1917" s="2" t="s">
        <v>289</v>
      </c>
      <c r="D1917" s="2" t="s">
        <v>16</v>
      </c>
      <c r="E1917" s="2" t="s">
        <v>18</v>
      </c>
      <c r="F1917" s="2">
        <v>48</v>
      </c>
      <c r="G1917" s="2">
        <v>41.4</v>
      </c>
      <c r="H1917" s="2">
        <v>0</v>
      </c>
      <c r="I1917" s="2">
        <v>0</v>
      </c>
    </row>
    <row r="1918" spans="1:9" x14ac:dyDescent="0.25">
      <c r="A1918" s="2" t="s">
        <v>674</v>
      </c>
      <c r="B1918" s="2" t="s">
        <v>289</v>
      </c>
      <c r="C1918" s="2" t="s">
        <v>289</v>
      </c>
      <c r="D1918" s="2" t="s">
        <v>16</v>
      </c>
      <c r="E1918" s="2" t="s">
        <v>19</v>
      </c>
      <c r="F1918" s="2">
        <v>66</v>
      </c>
      <c r="G1918" s="2">
        <v>57.44</v>
      </c>
      <c r="H1918" s="2">
        <v>0</v>
      </c>
      <c r="I1918" s="2">
        <v>0</v>
      </c>
    </row>
    <row r="1919" spans="1:9" x14ac:dyDescent="0.25">
      <c r="A1919" s="2" t="s">
        <v>674</v>
      </c>
      <c r="B1919" s="2" t="s">
        <v>291</v>
      </c>
      <c r="C1919" s="2" t="s">
        <v>291</v>
      </c>
      <c r="D1919" s="2" t="s">
        <v>16</v>
      </c>
      <c r="E1919" s="2" t="s">
        <v>675</v>
      </c>
      <c r="F1919" s="2">
        <v>60</v>
      </c>
      <c r="G1919" s="2">
        <v>60</v>
      </c>
      <c r="H1919" s="2">
        <v>0</v>
      </c>
      <c r="I1919" s="2">
        <v>0</v>
      </c>
    </row>
    <row r="1920" spans="1:9" x14ac:dyDescent="0.25">
      <c r="A1920" s="2" t="s">
        <v>674</v>
      </c>
      <c r="B1920" s="2" t="s">
        <v>291</v>
      </c>
      <c r="C1920" s="2" t="s">
        <v>291</v>
      </c>
      <c r="D1920" s="2" t="s">
        <v>16</v>
      </c>
      <c r="E1920" s="2" t="s">
        <v>8</v>
      </c>
      <c r="F1920" s="2">
        <v>58</v>
      </c>
      <c r="G1920" s="2">
        <v>58</v>
      </c>
      <c r="H1920" s="2">
        <v>0</v>
      </c>
      <c r="I1920" s="2">
        <v>0</v>
      </c>
    </row>
    <row r="1921" spans="1:9" x14ac:dyDescent="0.25">
      <c r="A1921" s="2" t="s">
        <v>674</v>
      </c>
      <c r="B1921" s="2" t="s">
        <v>291</v>
      </c>
      <c r="C1921" s="2" t="s">
        <v>291</v>
      </c>
      <c r="D1921" s="2" t="s">
        <v>16</v>
      </c>
      <c r="E1921" s="2" t="s">
        <v>9</v>
      </c>
      <c r="F1921" s="2">
        <v>47</v>
      </c>
      <c r="G1921" s="2">
        <v>47</v>
      </c>
      <c r="H1921" s="2">
        <v>0</v>
      </c>
      <c r="I1921" s="2">
        <v>0</v>
      </c>
    </row>
    <row r="1922" spans="1:9" x14ac:dyDescent="0.25">
      <c r="A1922" s="2" t="s">
        <v>674</v>
      </c>
      <c r="B1922" s="2" t="s">
        <v>291</v>
      </c>
      <c r="C1922" s="2" t="s">
        <v>291</v>
      </c>
      <c r="D1922" s="2" t="s">
        <v>16</v>
      </c>
      <c r="E1922" s="2" t="s">
        <v>10</v>
      </c>
      <c r="F1922" s="2">
        <v>60</v>
      </c>
      <c r="G1922" s="2">
        <v>60</v>
      </c>
      <c r="H1922" s="2">
        <v>0</v>
      </c>
      <c r="I1922" s="2">
        <v>0</v>
      </c>
    </row>
    <row r="1923" spans="1:9" x14ac:dyDescent="0.25">
      <c r="A1923" s="2" t="s">
        <v>674</v>
      </c>
      <c r="B1923" s="2" t="s">
        <v>291</v>
      </c>
      <c r="C1923" s="2" t="s">
        <v>291</v>
      </c>
      <c r="D1923" s="2" t="s">
        <v>16</v>
      </c>
      <c r="E1923" s="2" t="s">
        <v>11</v>
      </c>
      <c r="F1923" s="2">
        <v>61</v>
      </c>
      <c r="G1923" s="2">
        <v>61</v>
      </c>
      <c r="H1923" s="2">
        <v>0</v>
      </c>
      <c r="I1923" s="2">
        <v>0</v>
      </c>
    </row>
    <row r="1924" spans="1:9" x14ac:dyDescent="0.25">
      <c r="A1924" s="2" t="s">
        <v>674</v>
      </c>
      <c r="B1924" s="2" t="s">
        <v>291</v>
      </c>
      <c r="C1924" s="2" t="s">
        <v>291</v>
      </c>
      <c r="D1924" s="2" t="s">
        <v>16</v>
      </c>
      <c r="E1924" s="2" t="s">
        <v>12</v>
      </c>
      <c r="F1924" s="2">
        <v>62</v>
      </c>
      <c r="G1924" s="2">
        <v>62</v>
      </c>
      <c r="H1924" s="2">
        <v>0</v>
      </c>
      <c r="I1924" s="2">
        <v>0</v>
      </c>
    </row>
    <row r="1925" spans="1:9" x14ac:dyDescent="0.25">
      <c r="A1925" s="2" t="s">
        <v>674</v>
      </c>
      <c r="B1925" s="2" t="s">
        <v>291</v>
      </c>
      <c r="C1925" s="2" t="s">
        <v>291</v>
      </c>
      <c r="D1925" s="2" t="s">
        <v>16</v>
      </c>
      <c r="E1925" s="2" t="s">
        <v>13</v>
      </c>
      <c r="F1925" s="2">
        <v>87</v>
      </c>
      <c r="G1925" s="2">
        <v>86.2</v>
      </c>
      <c r="H1925" s="2">
        <v>0</v>
      </c>
      <c r="I1925" s="2">
        <v>0</v>
      </c>
    </row>
    <row r="1926" spans="1:9" x14ac:dyDescent="0.25">
      <c r="A1926" s="2" t="s">
        <v>674</v>
      </c>
      <c r="B1926" s="2" t="s">
        <v>291</v>
      </c>
      <c r="C1926" s="2" t="s">
        <v>291</v>
      </c>
      <c r="D1926" s="2" t="s">
        <v>16</v>
      </c>
      <c r="E1926" s="2" t="s">
        <v>14</v>
      </c>
      <c r="F1926" s="2">
        <v>74</v>
      </c>
      <c r="G1926" s="2">
        <v>72.3</v>
      </c>
      <c r="H1926" s="2">
        <v>0</v>
      </c>
      <c r="I1926" s="2">
        <v>0</v>
      </c>
    </row>
    <row r="1927" spans="1:9" x14ac:dyDescent="0.25">
      <c r="A1927" s="2" t="s">
        <v>674</v>
      </c>
      <c r="B1927" s="2" t="s">
        <v>291</v>
      </c>
      <c r="C1927" s="2" t="s">
        <v>291</v>
      </c>
      <c r="D1927" s="2" t="s">
        <v>16</v>
      </c>
      <c r="E1927" s="2" t="s">
        <v>15</v>
      </c>
      <c r="F1927" s="2">
        <v>68</v>
      </c>
      <c r="G1927" s="2">
        <v>67.92</v>
      </c>
      <c r="H1927" s="2">
        <v>0</v>
      </c>
      <c r="I1927" s="2">
        <v>0</v>
      </c>
    </row>
    <row r="1928" spans="1:9" x14ac:dyDescent="0.25">
      <c r="A1928" s="2" t="s">
        <v>674</v>
      </c>
      <c r="B1928" s="2" t="s">
        <v>291</v>
      </c>
      <c r="C1928" s="2" t="s">
        <v>291</v>
      </c>
      <c r="D1928" s="2" t="s">
        <v>16</v>
      </c>
      <c r="E1928" s="2" t="s">
        <v>16</v>
      </c>
      <c r="F1928" s="2">
        <v>64</v>
      </c>
      <c r="G1928" s="2">
        <v>64</v>
      </c>
      <c r="H1928" s="2">
        <v>1</v>
      </c>
      <c r="I1928" s="2">
        <v>1</v>
      </c>
    </row>
    <row r="1929" spans="1:9" x14ac:dyDescent="0.25">
      <c r="A1929" s="2" t="s">
        <v>674</v>
      </c>
      <c r="B1929" s="2" t="s">
        <v>291</v>
      </c>
      <c r="C1929" s="2" t="s">
        <v>291</v>
      </c>
      <c r="D1929" s="2" t="s">
        <v>16</v>
      </c>
      <c r="E1929" s="2" t="s">
        <v>17</v>
      </c>
      <c r="F1929" s="2">
        <v>57</v>
      </c>
      <c r="G1929" s="2">
        <v>57</v>
      </c>
      <c r="H1929" s="2">
        <v>2</v>
      </c>
      <c r="I1929" s="2">
        <v>2</v>
      </c>
    </row>
    <row r="1930" spans="1:9" x14ac:dyDescent="0.25">
      <c r="A1930" s="2" t="s">
        <v>674</v>
      </c>
      <c r="B1930" s="2" t="s">
        <v>291</v>
      </c>
      <c r="C1930" s="2" t="s">
        <v>291</v>
      </c>
      <c r="D1930" s="2" t="s">
        <v>16</v>
      </c>
      <c r="E1930" s="2" t="s">
        <v>18</v>
      </c>
      <c r="F1930" s="2">
        <v>68</v>
      </c>
      <c r="G1930" s="2">
        <v>61.38</v>
      </c>
      <c r="H1930" s="2">
        <v>7</v>
      </c>
      <c r="I1930" s="2">
        <v>6.6</v>
      </c>
    </row>
    <row r="1931" spans="1:9" x14ac:dyDescent="0.25">
      <c r="A1931" s="2" t="s">
        <v>674</v>
      </c>
      <c r="B1931" s="2" t="s">
        <v>291</v>
      </c>
      <c r="C1931" s="2" t="s">
        <v>291</v>
      </c>
      <c r="D1931" s="2" t="s">
        <v>16</v>
      </c>
      <c r="E1931" s="2" t="s">
        <v>19</v>
      </c>
      <c r="F1931" s="2">
        <v>61</v>
      </c>
      <c r="G1931" s="2">
        <v>56.9</v>
      </c>
      <c r="H1931" s="2">
        <v>8</v>
      </c>
      <c r="I1931" s="2">
        <v>8</v>
      </c>
    </row>
    <row r="1932" spans="1:9" x14ac:dyDescent="0.25">
      <c r="A1932" s="2" t="s">
        <v>674</v>
      </c>
      <c r="B1932" s="2" t="s">
        <v>293</v>
      </c>
      <c r="C1932" s="2" t="s">
        <v>293</v>
      </c>
      <c r="D1932" s="2" t="s">
        <v>16</v>
      </c>
      <c r="E1932" s="2" t="s">
        <v>675</v>
      </c>
      <c r="F1932" s="2">
        <v>7</v>
      </c>
      <c r="G1932" s="2">
        <v>7</v>
      </c>
      <c r="H1932" s="2">
        <v>0</v>
      </c>
      <c r="I1932" s="2">
        <v>0</v>
      </c>
    </row>
    <row r="1933" spans="1:9" x14ac:dyDescent="0.25">
      <c r="A1933" s="2" t="s">
        <v>674</v>
      </c>
      <c r="B1933" s="2" t="s">
        <v>293</v>
      </c>
      <c r="C1933" s="2" t="s">
        <v>293</v>
      </c>
      <c r="D1933" s="2" t="s">
        <v>16</v>
      </c>
      <c r="E1933" s="2" t="s">
        <v>8</v>
      </c>
      <c r="F1933" s="2">
        <v>6</v>
      </c>
      <c r="G1933" s="2">
        <v>6</v>
      </c>
      <c r="H1933" s="2">
        <v>0</v>
      </c>
      <c r="I1933" s="2">
        <v>0</v>
      </c>
    </row>
    <row r="1934" spans="1:9" x14ac:dyDescent="0.25">
      <c r="A1934" s="2" t="s">
        <v>674</v>
      </c>
      <c r="B1934" s="2" t="s">
        <v>293</v>
      </c>
      <c r="C1934" s="2" t="s">
        <v>293</v>
      </c>
      <c r="D1934" s="2" t="s">
        <v>16</v>
      </c>
      <c r="E1934" s="2" t="s">
        <v>9</v>
      </c>
      <c r="F1934" s="2">
        <v>4</v>
      </c>
      <c r="G1934" s="2">
        <v>4</v>
      </c>
      <c r="H1934" s="2">
        <v>0</v>
      </c>
      <c r="I1934" s="2">
        <v>0</v>
      </c>
    </row>
    <row r="1935" spans="1:9" x14ac:dyDescent="0.25">
      <c r="A1935" s="2" t="s">
        <v>674</v>
      </c>
      <c r="B1935" s="2" t="s">
        <v>293</v>
      </c>
      <c r="C1935" s="2" t="s">
        <v>293</v>
      </c>
      <c r="D1935" s="2" t="s">
        <v>16</v>
      </c>
      <c r="E1935" s="2" t="s">
        <v>10</v>
      </c>
      <c r="F1935" s="2">
        <v>3</v>
      </c>
      <c r="G1935" s="2">
        <v>3</v>
      </c>
      <c r="H1935" s="2">
        <v>0</v>
      </c>
      <c r="I1935" s="2">
        <v>0</v>
      </c>
    </row>
    <row r="1936" spans="1:9" x14ac:dyDescent="0.25">
      <c r="A1936" s="2" t="s">
        <v>674</v>
      </c>
      <c r="B1936" s="2" t="s">
        <v>293</v>
      </c>
      <c r="C1936" s="2" t="s">
        <v>293</v>
      </c>
      <c r="D1936" s="2" t="s">
        <v>16</v>
      </c>
      <c r="E1936" s="2" t="s">
        <v>11</v>
      </c>
      <c r="F1936" s="2">
        <v>8</v>
      </c>
      <c r="G1936" s="2">
        <v>8</v>
      </c>
      <c r="H1936" s="2">
        <v>0</v>
      </c>
      <c r="I1936" s="2">
        <v>0</v>
      </c>
    </row>
    <row r="1937" spans="1:9" x14ac:dyDescent="0.25">
      <c r="A1937" s="2" t="s">
        <v>674</v>
      </c>
      <c r="B1937" s="2" t="s">
        <v>293</v>
      </c>
      <c r="C1937" s="2" t="s">
        <v>293</v>
      </c>
      <c r="D1937" s="2" t="s">
        <v>16</v>
      </c>
      <c r="E1937" s="2" t="s">
        <v>12</v>
      </c>
      <c r="F1937" s="2">
        <v>2</v>
      </c>
      <c r="G1937" s="2">
        <v>2</v>
      </c>
      <c r="H1937" s="2">
        <v>0</v>
      </c>
      <c r="I1937" s="2">
        <v>0</v>
      </c>
    </row>
    <row r="1938" spans="1:9" x14ac:dyDescent="0.25">
      <c r="A1938" s="2" t="s">
        <v>674</v>
      </c>
      <c r="B1938" s="2" t="s">
        <v>293</v>
      </c>
      <c r="C1938" s="2" t="s">
        <v>293</v>
      </c>
      <c r="D1938" s="2" t="s">
        <v>16</v>
      </c>
      <c r="E1938" s="2" t="s">
        <v>13</v>
      </c>
      <c r="F1938" s="2">
        <v>8</v>
      </c>
      <c r="G1938" s="2">
        <v>8</v>
      </c>
      <c r="H1938" s="2">
        <v>0</v>
      </c>
      <c r="I1938" s="2">
        <v>0</v>
      </c>
    </row>
    <row r="1939" spans="1:9" x14ac:dyDescent="0.25">
      <c r="A1939" s="2" t="s">
        <v>674</v>
      </c>
      <c r="B1939" s="2" t="s">
        <v>293</v>
      </c>
      <c r="C1939" s="2" t="s">
        <v>293</v>
      </c>
      <c r="D1939" s="2" t="s">
        <v>16</v>
      </c>
      <c r="E1939" s="2" t="s">
        <v>14</v>
      </c>
      <c r="F1939" s="2">
        <v>3</v>
      </c>
      <c r="G1939" s="2">
        <v>3</v>
      </c>
      <c r="H1939" s="2">
        <v>0</v>
      </c>
      <c r="I1939" s="2">
        <v>0</v>
      </c>
    </row>
    <row r="1940" spans="1:9" x14ac:dyDescent="0.25">
      <c r="A1940" s="2" t="s">
        <v>674</v>
      </c>
      <c r="B1940" s="2" t="s">
        <v>293</v>
      </c>
      <c r="C1940" s="2" t="s">
        <v>293</v>
      </c>
      <c r="D1940" s="2" t="s">
        <v>16</v>
      </c>
      <c r="E1940" s="2" t="s">
        <v>15</v>
      </c>
      <c r="F1940" s="2">
        <v>3</v>
      </c>
      <c r="G1940" s="2">
        <v>3</v>
      </c>
      <c r="H1940" s="2">
        <v>0</v>
      </c>
      <c r="I1940" s="2">
        <v>0</v>
      </c>
    </row>
    <row r="1941" spans="1:9" x14ac:dyDescent="0.25">
      <c r="A1941" s="2" t="s">
        <v>674</v>
      </c>
      <c r="B1941" s="2" t="s">
        <v>293</v>
      </c>
      <c r="C1941" s="2" t="s">
        <v>293</v>
      </c>
      <c r="D1941" s="2" t="s">
        <v>16</v>
      </c>
      <c r="E1941" s="2" t="s">
        <v>16</v>
      </c>
      <c r="F1941" s="2">
        <v>7</v>
      </c>
      <c r="G1941" s="2">
        <v>7</v>
      </c>
      <c r="H1941" s="2">
        <v>0</v>
      </c>
      <c r="I1941" s="2">
        <v>0</v>
      </c>
    </row>
    <row r="1942" spans="1:9" x14ac:dyDescent="0.25">
      <c r="A1942" s="2" t="s">
        <v>674</v>
      </c>
      <c r="B1942" s="2" t="s">
        <v>293</v>
      </c>
      <c r="C1942" s="2" t="s">
        <v>293</v>
      </c>
      <c r="D1942" s="2" t="s">
        <v>16</v>
      </c>
      <c r="E1942" s="2" t="s">
        <v>17</v>
      </c>
      <c r="F1942" s="2">
        <v>5</v>
      </c>
      <c r="G1942" s="2">
        <v>5</v>
      </c>
      <c r="H1942" s="2">
        <v>0</v>
      </c>
      <c r="I1942" s="2">
        <v>0</v>
      </c>
    </row>
    <row r="1943" spans="1:9" x14ac:dyDescent="0.25">
      <c r="A1943" s="2" t="s">
        <v>674</v>
      </c>
      <c r="B1943" s="2" t="s">
        <v>293</v>
      </c>
      <c r="C1943" s="2" t="s">
        <v>293</v>
      </c>
      <c r="D1943" s="2" t="s">
        <v>16</v>
      </c>
      <c r="E1943" s="2" t="s">
        <v>18</v>
      </c>
      <c r="F1943" s="2">
        <v>7</v>
      </c>
      <c r="G1943" s="2">
        <v>5.62</v>
      </c>
      <c r="H1943" s="2">
        <v>0</v>
      </c>
      <c r="I1943" s="2">
        <v>0</v>
      </c>
    </row>
    <row r="1944" spans="1:9" x14ac:dyDescent="0.25">
      <c r="A1944" s="2" t="s">
        <v>674</v>
      </c>
      <c r="B1944" s="2" t="s">
        <v>293</v>
      </c>
      <c r="C1944" s="2" t="s">
        <v>293</v>
      </c>
      <c r="D1944" s="2" t="s">
        <v>16</v>
      </c>
      <c r="E1944" s="2" t="s">
        <v>19</v>
      </c>
      <c r="F1944" s="2">
        <v>4</v>
      </c>
      <c r="G1944" s="2">
        <v>4</v>
      </c>
      <c r="H1944" s="2">
        <v>0</v>
      </c>
      <c r="I1944" s="2">
        <v>0</v>
      </c>
    </row>
    <row r="1945" spans="1:9" x14ac:dyDescent="0.25">
      <c r="A1945" s="2" t="s">
        <v>674</v>
      </c>
      <c r="B1945" s="2" t="s">
        <v>295</v>
      </c>
      <c r="C1945" s="2" t="s">
        <v>295</v>
      </c>
      <c r="D1945" s="2" t="s">
        <v>16</v>
      </c>
      <c r="E1945" s="2" t="s">
        <v>675</v>
      </c>
      <c r="F1945" s="2">
        <v>4</v>
      </c>
      <c r="G1945" s="2">
        <v>4</v>
      </c>
      <c r="H1945" s="2">
        <v>0</v>
      </c>
      <c r="I1945" s="2">
        <v>0</v>
      </c>
    </row>
    <row r="1946" spans="1:9" x14ac:dyDescent="0.25">
      <c r="A1946" s="2" t="s">
        <v>674</v>
      </c>
      <c r="B1946" s="2" t="s">
        <v>295</v>
      </c>
      <c r="C1946" s="2" t="s">
        <v>295</v>
      </c>
      <c r="D1946" s="2" t="s">
        <v>16</v>
      </c>
      <c r="E1946" s="2" t="s">
        <v>8</v>
      </c>
      <c r="F1946" s="2">
        <v>9</v>
      </c>
      <c r="G1946" s="2">
        <v>9</v>
      </c>
      <c r="H1946" s="2">
        <v>0</v>
      </c>
      <c r="I1946" s="2">
        <v>0</v>
      </c>
    </row>
    <row r="1947" spans="1:9" x14ac:dyDescent="0.25">
      <c r="A1947" s="2" t="s">
        <v>674</v>
      </c>
      <c r="B1947" s="2" t="s">
        <v>295</v>
      </c>
      <c r="C1947" s="2" t="s">
        <v>295</v>
      </c>
      <c r="D1947" s="2" t="s">
        <v>16</v>
      </c>
      <c r="E1947" s="2" t="s">
        <v>9</v>
      </c>
      <c r="F1947" s="2">
        <v>7</v>
      </c>
      <c r="G1947" s="2">
        <v>7</v>
      </c>
      <c r="H1947" s="2">
        <v>0</v>
      </c>
      <c r="I1947" s="2">
        <v>0</v>
      </c>
    </row>
    <row r="1948" spans="1:9" x14ac:dyDescent="0.25">
      <c r="A1948" s="2" t="s">
        <v>674</v>
      </c>
      <c r="B1948" s="2" t="s">
        <v>295</v>
      </c>
      <c r="C1948" s="2" t="s">
        <v>295</v>
      </c>
      <c r="D1948" s="2" t="s">
        <v>16</v>
      </c>
      <c r="E1948" s="2" t="s">
        <v>10</v>
      </c>
      <c r="F1948" s="2">
        <v>11</v>
      </c>
      <c r="G1948" s="2">
        <v>11</v>
      </c>
      <c r="H1948" s="2">
        <v>0</v>
      </c>
      <c r="I1948" s="2">
        <v>0</v>
      </c>
    </row>
    <row r="1949" spans="1:9" x14ac:dyDescent="0.25">
      <c r="A1949" s="2" t="s">
        <v>674</v>
      </c>
      <c r="B1949" s="2" t="s">
        <v>295</v>
      </c>
      <c r="C1949" s="2" t="s">
        <v>295</v>
      </c>
      <c r="D1949" s="2" t="s">
        <v>16</v>
      </c>
      <c r="E1949" s="2" t="s">
        <v>11</v>
      </c>
      <c r="F1949" s="2">
        <v>7</v>
      </c>
      <c r="G1949" s="2">
        <v>7</v>
      </c>
      <c r="H1949" s="2">
        <v>0</v>
      </c>
      <c r="I1949" s="2">
        <v>0</v>
      </c>
    </row>
    <row r="1950" spans="1:9" x14ac:dyDescent="0.25">
      <c r="A1950" s="2" t="s">
        <v>674</v>
      </c>
      <c r="B1950" s="2" t="s">
        <v>295</v>
      </c>
      <c r="C1950" s="2" t="s">
        <v>295</v>
      </c>
      <c r="D1950" s="2" t="s">
        <v>16</v>
      </c>
      <c r="E1950" s="2" t="s">
        <v>12</v>
      </c>
      <c r="F1950" s="2">
        <v>4</v>
      </c>
      <c r="G1950" s="2">
        <v>4</v>
      </c>
      <c r="H1950" s="2">
        <v>0</v>
      </c>
      <c r="I1950" s="2">
        <v>0</v>
      </c>
    </row>
    <row r="1951" spans="1:9" x14ac:dyDescent="0.25">
      <c r="A1951" s="2" t="s">
        <v>674</v>
      </c>
      <c r="B1951" s="2" t="s">
        <v>295</v>
      </c>
      <c r="C1951" s="2" t="s">
        <v>295</v>
      </c>
      <c r="D1951" s="2" t="s">
        <v>16</v>
      </c>
      <c r="E1951" s="2" t="s">
        <v>13</v>
      </c>
      <c r="F1951" s="2">
        <v>9</v>
      </c>
      <c r="G1951" s="2">
        <v>9</v>
      </c>
      <c r="H1951" s="2">
        <v>0</v>
      </c>
      <c r="I1951" s="2">
        <v>0</v>
      </c>
    </row>
    <row r="1952" spans="1:9" x14ac:dyDescent="0.25">
      <c r="A1952" s="2" t="s">
        <v>674</v>
      </c>
      <c r="B1952" s="2" t="s">
        <v>295</v>
      </c>
      <c r="C1952" s="2" t="s">
        <v>295</v>
      </c>
      <c r="D1952" s="2" t="s">
        <v>16</v>
      </c>
      <c r="E1952" s="2" t="s">
        <v>14</v>
      </c>
      <c r="F1952" s="2">
        <v>8</v>
      </c>
      <c r="G1952" s="2">
        <v>8</v>
      </c>
      <c r="H1952" s="2">
        <v>0</v>
      </c>
      <c r="I1952" s="2">
        <v>0</v>
      </c>
    </row>
    <row r="1953" spans="1:9" x14ac:dyDescent="0.25">
      <c r="A1953" s="2" t="s">
        <v>674</v>
      </c>
      <c r="B1953" s="2" t="s">
        <v>295</v>
      </c>
      <c r="C1953" s="2" t="s">
        <v>295</v>
      </c>
      <c r="D1953" s="2" t="s">
        <v>16</v>
      </c>
      <c r="E1953" s="2" t="s">
        <v>15</v>
      </c>
      <c r="F1953" s="2">
        <v>11</v>
      </c>
      <c r="G1953" s="2">
        <v>11</v>
      </c>
      <c r="H1953" s="2">
        <v>0</v>
      </c>
      <c r="I1953" s="2">
        <v>0</v>
      </c>
    </row>
    <row r="1954" spans="1:9" x14ac:dyDescent="0.25">
      <c r="A1954" s="2" t="s">
        <v>674</v>
      </c>
      <c r="B1954" s="2" t="s">
        <v>295</v>
      </c>
      <c r="C1954" s="2" t="s">
        <v>295</v>
      </c>
      <c r="D1954" s="2" t="s">
        <v>16</v>
      </c>
      <c r="E1954" s="2" t="s">
        <v>16</v>
      </c>
      <c r="F1954" s="2">
        <v>11</v>
      </c>
      <c r="G1954" s="2">
        <v>11</v>
      </c>
      <c r="H1954" s="2">
        <v>0</v>
      </c>
      <c r="I1954" s="2">
        <v>0</v>
      </c>
    </row>
    <row r="1955" spans="1:9" x14ac:dyDescent="0.25">
      <c r="A1955" s="2" t="s">
        <v>674</v>
      </c>
      <c r="B1955" s="2" t="s">
        <v>295</v>
      </c>
      <c r="C1955" s="2" t="s">
        <v>295</v>
      </c>
      <c r="D1955" s="2" t="s">
        <v>16</v>
      </c>
      <c r="E1955" s="2" t="s">
        <v>17</v>
      </c>
      <c r="F1955" s="2">
        <v>10</v>
      </c>
      <c r="G1955" s="2">
        <v>10</v>
      </c>
      <c r="H1955" s="2">
        <v>0</v>
      </c>
      <c r="I1955" s="2">
        <v>0</v>
      </c>
    </row>
    <row r="1956" spans="1:9" x14ac:dyDescent="0.25">
      <c r="A1956" s="2" t="s">
        <v>674</v>
      </c>
      <c r="B1956" s="2" t="s">
        <v>295</v>
      </c>
      <c r="C1956" s="2" t="s">
        <v>295</v>
      </c>
      <c r="D1956" s="2" t="s">
        <v>16</v>
      </c>
      <c r="E1956" s="2" t="s">
        <v>18</v>
      </c>
      <c r="F1956" s="2">
        <v>8</v>
      </c>
      <c r="G1956" s="2">
        <v>8</v>
      </c>
      <c r="H1956" s="2">
        <v>0</v>
      </c>
      <c r="I1956" s="2">
        <v>0</v>
      </c>
    </row>
    <row r="1957" spans="1:9" x14ac:dyDescent="0.25">
      <c r="A1957" s="2" t="s">
        <v>674</v>
      </c>
      <c r="B1957" s="2" t="s">
        <v>295</v>
      </c>
      <c r="C1957" s="2" t="s">
        <v>295</v>
      </c>
      <c r="D1957" s="2" t="s">
        <v>16</v>
      </c>
      <c r="E1957" s="2" t="s">
        <v>19</v>
      </c>
      <c r="F1957" s="2">
        <v>7</v>
      </c>
      <c r="G1957" s="2">
        <v>7</v>
      </c>
      <c r="H1957" s="2">
        <v>0</v>
      </c>
      <c r="I1957" s="2">
        <v>0</v>
      </c>
    </row>
    <row r="1958" spans="1:9" x14ac:dyDescent="0.25">
      <c r="A1958" s="2" t="s">
        <v>674</v>
      </c>
      <c r="B1958" s="2" t="s">
        <v>297</v>
      </c>
      <c r="C1958" s="2" t="s">
        <v>297</v>
      </c>
      <c r="D1958" s="2" t="s">
        <v>16</v>
      </c>
      <c r="E1958" s="2" t="s">
        <v>675</v>
      </c>
      <c r="F1958" s="2">
        <v>9</v>
      </c>
      <c r="G1958" s="2">
        <v>9</v>
      </c>
      <c r="H1958" s="2">
        <v>0</v>
      </c>
      <c r="I1958" s="2">
        <v>0</v>
      </c>
    </row>
    <row r="1959" spans="1:9" x14ac:dyDescent="0.25">
      <c r="A1959" s="2" t="s">
        <v>674</v>
      </c>
      <c r="B1959" s="2" t="s">
        <v>297</v>
      </c>
      <c r="C1959" s="2" t="s">
        <v>297</v>
      </c>
      <c r="D1959" s="2" t="s">
        <v>16</v>
      </c>
      <c r="E1959" s="2" t="s">
        <v>8</v>
      </c>
      <c r="F1959" s="2">
        <v>8</v>
      </c>
      <c r="G1959" s="2">
        <v>8</v>
      </c>
      <c r="H1959" s="2">
        <v>0</v>
      </c>
      <c r="I1959" s="2">
        <v>0</v>
      </c>
    </row>
    <row r="1960" spans="1:9" x14ac:dyDescent="0.25">
      <c r="A1960" s="2" t="s">
        <v>674</v>
      </c>
      <c r="B1960" s="2" t="s">
        <v>297</v>
      </c>
      <c r="C1960" s="2" t="s">
        <v>297</v>
      </c>
      <c r="D1960" s="2" t="s">
        <v>16</v>
      </c>
      <c r="E1960" s="2" t="s">
        <v>9</v>
      </c>
      <c r="F1960" s="2">
        <v>12</v>
      </c>
      <c r="G1960" s="2">
        <v>12</v>
      </c>
      <c r="H1960" s="2">
        <v>0</v>
      </c>
      <c r="I1960" s="2">
        <v>0</v>
      </c>
    </row>
    <row r="1961" spans="1:9" x14ac:dyDescent="0.25">
      <c r="A1961" s="2" t="s">
        <v>674</v>
      </c>
      <c r="B1961" s="2" t="s">
        <v>297</v>
      </c>
      <c r="C1961" s="2" t="s">
        <v>297</v>
      </c>
      <c r="D1961" s="2" t="s">
        <v>16</v>
      </c>
      <c r="E1961" s="2" t="s">
        <v>10</v>
      </c>
      <c r="F1961" s="2">
        <v>6</v>
      </c>
      <c r="G1961" s="2">
        <v>6</v>
      </c>
      <c r="H1961" s="2">
        <v>0</v>
      </c>
      <c r="I1961" s="2">
        <v>0</v>
      </c>
    </row>
    <row r="1962" spans="1:9" x14ac:dyDescent="0.25">
      <c r="A1962" s="2" t="s">
        <v>674</v>
      </c>
      <c r="B1962" s="2" t="s">
        <v>297</v>
      </c>
      <c r="C1962" s="2" t="s">
        <v>297</v>
      </c>
      <c r="D1962" s="2" t="s">
        <v>16</v>
      </c>
      <c r="E1962" s="2" t="s">
        <v>11</v>
      </c>
      <c r="F1962" s="2">
        <v>13</v>
      </c>
      <c r="G1962" s="2">
        <v>13</v>
      </c>
      <c r="H1962" s="2">
        <v>0</v>
      </c>
      <c r="I1962" s="2">
        <v>0</v>
      </c>
    </row>
    <row r="1963" spans="1:9" x14ac:dyDescent="0.25">
      <c r="A1963" s="2" t="s">
        <v>674</v>
      </c>
      <c r="B1963" s="2" t="s">
        <v>297</v>
      </c>
      <c r="C1963" s="2" t="s">
        <v>297</v>
      </c>
      <c r="D1963" s="2" t="s">
        <v>16</v>
      </c>
      <c r="E1963" s="2" t="s">
        <v>12</v>
      </c>
      <c r="F1963" s="2">
        <v>7</v>
      </c>
      <c r="G1963" s="2">
        <v>7</v>
      </c>
      <c r="H1963" s="2">
        <v>0</v>
      </c>
      <c r="I1963" s="2">
        <v>0</v>
      </c>
    </row>
    <row r="1964" spans="1:9" x14ac:dyDescent="0.25">
      <c r="A1964" s="2" t="s">
        <v>674</v>
      </c>
      <c r="B1964" s="2" t="s">
        <v>297</v>
      </c>
      <c r="C1964" s="2" t="s">
        <v>297</v>
      </c>
      <c r="D1964" s="2" t="s">
        <v>16</v>
      </c>
      <c r="E1964" s="2" t="s">
        <v>13</v>
      </c>
      <c r="F1964" s="2">
        <v>13</v>
      </c>
      <c r="G1964" s="2">
        <v>13</v>
      </c>
      <c r="H1964" s="2">
        <v>0</v>
      </c>
      <c r="I1964" s="2">
        <v>0</v>
      </c>
    </row>
    <row r="1965" spans="1:9" x14ac:dyDescent="0.25">
      <c r="A1965" s="2" t="s">
        <v>674</v>
      </c>
      <c r="B1965" s="2" t="s">
        <v>297</v>
      </c>
      <c r="C1965" s="2" t="s">
        <v>297</v>
      </c>
      <c r="D1965" s="2" t="s">
        <v>16</v>
      </c>
      <c r="E1965" s="2" t="s">
        <v>14</v>
      </c>
      <c r="F1965" s="2">
        <v>9</v>
      </c>
      <c r="G1965" s="2">
        <v>9</v>
      </c>
      <c r="H1965" s="2">
        <v>0</v>
      </c>
      <c r="I1965" s="2">
        <v>0</v>
      </c>
    </row>
    <row r="1966" spans="1:9" x14ac:dyDescent="0.25">
      <c r="A1966" s="2" t="s">
        <v>674</v>
      </c>
      <c r="B1966" s="2" t="s">
        <v>297</v>
      </c>
      <c r="C1966" s="2" t="s">
        <v>297</v>
      </c>
      <c r="D1966" s="2" t="s">
        <v>16</v>
      </c>
      <c r="E1966" s="2" t="s">
        <v>15</v>
      </c>
      <c r="F1966" s="2">
        <v>10</v>
      </c>
      <c r="G1966" s="2">
        <v>10</v>
      </c>
      <c r="H1966" s="2">
        <v>0</v>
      </c>
      <c r="I1966" s="2">
        <v>0</v>
      </c>
    </row>
    <row r="1967" spans="1:9" x14ac:dyDescent="0.25">
      <c r="A1967" s="2" t="s">
        <v>674</v>
      </c>
      <c r="B1967" s="2" t="s">
        <v>299</v>
      </c>
      <c r="C1967" s="2" t="s">
        <v>299</v>
      </c>
      <c r="D1967" s="2" t="s">
        <v>16</v>
      </c>
      <c r="E1967" s="2" t="s">
        <v>675</v>
      </c>
      <c r="F1967" s="2">
        <v>4</v>
      </c>
      <c r="G1967" s="2">
        <v>4</v>
      </c>
      <c r="H1967" s="2">
        <v>0</v>
      </c>
      <c r="I1967" s="2">
        <v>0</v>
      </c>
    </row>
    <row r="1968" spans="1:9" x14ac:dyDescent="0.25">
      <c r="A1968" s="2" t="s">
        <v>674</v>
      </c>
      <c r="B1968" s="2" t="s">
        <v>299</v>
      </c>
      <c r="C1968" s="2" t="s">
        <v>299</v>
      </c>
      <c r="D1968" s="2" t="s">
        <v>16</v>
      </c>
      <c r="E1968" s="2" t="s">
        <v>8</v>
      </c>
      <c r="F1968" s="2">
        <v>13</v>
      </c>
      <c r="G1968" s="2">
        <v>13</v>
      </c>
      <c r="H1968" s="2">
        <v>0</v>
      </c>
      <c r="I1968" s="2">
        <v>0</v>
      </c>
    </row>
    <row r="1969" spans="1:9" x14ac:dyDescent="0.25">
      <c r="A1969" s="2" t="s">
        <v>674</v>
      </c>
      <c r="B1969" s="2" t="s">
        <v>299</v>
      </c>
      <c r="C1969" s="2" t="s">
        <v>299</v>
      </c>
      <c r="D1969" s="2" t="s">
        <v>16</v>
      </c>
      <c r="E1969" s="2" t="s">
        <v>9</v>
      </c>
      <c r="F1969" s="2">
        <v>13</v>
      </c>
      <c r="G1969" s="2">
        <v>13</v>
      </c>
      <c r="H1969" s="2">
        <v>0</v>
      </c>
      <c r="I1969" s="2">
        <v>0</v>
      </c>
    </row>
    <row r="1970" spans="1:9" x14ac:dyDescent="0.25">
      <c r="A1970" s="2" t="s">
        <v>674</v>
      </c>
      <c r="B1970" s="2" t="s">
        <v>299</v>
      </c>
      <c r="C1970" s="2" t="s">
        <v>299</v>
      </c>
      <c r="D1970" s="2" t="s">
        <v>16</v>
      </c>
      <c r="E1970" s="2" t="s">
        <v>10</v>
      </c>
      <c r="F1970" s="2">
        <v>8</v>
      </c>
      <c r="G1970" s="2">
        <v>8</v>
      </c>
      <c r="H1970" s="2">
        <v>0</v>
      </c>
      <c r="I1970" s="2">
        <v>0</v>
      </c>
    </row>
    <row r="1971" spans="1:9" x14ac:dyDescent="0.25">
      <c r="A1971" s="2" t="s">
        <v>674</v>
      </c>
      <c r="B1971" s="2" t="s">
        <v>299</v>
      </c>
      <c r="C1971" s="2" t="s">
        <v>299</v>
      </c>
      <c r="D1971" s="2" t="s">
        <v>16</v>
      </c>
      <c r="E1971" s="2" t="s">
        <v>11</v>
      </c>
      <c r="F1971" s="2">
        <v>19</v>
      </c>
      <c r="G1971" s="2">
        <v>19</v>
      </c>
      <c r="H1971" s="2">
        <v>0</v>
      </c>
      <c r="I1971" s="2">
        <v>0</v>
      </c>
    </row>
    <row r="1972" spans="1:9" x14ac:dyDescent="0.25">
      <c r="A1972" s="2" t="s">
        <v>674</v>
      </c>
      <c r="B1972" s="2" t="s">
        <v>299</v>
      </c>
      <c r="C1972" s="2" t="s">
        <v>299</v>
      </c>
      <c r="D1972" s="2" t="s">
        <v>16</v>
      </c>
      <c r="E1972" s="2" t="s">
        <v>12</v>
      </c>
      <c r="F1972" s="2">
        <v>13</v>
      </c>
      <c r="G1972" s="2">
        <v>13</v>
      </c>
      <c r="H1972" s="2">
        <v>0</v>
      </c>
      <c r="I1972" s="2">
        <v>0</v>
      </c>
    </row>
    <row r="1973" spans="1:9" x14ac:dyDescent="0.25">
      <c r="A1973" s="2" t="s">
        <v>674</v>
      </c>
      <c r="B1973" s="2" t="s">
        <v>299</v>
      </c>
      <c r="C1973" s="2" t="s">
        <v>299</v>
      </c>
      <c r="D1973" s="2" t="s">
        <v>16</v>
      </c>
      <c r="E1973" s="2" t="s">
        <v>13</v>
      </c>
      <c r="F1973" s="2">
        <v>10</v>
      </c>
      <c r="G1973" s="2">
        <v>10</v>
      </c>
      <c r="H1973" s="2">
        <v>0</v>
      </c>
      <c r="I1973" s="2">
        <v>0</v>
      </c>
    </row>
    <row r="1974" spans="1:9" x14ac:dyDescent="0.25">
      <c r="A1974" s="2" t="s">
        <v>674</v>
      </c>
      <c r="B1974" s="2" t="s">
        <v>299</v>
      </c>
      <c r="C1974" s="2" t="s">
        <v>299</v>
      </c>
      <c r="D1974" s="2" t="s">
        <v>16</v>
      </c>
      <c r="E1974" s="2" t="s">
        <v>14</v>
      </c>
      <c r="F1974" s="2">
        <v>18</v>
      </c>
      <c r="G1974" s="2">
        <v>18</v>
      </c>
      <c r="H1974" s="2">
        <v>0</v>
      </c>
      <c r="I1974" s="2">
        <v>0</v>
      </c>
    </row>
    <row r="1975" spans="1:9" x14ac:dyDescent="0.25">
      <c r="A1975" s="2" t="s">
        <v>674</v>
      </c>
      <c r="B1975" s="2" t="s">
        <v>299</v>
      </c>
      <c r="C1975" s="2" t="s">
        <v>299</v>
      </c>
      <c r="D1975" s="2" t="s">
        <v>16</v>
      </c>
      <c r="E1975" s="2" t="s">
        <v>15</v>
      </c>
      <c r="F1975" s="2">
        <v>23</v>
      </c>
      <c r="G1975" s="2">
        <v>23</v>
      </c>
      <c r="H1975" s="2">
        <v>0</v>
      </c>
      <c r="I1975" s="2">
        <v>0</v>
      </c>
    </row>
    <row r="1976" spans="1:9" x14ac:dyDescent="0.25">
      <c r="A1976" s="2" t="s">
        <v>674</v>
      </c>
      <c r="B1976" s="2" t="s">
        <v>299</v>
      </c>
      <c r="C1976" s="2" t="s">
        <v>299</v>
      </c>
      <c r="D1976" s="2" t="s">
        <v>16</v>
      </c>
      <c r="E1976" s="2" t="s">
        <v>16</v>
      </c>
      <c r="F1976" s="2">
        <v>19</v>
      </c>
      <c r="G1976" s="2">
        <v>18.32</v>
      </c>
      <c r="H1976" s="2">
        <v>0</v>
      </c>
      <c r="I1976" s="2">
        <v>0</v>
      </c>
    </row>
    <row r="1977" spans="1:9" x14ac:dyDescent="0.25">
      <c r="A1977" s="2" t="s">
        <v>674</v>
      </c>
      <c r="B1977" s="2" t="s">
        <v>299</v>
      </c>
      <c r="C1977" s="2" t="s">
        <v>299</v>
      </c>
      <c r="D1977" s="2" t="s">
        <v>16</v>
      </c>
      <c r="E1977" s="2" t="s">
        <v>17</v>
      </c>
      <c r="F1977" s="2">
        <v>19</v>
      </c>
      <c r="G1977" s="2">
        <v>19</v>
      </c>
      <c r="H1977" s="2">
        <v>0</v>
      </c>
      <c r="I1977" s="2">
        <v>0</v>
      </c>
    </row>
    <row r="1978" spans="1:9" x14ac:dyDescent="0.25">
      <c r="A1978" s="2" t="s">
        <v>674</v>
      </c>
      <c r="B1978" s="2" t="s">
        <v>299</v>
      </c>
      <c r="C1978" s="2" t="s">
        <v>299</v>
      </c>
      <c r="D1978" s="2" t="s">
        <v>16</v>
      </c>
      <c r="E1978" s="2" t="s">
        <v>18</v>
      </c>
      <c r="F1978" s="2">
        <v>17</v>
      </c>
      <c r="G1978" s="2">
        <v>15.64</v>
      </c>
      <c r="H1978" s="2">
        <v>0</v>
      </c>
      <c r="I1978" s="2">
        <v>0</v>
      </c>
    </row>
    <row r="1979" spans="1:9" x14ac:dyDescent="0.25">
      <c r="A1979" s="2" t="s">
        <v>674</v>
      </c>
      <c r="B1979" s="2" t="s">
        <v>299</v>
      </c>
      <c r="C1979" s="2" t="s">
        <v>299</v>
      </c>
      <c r="D1979" s="2" t="s">
        <v>16</v>
      </c>
      <c r="E1979" s="2" t="s">
        <v>19</v>
      </c>
      <c r="F1979" s="2">
        <v>19</v>
      </c>
      <c r="G1979" s="2">
        <v>16.760000000000002</v>
      </c>
      <c r="H1979" s="2">
        <v>0</v>
      </c>
      <c r="I1979" s="2">
        <v>0</v>
      </c>
    </row>
    <row r="1980" spans="1:9" x14ac:dyDescent="0.25">
      <c r="A1980" s="2" t="s">
        <v>674</v>
      </c>
      <c r="B1980" s="2" t="s">
        <v>301</v>
      </c>
      <c r="C1980" s="2" t="s">
        <v>301</v>
      </c>
      <c r="D1980" s="2" t="s">
        <v>16</v>
      </c>
      <c r="E1980" s="2" t="s">
        <v>675</v>
      </c>
      <c r="F1980" s="2">
        <v>4</v>
      </c>
      <c r="G1980" s="2">
        <v>4</v>
      </c>
      <c r="H1980" s="2">
        <v>0</v>
      </c>
      <c r="I1980" s="2">
        <v>0</v>
      </c>
    </row>
    <row r="1981" spans="1:9" x14ac:dyDescent="0.25">
      <c r="A1981" s="2" t="s">
        <v>674</v>
      </c>
      <c r="B1981" s="2" t="s">
        <v>301</v>
      </c>
      <c r="C1981" s="2" t="s">
        <v>301</v>
      </c>
      <c r="D1981" s="2" t="s">
        <v>16</v>
      </c>
      <c r="E1981" s="2" t="s">
        <v>8</v>
      </c>
      <c r="F1981" s="2">
        <v>3</v>
      </c>
      <c r="G1981" s="2">
        <v>3</v>
      </c>
      <c r="H1981" s="2">
        <v>0</v>
      </c>
      <c r="I1981" s="2">
        <v>0</v>
      </c>
    </row>
    <row r="1982" spans="1:9" x14ac:dyDescent="0.25">
      <c r="A1982" s="2" t="s">
        <v>674</v>
      </c>
      <c r="B1982" s="2" t="s">
        <v>301</v>
      </c>
      <c r="C1982" s="2" t="s">
        <v>301</v>
      </c>
      <c r="D1982" s="2" t="s">
        <v>16</v>
      </c>
      <c r="E1982" s="2" t="s">
        <v>9</v>
      </c>
      <c r="F1982" s="2">
        <v>3</v>
      </c>
      <c r="G1982" s="2">
        <v>3</v>
      </c>
      <c r="H1982" s="2">
        <v>0</v>
      </c>
      <c r="I1982" s="2">
        <v>0</v>
      </c>
    </row>
    <row r="1983" spans="1:9" x14ac:dyDescent="0.25">
      <c r="A1983" s="2" t="s">
        <v>674</v>
      </c>
      <c r="B1983" s="2" t="s">
        <v>301</v>
      </c>
      <c r="C1983" s="2" t="s">
        <v>301</v>
      </c>
      <c r="D1983" s="2" t="s">
        <v>16</v>
      </c>
      <c r="E1983" s="2" t="s">
        <v>10</v>
      </c>
      <c r="F1983" s="2">
        <v>2</v>
      </c>
      <c r="G1983" s="2">
        <v>2</v>
      </c>
      <c r="H1983" s="2">
        <v>0</v>
      </c>
      <c r="I1983" s="2">
        <v>0</v>
      </c>
    </row>
    <row r="1984" spans="1:9" x14ac:dyDescent="0.25">
      <c r="A1984" s="2" t="s">
        <v>674</v>
      </c>
      <c r="B1984" s="2" t="s">
        <v>301</v>
      </c>
      <c r="C1984" s="2" t="s">
        <v>301</v>
      </c>
      <c r="D1984" s="2" t="s">
        <v>16</v>
      </c>
      <c r="E1984" s="2" t="s">
        <v>11</v>
      </c>
      <c r="F1984" s="2">
        <v>3</v>
      </c>
      <c r="G1984" s="2">
        <v>3</v>
      </c>
      <c r="H1984" s="2">
        <v>0</v>
      </c>
      <c r="I1984" s="2">
        <v>0</v>
      </c>
    </row>
    <row r="1985" spans="1:9" x14ac:dyDescent="0.25">
      <c r="A1985" s="2" t="s">
        <v>674</v>
      </c>
      <c r="B1985" s="2" t="s">
        <v>301</v>
      </c>
      <c r="C1985" s="2" t="s">
        <v>301</v>
      </c>
      <c r="D1985" s="2" t="s">
        <v>16</v>
      </c>
      <c r="E1985" s="2" t="s">
        <v>12</v>
      </c>
      <c r="F1985" s="2">
        <v>5</v>
      </c>
      <c r="G1985" s="2">
        <v>5</v>
      </c>
      <c r="H1985" s="2">
        <v>0</v>
      </c>
      <c r="I1985" s="2">
        <v>0</v>
      </c>
    </row>
    <row r="1986" spans="1:9" x14ac:dyDescent="0.25">
      <c r="A1986" s="2" t="s">
        <v>674</v>
      </c>
      <c r="B1986" s="2" t="s">
        <v>301</v>
      </c>
      <c r="C1986" s="2" t="s">
        <v>301</v>
      </c>
      <c r="D1986" s="2" t="s">
        <v>16</v>
      </c>
      <c r="E1986" s="2" t="s">
        <v>13</v>
      </c>
      <c r="F1986" s="2">
        <v>5</v>
      </c>
      <c r="G1986" s="2">
        <v>5</v>
      </c>
      <c r="H1986" s="2">
        <v>0</v>
      </c>
      <c r="I1986" s="2">
        <v>0</v>
      </c>
    </row>
    <row r="1987" spans="1:9" x14ac:dyDescent="0.25">
      <c r="A1987" s="2" t="s">
        <v>674</v>
      </c>
      <c r="B1987" s="2" t="s">
        <v>301</v>
      </c>
      <c r="C1987" s="2" t="s">
        <v>301</v>
      </c>
      <c r="D1987" s="2" t="s">
        <v>16</v>
      </c>
      <c r="E1987" s="2" t="s">
        <v>14</v>
      </c>
      <c r="F1987" s="2">
        <v>5</v>
      </c>
      <c r="G1987" s="2">
        <v>5</v>
      </c>
      <c r="H1987" s="2">
        <v>0</v>
      </c>
      <c r="I1987" s="2">
        <v>0</v>
      </c>
    </row>
    <row r="1988" spans="1:9" x14ac:dyDescent="0.25">
      <c r="A1988" s="2" t="s">
        <v>674</v>
      </c>
      <c r="B1988" s="2" t="s">
        <v>301</v>
      </c>
      <c r="C1988" s="2" t="s">
        <v>301</v>
      </c>
      <c r="D1988" s="2" t="s">
        <v>16</v>
      </c>
      <c r="E1988" s="2" t="s">
        <v>15</v>
      </c>
      <c r="F1988" s="2">
        <v>10</v>
      </c>
      <c r="G1988" s="2">
        <v>10</v>
      </c>
      <c r="H1988" s="2">
        <v>0</v>
      </c>
      <c r="I1988" s="2">
        <v>0</v>
      </c>
    </row>
    <row r="1989" spans="1:9" x14ac:dyDescent="0.25">
      <c r="A1989" s="2" t="s">
        <v>674</v>
      </c>
      <c r="B1989" s="2" t="s">
        <v>301</v>
      </c>
      <c r="C1989" s="2" t="s">
        <v>301</v>
      </c>
      <c r="D1989" s="2" t="s">
        <v>16</v>
      </c>
      <c r="E1989" s="2" t="s">
        <v>16</v>
      </c>
      <c r="F1989" s="2">
        <v>6</v>
      </c>
      <c r="G1989" s="2">
        <v>6</v>
      </c>
      <c r="H1989" s="2">
        <v>0</v>
      </c>
      <c r="I1989" s="2">
        <v>0</v>
      </c>
    </row>
    <row r="1990" spans="1:9" x14ac:dyDescent="0.25">
      <c r="A1990" s="2" t="s">
        <v>674</v>
      </c>
      <c r="B1990" s="2" t="s">
        <v>301</v>
      </c>
      <c r="C1990" s="2" t="s">
        <v>301</v>
      </c>
      <c r="D1990" s="2" t="s">
        <v>16</v>
      </c>
      <c r="E1990" s="2" t="s">
        <v>17</v>
      </c>
      <c r="F1990" s="2">
        <v>5</v>
      </c>
      <c r="G1990" s="2">
        <v>5</v>
      </c>
      <c r="H1990" s="2">
        <v>0</v>
      </c>
      <c r="I1990" s="2">
        <v>0</v>
      </c>
    </row>
    <row r="1991" spans="1:9" x14ac:dyDescent="0.25">
      <c r="A1991" s="2" t="s">
        <v>674</v>
      </c>
      <c r="B1991" s="2" t="s">
        <v>301</v>
      </c>
      <c r="C1991" s="2" t="s">
        <v>301</v>
      </c>
      <c r="D1991" s="2" t="s">
        <v>16</v>
      </c>
      <c r="E1991" s="2" t="s">
        <v>18</v>
      </c>
      <c r="F1991" s="2">
        <v>1</v>
      </c>
      <c r="G1991" s="2">
        <v>1</v>
      </c>
      <c r="H1991" s="2">
        <v>0</v>
      </c>
      <c r="I1991" s="2">
        <v>0</v>
      </c>
    </row>
    <row r="1992" spans="1:9" x14ac:dyDescent="0.25">
      <c r="A1992" s="2" t="s">
        <v>674</v>
      </c>
      <c r="B1992" s="2" t="s">
        <v>301</v>
      </c>
      <c r="C1992" s="2" t="s">
        <v>301</v>
      </c>
      <c r="D1992" s="2" t="s">
        <v>16</v>
      </c>
      <c r="E1992" s="2" t="s">
        <v>19</v>
      </c>
      <c r="F1992" s="2">
        <v>6</v>
      </c>
      <c r="G1992" s="2">
        <v>6</v>
      </c>
      <c r="H1992" s="2">
        <v>0</v>
      </c>
      <c r="I1992" s="2">
        <v>0</v>
      </c>
    </row>
    <row r="1993" spans="1:9" x14ac:dyDescent="0.25">
      <c r="A1993" s="2" t="s">
        <v>674</v>
      </c>
      <c r="B1993" s="2" t="s">
        <v>303</v>
      </c>
      <c r="C1993" s="2" t="s">
        <v>303</v>
      </c>
      <c r="D1993" s="2" t="s">
        <v>16</v>
      </c>
      <c r="E1993" s="2" t="s">
        <v>675</v>
      </c>
      <c r="F1993" s="2">
        <v>7</v>
      </c>
      <c r="G1993" s="2">
        <v>7</v>
      </c>
      <c r="H1993" s="2">
        <v>0</v>
      </c>
      <c r="I1993" s="2">
        <v>0</v>
      </c>
    </row>
    <row r="1994" spans="1:9" x14ac:dyDescent="0.25">
      <c r="A1994" s="2" t="s">
        <v>674</v>
      </c>
      <c r="B1994" s="2" t="s">
        <v>303</v>
      </c>
      <c r="C1994" s="2" t="s">
        <v>303</v>
      </c>
      <c r="D1994" s="2" t="s">
        <v>16</v>
      </c>
      <c r="E1994" s="2" t="s">
        <v>8</v>
      </c>
      <c r="F1994" s="2">
        <v>5</v>
      </c>
      <c r="G1994" s="2">
        <v>5</v>
      </c>
      <c r="H1994" s="2">
        <v>0</v>
      </c>
      <c r="I1994" s="2">
        <v>0</v>
      </c>
    </row>
    <row r="1995" spans="1:9" x14ac:dyDescent="0.25">
      <c r="A1995" s="2" t="s">
        <v>674</v>
      </c>
      <c r="B1995" s="2" t="s">
        <v>303</v>
      </c>
      <c r="C1995" s="2" t="s">
        <v>303</v>
      </c>
      <c r="D1995" s="2" t="s">
        <v>16</v>
      </c>
      <c r="E1995" s="2" t="s">
        <v>9</v>
      </c>
      <c r="F1995" s="2">
        <v>6</v>
      </c>
      <c r="G1995" s="2">
        <v>6</v>
      </c>
      <c r="H1995" s="2">
        <v>0</v>
      </c>
      <c r="I1995" s="2">
        <v>0</v>
      </c>
    </row>
    <row r="1996" spans="1:9" x14ac:dyDescent="0.25">
      <c r="A1996" s="2" t="s">
        <v>674</v>
      </c>
      <c r="B1996" s="2" t="s">
        <v>303</v>
      </c>
      <c r="C1996" s="2" t="s">
        <v>303</v>
      </c>
      <c r="D1996" s="2" t="s">
        <v>16</v>
      </c>
      <c r="E1996" s="2" t="s">
        <v>10</v>
      </c>
      <c r="F1996" s="2">
        <v>8</v>
      </c>
      <c r="G1996" s="2">
        <v>8</v>
      </c>
      <c r="H1996" s="2">
        <v>0</v>
      </c>
      <c r="I1996" s="2">
        <v>0</v>
      </c>
    </row>
    <row r="1997" spans="1:9" x14ac:dyDescent="0.25">
      <c r="A1997" s="2" t="s">
        <v>674</v>
      </c>
      <c r="B1997" s="2" t="s">
        <v>303</v>
      </c>
      <c r="C1997" s="2" t="s">
        <v>303</v>
      </c>
      <c r="D1997" s="2" t="s">
        <v>16</v>
      </c>
      <c r="E1997" s="2" t="s">
        <v>11</v>
      </c>
      <c r="F1997" s="2">
        <v>6</v>
      </c>
      <c r="G1997" s="2">
        <v>6</v>
      </c>
      <c r="H1997" s="2">
        <v>0</v>
      </c>
      <c r="I1997" s="2">
        <v>0</v>
      </c>
    </row>
    <row r="1998" spans="1:9" x14ac:dyDescent="0.25">
      <c r="A1998" s="2" t="s">
        <v>674</v>
      </c>
      <c r="B1998" s="2" t="s">
        <v>303</v>
      </c>
      <c r="C1998" s="2" t="s">
        <v>303</v>
      </c>
      <c r="D1998" s="2" t="s">
        <v>16</v>
      </c>
      <c r="E1998" s="2" t="s">
        <v>12</v>
      </c>
      <c r="F1998" s="2">
        <v>4</v>
      </c>
      <c r="G1998" s="2">
        <v>4</v>
      </c>
      <c r="H1998" s="2">
        <v>0</v>
      </c>
      <c r="I1998" s="2">
        <v>0</v>
      </c>
    </row>
    <row r="1999" spans="1:9" x14ac:dyDescent="0.25">
      <c r="A1999" s="2" t="s">
        <v>674</v>
      </c>
      <c r="B1999" s="2" t="s">
        <v>303</v>
      </c>
      <c r="C1999" s="2" t="s">
        <v>303</v>
      </c>
      <c r="D1999" s="2" t="s">
        <v>16</v>
      </c>
      <c r="E1999" s="2" t="s">
        <v>13</v>
      </c>
      <c r="F1999" s="2">
        <v>6</v>
      </c>
      <c r="G1999" s="2">
        <v>6</v>
      </c>
      <c r="H1999" s="2">
        <v>0</v>
      </c>
      <c r="I1999" s="2">
        <v>0</v>
      </c>
    </row>
    <row r="2000" spans="1:9" x14ac:dyDescent="0.25">
      <c r="A2000" s="2" t="s">
        <v>674</v>
      </c>
      <c r="B2000" s="2" t="s">
        <v>303</v>
      </c>
      <c r="C2000" s="2" t="s">
        <v>303</v>
      </c>
      <c r="D2000" s="2" t="s">
        <v>16</v>
      </c>
      <c r="E2000" s="2" t="s">
        <v>14</v>
      </c>
      <c r="F2000" s="2">
        <v>8</v>
      </c>
      <c r="G2000" s="2">
        <v>8</v>
      </c>
      <c r="H2000" s="2">
        <v>0</v>
      </c>
      <c r="I2000" s="2">
        <v>0</v>
      </c>
    </row>
    <row r="2001" spans="1:9" x14ac:dyDescent="0.25">
      <c r="A2001" s="2" t="s">
        <v>674</v>
      </c>
      <c r="B2001" s="2" t="s">
        <v>303</v>
      </c>
      <c r="C2001" s="2" t="s">
        <v>303</v>
      </c>
      <c r="D2001" s="2" t="s">
        <v>16</v>
      </c>
      <c r="E2001" s="2" t="s">
        <v>15</v>
      </c>
      <c r="F2001" s="2">
        <v>6</v>
      </c>
      <c r="G2001" s="2">
        <v>6</v>
      </c>
      <c r="H2001" s="2">
        <v>0</v>
      </c>
      <c r="I2001" s="2">
        <v>0</v>
      </c>
    </row>
    <row r="2002" spans="1:9" x14ac:dyDescent="0.25">
      <c r="A2002" s="2" t="s">
        <v>674</v>
      </c>
      <c r="B2002" s="2" t="s">
        <v>303</v>
      </c>
      <c r="C2002" s="2" t="s">
        <v>303</v>
      </c>
      <c r="D2002" s="2" t="s">
        <v>16</v>
      </c>
      <c r="E2002" s="2" t="s">
        <v>16</v>
      </c>
      <c r="F2002" s="2">
        <v>7</v>
      </c>
      <c r="G2002" s="2">
        <v>7</v>
      </c>
      <c r="H2002" s="2">
        <v>0</v>
      </c>
      <c r="I2002" s="2">
        <v>0</v>
      </c>
    </row>
    <row r="2003" spans="1:9" x14ac:dyDescent="0.25">
      <c r="A2003" s="2" t="s">
        <v>674</v>
      </c>
      <c r="B2003" s="2" t="s">
        <v>303</v>
      </c>
      <c r="C2003" s="2" t="s">
        <v>303</v>
      </c>
      <c r="D2003" s="2" t="s">
        <v>16</v>
      </c>
      <c r="E2003" s="2" t="s">
        <v>17</v>
      </c>
      <c r="F2003" s="2">
        <v>4</v>
      </c>
      <c r="G2003" s="2">
        <v>4</v>
      </c>
      <c r="H2003" s="2">
        <v>0</v>
      </c>
      <c r="I2003" s="2">
        <v>0</v>
      </c>
    </row>
    <row r="2004" spans="1:9" x14ac:dyDescent="0.25">
      <c r="A2004" s="2" t="s">
        <v>674</v>
      </c>
      <c r="B2004" s="2" t="s">
        <v>303</v>
      </c>
      <c r="C2004" s="2" t="s">
        <v>303</v>
      </c>
      <c r="D2004" s="2" t="s">
        <v>16</v>
      </c>
      <c r="E2004" s="2" t="s">
        <v>18</v>
      </c>
      <c r="F2004" s="2">
        <v>5</v>
      </c>
      <c r="G2004" s="2">
        <v>3.98</v>
      </c>
      <c r="H2004" s="2">
        <v>0</v>
      </c>
      <c r="I2004" s="2">
        <v>0</v>
      </c>
    </row>
    <row r="2005" spans="1:9" x14ac:dyDescent="0.25">
      <c r="A2005" s="2" t="s">
        <v>674</v>
      </c>
      <c r="B2005" s="2" t="s">
        <v>305</v>
      </c>
      <c r="C2005" s="2" t="s">
        <v>305</v>
      </c>
      <c r="D2005" s="2" t="s">
        <v>16</v>
      </c>
      <c r="E2005" s="2" t="s">
        <v>675</v>
      </c>
      <c r="F2005" s="2">
        <v>4</v>
      </c>
      <c r="G2005" s="2">
        <v>4</v>
      </c>
      <c r="H2005" s="2">
        <v>0</v>
      </c>
      <c r="I2005" s="2">
        <v>0</v>
      </c>
    </row>
    <row r="2006" spans="1:9" x14ac:dyDescent="0.25">
      <c r="A2006" s="2" t="s">
        <v>674</v>
      </c>
      <c r="B2006" s="2" t="s">
        <v>305</v>
      </c>
      <c r="C2006" s="2" t="s">
        <v>305</v>
      </c>
      <c r="D2006" s="2" t="s">
        <v>16</v>
      </c>
      <c r="E2006" s="2" t="s">
        <v>8</v>
      </c>
      <c r="F2006" s="2">
        <v>2</v>
      </c>
      <c r="G2006" s="2">
        <v>2</v>
      </c>
      <c r="H2006" s="2">
        <v>0</v>
      </c>
      <c r="I2006" s="2">
        <v>0</v>
      </c>
    </row>
    <row r="2007" spans="1:9" x14ac:dyDescent="0.25">
      <c r="A2007" s="2" t="s">
        <v>674</v>
      </c>
      <c r="B2007" s="2" t="s">
        <v>305</v>
      </c>
      <c r="C2007" s="2" t="s">
        <v>305</v>
      </c>
      <c r="D2007" s="2" t="s">
        <v>16</v>
      </c>
      <c r="E2007" s="2" t="s">
        <v>9</v>
      </c>
      <c r="F2007" s="2">
        <v>7</v>
      </c>
      <c r="G2007" s="2">
        <v>7</v>
      </c>
      <c r="H2007" s="2">
        <v>0</v>
      </c>
      <c r="I2007" s="2">
        <v>0</v>
      </c>
    </row>
    <row r="2008" spans="1:9" x14ac:dyDescent="0.25">
      <c r="A2008" s="2" t="s">
        <v>674</v>
      </c>
      <c r="B2008" s="2" t="s">
        <v>305</v>
      </c>
      <c r="C2008" s="2" t="s">
        <v>305</v>
      </c>
      <c r="D2008" s="2" t="s">
        <v>16</v>
      </c>
      <c r="E2008" s="2" t="s">
        <v>10</v>
      </c>
      <c r="F2008" s="2">
        <v>5</v>
      </c>
      <c r="G2008" s="2">
        <v>5</v>
      </c>
      <c r="H2008" s="2">
        <v>0</v>
      </c>
      <c r="I2008" s="2">
        <v>0</v>
      </c>
    </row>
    <row r="2009" spans="1:9" x14ac:dyDescent="0.25">
      <c r="A2009" s="2" t="s">
        <v>674</v>
      </c>
      <c r="B2009" s="2" t="s">
        <v>305</v>
      </c>
      <c r="C2009" s="2" t="s">
        <v>305</v>
      </c>
      <c r="D2009" s="2" t="s">
        <v>16</v>
      </c>
      <c r="E2009" s="2" t="s">
        <v>11</v>
      </c>
      <c r="F2009" s="2">
        <v>2</v>
      </c>
      <c r="G2009" s="2">
        <v>2</v>
      </c>
      <c r="H2009" s="2">
        <v>0</v>
      </c>
      <c r="I2009" s="2">
        <v>0</v>
      </c>
    </row>
    <row r="2010" spans="1:9" x14ac:dyDescent="0.25">
      <c r="A2010" s="2" t="s">
        <v>674</v>
      </c>
      <c r="B2010" s="2" t="s">
        <v>305</v>
      </c>
      <c r="C2010" s="2" t="s">
        <v>305</v>
      </c>
      <c r="D2010" s="2" t="s">
        <v>16</v>
      </c>
      <c r="E2010" s="2" t="s">
        <v>12</v>
      </c>
      <c r="F2010" s="2">
        <v>10</v>
      </c>
      <c r="G2010" s="2">
        <v>10</v>
      </c>
      <c r="H2010" s="2">
        <v>0</v>
      </c>
      <c r="I2010" s="2">
        <v>0</v>
      </c>
    </row>
    <row r="2011" spans="1:9" x14ac:dyDescent="0.25">
      <c r="A2011" s="2" t="s">
        <v>674</v>
      </c>
      <c r="B2011" s="2" t="s">
        <v>305</v>
      </c>
      <c r="C2011" s="2" t="s">
        <v>305</v>
      </c>
      <c r="D2011" s="2" t="s">
        <v>16</v>
      </c>
      <c r="E2011" s="2" t="s">
        <v>13</v>
      </c>
      <c r="F2011" s="2">
        <v>4</v>
      </c>
      <c r="G2011" s="2">
        <v>4</v>
      </c>
      <c r="H2011" s="2">
        <v>0</v>
      </c>
      <c r="I2011" s="2">
        <v>0</v>
      </c>
    </row>
    <row r="2012" spans="1:9" x14ac:dyDescent="0.25">
      <c r="A2012" s="2" t="s">
        <v>674</v>
      </c>
      <c r="B2012" s="2" t="s">
        <v>307</v>
      </c>
      <c r="C2012" s="2" t="s">
        <v>307</v>
      </c>
      <c r="D2012" s="2" t="s">
        <v>16</v>
      </c>
      <c r="E2012" s="2" t="s">
        <v>675</v>
      </c>
      <c r="F2012" s="2">
        <v>59</v>
      </c>
      <c r="G2012" s="2">
        <v>59</v>
      </c>
      <c r="H2012" s="2">
        <v>17</v>
      </c>
      <c r="I2012" s="2">
        <v>17</v>
      </c>
    </row>
    <row r="2013" spans="1:9" x14ac:dyDescent="0.25">
      <c r="A2013" s="2" t="s">
        <v>674</v>
      </c>
      <c r="B2013" s="2" t="s">
        <v>307</v>
      </c>
      <c r="C2013" s="2" t="s">
        <v>307</v>
      </c>
      <c r="D2013" s="2" t="s">
        <v>16</v>
      </c>
      <c r="E2013" s="2" t="s">
        <v>8</v>
      </c>
      <c r="F2013" s="2">
        <v>92</v>
      </c>
      <c r="G2013" s="2">
        <v>92</v>
      </c>
      <c r="H2013" s="2">
        <v>29</v>
      </c>
      <c r="I2013" s="2">
        <v>29</v>
      </c>
    </row>
    <row r="2014" spans="1:9" x14ac:dyDescent="0.25">
      <c r="A2014" s="2" t="s">
        <v>674</v>
      </c>
      <c r="B2014" s="2" t="s">
        <v>307</v>
      </c>
      <c r="C2014" s="2" t="s">
        <v>307</v>
      </c>
      <c r="D2014" s="2" t="s">
        <v>16</v>
      </c>
      <c r="E2014" s="2" t="s">
        <v>9</v>
      </c>
      <c r="F2014" s="2">
        <v>89</v>
      </c>
      <c r="G2014" s="2">
        <v>89</v>
      </c>
      <c r="H2014" s="2">
        <v>45</v>
      </c>
      <c r="I2014" s="2">
        <v>45</v>
      </c>
    </row>
    <row r="2015" spans="1:9" x14ac:dyDescent="0.25">
      <c r="A2015" s="2" t="s">
        <v>674</v>
      </c>
      <c r="B2015" s="2" t="s">
        <v>307</v>
      </c>
      <c r="C2015" s="2" t="s">
        <v>307</v>
      </c>
      <c r="D2015" s="2" t="s">
        <v>16</v>
      </c>
      <c r="E2015" s="2" t="s">
        <v>10</v>
      </c>
      <c r="F2015" s="2">
        <v>108</v>
      </c>
      <c r="G2015" s="2">
        <v>107.05</v>
      </c>
      <c r="H2015" s="2">
        <v>45</v>
      </c>
      <c r="I2015" s="2">
        <v>45</v>
      </c>
    </row>
    <row r="2016" spans="1:9" x14ac:dyDescent="0.25">
      <c r="A2016" s="2" t="s">
        <v>674</v>
      </c>
      <c r="B2016" s="2" t="s">
        <v>307</v>
      </c>
      <c r="C2016" s="2" t="s">
        <v>307</v>
      </c>
      <c r="D2016" s="2" t="s">
        <v>16</v>
      </c>
      <c r="E2016" s="2" t="s">
        <v>11</v>
      </c>
      <c r="F2016" s="2">
        <v>116</v>
      </c>
      <c r="G2016" s="2">
        <v>116</v>
      </c>
      <c r="H2016" s="2">
        <v>62</v>
      </c>
      <c r="I2016" s="2">
        <v>62</v>
      </c>
    </row>
    <row r="2017" spans="1:9" x14ac:dyDescent="0.25">
      <c r="A2017" s="2" t="s">
        <v>674</v>
      </c>
      <c r="B2017" s="2" t="s">
        <v>307</v>
      </c>
      <c r="C2017" s="2" t="s">
        <v>307</v>
      </c>
      <c r="D2017" s="2" t="s">
        <v>16</v>
      </c>
      <c r="E2017" s="2" t="s">
        <v>12</v>
      </c>
      <c r="F2017" s="2">
        <v>122</v>
      </c>
      <c r="G2017" s="2">
        <v>122</v>
      </c>
      <c r="H2017" s="2">
        <v>65</v>
      </c>
      <c r="I2017" s="2">
        <v>65</v>
      </c>
    </row>
    <row r="2018" spans="1:9" x14ac:dyDescent="0.25">
      <c r="A2018" s="2" t="s">
        <v>674</v>
      </c>
      <c r="B2018" s="2" t="s">
        <v>307</v>
      </c>
      <c r="C2018" s="2" t="s">
        <v>307</v>
      </c>
      <c r="D2018" s="2" t="s">
        <v>16</v>
      </c>
      <c r="E2018" s="2" t="s">
        <v>13</v>
      </c>
      <c r="F2018" s="2">
        <v>129</v>
      </c>
      <c r="G2018" s="2">
        <v>128.16999999999999</v>
      </c>
      <c r="H2018" s="2">
        <v>64</v>
      </c>
      <c r="I2018" s="2">
        <v>64</v>
      </c>
    </row>
    <row r="2019" spans="1:9" x14ac:dyDescent="0.25">
      <c r="A2019" s="2" t="s">
        <v>674</v>
      </c>
      <c r="B2019" s="2" t="s">
        <v>307</v>
      </c>
      <c r="C2019" s="2" t="s">
        <v>307</v>
      </c>
      <c r="D2019" s="2" t="s">
        <v>16</v>
      </c>
      <c r="E2019" s="2" t="s">
        <v>14</v>
      </c>
      <c r="F2019" s="2">
        <v>123</v>
      </c>
      <c r="G2019" s="2">
        <v>123</v>
      </c>
      <c r="H2019" s="2">
        <v>70</v>
      </c>
      <c r="I2019" s="2">
        <v>70</v>
      </c>
    </row>
    <row r="2020" spans="1:9" x14ac:dyDescent="0.25">
      <c r="A2020" s="2" t="s">
        <v>674</v>
      </c>
      <c r="B2020" s="2" t="s">
        <v>307</v>
      </c>
      <c r="C2020" s="2" t="s">
        <v>307</v>
      </c>
      <c r="D2020" s="2" t="s">
        <v>16</v>
      </c>
      <c r="E2020" s="2" t="s">
        <v>15</v>
      </c>
      <c r="F2020" s="2">
        <v>130</v>
      </c>
      <c r="G2020" s="2">
        <v>128.34</v>
      </c>
      <c r="H2020" s="2">
        <v>75</v>
      </c>
      <c r="I2020" s="2">
        <v>75</v>
      </c>
    </row>
    <row r="2021" spans="1:9" x14ac:dyDescent="0.25">
      <c r="A2021" s="2" t="s">
        <v>674</v>
      </c>
      <c r="B2021" s="2" t="s">
        <v>307</v>
      </c>
      <c r="C2021" s="2" t="s">
        <v>307</v>
      </c>
      <c r="D2021" s="2" t="s">
        <v>16</v>
      </c>
      <c r="E2021" s="2" t="s">
        <v>16</v>
      </c>
      <c r="F2021" s="2">
        <v>217</v>
      </c>
      <c r="G2021" s="2">
        <v>215.23</v>
      </c>
      <c r="H2021" s="2">
        <v>133</v>
      </c>
      <c r="I2021" s="2">
        <v>133</v>
      </c>
    </row>
    <row r="2022" spans="1:9" x14ac:dyDescent="0.25">
      <c r="A2022" s="2" t="s">
        <v>674</v>
      </c>
      <c r="B2022" s="2" t="s">
        <v>307</v>
      </c>
      <c r="C2022" s="2" t="s">
        <v>307</v>
      </c>
      <c r="D2022" s="2" t="s">
        <v>16</v>
      </c>
      <c r="E2022" s="2" t="s">
        <v>17</v>
      </c>
      <c r="F2022" s="2">
        <v>149</v>
      </c>
      <c r="G2022" s="2">
        <v>148.81</v>
      </c>
      <c r="H2022" s="2">
        <v>75</v>
      </c>
      <c r="I2022" s="2">
        <v>75</v>
      </c>
    </row>
    <row r="2023" spans="1:9" x14ac:dyDescent="0.25">
      <c r="A2023" s="2" t="s">
        <v>674</v>
      </c>
      <c r="B2023" s="2" t="s">
        <v>307</v>
      </c>
      <c r="C2023" s="2" t="s">
        <v>307</v>
      </c>
      <c r="D2023" s="2" t="s">
        <v>16</v>
      </c>
      <c r="E2023" s="2" t="s">
        <v>18</v>
      </c>
      <c r="F2023" s="2">
        <v>105</v>
      </c>
      <c r="G2023" s="2">
        <v>105</v>
      </c>
      <c r="H2023" s="2">
        <v>43</v>
      </c>
      <c r="I2023" s="2">
        <v>43</v>
      </c>
    </row>
    <row r="2024" spans="1:9" x14ac:dyDescent="0.25">
      <c r="A2024" s="2" t="s">
        <v>674</v>
      </c>
      <c r="B2024" s="2" t="s">
        <v>307</v>
      </c>
      <c r="C2024" s="2" t="s">
        <v>307</v>
      </c>
      <c r="D2024" s="2" t="s">
        <v>16</v>
      </c>
      <c r="E2024" s="2" t="s">
        <v>19</v>
      </c>
      <c r="F2024" s="2">
        <v>83</v>
      </c>
      <c r="G2024" s="2">
        <v>78.77</v>
      </c>
      <c r="H2024" s="2">
        <v>14</v>
      </c>
      <c r="I2024" s="2">
        <v>14</v>
      </c>
    </row>
    <row r="2025" spans="1:9" x14ac:dyDescent="0.25">
      <c r="A2025" s="2" t="s">
        <v>674</v>
      </c>
      <c r="B2025" s="2" t="s">
        <v>309</v>
      </c>
      <c r="C2025" s="2" t="s">
        <v>309</v>
      </c>
      <c r="D2025" s="2" t="s">
        <v>16</v>
      </c>
      <c r="E2025" s="2" t="s">
        <v>675</v>
      </c>
      <c r="F2025" s="2">
        <v>63</v>
      </c>
      <c r="G2025" s="2">
        <v>63</v>
      </c>
      <c r="H2025" s="2">
        <v>0</v>
      </c>
      <c r="I2025" s="2">
        <v>0</v>
      </c>
    </row>
    <row r="2026" spans="1:9" x14ac:dyDescent="0.25">
      <c r="A2026" s="2" t="s">
        <v>674</v>
      </c>
      <c r="B2026" s="2" t="s">
        <v>309</v>
      </c>
      <c r="C2026" s="2" t="s">
        <v>309</v>
      </c>
      <c r="D2026" s="2" t="s">
        <v>16</v>
      </c>
      <c r="E2026" s="2" t="s">
        <v>8</v>
      </c>
      <c r="F2026" s="2">
        <v>85</v>
      </c>
      <c r="G2026" s="2">
        <v>85</v>
      </c>
      <c r="H2026" s="2">
        <v>0</v>
      </c>
      <c r="I2026" s="2">
        <v>0</v>
      </c>
    </row>
    <row r="2027" spans="1:9" x14ac:dyDescent="0.25">
      <c r="A2027" s="2" t="s">
        <v>674</v>
      </c>
      <c r="B2027" s="2" t="s">
        <v>309</v>
      </c>
      <c r="C2027" s="2" t="s">
        <v>309</v>
      </c>
      <c r="D2027" s="2" t="s">
        <v>16</v>
      </c>
      <c r="E2027" s="2" t="s">
        <v>9</v>
      </c>
      <c r="F2027" s="2">
        <v>89</v>
      </c>
      <c r="G2027" s="2">
        <v>89</v>
      </c>
      <c r="H2027" s="2">
        <v>0</v>
      </c>
      <c r="I2027" s="2">
        <v>0</v>
      </c>
    </row>
    <row r="2028" spans="1:9" x14ac:dyDescent="0.25">
      <c r="A2028" s="2" t="s">
        <v>674</v>
      </c>
      <c r="B2028" s="2" t="s">
        <v>309</v>
      </c>
      <c r="C2028" s="2" t="s">
        <v>309</v>
      </c>
      <c r="D2028" s="2" t="s">
        <v>16</v>
      </c>
      <c r="E2028" s="2" t="s">
        <v>10</v>
      </c>
      <c r="F2028" s="2">
        <v>95</v>
      </c>
      <c r="G2028" s="2">
        <v>95</v>
      </c>
      <c r="H2028" s="2">
        <v>0</v>
      </c>
      <c r="I2028" s="2">
        <v>0</v>
      </c>
    </row>
    <row r="2029" spans="1:9" x14ac:dyDescent="0.25">
      <c r="A2029" s="2" t="s">
        <v>674</v>
      </c>
      <c r="B2029" s="2" t="s">
        <v>309</v>
      </c>
      <c r="C2029" s="2" t="s">
        <v>309</v>
      </c>
      <c r="D2029" s="2" t="s">
        <v>16</v>
      </c>
      <c r="E2029" s="2" t="s">
        <v>11</v>
      </c>
      <c r="F2029" s="2">
        <v>94</v>
      </c>
      <c r="G2029" s="2">
        <v>93.07</v>
      </c>
      <c r="H2029" s="2">
        <v>0</v>
      </c>
      <c r="I2029" s="2">
        <v>0</v>
      </c>
    </row>
    <row r="2030" spans="1:9" x14ac:dyDescent="0.25">
      <c r="A2030" s="2" t="s">
        <v>674</v>
      </c>
      <c r="B2030" s="2" t="s">
        <v>309</v>
      </c>
      <c r="C2030" s="2" t="s">
        <v>309</v>
      </c>
      <c r="D2030" s="2" t="s">
        <v>16</v>
      </c>
      <c r="E2030" s="2" t="s">
        <v>12</v>
      </c>
      <c r="F2030" s="2">
        <v>90</v>
      </c>
      <c r="G2030" s="2">
        <v>90</v>
      </c>
      <c r="H2030" s="2">
        <v>0</v>
      </c>
      <c r="I2030" s="2">
        <v>0</v>
      </c>
    </row>
    <row r="2031" spans="1:9" x14ac:dyDescent="0.25">
      <c r="A2031" s="2" t="s">
        <v>674</v>
      </c>
      <c r="B2031" s="2" t="s">
        <v>309</v>
      </c>
      <c r="C2031" s="2" t="s">
        <v>309</v>
      </c>
      <c r="D2031" s="2" t="s">
        <v>16</v>
      </c>
      <c r="E2031" s="2" t="s">
        <v>13</v>
      </c>
      <c r="F2031" s="2">
        <v>85</v>
      </c>
      <c r="G2031" s="2">
        <v>84.18</v>
      </c>
      <c r="H2031" s="2">
        <v>0</v>
      </c>
      <c r="I2031" s="2">
        <v>0</v>
      </c>
    </row>
    <row r="2032" spans="1:9" x14ac:dyDescent="0.25">
      <c r="A2032" s="2" t="s">
        <v>674</v>
      </c>
      <c r="B2032" s="2" t="s">
        <v>309</v>
      </c>
      <c r="C2032" s="2" t="s">
        <v>309</v>
      </c>
      <c r="D2032" s="2" t="s">
        <v>16</v>
      </c>
      <c r="E2032" s="2" t="s">
        <v>14</v>
      </c>
      <c r="F2032" s="2">
        <v>109</v>
      </c>
      <c r="G2032" s="2">
        <v>108.84</v>
      </c>
      <c r="H2032" s="2">
        <v>0</v>
      </c>
      <c r="I2032" s="2">
        <v>0</v>
      </c>
    </row>
    <row r="2033" spans="1:9" x14ac:dyDescent="0.25">
      <c r="A2033" s="2" t="s">
        <v>674</v>
      </c>
      <c r="B2033" s="2" t="s">
        <v>309</v>
      </c>
      <c r="C2033" s="2" t="s">
        <v>309</v>
      </c>
      <c r="D2033" s="2" t="s">
        <v>16</v>
      </c>
      <c r="E2033" s="2" t="s">
        <v>15</v>
      </c>
      <c r="F2033" s="2">
        <v>100</v>
      </c>
      <c r="G2033" s="2">
        <v>99.18</v>
      </c>
      <c r="H2033" s="2">
        <v>0</v>
      </c>
      <c r="I2033" s="2">
        <v>0</v>
      </c>
    </row>
    <row r="2034" spans="1:9" x14ac:dyDescent="0.25">
      <c r="A2034" s="2" t="s">
        <v>674</v>
      </c>
      <c r="B2034" s="2" t="s">
        <v>309</v>
      </c>
      <c r="C2034" s="2" t="s">
        <v>309</v>
      </c>
      <c r="D2034" s="2" t="s">
        <v>16</v>
      </c>
      <c r="E2034" s="2" t="s">
        <v>16</v>
      </c>
      <c r="F2034" s="2">
        <v>86</v>
      </c>
      <c r="G2034" s="2">
        <v>84.86</v>
      </c>
      <c r="H2034" s="2">
        <v>0</v>
      </c>
      <c r="I2034" s="2">
        <v>0</v>
      </c>
    </row>
    <row r="2035" spans="1:9" x14ac:dyDescent="0.25">
      <c r="A2035" s="2" t="s">
        <v>674</v>
      </c>
      <c r="B2035" s="2" t="s">
        <v>309</v>
      </c>
      <c r="C2035" s="2" t="s">
        <v>309</v>
      </c>
      <c r="D2035" s="2" t="s">
        <v>16</v>
      </c>
      <c r="E2035" s="2" t="s">
        <v>17</v>
      </c>
      <c r="F2035" s="2">
        <v>72</v>
      </c>
      <c r="G2035" s="2">
        <v>71.260000000000005</v>
      </c>
      <c r="H2035" s="2">
        <v>1</v>
      </c>
      <c r="I2035" s="2">
        <v>1</v>
      </c>
    </row>
    <row r="2036" spans="1:9" x14ac:dyDescent="0.25">
      <c r="A2036" s="2" t="s">
        <v>674</v>
      </c>
      <c r="B2036" s="2" t="s">
        <v>309</v>
      </c>
      <c r="C2036" s="2" t="s">
        <v>309</v>
      </c>
      <c r="D2036" s="2" t="s">
        <v>16</v>
      </c>
      <c r="E2036" s="2" t="s">
        <v>18</v>
      </c>
      <c r="F2036" s="2">
        <v>101</v>
      </c>
      <c r="G2036" s="2">
        <v>82.36</v>
      </c>
      <c r="H2036" s="2">
        <v>5</v>
      </c>
      <c r="I2036" s="2">
        <v>4.57</v>
      </c>
    </row>
    <row r="2037" spans="1:9" x14ac:dyDescent="0.25">
      <c r="A2037" s="2" t="s">
        <v>674</v>
      </c>
      <c r="B2037" s="2" t="s">
        <v>309</v>
      </c>
      <c r="C2037" s="2" t="s">
        <v>309</v>
      </c>
      <c r="D2037" s="2" t="s">
        <v>16</v>
      </c>
      <c r="E2037" s="2" t="s">
        <v>19</v>
      </c>
      <c r="F2037" s="2">
        <v>92</v>
      </c>
      <c r="G2037" s="2">
        <v>82.93</v>
      </c>
      <c r="H2037" s="2">
        <v>11</v>
      </c>
      <c r="I2037" s="2">
        <v>10.57</v>
      </c>
    </row>
    <row r="2038" spans="1:9" x14ac:dyDescent="0.25">
      <c r="A2038" s="2" t="s">
        <v>674</v>
      </c>
      <c r="B2038" s="2" t="s">
        <v>311</v>
      </c>
      <c r="C2038" s="2" t="s">
        <v>311</v>
      </c>
      <c r="D2038" s="2" t="s">
        <v>16</v>
      </c>
      <c r="E2038" s="2" t="s">
        <v>675</v>
      </c>
      <c r="F2038" s="2">
        <v>11</v>
      </c>
      <c r="G2038" s="2">
        <v>11</v>
      </c>
      <c r="H2038" s="2">
        <v>0</v>
      </c>
      <c r="I2038" s="2">
        <v>0</v>
      </c>
    </row>
    <row r="2039" spans="1:9" x14ac:dyDescent="0.25">
      <c r="A2039" s="2" t="s">
        <v>674</v>
      </c>
      <c r="B2039" s="2" t="s">
        <v>311</v>
      </c>
      <c r="C2039" s="2" t="s">
        <v>311</v>
      </c>
      <c r="D2039" s="2" t="s">
        <v>16</v>
      </c>
      <c r="E2039" s="2" t="s">
        <v>8</v>
      </c>
      <c r="F2039" s="2">
        <v>8</v>
      </c>
      <c r="G2039" s="2">
        <v>8</v>
      </c>
      <c r="H2039" s="2">
        <v>0</v>
      </c>
      <c r="I2039" s="2">
        <v>0</v>
      </c>
    </row>
    <row r="2040" spans="1:9" x14ac:dyDescent="0.25">
      <c r="A2040" s="2" t="s">
        <v>674</v>
      </c>
      <c r="B2040" s="2" t="s">
        <v>311</v>
      </c>
      <c r="C2040" s="2" t="s">
        <v>311</v>
      </c>
      <c r="D2040" s="2" t="s">
        <v>16</v>
      </c>
      <c r="E2040" s="2" t="s">
        <v>9</v>
      </c>
      <c r="F2040" s="2">
        <v>20</v>
      </c>
      <c r="G2040" s="2">
        <v>20</v>
      </c>
      <c r="H2040" s="2">
        <v>0</v>
      </c>
      <c r="I2040" s="2">
        <v>0</v>
      </c>
    </row>
    <row r="2041" spans="1:9" x14ac:dyDescent="0.25">
      <c r="A2041" s="2" t="s">
        <v>674</v>
      </c>
      <c r="B2041" s="2" t="s">
        <v>311</v>
      </c>
      <c r="C2041" s="2" t="s">
        <v>311</v>
      </c>
      <c r="D2041" s="2" t="s">
        <v>16</v>
      </c>
      <c r="E2041" s="2" t="s">
        <v>10</v>
      </c>
      <c r="F2041" s="2">
        <v>18</v>
      </c>
      <c r="G2041" s="2">
        <v>18</v>
      </c>
      <c r="H2041" s="2">
        <v>0</v>
      </c>
      <c r="I2041" s="2">
        <v>0</v>
      </c>
    </row>
    <row r="2042" spans="1:9" x14ac:dyDescent="0.25">
      <c r="A2042" s="2" t="s">
        <v>674</v>
      </c>
      <c r="B2042" s="2" t="s">
        <v>311</v>
      </c>
      <c r="C2042" s="2" t="s">
        <v>311</v>
      </c>
      <c r="D2042" s="2" t="s">
        <v>16</v>
      </c>
      <c r="E2042" s="2" t="s">
        <v>11</v>
      </c>
      <c r="F2042" s="2">
        <v>19</v>
      </c>
      <c r="G2042" s="2">
        <v>19</v>
      </c>
      <c r="H2042" s="2">
        <v>0</v>
      </c>
      <c r="I2042" s="2">
        <v>0</v>
      </c>
    </row>
    <row r="2043" spans="1:9" x14ac:dyDescent="0.25">
      <c r="A2043" s="2" t="s">
        <v>674</v>
      </c>
      <c r="B2043" s="2" t="s">
        <v>311</v>
      </c>
      <c r="C2043" s="2" t="s">
        <v>311</v>
      </c>
      <c r="D2043" s="2" t="s">
        <v>16</v>
      </c>
      <c r="E2043" s="2" t="s">
        <v>12</v>
      </c>
      <c r="F2043" s="2">
        <v>15</v>
      </c>
      <c r="G2043" s="2">
        <v>15</v>
      </c>
      <c r="H2043" s="2">
        <v>0</v>
      </c>
      <c r="I2043" s="2">
        <v>0</v>
      </c>
    </row>
    <row r="2044" spans="1:9" x14ac:dyDescent="0.25">
      <c r="A2044" s="2" t="s">
        <v>674</v>
      </c>
      <c r="B2044" s="2" t="s">
        <v>311</v>
      </c>
      <c r="C2044" s="2" t="s">
        <v>311</v>
      </c>
      <c r="D2044" s="2" t="s">
        <v>16</v>
      </c>
      <c r="E2044" s="2" t="s">
        <v>13</v>
      </c>
      <c r="F2044" s="2">
        <v>17</v>
      </c>
      <c r="G2044" s="2">
        <v>17</v>
      </c>
      <c r="H2044" s="2">
        <v>0</v>
      </c>
      <c r="I2044" s="2">
        <v>0</v>
      </c>
    </row>
    <row r="2045" spans="1:9" x14ac:dyDescent="0.25">
      <c r="A2045" s="2" t="s">
        <v>674</v>
      </c>
      <c r="B2045" s="2" t="s">
        <v>311</v>
      </c>
      <c r="C2045" s="2" t="s">
        <v>311</v>
      </c>
      <c r="D2045" s="2" t="s">
        <v>16</v>
      </c>
      <c r="E2045" s="2" t="s">
        <v>14</v>
      </c>
      <c r="F2045" s="2">
        <v>15</v>
      </c>
      <c r="G2045" s="2">
        <v>15</v>
      </c>
      <c r="H2045" s="2">
        <v>0</v>
      </c>
      <c r="I2045" s="2">
        <v>0</v>
      </c>
    </row>
    <row r="2046" spans="1:9" x14ac:dyDescent="0.25">
      <c r="A2046" s="2" t="s">
        <v>674</v>
      </c>
      <c r="B2046" s="2" t="s">
        <v>311</v>
      </c>
      <c r="C2046" s="2" t="s">
        <v>311</v>
      </c>
      <c r="D2046" s="2" t="s">
        <v>16</v>
      </c>
      <c r="E2046" s="2" t="s">
        <v>15</v>
      </c>
      <c r="F2046" s="2">
        <v>12</v>
      </c>
      <c r="G2046" s="2">
        <v>12</v>
      </c>
      <c r="H2046" s="2">
        <v>0</v>
      </c>
      <c r="I2046" s="2">
        <v>0</v>
      </c>
    </row>
    <row r="2047" spans="1:9" x14ac:dyDescent="0.25">
      <c r="A2047" s="2" t="s">
        <v>674</v>
      </c>
      <c r="B2047" s="2" t="s">
        <v>311</v>
      </c>
      <c r="C2047" s="2" t="s">
        <v>311</v>
      </c>
      <c r="D2047" s="2" t="s">
        <v>16</v>
      </c>
      <c r="E2047" s="2" t="s">
        <v>16</v>
      </c>
      <c r="F2047" s="2">
        <v>11</v>
      </c>
      <c r="G2047" s="2">
        <v>11</v>
      </c>
      <c r="H2047" s="2">
        <v>0</v>
      </c>
      <c r="I2047" s="2">
        <v>0</v>
      </c>
    </row>
    <row r="2048" spans="1:9" x14ac:dyDescent="0.25">
      <c r="A2048" s="2" t="s">
        <v>674</v>
      </c>
      <c r="B2048" s="2" t="s">
        <v>311</v>
      </c>
      <c r="C2048" s="2" t="s">
        <v>311</v>
      </c>
      <c r="D2048" s="2" t="s">
        <v>16</v>
      </c>
      <c r="E2048" s="2" t="s">
        <v>17</v>
      </c>
      <c r="F2048" s="2">
        <v>23</v>
      </c>
      <c r="G2048" s="2">
        <v>22.86</v>
      </c>
      <c r="H2048" s="2">
        <v>0</v>
      </c>
      <c r="I2048" s="2">
        <v>0</v>
      </c>
    </row>
    <row r="2049" spans="1:9" x14ac:dyDescent="0.25">
      <c r="A2049" s="2" t="s">
        <v>674</v>
      </c>
      <c r="B2049" s="2" t="s">
        <v>311</v>
      </c>
      <c r="C2049" s="2" t="s">
        <v>311</v>
      </c>
      <c r="D2049" s="2" t="s">
        <v>16</v>
      </c>
      <c r="E2049" s="2" t="s">
        <v>18</v>
      </c>
      <c r="F2049" s="2">
        <v>15</v>
      </c>
      <c r="G2049" s="2">
        <v>7.6</v>
      </c>
      <c r="H2049" s="2">
        <v>0</v>
      </c>
      <c r="I2049" s="2">
        <v>0</v>
      </c>
    </row>
    <row r="2050" spans="1:9" x14ac:dyDescent="0.25">
      <c r="A2050" s="2" t="s">
        <v>674</v>
      </c>
      <c r="B2050" s="2" t="s">
        <v>311</v>
      </c>
      <c r="C2050" s="2" t="s">
        <v>311</v>
      </c>
      <c r="D2050" s="2" t="s">
        <v>16</v>
      </c>
      <c r="E2050" s="2" t="s">
        <v>19</v>
      </c>
      <c r="F2050" s="2">
        <v>14</v>
      </c>
      <c r="G2050" s="2">
        <v>9.48</v>
      </c>
      <c r="H2050" s="2">
        <v>0</v>
      </c>
      <c r="I2050" s="2">
        <v>0</v>
      </c>
    </row>
    <row r="2051" spans="1:9" x14ac:dyDescent="0.25">
      <c r="A2051" s="2" t="s">
        <v>674</v>
      </c>
      <c r="B2051" s="2" t="s">
        <v>313</v>
      </c>
      <c r="C2051" s="2" t="s">
        <v>313</v>
      </c>
      <c r="D2051" s="2" t="s">
        <v>16</v>
      </c>
      <c r="E2051" s="2" t="s">
        <v>675</v>
      </c>
      <c r="F2051" s="2">
        <v>41</v>
      </c>
      <c r="G2051" s="2">
        <v>41</v>
      </c>
      <c r="H2051" s="2">
        <v>0</v>
      </c>
      <c r="I2051" s="2">
        <v>0</v>
      </c>
    </row>
    <row r="2052" spans="1:9" x14ac:dyDescent="0.25">
      <c r="A2052" s="2" t="s">
        <v>674</v>
      </c>
      <c r="B2052" s="2" t="s">
        <v>313</v>
      </c>
      <c r="C2052" s="2" t="s">
        <v>313</v>
      </c>
      <c r="D2052" s="2" t="s">
        <v>16</v>
      </c>
      <c r="E2052" s="2" t="s">
        <v>8</v>
      </c>
      <c r="F2052" s="2">
        <v>46</v>
      </c>
      <c r="G2052" s="2">
        <v>46</v>
      </c>
      <c r="H2052" s="2">
        <v>0</v>
      </c>
      <c r="I2052" s="2">
        <v>0</v>
      </c>
    </row>
    <row r="2053" spans="1:9" x14ac:dyDescent="0.25">
      <c r="A2053" s="2" t="s">
        <v>674</v>
      </c>
      <c r="B2053" s="2" t="s">
        <v>313</v>
      </c>
      <c r="C2053" s="2" t="s">
        <v>313</v>
      </c>
      <c r="D2053" s="2" t="s">
        <v>16</v>
      </c>
      <c r="E2053" s="2" t="s">
        <v>9</v>
      </c>
      <c r="F2053" s="2">
        <v>49</v>
      </c>
      <c r="G2053" s="2">
        <v>49</v>
      </c>
      <c r="H2053" s="2">
        <v>0</v>
      </c>
      <c r="I2053" s="2">
        <v>0</v>
      </c>
    </row>
    <row r="2054" spans="1:9" x14ac:dyDescent="0.25">
      <c r="A2054" s="2" t="s">
        <v>674</v>
      </c>
      <c r="B2054" s="2" t="s">
        <v>313</v>
      </c>
      <c r="C2054" s="2" t="s">
        <v>313</v>
      </c>
      <c r="D2054" s="2" t="s">
        <v>16</v>
      </c>
      <c r="E2054" s="2" t="s">
        <v>10</v>
      </c>
      <c r="F2054" s="2">
        <v>50</v>
      </c>
      <c r="G2054" s="2">
        <v>50</v>
      </c>
      <c r="H2054" s="2">
        <v>0</v>
      </c>
      <c r="I2054" s="2">
        <v>0</v>
      </c>
    </row>
    <row r="2055" spans="1:9" x14ac:dyDescent="0.25">
      <c r="A2055" s="2" t="s">
        <v>674</v>
      </c>
      <c r="B2055" s="2" t="s">
        <v>313</v>
      </c>
      <c r="C2055" s="2" t="s">
        <v>313</v>
      </c>
      <c r="D2055" s="2" t="s">
        <v>16</v>
      </c>
      <c r="E2055" s="2" t="s">
        <v>11</v>
      </c>
      <c r="F2055" s="2">
        <v>55</v>
      </c>
      <c r="G2055" s="2">
        <v>55</v>
      </c>
      <c r="H2055" s="2">
        <v>0</v>
      </c>
      <c r="I2055" s="2">
        <v>0</v>
      </c>
    </row>
    <row r="2056" spans="1:9" x14ac:dyDescent="0.25">
      <c r="A2056" s="2" t="s">
        <v>674</v>
      </c>
      <c r="B2056" s="2" t="s">
        <v>313</v>
      </c>
      <c r="C2056" s="2" t="s">
        <v>313</v>
      </c>
      <c r="D2056" s="2" t="s">
        <v>16</v>
      </c>
      <c r="E2056" s="2" t="s">
        <v>12</v>
      </c>
      <c r="F2056" s="2">
        <v>61</v>
      </c>
      <c r="G2056" s="2">
        <v>61</v>
      </c>
      <c r="H2056" s="2">
        <v>0</v>
      </c>
      <c r="I2056" s="2">
        <v>0</v>
      </c>
    </row>
    <row r="2057" spans="1:9" x14ac:dyDescent="0.25">
      <c r="A2057" s="2" t="s">
        <v>674</v>
      </c>
      <c r="B2057" s="2" t="s">
        <v>313</v>
      </c>
      <c r="C2057" s="2" t="s">
        <v>313</v>
      </c>
      <c r="D2057" s="2" t="s">
        <v>16</v>
      </c>
      <c r="E2057" s="2" t="s">
        <v>13</v>
      </c>
      <c r="F2057" s="2">
        <v>76</v>
      </c>
      <c r="G2057" s="2">
        <v>76</v>
      </c>
      <c r="H2057" s="2">
        <v>0</v>
      </c>
      <c r="I2057" s="2">
        <v>0</v>
      </c>
    </row>
    <row r="2058" spans="1:9" x14ac:dyDescent="0.25">
      <c r="A2058" s="2" t="s">
        <v>674</v>
      </c>
      <c r="B2058" s="2" t="s">
        <v>313</v>
      </c>
      <c r="C2058" s="2" t="s">
        <v>313</v>
      </c>
      <c r="D2058" s="2" t="s">
        <v>16</v>
      </c>
      <c r="E2058" s="2" t="s">
        <v>14</v>
      </c>
      <c r="F2058" s="2">
        <v>77</v>
      </c>
      <c r="G2058" s="2">
        <v>77</v>
      </c>
      <c r="H2058" s="2">
        <v>0</v>
      </c>
      <c r="I2058" s="2">
        <v>0</v>
      </c>
    </row>
    <row r="2059" spans="1:9" x14ac:dyDescent="0.25">
      <c r="A2059" s="2" t="s">
        <v>674</v>
      </c>
      <c r="B2059" s="2" t="s">
        <v>313</v>
      </c>
      <c r="C2059" s="2" t="s">
        <v>313</v>
      </c>
      <c r="D2059" s="2" t="s">
        <v>16</v>
      </c>
      <c r="E2059" s="2" t="s">
        <v>15</v>
      </c>
      <c r="F2059" s="2">
        <v>68</v>
      </c>
      <c r="G2059" s="2">
        <v>68</v>
      </c>
      <c r="H2059" s="2">
        <v>0</v>
      </c>
      <c r="I2059" s="2">
        <v>0</v>
      </c>
    </row>
    <row r="2060" spans="1:9" x14ac:dyDescent="0.25">
      <c r="A2060" s="2" t="s">
        <v>674</v>
      </c>
      <c r="B2060" s="2" t="s">
        <v>313</v>
      </c>
      <c r="C2060" s="2" t="s">
        <v>313</v>
      </c>
      <c r="D2060" s="2" t="s">
        <v>16</v>
      </c>
      <c r="E2060" s="2" t="s">
        <v>16</v>
      </c>
      <c r="F2060" s="2">
        <v>78</v>
      </c>
      <c r="G2060" s="2">
        <v>77.900000000000006</v>
      </c>
      <c r="H2060" s="2">
        <v>0</v>
      </c>
      <c r="I2060" s="2">
        <v>0</v>
      </c>
    </row>
    <row r="2061" spans="1:9" x14ac:dyDescent="0.25">
      <c r="A2061" s="2" t="s">
        <v>674</v>
      </c>
      <c r="B2061" s="2" t="s">
        <v>313</v>
      </c>
      <c r="C2061" s="2" t="s">
        <v>313</v>
      </c>
      <c r="D2061" s="2" t="s">
        <v>16</v>
      </c>
      <c r="E2061" s="2" t="s">
        <v>17</v>
      </c>
      <c r="F2061" s="2">
        <v>63</v>
      </c>
      <c r="G2061" s="2">
        <v>62.9</v>
      </c>
      <c r="H2061" s="2">
        <v>0</v>
      </c>
      <c r="I2061" s="2">
        <v>0</v>
      </c>
    </row>
    <row r="2062" spans="1:9" x14ac:dyDescent="0.25">
      <c r="A2062" s="2" t="s">
        <v>674</v>
      </c>
      <c r="B2062" s="2" t="s">
        <v>313</v>
      </c>
      <c r="C2062" s="2" t="s">
        <v>313</v>
      </c>
      <c r="D2062" s="2" t="s">
        <v>16</v>
      </c>
      <c r="E2062" s="2" t="s">
        <v>18</v>
      </c>
      <c r="F2062" s="2">
        <v>46</v>
      </c>
      <c r="G2062" s="2">
        <v>40.479999999999997</v>
      </c>
      <c r="H2062" s="2">
        <v>0</v>
      </c>
      <c r="I2062" s="2">
        <v>0</v>
      </c>
    </row>
    <row r="2063" spans="1:9" x14ac:dyDescent="0.25">
      <c r="A2063" s="2" t="s">
        <v>674</v>
      </c>
      <c r="B2063" s="2" t="s">
        <v>313</v>
      </c>
      <c r="C2063" s="2" t="s">
        <v>313</v>
      </c>
      <c r="D2063" s="2" t="s">
        <v>16</v>
      </c>
      <c r="E2063" s="2" t="s">
        <v>19</v>
      </c>
      <c r="F2063" s="2">
        <v>38</v>
      </c>
      <c r="G2063" s="2">
        <v>34.840000000000003</v>
      </c>
      <c r="H2063" s="2">
        <v>0</v>
      </c>
      <c r="I2063" s="2">
        <v>0</v>
      </c>
    </row>
    <row r="2064" spans="1:9" x14ac:dyDescent="0.25">
      <c r="A2064" s="2" t="s">
        <v>674</v>
      </c>
      <c r="B2064" s="2" t="s">
        <v>315</v>
      </c>
      <c r="C2064" s="2" t="s">
        <v>315</v>
      </c>
      <c r="D2064" s="2" t="s">
        <v>16</v>
      </c>
      <c r="E2064" s="2" t="s">
        <v>675</v>
      </c>
      <c r="F2064" s="2">
        <v>9</v>
      </c>
      <c r="G2064" s="2">
        <v>9</v>
      </c>
      <c r="H2064" s="2">
        <v>0</v>
      </c>
      <c r="I2064" s="2">
        <v>0</v>
      </c>
    </row>
    <row r="2065" spans="1:9" x14ac:dyDescent="0.25">
      <c r="A2065" s="2" t="s">
        <v>674</v>
      </c>
      <c r="B2065" s="2" t="s">
        <v>315</v>
      </c>
      <c r="C2065" s="2" t="s">
        <v>315</v>
      </c>
      <c r="D2065" s="2" t="s">
        <v>16</v>
      </c>
      <c r="E2065" s="2" t="s">
        <v>8</v>
      </c>
      <c r="F2065" s="2">
        <v>5</v>
      </c>
      <c r="G2065" s="2">
        <v>5</v>
      </c>
      <c r="H2065" s="2">
        <v>0</v>
      </c>
      <c r="I2065" s="2">
        <v>0</v>
      </c>
    </row>
    <row r="2066" spans="1:9" x14ac:dyDescent="0.25">
      <c r="A2066" s="2" t="s">
        <v>674</v>
      </c>
      <c r="B2066" s="2" t="s">
        <v>315</v>
      </c>
      <c r="C2066" s="2" t="s">
        <v>315</v>
      </c>
      <c r="D2066" s="2" t="s">
        <v>16</v>
      </c>
      <c r="E2066" s="2" t="s">
        <v>9</v>
      </c>
      <c r="F2066" s="2">
        <v>7</v>
      </c>
      <c r="G2066" s="2">
        <v>7</v>
      </c>
      <c r="H2066" s="2">
        <v>0</v>
      </c>
      <c r="I2066" s="2">
        <v>0</v>
      </c>
    </row>
    <row r="2067" spans="1:9" x14ac:dyDescent="0.25">
      <c r="A2067" s="2" t="s">
        <v>674</v>
      </c>
      <c r="B2067" s="2" t="s">
        <v>315</v>
      </c>
      <c r="C2067" s="2" t="s">
        <v>315</v>
      </c>
      <c r="D2067" s="2" t="s">
        <v>16</v>
      </c>
      <c r="E2067" s="2" t="s">
        <v>10</v>
      </c>
      <c r="F2067" s="2">
        <v>10</v>
      </c>
      <c r="G2067" s="2">
        <v>10</v>
      </c>
      <c r="H2067" s="2">
        <v>0</v>
      </c>
      <c r="I2067" s="2">
        <v>0</v>
      </c>
    </row>
    <row r="2068" spans="1:9" x14ac:dyDescent="0.25">
      <c r="A2068" s="2" t="s">
        <v>674</v>
      </c>
      <c r="B2068" s="2" t="s">
        <v>315</v>
      </c>
      <c r="C2068" s="2" t="s">
        <v>315</v>
      </c>
      <c r="D2068" s="2" t="s">
        <v>16</v>
      </c>
      <c r="E2068" s="2" t="s">
        <v>11</v>
      </c>
      <c r="F2068" s="2">
        <v>7</v>
      </c>
      <c r="G2068" s="2">
        <v>7</v>
      </c>
      <c r="H2068" s="2">
        <v>0</v>
      </c>
      <c r="I2068" s="2">
        <v>0</v>
      </c>
    </row>
    <row r="2069" spans="1:9" x14ac:dyDescent="0.25">
      <c r="A2069" s="2" t="s">
        <v>674</v>
      </c>
      <c r="B2069" s="2" t="s">
        <v>315</v>
      </c>
      <c r="C2069" s="2" t="s">
        <v>315</v>
      </c>
      <c r="D2069" s="2" t="s">
        <v>16</v>
      </c>
      <c r="E2069" s="2" t="s">
        <v>12</v>
      </c>
      <c r="F2069" s="2">
        <v>9</v>
      </c>
      <c r="G2069" s="2">
        <v>9</v>
      </c>
      <c r="H2069" s="2">
        <v>0</v>
      </c>
      <c r="I2069" s="2">
        <v>0</v>
      </c>
    </row>
    <row r="2070" spans="1:9" x14ac:dyDescent="0.25">
      <c r="A2070" s="2" t="s">
        <v>674</v>
      </c>
      <c r="B2070" s="2" t="s">
        <v>315</v>
      </c>
      <c r="C2070" s="2" t="s">
        <v>315</v>
      </c>
      <c r="D2070" s="2" t="s">
        <v>16</v>
      </c>
      <c r="E2070" s="2" t="s">
        <v>13</v>
      </c>
      <c r="F2070" s="2">
        <v>3</v>
      </c>
      <c r="G2070" s="2">
        <v>3</v>
      </c>
      <c r="H2070" s="2">
        <v>0</v>
      </c>
      <c r="I2070" s="2">
        <v>0</v>
      </c>
    </row>
    <row r="2071" spans="1:9" x14ac:dyDescent="0.25">
      <c r="A2071" s="2" t="s">
        <v>674</v>
      </c>
      <c r="B2071" s="2" t="s">
        <v>317</v>
      </c>
      <c r="C2071" s="2" t="s">
        <v>317</v>
      </c>
      <c r="D2071" s="2" t="s">
        <v>16</v>
      </c>
      <c r="E2071" s="2" t="s">
        <v>675</v>
      </c>
      <c r="F2071" s="2">
        <v>37</v>
      </c>
      <c r="G2071" s="2">
        <v>37</v>
      </c>
      <c r="H2071" s="2">
        <v>0</v>
      </c>
      <c r="I2071" s="2">
        <v>0</v>
      </c>
    </row>
    <row r="2072" spans="1:9" x14ac:dyDescent="0.25">
      <c r="A2072" s="2" t="s">
        <v>674</v>
      </c>
      <c r="B2072" s="2" t="s">
        <v>317</v>
      </c>
      <c r="C2072" s="2" t="s">
        <v>317</v>
      </c>
      <c r="D2072" s="2" t="s">
        <v>16</v>
      </c>
      <c r="E2072" s="2" t="s">
        <v>8</v>
      </c>
      <c r="F2072" s="2">
        <v>49</v>
      </c>
      <c r="G2072" s="2">
        <v>49</v>
      </c>
      <c r="H2072" s="2">
        <v>0</v>
      </c>
      <c r="I2072" s="2">
        <v>0</v>
      </c>
    </row>
    <row r="2073" spans="1:9" x14ac:dyDescent="0.25">
      <c r="A2073" s="2" t="s">
        <v>674</v>
      </c>
      <c r="B2073" s="2" t="s">
        <v>317</v>
      </c>
      <c r="C2073" s="2" t="s">
        <v>317</v>
      </c>
      <c r="D2073" s="2" t="s">
        <v>16</v>
      </c>
      <c r="E2073" s="2" t="s">
        <v>9</v>
      </c>
      <c r="F2073" s="2">
        <v>32</v>
      </c>
      <c r="G2073" s="2">
        <v>32</v>
      </c>
      <c r="H2073" s="2">
        <v>0</v>
      </c>
      <c r="I2073" s="2">
        <v>0</v>
      </c>
    </row>
    <row r="2074" spans="1:9" x14ac:dyDescent="0.25">
      <c r="A2074" s="2" t="s">
        <v>674</v>
      </c>
      <c r="B2074" s="2" t="s">
        <v>317</v>
      </c>
      <c r="C2074" s="2" t="s">
        <v>317</v>
      </c>
      <c r="D2074" s="2" t="s">
        <v>16</v>
      </c>
      <c r="E2074" s="2" t="s">
        <v>10</v>
      </c>
      <c r="F2074" s="2">
        <v>44</v>
      </c>
      <c r="G2074" s="2">
        <v>44</v>
      </c>
      <c r="H2074" s="2">
        <v>0</v>
      </c>
      <c r="I2074" s="2">
        <v>0</v>
      </c>
    </row>
    <row r="2075" spans="1:9" x14ac:dyDescent="0.25">
      <c r="A2075" s="2" t="s">
        <v>674</v>
      </c>
      <c r="B2075" s="2" t="s">
        <v>317</v>
      </c>
      <c r="C2075" s="2" t="s">
        <v>317</v>
      </c>
      <c r="D2075" s="2" t="s">
        <v>16</v>
      </c>
      <c r="E2075" s="2" t="s">
        <v>11</v>
      </c>
      <c r="F2075" s="2">
        <v>42</v>
      </c>
      <c r="G2075" s="2">
        <v>42</v>
      </c>
      <c r="H2075" s="2">
        <v>0</v>
      </c>
      <c r="I2075" s="2">
        <v>0</v>
      </c>
    </row>
    <row r="2076" spans="1:9" x14ac:dyDescent="0.25">
      <c r="A2076" s="2" t="s">
        <v>674</v>
      </c>
      <c r="B2076" s="2" t="s">
        <v>317</v>
      </c>
      <c r="C2076" s="2" t="s">
        <v>317</v>
      </c>
      <c r="D2076" s="2" t="s">
        <v>16</v>
      </c>
      <c r="E2076" s="2" t="s">
        <v>12</v>
      </c>
      <c r="F2076" s="2">
        <v>43</v>
      </c>
      <c r="G2076" s="2">
        <v>43</v>
      </c>
      <c r="H2076" s="2">
        <v>0</v>
      </c>
      <c r="I2076" s="2">
        <v>0</v>
      </c>
    </row>
    <row r="2077" spans="1:9" x14ac:dyDescent="0.25">
      <c r="A2077" s="2" t="s">
        <v>674</v>
      </c>
      <c r="B2077" s="2" t="s">
        <v>317</v>
      </c>
      <c r="C2077" s="2" t="s">
        <v>317</v>
      </c>
      <c r="D2077" s="2" t="s">
        <v>16</v>
      </c>
      <c r="E2077" s="2" t="s">
        <v>13</v>
      </c>
      <c r="F2077" s="2">
        <v>41</v>
      </c>
      <c r="G2077" s="2">
        <v>41</v>
      </c>
      <c r="H2077" s="2">
        <v>0</v>
      </c>
      <c r="I2077" s="2">
        <v>0</v>
      </c>
    </row>
    <row r="2078" spans="1:9" x14ac:dyDescent="0.25">
      <c r="A2078" s="2" t="s">
        <v>674</v>
      </c>
      <c r="B2078" s="2" t="s">
        <v>317</v>
      </c>
      <c r="C2078" s="2" t="s">
        <v>317</v>
      </c>
      <c r="D2078" s="2" t="s">
        <v>16</v>
      </c>
      <c r="E2078" s="2" t="s">
        <v>14</v>
      </c>
      <c r="F2078" s="2">
        <v>53</v>
      </c>
      <c r="G2078" s="2">
        <v>52.45</v>
      </c>
      <c r="H2078" s="2">
        <v>0</v>
      </c>
      <c r="I2078" s="2">
        <v>0</v>
      </c>
    </row>
    <row r="2079" spans="1:9" x14ac:dyDescent="0.25">
      <c r="A2079" s="2" t="s">
        <v>674</v>
      </c>
      <c r="B2079" s="2" t="s">
        <v>317</v>
      </c>
      <c r="C2079" s="2" t="s">
        <v>317</v>
      </c>
      <c r="D2079" s="2" t="s">
        <v>16</v>
      </c>
      <c r="E2079" s="2" t="s">
        <v>15</v>
      </c>
      <c r="F2079" s="2">
        <v>41</v>
      </c>
      <c r="G2079" s="2">
        <v>41</v>
      </c>
      <c r="H2079" s="2">
        <v>0</v>
      </c>
      <c r="I2079" s="2">
        <v>0</v>
      </c>
    </row>
    <row r="2080" spans="1:9" x14ac:dyDescent="0.25">
      <c r="A2080" s="2" t="s">
        <v>674</v>
      </c>
      <c r="B2080" s="2" t="s">
        <v>317</v>
      </c>
      <c r="C2080" s="2" t="s">
        <v>317</v>
      </c>
      <c r="D2080" s="2" t="s">
        <v>16</v>
      </c>
      <c r="E2080" s="2" t="s">
        <v>16</v>
      </c>
      <c r="F2080" s="2">
        <v>47</v>
      </c>
      <c r="G2080" s="2">
        <v>47</v>
      </c>
      <c r="H2080" s="2">
        <v>0</v>
      </c>
      <c r="I2080" s="2">
        <v>0</v>
      </c>
    </row>
    <row r="2081" spans="1:9" x14ac:dyDescent="0.25">
      <c r="A2081" s="2" t="s">
        <v>674</v>
      </c>
      <c r="B2081" s="2" t="s">
        <v>317</v>
      </c>
      <c r="C2081" s="2" t="s">
        <v>317</v>
      </c>
      <c r="D2081" s="2" t="s">
        <v>16</v>
      </c>
      <c r="E2081" s="2" t="s">
        <v>17</v>
      </c>
      <c r="F2081" s="2">
        <v>44</v>
      </c>
      <c r="G2081" s="2">
        <v>44</v>
      </c>
      <c r="H2081" s="2">
        <v>0</v>
      </c>
      <c r="I2081" s="2">
        <v>0</v>
      </c>
    </row>
    <row r="2082" spans="1:9" x14ac:dyDescent="0.25">
      <c r="A2082" s="2" t="s">
        <v>674</v>
      </c>
      <c r="B2082" s="2" t="s">
        <v>317</v>
      </c>
      <c r="C2082" s="2" t="s">
        <v>317</v>
      </c>
      <c r="D2082" s="2" t="s">
        <v>16</v>
      </c>
      <c r="E2082" s="2" t="s">
        <v>18</v>
      </c>
      <c r="F2082" s="2">
        <v>36</v>
      </c>
      <c r="G2082" s="2">
        <v>34.29</v>
      </c>
      <c r="H2082" s="2">
        <v>5</v>
      </c>
      <c r="I2082" s="2">
        <v>4.72</v>
      </c>
    </row>
    <row r="2083" spans="1:9" x14ac:dyDescent="0.25">
      <c r="A2083" s="2" t="s">
        <v>674</v>
      </c>
      <c r="B2083" s="2" t="s">
        <v>317</v>
      </c>
      <c r="C2083" s="2" t="s">
        <v>317</v>
      </c>
      <c r="D2083" s="2" t="s">
        <v>16</v>
      </c>
      <c r="E2083" s="2" t="s">
        <v>19</v>
      </c>
      <c r="F2083" s="2">
        <v>30</v>
      </c>
      <c r="G2083" s="2">
        <v>29.15</v>
      </c>
      <c r="H2083" s="2">
        <v>5</v>
      </c>
      <c r="I2083" s="2">
        <v>5</v>
      </c>
    </row>
    <row r="2084" spans="1:9" x14ac:dyDescent="0.25">
      <c r="A2084" s="2" t="s">
        <v>674</v>
      </c>
      <c r="B2084" s="2" t="s">
        <v>319</v>
      </c>
      <c r="C2084" s="2" t="s">
        <v>319</v>
      </c>
      <c r="D2084" s="2" t="s">
        <v>16</v>
      </c>
      <c r="E2084" s="2" t="s">
        <v>675</v>
      </c>
      <c r="F2084" s="2">
        <v>20</v>
      </c>
      <c r="G2084" s="2">
        <v>20</v>
      </c>
      <c r="H2084" s="2">
        <v>0</v>
      </c>
      <c r="I2084" s="2">
        <v>0</v>
      </c>
    </row>
    <row r="2085" spans="1:9" x14ac:dyDescent="0.25">
      <c r="A2085" s="2" t="s">
        <v>674</v>
      </c>
      <c r="B2085" s="2" t="s">
        <v>319</v>
      </c>
      <c r="C2085" s="2" t="s">
        <v>319</v>
      </c>
      <c r="D2085" s="2" t="s">
        <v>16</v>
      </c>
      <c r="E2085" s="2" t="s">
        <v>8</v>
      </c>
      <c r="F2085" s="2">
        <v>34</v>
      </c>
      <c r="G2085" s="2">
        <v>34</v>
      </c>
      <c r="H2085" s="2">
        <v>0</v>
      </c>
      <c r="I2085" s="2">
        <v>0</v>
      </c>
    </row>
    <row r="2086" spans="1:9" x14ac:dyDescent="0.25">
      <c r="A2086" s="2" t="s">
        <v>674</v>
      </c>
      <c r="B2086" s="2" t="s">
        <v>319</v>
      </c>
      <c r="C2086" s="2" t="s">
        <v>319</v>
      </c>
      <c r="D2086" s="2" t="s">
        <v>16</v>
      </c>
      <c r="E2086" s="2" t="s">
        <v>9</v>
      </c>
      <c r="F2086" s="2">
        <v>25</v>
      </c>
      <c r="G2086" s="2">
        <v>25</v>
      </c>
      <c r="H2086" s="2">
        <v>0</v>
      </c>
      <c r="I2086" s="2">
        <v>0</v>
      </c>
    </row>
    <row r="2087" spans="1:9" x14ac:dyDescent="0.25">
      <c r="A2087" s="2" t="s">
        <v>674</v>
      </c>
      <c r="B2087" s="2" t="s">
        <v>319</v>
      </c>
      <c r="C2087" s="2" t="s">
        <v>319</v>
      </c>
      <c r="D2087" s="2" t="s">
        <v>16</v>
      </c>
      <c r="E2087" s="2" t="s">
        <v>10</v>
      </c>
      <c r="F2087" s="2">
        <v>16</v>
      </c>
      <c r="G2087" s="2">
        <v>16</v>
      </c>
      <c r="H2087" s="2">
        <v>0</v>
      </c>
      <c r="I2087" s="2">
        <v>0</v>
      </c>
    </row>
    <row r="2088" spans="1:9" x14ac:dyDescent="0.25">
      <c r="A2088" s="2" t="s">
        <v>674</v>
      </c>
      <c r="B2088" s="2" t="s">
        <v>319</v>
      </c>
      <c r="C2088" s="2" t="s">
        <v>319</v>
      </c>
      <c r="D2088" s="2" t="s">
        <v>16</v>
      </c>
      <c r="E2088" s="2" t="s">
        <v>11</v>
      </c>
      <c r="F2088" s="2">
        <v>20</v>
      </c>
      <c r="G2088" s="2">
        <v>20</v>
      </c>
      <c r="H2088" s="2">
        <v>0</v>
      </c>
      <c r="I2088" s="2">
        <v>0</v>
      </c>
    </row>
    <row r="2089" spans="1:9" x14ac:dyDescent="0.25">
      <c r="A2089" s="2" t="s">
        <v>674</v>
      </c>
      <c r="B2089" s="2" t="s">
        <v>319</v>
      </c>
      <c r="C2089" s="2" t="s">
        <v>319</v>
      </c>
      <c r="D2089" s="2" t="s">
        <v>16</v>
      </c>
      <c r="E2089" s="2" t="s">
        <v>12</v>
      </c>
      <c r="F2089" s="2">
        <v>23</v>
      </c>
      <c r="G2089" s="2">
        <v>23</v>
      </c>
      <c r="H2089" s="2">
        <v>0</v>
      </c>
      <c r="I2089" s="2">
        <v>0</v>
      </c>
    </row>
    <row r="2090" spans="1:9" x14ac:dyDescent="0.25">
      <c r="A2090" s="2" t="s">
        <v>674</v>
      </c>
      <c r="B2090" s="2" t="s">
        <v>319</v>
      </c>
      <c r="C2090" s="2" t="s">
        <v>319</v>
      </c>
      <c r="D2090" s="2" t="s">
        <v>16</v>
      </c>
      <c r="E2090" s="2" t="s">
        <v>13</v>
      </c>
      <c r="F2090" s="2">
        <v>26</v>
      </c>
      <c r="G2090" s="2">
        <v>26</v>
      </c>
      <c r="H2090" s="2">
        <v>0</v>
      </c>
      <c r="I2090" s="2">
        <v>0</v>
      </c>
    </row>
    <row r="2091" spans="1:9" x14ac:dyDescent="0.25">
      <c r="A2091" s="2" t="s">
        <v>674</v>
      </c>
      <c r="B2091" s="2" t="s">
        <v>319</v>
      </c>
      <c r="C2091" s="2" t="s">
        <v>319</v>
      </c>
      <c r="D2091" s="2" t="s">
        <v>16</v>
      </c>
      <c r="E2091" s="2" t="s">
        <v>14</v>
      </c>
      <c r="F2091" s="2">
        <v>30</v>
      </c>
      <c r="G2091" s="2">
        <v>30</v>
      </c>
      <c r="H2091" s="2">
        <v>0</v>
      </c>
      <c r="I2091" s="2">
        <v>0</v>
      </c>
    </row>
    <row r="2092" spans="1:9" x14ac:dyDescent="0.25">
      <c r="A2092" s="2" t="s">
        <v>674</v>
      </c>
      <c r="B2092" s="2" t="s">
        <v>319</v>
      </c>
      <c r="C2092" s="2" t="s">
        <v>319</v>
      </c>
      <c r="D2092" s="2" t="s">
        <v>16</v>
      </c>
      <c r="E2092" s="2" t="s">
        <v>15</v>
      </c>
      <c r="F2092" s="2">
        <v>17</v>
      </c>
      <c r="G2092" s="2">
        <v>17</v>
      </c>
      <c r="H2092" s="2">
        <v>0</v>
      </c>
      <c r="I2092" s="2">
        <v>0</v>
      </c>
    </row>
    <row r="2093" spans="1:9" x14ac:dyDescent="0.25">
      <c r="A2093" s="2" t="s">
        <v>674</v>
      </c>
      <c r="B2093" s="2" t="s">
        <v>319</v>
      </c>
      <c r="C2093" s="2" t="s">
        <v>319</v>
      </c>
      <c r="D2093" s="2" t="s">
        <v>16</v>
      </c>
      <c r="E2093" s="2" t="s">
        <v>16</v>
      </c>
      <c r="F2093" s="2">
        <v>22</v>
      </c>
      <c r="G2093" s="2">
        <v>22</v>
      </c>
      <c r="H2093" s="2">
        <v>0</v>
      </c>
      <c r="I2093" s="2">
        <v>0</v>
      </c>
    </row>
    <row r="2094" spans="1:9" x14ac:dyDescent="0.25">
      <c r="A2094" s="2" t="s">
        <v>674</v>
      </c>
      <c r="B2094" s="2" t="s">
        <v>319</v>
      </c>
      <c r="C2094" s="2" t="s">
        <v>319</v>
      </c>
      <c r="D2094" s="2" t="s">
        <v>16</v>
      </c>
      <c r="E2094" s="2" t="s">
        <v>17</v>
      </c>
      <c r="F2094" s="2">
        <v>30</v>
      </c>
      <c r="G2094" s="2">
        <v>30</v>
      </c>
      <c r="H2094" s="2">
        <v>0</v>
      </c>
      <c r="I2094" s="2">
        <v>0</v>
      </c>
    </row>
    <row r="2095" spans="1:9" x14ac:dyDescent="0.25">
      <c r="A2095" s="2" t="s">
        <v>674</v>
      </c>
      <c r="B2095" s="2" t="s">
        <v>319</v>
      </c>
      <c r="C2095" s="2" t="s">
        <v>319</v>
      </c>
      <c r="D2095" s="2" t="s">
        <v>16</v>
      </c>
      <c r="E2095" s="2" t="s">
        <v>18</v>
      </c>
      <c r="F2095" s="2">
        <v>30</v>
      </c>
      <c r="G2095" s="2">
        <v>26.01</v>
      </c>
      <c r="H2095" s="2">
        <v>0</v>
      </c>
      <c r="I2095" s="2">
        <v>0</v>
      </c>
    </row>
    <row r="2096" spans="1:9" x14ac:dyDescent="0.25">
      <c r="A2096" s="2" t="s">
        <v>674</v>
      </c>
      <c r="B2096" s="2" t="s">
        <v>319</v>
      </c>
      <c r="C2096" s="2" t="s">
        <v>319</v>
      </c>
      <c r="D2096" s="2" t="s">
        <v>16</v>
      </c>
      <c r="E2096" s="2" t="s">
        <v>19</v>
      </c>
      <c r="F2096" s="2">
        <v>29</v>
      </c>
      <c r="G2096" s="2">
        <v>21.63</v>
      </c>
      <c r="H2096" s="2">
        <v>0</v>
      </c>
      <c r="I2096" s="2">
        <v>0</v>
      </c>
    </row>
    <row r="2097" spans="1:9" x14ac:dyDescent="0.25">
      <c r="A2097" s="2" t="s">
        <v>674</v>
      </c>
      <c r="B2097" s="2" t="s">
        <v>321</v>
      </c>
      <c r="C2097" s="2" t="s">
        <v>321</v>
      </c>
      <c r="D2097" s="2" t="s">
        <v>16</v>
      </c>
      <c r="E2097" s="2" t="s">
        <v>675</v>
      </c>
      <c r="F2097" s="2">
        <v>31</v>
      </c>
      <c r="G2097" s="2">
        <v>31</v>
      </c>
      <c r="H2097" s="2">
        <v>0</v>
      </c>
      <c r="I2097" s="2">
        <v>0</v>
      </c>
    </row>
    <row r="2098" spans="1:9" x14ac:dyDescent="0.25">
      <c r="A2098" s="2" t="s">
        <v>674</v>
      </c>
      <c r="B2098" s="2" t="s">
        <v>321</v>
      </c>
      <c r="C2098" s="2" t="s">
        <v>321</v>
      </c>
      <c r="D2098" s="2" t="s">
        <v>16</v>
      </c>
      <c r="E2098" s="2" t="s">
        <v>8</v>
      </c>
      <c r="F2098" s="2">
        <v>42</v>
      </c>
      <c r="G2098" s="2">
        <v>42</v>
      </c>
      <c r="H2098" s="2">
        <v>0</v>
      </c>
      <c r="I2098" s="2">
        <v>0</v>
      </c>
    </row>
    <row r="2099" spans="1:9" x14ac:dyDescent="0.25">
      <c r="A2099" s="2" t="s">
        <v>674</v>
      </c>
      <c r="B2099" s="2" t="s">
        <v>321</v>
      </c>
      <c r="C2099" s="2" t="s">
        <v>321</v>
      </c>
      <c r="D2099" s="2" t="s">
        <v>16</v>
      </c>
      <c r="E2099" s="2" t="s">
        <v>9</v>
      </c>
      <c r="F2099" s="2">
        <v>32</v>
      </c>
      <c r="G2099" s="2">
        <v>32</v>
      </c>
      <c r="H2099" s="2">
        <v>0</v>
      </c>
      <c r="I2099" s="2">
        <v>0</v>
      </c>
    </row>
    <row r="2100" spans="1:9" x14ac:dyDescent="0.25">
      <c r="A2100" s="2" t="s">
        <v>674</v>
      </c>
      <c r="B2100" s="2" t="s">
        <v>321</v>
      </c>
      <c r="C2100" s="2" t="s">
        <v>321</v>
      </c>
      <c r="D2100" s="2" t="s">
        <v>16</v>
      </c>
      <c r="E2100" s="2" t="s">
        <v>10</v>
      </c>
      <c r="F2100" s="2">
        <v>38</v>
      </c>
      <c r="G2100" s="2">
        <v>38</v>
      </c>
      <c r="H2100" s="2">
        <v>0</v>
      </c>
      <c r="I2100" s="2">
        <v>0</v>
      </c>
    </row>
    <row r="2101" spans="1:9" x14ac:dyDescent="0.25">
      <c r="A2101" s="2" t="s">
        <v>674</v>
      </c>
      <c r="B2101" s="2" t="s">
        <v>321</v>
      </c>
      <c r="C2101" s="2" t="s">
        <v>321</v>
      </c>
      <c r="D2101" s="2" t="s">
        <v>16</v>
      </c>
      <c r="E2101" s="2" t="s">
        <v>11</v>
      </c>
      <c r="F2101" s="2">
        <v>41</v>
      </c>
      <c r="G2101" s="2">
        <v>41</v>
      </c>
      <c r="H2101" s="2">
        <v>0</v>
      </c>
      <c r="I2101" s="2">
        <v>0</v>
      </c>
    </row>
    <row r="2102" spans="1:9" x14ac:dyDescent="0.25">
      <c r="A2102" s="2" t="s">
        <v>674</v>
      </c>
      <c r="B2102" s="2" t="s">
        <v>321</v>
      </c>
      <c r="C2102" s="2" t="s">
        <v>321</v>
      </c>
      <c r="D2102" s="2" t="s">
        <v>16</v>
      </c>
      <c r="E2102" s="2" t="s">
        <v>12</v>
      </c>
      <c r="F2102" s="2">
        <v>31</v>
      </c>
      <c r="G2102" s="2">
        <v>31</v>
      </c>
      <c r="H2102" s="2">
        <v>0</v>
      </c>
      <c r="I2102" s="2">
        <v>0</v>
      </c>
    </row>
    <row r="2103" spans="1:9" x14ac:dyDescent="0.25">
      <c r="A2103" s="2" t="s">
        <v>674</v>
      </c>
      <c r="B2103" s="2" t="s">
        <v>321</v>
      </c>
      <c r="C2103" s="2" t="s">
        <v>321</v>
      </c>
      <c r="D2103" s="2" t="s">
        <v>16</v>
      </c>
      <c r="E2103" s="2" t="s">
        <v>13</v>
      </c>
      <c r="F2103" s="2">
        <v>55</v>
      </c>
      <c r="G2103" s="2">
        <v>54.08</v>
      </c>
      <c r="H2103" s="2">
        <v>0</v>
      </c>
      <c r="I2103" s="2">
        <v>0</v>
      </c>
    </row>
    <row r="2104" spans="1:9" x14ac:dyDescent="0.25">
      <c r="A2104" s="2" t="s">
        <v>674</v>
      </c>
      <c r="B2104" s="2" t="s">
        <v>321</v>
      </c>
      <c r="C2104" s="2" t="s">
        <v>321</v>
      </c>
      <c r="D2104" s="2" t="s">
        <v>16</v>
      </c>
      <c r="E2104" s="2" t="s">
        <v>14</v>
      </c>
      <c r="F2104" s="2">
        <v>49</v>
      </c>
      <c r="G2104" s="2">
        <v>48.16</v>
      </c>
      <c r="H2104" s="2">
        <v>0</v>
      </c>
      <c r="I2104" s="2">
        <v>0</v>
      </c>
    </row>
    <row r="2105" spans="1:9" x14ac:dyDescent="0.25">
      <c r="A2105" s="2" t="s">
        <v>674</v>
      </c>
      <c r="B2105" s="2" t="s">
        <v>321</v>
      </c>
      <c r="C2105" s="2" t="s">
        <v>321</v>
      </c>
      <c r="D2105" s="2" t="s">
        <v>16</v>
      </c>
      <c r="E2105" s="2" t="s">
        <v>15</v>
      </c>
      <c r="F2105" s="2">
        <v>58</v>
      </c>
      <c r="G2105" s="2">
        <v>57.16</v>
      </c>
      <c r="H2105" s="2">
        <v>1</v>
      </c>
      <c r="I2105" s="2">
        <v>1</v>
      </c>
    </row>
    <row r="2106" spans="1:9" x14ac:dyDescent="0.25">
      <c r="A2106" s="2" t="s">
        <v>674</v>
      </c>
      <c r="B2106" s="2" t="s">
        <v>321</v>
      </c>
      <c r="C2106" s="2" t="s">
        <v>321</v>
      </c>
      <c r="D2106" s="2" t="s">
        <v>16</v>
      </c>
      <c r="E2106" s="2" t="s">
        <v>16</v>
      </c>
      <c r="F2106" s="2">
        <v>63</v>
      </c>
      <c r="G2106" s="2">
        <v>63</v>
      </c>
      <c r="H2106" s="2">
        <v>2</v>
      </c>
      <c r="I2106" s="2">
        <v>2</v>
      </c>
    </row>
    <row r="2107" spans="1:9" x14ac:dyDescent="0.25">
      <c r="A2107" s="2" t="s">
        <v>674</v>
      </c>
      <c r="B2107" s="2" t="s">
        <v>321</v>
      </c>
      <c r="C2107" s="2" t="s">
        <v>321</v>
      </c>
      <c r="D2107" s="2" t="s">
        <v>16</v>
      </c>
      <c r="E2107" s="2" t="s">
        <v>17</v>
      </c>
      <c r="F2107" s="2">
        <v>40</v>
      </c>
      <c r="G2107" s="2">
        <v>40</v>
      </c>
      <c r="H2107" s="2">
        <v>0</v>
      </c>
      <c r="I2107" s="2">
        <v>0</v>
      </c>
    </row>
    <row r="2108" spans="1:9" x14ac:dyDescent="0.25">
      <c r="A2108" s="2" t="s">
        <v>674</v>
      </c>
      <c r="B2108" s="2" t="s">
        <v>321</v>
      </c>
      <c r="C2108" s="2" t="s">
        <v>321</v>
      </c>
      <c r="D2108" s="2" t="s">
        <v>16</v>
      </c>
      <c r="E2108" s="2" t="s">
        <v>18</v>
      </c>
      <c r="F2108" s="2">
        <v>49</v>
      </c>
      <c r="G2108" s="2">
        <v>40.92</v>
      </c>
      <c r="H2108" s="2">
        <v>1</v>
      </c>
      <c r="I2108" s="2">
        <v>1</v>
      </c>
    </row>
    <row r="2109" spans="1:9" x14ac:dyDescent="0.25">
      <c r="A2109" s="2" t="s">
        <v>674</v>
      </c>
      <c r="B2109" s="2" t="s">
        <v>321</v>
      </c>
      <c r="C2109" s="2" t="s">
        <v>321</v>
      </c>
      <c r="D2109" s="2" t="s">
        <v>16</v>
      </c>
      <c r="E2109" s="2" t="s">
        <v>19</v>
      </c>
      <c r="F2109" s="2">
        <v>63</v>
      </c>
      <c r="G2109" s="2">
        <v>57.76</v>
      </c>
      <c r="H2109" s="2">
        <v>1</v>
      </c>
      <c r="I2109" s="2">
        <v>1</v>
      </c>
    </row>
    <row r="2110" spans="1:9" x14ac:dyDescent="0.25">
      <c r="A2110" s="2" t="s">
        <v>674</v>
      </c>
      <c r="B2110" s="2" t="s">
        <v>323</v>
      </c>
      <c r="C2110" s="2" t="s">
        <v>323</v>
      </c>
      <c r="D2110" s="2" t="s">
        <v>16</v>
      </c>
      <c r="E2110" s="2" t="s">
        <v>675</v>
      </c>
      <c r="F2110" s="2">
        <v>40</v>
      </c>
      <c r="G2110" s="2">
        <v>40</v>
      </c>
      <c r="H2110" s="2">
        <v>0</v>
      </c>
      <c r="I2110" s="2">
        <v>0</v>
      </c>
    </row>
    <row r="2111" spans="1:9" x14ac:dyDescent="0.25">
      <c r="A2111" s="2" t="s">
        <v>674</v>
      </c>
      <c r="B2111" s="2" t="s">
        <v>323</v>
      </c>
      <c r="C2111" s="2" t="s">
        <v>323</v>
      </c>
      <c r="D2111" s="2" t="s">
        <v>16</v>
      </c>
      <c r="E2111" s="2" t="s">
        <v>8</v>
      </c>
      <c r="F2111" s="2">
        <v>55</v>
      </c>
      <c r="G2111" s="2">
        <v>55</v>
      </c>
      <c r="H2111" s="2">
        <v>0</v>
      </c>
      <c r="I2111" s="2">
        <v>0</v>
      </c>
    </row>
    <row r="2112" spans="1:9" x14ac:dyDescent="0.25">
      <c r="A2112" s="2" t="s">
        <v>674</v>
      </c>
      <c r="B2112" s="2" t="s">
        <v>323</v>
      </c>
      <c r="C2112" s="2" t="s">
        <v>323</v>
      </c>
      <c r="D2112" s="2" t="s">
        <v>16</v>
      </c>
      <c r="E2112" s="2" t="s">
        <v>9</v>
      </c>
      <c r="F2112" s="2">
        <v>49</v>
      </c>
      <c r="G2112" s="2">
        <v>49</v>
      </c>
      <c r="H2112" s="2">
        <v>0</v>
      </c>
      <c r="I2112" s="2">
        <v>0</v>
      </c>
    </row>
    <row r="2113" spans="1:9" x14ac:dyDescent="0.25">
      <c r="A2113" s="2" t="s">
        <v>674</v>
      </c>
      <c r="B2113" s="2" t="s">
        <v>323</v>
      </c>
      <c r="C2113" s="2" t="s">
        <v>323</v>
      </c>
      <c r="D2113" s="2" t="s">
        <v>16</v>
      </c>
      <c r="E2113" s="2" t="s">
        <v>10</v>
      </c>
      <c r="F2113" s="2">
        <v>56</v>
      </c>
      <c r="G2113" s="2">
        <v>56</v>
      </c>
      <c r="H2113" s="2">
        <v>0</v>
      </c>
      <c r="I2113" s="2">
        <v>0</v>
      </c>
    </row>
    <row r="2114" spans="1:9" x14ac:dyDescent="0.25">
      <c r="A2114" s="2" t="s">
        <v>674</v>
      </c>
      <c r="B2114" s="2" t="s">
        <v>323</v>
      </c>
      <c r="C2114" s="2" t="s">
        <v>323</v>
      </c>
      <c r="D2114" s="2" t="s">
        <v>16</v>
      </c>
      <c r="E2114" s="2" t="s">
        <v>11</v>
      </c>
      <c r="F2114" s="2">
        <v>55</v>
      </c>
      <c r="G2114" s="2">
        <v>55</v>
      </c>
      <c r="H2114" s="2">
        <v>0</v>
      </c>
      <c r="I2114" s="2">
        <v>0</v>
      </c>
    </row>
    <row r="2115" spans="1:9" x14ac:dyDescent="0.25">
      <c r="A2115" s="2" t="s">
        <v>674</v>
      </c>
      <c r="B2115" s="2" t="s">
        <v>323</v>
      </c>
      <c r="C2115" s="2" t="s">
        <v>323</v>
      </c>
      <c r="D2115" s="2" t="s">
        <v>16</v>
      </c>
      <c r="E2115" s="2" t="s">
        <v>12</v>
      </c>
      <c r="F2115" s="2">
        <v>51</v>
      </c>
      <c r="G2115" s="2">
        <v>51</v>
      </c>
      <c r="H2115" s="2">
        <v>0</v>
      </c>
      <c r="I2115" s="2">
        <v>0</v>
      </c>
    </row>
    <row r="2116" spans="1:9" x14ac:dyDescent="0.25">
      <c r="A2116" s="2" t="s">
        <v>674</v>
      </c>
      <c r="B2116" s="2" t="s">
        <v>323</v>
      </c>
      <c r="C2116" s="2" t="s">
        <v>323</v>
      </c>
      <c r="D2116" s="2" t="s">
        <v>16</v>
      </c>
      <c r="E2116" s="2" t="s">
        <v>13</v>
      </c>
      <c r="F2116" s="2">
        <v>54</v>
      </c>
      <c r="G2116" s="2">
        <v>54</v>
      </c>
      <c r="H2116" s="2">
        <v>0</v>
      </c>
      <c r="I2116" s="2">
        <v>0</v>
      </c>
    </row>
    <row r="2117" spans="1:9" x14ac:dyDescent="0.25">
      <c r="A2117" s="2" t="s">
        <v>674</v>
      </c>
      <c r="B2117" s="2" t="s">
        <v>323</v>
      </c>
      <c r="C2117" s="2" t="s">
        <v>323</v>
      </c>
      <c r="D2117" s="2" t="s">
        <v>16</v>
      </c>
      <c r="E2117" s="2" t="s">
        <v>14</v>
      </c>
      <c r="F2117" s="2">
        <v>53</v>
      </c>
      <c r="G2117" s="2">
        <v>53</v>
      </c>
      <c r="H2117" s="2">
        <v>0</v>
      </c>
      <c r="I2117" s="2">
        <v>0</v>
      </c>
    </row>
    <row r="2118" spans="1:9" x14ac:dyDescent="0.25">
      <c r="A2118" s="2" t="s">
        <v>674</v>
      </c>
      <c r="B2118" s="2" t="s">
        <v>323</v>
      </c>
      <c r="C2118" s="2" t="s">
        <v>323</v>
      </c>
      <c r="D2118" s="2" t="s">
        <v>16</v>
      </c>
      <c r="E2118" s="2" t="s">
        <v>15</v>
      </c>
      <c r="F2118" s="2">
        <v>43</v>
      </c>
      <c r="G2118" s="2">
        <v>43</v>
      </c>
      <c r="H2118" s="2">
        <v>0</v>
      </c>
      <c r="I2118" s="2">
        <v>0</v>
      </c>
    </row>
    <row r="2119" spans="1:9" x14ac:dyDescent="0.25">
      <c r="A2119" s="2" t="s">
        <v>674</v>
      </c>
      <c r="B2119" s="2" t="s">
        <v>323</v>
      </c>
      <c r="C2119" s="2" t="s">
        <v>323</v>
      </c>
      <c r="D2119" s="2" t="s">
        <v>16</v>
      </c>
      <c r="E2119" s="2" t="s">
        <v>16</v>
      </c>
      <c r="F2119" s="2">
        <v>60</v>
      </c>
      <c r="G2119" s="2">
        <v>60</v>
      </c>
      <c r="H2119" s="2">
        <v>0</v>
      </c>
      <c r="I2119" s="2">
        <v>0</v>
      </c>
    </row>
    <row r="2120" spans="1:9" x14ac:dyDescent="0.25">
      <c r="A2120" s="2" t="s">
        <v>674</v>
      </c>
      <c r="B2120" s="2" t="s">
        <v>323</v>
      </c>
      <c r="C2120" s="2" t="s">
        <v>323</v>
      </c>
      <c r="D2120" s="2" t="s">
        <v>16</v>
      </c>
      <c r="E2120" s="2" t="s">
        <v>17</v>
      </c>
      <c r="F2120" s="2">
        <v>49</v>
      </c>
      <c r="G2120" s="2">
        <v>49</v>
      </c>
      <c r="H2120" s="2">
        <v>0</v>
      </c>
      <c r="I2120" s="2">
        <v>0</v>
      </c>
    </row>
    <row r="2121" spans="1:9" x14ac:dyDescent="0.25">
      <c r="A2121" s="2" t="s">
        <v>674</v>
      </c>
      <c r="B2121" s="2" t="s">
        <v>323</v>
      </c>
      <c r="C2121" s="2" t="s">
        <v>323</v>
      </c>
      <c r="D2121" s="2" t="s">
        <v>16</v>
      </c>
      <c r="E2121" s="2" t="s">
        <v>18</v>
      </c>
      <c r="F2121" s="2">
        <v>47</v>
      </c>
      <c r="G2121" s="2">
        <v>41.36</v>
      </c>
      <c r="H2121" s="2">
        <v>5</v>
      </c>
      <c r="I2121" s="2">
        <v>4.49</v>
      </c>
    </row>
    <row r="2122" spans="1:9" x14ac:dyDescent="0.25">
      <c r="A2122" s="2" t="s">
        <v>674</v>
      </c>
      <c r="B2122" s="2" t="s">
        <v>323</v>
      </c>
      <c r="C2122" s="2" t="s">
        <v>323</v>
      </c>
      <c r="D2122" s="2" t="s">
        <v>16</v>
      </c>
      <c r="E2122" s="2" t="s">
        <v>19</v>
      </c>
      <c r="F2122" s="2">
        <v>52</v>
      </c>
      <c r="G2122" s="2">
        <v>49.36</v>
      </c>
      <c r="H2122" s="2">
        <v>6</v>
      </c>
      <c r="I2122" s="2">
        <v>5.66</v>
      </c>
    </row>
    <row r="2123" spans="1:9" x14ac:dyDescent="0.25">
      <c r="A2123" s="2" t="s">
        <v>674</v>
      </c>
      <c r="B2123" s="2" t="s">
        <v>325</v>
      </c>
      <c r="C2123" s="2" t="s">
        <v>325</v>
      </c>
      <c r="D2123" s="2" t="s">
        <v>16</v>
      </c>
      <c r="E2123" s="2" t="s">
        <v>675</v>
      </c>
      <c r="F2123" s="2">
        <v>6</v>
      </c>
      <c r="G2123" s="2">
        <v>6</v>
      </c>
      <c r="H2123" s="2">
        <v>0</v>
      </c>
      <c r="I2123" s="2">
        <v>0</v>
      </c>
    </row>
    <row r="2124" spans="1:9" x14ac:dyDescent="0.25">
      <c r="A2124" s="2" t="s">
        <v>674</v>
      </c>
      <c r="B2124" s="2" t="s">
        <v>325</v>
      </c>
      <c r="C2124" s="2" t="s">
        <v>325</v>
      </c>
      <c r="D2124" s="2" t="s">
        <v>16</v>
      </c>
      <c r="E2124" s="2" t="s">
        <v>8</v>
      </c>
      <c r="F2124" s="2">
        <v>10</v>
      </c>
      <c r="G2124" s="2">
        <v>10</v>
      </c>
      <c r="H2124" s="2">
        <v>0</v>
      </c>
      <c r="I2124" s="2">
        <v>0</v>
      </c>
    </row>
    <row r="2125" spans="1:9" x14ac:dyDescent="0.25">
      <c r="A2125" s="2" t="s">
        <v>674</v>
      </c>
      <c r="B2125" s="2" t="s">
        <v>325</v>
      </c>
      <c r="C2125" s="2" t="s">
        <v>325</v>
      </c>
      <c r="D2125" s="2" t="s">
        <v>16</v>
      </c>
      <c r="E2125" s="2" t="s">
        <v>9</v>
      </c>
      <c r="F2125" s="2">
        <v>9</v>
      </c>
      <c r="G2125" s="2">
        <v>9</v>
      </c>
      <c r="H2125" s="2">
        <v>0</v>
      </c>
      <c r="I2125" s="2">
        <v>0</v>
      </c>
    </row>
    <row r="2126" spans="1:9" x14ac:dyDescent="0.25">
      <c r="A2126" s="2" t="s">
        <v>674</v>
      </c>
      <c r="B2126" s="2" t="s">
        <v>325</v>
      </c>
      <c r="C2126" s="2" t="s">
        <v>325</v>
      </c>
      <c r="D2126" s="2" t="s">
        <v>16</v>
      </c>
      <c r="E2126" s="2" t="s">
        <v>10</v>
      </c>
      <c r="F2126" s="2">
        <v>7</v>
      </c>
      <c r="G2126" s="2">
        <v>6.04</v>
      </c>
      <c r="H2126" s="2">
        <v>0</v>
      </c>
      <c r="I2126" s="2">
        <v>0</v>
      </c>
    </row>
    <row r="2127" spans="1:9" x14ac:dyDescent="0.25">
      <c r="A2127" s="2" t="s">
        <v>674</v>
      </c>
      <c r="B2127" s="2" t="s">
        <v>325</v>
      </c>
      <c r="C2127" s="2" t="s">
        <v>325</v>
      </c>
      <c r="D2127" s="2" t="s">
        <v>16</v>
      </c>
      <c r="E2127" s="2" t="s">
        <v>11</v>
      </c>
      <c r="F2127" s="2">
        <v>18</v>
      </c>
      <c r="G2127" s="2">
        <v>17.04</v>
      </c>
      <c r="H2127" s="2">
        <v>0</v>
      </c>
      <c r="I2127" s="2">
        <v>0</v>
      </c>
    </row>
    <row r="2128" spans="1:9" x14ac:dyDescent="0.25">
      <c r="A2128" s="2" t="s">
        <v>674</v>
      </c>
      <c r="B2128" s="2" t="s">
        <v>325</v>
      </c>
      <c r="C2128" s="2" t="s">
        <v>325</v>
      </c>
      <c r="D2128" s="2" t="s">
        <v>16</v>
      </c>
      <c r="E2128" s="2" t="s">
        <v>12</v>
      </c>
      <c r="F2128" s="2">
        <v>15</v>
      </c>
      <c r="G2128" s="2">
        <v>15</v>
      </c>
      <c r="H2128" s="2">
        <v>0</v>
      </c>
      <c r="I2128" s="2">
        <v>0</v>
      </c>
    </row>
    <row r="2129" spans="1:9" x14ac:dyDescent="0.25">
      <c r="A2129" s="2" t="s">
        <v>674</v>
      </c>
      <c r="B2129" s="2" t="s">
        <v>325</v>
      </c>
      <c r="C2129" s="2" t="s">
        <v>325</v>
      </c>
      <c r="D2129" s="2" t="s">
        <v>16</v>
      </c>
      <c r="E2129" s="2" t="s">
        <v>13</v>
      </c>
      <c r="F2129" s="2">
        <v>11</v>
      </c>
      <c r="G2129" s="2">
        <v>11</v>
      </c>
      <c r="H2129" s="2">
        <v>0</v>
      </c>
      <c r="I2129" s="2">
        <v>0</v>
      </c>
    </row>
    <row r="2130" spans="1:9" x14ac:dyDescent="0.25">
      <c r="A2130" s="2" t="s">
        <v>674</v>
      </c>
      <c r="B2130" s="2" t="s">
        <v>325</v>
      </c>
      <c r="C2130" s="2" t="s">
        <v>325</v>
      </c>
      <c r="D2130" s="2" t="s">
        <v>16</v>
      </c>
      <c r="E2130" s="2" t="s">
        <v>14</v>
      </c>
      <c r="F2130" s="2">
        <v>5</v>
      </c>
      <c r="G2130" s="2">
        <v>5</v>
      </c>
      <c r="H2130" s="2">
        <v>0</v>
      </c>
      <c r="I2130" s="2">
        <v>0</v>
      </c>
    </row>
    <row r="2131" spans="1:9" x14ac:dyDescent="0.25">
      <c r="A2131" s="2" t="s">
        <v>674</v>
      </c>
      <c r="B2131" s="2" t="s">
        <v>325</v>
      </c>
      <c r="C2131" s="2" t="s">
        <v>325</v>
      </c>
      <c r="D2131" s="2" t="s">
        <v>16</v>
      </c>
      <c r="E2131" s="2" t="s">
        <v>15</v>
      </c>
      <c r="F2131" s="2">
        <v>9</v>
      </c>
      <c r="G2131" s="2">
        <v>9</v>
      </c>
      <c r="H2131" s="2">
        <v>0</v>
      </c>
      <c r="I2131" s="2">
        <v>0</v>
      </c>
    </row>
    <row r="2132" spans="1:9" x14ac:dyDescent="0.25">
      <c r="A2132" s="2" t="s">
        <v>674</v>
      </c>
      <c r="B2132" s="2" t="s">
        <v>327</v>
      </c>
      <c r="C2132" s="2" t="s">
        <v>313</v>
      </c>
      <c r="D2132" s="2" t="s">
        <v>16</v>
      </c>
      <c r="E2132" s="2" t="s">
        <v>16</v>
      </c>
      <c r="F2132" s="2">
        <v>3</v>
      </c>
      <c r="G2132" s="2">
        <v>3</v>
      </c>
      <c r="H2132" s="2">
        <v>0</v>
      </c>
      <c r="I2132" s="2">
        <v>0</v>
      </c>
    </row>
    <row r="2133" spans="1:9" x14ac:dyDescent="0.25">
      <c r="A2133" s="2" t="s">
        <v>674</v>
      </c>
      <c r="B2133" s="2" t="s">
        <v>327</v>
      </c>
      <c r="C2133" s="2" t="s">
        <v>323</v>
      </c>
      <c r="D2133" s="2" t="s">
        <v>16</v>
      </c>
      <c r="E2133" s="2" t="s">
        <v>13</v>
      </c>
      <c r="F2133" s="2">
        <v>2</v>
      </c>
      <c r="G2133" s="2">
        <v>2</v>
      </c>
      <c r="H2133" s="2">
        <v>0</v>
      </c>
      <c r="I2133" s="2">
        <v>0</v>
      </c>
    </row>
    <row r="2134" spans="1:9" x14ac:dyDescent="0.25">
      <c r="A2134" s="2" t="s">
        <v>674</v>
      </c>
      <c r="B2134" s="2" t="s">
        <v>327</v>
      </c>
      <c r="C2134" s="2" t="s">
        <v>327</v>
      </c>
      <c r="D2134" s="2" t="s">
        <v>16</v>
      </c>
      <c r="E2134" s="2" t="s">
        <v>675</v>
      </c>
      <c r="F2134" s="2">
        <v>57</v>
      </c>
      <c r="G2134" s="2">
        <v>57</v>
      </c>
      <c r="H2134" s="2">
        <v>0</v>
      </c>
      <c r="I2134" s="2">
        <v>0</v>
      </c>
    </row>
    <row r="2135" spans="1:9" x14ac:dyDescent="0.25">
      <c r="A2135" s="2" t="s">
        <v>674</v>
      </c>
      <c r="B2135" s="2" t="s">
        <v>327</v>
      </c>
      <c r="C2135" s="2" t="s">
        <v>327</v>
      </c>
      <c r="D2135" s="2" t="s">
        <v>16</v>
      </c>
      <c r="E2135" s="2" t="s">
        <v>8</v>
      </c>
      <c r="F2135" s="2">
        <v>58</v>
      </c>
      <c r="G2135" s="2">
        <v>58</v>
      </c>
      <c r="H2135" s="2">
        <v>0</v>
      </c>
      <c r="I2135" s="2">
        <v>0</v>
      </c>
    </row>
    <row r="2136" spans="1:9" x14ac:dyDescent="0.25">
      <c r="A2136" s="2" t="s">
        <v>674</v>
      </c>
      <c r="B2136" s="2" t="s">
        <v>327</v>
      </c>
      <c r="C2136" s="2" t="s">
        <v>327</v>
      </c>
      <c r="D2136" s="2" t="s">
        <v>16</v>
      </c>
      <c r="E2136" s="2" t="s">
        <v>9</v>
      </c>
      <c r="F2136" s="2">
        <v>54</v>
      </c>
      <c r="G2136" s="2">
        <v>53.1</v>
      </c>
      <c r="H2136" s="2">
        <v>0</v>
      </c>
      <c r="I2136" s="2">
        <v>0</v>
      </c>
    </row>
    <row r="2137" spans="1:9" x14ac:dyDescent="0.25">
      <c r="A2137" s="2" t="s">
        <v>674</v>
      </c>
      <c r="B2137" s="2" t="s">
        <v>327</v>
      </c>
      <c r="C2137" s="2" t="s">
        <v>327</v>
      </c>
      <c r="D2137" s="2" t="s">
        <v>16</v>
      </c>
      <c r="E2137" s="2" t="s">
        <v>10</v>
      </c>
      <c r="F2137" s="2">
        <v>49</v>
      </c>
      <c r="G2137" s="2">
        <v>49</v>
      </c>
      <c r="H2137" s="2">
        <v>0</v>
      </c>
      <c r="I2137" s="2">
        <v>0</v>
      </c>
    </row>
    <row r="2138" spans="1:9" x14ac:dyDescent="0.25">
      <c r="A2138" s="2" t="s">
        <v>674</v>
      </c>
      <c r="B2138" s="2" t="s">
        <v>327</v>
      </c>
      <c r="C2138" s="2" t="s">
        <v>327</v>
      </c>
      <c r="D2138" s="2" t="s">
        <v>16</v>
      </c>
      <c r="E2138" s="2" t="s">
        <v>11</v>
      </c>
      <c r="F2138" s="2">
        <v>54</v>
      </c>
      <c r="G2138" s="2">
        <v>54</v>
      </c>
      <c r="H2138" s="2">
        <v>0</v>
      </c>
      <c r="I2138" s="2">
        <v>0</v>
      </c>
    </row>
    <row r="2139" spans="1:9" x14ac:dyDescent="0.25">
      <c r="A2139" s="2" t="s">
        <v>674</v>
      </c>
      <c r="B2139" s="2" t="s">
        <v>327</v>
      </c>
      <c r="C2139" s="2" t="s">
        <v>327</v>
      </c>
      <c r="D2139" s="2" t="s">
        <v>16</v>
      </c>
      <c r="E2139" s="2" t="s">
        <v>12</v>
      </c>
      <c r="F2139" s="2">
        <v>53</v>
      </c>
      <c r="G2139" s="2">
        <v>53</v>
      </c>
      <c r="H2139" s="2">
        <v>0</v>
      </c>
      <c r="I2139" s="2">
        <v>0</v>
      </c>
    </row>
    <row r="2140" spans="1:9" x14ac:dyDescent="0.25">
      <c r="A2140" s="2" t="s">
        <v>674</v>
      </c>
      <c r="B2140" s="2" t="s">
        <v>327</v>
      </c>
      <c r="C2140" s="2" t="s">
        <v>327</v>
      </c>
      <c r="D2140" s="2" t="s">
        <v>16</v>
      </c>
      <c r="E2140" s="2" t="s">
        <v>13</v>
      </c>
      <c r="F2140" s="2">
        <v>51</v>
      </c>
      <c r="G2140" s="2">
        <v>51</v>
      </c>
      <c r="H2140" s="2">
        <v>0</v>
      </c>
      <c r="I2140" s="2">
        <v>0</v>
      </c>
    </row>
    <row r="2141" spans="1:9" x14ac:dyDescent="0.25">
      <c r="A2141" s="2" t="s">
        <v>674</v>
      </c>
      <c r="B2141" s="2" t="s">
        <v>327</v>
      </c>
      <c r="C2141" s="2" t="s">
        <v>327</v>
      </c>
      <c r="D2141" s="2" t="s">
        <v>16</v>
      </c>
      <c r="E2141" s="2" t="s">
        <v>14</v>
      </c>
      <c r="F2141" s="2">
        <v>66</v>
      </c>
      <c r="G2141" s="2">
        <v>65.290000000000006</v>
      </c>
      <c r="H2141" s="2">
        <v>0</v>
      </c>
      <c r="I2141" s="2">
        <v>0</v>
      </c>
    </row>
    <row r="2142" spans="1:9" x14ac:dyDescent="0.25">
      <c r="A2142" s="2" t="s">
        <v>674</v>
      </c>
      <c r="B2142" s="2" t="s">
        <v>327</v>
      </c>
      <c r="C2142" s="2" t="s">
        <v>327</v>
      </c>
      <c r="D2142" s="2" t="s">
        <v>16</v>
      </c>
      <c r="E2142" s="2" t="s">
        <v>15</v>
      </c>
      <c r="F2142" s="2">
        <v>57</v>
      </c>
      <c r="G2142" s="2">
        <v>57</v>
      </c>
      <c r="H2142" s="2">
        <v>1</v>
      </c>
      <c r="I2142" s="2">
        <v>1</v>
      </c>
    </row>
    <row r="2143" spans="1:9" x14ac:dyDescent="0.25">
      <c r="A2143" s="2" t="s">
        <v>674</v>
      </c>
      <c r="B2143" s="2" t="s">
        <v>327</v>
      </c>
      <c r="C2143" s="2" t="s">
        <v>327</v>
      </c>
      <c r="D2143" s="2" t="s">
        <v>16</v>
      </c>
      <c r="E2143" s="2" t="s">
        <v>16</v>
      </c>
      <c r="F2143" s="2">
        <v>71</v>
      </c>
      <c r="G2143" s="2">
        <v>71</v>
      </c>
      <c r="H2143" s="2">
        <v>3</v>
      </c>
      <c r="I2143" s="2">
        <v>3</v>
      </c>
    </row>
    <row r="2144" spans="1:9" x14ac:dyDescent="0.25">
      <c r="A2144" s="2" t="s">
        <v>674</v>
      </c>
      <c r="B2144" s="2" t="s">
        <v>327</v>
      </c>
      <c r="C2144" s="2" t="s">
        <v>327</v>
      </c>
      <c r="D2144" s="2" t="s">
        <v>16</v>
      </c>
      <c r="E2144" s="2" t="s">
        <v>17</v>
      </c>
      <c r="F2144" s="2">
        <v>56</v>
      </c>
      <c r="G2144" s="2">
        <v>56</v>
      </c>
      <c r="H2144" s="2">
        <v>3</v>
      </c>
      <c r="I2144" s="2">
        <v>3</v>
      </c>
    </row>
    <row r="2145" spans="1:9" x14ac:dyDescent="0.25">
      <c r="A2145" s="2" t="s">
        <v>674</v>
      </c>
      <c r="B2145" s="2" t="s">
        <v>327</v>
      </c>
      <c r="C2145" s="2" t="s">
        <v>327</v>
      </c>
      <c r="D2145" s="2" t="s">
        <v>16</v>
      </c>
      <c r="E2145" s="2" t="s">
        <v>18</v>
      </c>
      <c r="F2145" s="2">
        <v>65</v>
      </c>
      <c r="G2145" s="2">
        <v>59.8</v>
      </c>
      <c r="H2145" s="2">
        <v>13</v>
      </c>
      <c r="I2145" s="2">
        <v>13</v>
      </c>
    </row>
    <row r="2146" spans="1:9" x14ac:dyDescent="0.25">
      <c r="A2146" s="2" t="s">
        <v>674</v>
      </c>
      <c r="B2146" s="2" t="s">
        <v>327</v>
      </c>
      <c r="C2146" s="2" t="s">
        <v>327</v>
      </c>
      <c r="D2146" s="2" t="s">
        <v>16</v>
      </c>
      <c r="E2146" s="2" t="s">
        <v>19</v>
      </c>
      <c r="F2146" s="2">
        <v>70</v>
      </c>
      <c r="G2146" s="2">
        <v>64.8</v>
      </c>
      <c r="H2146" s="2">
        <v>17</v>
      </c>
      <c r="I2146" s="2">
        <v>17</v>
      </c>
    </row>
    <row r="2147" spans="1:9" x14ac:dyDescent="0.25">
      <c r="A2147" s="2" t="s">
        <v>674</v>
      </c>
      <c r="B2147" s="2" t="s">
        <v>329</v>
      </c>
      <c r="C2147" s="2" t="s">
        <v>329</v>
      </c>
      <c r="D2147" s="2" t="s">
        <v>16</v>
      </c>
      <c r="E2147" s="2" t="s">
        <v>675</v>
      </c>
      <c r="F2147" s="2">
        <v>50</v>
      </c>
      <c r="G2147" s="2">
        <v>50</v>
      </c>
      <c r="H2147" s="2">
        <v>0</v>
      </c>
      <c r="I2147" s="2">
        <v>0</v>
      </c>
    </row>
    <row r="2148" spans="1:9" x14ac:dyDescent="0.25">
      <c r="A2148" s="2" t="s">
        <v>674</v>
      </c>
      <c r="B2148" s="2" t="s">
        <v>329</v>
      </c>
      <c r="C2148" s="2" t="s">
        <v>329</v>
      </c>
      <c r="D2148" s="2" t="s">
        <v>16</v>
      </c>
      <c r="E2148" s="2" t="s">
        <v>8</v>
      </c>
      <c r="F2148" s="2">
        <v>54</v>
      </c>
      <c r="G2148" s="2">
        <v>54</v>
      </c>
      <c r="H2148" s="2">
        <v>0</v>
      </c>
      <c r="I2148" s="2">
        <v>0</v>
      </c>
    </row>
    <row r="2149" spans="1:9" x14ac:dyDescent="0.25">
      <c r="A2149" s="2" t="s">
        <v>674</v>
      </c>
      <c r="B2149" s="2" t="s">
        <v>329</v>
      </c>
      <c r="C2149" s="2" t="s">
        <v>329</v>
      </c>
      <c r="D2149" s="2" t="s">
        <v>16</v>
      </c>
      <c r="E2149" s="2" t="s">
        <v>9</v>
      </c>
      <c r="F2149" s="2">
        <v>60</v>
      </c>
      <c r="G2149" s="2">
        <v>60</v>
      </c>
      <c r="H2149" s="2">
        <v>0</v>
      </c>
      <c r="I2149" s="2">
        <v>0</v>
      </c>
    </row>
    <row r="2150" spans="1:9" x14ac:dyDescent="0.25">
      <c r="A2150" s="2" t="s">
        <v>674</v>
      </c>
      <c r="B2150" s="2" t="s">
        <v>329</v>
      </c>
      <c r="C2150" s="2" t="s">
        <v>329</v>
      </c>
      <c r="D2150" s="2" t="s">
        <v>16</v>
      </c>
      <c r="E2150" s="2" t="s">
        <v>10</v>
      </c>
      <c r="F2150" s="2">
        <v>54</v>
      </c>
      <c r="G2150" s="2">
        <v>54</v>
      </c>
      <c r="H2150" s="2">
        <v>0</v>
      </c>
      <c r="I2150" s="2">
        <v>0</v>
      </c>
    </row>
    <row r="2151" spans="1:9" x14ac:dyDescent="0.25">
      <c r="A2151" s="2" t="s">
        <v>674</v>
      </c>
      <c r="B2151" s="2" t="s">
        <v>329</v>
      </c>
      <c r="C2151" s="2" t="s">
        <v>329</v>
      </c>
      <c r="D2151" s="2" t="s">
        <v>16</v>
      </c>
      <c r="E2151" s="2" t="s">
        <v>11</v>
      </c>
      <c r="F2151" s="2">
        <v>63</v>
      </c>
      <c r="G2151" s="2">
        <v>63</v>
      </c>
      <c r="H2151" s="2">
        <v>0</v>
      </c>
      <c r="I2151" s="2">
        <v>0</v>
      </c>
    </row>
    <row r="2152" spans="1:9" x14ac:dyDescent="0.25">
      <c r="A2152" s="2" t="s">
        <v>674</v>
      </c>
      <c r="B2152" s="2" t="s">
        <v>329</v>
      </c>
      <c r="C2152" s="2" t="s">
        <v>329</v>
      </c>
      <c r="D2152" s="2" t="s">
        <v>16</v>
      </c>
      <c r="E2152" s="2" t="s">
        <v>12</v>
      </c>
      <c r="F2152" s="2">
        <v>59</v>
      </c>
      <c r="G2152" s="2">
        <v>59</v>
      </c>
      <c r="H2152" s="2">
        <v>0</v>
      </c>
      <c r="I2152" s="2">
        <v>0</v>
      </c>
    </row>
    <row r="2153" spans="1:9" x14ac:dyDescent="0.25">
      <c r="A2153" s="2" t="s">
        <v>674</v>
      </c>
      <c r="B2153" s="2" t="s">
        <v>329</v>
      </c>
      <c r="C2153" s="2" t="s">
        <v>329</v>
      </c>
      <c r="D2153" s="2" t="s">
        <v>16</v>
      </c>
      <c r="E2153" s="2" t="s">
        <v>13</v>
      </c>
      <c r="F2153" s="2">
        <v>60</v>
      </c>
      <c r="G2153" s="2">
        <v>60</v>
      </c>
      <c r="H2153" s="2">
        <v>0</v>
      </c>
      <c r="I2153" s="2">
        <v>0</v>
      </c>
    </row>
    <row r="2154" spans="1:9" x14ac:dyDescent="0.25">
      <c r="A2154" s="2" t="s">
        <v>674</v>
      </c>
      <c r="B2154" s="2" t="s">
        <v>329</v>
      </c>
      <c r="C2154" s="2" t="s">
        <v>329</v>
      </c>
      <c r="D2154" s="2" t="s">
        <v>16</v>
      </c>
      <c r="E2154" s="2" t="s">
        <v>14</v>
      </c>
      <c r="F2154" s="2">
        <v>68</v>
      </c>
      <c r="G2154" s="2">
        <v>66.64</v>
      </c>
      <c r="H2154" s="2">
        <v>0</v>
      </c>
      <c r="I2154" s="2">
        <v>0</v>
      </c>
    </row>
    <row r="2155" spans="1:9" x14ac:dyDescent="0.25">
      <c r="A2155" s="2" t="s">
        <v>674</v>
      </c>
      <c r="B2155" s="2" t="s">
        <v>329</v>
      </c>
      <c r="C2155" s="2" t="s">
        <v>329</v>
      </c>
      <c r="D2155" s="2" t="s">
        <v>16</v>
      </c>
      <c r="E2155" s="2" t="s">
        <v>15</v>
      </c>
      <c r="F2155" s="2">
        <v>74</v>
      </c>
      <c r="G2155" s="2">
        <v>74</v>
      </c>
      <c r="H2155" s="2">
        <v>0</v>
      </c>
      <c r="I2155" s="2">
        <v>0</v>
      </c>
    </row>
    <row r="2156" spans="1:9" x14ac:dyDescent="0.25">
      <c r="A2156" s="2" t="s">
        <v>674</v>
      </c>
      <c r="B2156" s="2" t="s">
        <v>329</v>
      </c>
      <c r="C2156" s="2" t="s">
        <v>329</v>
      </c>
      <c r="D2156" s="2" t="s">
        <v>16</v>
      </c>
      <c r="E2156" s="2" t="s">
        <v>16</v>
      </c>
      <c r="F2156" s="2">
        <v>70</v>
      </c>
      <c r="G2156" s="2">
        <v>69.34</v>
      </c>
      <c r="H2156" s="2">
        <v>0</v>
      </c>
      <c r="I2156" s="2">
        <v>0</v>
      </c>
    </row>
    <row r="2157" spans="1:9" x14ac:dyDescent="0.25">
      <c r="A2157" s="2" t="s">
        <v>674</v>
      </c>
      <c r="B2157" s="2" t="s">
        <v>329</v>
      </c>
      <c r="C2157" s="2" t="s">
        <v>329</v>
      </c>
      <c r="D2157" s="2" t="s">
        <v>16</v>
      </c>
      <c r="E2157" s="2" t="s">
        <v>17</v>
      </c>
      <c r="F2157" s="2">
        <v>46</v>
      </c>
      <c r="G2157" s="2">
        <v>46</v>
      </c>
      <c r="H2157" s="2">
        <v>0</v>
      </c>
      <c r="I2157" s="2">
        <v>0</v>
      </c>
    </row>
    <row r="2158" spans="1:9" x14ac:dyDescent="0.25">
      <c r="A2158" s="2" t="s">
        <v>674</v>
      </c>
      <c r="B2158" s="2" t="s">
        <v>329</v>
      </c>
      <c r="C2158" s="2" t="s">
        <v>329</v>
      </c>
      <c r="D2158" s="2" t="s">
        <v>16</v>
      </c>
      <c r="E2158" s="2" t="s">
        <v>18</v>
      </c>
      <c r="F2158" s="2">
        <v>74</v>
      </c>
      <c r="G2158" s="2">
        <v>64.28</v>
      </c>
      <c r="H2158" s="2">
        <v>0</v>
      </c>
      <c r="I2158" s="2">
        <v>0</v>
      </c>
    </row>
    <row r="2159" spans="1:9" x14ac:dyDescent="0.25">
      <c r="A2159" s="2" t="s">
        <v>674</v>
      </c>
      <c r="B2159" s="2" t="s">
        <v>329</v>
      </c>
      <c r="C2159" s="2" t="s">
        <v>329</v>
      </c>
      <c r="D2159" s="2" t="s">
        <v>16</v>
      </c>
      <c r="E2159" s="2" t="s">
        <v>19</v>
      </c>
      <c r="F2159" s="2">
        <v>40</v>
      </c>
      <c r="G2159" s="2">
        <v>36.92</v>
      </c>
      <c r="H2159" s="2">
        <v>0</v>
      </c>
      <c r="I2159" s="2">
        <v>0</v>
      </c>
    </row>
    <row r="2160" spans="1:9" x14ac:dyDescent="0.25">
      <c r="A2160" s="2" t="s">
        <v>674</v>
      </c>
      <c r="B2160" s="2" t="s">
        <v>331</v>
      </c>
      <c r="C2160" s="2" t="s">
        <v>331</v>
      </c>
      <c r="D2160" s="2" t="s">
        <v>16</v>
      </c>
      <c r="E2160" s="2" t="s">
        <v>675</v>
      </c>
      <c r="F2160" s="2">
        <v>22</v>
      </c>
      <c r="G2160" s="2">
        <v>22</v>
      </c>
      <c r="H2160" s="2">
        <v>0</v>
      </c>
      <c r="I2160" s="2">
        <v>0</v>
      </c>
    </row>
    <row r="2161" spans="1:9" x14ac:dyDescent="0.25">
      <c r="A2161" s="2" t="s">
        <v>674</v>
      </c>
      <c r="B2161" s="2" t="s">
        <v>331</v>
      </c>
      <c r="C2161" s="2" t="s">
        <v>331</v>
      </c>
      <c r="D2161" s="2" t="s">
        <v>16</v>
      </c>
      <c r="E2161" s="2" t="s">
        <v>8</v>
      </c>
      <c r="F2161" s="2">
        <v>14</v>
      </c>
      <c r="G2161" s="2">
        <v>14</v>
      </c>
      <c r="H2161" s="2">
        <v>0</v>
      </c>
      <c r="I2161" s="2">
        <v>0</v>
      </c>
    </row>
    <row r="2162" spans="1:9" x14ac:dyDescent="0.25">
      <c r="A2162" s="2" t="s">
        <v>674</v>
      </c>
      <c r="B2162" s="2" t="s">
        <v>331</v>
      </c>
      <c r="C2162" s="2" t="s">
        <v>331</v>
      </c>
      <c r="D2162" s="2" t="s">
        <v>16</v>
      </c>
      <c r="E2162" s="2" t="s">
        <v>9</v>
      </c>
      <c r="F2162" s="2">
        <v>17</v>
      </c>
      <c r="G2162" s="2">
        <v>17</v>
      </c>
      <c r="H2162" s="2">
        <v>0</v>
      </c>
      <c r="I2162" s="2">
        <v>0</v>
      </c>
    </row>
    <row r="2163" spans="1:9" x14ac:dyDescent="0.25">
      <c r="A2163" s="2" t="s">
        <v>674</v>
      </c>
      <c r="B2163" s="2" t="s">
        <v>331</v>
      </c>
      <c r="C2163" s="2" t="s">
        <v>331</v>
      </c>
      <c r="D2163" s="2" t="s">
        <v>16</v>
      </c>
      <c r="E2163" s="2" t="s">
        <v>10</v>
      </c>
      <c r="F2163" s="2">
        <v>22</v>
      </c>
      <c r="G2163" s="2">
        <v>21.14</v>
      </c>
      <c r="H2163" s="2">
        <v>0</v>
      </c>
      <c r="I2163" s="2">
        <v>0</v>
      </c>
    </row>
    <row r="2164" spans="1:9" x14ac:dyDescent="0.25">
      <c r="A2164" s="2" t="s">
        <v>674</v>
      </c>
      <c r="B2164" s="2" t="s">
        <v>331</v>
      </c>
      <c r="C2164" s="2" t="s">
        <v>331</v>
      </c>
      <c r="D2164" s="2" t="s">
        <v>16</v>
      </c>
      <c r="E2164" s="2" t="s">
        <v>11</v>
      </c>
      <c r="F2164" s="2">
        <v>14</v>
      </c>
      <c r="G2164" s="2">
        <v>14</v>
      </c>
      <c r="H2164" s="2">
        <v>0</v>
      </c>
      <c r="I2164" s="2">
        <v>0</v>
      </c>
    </row>
    <row r="2165" spans="1:9" x14ac:dyDescent="0.25">
      <c r="A2165" s="2" t="s">
        <v>674</v>
      </c>
      <c r="B2165" s="2" t="s">
        <v>331</v>
      </c>
      <c r="C2165" s="2" t="s">
        <v>331</v>
      </c>
      <c r="D2165" s="2" t="s">
        <v>16</v>
      </c>
      <c r="E2165" s="2" t="s">
        <v>12</v>
      </c>
      <c r="F2165" s="2">
        <v>23</v>
      </c>
      <c r="G2165" s="2">
        <v>23</v>
      </c>
      <c r="H2165" s="2">
        <v>0</v>
      </c>
      <c r="I2165" s="2">
        <v>0</v>
      </c>
    </row>
    <row r="2166" spans="1:9" x14ac:dyDescent="0.25">
      <c r="A2166" s="2" t="s">
        <v>674</v>
      </c>
      <c r="B2166" s="2" t="s">
        <v>331</v>
      </c>
      <c r="C2166" s="2" t="s">
        <v>331</v>
      </c>
      <c r="D2166" s="2" t="s">
        <v>16</v>
      </c>
      <c r="E2166" s="2" t="s">
        <v>13</v>
      </c>
      <c r="F2166" s="2">
        <v>20</v>
      </c>
      <c r="G2166" s="2">
        <v>19.27</v>
      </c>
      <c r="H2166" s="2">
        <v>0</v>
      </c>
      <c r="I2166" s="2">
        <v>0</v>
      </c>
    </row>
    <row r="2167" spans="1:9" x14ac:dyDescent="0.25">
      <c r="A2167" s="2" t="s">
        <v>674</v>
      </c>
      <c r="B2167" s="2" t="s">
        <v>331</v>
      </c>
      <c r="C2167" s="2" t="s">
        <v>331</v>
      </c>
      <c r="D2167" s="2" t="s">
        <v>16</v>
      </c>
      <c r="E2167" s="2" t="s">
        <v>14</v>
      </c>
      <c r="F2167" s="2">
        <v>21</v>
      </c>
      <c r="G2167" s="2">
        <v>21</v>
      </c>
      <c r="H2167" s="2">
        <v>0</v>
      </c>
      <c r="I2167" s="2">
        <v>0</v>
      </c>
    </row>
    <row r="2168" spans="1:9" x14ac:dyDescent="0.25">
      <c r="A2168" s="2" t="s">
        <v>674</v>
      </c>
      <c r="B2168" s="2" t="s">
        <v>331</v>
      </c>
      <c r="C2168" s="2" t="s">
        <v>331</v>
      </c>
      <c r="D2168" s="2" t="s">
        <v>16</v>
      </c>
      <c r="E2168" s="2" t="s">
        <v>15</v>
      </c>
      <c r="F2168" s="2">
        <v>15</v>
      </c>
      <c r="G2168" s="2">
        <v>13.41</v>
      </c>
      <c r="H2168" s="2">
        <v>0</v>
      </c>
      <c r="I2168" s="2">
        <v>0</v>
      </c>
    </row>
    <row r="2169" spans="1:9" x14ac:dyDescent="0.25">
      <c r="A2169" s="2" t="s">
        <v>674</v>
      </c>
      <c r="B2169" s="2" t="s">
        <v>331</v>
      </c>
      <c r="C2169" s="2" t="s">
        <v>331</v>
      </c>
      <c r="D2169" s="2" t="s">
        <v>16</v>
      </c>
      <c r="E2169" s="2" t="s">
        <v>16</v>
      </c>
      <c r="F2169" s="2">
        <v>20</v>
      </c>
      <c r="G2169" s="2">
        <v>19.3</v>
      </c>
      <c r="H2169" s="2">
        <v>0</v>
      </c>
      <c r="I2169" s="2">
        <v>0</v>
      </c>
    </row>
    <row r="2170" spans="1:9" x14ac:dyDescent="0.25">
      <c r="A2170" s="2" t="s">
        <v>674</v>
      </c>
      <c r="B2170" s="2" t="s">
        <v>331</v>
      </c>
      <c r="C2170" s="2" t="s">
        <v>331</v>
      </c>
      <c r="D2170" s="2" t="s">
        <v>16</v>
      </c>
      <c r="E2170" s="2" t="s">
        <v>17</v>
      </c>
      <c r="F2170" s="2">
        <v>19</v>
      </c>
      <c r="G2170" s="2">
        <v>18.149999999999999</v>
      </c>
      <c r="H2170" s="2">
        <v>0</v>
      </c>
      <c r="I2170" s="2">
        <v>0</v>
      </c>
    </row>
    <row r="2171" spans="1:9" x14ac:dyDescent="0.25">
      <c r="A2171" s="2" t="s">
        <v>674</v>
      </c>
      <c r="B2171" s="2" t="s">
        <v>331</v>
      </c>
      <c r="C2171" s="2" t="s">
        <v>331</v>
      </c>
      <c r="D2171" s="2" t="s">
        <v>16</v>
      </c>
      <c r="E2171" s="2" t="s">
        <v>18</v>
      </c>
      <c r="F2171" s="2">
        <v>19</v>
      </c>
      <c r="G2171" s="2">
        <v>16.829999999999998</v>
      </c>
      <c r="H2171" s="2">
        <v>0</v>
      </c>
      <c r="I2171" s="2">
        <v>0</v>
      </c>
    </row>
    <row r="2172" spans="1:9" x14ac:dyDescent="0.25">
      <c r="A2172" s="2" t="s">
        <v>674</v>
      </c>
      <c r="B2172" s="2" t="s">
        <v>331</v>
      </c>
      <c r="C2172" s="2" t="s">
        <v>331</v>
      </c>
      <c r="D2172" s="2" t="s">
        <v>16</v>
      </c>
      <c r="E2172" s="2" t="s">
        <v>19</v>
      </c>
      <c r="F2172" s="2">
        <v>20</v>
      </c>
      <c r="G2172" s="2">
        <v>17.61</v>
      </c>
      <c r="H2172" s="2">
        <v>0</v>
      </c>
      <c r="I2172" s="2">
        <v>0</v>
      </c>
    </row>
    <row r="2173" spans="1:9" x14ac:dyDescent="0.25">
      <c r="A2173" s="2" t="s">
        <v>674</v>
      </c>
      <c r="B2173" s="2" t="s">
        <v>333</v>
      </c>
      <c r="C2173" s="2" t="s">
        <v>333</v>
      </c>
      <c r="D2173" s="2" t="s">
        <v>16</v>
      </c>
      <c r="E2173" s="2" t="s">
        <v>675</v>
      </c>
      <c r="F2173" s="2">
        <v>190</v>
      </c>
      <c r="G2173" s="2">
        <v>190</v>
      </c>
      <c r="H2173" s="2">
        <v>0</v>
      </c>
      <c r="I2173" s="2">
        <v>0</v>
      </c>
    </row>
    <row r="2174" spans="1:9" x14ac:dyDescent="0.25">
      <c r="A2174" s="2" t="s">
        <v>674</v>
      </c>
      <c r="B2174" s="2" t="s">
        <v>333</v>
      </c>
      <c r="C2174" s="2" t="s">
        <v>333</v>
      </c>
      <c r="D2174" s="2" t="s">
        <v>16</v>
      </c>
      <c r="E2174" s="2" t="s">
        <v>8</v>
      </c>
      <c r="F2174" s="2">
        <v>211</v>
      </c>
      <c r="G2174" s="2">
        <v>211</v>
      </c>
      <c r="H2174" s="2">
        <v>0</v>
      </c>
      <c r="I2174" s="2">
        <v>0</v>
      </c>
    </row>
    <row r="2175" spans="1:9" x14ac:dyDescent="0.25">
      <c r="A2175" s="2" t="s">
        <v>674</v>
      </c>
      <c r="B2175" s="2" t="s">
        <v>333</v>
      </c>
      <c r="C2175" s="2" t="s">
        <v>333</v>
      </c>
      <c r="D2175" s="2" t="s">
        <v>16</v>
      </c>
      <c r="E2175" s="2" t="s">
        <v>9</v>
      </c>
      <c r="F2175" s="2">
        <v>215</v>
      </c>
      <c r="G2175" s="2">
        <v>215</v>
      </c>
      <c r="H2175" s="2">
        <v>0</v>
      </c>
      <c r="I2175" s="2">
        <v>0</v>
      </c>
    </row>
    <row r="2176" spans="1:9" x14ac:dyDescent="0.25">
      <c r="A2176" s="2" t="s">
        <v>674</v>
      </c>
      <c r="B2176" s="2" t="s">
        <v>333</v>
      </c>
      <c r="C2176" s="2" t="s">
        <v>333</v>
      </c>
      <c r="D2176" s="2" t="s">
        <v>16</v>
      </c>
      <c r="E2176" s="2" t="s">
        <v>10</v>
      </c>
      <c r="F2176" s="2">
        <v>209</v>
      </c>
      <c r="G2176" s="2">
        <v>209</v>
      </c>
      <c r="H2176" s="2">
        <v>0</v>
      </c>
      <c r="I2176" s="2">
        <v>0</v>
      </c>
    </row>
    <row r="2177" spans="1:9" x14ac:dyDescent="0.25">
      <c r="A2177" s="2" t="s">
        <v>674</v>
      </c>
      <c r="B2177" s="2" t="s">
        <v>333</v>
      </c>
      <c r="C2177" s="2" t="s">
        <v>333</v>
      </c>
      <c r="D2177" s="2" t="s">
        <v>16</v>
      </c>
      <c r="E2177" s="2" t="s">
        <v>11</v>
      </c>
      <c r="F2177" s="2">
        <v>225</v>
      </c>
      <c r="G2177" s="2">
        <v>225</v>
      </c>
      <c r="H2177" s="2">
        <v>0</v>
      </c>
      <c r="I2177" s="2">
        <v>0</v>
      </c>
    </row>
    <row r="2178" spans="1:9" x14ac:dyDescent="0.25">
      <c r="A2178" s="2" t="s">
        <v>674</v>
      </c>
      <c r="B2178" s="2" t="s">
        <v>333</v>
      </c>
      <c r="C2178" s="2" t="s">
        <v>333</v>
      </c>
      <c r="D2178" s="2" t="s">
        <v>16</v>
      </c>
      <c r="E2178" s="2" t="s">
        <v>12</v>
      </c>
      <c r="F2178" s="2">
        <v>228</v>
      </c>
      <c r="G2178" s="2">
        <v>228</v>
      </c>
      <c r="H2178" s="2">
        <v>0</v>
      </c>
      <c r="I2178" s="2">
        <v>0</v>
      </c>
    </row>
    <row r="2179" spans="1:9" x14ac:dyDescent="0.25">
      <c r="A2179" s="2" t="s">
        <v>674</v>
      </c>
      <c r="B2179" s="2" t="s">
        <v>333</v>
      </c>
      <c r="C2179" s="2" t="s">
        <v>333</v>
      </c>
      <c r="D2179" s="2" t="s">
        <v>16</v>
      </c>
      <c r="E2179" s="2" t="s">
        <v>13</v>
      </c>
      <c r="F2179" s="2">
        <v>205</v>
      </c>
      <c r="G2179" s="2">
        <v>203.78</v>
      </c>
      <c r="H2179" s="2">
        <v>0</v>
      </c>
      <c r="I2179" s="2">
        <v>0</v>
      </c>
    </row>
    <row r="2180" spans="1:9" x14ac:dyDescent="0.25">
      <c r="A2180" s="2" t="s">
        <v>674</v>
      </c>
      <c r="B2180" s="2" t="s">
        <v>333</v>
      </c>
      <c r="C2180" s="2" t="s">
        <v>333</v>
      </c>
      <c r="D2180" s="2" t="s">
        <v>16</v>
      </c>
      <c r="E2180" s="2" t="s">
        <v>14</v>
      </c>
      <c r="F2180" s="2">
        <v>244</v>
      </c>
      <c r="G2180" s="2">
        <v>242.92</v>
      </c>
      <c r="H2180" s="2">
        <v>0</v>
      </c>
      <c r="I2180" s="2">
        <v>0</v>
      </c>
    </row>
    <row r="2181" spans="1:9" x14ac:dyDescent="0.25">
      <c r="A2181" s="2" t="s">
        <v>674</v>
      </c>
      <c r="B2181" s="2" t="s">
        <v>333</v>
      </c>
      <c r="C2181" s="2" t="s">
        <v>333</v>
      </c>
      <c r="D2181" s="2" t="s">
        <v>16</v>
      </c>
      <c r="E2181" s="2" t="s">
        <v>15</v>
      </c>
      <c r="F2181" s="2">
        <v>203</v>
      </c>
      <c r="G2181" s="2">
        <v>201.78</v>
      </c>
      <c r="H2181" s="2">
        <v>0</v>
      </c>
      <c r="I2181" s="2">
        <v>0</v>
      </c>
    </row>
    <row r="2182" spans="1:9" x14ac:dyDescent="0.25">
      <c r="A2182" s="2" t="s">
        <v>674</v>
      </c>
      <c r="B2182" s="2" t="s">
        <v>333</v>
      </c>
      <c r="C2182" s="2" t="s">
        <v>333</v>
      </c>
      <c r="D2182" s="2" t="s">
        <v>16</v>
      </c>
      <c r="E2182" s="2" t="s">
        <v>16</v>
      </c>
      <c r="F2182" s="2">
        <v>238</v>
      </c>
      <c r="G2182" s="2">
        <v>238</v>
      </c>
      <c r="H2182" s="2">
        <v>0</v>
      </c>
      <c r="I2182" s="2">
        <v>0</v>
      </c>
    </row>
    <row r="2183" spans="1:9" x14ac:dyDescent="0.25">
      <c r="A2183" s="2" t="s">
        <v>674</v>
      </c>
      <c r="B2183" s="2" t="s">
        <v>333</v>
      </c>
      <c r="C2183" s="2" t="s">
        <v>333</v>
      </c>
      <c r="D2183" s="2" t="s">
        <v>16</v>
      </c>
      <c r="E2183" s="2" t="s">
        <v>17</v>
      </c>
      <c r="F2183" s="2">
        <v>254</v>
      </c>
      <c r="G2183" s="2">
        <v>254</v>
      </c>
      <c r="H2183" s="2">
        <v>1</v>
      </c>
      <c r="I2183" s="2">
        <v>1</v>
      </c>
    </row>
    <row r="2184" spans="1:9" x14ac:dyDescent="0.25">
      <c r="A2184" s="2" t="s">
        <v>674</v>
      </c>
      <c r="B2184" s="2" t="s">
        <v>333</v>
      </c>
      <c r="C2184" s="2" t="s">
        <v>333</v>
      </c>
      <c r="D2184" s="2" t="s">
        <v>16</v>
      </c>
      <c r="E2184" s="2" t="s">
        <v>18</v>
      </c>
      <c r="F2184" s="2">
        <v>220</v>
      </c>
      <c r="G2184" s="2">
        <v>201.44</v>
      </c>
      <c r="H2184" s="2">
        <v>2</v>
      </c>
      <c r="I2184" s="2">
        <v>2</v>
      </c>
    </row>
    <row r="2185" spans="1:9" x14ac:dyDescent="0.25">
      <c r="A2185" s="2" t="s">
        <v>674</v>
      </c>
      <c r="B2185" s="2" t="s">
        <v>333</v>
      </c>
      <c r="C2185" s="2" t="s">
        <v>333</v>
      </c>
      <c r="D2185" s="2" t="s">
        <v>16</v>
      </c>
      <c r="E2185" s="2" t="s">
        <v>19</v>
      </c>
      <c r="F2185" s="2">
        <v>206</v>
      </c>
      <c r="G2185" s="2">
        <v>191.25</v>
      </c>
      <c r="H2185" s="2">
        <v>16</v>
      </c>
      <c r="I2185" s="2">
        <v>16</v>
      </c>
    </row>
    <row r="2186" spans="1:9" x14ac:dyDescent="0.25">
      <c r="A2186" s="2" t="s">
        <v>674</v>
      </c>
      <c r="B2186" s="2" t="s">
        <v>335</v>
      </c>
      <c r="C2186" s="2" t="s">
        <v>335</v>
      </c>
      <c r="D2186" s="2" t="s">
        <v>16</v>
      </c>
      <c r="E2186" s="2" t="s">
        <v>675</v>
      </c>
      <c r="F2186" s="2">
        <v>18</v>
      </c>
      <c r="G2186" s="2">
        <v>18</v>
      </c>
      <c r="H2186" s="2">
        <v>0</v>
      </c>
      <c r="I2186" s="2">
        <v>0</v>
      </c>
    </row>
    <row r="2187" spans="1:9" x14ac:dyDescent="0.25">
      <c r="A2187" s="2" t="s">
        <v>674</v>
      </c>
      <c r="B2187" s="2" t="s">
        <v>335</v>
      </c>
      <c r="C2187" s="2" t="s">
        <v>335</v>
      </c>
      <c r="D2187" s="2" t="s">
        <v>16</v>
      </c>
      <c r="E2187" s="2" t="s">
        <v>8</v>
      </c>
      <c r="F2187" s="2">
        <v>22</v>
      </c>
      <c r="G2187" s="2">
        <v>22</v>
      </c>
      <c r="H2187" s="2">
        <v>2</v>
      </c>
      <c r="I2187" s="2">
        <v>2</v>
      </c>
    </row>
    <row r="2188" spans="1:9" x14ac:dyDescent="0.25">
      <c r="A2188" s="2" t="s">
        <v>674</v>
      </c>
      <c r="B2188" s="2" t="s">
        <v>335</v>
      </c>
      <c r="C2188" s="2" t="s">
        <v>335</v>
      </c>
      <c r="D2188" s="2" t="s">
        <v>16</v>
      </c>
      <c r="E2188" s="2" t="s">
        <v>9</v>
      </c>
      <c r="F2188" s="2">
        <v>29</v>
      </c>
      <c r="G2188" s="2">
        <v>28.02</v>
      </c>
      <c r="H2188" s="2">
        <v>2</v>
      </c>
      <c r="I2188" s="2">
        <v>2</v>
      </c>
    </row>
    <row r="2189" spans="1:9" x14ac:dyDescent="0.25">
      <c r="A2189" s="2" t="s">
        <v>674</v>
      </c>
      <c r="B2189" s="2" t="s">
        <v>335</v>
      </c>
      <c r="C2189" s="2" t="s">
        <v>335</v>
      </c>
      <c r="D2189" s="2" t="s">
        <v>16</v>
      </c>
      <c r="E2189" s="2" t="s">
        <v>10</v>
      </c>
      <c r="F2189" s="2">
        <v>25</v>
      </c>
      <c r="G2189" s="2">
        <v>25</v>
      </c>
      <c r="H2189" s="2">
        <v>2</v>
      </c>
      <c r="I2189" s="2">
        <v>2</v>
      </c>
    </row>
    <row r="2190" spans="1:9" x14ac:dyDescent="0.25">
      <c r="A2190" s="2" t="s">
        <v>674</v>
      </c>
      <c r="B2190" s="2" t="s">
        <v>335</v>
      </c>
      <c r="C2190" s="2" t="s">
        <v>335</v>
      </c>
      <c r="D2190" s="2" t="s">
        <v>16</v>
      </c>
      <c r="E2190" s="2" t="s">
        <v>11</v>
      </c>
      <c r="F2190" s="2">
        <v>26</v>
      </c>
      <c r="G2190" s="2">
        <v>26</v>
      </c>
      <c r="H2190" s="2">
        <v>0</v>
      </c>
      <c r="I2190" s="2">
        <v>0</v>
      </c>
    </row>
    <row r="2191" spans="1:9" x14ac:dyDescent="0.25">
      <c r="A2191" s="2" t="s">
        <v>674</v>
      </c>
      <c r="B2191" s="2" t="s">
        <v>335</v>
      </c>
      <c r="C2191" s="2" t="s">
        <v>335</v>
      </c>
      <c r="D2191" s="2" t="s">
        <v>16</v>
      </c>
      <c r="E2191" s="2" t="s">
        <v>12</v>
      </c>
      <c r="F2191" s="2">
        <v>26</v>
      </c>
      <c r="G2191" s="2">
        <v>26</v>
      </c>
      <c r="H2191" s="2">
        <v>2</v>
      </c>
      <c r="I2191" s="2">
        <v>2</v>
      </c>
    </row>
    <row r="2192" spans="1:9" x14ac:dyDescent="0.25">
      <c r="A2192" s="2" t="s">
        <v>674</v>
      </c>
      <c r="B2192" s="2" t="s">
        <v>335</v>
      </c>
      <c r="C2192" s="2" t="s">
        <v>335</v>
      </c>
      <c r="D2192" s="2" t="s">
        <v>16</v>
      </c>
      <c r="E2192" s="2" t="s">
        <v>13</v>
      </c>
      <c r="F2192" s="2">
        <v>25</v>
      </c>
      <c r="G2192" s="2">
        <v>25</v>
      </c>
      <c r="H2192" s="2">
        <v>2</v>
      </c>
      <c r="I2192" s="2">
        <v>2</v>
      </c>
    </row>
    <row r="2193" spans="1:9" x14ac:dyDescent="0.25">
      <c r="A2193" s="2" t="s">
        <v>674</v>
      </c>
      <c r="B2193" s="2" t="s">
        <v>335</v>
      </c>
      <c r="C2193" s="2" t="s">
        <v>335</v>
      </c>
      <c r="D2193" s="2" t="s">
        <v>16</v>
      </c>
      <c r="E2193" s="2" t="s">
        <v>14</v>
      </c>
      <c r="F2193" s="2">
        <v>29</v>
      </c>
      <c r="G2193" s="2">
        <v>29</v>
      </c>
      <c r="H2193" s="2">
        <v>2</v>
      </c>
      <c r="I2193" s="2">
        <v>2</v>
      </c>
    </row>
    <row r="2194" spans="1:9" x14ac:dyDescent="0.25">
      <c r="A2194" s="2" t="s">
        <v>674</v>
      </c>
      <c r="B2194" s="2" t="s">
        <v>335</v>
      </c>
      <c r="C2194" s="2" t="s">
        <v>335</v>
      </c>
      <c r="D2194" s="2" t="s">
        <v>16</v>
      </c>
      <c r="E2194" s="2" t="s">
        <v>15</v>
      </c>
      <c r="F2194" s="2">
        <v>32</v>
      </c>
      <c r="G2194" s="2">
        <v>32</v>
      </c>
      <c r="H2194" s="2">
        <v>4</v>
      </c>
      <c r="I2194" s="2">
        <v>4</v>
      </c>
    </row>
    <row r="2195" spans="1:9" x14ac:dyDescent="0.25">
      <c r="A2195" s="2" t="s">
        <v>674</v>
      </c>
      <c r="B2195" s="2" t="s">
        <v>335</v>
      </c>
      <c r="C2195" s="2" t="s">
        <v>335</v>
      </c>
      <c r="D2195" s="2" t="s">
        <v>16</v>
      </c>
      <c r="E2195" s="2" t="s">
        <v>16</v>
      </c>
      <c r="F2195" s="2">
        <v>25</v>
      </c>
      <c r="G2195" s="2">
        <v>24</v>
      </c>
      <c r="H2195" s="2">
        <v>1</v>
      </c>
      <c r="I2195" s="2">
        <v>1</v>
      </c>
    </row>
    <row r="2196" spans="1:9" x14ac:dyDescent="0.25">
      <c r="A2196" s="2" t="s">
        <v>674</v>
      </c>
      <c r="B2196" s="2" t="s">
        <v>335</v>
      </c>
      <c r="C2196" s="2" t="s">
        <v>335</v>
      </c>
      <c r="D2196" s="2" t="s">
        <v>16</v>
      </c>
      <c r="E2196" s="2" t="s">
        <v>17</v>
      </c>
      <c r="F2196" s="2">
        <v>47</v>
      </c>
      <c r="G2196" s="2">
        <v>42</v>
      </c>
      <c r="H2196" s="2">
        <v>5</v>
      </c>
      <c r="I2196" s="2">
        <v>5</v>
      </c>
    </row>
    <row r="2197" spans="1:9" x14ac:dyDescent="0.25">
      <c r="A2197" s="2" t="s">
        <v>674</v>
      </c>
      <c r="B2197" s="2" t="s">
        <v>335</v>
      </c>
      <c r="C2197" s="2" t="s">
        <v>335</v>
      </c>
      <c r="D2197" s="2" t="s">
        <v>16</v>
      </c>
      <c r="E2197" s="2" t="s">
        <v>18</v>
      </c>
      <c r="F2197" s="2">
        <v>28</v>
      </c>
      <c r="G2197" s="2">
        <v>20.39</v>
      </c>
      <c r="H2197" s="2">
        <v>5</v>
      </c>
      <c r="I2197" s="2">
        <v>5</v>
      </c>
    </row>
    <row r="2198" spans="1:9" x14ac:dyDescent="0.25">
      <c r="A2198" s="2" t="s">
        <v>674</v>
      </c>
      <c r="B2198" s="2" t="s">
        <v>335</v>
      </c>
      <c r="C2198" s="2" t="s">
        <v>335</v>
      </c>
      <c r="D2198" s="2" t="s">
        <v>16</v>
      </c>
      <c r="E2198" s="2" t="s">
        <v>19</v>
      </c>
      <c r="F2198" s="2">
        <v>29</v>
      </c>
      <c r="G2198" s="2">
        <v>19.649999999999999</v>
      </c>
      <c r="H2198" s="2">
        <v>9</v>
      </c>
      <c r="I2198" s="2">
        <v>9</v>
      </c>
    </row>
    <row r="2199" spans="1:9" x14ac:dyDescent="0.25">
      <c r="A2199" s="2" t="s">
        <v>674</v>
      </c>
      <c r="B2199" s="2" t="s">
        <v>337</v>
      </c>
      <c r="C2199" s="2" t="s">
        <v>337</v>
      </c>
      <c r="D2199" s="2" t="s">
        <v>16</v>
      </c>
      <c r="E2199" s="2" t="s">
        <v>675</v>
      </c>
      <c r="F2199" s="2">
        <v>222</v>
      </c>
      <c r="G2199" s="2">
        <v>222</v>
      </c>
      <c r="H2199" s="2">
        <v>0</v>
      </c>
      <c r="I2199" s="2">
        <v>0</v>
      </c>
    </row>
    <row r="2200" spans="1:9" x14ac:dyDescent="0.25">
      <c r="A2200" s="2" t="s">
        <v>674</v>
      </c>
      <c r="B2200" s="2" t="s">
        <v>337</v>
      </c>
      <c r="C2200" s="2" t="s">
        <v>337</v>
      </c>
      <c r="D2200" s="2" t="s">
        <v>16</v>
      </c>
      <c r="E2200" s="2" t="s">
        <v>8</v>
      </c>
      <c r="F2200" s="2">
        <v>241</v>
      </c>
      <c r="G2200" s="2">
        <v>241</v>
      </c>
      <c r="H2200" s="2">
        <v>0</v>
      </c>
      <c r="I2200" s="2">
        <v>0</v>
      </c>
    </row>
    <row r="2201" spans="1:9" x14ac:dyDescent="0.25">
      <c r="A2201" s="2" t="s">
        <v>674</v>
      </c>
      <c r="B2201" s="2" t="s">
        <v>337</v>
      </c>
      <c r="C2201" s="2" t="s">
        <v>337</v>
      </c>
      <c r="D2201" s="2" t="s">
        <v>16</v>
      </c>
      <c r="E2201" s="2" t="s">
        <v>9</v>
      </c>
      <c r="F2201" s="2">
        <v>275</v>
      </c>
      <c r="G2201" s="2">
        <v>275</v>
      </c>
      <c r="H2201" s="2">
        <v>0</v>
      </c>
      <c r="I2201" s="2">
        <v>0</v>
      </c>
    </row>
    <row r="2202" spans="1:9" x14ac:dyDescent="0.25">
      <c r="A2202" s="2" t="s">
        <v>674</v>
      </c>
      <c r="B2202" s="2" t="s">
        <v>337</v>
      </c>
      <c r="C2202" s="2" t="s">
        <v>337</v>
      </c>
      <c r="D2202" s="2" t="s">
        <v>16</v>
      </c>
      <c r="E2202" s="2" t="s">
        <v>10</v>
      </c>
      <c r="F2202" s="2">
        <v>255</v>
      </c>
      <c r="G2202" s="2">
        <v>255</v>
      </c>
      <c r="H2202" s="2">
        <v>0</v>
      </c>
      <c r="I2202" s="2">
        <v>0</v>
      </c>
    </row>
    <row r="2203" spans="1:9" x14ac:dyDescent="0.25">
      <c r="A2203" s="2" t="s">
        <v>674</v>
      </c>
      <c r="B2203" s="2" t="s">
        <v>337</v>
      </c>
      <c r="C2203" s="2" t="s">
        <v>337</v>
      </c>
      <c r="D2203" s="2" t="s">
        <v>16</v>
      </c>
      <c r="E2203" s="2" t="s">
        <v>11</v>
      </c>
      <c r="F2203" s="2">
        <v>269</v>
      </c>
      <c r="G2203" s="2">
        <v>269</v>
      </c>
      <c r="H2203" s="2">
        <v>0</v>
      </c>
      <c r="I2203" s="2">
        <v>0</v>
      </c>
    </row>
    <row r="2204" spans="1:9" x14ac:dyDescent="0.25">
      <c r="A2204" s="2" t="s">
        <v>674</v>
      </c>
      <c r="B2204" s="2" t="s">
        <v>337</v>
      </c>
      <c r="C2204" s="2" t="s">
        <v>337</v>
      </c>
      <c r="D2204" s="2" t="s">
        <v>16</v>
      </c>
      <c r="E2204" s="2" t="s">
        <v>12</v>
      </c>
      <c r="F2204" s="2">
        <v>282</v>
      </c>
      <c r="G2204" s="2">
        <v>281.2</v>
      </c>
      <c r="H2204" s="2">
        <v>0</v>
      </c>
      <c r="I2204" s="2">
        <v>0</v>
      </c>
    </row>
    <row r="2205" spans="1:9" x14ac:dyDescent="0.25">
      <c r="A2205" s="2" t="s">
        <v>674</v>
      </c>
      <c r="B2205" s="2" t="s">
        <v>337</v>
      </c>
      <c r="C2205" s="2" t="s">
        <v>337</v>
      </c>
      <c r="D2205" s="2" t="s">
        <v>16</v>
      </c>
      <c r="E2205" s="2" t="s">
        <v>13</v>
      </c>
      <c r="F2205" s="2">
        <v>269</v>
      </c>
      <c r="G2205" s="2">
        <v>268.04000000000002</v>
      </c>
      <c r="H2205" s="2">
        <v>0</v>
      </c>
      <c r="I2205" s="2">
        <v>0</v>
      </c>
    </row>
    <row r="2206" spans="1:9" x14ac:dyDescent="0.25">
      <c r="A2206" s="2" t="s">
        <v>674</v>
      </c>
      <c r="B2206" s="2" t="s">
        <v>337</v>
      </c>
      <c r="C2206" s="2" t="s">
        <v>337</v>
      </c>
      <c r="D2206" s="2" t="s">
        <v>16</v>
      </c>
      <c r="E2206" s="2" t="s">
        <v>14</v>
      </c>
      <c r="F2206" s="2">
        <v>267</v>
      </c>
      <c r="G2206" s="2">
        <v>266.32</v>
      </c>
      <c r="H2206" s="2">
        <v>0</v>
      </c>
      <c r="I2206" s="2">
        <v>0</v>
      </c>
    </row>
    <row r="2207" spans="1:9" x14ac:dyDescent="0.25">
      <c r="A2207" s="2" t="s">
        <v>674</v>
      </c>
      <c r="B2207" s="2" t="s">
        <v>337</v>
      </c>
      <c r="C2207" s="2" t="s">
        <v>337</v>
      </c>
      <c r="D2207" s="2" t="s">
        <v>16</v>
      </c>
      <c r="E2207" s="2" t="s">
        <v>15</v>
      </c>
      <c r="F2207" s="2">
        <v>255</v>
      </c>
      <c r="G2207" s="2">
        <v>255</v>
      </c>
      <c r="H2207" s="2">
        <v>0</v>
      </c>
      <c r="I2207" s="2">
        <v>0</v>
      </c>
    </row>
    <row r="2208" spans="1:9" x14ac:dyDescent="0.25">
      <c r="A2208" s="2" t="s">
        <v>674</v>
      </c>
      <c r="B2208" s="2" t="s">
        <v>337</v>
      </c>
      <c r="C2208" s="2" t="s">
        <v>337</v>
      </c>
      <c r="D2208" s="2" t="s">
        <v>16</v>
      </c>
      <c r="E2208" s="2" t="s">
        <v>16</v>
      </c>
      <c r="F2208" s="2">
        <v>256</v>
      </c>
      <c r="G2208" s="2">
        <v>254.54</v>
      </c>
      <c r="H2208" s="2">
        <v>0</v>
      </c>
      <c r="I2208" s="2">
        <v>0</v>
      </c>
    </row>
    <row r="2209" spans="1:9" x14ac:dyDescent="0.25">
      <c r="A2209" s="2" t="s">
        <v>674</v>
      </c>
      <c r="B2209" s="2" t="s">
        <v>337</v>
      </c>
      <c r="C2209" s="2" t="s">
        <v>337</v>
      </c>
      <c r="D2209" s="2" t="s">
        <v>16</v>
      </c>
      <c r="E2209" s="2" t="s">
        <v>17</v>
      </c>
      <c r="F2209" s="2">
        <v>256</v>
      </c>
      <c r="G2209" s="2">
        <v>255.18</v>
      </c>
      <c r="H2209" s="2">
        <v>3</v>
      </c>
      <c r="I2209" s="2">
        <v>3</v>
      </c>
    </row>
    <row r="2210" spans="1:9" x14ac:dyDescent="0.25">
      <c r="A2210" s="2" t="s">
        <v>674</v>
      </c>
      <c r="B2210" s="2" t="s">
        <v>337</v>
      </c>
      <c r="C2210" s="2" t="s">
        <v>337</v>
      </c>
      <c r="D2210" s="2" t="s">
        <v>16</v>
      </c>
      <c r="E2210" s="2" t="s">
        <v>18</v>
      </c>
      <c r="F2210" s="2">
        <v>216</v>
      </c>
      <c r="G2210" s="2">
        <v>189.65</v>
      </c>
      <c r="H2210" s="2">
        <v>11</v>
      </c>
      <c r="I2210" s="2">
        <v>11</v>
      </c>
    </row>
    <row r="2211" spans="1:9" x14ac:dyDescent="0.25">
      <c r="A2211" s="2" t="s">
        <v>674</v>
      </c>
      <c r="B2211" s="2" t="s">
        <v>337</v>
      </c>
      <c r="C2211" s="2" t="s">
        <v>337</v>
      </c>
      <c r="D2211" s="2" t="s">
        <v>16</v>
      </c>
      <c r="E2211" s="2" t="s">
        <v>19</v>
      </c>
      <c r="F2211" s="2">
        <v>239</v>
      </c>
      <c r="G2211" s="2">
        <v>207.25</v>
      </c>
      <c r="H2211" s="2">
        <v>30</v>
      </c>
      <c r="I2211" s="2">
        <v>30</v>
      </c>
    </row>
    <row r="2212" spans="1:9" x14ac:dyDescent="0.25">
      <c r="A2212" s="2" t="s">
        <v>674</v>
      </c>
      <c r="B2212" s="2" t="s">
        <v>339</v>
      </c>
      <c r="C2212" s="2" t="s">
        <v>339</v>
      </c>
      <c r="D2212" s="2" t="s">
        <v>16</v>
      </c>
      <c r="E2212" s="2" t="s">
        <v>675</v>
      </c>
      <c r="F2212" s="2">
        <v>8</v>
      </c>
      <c r="G2212" s="2">
        <v>8</v>
      </c>
      <c r="H2212" s="2">
        <v>0</v>
      </c>
      <c r="I2212" s="2">
        <v>0</v>
      </c>
    </row>
    <row r="2213" spans="1:9" x14ac:dyDescent="0.25">
      <c r="A2213" s="2" t="s">
        <v>674</v>
      </c>
      <c r="B2213" s="2" t="s">
        <v>339</v>
      </c>
      <c r="C2213" s="2" t="s">
        <v>339</v>
      </c>
      <c r="D2213" s="2" t="s">
        <v>16</v>
      </c>
      <c r="E2213" s="2" t="s">
        <v>8</v>
      </c>
      <c r="F2213" s="2">
        <v>7</v>
      </c>
      <c r="G2213" s="2">
        <v>7</v>
      </c>
      <c r="H2213" s="2">
        <v>0</v>
      </c>
      <c r="I2213" s="2">
        <v>0</v>
      </c>
    </row>
    <row r="2214" spans="1:9" x14ac:dyDescent="0.25">
      <c r="A2214" s="2" t="s">
        <v>674</v>
      </c>
      <c r="B2214" s="2" t="s">
        <v>339</v>
      </c>
      <c r="C2214" s="2" t="s">
        <v>339</v>
      </c>
      <c r="D2214" s="2" t="s">
        <v>16</v>
      </c>
      <c r="E2214" s="2" t="s">
        <v>9</v>
      </c>
      <c r="F2214" s="2">
        <v>7</v>
      </c>
      <c r="G2214" s="2">
        <v>7</v>
      </c>
      <c r="H2214" s="2">
        <v>0</v>
      </c>
      <c r="I2214" s="2">
        <v>0</v>
      </c>
    </row>
    <row r="2215" spans="1:9" x14ac:dyDescent="0.25">
      <c r="A2215" s="2" t="s">
        <v>674</v>
      </c>
      <c r="B2215" s="2" t="s">
        <v>339</v>
      </c>
      <c r="C2215" s="2" t="s">
        <v>339</v>
      </c>
      <c r="D2215" s="2" t="s">
        <v>16</v>
      </c>
      <c r="E2215" s="2" t="s">
        <v>10</v>
      </c>
      <c r="F2215" s="2">
        <v>7</v>
      </c>
      <c r="G2215" s="2">
        <v>7</v>
      </c>
      <c r="H2215" s="2">
        <v>0</v>
      </c>
      <c r="I2215" s="2">
        <v>0</v>
      </c>
    </row>
    <row r="2216" spans="1:9" x14ac:dyDescent="0.25">
      <c r="A2216" s="2" t="s">
        <v>674</v>
      </c>
      <c r="B2216" s="2" t="s">
        <v>339</v>
      </c>
      <c r="C2216" s="2" t="s">
        <v>339</v>
      </c>
      <c r="D2216" s="2" t="s">
        <v>16</v>
      </c>
      <c r="E2216" s="2" t="s">
        <v>11</v>
      </c>
      <c r="F2216" s="2">
        <v>11</v>
      </c>
      <c r="G2216" s="2">
        <v>11</v>
      </c>
      <c r="H2216" s="2">
        <v>0</v>
      </c>
      <c r="I2216" s="2">
        <v>0</v>
      </c>
    </row>
    <row r="2217" spans="1:9" x14ac:dyDescent="0.25">
      <c r="A2217" s="2" t="s">
        <v>674</v>
      </c>
      <c r="B2217" s="2" t="s">
        <v>339</v>
      </c>
      <c r="C2217" s="2" t="s">
        <v>339</v>
      </c>
      <c r="D2217" s="2" t="s">
        <v>16</v>
      </c>
      <c r="E2217" s="2" t="s">
        <v>16</v>
      </c>
      <c r="F2217" s="2">
        <v>10</v>
      </c>
      <c r="G2217" s="2">
        <v>10</v>
      </c>
      <c r="H2217" s="2">
        <v>0</v>
      </c>
      <c r="I2217" s="2">
        <v>0</v>
      </c>
    </row>
    <row r="2218" spans="1:9" x14ac:dyDescent="0.25">
      <c r="A2218" s="2" t="s">
        <v>674</v>
      </c>
      <c r="B2218" s="2" t="s">
        <v>339</v>
      </c>
      <c r="C2218" s="2" t="s">
        <v>339</v>
      </c>
      <c r="D2218" s="2" t="s">
        <v>16</v>
      </c>
      <c r="E2218" s="2" t="s">
        <v>17</v>
      </c>
      <c r="F2218" s="2">
        <v>5</v>
      </c>
      <c r="G2218" s="2">
        <v>5</v>
      </c>
      <c r="H2218" s="2">
        <v>0</v>
      </c>
      <c r="I2218" s="2">
        <v>0</v>
      </c>
    </row>
    <row r="2219" spans="1:9" x14ac:dyDescent="0.25">
      <c r="A2219" s="2" t="s">
        <v>674</v>
      </c>
      <c r="B2219" s="2" t="s">
        <v>339</v>
      </c>
      <c r="C2219" s="2" t="s">
        <v>339</v>
      </c>
      <c r="D2219" s="2" t="s">
        <v>16</v>
      </c>
      <c r="E2219" s="2" t="s">
        <v>18</v>
      </c>
      <c r="F2219" s="2">
        <v>12</v>
      </c>
      <c r="G2219" s="2">
        <v>12</v>
      </c>
      <c r="H2219" s="2">
        <v>0</v>
      </c>
      <c r="I2219" s="2">
        <v>0</v>
      </c>
    </row>
    <row r="2220" spans="1:9" x14ac:dyDescent="0.25">
      <c r="A2220" s="2" t="s">
        <v>674</v>
      </c>
      <c r="B2220" s="2" t="s">
        <v>339</v>
      </c>
      <c r="C2220" s="2" t="s">
        <v>339</v>
      </c>
      <c r="D2220" s="2" t="s">
        <v>16</v>
      </c>
      <c r="E2220" s="2" t="s">
        <v>19</v>
      </c>
      <c r="F2220" s="2">
        <v>7</v>
      </c>
      <c r="G2220" s="2">
        <v>7</v>
      </c>
      <c r="H2220" s="2">
        <v>0</v>
      </c>
      <c r="I2220" s="2">
        <v>0</v>
      </c>
    </row>
    <row r="2221" spans="1:9" x14ac:dyDescent="0.25">
      <c r="A2221" s="2" t="s">
        <v>674</v>
      </c>
      <c r="B2221" s="2" t="s">
        <v>341</v>
      </c>
      <c r="C2221" s="2" t="s">
        <v>341</v>
      </c>
      <c r="D2221" s="2" t="s">
        <v>16</v>
      </c>
      <c r="E2221" s="2" t="s">
        <v>675</v>
      </c>
      <c r="F2221" s="2">
        <v>38</v>
      </c>
      <c r="G2221" s="2">
        <v>38</v>
      </c>
      <c r="H2221" s="2">
        <v>0</v>
      </c>
      <c r="I2221" s="2">
        <v>0</v>
      </c>
    </row>
    <row r="2222" spans="1:9" x14ac:dyDescent="0.25">
      <c r="A2222" s="2" t="s">
        <v>674</v>
      </c>
      <c r="B2222" s="2" t="s">
        <v>341</v>
      </c>
      <c r="C2222" s="2" t="s">
        <v>341</v>
      </c>
      <c r="D2222" s="2" t="s">
        <v>16</v>
      </c>
      <c r="E2222" s="2" t="s">
        <v>8</v>
      </c>
      <c r="F2222" s="2">
        <v>56</v>
      </c>
      <c r="G2222" s="2">
        <v>56</v>
      </c>
      <c r="H2222" s="2">
        <v>0</v>
      </c>
      <c r="I2222" s="2">
        <v>0</v>
      </c>
    </row>
    <row r="2223" spans="1:9" x14ac:dyDescent="0.25">
      <c r="A2223" s="2" t="s">
        <v>674</v>
      </c>
      <c r="B2223" s="2" t="s">
        <v>341</v>
      </c>
      <c r="C2223" s="2" t="s">
        <v>341</v>
      </c>
      <c r="D2223" s="2" t="s">
        <v>16</v>
      </c>
      <c r="E2223" s="2" t="s">
        <v>9</v>
      </c>
      <c r="F2223" s="2">
        <v>43</v>
      </c>
      <c r="G2223" s="2">
        <v>43</v>
      </c>
      <c r="H2223" s="2">
        <v>0</v>
      </c>
      <c r="I2223" s="2">
        <v>0</v>
      </c>
    </row>
    <row r="2224" spans="1:9" x14ac:dyDescent="0.25">
      <c r="A2224" s="2" t="s">
        <v>674</v>
      </c>
      <c r="B2224" s="2" t="s">
        <v>341</v>
      </c>
      <c r="C2224" s="2" t="s">
        <v>341</v>
      </c>
      <c r="D2224" s="2" t="s">
        <v>16</v>
      </c>
      <c r="E2224" s="2" t="s">
        <v>10</v>
      </c>
      <c r="F2224" s="2">
        <v>48</v>
      </c>
      <c r="G2224" s="2">
        <v>48</v>
      </c>
      <c r="H2224" s="2">
        <v>0</v>
      </c>
      <c r="I2224" s="2">
        <v>0</v>
      </c>
    </row>
    <row r="2225" spans="1:9" x14ac:dyDescent="0.25">
      <c r="A2225" s="2" t="s">
        <v>674</v>
      </c>
      <c r="B2225" s="2" t="s">
        <v>341</v>
      </c>
      <c r="C2225" s="2" t="s">
        <v>341</v>
      </c>
      <c r="D2225" s="2" t="s">
        <v>16</v>
      </c>
      <c r="E2225" s="2" t="s">
        <v>11</v>
      </c>
      <c r="F2225" s="2">
        <v>60</v>
      </c>
      <c r="G2225" s="2">
        <v>59.27</v>
      </c>
      <c r="H2225" s="2">
        <v>0</v>
      </c>
      <c r="I2225" s="2">
        <v>0</v>
      </c>
    </row>
    <row r="2226" spans="1:9" x14ac:dyDescent="0.25">
      <c r="A2226" s="2" t="s">
        <v>674</v>
      </c>
      <c r="B2226" s="2" t="s">
        <v>341</v>
      </c>
      <c r="C2226" s="2" t="s">
        <v>341</v>
      </c>
      <c r="D2226" s="2" t="s">
        <v>16</v>
      </c>
      <c r="E2226" s="2" t="s">
        <v>12</v>
      </c>
      <c r="F2226" s="2">
        <v>41</v>
      </c>
      <c r="G2226" s="2">
        <v>40.17</v>
      </c>
      <c r="H2226" s="2">
        <v>0</v>
      </c>
      <c r="I2226" s="2">
        <v>0</v>
      </c>
    </row>
    <row r="2227" spans="1:9" x14ac:dyDescent="0.25">
      <c r="A2227" s="2" t="s">
        <v>674</v>
      </c>
      <c r="B2227" s="2" t="s">
        <v>341</v>
      </c>
      <c r="C2227" s="2" t="s">
        <v>341</v>
      </c>
      <c r="D2227" s="2" t="s">
        <v>16</v>
      </c>
      <c r="E2227" s="2" t="s">
        <v>13</v>
      </c>
      <c r="F2227" s="2">
        <v>54</v>
      </c>
      <c r="G2227" s="2">
        <v>52.3</v>
      </c>
      <c r="H2227" s="2">
        <v>0</v>
      </c>
      <c r="I2227" s="2">
        <v>0</v>
      </c>
    </row>
    <row r="2228" spans="1:9" x14ac:dyDescent="0.25">
      <c r="A2228" s="2" t="s">
        <v>674</v>
      </c>
      <c r="B2228" s="2" t="s">
        <v>341</v>
      </c>
      <c r="C2228" s="2" t="s">
        <v>341</v>
      </c>
      <c r="D2228" s="2" t="s">
        <v>16</v>
      </c>
      <c r="E2228" s="2" t="s">
        <v>14</v>
      </c>
      <c r="F2228" s="2">
        <v>41</v>
      </c>
      <c r="G2228" s="2">
        <v>38.799999999999997</v>
      </c>
      <c r="H2228" s="2">
        <v>0</v>
      </c>
      <c r="I2228" s="2">
        <v>0</v>
      </c>
    </row>
    <row r="2229" spans="1:9" x14ac:dyDescent="0.25">
      <c r="A2229" s="2" t="s">
        <v>674</v>
      </c>
      <c r="B2229" s="2" t="s">
        <v>341</v>
      </c>
      <c r="C2229" s="2" t="s">
        <v>341</v>
      </c>
      <c r="D2229" s="2" t="s">
        <v>16</v>
      </c>
      <c r="E2229" s="2" t="s">
        <v>15</v>
      </c>
      <c r="F2229" s="2">
        <v>61</v>
      </c>
      <c r="G2229" s="2">
        <v>52.78</v>
      </c>
      <c r="H2229" s="2">
        <v>0</v>
      </c>
      <c r="I2229" s="2">
        <v>0</v>
      </c>
    </row>
    <row r="2230" spans="1:9" x14ac:dyDescent="0.25">
      <c r="A2230" s="2" t="s">
        <v>674</v>
      </c>
      <c r="B2230" s="2" t="s">
        <v>341</v>
      </c>
      <c r="C2230" s="2" t="s">
        <v>341</v>
      </c>
      <c r="D2230" s="2" t="s">
        <v>16</v>
      </c>
      <c r="E2230" s="2" t="s">
        <v>16</v>
      </c>
      <c r="F2230" s="2">
        <v>50</v>
      </c>
      <c r="G2230" s="2">
        <v>49.78</v>
      </c>
      <c r="H2230" s="2">
        <v>0</v>
      </c>
      <c r="I2230" s="2">
        <v>0</v>
      </c>
    </row>
    <row r="2231" spans="1:9" x14ac:dyDescent="0.25">
      <c r="A2231" s="2" t="s">
        <v>674</v>
      </c>
      <c r="B2231" s="2" t="s">
        <v>341</v>
      </c>
      <c r="C2231" s="2" t="s">
        <v>341</v>
      </c>
      <c r="D2231" s="2" t="s">
        <v>16</v>
      </c>
      <c r="E2231" s="2" t="s">
        <v>17</v>
      </c>
      <c r="F2231" s="2">
        <v>45</v>
      </c>
      <c r="G2231" s="2">
        <v>44.12</v>
      </c>
      <c r="H2231" s="2">
        <v>0</v>
      </c>
      <c r="I2231" s="2">
        <v>0</v>
      </c>
    </row>
    <row r="2232" spans="1:9" x14ac:dyDescent="0.25">
      <c r="A2232" s="2" t="s">
        <v>674</v>
      </c>
      <c r="B2232" s="2" t="s">
        <v>341</v>
      </c>
      <c r="C2232" s="2" t="s">
        <v>341</v>
      </c>
      <c r="D2232" s="2" t="s">
        <v>16</v>
      </c>
      <c r="E2232" s="2" t="s">
        <v>18</v>
      </c>
      <c r="F2232" s="2">
        <v>48</v>
      </c>
      <c r="G2232" s="2">
        <v>40.119999999999997</v>
      </c>
      <c r="H2232" s="2">
        <v>0</v>
      </c>
      <c r="I2232" s="2">
        <v>0</v>
      </c>
    </row>
    <row r="2233" spans="1:9" x14ac:dyDescent="0.25">
      <c r="A2233" s="2" t="s">
        <v>674</v>
      </c>
      <c r="B2233" s="2" t="s">
        <v>341</v>
      </c>
      <c r="C2233" s="2" t="s">
        <v>341</v>
      </c>
      <c r="D2233" s="2" t="s">
        <v>16</v>
      </c>
      <c r="E2233" s="2" t="s">
        <v>19</v>
      </c>
      <c r="F2233" s="2">
        <v>40</v>
      </c>
      <c r="G2233" s="2">
        <v>33.56</v>
      </c>
      <c r="H2233" s="2">
        <v>0</v>
      </c>
      <c r="I2233" s="2">
        <v>0</v>
      </c>
    </row>
    <row r="2234" spans="1:9" x14ac:dyDescent="0.25">
      <c r="A2234" s="2" t="s">
        <v>674</v>
      </c>
      <c r="B2234" s="2" t="s">
        <v>343</v>
      </c>
      <c r="C2234" s="2" t="s">
        <v>343</v>
      </c>
      <c r="D2234" s="2" t="s">
        <v>16</v>
      </c>
      <c r="E2234" s="2" t="s">
        <v>675</v>
      </c>
      <c r="F2234" s="2">
        <v>8</v>
      </c>
      <c r="G2234" s="2">
        <v>8</v>
      </c>
      <c r="H2234" s="2">
        <v>0</v>
      </c>
      <c r="I2234" s="2">
        <v>0</v>
      </c>
    </row>
    <row r="2235" spans="1:9" x14ac:dyDescent="0.25">
      <c r="A2235" s="2" t="s">
        <v>674</v>
      </c>
      <c r="B2235" s="2" t="s">
        <v>343</v>
      </c>
      <c r="C2235" s="2" t="s">
        <v>343</v>
      </c>
      <c r="D2235" s="2" t="s">
        <v>16</v>
      </c>
      <c r="E2235" s="2" t="s">
        <v>8</v>
      </c>
      <c r="F2235" s="2">
        <v>6</v>
      </c>
      <c r="G2235" s="2">
        <v>6</v>
      </c>
      <c r="H2235" s="2">
        <v>0</v>
      </c>
      <c r="I2235" s="2">
        <v>0</v>
      </c>
    </row>
    <row r="2236" spans="1:9" x14ac:dyDescent="0.25">
      <c r="A2236" s="2" t="s">
        <v>674</v>
      </c>
      <c r="B2236" s="2" t="s">
        <v>343</v>
      </c>
      <c r="C2236" s="2" t="s">
        <v>343</v>
      </c>
      <c r="D2236" s="2" t="s">
        <v>16</v>
      </c>
      <c r="E2236" s="2" t="s">
        <v>9</v>
      </c>
      <c r="F2236" s="2">
        <v>8</v>
      </c>
      <c r="G2236" s="2">
        <v>8</v>
      </c>
      <c r="H2236" s="2">
        <v>0</v>
      </c>
      <c r="I2236" s="2">
        <v>0</v>
      </c>
    </row>
    <row r="2237" spans="1:9" x14ac:dyDescent="0.25">
      <c r="A2237" s="2" t="s">
        <v>674</v>
      </c>
      <c r="B2237" s="2" t="s">
        <v>343</v>
      </c>
      <c r="C2237" s="2" t="s">
        <v>343</v>
      </c>
      <c r="D2237" s="2" t="s">
        <v>16</v>
      </c>
      <c r="E2237" s="2" t="s">
        <v>10</v>
      </c>
      <c r="F2237" s="2">
        <v>4</v>
      </c>
      <c r="G2237" s="2">
        <v>4</v>
      </c>
      <c r="H2237" s="2">
        <v>0</v>
      </c>
      <c r="I2237" s="2">
        <v>0</v>
      </c>
    </row>
    <row r="2238" spans="1:9" x14ac:dyDescent="0.25">
      <c r="A2238" s="2" t="s">
        <v>674</v>
      </c>
      <c r="B2238" s="2" t="s">
        <v>343</v>
      </c>
      <c r="C2238" s="2" t="s">
        <v>343</v>
      </c>
      <c r="D2238" s="2" t="s">
        <v>16</v>
      </c>
      <c r="E2238" s="2" t="s">
        <v>11</v>
      </c>
      <c r="F2238" s="2">
        <v>9</v>
      </c>
      <c r="G2238" s="2">
        <v>9</v>
      </c>
      <c r="H2238" s="2">
        <v>0</v>
      </c>
      <c r="I2238" s="2">
        <v>0</v>
      </c>
    </row>
    <row r="2239" spans="1:9" x14ac:dyDescent="0.25">
      <c r="A2239" s="2" t="s">
        <v>674</v>
      </c>
      <c r="B2239" s="2" t="s">
        <v>343</v>
      </c>
      <c r="C2239" s="2" t="s">
        <v>343</v>
      </c>
      <c r="D2239" s="2" t="s">
        <v>16</v>
      </c>
      <c r="E2239" s="2" t="s">
        <v>12</v>
      </c>
      <c r="F2239" s="2">
        <v>11</v>
      </c>
      <c r="G2239" s="2">
        <v>11</v>
      </c>
      <c r="H2239" s="2">
        <v>0</v>
      </c>
      <c r="I2239" s="2">
        <v>0</v>
      </c>
    </row>
    <row r="2240" spans="1:9" x14ac:dyDescent="0.25">
      <c r="A2240" s="2" t="s">
        <v>674</v>
      </c>
      <c r="B2240" s="2" t="s">
        <v>343</v>
      </c>
      <c r="C2240" s="2" t="s">
        <v>343</v>
      </c>
      <c r="D2240" s="2" t="s">
        <v>16</v>
      </c>
      <c r="E2240" s="2" t="s">
        <v>13</v>
      </c>
      <c r="F2240" s="2">
        <v>7</v>
      </c>
      <c r="G2240" s="2">
        <v>7</v>
      </c>
      <c r="H2240" s="2">
        <v>0</v>
      </c>
      <c r="I2240" s="2">
        <v>0</v>
      </c>
    </row>
    <row r="2241" spans="1:9" x14ac:dyDescent="0.25">
      <c r="A2241" s="2" t="s">
        <v>674</v>
      </c>
      <c r="B2241" s="2" t="s">
        <v>343</v>
      </c>
      <c r="C2241" s="2" t="s">
        <v>343</v>
      </c>
      <c r="D2241" s="2" t="s">
        <v>16</v>
      </c>
      <c r="E2241" s="2" t="s">
        <v>14</v>
      </c>
      <c r="F2241" s="2">
        <v>8</v>
      </c>
      <c r="G2241" s="2">
        <v>8</v>
      </c>
      <c r="H2241" s="2">
        <v>0</v>
      </c>
      <c r="I2241" s="2">
        <v>0</v>
      </c>
    </row>
    <row r="2242" spans="1:9" x14ac:dyDescent="0.25">
      <c r="A2242" s="2" t="s">
        <v>674</v>
      </c>
      <c r="B2242" s="2" t="s">
        <v>343</v>
      </c>
      <c r="C2242" s="2" t="s">
        <v>343</v>
      </c>
      <c r="D2242" s="2" t="s">
        <v>16</v>
      </c>
      <c r="E2242" s="2" t="s">
        <v>15</v>
      </c>
      <c r="F2242" s="2">
        <v>6</v>
      </c>
      <c r="G2242" s="2">
        <v>6</v>
      </c>
      <c r="H2242" s="2">
        <v>0</v>
      </c>
      <c r="I2242" s="2">
        <v>0</v>
      </c>
    </row>
    <row r="2243" spans="1:9" x14ac:dyDescent="0.25">
      <c r="A2243" s="2" t="s">
        <v>674</v>
      </c>
      <c r="B2243" s="2" t="s">
        <v>343</v>
      </c>
      <c r="C2243" s="2" t="s">
        <v>343</v>
      </c>
      <c r="D2243" s="2" t="s">
        <v>16</v>
      </c>
      <c r="E2243" s="2" t="s">
        <v>16</v>
      </c>
      <c r="F2243" s="2">
        <v>6</v>
      </c>
      <c r="G2243" s="2">
        <v>6</v>
      </c>
      <c r="H2243" s="2">
        <v>0</v>
      </c>
      <c r="I2243" s="2">
        <v>0</v>
      </c>
    </row>
    <row r="2244" spans="1:9" x14ac:dyDescent="0.25">
      <c r="A2244" s="2" t="s">
        <v>674</v>
      </c>
      <c r="B2244" s="2" t="s">
        <v>343</v>
      </c>
      <c r="C2244" s="2" t="s">
        <v>343</v>
      </c>
      <c r="D2244" s="2" t="s">
        <v>16</v>
      </c>
      <c r="E2244" s="2" t="s">
        <v>17</v>
      </c>
      <c r="F2244" s="2">
        <v>3</v>
      </c>
      <c r="G2244" s="2">
        <v>3</v>
      </c>
      <c r="H2244" s="2">
        <v>0</v>
      </c>
      <c r="I2244" s="2">
        <v>0</v>
      </c>
    </row>
    <row r="2245" spans="1:9" x14ac:dyDescent="0.25">
      <c r="A2245" s="2" t="s">
        <v>674</v>
      </c>
      <c r="B2245" s="2" t="s">
        <v>343</v>
      </c>
      <c r="C2245" s="2" t="s">
        <v>343</v>
      </c>
      <c r="D2245" s="2" t="s">
        <v>16</v>
      </c>
      <c r="E2245" s="2" t="s">
        <v>18</v>
      </c>
      <c r="F2245" s="2">
        <v>6</v>
      </c>
      <c r="G2245" s="2">
        <v>6</v>
      </c>
      <c r="H2245" s="2">
        <v>0</v>
      </c>
      <c r="I2245" s="2">
        <v>0</v>
      </c>
    </row>
    <row r="2246" spans="1:9" x14ac:dyDescent="0.25">
      <c r="A2246" s="2" t="s">
        <v>674</v>
      </c>
      <c r="B2246" s="2" t="s">
        <v>343</v>
      </c>
      <c r="C2246" s="2" t="s">
        <v>343</v>
      </c>
      <c r="D2246" s="2" t="s">
        <v>16</v>
      </c>
      <c r="E2246" s="2" t="s">
        <v>19</v>
      </c>
      <c r="F2246" s="2">
        <v>3</v>
      </c>
      <c r="G2246" s="2">
        <v>3</v>
      </c>
      <c r="H2246" s="2">
        <v>0</v>
      </c>
      <c r="I2246" s="2">
        <v>0</v>
      </c>
    </row>
    <row r="2247" spans="1:9" x14ac:dyDescent="0.25">
      <c r="A2247" s="2" t="s">
        <v>674</v>
      </c>
      <c r="B2247" s="2" t="s">
        <v>345</v>
      </c>
      <c r="C2247" s="2" t="s">
        <v>345</v>
      </c>
      <c r="D2247" s="2" t="s">
        <v>16</v>
      </c>
      <c r="E2247" s="2" t="s">
        <v>675</v>
      </c>
      <c r="F2247" s="2">
        <v>3</v>
      </c>
      <c r="G2247" s="2">
        <v>3</v>
      </c>
      <c r="H2247" s="2">
        <v>0</v>
      </c>
      <c r="I2247" s="2">
        <v>0</v>
      </c>
    </row>
    <row r="2248" spans="1:9" x14ac:dyDescent="0.25">
      <c r="A2248" s="2" t="s">
        <v>674</v>
      </c>
      <c r="B2248" s="2" t="s">
        <v>345</v>
      </c>
      <c r="C2248" s="2" t="s">
        <v>345</v>
      </c>
      <c r="D2248" s="2" t="s">
        <v>16</v>
      </c>
      <c r="E2248" s="2" t="s">
        <v>8</v>
      </c>
      <c r="F2248" s="2">
        <v>3</v>
      </c>
      <c r="G2248" s="2">
        <v>3</v>
      </c>
      <c r="H2248" s="2">
        <v>0</v>
      </c>
      <c r="I2248" s="2">
        <v>0</v>
      </c>
    </row>
    <row r="2249" spans="1:9" x14ac:dyDescent="0.25">
      <c r="A2249" s="2" t="s">
        <v>674</v>
      </c>
      <c r="B2249" s="2" t="s">
        <v>345</v>
      </c>
      <c r="C2249" s="2" t="s">
        <v>345</v>
      </c>
      <c r="D2249" s="2" t="s">
        <v>16</v>
      </c>
      <c r="E2249" s="2" t="s">
        <v>9</v>
      </c>
      <c r="F2249" s="2">
        <v>3</v>
      </c>
      <c r="G2249" s="2">
        <v>3</v>
      </c>
      <c r="H2249" s="2">
        <v>0</v>
      </c>
      <c r="I2249" s="2">
        <v>0</v>
      </c>
    </row>
    <row r="2250" spans="1:9" x14ac:dyDescent="0.25">
      <c r="A2250" s="2" t="s">
        <v>674</v>
      </c>
      <c r="B2250" s="2" t="s">
        <v>345</v>
      </c>
      <c r="C2250" s="2" t="s">
        <v>345</v>
      </c>
      <c r="D2250" s="2" t="s">
        <v>16</v>
      </c>
      <c r="E2250" s="2" t="s">
        <v>10</v>
      </c>
      <c r="F2250" s="2">
        <v>7</v>
      </c>
      <c r="G2250" s="2">
        <v>7</v>
      </c>
      <c r="H2250" s="2">
        <v>0</v>
      </c>
      <c r="I2250" s="2">
        <v>0</v>
      </c>
    </row>
    <row r="2251" spans="1:9" x14ac:dyDescent="0.25">
      <c r="A2251" s="2" t="s">
        <v>674</v>
      </c>
      <c r="B2251" s="2" t="s">
        <v>345</v>
      </c>
      <c r="C2251" s="2" t="s">
        <v>345</v>
      </c>
      <c r="D2251" s="2" t="s">
        <v>16</v>
      </c>
      <c r="E2251" s="2" t="s">
        <v>11</v>
      </c>
      <c r="F2251" s="2">
        <v>6</v>
      </c>
      <c r="G2251" s="2">
        <v>6</v>
      </c>
      <c r="H2251" s="2">
        <v>0</v>
      </c>
      <c r="I2251" s="2">
        <v>0</v>
      </c>
    </row>
    <row r="2252" spans="1:9" x14ac:dyDescent="0.25">
      <c r="A2252" s="2" t="s">
        <v>674</v>
      </c>
      <c r="B2252" s="2" t="s">
        <v>345</v>
      </c>
      <c r="C2252" s="2" t="s">
        <v>345</v>
      </c>
      <c r="D2252" s="2" t="s">
        <v>16</v>
      </c>
      <c r="E2252" s="2" t="s">
        <v>12</v>
      </c>
      <c r="F2252" s="2">
        <v>8</v>
      </c>
      <c r="G2252" s="2">
        <v>8</v>
      </c>
      <c r="H2252" s="2">
        <v>0</v>
      </c>
      <c r="I2252" s="2">
        <v>0</v>
      </c>
    </row>
    <row r="2253" spans="1:9" x14ac:dyDescent="0.25">
      <c r="A2253" s="2" t="s">
        <v>674</v>
      </c>
      <c r="B2253" s="2" t="s">
        <v>345</v>
      </c>
      <c r="C2253" s="2" t="s">
        <v>345</v>
      </c>
      <c r="D2253" s="2" t="s">
        <v>16</v>
      </c>
      <c r="E2253" s="2" t="s">
        <v>13</v>
      </c>
      <c r="F2253" s="2">
        <v>6</v>
      </c>
      <c r="G2253" s="2">
        <v>6</v>
      </c>
      <c r="H2253" s="2">
        <v>0</v>
      </c>
      <c r="I2253" s="2">
        <v>0</v>
      </c>
    </row>
    <row r="2254" spans="1:9" x14ac:dyDescent="0.25">
      <c r="A2254" s="2" t="s">
        <v>674</v>
      </c>
      <c r="B2254" s="2" t="s">
        <v>345</v>
      </c>
      <c r="C2254" s="2" t="s">
        <v>345</v>
      </c>
      <c r="D2254" s="2" t="s">
        <v>16</v>
      </c>
      <c r="E2254" s="2" t="s">
        <v>14</v>
      </c>
      <c r="F2254" s="2">
        <v>8</v>
      </c>
      <c r="G2254" s="2">
        <v>8</v>
      </c>
      <c r="H2254" s="2">
        <v>0</v>
      </c>
      <c r="I2254" s="2">
        <v>0</v>
      </c>
    </row>
    <row r="2255" spans="1:9" x14ac:dyDescent="0.25">
      <c r="A2255" s="2" t="s">
        <v>674</v>
      </c>
      <c r="B2255" s="2" t="s">
        <v>345</v>
      </c>
      <c r="C2255" s="2" t="s">
        <v>345</v>
      </c>
      <c r="D2255" s="2" t="s">
        <v>16</v>
      </c>
      <c r="E2255" s="2" t="s">
        <v>15</v>
      </c>
      <c r="F2255" s="2">
        <v>5</v>
      </c>
      <c r="G2255" s="2">
        <v>5</v>
      </c>
      <c r="H2255" s="2">
        <v>0</v>
      </c>
      <c r="I2255" s="2">
        <v>0</v>
      </c>
    </row>
    <row r="2256" spans="1:9" x14ac:dyDescent="0.25">
      <c r="A2256" s="2" t="s">
        <v>674</v>
      </c>
      <c r="B2256" s="2" t="s">
        <v>345</v>
      </c>
      <c r="C2256" s="2" t="s">
        <v>345</v>
      </c>
      <c r="D2256" s="2" t="s">
        <v>16</v>
      </c>
      <c r="E2256" s="2" t="s">
        <v>16</v>
      </c>
      <c r="F2256" s="2">
        <v>12</v>
      </c>
      <c r="G2256" s="2">
        <v>12</v>
      </c>
      <c r="H2256" s="2">
        <v>0</v>
      </c>
      <c r="I2256" s="2">
        <v>0</v>
      </c>
    </row>
    <row r="2257" spans="1:9" x14ac:dyDescent="0.25">
      <c r="A2257" s="2" t="s">
        <v>674</v>
      </c>
      <c r="B2257" s="2" t="s">
        <v>345</v>
      </c>
      <c r="C2257" s="2" t="s">
        <v>345</v>
      </c>
      <c r="D2257" s="2" t="s">
        <v>16</v>
      </c>
      <c r="E2257" s="2" t="s">
        <v>17</v>
      </c>
      <c r="F2257" s="2">
        <v>7</v>
      </c>
      <c r="G2257" s="2">
        <v>7</v>
      </c>
      <c r="H2257" s="2">
        <v>0</v>
      </c>
      <c r="I2257" s="2">
        <v>0</v>
      </c>
    </row>
    <row r="2258" spans="1:9" x14ac:dyDescent="0.25">
      <c r="A2258" s="2" t="s">
        <v>674</v>
      </c>
      <c r="B2258" s="2" t="s">
        <v>345</v>
      </c>
      <c r="C2258" s="2" t="s">
        <v>345</v>
      </c>
      <c r="D2258" s="2" t="s">
        <v>16</v>
      </c>
      <c r="E2258" s="2" t="s">
        <v>18</v>
      </c>
      <c r="F2258" s="2">
        <v>4</v>
      </c>
      <c r="G2258" s="2">
        <v>4</v>
      </c>
      <c r="H2258" s="2">
        <v>0</v>
      </c>
      <c r="I2258" s="2">
        <v>0</v>
      </c>
    </row>
    <row r="2259" spans="1:9" x14ac:dyDescent="0.25">
      <c r="A2259" s="2" t="s">
        <v>674</v>
      </c>
      <c r="B2259" s="2" t="s">
        <v>345</v>
      </c>
      <c r="C2259" s="2" t="s">
        <v>345</v>
      </c>
      <c r="D2259" s="2" t="s">
        <v>16</v>
      </c>
      <c r="E2259" s="2" t="s">
        <v>19</v>
      </c>
      <c r="F2259" s="2">
        <v>10</v>
      </c>
      <c r="G2259" s="2">
        <v>9.4499999999999993</v>
      </c>
      <c r="H2259" s="2">
        <v>0</v>
      </c>
      <c r="I2259" s="2">
        <v>0</v>
      </c>
    </row>
    <row r="2260" spans="1:9" x14ac:dyDescent="0.25">
      <c r="A2260" s="2" t="s">
        <v>674</v>
      </c>
      <c r="B2260" s="2" t="s">
        <v>347</v>
      </c>
      <c r="C2260" s="2" t="s">
        <v>347</v>
      </c>
      <c r="D2260" s="2" t="s">
        <v>16</v>
      </c>
      <c r="E2260" s="2" t="s">
        <v>675</v>
      </c>
      <c r="F2260" s="2">
        <v>14</v>
      </c>
      <c r="G2260" s="2">
        <v>14</v>
      </c>
      <c r="H2260" s="2">
        <v>0</v>
      </c>
      <c r="I2260" s="2">
        <v>0</v>
      </c>
    </row>
    <row r="2261" spans="1:9" x14ac:dyDescent="0.25">
      <c r="A2261" s="2" t="s">
        <v>674</v>
      </c>
      <c r="B2261" s="2" t="s">
        <v>347</v>
      </c>
      <c r="C2261" s="2" t="s">
        <v>347</v>
      </c>
      <c r="D2261" s="2" t="s">
        <v>16</v>
      </c>
      <c r="E2261" s="2" t="s">
        <v>8</v>
      </c>
      <c r="F2261" s="2">
        <v>14</v>
      </c>
      <c r="G2261" s="2">
        <v>14</v>
      </c>
      <c r="H2261" s="2">
        <v>0</v>
      </c>
      <c r="I2261" s="2">
        <v>0</v>
      </c>
    </row>
    <row r="2262" spans="1:9" x14ac:dyDescent="0.25">
      <c r="A2262" s="2" t="s">
        <v>674</v>
      </c>
      <c r="B2262" s="2" t="s">
        <v>347</v>
      </c>
      <c r="C2262" s="2" t="s">
        <v>347</v>
      </c>
      <c r="D2262" s="2" t="s">
        <v>16</v>
      </c>
      <c r="E2262" s="2" t="s">
        <v>9</v>
      </c>
      <c r="F2262" s="2">
        <v>10</v>
      </c>
      <c r="G2262" s="2">
        <v>10</v>
      </c>
      <c r="H2262" s="2">
        <v>0</v>
      </c>
      <c r="I2262" s="2">
        <v>0</v>
      </c>
    </row>
    <row r="2263" spans="1:9" x14ac:dyDescent="0.25">
      <c r="A2263" s="2" t="s">
        <v>674</v>
      </c>
      <c r="B2263" s="2" t="s">
        <v>347</v>
      </c>
      <c r="C2263" s="2" t="s">
        <v>347</v>
      </c>
      <c r="D2263" s="2" t="s">
        <v>16</v>
      </c>
      <c r="E2263" s="2" t="s">
        <v>10</v>
      </c>
      <c r="F2263" s="2">
        <v>17</v>
      </c>
      <c r="G2263" s="2">
        <v>17</v>
      </c>
      <c r="H2263" s="2">
        <v>0</v>
      </c>
      <c r="I2263" s="2">
        <v>0</v>
      </c>
    </row>
    <row r="2264" spans="1:9" x14ac:dyDescent="0.25">
      <c r="A2264" s="2" t="s">
        <v>674</v>
      </c>
      <c r="B2264" s="2" t="s">
        <v>347</v>
      </c>
      <c r="C2264" s="2" t="s">
        <v>347</v>
      </c>
      <c r="D2264" s="2" t="s">
        <v>16</v>
      </c>
      <c r="E2264" s="2" t="s">
        <v>11</v>
      </c>
      <c r="F2264" s="2">
        <v>15</v>
      </c>
      <c r="G2264" s="2">
        <v>15</v>
      </c>
      <c r="H2264" s="2">
        <v>0</v>
      </c>
      <c r="I2264" s="2">
        <v>0</v>
      </c>
    </row>
    <row r="2265" spans="1:9" x14ac:dyDescent="0.25">
      <c r="A2265" s="2" t="s">
        <v>674</v>
      </c>
      <c r="B2265" s="2" t="s">
        <v>347</v>
      </c>
      <c r="C2265" s="2" t="s">
        <v>347</v>
      </c>
      <c r="D2265" s="2" t="s">
        <v>16</v>
      </c>
      <c r="E2265" s="2" t="s">
        <v>12</v>
      </c>
      <c r="F2265" s="2">
        <v>14</v>
      </c>
      <c r="G2265" s="2">
        <v>14</v>
      </c>
      <c r="H2265" s="2">
        <v>0</v>
      </c>
      <c r="I2265" s="2">
        <v>0</v>
      </c>
    </row>
    <row r="2266" spans="1:9" x14ac:dyDescent="0.25">
      <c r="A2266" s="2" t="s">
        <v>674</v>
      </c>
      <c r="B2266" s="2" t="s">
        <v>347</v>
      </c>
      <c r="C2266" s="2" t="s">
        <v>347</v>
      </c>
      <c r="D2266" s="2" t="s">
        <v>16</v>
      </c>
      <c r="E2266" s="2" t="s">
        <v>13</v>
      </c>
      <c r="F2266" s="2">
        <v>15</v>
      </c>
      <c r="G2266" s="2">
        <v>15</v>
      </c>
      <c r="H2266" s="2">
        <v>0</v>
      </c>
      <c r="I2266" s="2">
        <v>0</v>
      </c>
    </row>
    <row r="2267" spans="1:9" x14ac:dyDescent="0.25">
      <c r="A2267" s="2" t="s">
        <v>674</v>
      </c>
      <c r="B2267" s="2" t="s">
        <v>347</v>
      </c>
      <c r="C2267" s="2" t="s">
        <v>347</v>
      </c>
      <c r="D2267" s="2" t="s">
        <v>16</v>
      </c>
      <c r="E2267" s="2" t="s">
        <v>14</v>
      </c>
      <c r="F2267" s="2">
        <v>15</v>
      </c>
      <c r="G2267" s="2">
        <v>15</v>
      </c>
      <c r="H2267" s="2">
        <v>0</v>
      </c>
      <c r="I2267" s="2">
        <v>0</v>
      </c>
    </row>
    <row r="2268" spans="1:9" x14ac:dyDescent="0.25">
      <c r="A2268" s="2" t="s">
        <v>674</v>
      </c>
      <c r="B2268" s="2" t="s">
        <v>347</v>
      </c>
      <c r="C2268" s="2" t="s">
        <v>347</v>
      </c>
      <c r="D2268" s="2" t="s">
        <v>16</v>
      </c>
      <c r="E2268" s="2" t="s">
        <v>15</v>
      </c>
      <c r="F2268" s="2">
        <v>17</v>
      </c>
      <c r="G2268" s="2">
        <v>17</v>
      </c>
      <c r="H2268" s="2">
        <v>0</v>
      </c>
      <c r="I2268" s="2">
        <v>0</v>
      </c>
    </row>
    <row r="2269" spans="1:9" x14ac:dyDescent="0.25">
      <c r="A2269" s="2" t="s">
        <v>674</v>
      </c>
      <c r="B2269" s="2" t="s">
        <v>347</v>
      </c>
      <c r="C2269" s="2" t="s">
        <v>347</v>
      </c>
      <c r="D2269" s="2" t="s">
        <v>16</v>
      </c>
      <c r="E2269" s="2" t="s">
        <v>16</v>
      </c>
      <c r="F2269" s="2">
        <v>21</v>
      </c>
      <c r="G2269" s="2">
        <v>21</v>
      </c>
      <c r="H2269" s="2">
        <v>0</v>
      </c>
      <c r="I2269" s="2">
        <v>0</v>
      </c>
    </row>
    <row r="2270" spans="1:9" x14ac:dyDescent="0.25">
      <c r="A2270" s="2" t="s">
        <v>674</v>
      </c>
      <c r="B2270" s="2" t="s">
        <v>347</v>
      </c>
      <c r="C2270" s="2" t="s">
        <v>347</v>
      </c>
      <c r="D2270" s="2" t="s">
        <v>16</v>
      </c>
      <c r="E2270" s="2" t="s">
        <v>17</v>
      </c>
      <c r="F2270" s="2">
        <v>19</v>
      </c>
      <c r="G2270" s="2">
        <v>19</v>
      </c>
      <c r="H2270" s="2">
        <v>0</v>
      </c>
      <c r="I2270" s="2">
        <v>0</v>
      </c>
    </row>
    <row r="2271" spans="1:9" x14ac:dyDescent="0.25">
      <c r="A2271" s="2" t="s">
        <v>674</v>
      </c>
      <c r="B2271" s="2" t="s">
        <v>347</v>
      </c>
      <c r="C2271" s="2" t="s">
        <v>347</v>
      </c>
      <c r="D2271" s="2" t="s">
        <v>16</v>
      </c>
      <c r="E2271" s="2" t="s">
        <v>18</v>
      </c>
      <c r="F2271" s="2">
        <v>17</v>
      </c>
      <c r="G2271" s="2">
        <v>16.8</v>
      </c>
      <c r="H2271" s="2">
        <v>0</v>
      </c>
      <c r="I2271" s="2">
        <v>0</v>
      </c>
    </row>
    <row r="2272" spans="1:9" x14ac:dyDescent="0.25">
      <c r="A2272" s="2" t="s">
        <v>674</v>
      </c>
      <c r="B2272" s="2" t="s">
        <v>347</v>
      </c>
      <c r="C2272" s="2" t="s">
        <v>347</v>
      </c>
      <c r="D2272" s="2" t="s">
        <v>16</v>
      </c>
      <c r="E2272" s="2" t="s">
        <v>19</v>
      </c>
      <c r="F2272" s="2">
        <v>16</v>
      </c>
      <c r="G2272" s="2">
        <v>12.71</v>
      </c>
      <c r="H2272" s="2">
        <v>0</v>
      </c>
      <c r="I2272" s="2">
        <v>0</v>
      </c>
    </row>
    <row r="2273" spans="1:9" x14ac:dyDescent="0.25">
      <c r="A2273" s="2" t="s">
        <v>674</v>
      </c>
      <c r="B2273" s="2" t="s">
        <v>349</v>
      </c>
      <c r="C2273" s="2" t="s">
        <v>349</v>
      </c>
      <c r="D2273" s="2" t="s">
        <v>16</v>
      </c>
      <c r="E2273" s="2" t="s">
        <v>675</v>
      </c>
      <c r="F2273" s="2">
        <v>9</v>
      </c>
      <c r="G2273" s="2">
        <v>9</v>
      </c>
      <c r="H2273" s="2">
        <v>0</v>
      </c>
      <c r="I2273" s="2">
        <v>0</v>
      </c>
    </row>
    <row r="2274" spans="1:9" x14ac:dyDescent="0.25">
      <c r="A2274" s="2" t="s">
        <v>674</v>
      </c>
      <c r="B2274" s="2" t="s">
        <v>349</v>
      </c>
      <c r="C2274" s="2" t="s">
        <v>349</v>
      </c>
      <c r="D2274" s="2" t="s">
        <v>16</v>
      </c>
      <c r="E2274" s="2" t="s">
        <v>8</v>
      </c>
      <c r="F2274" s="2">
        <v>11</v>
      </c>
      <c r="G2274" s="2">
        <v>11</v>
      </c>
      <c r="H2274" s="2">
        <v>0</v>
      </c>
      <c r="I2274" s="2">
        <v>0</v>
      </c>
    </row>
    <row r="2275" spans="1:9" x14ac:dyDescent="0.25">
      <c r="A2275" s="2" t="s">
        <v>674</v>
      </c>
      <c r="B2275" s="2" t="s">
        <v>349</v>
      </c>
      <c r="C2275" s="2" t="s">
        <v>349</v>
      </c>
      <c r="D2275" s="2" t="s">
        <v>16</v>
      </c>
      <c r="E2275" s="2" t="s">
        <v>9</v>
      </c>
      <c r="F2275" s="2">
        <v>18</v>
      </c>
      <c r="G2275" s="2">
        <v>18</v>
      </c>
      <c r="H2275" s="2">
        <v>0</v>
      </c>
      <c r="I2275" s="2">
        <v>0</v>
      </c>
    </row>
    <row r="2276" spans="1:9" x14ac:dyDescent="0.25">
      <c r="A2276" s="2" t="s">
        <v>674</v>
      </c>
      <c r="B2276" s="2" t="s">
        <v>349</v>
      </c>
      <c r="C2276" s="2" t="s">
        <v>349</v>
      </c>
      <c r="D2276" s="2" t="s">
        <v>16</v>
      </c>
      <c r="E2276" s="2" t="s">
        <v>10</v>
      </c>
      <c r="F2276" s="2">
        <v>10</v>
      </c>
      <c r="G2276" s="2">
        <v>10</v>
      </c>
      <c r="H2276" s="2">
        <v>0</v>
      </c>
      <c r="I2276" s="2">
        <v>0</v>
      </c>
    </row>
    <row r="2277" spans="1:9" x14ac:dyDescent="0.25">
      <c r="A2277" s="2" t="s">
        <v>674</v>
      </c>
      <c r="B2277" s="2" t="s">
        <v>349</v>
      </c>
      <c r="C2277" s="2" t="s">
        <v>349</v>
      </c>
      <c r="D2277" s="2" t="s">
        <v>16</v>
      </c>
      <c r="E2277" s="2" t="s">
        <v>11</v>
      </c>
      <c r="F2277" s="2">
        <v>14</v>
      </c>
      <c r="G2277" s="2">
        <v>14</v>
      </c>
      <c r="H2277" s="2">
        <v>0</v>
      </c>
      <c r="I2277" s="2">
        <v>0</v>
      </c>
    </row>
    <row r="2278" spans="1:9" x14ac:dyDescent="0.25">
      <c r="A2278" s="2" t="s">
        <v>674</v>
      </c>
      <c r="B2278" s="2" t="s">
        <v>349</v>
      </c>
      <c r="C2278" s="2" t="s">
        <v>349</v>
      </c>
      <c r="D2278" s="2" t="s">
        <v>16</v>
      </c>
      <c r="E2278" s="2" t="s">
        <v>12</v>
      </c>
      <c r="F2278" s="2">
        <v>7</v>
      </c>
      <c r="G2278" s="2">
        <v>7</v>
      </c>
      <c r="H2278" s="2">
        <v>0</v>
      </c>
      <c r="I2278" s="2">
        <v>0</v>
      </c>
    </row>
    <row r="2279" spans="1:9" x14ac:dyDescent="0.25">
      <c r="A2279" s="2" t="s">
        <v>674</v>
      </c>
      <c r="B2279" s="2" t="s">
        <v>349</v>
      </c>
      <c r="C2279" s="2" t="s">
        <v>349</v>
      </c>
      <c r="D2279" s="2" t="s">
        <v>16</v>
      </c>
      <c r="E2279" s="2" t="s">
        <v>13</v>
      </c>
      <c r="F2279" s="2">
        <v>12</v>
      </c>
      <c r="G2279" s="2">
        <v>12</v>
      </c>
      <c r="H2279" s="2">
        <v>0</v>
      </c>
      <c r="I2279" s="2">
        <v>0</v>
      </c>
    </row>
    <row r="2280" spans="1:9" x14ac:dyDescent="0.25">
      <c r="A2280" s="2" t="s">
        <v>674</v>
      </c>
      <c r="B2280" s="2" t="s">
        <v>349</v>
      </c>
      <c r="C2280" s="2" t="s">
        <v>349</v>
      </c>
      <c r="D2280" s="2" t="s">
        <v>16</v>
      </c>
      <c r="E2280" s="2" t="s">
        <v>14</v>
      </c>
      <c r="F2280" s="2">
        <v>19</v>
      </c>
      <c r="G2280" s="2">
        <v>19</v>
      </c>
      <c r="H2280" s="2">
        <v>0</v>
      </c>
      <c r="I2280" s="2">
        <v>0</v>
      </c>
    </row>
    <row r="2281" spans="1:9" x14ac:dyDescent="0.25">
      <c r="A2281" s="2" t="s">
        <v>674</v>
      </c>
      <c r="B2281" s="2" t="s">
        <v>349</v>
      </c>
      <c r="C2281" s="2" t="s">
        <v>349</v>
      </c>
      <c r="D2281" s="2" t="s">
        <v>16</v>
      </c>
      <c r="E2281" s="2" t="s">
        <v>15</v>
      </c>
      <c r="F2281" s="2">
        <v>22</v>
      </c>
      <c r="G2281" s="2">
        <v>22</v>
      </c>
      <c r="H2281" s="2">
        <v>0</v>
      </c>
      <c r="I2281" s="2">
        <v>0</v>
      </c>
    </row>
    <row r="2282" spans="1:9" x14ac:dyDescent="0.25">
      <c r="A2282" s="2" t="s">
        <v>674</v>
      </c>
      <c r="B2282" s="2" t="s">
        <v>349</v>
      </c>
      <c r="C2282" s="2" t="s">
        <v>349</v>
      </c>
      <c r="D2282" s="2" t="s">
        <v>16</v>
      </c>
      <c r="E2282" s="2" t="s">
        <v>16</v>
      </c>
      <c r="F2282" s="2">
        <v>25</v>
      </c>
      <c r="G2282" s="2">
        <v>25</v>
      </c>
      <c r="H2282" s="2">
        <v>0</v>
      </c>
      <c r="I2282" s="2">
        <v>0</v>
      </c>
    </row>
    <row r="2283" spans="1:9" x14ac:dyDescent="0.25">
      <c r="A2283" s="2" t="s">
        <v>674</v>
      </c>
      <c r="B2283" s="2" t="s">
        <v>349</v>
      </c>
      <c r="C2283" s="2" t="s">
        <v>349</v>
      </c>
      <c r="D2283" s="2" t="s">
        <v>16</v>
      </c>
      <c r="E2283" s="2" t="s">
        <v>17</v>
      </c>
      <c r="F2283" s="2">
        <v>22</v>
      </c>
      <c r="G2283" s="2">
        <v>22</v>
      </c>
      <c r="H2283" s="2">
        <v>0</v>
      </c>
      <c r="I2283" s="2">
        <v>0</v>
      </c>
    </row>
    <row r="2284" spans="1:9" x14ac:dyDescent="0.25">
      <c r="A2284" s="2" t="s">
        <v>674</v>
      </c>
      <c r="B2284" s="2" t="s">
        <v>349</v>
      </c>
      <c r="C2284" s="2" t="s">
        <v>349</v>
      </c>
      <c r="D2284" s="2" t="s">
        <v>16</v>
      </c>
      <c r="E2284" s="2" t="s">
        <v>18</v>
      </c>
      <c r="F2284" s="2">
        <v>26</v>
      </c>
      <c r="G2284" s="2">
        <v>24.85</v>
      </c>
      <c r="H2284" s="2">
        <v>0</v>
      </c>
      <c r="I2284" s="2">
        <v>0</v>
      </c>
    </row>
    <row r="2285" spans="1:9" x14ac:dyDescent="0.25">
      <c r="A2285" s="2" t="s">
        <v>674</v>
      </c>
      <c r="B2285" s="2" t="s">
        <v>349</v>
      </c>
      <c r="C2285" s="2" t="s">
        <v>349</v>
      </c>
      <c r="D2285" s="2" t="s">
        <v>16</v>
      </c>
      <c r="E2285" s="2" t="s">
        <v>19</v>
      </c>
      <c r="F2285" s="2">
        <v>19</v>
      </c>
      <c r="G2285" s="2">
        <v>18.899999999999999</v>
      </c>
      <c r="H2285" s="2">
        <v>0</v>
      </c>
      <c r="I2285" s="2">
        <v>0</v>
      </c>
    </row>
    <row r="2286" spans="1:9" x14ac:dyDescent="0.25">
      <c r="A2286" s="2" t="s">
        <v>674</v>
      </c>
      <c r="B2286" s="2" t="s">
        <v>351</v>
      </c>
      <c r="C2286" s="2" t="s">
        <v>351</v>
      </c>
      <c r="D2286" s="2" t="s">
        <v>16</v>
      </c>
      <c r="E2286" s="2" t="s">
        <v>675</v>
      </c>
      <c r="F2286" s="2">
        <v>12</v>
      </c>
      <c r="G2286" s="2">
        <v>12</v>
      </c>
      <c r="H2286" s="2">
        <v>0</v>
      </c>
      <c r="I2286" s="2">
        <v>0</v>
      </c>
    </row>
    <row r="2287" spans="1:9" x14ac:dyDescent="0.25">
      <c r="A2287" s="2" t="s">
        <v>674</v>
      </c>
      <c r="B2287" s="2" t="s">
        <v>351</v>
      </c>
      <c r="C2287" s="2" t="s">
        <v>351</v>
      </c>
      <c r="D2287" s="2" t="s">
        <v>16</v>
      </c>
      <c r="E2287" s="2" t="s">
        <v>8</v>
      </c>
      <c r="F2287" s="2">
        <v>13</v>
      </c>
      <c r="G2287" s="2">
        <v>13</v>
      </c>
      <c r="H2287" s="2">
        <v>0</v>
      </c>
      <c r="I2287" s="2">
        <v>0</v>
      </c>
    </row>
    <row r="2288" spans="1:9" x14ac:dyDescent="0.25">
      <c r="A2288" s="2" t="s">
        <v>674</v>
      </c>
      <c r="B2288" s="2" t="s">
        <v>351</v>
      </c>
      <c r="C2288" s="2" t="s">
        <v>351</v>
      </c>
      <c r="D2288" s="2" t="s">
        <v>16</v>
      </c>
      <c r="E2288" s="2" t="s">
        <v>9</v>
      </c>
      <c r="F2288" s="2">
        <v>13</v>
      </c>
      <c r="G2288" s="2">
        <v>13</v>
      </c>
      <c r="H2288" s="2">
        <v>0</v>
      </c>
      <c r="I2288" s="2">
        <v>0</v>
      </c>
    </row>
    <row r="2289" spans="1:9" x14ac:dyDescent="0.25">
      <c r="A2289" s="2" t="s">
        <v>674</v>
      </c>
      <c r="B2289" s="2" t="s">
        <v>351</v>
      </c>
      <c r="C2289" s="2" t="s">
        <v>351</v>
      </c>
      <c r="D2289" s="2" t="s">
        <v>16</v>
      </c>
      <c r="E2289" s="2" t="s">
        <v>10</v>
      </c>
      <c r="F2289" s="2">
        <v>10</v>
      </c>
      <c r="G2289" s="2">
        <v>10</v>
      </c>
      <c r="H2289" s="2">
        <v>0</v>
      </c>
      <c r="I2289" s="2">
        <v>0</v>
      </c>
    </row>
    <row r="2290" spans="1:9" x14ac:dyDescent="0.25">
      <c r="A2290" s="2" t="s">
        <v>674</v>
      </c>
      <c r="B2290" s="2" t="s">
        <v>351</v>
      </c>
      <c r="C2290" s="2" t="s">
        <v>351</v>
      </c>
      <c r="D2290" s="2" t="s">
        <v>16</v>
      </c>
      <c r="E2290" s="2" t="s">
        <v>11</v>
      </c>
      <c r="F2290" s="2">
        <v>18</v>
      </c>
      <c r="G2290" s="2">
        <v>17.27</v>
      </c>
      <c r="H2290" s="2">
        <v>0</v>
      </c>
      <c r="I2290" s="2">
        <v>0</v>
      </c>
    </row>
    <row r="2291" spans="1:9" x14ac:dyDescent="0.25">
      <c r="A2291" s="2" t="s">
        <v>674</v>
      </c>
      <c r="B2291" s="2" t="s">
        <v>351</v>
      </c>
      <c r="C2291" s="2" t="s">
        <v>351</v>
      </c>
      <c r="D2291" s="2" t="s">
        <v>16</v>
      </c>
      <c r="E2291" s="2" t="s">
        <v>12</v>
      </c>
      <c r="F2291" s="2">
        <v>10</v>
      </c>
      <c r="G2291" s="2">
        <v>10</v>
      </c>
      <c r="H2291" s="2">
        <v>0</v>
      </c>
      <c r="I2291" s="2">
        <v>0</v>
      </c>
    </row>
    <row r="2292" spans="1:9" x14ac:dyDescent="0.25">
      <c r="A2292" s="2" t="s">
        <v>674</v>
      </c>
      <c r="B2292" s="2" t="s">
        <v>351</v>
      </c>
      <c r="C2292" s="2" t="s">
        <v>351</v>
      </c>
      <c r="D2292" s="2" t="s">
        <v>16</v>
      </c>
      <c r="E2292" s="2" t="s">
        <v>13</v>
      </c>
      <c r="F2292" s="2">
        <v>8</v>
      </c>
      <c r="G2292" s="2">
        <v>8</v>
      </c>
      <c r="H2292" s="2">
        <v>0</v>
      </c>
      <c r="I2292" s="2">
        <v>0</v>
      </c>
    </row>
    <row r="2293" spans="1:9" x14ac:dyDescent="0.25">
      <c r="A2293" s="2" t="s">
        <v>674</v>
      </c>
      <c r="B2293" s="2" t="s">
        <v>351</v>
      </c>
      <c r="C2293" s="2" t="s">
        <v>351</v>
      </c>
      <c r="D2293" s="2" t="s">
        <v>16</v>
      </c>
      <c r="E2293" s="2" t="s">
        <v>14</v>
      </c>
      <c r="F2293" s="2">
        <v>15</v>
      </c>
      <c r="G2293" s="2">
        <v>14.32</v>
      </c>
      <c r="H2293" s="2">
        <v>0</v>
      </c>
      <c r="I2293" s="2">
        <v>0</v>
      </c>
    </row>
    <row r="2294" spans="1:9" x14ac:dyDescent="0.25">
      <c r="A2294" s="2" t="s">
        <v>674</v>
      </c>
      <c r="B2294" s="2" t="s">
        <v>351</v>
      </c>
      <c r="C2294" s="2" t="s">
        <v>351</v>
      </c>
      <c r="D2294" s="2" t="s">
        <v>16</v>
      </c>
      <c r="E2294" s="2" t="s">
        <v>15</v>
      </c>
      <c r="F2294" s="2">
        <v>9</v>
      </c>
      <c r="G2294" s="2">
        <v>8.32</v>
      </c>
      <c r="H2294" s="2">
        <v>0</v>
      </c>
      <c r="I2294" s="2">
        <v>0</v>
      </c>
    </row>
    <row r="2295" spans="1:9" x14ac:dyDescent="0.25">
      <c r="A2295" s="2" t="s">
        <v>674</v>
      </c>
      <c r="B2295" s="2" t="s">
        <v>351</v>
      </c>
      <c r="C2295" s="2" t="s">
        <v>351</v>
      </c>
      <c r="D2295" s="2" t="s">
        <v>16</v>
      </c>
      <c r="E2295" s="2" t="s">
        <v>16</v>
      </c>
      <c r="F2295" s="2">
        <v>6</v>
      </c>
      <c r="G2295" s="2">
        <v>6</v>
      </c>
      <c r="H2295" s="2">
        <v>0</v>
      </c>
      <c r="I2295" s="2">
        <v>0</v>
      </c>
    </row>
    <row r="2296" spans="1:9" x14ac:dyDescent="0.25">
      <c r="A2296" s="2" t="s">
        <v>674</v>
      </c>
      <c r="B2296" s="2" t="s">
        <v>351</v>
      </c>
      <c r="C2296" s="2" t="s">
        <v>351</v>
      </c>
      <c r="D2296" s="2" t="s">
        <v>16</v>
      </c>
      <c r="E2296" s="2" t="s">
        <v>17</v>
      </c>
      <c r="F2296" s="2">
        <v>15</v>
      </c>
      <c r="G2296" s="2">
        <v>15</v>
      </c>
      <c r="H2296" s="2">
        <v>0</v>
      </c>
      <c r="I2296" s="2">
        <v>0</v>
      </c>
    </row>
    <row r="2297" spans="1:9" x14ac:dyDescent="0.25">
      <c r="A2297" s="2" t="s">
        <v>674</v>
      </c>
      <c r="B2297" s="2" t="s">
        <v>351</v>
      </c>
      <c r="C2297" s="2" t="s">
        <v>351</v>
      </c>
      <c r="D2297" s="2" t="s">
        <v>16</v>
      </c>
      <c r="E2297" s="2" t="s">
        <v>18</v>
      </c>
      <c r="F2297" s="2">
        <v>5</v>
      </c>
      <c r="G2297" s="2">
        <v>3.92</v>
      </c>
      <c r="H2297" s="2">
        <v>0</v>
      </c>
      <c r="I2297" s="2">
        <v>0</v>
      </c>
    </row>
    <row r="2298" spans="1:9" x14ac:dyDescent="0.25">
      <c r="A2298" s="2" t="s">
        <v>674</v>
      </c>
      <c r="B2298" s="2" t="s">
        <v>351</v>
      </c>
      <c r="C2298" s="2" t="s">
        <v>351</v>
      </c>
      <c r="D2298" s="2" t="s">
        <v>16</v>
      </c>
      <c r="E2298" s="2" t="s">
        <v>19</v>
      </c>
      <c r="F2298" s="2">
        <v>6</v>
      </c>
      <c r="G2298" s="2">
        <v>6</v>
      </c>
      <c r="H2298" s="2">
        <v>0</v>
      </c>
      <c r="I2298" s="2">
        <v>0</v>
      </c>
    </row>
    <row r="2299" spans="1:9" x14ac:dyDescent="0.25">
      <c r="A2299" s="2" t="s">
        <v>674</v>
      </c>
      <c r="B2299" s="2" t="s">
        <v>353</v>
      </c>
      <c r="C2299" s="2" t="s">
        <v>341</v>
      </c>
      <c r="D2299" s="2" t="s">
        <v>16</v>
      </c>
      <c r="E2299" s="2" t="s">
        <v>19</v>
      </c>
      <c r="F2299" s="2">
        <v>1</v>
      </c>
      <c r="G2299" s="2">
        <v>0.54</v>
      </c>
      <c r="H2299" s="2">
        <v>0</v>
      </c>
      <c r="I2299" s="2">
        <v>0</v>
      </c>
    </row>
    <row r="2300" spans="1:9" x14ac:dyDescent="0.25">
      <c r="A2300" s="2" t="s">
        <v>674</v>
      </c>
      <c r="B2300" s="2" t="s">
        <v>353</v>
      </c>
      <c r="C2300" s="2" t="s">
        <v>353</v>
      </c>
      <c r="D2300" s="2" t="s">
        <v>16</v>
      </c>
      <c r="E2300" s="2" t="s">
        <v>675</v>
      </c>
      <c r="F2300" s="2">
        <v>49</v>
      </c>
      <c r="G2300" s="2">
        <v>49</v>
      </c>
      <c r="H2300" s="2">
        <v>0</v>
      </c>
      <c r="I2300" s="2">
        <v>0</v>
      </c>
    </row>
    <row r="2301" spans="1:9" x14ac:dyDescent="0.25">
      <c r="A2301" s="2" t="s">
        <v>674</v>
      </c>
      <c r="B2301" s="2" t="s">
        <v>353</v>
      </c>
      <c r="C2301" s="2" t="s">
        <v>353</v>
      </c>
      <c r="D2301" s="2" t="s">
        <v>16</v>
      </c>
      <c r="E2301" s="2" t="s">
        <v>8</v>
      </c>
      <c r="F2301" s="2">
        <v>42</v>
      </c>
      <c r="G2301" s="2">
        <v>42</v>
      </c>
      <c r="H2301" s="2">
        <v>0</v>
      </c>
      <c r="I2301" s="2">
        <v>0</v>
      </c>
    </row>
    <row r="2302" spans="1:9" x14ac:dyDescent="0.25">
      <c r="A2302" s="2" t="s">
        <v>674</v>
      </c>
      <c r="B2302" s="2" t="s">
        <v>353</v>
      </c>
      <c r="C2302" s="2" t="s">
        <v>353</v>
      </c>
      <c r="D2302" s="2" t="s">
        <v>16</v>
      </c>
      <c r="E2302" s="2" t="s">
        <v>9</v>
      </c>
      <c r="F2302" s="2">
        <v>43</v>
      </c>
      <c r="G2302" s="2">
        <v>43</v>
      </c>
      <c r="H2302" s="2">
        <v>0</v>
      </c>
      <c r="I2302" s="2">
        <v>0</v>
      </c>
    </row>
    <row r="2303" spans="1:9" x14ac:dyDescent="0.25">
      <c r="A2303" s="2" t="s">
        <v>674</v>
      </c>
      <c r="B2303" s="2" t="s">
        <v>353</v>
      </c>
      <c r="C2303" s="2" t="s">
        <v>353</v>
      </c>
      <c r="D2303" s="2" t="s">
        <v>16</v>
      </c>
      <c r="E2303" s="2" t="s">
        <v>10</v>
      </c>
      <c r="F2303" s="2">
        <v>29</v>
      </c>
      <c r="G2303" s="2">
        <v>29</v>
      </c>
      <c r="H2303" s="2">
        <v>0</v>
      </c>
      <c r="I2303" s="2">
        <v>0</v>
      </c>
    </row>
    <row r="2304" spans="1:9" x14ac:dyDescent="0.25">
      <c r="A2304" s="2" t="s">
        <v>674</v>
      </c>
      <c r="B2304" s="2" t="s">
        <v>353</v>
      </c>
      <c r="C2304" s="2" t="s">
        <v>353</v>
      </c>
      <c r="D2304" s="2" t="s">
        <v>16</v>
      </c>
      <c r="E2304" s="2" t="s">
        <v>11</v>
      </c>
      <c r="F2304" s="2">
        <v>25</v>
      </c>
      <c r="G2304" s="2">
        <v>25</v>
      </c>
      <c r="H2304" s="2">
        <v>0</v>
      </c>
      <c r="I2304" s="2">
        <v>0</v>
      </c>
    </row>
    <row r="2305" spans="1:9" x14ac:dyDescent="0.25">
      <c r="A2305" s="2" t="s">
        <v>674</v>
      </c>
      <c r="B2305" s="2" t="s">
        <v>353</v>
      </c>
      <c r="C2305" s="2" t="s">
        <v>353</v>
      </c>
      <c r="D2305" s="2" t="s">
        <v>16</v>
      </c>
      <c r="E2305" s="2" t="s">
        <v>12</v>
      </c>
      <c r="F2305" s="2">
        <v>39</v>
      </c>
      <c r="G2305" s="2">
        <v>39</v>
      </c>
      <c r="H2305" s="2">
        <v>0</v>
      </c>
      <c r="I2305" s="2">
        <v>0</v>
      </c>
    </row>
    <row r="2306" spans="1:9" x14ac:dyDescent="0.25">
      <c r="A2306" s="2" t="s">
        <v>674</v>
      </c>
      <c r="B2306" s="2" t="s">
        <v>353</v>
      </c>
      <c r="C2306" s="2" t="s">
        <v>353</v>
      </c>
      <c r="D2306" s="2" t="s">
        <v>16</v>
      </c>
      <c r="E2306" s="2" t="s">
        <v>13</v>
      </c>
      <c r="F2306" s="2">
        <v>45</v>
      </c>
      <c r="G2306" s="2">
        <v>45</v>
      </c>
      <c r="H2306" s="2">
        <v>0</v>
      </c>
      <c r="I2306" s="2">
        <v>0</v>
      </c>
    </row>
    <row r="2307" spans="1:9" x14ac:dyDescent="0.25">
      <c r="A2307" s="2" t="s">
        <v>674</v>
      </c>
      <c r="B2307" s="2" t="s">
        <v>353</v>
      </c>
      <c r="C2307" s="2" t="s">
        <v>353</v>
      </c>
      <c r="D2307" s="2" t="s">
        <v>16</v>
      </c>
      <c r="E2307" s="2" t="s">
        <v>14</v>
      </c>
      <c r="F2307" s="2">
        <v>43</v>
      </c>
      <c r="G2307" s="2">
        <v>43</v>
      </c>
      <c r="H2307" s="2">
        <v>0</v>
      </c>
      <c r="I2307" s="2">
        <v>0</v>
      </c>
    </row>
    <row r="2308" spans="1:9" x14ac:dyDescent="0.25">
      <c r="A2308" s="2" t="s">
        <v>674</v>
      </c>
      <c r="B2308" s="2" t="s">
        <v>353</v>
      </c>
      <c r="C2308" s="2" t="s">
        <v>353</v>
      </c>
      <c r="D2308" s="2" t="s">
        <v>16</v>
      </c>
      <c r="E2308" s="2" t="s">
        <v>15</v>
      </c>
      <c r="F2308" s="2">
        <v>36</v>
      </c>
      <c r="G2308" s="2">
        <v>36</v>
      </c>
      <c r="H2308" s="2">
        <v>0</v>
      </c>
      <c r="I2308" s="2">
        <v>0</v>
      </c>
    </row>
    <row r="2309" spans="1:9" x14ac:dyDescent="0.25">
      <c r="A2309" s="2" t="s">
        <v>674</v>
      </c>
      <c r="B2309" s="2" t="s">
        <v>353</v>
      </c>
      <c r="C2309" s="2" t="s">
        <v>353</v>
      </c>
      <c r="D2309" s="2" t="s">
        <v>16</v>
      </c>
      <c r="E2309" s="2" t="s">
        <v>16</v>
      </c>
      <c r="F2309" s="2">
        <v>41</v>
      </c>
      <c r="G2309" s="2">
        <v>41</v>
      </c>
      <c r="H2309" s="2">
        <v>0</v>
      </c>
      <c r="I2309" s="2">
        <v>0</v>
      </c>
    </row>
    <row r="2310" spans="1:9" x14ac:dyDescent="0.25">
      <c r="A2310" s="2" t="s">
        <v>674</v>
      </c>
      <c r="B2310" s="2" t="s">
        <v>353</v>
      </c>
      <c r="C2310" s="2" t="s">
        <v>353</v>
      </c>
      <c r="D2310" s="2" t="s">
        <v>16</v>
      </c>
      <c r="E2310" s="2" t="s">
        <v>17</v>
      </c>
      <c r="F2310" s="2">
        <v>43</v>
      </c>
      <c r="G2310" s="2">
        <v>43</v>
      </c>
      <c r="H2310" s="2">
        <v>0</v>
      </c>
      <c r="I2310" s="2">
        <v>0</v>
      </c>
    </row>
    <row r="2311" spans="1:9" x14ac:dyDescent="0.25">
      <c r="A2311" s="2" t="s">
        <v>674</v>
      </c>
      <c r="B2311" s="2" t="s">
        <v>353</v>
      </c>
      <c r="C2311" s="2" t="s">
        <v>353</v>
      </c>
      <c r="D2311" s="2" t="s">
        <v>16</v>
      </c>
      <c r="E2311" s="2" t="s">
        <v>18</v>
      </c>
      <c r="F2311" s="2">
        <v>39</v>
      </c>
      <c r="G2311" s="2">
        <v>39</v>
      </c>
      <c r="H2311" s="2">
        <v>0</v>
      </c>
      <c r="I2311" s="2">
        <v>0</v>
      </c>
    </row>
    <row r="2312" spans="1:9" x14ac:dyDescent="0.25">
      <c r="A2312" s="2" t="s">
        <v>674</v>
      </c>
      <c r="B2312" s="2" t="s">
        <v>353</v>
      </c>
      <c r="C2312" s="2" t="s">
        <v>353</v>
      </c>
      <c r="D2312" s="2" t="s">
        <v>16</v>
      </c>
      <c r="E2312" s="2" t="s">
        <v>19</v>
      </c>
      <c r="F2312" s="2">
        <v>38</v>
      </c>
      <c r="G2312" s="2">
        <v>37.72</v>
      </c>
      <c r="H2312" s="2">
        <v>0</v>
      </c>
      <c r="I2312" s="2">
        <v>0</v>
      </c>
    </row>
    <row r="2313" spans="1:9" x14ac:dyDescent="0.25">
      <c r="A2313" s="2" t="s">
        <v>674</v>
      </c>
      <c r="B2313" s="2" t="s">
        <v>355</v>
      </c>
      <c r="C2313" s="2" t="s">
        <v>355</v>
      </c>
      <c r="D2313" s="2" t="s">
        <v>16</v>
      </c>
      <c r="E2313" s="2" t="s">
        <v>675</v>
      </c>
      <c r="F2313" s="2">
        <v>37</v>
      </c>
      <c r="G2313" s="2">
        <v>37</v>
      </c>
      <c r="H2313" s="2">
        <v>0</v>
      </c>
      <c r="I2313" s="2">
        <v>0</v>
      </c>
    </row>
    <row r="2314" spans="1:9" x14ac:dyDescent="0.25">
      <c r="A2314" s="2" t="s">
        <v>674</v>
      </c>
      <c r="B2314" s="2" t="s">
        <v>355</v>
      </c>
      <c r="C2314" s="2" t="s">
        <v>355</v>
      </c>
      <c r="D2314" s="2" t="s">
        <v>16</v>
      </c>
      <c r="E2314" s="2" t="s">
        <v>8</v>
      </c>
      <c r="F2314" s="2">
        <v>20</v>
      </c>
      <c r="G2314" s="2">
        <v>20</v>
      </c>
      <c r="H2314" s="2">
        <v>0</v>
      </c>
      <c r="I2314" s="2">
        <v>0</v>
      </c>
    </row>
    <row r="2315" spans="1:9" x14ac:dyDescent="0.25">
      <c r="A2315" s="2" t="s">
        <v>674</v>
      </c>
      <c r="B2315" s="2" t="s">
        <v>355</v>
      </c>
      <c r="C2315" s="2" t="s">
        <v>355</v>
      </c>
      <c r="D2315" s="2" t="s">
        <v>16</v>
      </c>
      <c r="E2315" s="2" t="s">
        <v>9</v>
      </c>
      <c r="F2315" s="2">
        <v>23</v>
      </c>
      <c r="G2315" s="2">
        <v>23</v>
      </c>
      <c r="H2315" s="2">
        <v>0</v>
      </c>
      <c r="I2315" s="2">
        <v>0</v>
      </c>
    </row>
    <row r="2316" spans="1:9" x14ac:dyDescent="0.25">
      <c r="A2316" s="2" t="s">
        <v>674</v>
      </c>
      <c r="B2316" s="2" t="s">
        <v>355</v>
      </c>
      <c r="C2316" s="2" t="s">
        <v>355</v>
      </c>
      <c r="D2316" s="2" t="s">
        <v>16</v>
      </c>
      <c r="E2316" s="2" t="s">
        <v>10</v>
      </c>
      <c r="F2316" s="2">
        <v>22</v>
      </c>
      <c r="G2316" s="2">
        <v>22</v>
      </c>
      <c r="H2316" s="2">
        <v>0</v>
      </c>
      <c r="I2316" s="2">
        <v>0</v>
      </c>
    </row>
    <row r="2317" spans="1:9" x14ac:dyDescent="0.25">
      <c r="A2317" s="2" t="s">
        <v>674</v>
      </c>
      <c r="B2317" s="2" t="s">
        <v>355</v>
      </c>
      <c r="C2317" s="2" t="s">
        <v>355</v>
      </c>
      <c r="D2317" s="2" t="s">
        <v>16</v>
      </c>
      <c r="E2317" s="2" t="s">
        <v>11</v>
      </c>
      <c r="F2317" s="2">
        <v>35</v>
      </c>
      <c r="G2317" s="2">
        <v>35</v>
      </c>
      <c r="H2317" s="2">
        <v>0</v>
      </c>
      <c r="I2317" s="2">
        <v>0</v>
      </c>
    </row>
    <row r="2318" spans="1:9" x14ac:dyDescent="0.25">
      <c r="A2318" s="2" t="s">
        <v>674</v>
      </c>
      <c r="B2318" s="2" t="s">
        <v>355</v>
      </c>
      <c r="C2318" s="2" t="s">
        <v>355</v>
      </c>
      <c r="D2318" s="2" t="s">
        <v>16</v>
      </c>
      <c r="E2318" s="2" t="s">
        <v>12</v>
      </c>
      <c r="F2318" s="2">
        <v>33</v>
      </c>
      <c r="G2318" s="2">
        <v>33</v>
      </c>
      <c r="H2318" s="2">
        <v>0</v>
      </c>
      <c r="I2318" s="2">
        <v>0</v>
      </c>
    </row>
    <row r="2319" spans="1:9" x14ac:dyDescent="0.25">
      <c r="A2319" s="2" t="s">
        <v>674</v>
      </c>
      <c r="B2319" s="2" t="s">
        <v>355</v>
      </c>
      <c r="C2319" s="2" t="s">
        <v>355</v>
      </c>
      <c r="D2319" s="2" t="s">
        <v>16</v>
      </c>
      <c r="E2319" s="2" t="s">
        <v>13</v>
      </c>
      <c r="F2319" s="2">
        <v>31</v>
      </c>
      <c r="G2319" s="2">
        <v>31</v>
      </c>
      <c r="H2319" s="2">
        <v>0</v>
      </c>
      <c r="I2319" s="2">
        <v>0</v>
      </c>
    </row>
    <row r="2320" spans="1:9" x14ac:dyDescent="0.25">
      <c r="A2320" s="2" t="s">
        <v>674</v>
      </c>
      <c r="B2320" s="2" t="s">
        <v>355</v>
      </c>
      <c r="C2320" s="2" t="s">
        <v>355</v>
      </c>
      <c r="D2320" s="2" t="s">
        <v>16</v>
      </c>
      <c r="E2320" s="2" t="s">
        <v>14</v>
      </c>
      <c r="F2320" s="2">
        <v>21</v>
      </c>
      <c r="G2320" s="2">
        <v>21</v>
      </c>
      <c r="H2320" s="2">
        <v>0</v>
      </c>
      <c r="I2320" s="2">
        <v>0</v>
      </c>
    </row>
    <row r="2321" spans="1:9" x14ac:dyDescent="0.25">
      <c r="A2321" s="2" t="s">
        <v>674</v>
      </c>
      <c r="B2321" s="2" t="s">
        <v>357</v>
      </c>
      <c r="C2321" s="2" t="s">
        <v>357</v>
      </c>
      <c r="D2321" s="2" t="s">
        <v>16</v>
      </c>
      <c r="E2321" s="2" t="s">
        <v>675</v>
      </c>
      <c r="F2321" s="2">
        <v>18</v>
      </c>
      <c r="G2321" s="2">
        <v>18</v>
      </c>
      <c r="H2321" s="2">
        <v>0</v>
      </c>
      <c r="I2321" s="2">
        <v>0</v>
      </c>
    </row>
    <row r="2322" spans="1:9" x14ac:dyDescent="0.25">
      <c r="A2322" s="2" t="s">
        <v>674</v>
      </c>
      <c r="B2322" s="2" t="s">
        <v>357</v>
      </c>
      <c r="C2322" s="2" t="s">
        <v>357</v>
      </c>
      <c r="D2322" s="2" t="s">
        <v>16</v>
      </c>
      <c r="E2322" s="2" t="s">
        <v>8</v>
      </c>
      <c r="F2322" s="2">
        <v>21</v>
      </c>
      <c r="G2322" s="2">
        <v>21</v>
      </c>
      <c r="H2322" s="2">
        <v>0</v>
      </c>
      <c r="I2322" s="2">
        <v>0</v>
      </c>
    </row>
    <row r="2323" spans="1:9" x14ac:dyDescent="0.25">
      <c r="A2323" s="2" t="s">
        <v>674</v>
      </c>
      <c r="B2323" s="2" t="s">
        <v>357</v>
      </c>
      <c r="C2323" s="2" t="s">
        <v>357</v>
      </c>
      <c r="D2323" s="2" t="s">
        <v>16</v>
      </c>
      <c r="E2323" s="2" t="s">
        <v>9</v>
      </c>
      <c r="F2323" s="2">
        <v>23</v>
      </c>
      <c r="G2323" s="2">
        <v>23</v>
      </c>
      <c r="H2323" s="2">
        <v>0</v>
      </c>
      <c r="I2323" s="2">
        <v>0</v>
      </c>
    </row>
    <row r="2324" spans="1:9" x14ac:dyDescent="0.25">
      <c r="A2324" s="2" t="s">
        <v>674</v>
      </c>
      <c r="B2324" s="2" t="s">
        <v>357</v>
      </c>
      <c r="C2324" s="2" t="s">
        <v>357</v>
      </c>
      <c r="D2324" s="2" t="s">
        <v>16</v>
      </c>
      <c r="E2324" s="2" t="s">
        <v>10</v>
      </c>
      <c r="F2324" s="2">
        <v>21</v>
      </c>
      <c r="G2324" s="2">
        <v>21</v>
      </c>
      <c r="H2324" s="2">
        <v>0</v>
      </c>
      <c r="I2324" s="2">
        <v>0</v>
      </c>
    </row>
    <row r="2325" spans="1:9" x14ac:dyDescent="0.25">
      <c r="A2325" s="2" t="s">
        <v>674</v>
      </c>
      <c r="B2325" s="2" t="s">
        <v>357</v>
      </c>
      <c r="C2325" s="2" t="s">
        <v>357</v>
      </c>
      <c r="D2325" s="2" t="s">
        <v>16</v>
      </c>
      <c r="E2325" s="2" t="s">
        <v>11</v>
      </c>
      <c r="F2325" s="2">
        <v>26</v>
      </c>
      <c r="G2325" s="2">
        <v>26</v>
      </c>
      <c r="H2325" s="2">
        <v>0</v>
      </c>
      <c r="I2325" s="2">
        <v>0</v>
      </c>
    </row>
    <row r="2326" spans="1:9" x14ac:dyDescent="0.25">
      <c r="A2326" s="2" t="s">
        <v>674</v>
      </c>
      <c r="B2326" s="2" t="s">
        <v>357</v>
      </c>
      <c r="C2326" s="2" t="s">
        <v>357</v>
      </c>
      <c r="D2326" s="2" t="s">
        <v>16</v>
      </c>
      <c r="E2326" s="2" t="s">
        <v>12</v>
      </c>
      <c r="F2326" s="2">
        <v>26</v>
      </c>
      <c r="G2326" s="2">
        <v>26</v>
      </c>
      <c r="H2326" s="2">
        <v>0</v>
      </c>
      <c r="I2326" s="2">
        <v>0</v>
      </c>
    </row>
    <row r="2327" spans="1:9" x14ac:dyDescent="0.25">
      <c r="A2327" s="2" t="s">
        <v>674</v>
      </c>
      <c r="B2327" s="2" t="s">
        <v>357</v>
      </c>
      <c r="C2327" s="2" t="s">
        <v>357</v>
      </c>
      <c r="D2327" s="2" t="s">
        <v>16</v>
      </c>
      <c r="E2327" s="2" t="s">
        <v>13</v>
      </c>
      <c r="F2327" s="2">
        <v>32</v>
      </c>
      <c r="G2327" s="2">
        <v>32</v>
      </c>
      <c r="H2327" s="2">
        <v>0</v>
      </c>
      <c r="I2327" s="2">
        <v>0</v>
      </c>
    </row>
    <row r="2328" spans="1:9" x14ac:dyDescent="0.25">
      <c r="A2328" s="2" t="s">
        <v>674</v>
      </c>
      <c r="B2328" s="2" t="s">
        <v>357</v>
      </c>
      <c r="C2328" s="2" t="s">
        <v>357</v>
      </c>
      <c r="D2328" s="2" t="s">
        <v>16</v>
      </c>
      <c r="E2328" s="2" t="s">
        <v>14</v>
      </c>
      <c r="F2328" s="2">
        <v>15</v>
      </c>
      <c r="G2328" s="2">
        <v>15</v>
      </c>
      <c r="H2328" s="2">
        <v>0</v>
      </c>
      <c r="I2328" s="2">
        <v>0</v>
      </c>
    </row>
    <row r="2329" spans="1:9" x14ac:dyDescent="0.25">
      <c r="A2329" s="2" t="s">
        <v>674</v>
      </c>
      <c r="B2329" s="2" t="s">
        <v>357</v>
      </c>
      <c r="C2329" s="2" t="s">
        <v>357</v>
      </c>
      <c r="D2329" s="2" t="s">
        <v>16</v>
      </c>
      <c r="E2329" s="2" t="s">
        <v>15</v>
      </c>
      <c r="F2329" s="2">
        <v>26</v>
      </c>
      <c r="G2329" s="2">
        <v>26</v>
      </c>
      <c r="H2329" s="2">
        <v>0</v>
      </c>
      <c r="I2329" s="2">
        <v>0</v>
      </c>
    </row>
    <row r="2330" spans="1:9" x14ac:dyDescent="0.25">
      <c r="A2330" s="2" t="s">
        <v>674</v>
      </c>
      <c r="B2330" s="2" t="s">
        <v>359</v>
      </c>
      <c r="C2330" s="2" t="s">
        <v>359</v>
      </c>
      <c r="D2330" s="2" t="s">
        <v>16</v>
      </c>
      <c r="E2330" s="2" t="s">
        <v>675</v>
      </c>
      <c r="F2330" s="2">
        <v>239</v>
      </c>
      <c r="G2330" s="2">
        <v>239</v>
      </c>
      <c r="H2330" s="2">
        <v>0</v>
      </c>
      <c r="I2330" s="2">
        <v>0</v>
      </c>
    </row>
    <row r="2331" spans="1:9" x14ac:dyDescent="0.25">
      <c r="A2331" s="2" t="s">
        <v>674</v>
      </c>
      <c r="B2331" s="2" t="s">
        <v>359</v>
      </c>
      <c r="C2331" s="2" t="s">
        <v>359</v>
      </c>
      <c r="D2331" s="2" t="s">
        <v>16</v>
      </c>
      <c r="E2331" s="2" t="s">
        <v>8</v>
      </c>
      <c r="F2331" s="2">
        <v>298</v>
      </c>
      <c r="G2331" s="2">
        <v>297.25</v>
      </c>
      <c r="H2331" s="2">
        <v>0</v>
      </c>
      <c r="I2331" s="2">
        <v>0</v>
      </c>
    </row>
    <row r="2332" spans="1:9" x14ac:dyDescent="0.25">
      <c r="A2332" s="2" t="s">
        <v>674</v>
      </c>
      <c r="B2332" s="2" t="s">
        <v>359</v>
      </c>
      <c r="C2332" s="2" t="s">
        <v>359</v>
      </c>
      <c r="D2332" s="2" t="s">
        <v>16</v>
      </c>
      <c r="E2332" s="2" t="s">
        <v>9</v>
      </c>
      <c r="F2332" s="2">
        <v>313</v>
      </c>
      <c r="G2332" s="2">
        <v>313</v>
      </c>
      <c r="H2332" s="2">
        <v>0</v>
      </c>
      <c r="I2332" s="2">
        <v>0</v>
      </c>
    </row>
    <row r="2333" spans="1:9" x14ac:dyDescent="0.25">
      <c r="A2333" s="2" t="s">
        <v>674</v>
      </c>
      <c r="B2333" s="2" t="s">
        <v>359</v>
      </c>
      <c r="C2333" s="2" t="s">
        <v>359</v>
      </c>
      <c r="D2333" s="2" t="s">
        <v>16</v>
      </c>
      <c r="E2333" s="2" t="s">
        <v>10</v>
      </c>
      <c r="F2333" s="2">
        <v>271</v>
      </c>
      <c r="G2333" s="2">
        <v>270.94</v>
      </c>
      <c r="H2333" s="2">
        <v>0</v>
      </c>
      <c r="I2333" s="2">
        <v>0</v>
      </c>
    </row>
    <row r="2334" spans="1:9" x14ac:dyDescent="0.25">
      <c r="A2334" s="2" t="s">
        <v>674</v>
      </c>
      <c r="B2334" s="2" t="s">
        <v>359</v>
      </c>
      <c r="C2334" s="2" t="s">
        <v>359</v>
      </c>
      <c r="D2334" s="2" t="s">
        <v>16</v>
      </c>
      <c r="E2334" s="2" t="s">
        <v>11</v>
      </c>
      <c r="F2334" s="2">
        <v>268</v>
      </c>
      <c r="G2334" s="2">
        <v>268</v>
      </c>
      <c r="H2334" s="2">
        <v>0</v>
      </c>
      <c r="I2334" s="2">
        <v>0</v>
      </c>
    </row>
    <row r="2335" spans="1:9" x14ac:dyDescent="0.25">
      <c r="A2335" s="2" t="s">
        <v>674</v>
      </c>
      <c r="B2335" s="2" t="s">
        <v>359</v>
      </c>
      <c r="C2335" s="2" t="s">
        <v>359</v>
      </c>
      <c r="D2335" s="2" t="s">
        <v>16</v>
      </c>
      <c r="E2335" s="2" t="s">
        <v>12</v>
      </c>
      <c r="F2335" s="2">
        <v>299</v>
      </c>
      <c r="G2335" s="2">
        <v>299</v>
      </c>
      <c r="H2335" s="2">
        <v>0</v>
      </c>
      <c r="I2335" s="2">
        <v>0</v>
      </c>
    </row>
    <row r="2336" spans="1:9" x14ac:dyDescent="0.25">
      <c r="A2336" s="2" t="s">
        <v>674</v>
      </c>
      <c r="B2336" s="2" t="s">
        <v>359</v>
      </c>
      <c r="C2336" s="2" t="s">
        <v>359</v>
      </c>
      <c r="D2336" s="2" t="s">
        <v>16</v>
      </c>
      <c r="E2336" s="2" t="s">
        <v>13</v>
      </c>
      <c r="F2336" s="2">
        <v>301</v>
      </c>
      <c r="G2336" s="2">
        <v>301</v>
      </c>
      <c r="H2336" s="2">
        <v>0</v>
      </c>
      <c r="I2336" s="2">
        <v>0</v>
      </c>
    </row>
    <row r="2337" spans="1:9" x14ac:dyDescent="0.25">
      <c r="A2337" s="2" t="s">
        <v>674</v>
      </c>
      <c r="B2337" s="2" t="s">
        <v>359</v>
      </c>
      <c r="C2337" s="2" t="s">
        <v>359</v>
      </c>
      <c r="D2337" s="2" t="s">
        <v>16</v>
      </c>
      <c r="E2337" s="2" t="s">
        <v>14</v>
      </c>
      <c r="F2337" s="2">
        <v>265</v>
      </c>
      <c r="G2337" s="2">
        <v>265</v>
      </c>
      <c r="H2337" s="2">
        <v>0</v>
      </c>
      <c r="I2337" s="2">
        <v>0</v>
      </c>
    </row>
    <row r="2338" spans="1:9" x14ac:dyDescent="0.25">
      <c r="A2338" s="2" t="s">
        <v>674</v>
      </c>
      <c r="B2338" s="2" t="s">
        <v>359</v>
      </c>
      <c r="C2338" s="2" t="s">
        <v>359</v>
      </c>
      <c r="D2338" s="2" t="s">
        <v>16</v>
      </c>
      <c r="E2338" s="2" t="s">
        <v>15</v>
      </c>
      <c r="F2338" s="2">
        <v>295</v>
      </c>
      <c r="G2338" s="2">
        <v>295</v>
      </c>
      <c r="H2338" s="2">
        <v>7</v>
      </c>
      <c r="I2338" s="2">
        <v>7</v>
      </c>
    </row>
    <row r="2339" spans="1:9" x14ac:dyDescent="0.25">
      <c r="A2339" s="2" t="s">
        <v>674</v>
      </c>
      <c r="B2339" s="2" t="s">
        <v>359</v>
      </c>
      <c r="C2339" s="2" t="s">
        <v>359</v>
      </c>
      <c r="D2339" s="2" t="s">
        <v>16</v>
      </c>
      <c r="E2339" s="2" t="s">
        <v>16</v>
      </c>
      <c r="F2339" s="2">
        <v>457</v>
      </c>
      <c r="G2339" s="2">
        <v>457</v>
      </c>
      <c r="H2339" s="2">
        <v>8</v>
      </c>
      <c r="I2339" s="2">
        <v>8</v>
      </c>
    </row>
    <row r="2340" spans="1:9" x14ac:dyDescent="0.25">
      <c r="A2340" s="2" t="s">
        <v>674</v>
      </c>
      <c r="B2340" s="2" t="s">
        <v>359</v>
      </c>
      <c r="C2340" s="2" t="s">
        <v>359</v>
      </c>
      <c r="D2340" s="2" t="s">
        <v>16</v>
      </c>
      <c r="E2340" s="2" t="s">
        <v>17</v>
      </c>
      <c r="F2340" s="2">
        <v>443</v>
      </c>
      <c r="G2340" s="2">
        <v>442.24</v>
      </c>
      <c r="H2340" s="2">
        <v>17</v>
      </c>
      <c r="I2340" s="2">
        <v>17</v>
      </c>
    </row>
    <row r="2341" spans="1:9" x14ac:dyDescent="0.25">
      <c r="A2341" s="2" t="s">
        <v>674</v>
      </c>
      <c r="B2341" s="2" t="s">
        <v>359</v>
      </c>
      <c r="C2341" s="2" t="s">
        <v>359</v>
      </c>
      <c r="D2341" s="2" t="s">
        <v>16</v>
      </c>
      <c r="E2341" s="2" t="s">
        <v>18</v>
      </c>
      <c r="F2341" s="2">
        <v>414</v>
      </c>
      <c r="G2341" s="2">
        <v>406</v>
      </c>
      <c r="H2341" s="2">
        <v>20</v>
      </c>
      <c r="I2341" s="2">
        <v>19.8</v>
      </c>
    </row>
    <row r="2342" spans="1:9" x14ac:dyDescent="0.25">
      <c r="A2342" s="2" t="s">
        <v>674</v>
      </c>
      <c r="B2342" s="2" t="s">
        <v>359</v>
      </c>
      <c r="C2342" s="2" t="s">
        <v>359</v>
      </c>
      <c r="D2342" s="2" t="s">
        <v>16</v>
      </c>
      <c r="E2342" s="2" t="s">
        <v>19</v>
      </c>
      <c r="F2342" s="2">
        <v>380</v>
      </c>
      <c r="G2342" s="2">
        <v>363.4</v>
      </c>
      <c r="H2342" s="2">
        <v>48</v>
      </c>
      <c r="I2342" s="2">
        <v>47.6</v>
      </c>
    </row>
    <row r="2343" spans="1:9" x14ac:dyDescent="0.25">
      <c r="A2343" s="2" t="s">
        <v>674</v>
      </c>
      <c r="B2343" s="2" t="s">
        <v>361</v>
      </c>
      <c r="C2343" s="2" t="s">
        <v>361</v>
      </c>
      <c r="D2343" s="2" t="s">
        <v>16</v>
      </c>
      <c r="E2343" s="2" t="s">
        <v>675</v>
      </c>
      <c r="F2343" s="2">
        <v>180</v>
      </c>
      <c r="G2343" s="2">
        <v>95.5</v>
      </c>
      <c r="H2343" s="2">
        <v>169</v>
      </c>
      <c r="I2343" s="2">
        <v>84.5</v>
      </c>
    </row>
    <row r="2344" spans="1:9" x14ac:dyDescent="0.25">
      <c r="A2344" s="2" t="s">
        <v>674</v>
      </c>
      <c r="B2344" s="2" t="s">
        <v>361</v>
      </c>
      <c r="C2344" s="2" t="s">
        <v>361</v>
      </c>
      <c r="D2344" s="2" t="s">
        <v>16</v>
      </c>
      <c r="E2344" s="2" t="s">
        <v>8</v>
      </c>
      <c r="F2344" s="2">
        <v>175</v>
      </c>
      <c r="G2344" s="2">
        <v>175</v>
      </c>
      <c r="H2344" s="2">
        <v>163</v>
      </c>
      <c r="I2344" s="2">
        <v>163</v>
      </c>
    </row>
    <row r="2345" spans="1:9" x14ac:dyDescent="0.25">
      <c r="A2345" s="2" t="s">
        <v>674</v>
      </c>
      <c r="B2345" s="2" t="s">
        <v>361</v>
      </c>
      <c r="C2345" s="2" t="s">
        <v>361</v>
      </c>
      <c r="D2345" s="2" t="s">
        <v>16</v>
      </c>
      <c r="E2345" s="2" t="s">
        <v>9</v>
      </c>
      <c r="F2345" s="2">
        <v>194</v>
      </c>
      <c r="G2345" s="2">
        <v>194</v>
      </c>
      <c r="H2345" s="2">
        <v>183</v>
      </c>
      <c r="I2345" s="2">
        <v>183</v>
      </c>
    </row>
    <row r="2346" spans="1:9" x14ac:dyDescent="0.25">
      <c r="A2346" s="2" t="s">
        <v>674</v>
      </c>
      <c r="B2346" s="2" t="s">
        <v>361</v>
      </c>
      <c r="C2346" s="2" t="s">
        <v>361</v>
      </c>
      <c r="D2346" s="2" t="s">
        <v>16</v>
      </c>
      <c r="E2346" s="2" t="s">
        <v>10</v>
      </c>
      <c r="F2346" s="2">
        <v>187</v>
      </c>
      <c r="G2346" s="2">
        <v>187</v>
      </c>
      <c r="H2346" s="2">
        <v>173</v>
      </c>
      <c r="I2346" s="2">
        <v>173</v>
      </c>
    </row>
    <row r="2347" spans="1:9" x14ac:dyDescent="0.25">
      <c r="A2347" s="2" t="s">
        <v>674</v>
      </c>
      <c r="B2347" s="2" t="s">
        <v>361</v>
      </c>
      <c r="C2347" s="2" t="s">
        <v>361</v>
      </c>
      <c r="D2347" s="2" t="s">
        <v>16</v>
      </c>
      <c r="E2347" s="2" t="s">
        <v>11</v>
      </c>
      <c r="F2347" s="2">
        <v>216</v>
      </c>
      <c r="G2347" s="2">
        <v>216</v>
      </c>
      <c r="H2347" s="2">
        <v>204</v>
      </c>
      <c r="I2347" s="2">
        <v>204</v>
      </c>
    </row>
    <row r="2348" spans="1:9" x14ac:dyDescent="0.25">
      <c r="A2348" s="2" t="s">
        <v>674</v>
      </c>
      <c r="B2348" s="2" t="s">
        <v>361</v>
      </c>
      <c r="C2348" s="2" t="s">
        <v>361</v>
      </c>
      <c r="D2348" s="2" t="s">
        <v>16</v>
      </c>
      <c r="E2348" s="2" t="s">
        <v>12</v>
      </c>
      <c r="F2348" s="2">
        <v>218</v>
      </c>
      <c r="G2348" s="2">
        <v>218</v>
      </c>
      <c r="H2348" s="2">
        <v>207</v>
      </c>
      <c r="I2348" s="2">
        <v>207</v>
      </c>
    </row>
    <row r="2349" spans="1:9" x14ac:dyDescent="0.25">
      <c r="A2349" s="2" t="s">
        <v>674</v>
      </c>
      <c r="B2349" s="2" t="s">
        <v>361</v>
      </c>
      <c r="C2349" s="2" t="s">
        <v>361</v>
      </c>
      <c r="D2349" s="2" t="s">
        <v>16</v>
      </c>
      <c r="E2349" s="2" t="s">
        <v>13</v>
      </c>
      <c r="F2349" s="2">
        <v>283</v>
      </c>
      <c r="G2349" s="2">
        <v>283</v>
      </c>
      <c r="H2349" s="2">
        <v>273</v>
      </c>
      <c r="I2349" s="2">
        <v>273</v>
      </c>
    </row>
    <row r="2350" spans="1:9" x14ac:dyDescent="0.25">
      <c r="A2350" s="2" t="s">
        <v>674</v>
      </c>
      <c r="B2350" s="2" t="s">
        <v>361</v>
      </c>
      <c r="C2350" s="2" t="s">
        <v>361</v>
      </c>
      <c r="D2350" s="2" t="s">
        <v>16</v>
      </c>
      <c r="E2350" s="2" t="s">
        <v>14</v>
      </c>
      <c r="F2350" s="2">
        <v>304</v>
      </c>
      <c r="G2350" s="2">
        <v>304</v>
      </c>
      <c r="H2350" s="2">
        <v>291</v>
      </c>
      <c r="I2350" s="2">
        <v>291</v>
      </c>
    </row>
    <row r="2351" spans="1:9" x14ac:dyDescent="0.25">
      <c r="A2351" s="2" t="s">
        <v>674</v>
      </c>
      <c r="B2351" s="2" t="s">
        <v>361</v>
      </c>
      <c r="C2351" s="2" t="s">
        <v>361</v>
      </c>
      <c r="D2351" s="2" t="s">
        <v>16</v>
      </c>
      <c r="E2351" s="2" t="s">
        <v>15</v>
      </c>
      <c r="F2351" s="2">
        <v>247</v>
      </c>
      <c r="G2351" s="2">
        <v>247</v>
      </c>
      <c r="H2351" s="2">
        <v>238</v>
      </c>
      <c r="I2351" s="2">
        <v>238</v>
      </c>
    </row>
    <row r="2352" spans="1:9" x14ac:dyDescent="0.25">
      <c r="A2352" s="2" t="s">
        <v>674</v>
      </c>
      <c r="B2352" s="2" t="s">
        <v>361</v>
      </c>
      <c r="C2352" s="2" t="s">
        <v>361</v>
      </c>
      <c r="D2352" s="2" t="s">
        <v>16</v>
      </c>
      <c r="E2352" s="2" t="s">
        <v>16</v>
      </c>
      <c r="F2352" s="2">
        <v>12</v>
      </c>
      <c r="G2352" s="2">
        <v>12</v>
      </c>
      <c r="H2352" s="2">
        <v>0</v>
      </c>
      <c r="I2352" s="2">
        <v>0</v>
      </c>
    </row>
    <row r="2353" spans="1:9" x14ac:dyDescent="0.25">
      <c r="A2353" s="2" t="s">
        <v>674</v>
      </c>
      <c r="B2353" s="2" t="s">
        <v>361</v>
      </c>
      <c r="C2353" s="2" t="s">
        <v>361</v>
      </c>
      <c r="D2353" s="2" t="s">
        <v>16</v>
      </c>
      <c r="E2353" s="2" t="s">
        <v>17</v>
      </c>
      <c r="F2353" s="2">
        <v>11</v>
      </c>
      <c r="G2353" s="2">
        <v>11</v>
      </c>
      <c r="H2353" s="2">
        <v>0</v>
      </c>
      <c r="I2353" s="2">
        <v>0</v>
      </c>
    </row>
    <row r="2354" spans="1:9" x14ac:dyDescent="0.25">
      <c r="A2354" s="2" t="s">
        <v>674</v>
      </c>
      <c r="B2354" s="2" t="s">
        <v>361</v>
      </c>
      <c r="C2354" s="2" t="s">
        <v>361</v>
      </c>
      <c r="D2354" s="2" t="s">
        <v>16</v>
      </c>
      <c r="E2354" s="2" t="s">
        <v>18</v>
      </c>
      <c r="F2354" s="2">
        <v>12</v>
      </c>
      <c r="G2354" s="2">
        <v>10.5</v>
      </c>
      <c r="H2354" s="2">
        <v>0</v>
      </c>
      <c r="I2354" s="2">
        <v>0</v>
      </c>
    </row>
    <row r="2355" spans="1:9" x14ac:dyDescent="0.25">
      <c r="A2355" s="2" t="s">
        <v>674</v>
      </c>
      <c r="B2355" s="2" t="s">
        <v>361</v>
      </c>
      <c r="C2355" s="2" t="s">
        <v>361</v>
      </c>
      <c r="D2355" s="2" t="s">
        <v>16</v>
      </c>
      <c r="E2355" s="2" t="s">
        <v>19</v>
      </c>
      <c r="F2355" s="2">
        <v>15</v>
      </c>
      <c r="G2355" s="2">
        <v>14.96</v>
      </c>
      <c r="H2355" s="2">
        <v>0</v>
      </c>
      <c r="I2355" s="2">
        <v>0</v>
      </c>
    </row>
    <row r="2356" spans="1:9" x14ac:dyDescent="0.25">
      <c r="A2356" s="2" t="s">
        <v>674</v>
      </c>
      <c r="B2356" s="2" t="s">
        <v>363</v>
      </c>
      <c r="C2356" s="2" t="s">
        <v>363</v>
      </c>
      <c r="D2356" s="2" t="s">
        <v>16</v>
      </c>
      <c r="E2356" s="2" t="s">
        <v>675</v>
      </c>
      <c r="F2356" s="2">
        <v>55</v>
      </c>
      <c r="G2356" s="2">
        <v>55</v>
      </c>
      <c r="H2356" s="2">
        <v>0</v>
      </c>
      <c r="I2356" s="2">
        <v>0</v>
      </c>
    </row>
    <row r="2357" spans="1:9" x14ac:dyDescent="0.25">
      <c r="A2357" s="2" t="s">
        <v>674</v>
      </c>
      <c r="B2357" s="2" t="s">
        <v>363</v>
      </c>
      <c r="C2357" s="2" t="s">
        <v>363</v>
      </c>
      <c r="D2357" s="2" t="s">
        <v>16</v>
      </c>
      <c r="E2357" s="2" t="s">
        <v>8</v>
      </c>
      <c r="F2357" s="2">
        <v>69</v>
      </c>
      <c r="G2357" s="2">
        <v>69</v>
      </c>
      <c r="H2357" s="2">
        <v>0</v>
      </c>
      <c r="I2357" s="2">
        <v>0</v>
      </c>
    </row>
    <row r="2358" spans="1:9" x14ac:dyDescent="0.25">
      <c r="A2358" s="2" t="s">
        <v>674</v>
      </c>
      <c r="B2358" s="2" t="s">
        <v>363</v>
      </c>
      <c r="C2358" s="2" t="s">
        <v>363</v>
      </c>
      <c r="D2358" s="2" t="s">
        <v>16</v>
      </c>
      <c r="E2358" s="2" t="s">
        <v>9</v>
      </c>
      <c r="F2358" s="2">
        <v>78</v>
      </c>
      <c r="G2358" s="2">
        <v>78</v>
      </c>
      <c r="H2358" s="2">
        <v>0</v>
      </c>
      <c r="I2358" s="2">
        <v>0</v>
      </c>
    </row>
    <row r="2359" spans="1:9" x14ac:dyDescent="0.25">
      <c r="A2359" s="2" t="s">
        <v>674</v>
      </c>
      <c r="B2359" s="2" t="s">
        <v>363</v>
      </c>
      <c r="C2359" s="2" t="s">
        <v>363</v>
      </c>
      <c r="D2359" s="2" t="s">
        <v>16</v>
      </c>
      <c r="E2359" s="2" t="s">
        <v>10</v>
      </c>
      <c r="F2359" s="2">
        <v>65</v>
      </c>
      <c r="G2359" s="2">
        <v>65</v>
      </c>
      <c r="H2359" s="2">
        <v>0</v>
      </c>
      <c r="I2359" s="2">
        <v>0</v>
      </c>
    </row>
    <row r="2360" spans="1:9" x14ac:dyDescent="0.25">
      <c r="A2360" s="2" t="s">
        <v>674</v>
      </c>
      <c r="B2360" s="2" t="s">
        <v>363</v>
      </c>
      <c r="C2360" s="2" t="s">
        <v>363</v>
      </c>
      <c r="D2360" s="2" t="s">
        <v>16</v>
      </c>
      <c r="E2360" s="2" t="s">
        <v>11</v>
      </c>
      <c r="F2360" s="2">
        <v>66</v>
      </c>
      <c r="G2360" s="2">
        <v>66</v>
      </c>
      <c r="H2360" s="2">
        <v>0</v>
      </c>
      <c r="I2360" s="2">
        <v>0</v>
      </c>
    </row>
    <row r="2361" spans="1:9" x14ac:dyDescent="0.25">
      <c r="A2361" s="2" t="s">
        <v>674</v>
      </c>
      <c r="B2361" s="2" t="s">
        <v>363</v>
      </c>
      <c r="C2361" s="2" t="s">
        <v>363</v>
      </c>
      <c r="D2361" s="2" t="s">
        <v>16</v>
      </c>
      <c r="E2361" s="2" t="s">
        <v>12</v>
      </c>
      <c r="F2361" s="2">
        <v>73</v>
      </c>
      <c r="G2361" s="2">
        <v>73</v>
      </c>
      <c r="H2361" s="2">
        <v>0</v>
      </c>
      <c r="I2361" s="2">
        <v>0</v>
      </c>
    </row>
    <row r="2362" spans="1:9" x14ac:dyDescent="0.25">
      <c r="A2362" s="2" t="s">
        <v>674</v>
      </c>
      <c r="B2362" s="2" t="s">
        <v>363</v>
      </c>
      <c r="C2362" s="2" t="s">
        <v>363</v>
      </c>
      <c r="D2362" s="2" t="s">
        <v>16</v>
      </c>
      <c r="E2362" s="2" t="s">
        <v>13</v>
      </c>
      <c r="F2362" s="2">
        <v>77</v>
      </c>
      <c r="G2362" s="2">
        <v>77</v>
      </c>
      <c r="H2362" s="2">
        <v>0</v>
      </c>
      <c r="I2362" s="2">
        <v>0</v>
      </c>
    </row>
    <row r="2363" spans="1:9" x14ac:dyDescent="0.25">
      <c r="A2363" s="2" t="s">
        <v>674</v>
      </c>
      <c r="B2363" s="2" t="s">
        <v>363</v>
      </c>
      <c r="C2363" s="2" t="s">
        <v>363</v>
      </c>
      <c r="D2363" s="2" t="s">
        <v>16</v>
      </c>
      <c r="E2363" s="2" t="s">
        <v>14</v>
      </c>
      <c r="F2363" s="2">
        <v>78</v>
      </c>
      <c r="G2363" s="2">
        <v>78</v>
      </c>
      <c r="H2363" s="2">
        <v>0</v>
      </c>
      <c r="I2363" s="2">
        <v>0</v>
      </c>
    </row>
    <row r="2364" spans="1:9" x14ac:dyDescent="0.25">
      <c r="A2364" s="2" t="s">
        <v>674</v>
      </c>
      <c r="B2364" s="2" t="s">
        <v>363</v>
      </c>
      <c r="C2364" s="2" t="s">
        <v>363</v>
      </c>
      <c r="D2364" s="2" t="s">
        <v>16</v>
      </c>
      <c r="E2364" s="2" t="s">
        <v>15</v>
      </c>
      <c r="F2364" s="2">
        <v>75</v>
      </c>
      <c r="G2364" s="2">
        <v>75</v>
      </c>
      <c r="H2364" s="2">
        <v>0</v>
      </c>
      <c r="I2364" s="2">
        <v>0</v>
      </c>
    </row>
    <row r="2365" spans="1:9" x14ac:dyDescent="0.25">
      <c r="A2365" s="2" t="s">
        <v>674</v>
      </c>
      <c r="B2365" s="2" t="s">
        <v>365</v>
      </c>
      <c r="C2365" s="2" t="s">
        <v>365</v>
      </c>
      <c r="D2365" s="2" t="s">
        <v>16</v>
      </c>
      <c r="E2365" s="2" t="s">
        <v>675</v>
      </c>
      <c r="F2365" s="2">
        <v>152</v>
      </c>
      <c r="G2365" s="2">
        <v>152</v>
      </c>
      <c r="H2365" s="2">
        <v>0</v>
      </c>
      <c r="I2365" s="2">
        <v>0</v>
      </c>
    </row>
    <row r="2366" spans="1:9" x14ac:dyDescent="0.25">
      <c r="A2366" s="2" t="s">
        <v>674</v>
      </c>
      <c r="B2366" s="2" t="s">
        <v>365</v>
      </c>
      <c r="C2366" s="2" t="s">
        <v>365</v>
      </c>
      <c r="D2366" s="2" t="s">
        <v>16</v>
      </c>
      <c r="E2366" s="2" t="s">
        <v>8</v>
      </c>
      <c r="F2366" s="2">
        <v>167</v>
      </c>
      <c r="G2366" s="2">
        <v>166.04</v>
      </c>
      <c r="H2366" s="2">
        <v>0</v>
      </c>
      <c r="I2366" s="2">
        <v>0</v>
      </c>
    </row>
    <row r="2367" spans="1:9" x14ac:dyDescent="0.25">
      <c r="A2367" s="2" t="s">
        <v>674</v>
      </c>
      <c r="B2367" s="2" t="s">
        <v>365</v>
      </c>
      <c r="C2367" s="2" t="s">
        <v>365</v>
      </c>
      <c r="D2367" s="2" t="s">
        <v>16</v>
      </c>
      <c r="E2367" s="2" t="s">
        <v>9</v>
      </c>
      <c r="F2367" s="2">
        <v>178</v>
      </c>
      <c r="G2367" s="2">
        <v>178</v>
      </c>
      <c r="H2367" s="2">
        <v>0</v>
      </c>
      <c r="I2367" s="2">
        <v>0</v>
      </c>
    </row>
    <row r="2368" spans="1:9" x14ac:dyDescent="0.25">
      <c r="A2368" s="2" t="s">
        <v>674</v>
      </c>
      <c r="B2368" s="2" t="s">
        <v>365</v>
      </c>
      <c r="C2368" s="2" t="s">
        <v>365</v>
      </c>
      <c r="D2368" s="2" t="s">
        <v>16</v>
      </c>
      <c r="E2368" s="2" t="s">
        <v>10</v>
      </c>
      <c r="F2368" s="2">
        <v>163</v>
      </c>
      <c r="G2368" s="2">
        <v>163</v>
      </c>
      <c r="H2368" s="2">
        <v>0</v>
      </c>
      <c r="I2368" s="2">
        <v>0</v>
      </c>
    </row>
    <row r="2369" spans="1:9" x14ac:dyDescent="0.25">
      <c r="A2369" s="2" t="s">
        <v>674</v>
      </c>
      <c r="B2369" s="2" t="s">
        <v>365</v>
      </c>
      <c r="C2369" s="2" t="s">
        <v>365</v>
      </c>
      <c r="D2369" s="2" t="s">
        <v>16</v>
      </c>
      <c r="E2369" s="2" t="s">
        <v>11</v>
      </c>
      <c r="F2369" s="2">
        <v>150</v>
      </c>
      <c r="G2369" s="2">
        <v>150</v>
      </c>
      <c r="H2369" s="2">
        <v>0</v>
      </c>
      <c r="I2369" s="2">
        <v>0</v>
      </c>
    </row>
    <row r="2370" spans="1:9" x14ac:dyDescent="0.25">
      <c r="A2370" s="2" t="s">
        <v>674</v>
      </c>
      <c r="B2370" s="2" t="s">
        <v>365</v>
      </c>
      <c r="C2370" s="2" t="s">
        <v>365</v>
      </c>
      <c r="D2370" s="2" t="s">
        <v>16</v>
      </c>
      <c r="E2370" s="2" t="s">
        <v>12</v>
      </c>
      <c r="F2370" s="2">
        <v>136</v>
      </c>
      <c r="G2370" s="2">
        <v>136</v>
      </c>
      <c r="H2370" s="2">
        <v>0</v>
      </c>
      <c r="I2370" s="2">
        <v>0</v>
      </c>
    </row>
    <row r="2371" spans="1:9" x14ac:dyDescent="0.25">
      <c r="A2371" s="2" t="s">
        <v>674</v>
      </c>
      <c r="B2371" s="2" t="s">
        <v>365</v>
      </c>
      <c r="C2371" s="2" t="s">
        <v>365</v>
      </c>
      <c r="D2371" s="2" t="s">
        <v>16</v>
      </c>
      <c r="E2371" s="2" t="s">
        <v>13</v>
      </c>
      <c r="F2371" s="2">
        <v>175</v>
      </c>
      <c r="G2371" s="2">
        <v>175</v>
      </c>
      <c r="H2371" s="2">
        <v>0</v>
      </c>
      <c r="I2371" s="2">
        <v>0</v>
      </c>
    </row>
    <row r="2372" spans="1:9" x14ac:dyDescent="0.25">
      <c r="A2372" s="2" t="s">
        <v>674</v>
      </c>
      <c r="B2372" s="2" t="s">
        <v>365</v>
      </c>
      <c r="C2372" s="2" t="s">
        <v>365</v>
      </c>
      <c r="D2372" s="2" t="s">
        <v>16</v>
      </c>
      <c r="E2372" s="2" t="s">
        <v>14</v>
      </c>
      <c r="F2372" s="2">
        <v>162</v>
      </c>
      <c r="G2372" s="2">
        <v>162</v>
      </c>
      <c r="H2372" s="2">
        <v>0</v>
      </c>
      <c r="I2372" s="2">
        <v>0</v>
      </c>
    </row>
    <row r="2373" spans="1:9" x14ac:dyDescent="0.25">
      <c r="A2373" s="2" t="s">
        <v>674</v>
      </c>
      <c r="B2373" s="2" t="s">
        <v>365</v>
      </c>
      <c r="C2373" s="2" t="s">
        <v>365</v>
      </c>
      <c r="D2373" s="2" t="s">
        <v>16</v>
      </c>
      <c r="E2373" s="2" t="s">
        <v>15</v>
      </c>
      <c r="F2373" s="2">
        <v>174</v>
      </c>
      <c r="G2373" s="2">
        <v>174</v>
      </c>
      <c r="H2373" s="2">
        <v>0</v>
      </c>
      <c r="I2373" s="2">
        <v>0</v>
      </c>
    </row>
    <row r="2374" spans="1:9" x14ac:dyDescent="0.25">
      <c r="A2374" s="2" t="s">
        <v>674</v>
      </c>
      <c r="B2374" s="2" t="s">
        <v>365</v>
      </c>
      <c r="C2374" s="2" t="s">
        <v>365</v>
      </c>
      <c r="D2374" s="2" t="s">
        <v>16</v>
      </c>
      <c r="E2374" s="2" t="s">
        <v>16</v>
      </c>
      <c r="F2374" s="2">
        <v>183</v>
      </c>
      <c r="G2374" s="2">
        <v>180.06</v>
      </c>
      <c r="H2374" s="2">
        <v>2</v>
      </c>
      <c r="I2374" s="2">
        <v>2</v>
      </c>
    </row>
    <row r="2375" spans="1:9" x14ac:dyDescent="0.25">
      <c r="A2375" s="2" t="s">
        <v>674</v>
      </c>
      <c r="B2375" s="2" t="s">
        <v>365</v>
      </c>
      <c r="C2375" s="2" t="s">
        <v>365</v>
      </c>
      <c r="D2375" s="2" t="s">
        <v>16</v>
      </c>
      <c r="E2375" s="2" t="s">
        <v>17</v>
      </c>
      <c r="F2375" s="2">
        <v>218</v>
      </c>
      <c r="G2375" s="2">
        <v>213.1</v>
      </c>
      <c r="H2375" s="2">
        <v>5</v>
      </c>
      <c r="I2375" s="2">
        <v>4.5999999999999996</v>
      </c>
    </row>
    <row r="2376" spans="1:9" x14ac:dyDescent="0.25">
      <c r="A2376" s="2" t="s">
        <v>674</v>
      </c>
      <c r="B2376" s="2" t="s">
        <v>365</v>
      </c>
      <c r="C2376" s="2" t="s">
        <v>365</v>
      </c>
      <c r="D2376" s="2" t="s">
        <v>16</v>
      </c>
      <c r="E2376" s="2" t="s">
        <v>18</v>
      </c>
      <c r="F2376" s="2">
        <v>175</v>
      </c>
      <c r="G2376" s="2">
        <v>161.31</v>
      </c>
      <c r="H2376" s="2">
        <v>9</v>
      </c>
      <c r="I2376" s="2">
        <v>9</v>
      </c>
    </row>
    <row r="2377" spans="1:9" x14ac:dyDescent="0.25">
      <c r="A2377" s="2" t="s">
        <v>674</v>
      </c>
      <c r="B2377" s="2" t="s">
        <v>365</v>
      </c>
      <c r="C2377" s="2" t="s">
        <v>365</v>
      </c>
      <c r="D2377" s="2" t="s">
        <v>16</v>
      </c>
      <c r="E2377" s="2" t="s">
        <v>19</v>
      </c>
      <c r="F2377" s="2">
        <v>195</v>
      </c>
      <c r="G2377" s="2">
        <v>182.86</v>
      </c>
      <c r="H2377" s="2">
        <v>31</v>
      </c>
      <c r="I2377" s="2">
        <v>29.8</v>
      </c>
    </row>
    <row r="2378" spans="1:9" x14ac:dyDescent="0.25">
      <c r="A2378" s="2" t="s">
        <v>674</v>
      </c>
      <c r="B2378" s="2" t="s">
        <v>367</v>
      </c>
      <c r="C2378" s="2" t="s">
        <v>367</v>
      </c>
      <c r="D2378" s="2" t="s">
        <v>16</v>
      </c>
      <c r="E2378" s="2" t="s">
        <v>675</v>
      </c>
      <c r="F2378" s="2">
        <v>36</v>
      </c>
      <c r="G2378" s="2">
        <v>36</v>
      </c>
      <c r="H2378" s="2">
        <v>0</v>
      </c>
      <c r="I2378" s="2">
        <v>0</v>
      </c>
    </row>
    <row r="2379" spans="1:9" x14ac:dyDescent="0.25">
      <c r="A2379" s="2" t="s">
        <v>674</v>
      </c>
      <c r="B2379" s="2" t="s">
        <v>367</v>
      </c>
      <c r="C2379" s="2" t="s">
        <v>367</v>
      </c>
      <c r="D2379" s="2" t="s">
        <v>16</v>
      </c>
      <c r="E2379" s="2" t="s">
        <v>8</v>
      </c>
      <c r="F2379" s="2">
        <v>32</v>
      </c>
      <c r="G2379" s="2">
        <v>32</v>
      </c>
      <c r="H2379" s="2">
        <v>0</v>
      </c>
      <c r="I2379" s="2">
        <v>0</v>
      </c>
    </row>
    <row r="2380" spans="1:9" x14ac:dyDescent="0.25">
      <c r="A2380" s="2" t="s">
        <v>674</v>
      </c>
      <c r="B2380" s="2" t="s">
        <v>367</v>
      </c>
      <c r="C2380" s="2" t="s">
        <v>367</v>
      </c>
      <c r="D2380" s="2" t="s">
        <v>16</v>
      </c>
      <c r="E2380" s="2" t="s">
        <v>9</v>
      </c>
      <c r="F2380" s="2">
        <v>30</v>
      </c>
      <c r="G2380" s="2">
        <v>30</v>
      </c>
      <c r="H2380" s="2">
        <v>0</v>
      </c>
      <c r="I2380" s="2">
        <v>0</v>
      </c>
    </row>
    <row r="2381" spans="1:9" x14ac:dyDescent="0.25">
      <c r="A2381" s="2" t="s">
        <v>674</v>
      </c>
      <c r="B2381" s="2" t="s">
        <v>367</v>
      </c>
      <c r="C2381" s="2" t="s">
        <v>367</v>
      </c>
      <c r="D2381" s="2" t="s">
        <v>16</v>
      </c>
      <c r="E2381" s="2" t="s">
        <v>10</v>
      </c>
      <c r="F2381" s="2">
        <v>33</v>
      </c>
      <c r="G2381" s="2">
        <v>33</v>
      </c>
      <c r="H2381" s="2">
        <v>0</v>
      </c>
      <c r="I2381" s="2">
        <v>0</v>
      </c>
    </row>
    <row r="2382" spans="1:9" x14ac:dyDescent="0.25">
      <c r="A2382" s="2" t="s">
        <v>674</v>
      </c>
      <c r="B2382" s="2" t="s">
        <v>367</v>
      </c>
      <c r="C2382" s="2" t="s">
        <v>367</v>
      </c>
      <c r="D2382" s="2" t="s">
        <v>16</v>
      </c>
      <c r="E2382" s="2" t="s">
        <v>11</v>
      </c>
      <c r="F2382" s="2">
        <v>29</v>
      </c>
      <c r="G2382" s="2">
        <v>29</v>
      </c>
      <c r="H2382" s="2">
        <v>0</v>
      </c>
      <c r="I2382" s="2">
        <v>0</v>
      </c>
    </row>
    <row r="2383" spans="1:9" x14ac:dyDescent="0.25">
      <c r="A2383" s="2" t="s">
        <v>674</v>
      </c>
      <c r="B2383" s="2" t="s">
        <v>367</v>
      </c>
      <c r="C2383" s="2" t="s">
        <v>367</v>
      </c>
      <c r="D2383" s="2" t="s">
        <v>16</v>
      </c>
      <c r="E2383" s="2" t="s">
        <v>12</v>
      </c>
      <c r="F2383" s="2">
        <v>35</v>
      </c>
      <c r="G2383" s="2">
        <v>35</v>
      </c>
      <c r="H2383" s="2">
        <v>0</v>
      </c>
      <c r="I2383" s="2">
        <v>0</v>
      </c>
    </row>
    <row r="2384" spans="1:9" x14ac:dyDescent="0.25">
      <c r="A2384" s="2" t="s">
        <v>674</v>
      </c>
      <c r="B2384" s="2" t="s">
        <v>367</v>
      </c>
      <c r="C2384" s="2" t="s">
        <v>367</v>
      </c>
      <c r="D2384" s="2" t="s">
        <v>16</v>
      </c>
      <c r="E2384" s="2" t="s">
        <v>13</v>
      </c>
      <c r="F2384" s="2">
        <v>39</v>
      </c>
      <c r="G2384" s="2">
        <v>39</v>
      </c>
      <c r="H2384" s="2">
        <v>0</v>
      </c>
      <c r="I2384" s="2">
        <v>0</v>
      </c>
    </row>
    <row r="2385" spans="1:9" x14ac:dyDescent="0.25">
      <c r="A2385" s="2" t="s">
        <v>674</v>
      </c>
      <c r="B2385" s="2" t="s">
        <v>367</v>
      </c>
      <c r="C2385" s="2" t="s">
        <v>367</v>
      </c>
      <c r="D2385" s="2" t="s">
        <v>16</v>
      </c>
      <c r="E2385" s="2" t="s">
        <v>14</v>
      </c>
      <c r="F2385" s="2">
        <v>33</v>
      </c>
      <c r="G2385" s="2">
        <v>33</v>
      </c>
      <c r="H2385" s="2">
        <v>0</v>
      </c>
      <c r="I2385" s="2">
        <v>0</v>
      </c>
    </row>
    <row r="2386" spans="1:9" x14ac:dyDescent="0.25">
      <c r="A2386" s="2" t="s">
        <v>674</v>
      </c>
      <c r="B2386" s="2" t="s">
        <v>367</v>
      </c>
      <c r="C2386" s="2" t="s">
        <v>367</v>
      </c>
      <c r="D2386" s="2" t="s">
        <v>16</v>
      </c>
      <c r="E2386" s="2" t="s">
        <v>15</v>
      </c>
      <c r="F2386" s="2">
        <v>36</v>
      </c>
      <c r="G2386" s="2">
        <v>36</v>
      </c>
      <c r="H2386" s="2">
        <v>0</v>
      </c>
      <c r="I2386" s="2">
        <v>0</v>
      </c>
    </row>
    <row r="2387" spans="1:9" x14ac:dyDescent="0.25">
      <c r="A2387" s="2" t="s">
        <v>674</v>
      </c>
      <c r="B2387" s="2" t="s">
        <v>369</v>
      </c>
      <c r="C2387" s="2" t="s">
        <v>369</v>
      </c>
      <c r="D2387" s="2" t="s">
        <v>16</v>
      </c>
      <c r="E2387" s="2" t="s">
        <v>675</v>
      </c>
      <c r="F2387" s="2">
        <v>9</v>
      </c>
      <c r="G2387" s="2">
        <v>9</v>
      </c>
      <c r="H2387" s="2">
        <v>0</v>
      </c>
      <c r="I2387" s="2">
        <v>0</v>
      </c>
    </row>
    <row r="2388" spans="1:9" x14ac:dyDescent="0.25">
      <c r="A2388" s="2" t="s">
        <v>674</v>
      </c>
      <c r="B2388" s="2" t="s">
        <v>369</v>
      </c>
      <c r="C2388" s="2" t="s">
        <v>369</v>
      </c>
      <c r="D2388" s="2" t="s">
        <v>16</v>
      </c>
      <c r="E2388" s="2" t="s">
        <v>8</v>
      </c>
      <c r="F2388" s="2">
        <v>15</v>
      </c>
      <c r="G2388" s="2">
        <v>15</v>
      </c>
      <c r="H2388" s="2">
        <v>0</v>
      </c>
      <c r="I2388" s="2">
        <v>0</v>
      </c>
    </row>
    <row r="2389" spans="1:9" x14ac:dyDescent="0.25">
      <c r="A2389" s="2" t="s">
        <v>674</v>
      </c>
      <c r="B2389" s="2" t="s">
        <v>369</v>
      </c>
      <c r="C2389" s="2" t="s">
        <v>369</v>
      </c>
      <c r="D2389" s="2" t="s">
        <v>16</v>
      </c>
      <c r="E2389" s="2" t="s">
        <v>9</v>
      </c>
      <c r="F2389" s="2">
        <v>18</v>
      </c>
      <c r="G2389" s="2">
        <v>18</v>
      </c>
      <c r="H2389" s="2">
        <v>0</v>
      </c>
      <c r="I2389" s="2">
        <v>0</v>
      </c>
    </row>
    <row r="2390" spans="1:9" x14ac:dyDescent="0.25">
      <c r="A2390" s="2" t="s">
        <v>674</v>
      </c>
      <c r="B2390" s="2" t="s">
        <v>369</v>
      </c>
      <c r="C2390" s="2" t="s">
        <v>369</v>
      </c>
      <c r="D2390" s="2" t="s">
        <v>16</v>
      </c>
      <c r="E2390" s="2" t="s">
        <v>10</v>
      </c>
      <c r="F2390" s="2">
        <v>14</v>
      </c>
      <c r="G2390" s="2">
        <v>14</v>
      </c>
      <c r="H2390" s="2">
        <v>0</v>
      </c>
      <c r="I2390" s="2">
        <v>0</v>
      </c>
    </row>
    <row r="2391" spans="1:9" x14ac:dyDescent="0.25">
      <c r="A2391" s="2" t="s">
        <v>674</v>
      </c>
      <c r="B2391" s="2" t="s">
        <v>369</v>
      </c>
      <c r="C2391" s="2" t="s">
        <v>369</v>
      </c>
      <c r="D2391" s="2" t="s">
        <v>16</v>
      </c>
      <c r="E2391" s="2" t="s">
        <v>11</v>
      </c>
      <c r="F2391" s="2">
        <v>18</v>
      </c>
      <c r="G2391" s="2">
        <v>18</v>
      </c>
      <c r="H2391" s="2">
        <v>0</v>
      </c>
      <c r="I2391" s="2">
        <v>0</v>
      </c>
    </row>
    <row r="2392" spans="1:9" x14ac:dyDescent="0.25">
      <c r="A2392" s="2" t="s">
        <v>674</v>
      </c>
      <c r="B2392" s="2" t="s">
        <v>369</v>
      </c>
      <c r="C2392" s="2" t="s">
        <v>369</v>
      </c>
      <c r="D2392" s="2" t="s">
        <v>16</v>
      </c>
      <c r="E2392" s="2" t="s">
        <v>12</v>
      </c>
      <c r="F2392" s="2">
        <v>12</v>
      </c>
      <c r="G2392" s="2">
        <v>12</v>
      </c>
      <c r="H2392" s="2">
        <v>0</v>
      </c>
      <c r="I2392" s="2">
        <v>0</v>
      </c>
    </row>
    <row r="2393" spans="1:9" x14ac:dyDescent="0.25">
      <c r="A2393" s="2" t="s">
        <v>674</v>
      </c>
      <c r="B2393" s="2" t="s">
        <v>369</v>
      </c>
      <c r="C2393" s="2" t="s">
        <v>369</v>
      </c>
      <c r="D2393" s="2" t="s">
        <v>16</v>
      </c>
      <c r="E2393" s="2" t="s">
        <v>13</v>
      </c>
      <c r="F2393" s="2">
        <v>15</v>
      </c>
      <c r="G2393" s="2">
        <v>15</v>
      </c>
      <c r="H2393" s="2">
        <v>0</v>
      </c>
      <c r="I2393" s="2">
        <v>0</v>
      </c>
    </row>
    <row r="2394" spans="1:9" x14ac:dyDescent="0.25">
      <c r="A2394" s="2" t="s">
        <v>674</v>
      </c>
      <c r="B2394" s="2" t="s">
        <v>369</v>
      </c>
      <c r="C2394" s="2" t="s">
        <v>369</v>
      </c>
      <c r="D2394" s="2" t="s">
        <v>16</v>
      </c>
      <c r="E2394" s="2" t="s">
        <v>14</v>
      </c>
      <c r="F2394" s="2">
        <v>15</v>
      </c>
      <c r="G2394" s="2">
        <v>15</v>
      </c>
      <c r="H2394" s="2">
        <v>0</v>
      </c>
      <c r="I2394" s="2">
        <v>0</v>
      </c>
    </row>
    <row r="2395" spans="1:9" x14ac:dyDescent="0.25">
      <c r="A2395" s="2" t="s">
        <v>674</v>
      </c>
      <c r="B2395" s="2" t="s">
        <v>369</v>
      </c>
      <c r="C2395" s="2" t="s">
        <v>369</v>
      </c>
      <c r="D2395" s="2" t="s">
        <v>16</v>
      </c>
      <c r="E2395" s="2" t="s">
        <v>15</v>
      </c>
      <c r="F2395" s="2">
        <v>15</v>
      </c>
      <c r="G2395" s="2">
        <v>15</v>
      </c>
      <c r="H2395" s="2">
        <v>0</v>
      </c>
      <c r="I2395" s="2">
        <v>0</v>
      </c>
    </row>
    <row r="2396" spans="1:9" x14ac:dyDescent="0.25">
      <c r="A2396" s="2" t="s">
        <v>674</v>
      </c>
      <c r="B2396" s="2" t="s">
        <v>371</v>
      </c>
      <c r="C2396" s="2" t="s">
        <v>41</v>
      </c>
      <c r="D2396" s="2" t="s">
        <v>16</v>
      </c>
      <c r="E2396" s="2" t="s">
        <v>17</v>
      </c>
      <c r="F2396" s="2">
        <v>1</v>
      </c>
      <c r="G2396" s="2">
        <v>0.2</v>
      </c>
      <c r="H2396" s="2">
        <v>1</v>
      </c>
      <c r="I2396" s="2">
        <v>0.2</v>
      </c>
    </row>
    <row r="2397" spans="1:9" x14ac:dyDescent="0.25">
      <c r="A2397" s="2" t="s">
        <v>674</v>
      </c>
      <c r="B2397" s="2" t="s">
        <v>371</v>
      </c>
      <c r="C2397" s="2" t="s">
        <v>61</v>
      </c>
      <c r="D2397" s="2" t="s">
        <v>16</v>
      </c>
      <c r="E2397" s="2" t="s">
        <v>10</v>
      </c>
      <c r="F2397" s="2">
        <v>1</v>
      </c>
      <c r="G2397" s="2">
        <v>0.5</v>
      </c>
      <c r="H2397" s="2">
        <v>1</v>
      </c>
      <c r="I2397" s="2">
        <v>0.5</v>
      </c>
    </row>
    <row r="2398" spans="1:9" x14ac:dyDescent="0.25">
      <c r="A2398" s="2" t="s">
        <v>674</v>
      </c>
      <c r="B2398" s="2" t="s">
        <v>371</v>
      </c>
      <c r="C2398" s="2" t="s">
        <v>61</v>
      </c>
      <c r="D2398" s="2" t="s">
        <v>16</v>
      </c>
      <c r="E2398" s="2" t="s">
        <v>19</v>
      </c>
      <c r="F2398" s="2">
        <v>1</v>
      </c>
      <c r="G2398" s="2">
        <v>0.64</v>
      </c>
      <c r="H2398" s="2">
        <v>1</v>
      </c>
      <c r="I2398" s="2">
        <v>0.64</v>
      </c>
    </row>
    <row r="2399" spans="1:9" x14ac:dyDescent="0.25">
      <c r="A2399" s="2" t="s">
        <v>674</v>
      </c>
      <c r="B2399" s="2" t="s">
        <v>371</v>
      </c>
      <c r="C2399" s="2" t="s">
        <v>73</v>
      </c>
      <c r="D2399" s="2" t="s">
        <v>16</v>
      </c>
      <c r="E2399" s="2" t="s">
        <v>11</v>
      </c>
      <c r="F2399" s="2">
        <v>1</v>
      </c>
      <c r="G2399" s="2">
        <v>0.5</v>
      </c>
      <c r="H2399" s="2">
        <v>1</v>
      </c>
      <c r="I2399" s="2">
        <v>0.5</v>
      </c>
    </row>
    <row r="2400" spans="1:9" x14ac:dyDescent="0.25">
      <c r="A2400" s="2" t="s">
        <v>674</v>
      </c>
      <c r="B2400" s="2" t="s">
        <v>371</v>
      </c>
      <c r="C2400" s="2" t="s">
        <v>73</v>
      </c>
      <c r="D2400" s="2" t="s">
        <v>16</v>
      </c>
      <c r="E2400" s="2" t="s">
        <v>13</v>
      </c>
      <c r="F2400" s="2">
        <v>1</v>
      </c>
      <c r="G2400" s="2">
        <v>0.8</v>
      </c>
      <c r="H2400" s="2">
        <v>1</v>
      </c>
      <c r="I2400" s="2">
        <v>0.8</v>
      </c>
    </row>
    <row r="2401" spans="1:9" x14ac:dyDescent="0.25">
      <c r="A2401" s="2" t="s">
        <v>674</v>
      </c>
      <c r="B2401" s="2" t="s">
        <v>371</v>
      </c>
      <c r="C2401" s="2" t="s">
        <v>73</v>
      </c>
      <c r="D2401" s="2" t="s">
        <v>16</v>
      </c>
      <c r="E2401" s="2" t="s">
        <v>15</v>
      </c>
      <c r="F2401" s="2">
        <v>1</v>
      </c>
      <c r="G2401" s="2">
        <v>0.8</v>
      </c>
      <c r="H2401" s="2">
        <v>1</v>
      </c>
      <c r="I2401" s="2">
        <v>0.8</v>
      </c>
    </row>
    <row r="2402" spans="1:9" x14ac:dyDescent="0.25">
      <c r="A2402" s="2" t="s">
        <v>674</v>
      </c>
      <c r="B2402" s="2" t="s">
        <v>371</v>
      </c>
      <c r="C2402" s="2" t="s">
        <v>89</v>
      </c>
      <c r="D2402" s="2" t="s">
        <v>16</v>
      </c>
      <c r="E2402" s="2" t="s">
        <v>15</v>
      </c>
      <c r="F2402" s="2">
        <v>1</v>
      </c>
      <c r="G2402" s="2">
        <v>1</v>
      </c>
      <c r="H2402" s="2">
        <v>1</v>
      </c>
      <c r="I2402" s="2">
        <v>1</v>
      </c>
    </row>
    <row r="2403" spans="1:9" x14ac:dyDescent="0.25">
      <c r="A2403" s="2" t="s">
        <v>674</v>
      </c>
      <c r="B2403" s="2" t="s">
        <v>371</v>
      </c>
      <c r="C2403" s="2" t="s">
        <v>89</v>
      </c>
      <c r="D2403" s="2" t="s">
        <v>16</v>
      </c>
      <c r="E2403" s="2" t="s">
        <v>17</v>
      </c>
      <c r="F2403" s="2">
        <v>1</v>
      </c>
      <c r="G2403" s="2">
        <v>0.67</v>
      </c>
      <c r="H2403" s="2">
        <v>1</v>
      </c>
      <c r="I2403" s="2">
        <v>0.67</v>
      </c>
    </row>
    <row r="2404" spans="1:9" x14ac:dyDescent="0.25">
      <c r="A2404" s="2" t="s">
        <v>674</v>
      </c>
      <c r="B2404" s="2" t="s">
        <v>371</v>
      </c>
      <c r="C2404" s="2" t="s">
        <v>89</v>
      </c>
      <c r="D2404" s="2" t="s">
        <v>16</v>
      </c>
      <c r="E2404" s="2" t="s">
        <v>18</v>
      </c>
      <c r="F2404" s="2">
        <v>1</v>
      </c>
      <c r="G2404" s="2">
        <v>0.82</v>
      </c>
      <c r="H2404" s="2">
        <v>1</v>
      </c>
      <c r="I2404" s="2">
        <v>0.82</v>
      </c>
    </row>
    <row r="2405" spans="1:9" x14ac:dyDescent="0.25">
      <c r="A2405" s="2" t="s">
        <v>674</v>
      </c>
      <c r="B2405" s="2" t="s">
        <v>371</v>
      </c>
      <c r="C2405" s="2" t="s">
        <v>89</v>
      </c>
      <c r="D2405" s="2" t="s">
        <v>16</v>
      </c>
      <c r="E2405" s="2" t="s">
        <v>19</v>
      </c>
      <c r="F2405" s="2">
        <v>1</v>
      </c>
      <c r="G2405" s="2">
        <v>0.8</v>
      </c>
      <c r="H2405" s="2">
        <v>1</v>
      </c>
      <c r="I2405" s="2">
        <v>0.8</v>
      </c>
    </row>
    <row r="2406" spans="1:9" x14ac:dyDescent="0.25">
      <c r="A2406" s="2" t="s">
        <v>674</v>
      </c>
      <c r="B2406" s="2" t="s">
        <v>371</v>
      </c>
      <c r="C2406" s="2" t="s">
        <v>99</v>
      </c>
      <c r="D2406" s="2" t="s">
        <v>16</v>
      </c>
      <c r="E2406" s="2" t="s">
        <v>17</v>
      </c>
      <c r="F2406" s="2">
        <v>1</v>
      </c>
      <c r="G2406" s="2">
        <v>0.6</v>
      </c>
      <c r="H2406" s="2">
        <v>1</v>
      </c>
      <c r="I2406" s="2">
        <v>0.6</v>
      </c>
    </row>
    <row r="2407" spans="1:9" x14ac:dyDescent="0.25">
      <c r="A2407" s="2" t="s">
        <v>674</v>
      </c>
      <c r="B2407" s="2" t="s">
        <v>371</v>
      </c>
      <c r="C2407" s="2" t="s">
        <v>101</v>
      </c>
      <c r="D2407" s="2" t="s">
        <v>16</v>
      </c>
      <c r="E2407" s="2" t="s">
        <v>17</v>
      </c>
      <c r="F2407" s="2">
        <v>1</v>
      </c>
      <c r="G2407" s="2">
        <v>0.64</v>
      </c>
      <c r="H2407" s="2">
        <v>1</v>
      </c>
      <c r="I2407" s="2">
        <v>0.64</v>
      </c>
    </row>
    <row r="2408" spans="1:9" x14ac:dyDescent="0.25">
      <c r="A2408" s="2" t="s">
        <v>674</v>
      </c>
      <c r="B2408" s="2" t="s">
        <v>371</v>
      </c>
      <c r="C2408" s="2" t="s">
        <v>161</v>
      </c>
      <c r="D2408" s="2" t="s">
        <v>16</v>
      </c>
      <c r="E2408" s="2" t="s">
        <v>19</v>
      </c>
      <c r="F2408" s="2">
        <v>1</v>
      </c>
      <c r="G2408" s="2">
        <v>0.28999999999999998</v>
      </c>
      <c r="H2408" s="2">
        <v>1</v>
      </c>
      <c r="I2408" s="2">
        <v>0.28999999999999998</v>
      </c>
    </row>
    <row r="2409" spans="1:9" x14ac:dyDescent="0.25">
      <c r="A2409" s="2" t="s">
        <v>674</v>
      </c>
      <c r="B2409" s="2" t="s">
        <v>371</v>
      </c>
      <c r="C2409" s="2" t="s">
        <v>217</v>
      </c>
      <c r="D2409" s="2" t="s">
        <v>16</v>
      </c>
      <c r="E2409" s="2" t="s">
        <v>18</v>
      </c>
      <c r="F2409" s="2">
        <v>1</v>
      </c>
      <c r="G2409" s="2">
        <v>0.4</v>
      </c>
      <c r="H2409" s="2">
        <v>1</v>
      </c>
      <c r="I2409" s="2">
        <v>0.4</v>
      </c>
    </row>
    <row r="2410" spans="1:9" x14ac:dyDescent="0.25">
      <c r="A2410" s="2" t="s">
        <v>674</v>
      </c>
      <c r="B2410" s="2" t="s">
        <v>371</v>
      </c>
      <c r="C2410" s="2" t="s">
        <v>219</v>
      </c>
      <c r="D2410" s="2" t="s">
        <v>16</v>
      </c>
      <c r="E2410" s="2" t="s">
        <v>11</v>
      </c>
      <c r="F2410" s="2">
        <v>1</v>
      </c>
      <c r="G2410" s="2">
        <v>0.41</v>
      </c>
      <c r="H2410" s="2">
        <v>1</v>
      </c>
      <c r="I2410" s="2">
        <v>0.41</v>
      </c>
    </row>
    <row r="2411" spans="1:9" x14ac:dyDescent="0.25">
      <c r="A2411" s="2" t="s">
        <v>674</v>
      </c>
      <c r="B2411" s="2" t="s">
        <v>371</v>
      </c>
      <c r="C2411" s="2" t="s">
        <v>229</v>
      </c>
      <c r="D2411" s="2" t="s">
        <v>16</v>
      </c>
      <c r="E2411" s="2" t="s">
        <v>675</v>
      </c>
      <c r="F2411" s="2">
        <v>1</v>
      </c>
      <c r="G2411" s="2">
        <v>0.5</v>
      </c>
      <c r="H2411" s="2">
        <v>1</v>
      </c>
      <c r="I2411" s="2">
        <v>0.5</v>
      </c>
    </row>
    <row r="2412" spans="1:9" x14ac:dyDescent="0.25">
      <c r="A2412" s="2" t="s">
        <v>674</v>
      </c>
      <c r="B2412" s="2" t="s">
        <v>371</v>
      </c>
      <c r="C2412" s="2" t="s">
        <v>241</v>
      </c>
      <c r="D2412" s="2" t="s">
        <v>16</v>
      </c>
      <c r="E2412" s="2" t="s">
        <v>16</v>
      </c>
      <c r="F2412" s="2">
        <v>1</v>
      </c>
      <c r="G2412" s="2">
        <v>0.61</v>
      </c>
      <c r="H2412" s="2">
        <v>1</v>
      </c>
      <c r="I2412" s="2">
        <v>0.61</v>
      </c>
    </row>
    <row r="2413" spans="1:9" x14ac:dyDescent="0.25">
      <c r="A2413" s="2" t="s">
        <v>674</v>
      </c>
      <c r="B2413" s="2" t="s">
        <v>371</v>
      </c>
      <c r="C2413" s="2" t="s">
        <v>241</v>
      </c>
      <c r="D2413" s="2" t="s">
        <v>16</v>
      </c>
      <c r="E2413" s="2" t="s">
        <v>17</v>
      </c>
      <c r="F2413" s="2">
        <v>2</v>
      </c>
      <c r="G2413" s="2">
        <v>0.8</v>
      </c>
      <c r="H2413" s="2">
        <v>2</v>
      </c>
      <c r="I2413" s="2">
        <v>0.8</v>
      </c>
    </row>
    <row r="2414" spans="1:9" x14ac:dyDescent="0.25">
      <c r="A2414" s="2" t="s">
        <v>674</v>
      </c>
      <c r="B2414" s="2" t="s">
        <v>371</v>
      </c>
      <c r="C2414" s="2" t="s">
        <v>247</v>
      </c>
      <c r="D2414" s="2" t="s">
        <v>16</v>
      </c>
      <c r="E2414" s="2" t="s">
        <v>18</v>
      </c>
      <c r="F2414" s="2">
        <v>1</v>
      </c>
      <c r="G2414" s="2">
        <v>0.6</v>
      </c>
      <c r="H2414" s="2">
        <v>1</v>
      </c>
      <c r="I2414" s="2">
        <v>0.6</v>
      </c>
    </row>
    <row r="2415" spans="1:9" x14ac:dyDescent="0.25">
      <c r="A2415" s="2" t="s">
        <v>674</v>
      </c>
      <c r="B2415" s="2" t="s">
        <v>371</v>
      </c>
      <c r="C2415" s="2" t="s">
        <v>249</v>
      </c>
      <c r="D2415" s="2" t="s">
        <v>16</v>
      </c>
      <c r="E2415" s="2" t="s">
        <v>12</v>
      </c>
      <c r="F2415" s="2">
        <v>2</v>
      </c>
      <c r="G2415" s="2">
        <v>1.28</v>
      </c>
      <c r="H2415" s="2">
        <v>2</v>
      </c>
      <c r="I2415" s="2">
        <v>1.28</v>
      </c>
    </row>
    <row r="2416" spans="1:9" x14ac:dyDescent="0.25">
      <c r="A2416" s="2" t="s">
        <v>674</v>
      </c>
      <c r="B2416" s="2" t="s">
        <v>371</v>
      </c>
      <c r="C2416" s="2" t="s">
        <v>249</v>
      </c>
      <c r="D2416" s="2" t="s">
        <v>16</v>
      </c>
      <c r="E2416" s="2" t="s">
        <v>17</v>
      </c>
      <c r="F2416" s="2">
        <v>1</v>
      </c>
      <c r="G2416" s="2">
        <v>0.6</v>
      </c>
      <c r="H2416" s="2">
        <v>1</v>
      </c>
      <c r="I2416" s="2">
        <v>0.6</v>
      </c>
    </row>
    <row r="2417" spans="1:9" x14ac:dyDescent="0.25">
      <c r="A2417" s="2" t="s">
        <v>674</v>
      </c>
      <c r="B2417" s="2" t="s">
        <v>371</v>
      </c>
      <c r="C2417" s="2" t="s">
        <v>249</v>
      </c>
      <c r="D2417" s="2" t="s">
        <v>16</v>
      </c>
      <c r="E2417" s="2" t="s">
        <v>18</v>
      </c>
      <c r="F2417" s="2">
        <v>1</v>
      </c>
      <c r="G2417" s="2">
        <v>0.2</v>
      </c>
      <c r="H2417" s="2">
        <v>1</v>
      </c>
      <c r="I2417" s="2">
        <v>0.2</v>
      </c>
    </row>
    <row r="2418" spans="1:9" x14ac:dyDescent="0.25">
      <c r="A2418" s="2" t="s">
        <v>674</v>
      </c>
      <c r="B2418" s="2" t="s">
        <v>371</v>
      </c>
      <c r="C2418" s="2" t="s">
        <v>249</v>
      </c>
      <c r="D2418" s="2" t="s">
        <v>16</v>
      </c>
      <c r="E2418" s="2" t="s">
        <v>19</v>
      </c>
      <c r="F2418" s="2">
        <v>1</v>
      </c>
      <c r="G2418" s="2">
        <v>0.8</v>
      </c>
      <c r="H2418" s="2">
        <v>1</v>
      </c>
      <c r="I2418" s="2">
        <v>0.8</v>
      </c>
    </row>
    <row r="2419" spans="1:9" x14ac:dyDescent="0.25">
      <c r="A2419" s="2" t="s">
        <v>674</v>
      </c>
      <c r="B2419" s="2" t="s">
        <v>371</v>
      </c>
      <c r="C2419" s="2" t="s">
        <v>251</v>
      </c>
      <c r="D2419" s="2" t="s">
        <v>16</v>
      </c>
      <c r="E2419" s="2" t="s">
        <v>13</v>
      </c>
      <c r="F2419" s="2">
        <v>1</v>
      </c>
      <c r="G2419" s="2">
        <v>0.64</v>
      </c>
      <c r="H2419" s="2">
        <v>1</v>
      </c>
      <c r="I2419" s="2">
        <v>0.64</v>
      </c>
    </row>
    <row r="2420" spans="1:9" x14ac:dyDescent="0.25">
      <c r="A2420" s="2" t="s">
        <v>674</v>
      </c>
      <c r="B2420" s="2" t="s">
        <v>371</v>
      </c>
      <c r="C2420" s="2" t="s">
        <v>287</v>
      </c>
      <c r="D2420" s="2" t="s">
        <v>16</v>
      </c>
      <c r="E2420" s="2" t="s">
        <v>19</v>
      </c>
      <c r="F2420" s="2">
        <v>1</v>
      </c>
      <c r="G2420" s="2">
        <v>0.68</v>
      </c>
      <c r="H2420" s="2">
        <v>1</v>
      </c>
      <c r="I2420" s="2">
        <v>0.68</v>
      </c>
    </row>
    <row r="2421" spans="1:9" x14ac:dyDescent="0.25">
      <c r="A2421" s="2" t="s">
        <v>674</v>
      </c>
      <c r="B2421" s="2" t="s">
        <v>371</v>
      </c>
      <c r="C2421" s="2" t="s">
        <v>371</v>
      </c>
      <c r="D2421" s="2" t="s">
        <v>16</v>
      </c>
      <c r="E2421" s="2" t="s">
        <v>675</v>
      </c>
      <c r="F2421" s="2">
        <v>487</v>
      </c>
      <c r="G2421" s="2">
        <v>308</v>
      </c>
      <c r="H2421" s="2">
        <v>358</v>
      </c>
      <c r="I2421" s="2">
        <v>179</v>
      </c>
    </row>
    <row r="2422" spans="1:9" x14ac:dyDescent="0.25">
      <c r="A2422" s="2" t="s">
        <v>674</v>
      </c>
      <c r="B2422" s="2" t="s">
        <v>371</v>
      </c>
      <c r="C2422" s="2" t="s">
        <v>371</v>
      </c>
      <c r="D2422" s="2" t="s">
        <v>16</v>
      </c>
      <c r="E2422" s="2" t="s">
        <v>8</v>
      </c>
      <c r="F2422" s="2">
        <v>554</v>
      </c>
      <c r="G2422" s="2">
        <v>553.5</v>
      </c>
      <c r="H2422" s="2">
        <v>430</v>
      </c>
      <c r="I2422" s="2">
        <v>429.5</v>
      </c>
    </row>
    <row r="2423" spans="1:9" x14ac:dyDescent="0.25">
      <c r="A2423" s="2" t="s">
        <v>674</v>
      </c>
      <c r="B2423" s="2" t="s">
        <v>371</v>
      </c>
      <c r="C2423" s="2" t="s">
        <v>371</v>
      </c>
      <c r="D2423" s="2" t="s">
        <v>16</v>
      </c>
      <c r="E2423" s="2" t="s">
        <v>9</v>
      </c>
      <c r="F2423" s="2">
        <v>555</v>
      </c>
      <c r="G2423" s="2">
        <v>550.5</v>
      </c>
      <c r="H2423" s="2">
        <v>425</v>
      </c>
      <c r="I2423" s="2">
        <v>420.5</v>
      </c>
    </row>
    <row r="2424" spans="1:9" x14ac:dyDescent="0.25">
      <c r="A2424" s="2" t="s">
        <v>674</v>
      </c>
      <c r="B2424" s="2" t="s">
        <v>371</v>
      </c>
      <c r="C2424" s="2" t="s">
        <v>371</v>
      </c>
      <c r="D2424" s="2" t="s">
        <v>16</v>
      </c>
      <c r="E2424" s="2" t="s">
        <v>10</v>
      </c>
      <c r="F2424" s="2">
        <v>603</v>
      </c>
      <c r="G2424" s="2">
        <v>601.25</v>
      </c>
      <c r="H2424" s="2">
        <v>460</v>
      </c>
      <c r="I2424" s="2">
        <v>458.25</v>
      </c>
    </row>
    <row r="2425" spans="1:9" x14ac:dyDescent="0.25">
      <c r="A2425" s="2" t="s">
        <v>674</v>
      </c>
      <c r="B2425" s="2" t="s">
        <v>371</v>
      </c>
      <c r="C2425" s="2" t="s">
        <v>371</v>
      </c>
      <c r="D2425" s="2" t="s">
        <v>16</v>
      </c>
      <c r="E2425" s="2" t="s">
        <v>11</v>
      </c>
      <c r="F2425" s="2">
        <v>588</v>
      </c>
      <c r="G2425" s="2">
        <v>583.03</v>
      </c>
      <c r="H2425" s="2">
        <v>463</v>
      </c>
      <c r="I2425" s="2">
        <v>459.93</v>
      </c>
    </row>
    <row r="2426" spans="1:9" x14ac:dyDescent="0.25">
      <c r="A2426" s="2" t="s">
        <v>674</v>
      </c>
      <c r="B2426" s="2" t="s">
        <v>371</v>
      </c>
      <c r="C2426" s="2" t="s">
        <v>371</v>
      </c>
      <c r="D2426" s="2" t="s">
        <v>16</v>
      </c>
      <c r="E2426" s="2" t="s">
        <v>12</v>
      </c>
      <c r="F2426" s="2">
        <v>652</v>
      </c>
      <c r="G2426" s="2">
        <v>646.45000000000005</v>
      </c>
      <c r="H2426" s="2">
        <v>512</v>
      </c>
      <c r="I2426" s="2">
        <v>506.95</v>
      </c>
    </row>
    <row r="2427" spans="1:9" x14ac:dyDescent="0.25">
      <c r="A2427" s="2" t="s">
        <v>674</v>
      </c>
      <c r="B2427" s="2" t="s">
        <v>371</v>
      </c>
      <c r="C2427" s="2" t="s">
        <v>371</v>
      </c>
      <c r="D2427" s="2" t="s">
        <v>16</v>
      </c>
      <c r="E2427" s="2" t="s">
        <v>13</v>
      </c>
      <c r="F2427" s="2">
        <v>780</v>
      </c>
      <c r="G2427" s="2">
        <v>777.14</v>
      </c>
      <c r="H2427" s="2">
        <v>666</v>
      </c>
      <c r="I2427" s="2">
        <v>663.82</v>
      </c>
    </row>
    <row r="2428" spans="1:9" x14ac:dyDescent="0.25">
      <c r="A2428" s="2" t="s">
        <v>674</v>
      </c>
      <c r="B2428" s="2" t="s">
        <v>371</v>
      </c>
      <c r="C2428" s="2" t="s">
        <v>371</v>
      </c>
      <c r="D2428" s="2" t="s">
        <v>16</v>
      </c>
      <c r="E2428" s="2" t="s">
        <v>14</v>
      </c>
      <c r="F2428" s="2">
        <v>916</v>
      </c>
      <c r="G2428" s="2">
        <v>914.71</v>
      </c>
      <c r="H2428" s="2">
        <v>775</v>
      </c>
      <c r="I2428" s="2">
        <v>772.58</v>
      </c>
    </row>
    <row r="2429" spans="1:9" x14ac:dyDescent="0.25">
      <c r="A2429" s="2" t="s">
        <v>674</v>
      </c>
      <c r="B2429" s="2" t="s">
        <v>371</v>
      </c>
      <c r="C2429" s="2" t="s">
        <v>371</v>
      </c>
      <c r="D2429" s="2" t="s">
        <v>16</v>
      </c>
      <c r="E2429" s="2" t="s">
        <v>15</v>
      </c>
      <c r="F2429" s="2">
        <v>906</v>
      </c>
      <c r="G2429" s="2">
        <v>902.74</v>
      </c>
      <c r="H2429" s="2">
        <v>780</v>
      </c>
      <c r="I2429" s="2">
        <v>777.5</v>
      </c>
    </row>
    <row r="2430" spans="1:9" x14ac:dyDescent="0.25">
      <c r="A2430" s="2" t="s">
        <v>674</v>
      </c>
      <c r="B2430" s="2" t="s">
        <v>371</v>
      </c>
      <c r="C2430" s="2" t="s">
        <v>371</v>
      </c>
      <c r="D2430" s="2" t="s">
        <v>16</v>
      </c>
      <c r="E2430" s="2" t="s">
        <v>16</v>
      </c>
      <c r="F2430" s="2">
        <v>782</v>
      </c>
      <c r="G2430" s="2">
        <v>779.7</v>
      </c>
      <c r="H2430" s="2">
        <v>637</v>
      </c>
      <c r="I2430" s="2">
        <v>634.79999999999995</v>
      </c>
    </row>
    <row r="2431" spans="1:9" x14ac:dyDescent="0.25">
      <c r="A2431" s="2" t="s">
        <v>674</v>
      </c>
      <c r="B2431" s="2" t="s">
        <v>371</v>
      </c>
      <c r="C2431" s="2" t="s">
        <v>371</v>
      </c>
      <c r="D2431" s="2" t="s">
        <v>16</v>
      </c>
      <c r="E2431" s="2" t="s">
        <v>17</v>
      </c>
      <c r="F2431" s="2">
        <v>640</v>
      </c>
      <c r="G2431" s="2">
        <v>635.92999999999995</v>
      </c>
      <c r="H2431" s="2">
        <v>523</v>
      </c>
      <c r="I2431" s="2">
        <v>521.32000000000005</v>
      </c>
    </row>
    <row r="2432" spans="1:9" x14ac:dyDescent="0.25">
      <c r="A2432" s="2" t="s">
        <v>674</v>
      </c>
      <c r="B2432" s="2" t="s">
        <v>371</v>
      </c>
      <c r="C2432" s="2" t="s">
        <v>371</v>
      </c>
      <c r="D2432" s="2" t="s">
        <v>16</v>
      </c>
      <c r="E2432" s="2" t="s">
        <v>18</v>
      </c>
      <c r="F2432" s="2">
        <v>425</v>
      </c>
      <c r="G2432" s="2">
        <v>389.26</v>
      </c>
      <c r="H2432" s="2">
        <v>324</v>
      </c>
      <c r="I2432" s="2">
        <v>305.31</v>
      </c>
    </row>
    <row r="2433" spans="1:9" x14ac:dyDescent="0.25">
      <c r="A2433" s="2" t="s">
        <v>674</v>
      </c>
      <c r="B2433" s="2" t="s">
        <v>371</v>
      </c>
      <c r="C2433" s="2" t="s">
        <v>371</v>
      </c>
      <c r="D2433" s="2" t="s">
        <v>16</v>
      </c>
      <c r="E2433" s="2" t="s">
        <v>19</v>
      </c>
      <c r="F2433" s="2">
        <v>315</v>
      </c>
      <c r="G2433" s="2">
        <v>291.61</v>
      </c>
      <c r="H2433" s="2">
        <v>242</v>
      </c>
      <c r="I2433" s="2">
        <v>220.6</v>
      </c>
    </row>
    <row r="2434" spans="1:9" x14ac:dyDescent="0.25">
      <c r="A2434" s="2" t="s">
        <v>674</v>
      </c>
      <c r="B2434" s="2" t="s">
        <v>371</v>
      </c>
      <c r="C2434" s="2" t="s">
        <v>407</v>
      </c>
      <c r="D2434" s="2" t="s">
        <v>16</v>
      </c>
      <c r="E2434" s="2" t="s">
        <v>13</v>
      </c>
      <c r="F2434" s="2">
        <v>1</v>
      </c>
      <c r="G2434" s="2">
        <v>0.2</v>
      </c>
      <c r="H2434" s="2">
        <v>1</v>
      </c>
      <c r="I2434" s="2">
        <v>0.2</v>
      </c>
    </row>
    <row r="2435" spans="1:9" x14ac:dyDescent="0.25">
      <c r="A2435" s="2" t="s">
        <v>674</v>
      </c>
      <c r="B2435" s="2" t="s">
        <v>371</v>
      </c>
      <c r="C2435" s="2" t="s">
        <v>407</v>
      </c>
      <c r="D2435" s="2" t="s">
        <v>16</v>
      </c>
      <c r="E2435" s="2" t="s">
        <v>14</v>
      </c>
      <c r="F2435" s="2">
        <v>1</v>
      </c>
      <c r="G2435" s="2">
        <v>0.8</v>
      </c>
      <c r="H2435" s="2">
        <v>1</v>
      </c>
      <c r="I2435" s="2">
        <v>0.8</v>
      </c>
    </row>
    <row r="2436" spans="1:9" x14ac:dyDescent="0.25">
      <c r="A2436" s="2" t="s">
        <v>674</v>
      </c>
      <c r="B2436" s="2" t="s">
        <v>371</v>
      </c>
      <c r="C2436" s="2" t="s">
        <v>411</v>
      </c>
      <c r="D2436" s="2" t="s">
        <v>16</v>
      </c>
      <c r="E2436" s="2" t="s">
        <v>19</v>
      </c>
      <c r="F2436" s="2">
        <v>1</v>
      </c>
      <c r="G2436" s="2">
        <v>0.82</v>
      </c>
      <c r="H2436" s="2">
        <v>1</v>
      </c>
      <c r="I2436" s="2">
        <v>0.82</v>
      </c>
    </row>
    <row r="2437" spans="1:9" x14ac:dyDescent="0.25">
      <c r="A2437" s="2" t="s">
        <v>674</v>
      </c>
      <c r="B2437" s="2" t="s">
        <v>371</v>
      </c>
      <c r="C2437" s="2" t="s">
        <v>417</v>
      </c>
      <c r="D2437" s="2" t="s">
        <v>16</v>
      </c>
      <c r="E2437" s="2" t="s">
        <v>17</v>
      </c>
      <c r="F2437" s="2">
        <v>1</v>
      </c>
      <c r="G2437" s="2">
        <v>0.83</v>
      </c>
      <c r="H2437" s="2">
        <v>1</v>
      </c>
      <c r="I2437" s="2">
        <v>0.83</v>
      </c>
    </row>
    <row r="2438" spans="1:9" x14ac:dyDescent="0.25">
      <c r="A2438" s="2" t="s">
        <v>674</v>
      </c>
      <c r="B2438" s="2" t="s">
        <v>371</v>
      </c>
      <c r="C2438" s="2" t="s">
        <v>419</v>
      </c>
      <c r="D2438" s="2" t="s">
        <v>16</v>
      </c>
      <c r="E2438" s="2" t="s">
        <v>17</v>
      </c>
      <c r="F2438" s="2">
        <v>1</v>
      </c>
      <c r="G2438" s="2">
        <v>0.74</v>
      </c>
      <c r="H2438" s="2">
        <v>1</v>
      </c>
      <c r="I2438" s="2">
        <v>0.74</v>
      </c>
    </row>
    <row r="2439" spans="1:9" x14ac:dyDescent="0.25">
      <c r="A2439" s="2" t="s">
        <v>674</v>
      </c>
      <c r="B2439" s="2" t="s">
        <v>371</v>
      </c>
      <c r="C2439" s="2" t="s">
        <v>421</v>
      </c>
      <c r="D2439" s="2" t="s">
        <v>16</v>
      </c>
      <c r="E2439" s="2" t="s">
        <v>17</v>
      </c>
      <c r="F2439" s="2">
        <v>1</v>
      </c>
      <c r="G2439" s="2">
        <v>0.66</v>
      </c>
      <c r="H2439" s="2">
        <v>1</v>
      </c>
      <c r="I2439" s="2">
        <v>0.66</v>
      </c>
    </row>
    <row r="2440" spans="1:9" x14ac:dyDescent="0.25">
      <c r="A2440" s="2" t="s">
        <v>674</v>
      </c>
      <c r="B2440" s="2" t="s">
        <v>371</v>
      </c>
      <c r="C2440" s="2" t="s">
        <v>453</v>
      </c>
      <c r="D2440" s="2" t="s">
        <v>16</v>
      </c>
      <c r="E2440" s="2" t="s">
        <v>12</v>
      </c>
      <c r="F2440" s="2">
        <v>1</v>
      </c>
      <c r="G2440" s="2">
        <v>0.73</v>
      </c>
      <c r="H2440" s="2">
        <v>1</v>
      </c>
      <c r="I2440" s="2">
        <v>0.73</v>
      </c>
    </row>
    <row r="2441" spans="1:9" x14ac:dyDescent="0.25">
      <c r="A2441" s="2" t="s">
        <v>674</v>
      </c>
      <c r="B2441" s="2" t="s">
        <v>371</v>
      </c>
      <c r="C2441" s="2" t="s">
        <v>453</v>
      </c>
      <c r="D2441" s="2" t="s">
        <v>16</v>
      </c>
      <c r="E2441" s="2" t="s">
        <v>16</v>
      </c>
      <c r="F2441" s="2">
        <v>1</v>
      </c>
      <c r="G2441" s="2">
        <v>0.74</v>
      </c>
      <c r="H2441" s="2">
        <v>1</v>
      </c>
      <c r="I2441" s="2">
        <v>0.74</v>
      </c>
    </row>
    <row r="2442" spans="1:9" x14ac:dyDescent="0.25">
      <c r="A2442" s="2" t="s">
        <v>674</v>
      </c>
      <c r="B2442" s="2" t="s">
        <v>371</v>
      </c>
      <c r="C2442" s="2" t="s">
        <v>477</v>
      </c>
      <c r="D2442" s="2" t="s">
        <v>16</v>
      </c>
      <c r="E2442" s="2" t="s">
        <v>15</v>
      </c>
      <c r="F2442" s="2">
        <v>1</v>
      </c>
      <c r="G2442" s="2">
        <v>0.82</v>
      </c>
      <c r="H2442" s="2">
        <v>1</v>
      </c>
      <c r="I2442" s="2">
        <v>0.82</v>
      </c>
    </row>
    <row r="2443" spans="1:9" x14ac:dyDescent="0.25">
      <c r="A2443" s="2" t="s">
        <v>674</v>
      </c>
      <c r="B2443" s="2" t="s">
        <v>371</v>
      </c>
      <c r="C2443" s="2" t="s">
        <v>479</v>
      </c>
      <c r="D2443" s="2" t="s">
        <v>16</v>
      </c>
      <c r="E2443" s="2" t="s">
        <v>17</v>
      </c>
      <c r="F2443" s="2">
        <v>1</v>
      </c>
      <c r="G2443" s="2">
        <v>0.82</v>
      </c>
      <c r="H2443" s="2">
        <v>1</v>
      </c>
      <c r="I2443" s="2">
        <v>0.82</v>
      </c>
    </row>
    <row r="2444" spans="1:9" x14ac:dyDescent="0.25">
      <c r="A2444" s="2" t="s">
        <v>674</v>
      </c>
      <c r="B2444" s="2" t="s">
        <v>371</v>
      </c>
      <c r="C2444" s="2" t="s">
        <v>485</v>
      </c>
      <c r="D2444" s="2" t="s">
        <v>16</v>
      </c>
      <c r="E2444" s="2" t="s">
        <v>15</v>
      </c>
      <c r="F2444" s="2">
        <v>1</v>
      </c>
      <c r="G2444" s="2">
        <v>0.82</v>
      </c>
      <c r="H2444" s="2">
        <v>1</v>
      </c>
      <c r="I2444" s="2">
        <v>0.82</v>
      </c>
    </row>
    <row r="2445" spans="1:9" x14ac:dyDescent="0.25">
      <c r="A2445" s="2" t="s">
        <v>674</v>
      </c>
      <c r="B2445" s="2" t="s">
        <v>371</v>
      </c>
      <c r="C2445" s="2" t="s">
        <v>557</v>
      </c>
      <c r="D2445" s="2" t="s">
        <v>16</v>
      </c>
      <c r="E2445" s="2" t="s">
        <v>14</v>
      </c>
      <c r="F2445" s="2">
        <v>1</v>
      </c>
      <c r="G2445" s="2">
        <v>0.82</v>
      </c>
      <c r="H2445" s="2">
        <v>1</v>
      </c>
      <c r="I2445" s="2">
        <v>0.82</v>
      </c>
    </row>
    <row r="2446" spans="1:9" x14ac:dyDescent="0.25">
      <c r="A2446" s="2" t="s">
        <v>674</v>
      </c>
      <c r="B2446" s="2" t="s">
        <v>371</v>
      </c>
      <c r="C2446" s="2" t="s">
        <v>577</v>
      </c>
      <c r="D2446" s="2" t="s">
        <v>16</v>
      </c>
      <c r="E2446" s="2" t="s">
        <v>17</v>
      </c>
      <c r="F2446" s="2">
        <v>1</v>
      </c>
      <c r="G2446" s="2">
        <v>0.49</v>
      </c>
      <c r="H2446" s="2">
        <v>1</v>
      </c>
      <c r="I2446" s="2">
        <v>0.49</v>
      </c>
    </row>
    <row r="2447" spans="1:9" x14ac:dyDescent="0.25">
      <c r="A2447" s="2" t="s">
        <v>674</v>
      </c>
      <c r="B2447" s="2" t="s">
        <v>371</v>
      </c>
      <c r="C2447" s="2" t="s">
        <v>591</v>
      </c>
      <c r="D2447" s="2" t="s">
        <v>16</v>
      </c>
      <c r="E2447" s="2" t="s">
        <v>16</v>
      </c>
      <c r="F2447" s="2">
        <v>1</v>
      </c>
      <c r="G2447" s="2">
        <v>0.48</v>
      </c>
      <c r="H2447" s="2">
        <v>1</v>
      </c>
      <c r="I2447" s="2">
        <v>0.48</v>
      </c>
    </row>
    <row r="2448" spans="1:9" x14ac:dyDescent="0.25">
      <c r="A2448" s="2" t="s">
        <v>674</v>
      </c>
      <c r="B2448" s="2" t="s">
        <v>373</v>
      </c>
      <c r="C2448" s="2" t="s">
        <v>373</v>
      </c>
      <c r="D2448" s="2" t="s">
        <v>16</v>
      </c>
      <c r="E2448" s="2" t="s">
        <v>675</v>
      </c>
      <c r="F2448" s="2">
        <v>62</v>
      </c>
      <c r="G2448" s="2">
        <v>62</v>
      </c>
      <c r="H2448" s="2">
        <v>0</v>
      </c>
      <c r="I2448" s="2">
        <v>0</v>
      </c>
    </row>
    <row r="2449" spans="1:9" x14ac:dyDescent="0.25">
      <c r="A2449" s="2" t="s">
        <v>674</v>
      </c>
      <c r="B2449" s="2" t="s">
        <v>373</v>
      </c>
      <c r="C2449" s="2" t="s">
        <v>373</v>
      </c>
      <c r="D2449" s="2" t="s">
        <v>16</v>
      </c>
      <c r="E2449" s="2" t="s">
        <v>8</v>
      </c>
      <c r="F2449" s="2">
        <v>66</v>
      </c>
      <c r="G2449" s="2">
        <v>66</v>
      </c>
      <c r="H2449" s="2">
        <v>0</v>
      </c>
      <c r="I2449" s="2">
        <v>0</v>
      </c>
    </row>
    <row r="2450" spans="1:9" x14ac:dyDescent="0.25">
      <c r="A2450" s="2" t="s">
        <v>674</v>
      </c>
      <c r="B2450" s="2" t="s">
        <v>373</v>
      </c>
      <c r="C2450" s="2" t="s">
        <v>373</v>
      </c>
      <c r="D2450" s="2" t="s">
        <v>16</v>
      </c>
      <c r="E2450" s="2" t="s">
        <v>9</v>
      </c>
      <c r="F2450" s="2">
        <v>83</v>
      </c>
      <c r="G2450" s="2">
        <v>83</v>
      </c>
      <c r="H2450" s="2">
        <v>0</v>
      </c>
      <c r="I2450" s="2">
        <v>0</v>
      </c>
    </row>
    <row r="2451" spans="1:9" x14ac:dyDescent="0.25">
      <c r="A2451" s="2" t="s">
        <v>674</v>
      </c>
      <c r="B2451" s="2" t="s">
        <v>373</v>
      </c>
      <c r="C2451" s="2" t="s">
        <v>373</v>
      </c>
      <c r="D2451" s="2" t="s">
        <v>16</v>
      </c>
      <c r="E2451" s="2" t="s">
        <v>10</v>
      </c>
      <c r="F2451" s="2">
        <v>85</v>
      </c>
      <c r="G2451" s="2">
        <v>85</v>
      </c>
      <c r="H2451" s="2">
        <v>0</v>
      </c>
      <c r="I2451" s="2">
        <v>0</v>
      </c>
    </row>
    <row r="2452" spans="1:9" x14ac:dyDescent="0.25">
      <c r="A2452" s="2" t="s">
        <v>674</v>
      </c>
      <c r="B2452" s="2" t="s">
        <v>373</v>
      </c>
      <c r="C2452" s="2" t="s">
        <v>373</v>
      </c>
      <c r="D2452" s="2" t="s">
        <v>16</v>
      </c>
      <c r="E2452" s="2" t="s">
        <v>11</v>
      </c>
      <c r="F2452" s="2">
        <v>58</v>
      </c>
      <c r="G2452" s="2">
        <v>58</v>
      </c>
      <c r="H2452" s="2">
        <v>0</v>
      </c>
      <c r="I2452" s="2">
        <v>0</v>
      </c>
    </row>
    <row r="2453" spans="1:9" x14ac:dyDescent="0.25">
      <c r="A2453" s="2" t="s">
        <v>674</v>
      </c>
      <c r="B2453" s="2" t="s">
        <v>373</v>
      </c>
      <c r="C2453" s="2" t="s">
        <v>373</v>
      </c>
      <c r="D2453" s="2" t="s">
        <v>16</v>
      </c>
      <c r="E2453" s="2" t="s">
        <v>12</v>
      </c>
      <c r="F2453" s="2">
        <v>87</v>
      </c>
      <c r="G2453" s="2">
        <v>87</v>
      </c>
      <c r="H2453" s="2">
        <v>0</v>
      </c>
      <c r="I2453" s="2">
        <v>0</v>
      </c>
    </row>
    <row r="2454" spans="1:9" x14ac:dyDescent="0.25">
      <c r="A2454" s="2" t="s">
        <v>674</v>
      </c>
      <c r="B2454" s="2" t="s">
        <v>373</v>
      </c>
      <c r="C2454" s="2" t="s">
        <v>373</v>
      </c>
      <c r="D2454" s="2" t="s">
        <v>16</v>
      </c>
      <c r="E2454" s="2" t="s">
        <v>13</v>
      </c>
      <c r="F2454" s="2">
        <v>70</v>
      </c>
      <c r="G2454" s="2">
        <v>70</v>
      </c>
      <c r="H2454" s="2">
        <v>0</v>
      </c>
      <c r="I2454" s="2">
        <v>0</v>
      </c>
    </row>
    <row r="2455" spans="1:9" x14ac:dyDescent="0.25">
      <c r="A2455" s="2" t="s">
        <v>674</v>
      </c>
      <c r="B2455" s="2" t="s">
        <v>373</v>
      </c>
      <c r="C2455" s="2" t="s">
        <v>373</v>
      </c>
      <c r="D2455" s="2" t="s">
        <v>16</v>
      </c>
      <c r="E2455" s="2" t="s">
        <v>14</v>
      </c>
      <c r="F2455" s="2">
        <v>93</v>
      </c>
      <c r="G2455" s="2">
        <v>93</v>
      </c>
      <c r="H2455" s="2">
        <v>1</v>
      </c>
      <c r="I2455" s="2">
        <v>1</v>
      </c>
    </row>
    <row r="2456" spans="1:9" x14ac:dyDescent="0.25">
      <c r="A2456" s="2" t="s">
        <v>674</v>
      </c>
      <c r="B2456" s="2" t="s">
        <v>373</v>
      </c>
      <c r="C2456" s="2" t="s">
        <v>373</v>
      </c>
      <c r="D2456" s="2" t="s">
        <v>16</v>
      </c>
      <c r="E2456" s="2" t="s">
        <v>15</v>
      </c>
      <c r="F2456" s="2">
        <v>106</v>
      </c>
      <c r="G2456" s="2">
        <v>106</v>
      </c>
      <c r="H2456" s="2">
        <v>3</v>
      </c>
      <c r="I2456" s="2">
        <v>3</v>
      </c>
    </row>
    <row r="2457" spans="1:9" x14ac:dyDescent="0.25">
      <c r="A2457" s="2" t="s">
        <v>674</v>
      </c>
      <c r="B2457" s="2" t="s">
        <v>373</v>
      </c>
      <c r="C2457" s="2" t="s">
        <v>373</v>
      </c>
      <c r="D2457" s="2" t="s">
        <v>16</v>
      </c>
      <c r="E2457" s="2" t="s">
        <v>16</v>
      </c>
      <c r="F2457" s="2">
        <v>84</v>
      </c>
      <c r="G2457" s="2">
        <v>84</v>
      </c>
      <c r="H2457" s="2">
        <v>2</v>
      </c>
      <c r="I2457" s="2">
        <v>2</v>
      </c>
    </row>
    <row r="2458" spans="1:9" x14ac:dyDescent="0.25">
      <c r="A2458" s="2" t="s">
        <v>674</v>
      </c>
      <c r="B2458" s="2" t="s">
        <v>373</v>
      </c>
      <c r="C2458" s="2" t="s">
        <v>373</v>
      </c>
      <c r="D2458" s="2" t="s">
        <v>16</v>
      </c>
      <c r="E2458" s="2" t="s">
        <v>17</v>
      </c>
      <c r="F2458" s="2">
        <v>99</v>
      </c>
      <c r="G2458" s="2">
        <v>99</v>
      </c>
      <c r="H2458" s="2">
        <v>10</v>
      </c>
      <c r="I2458" s="2">
        <v>10</v>
      </c>
    </row>
    <row r="2459" spans="1:9" x14ac:dyDescent="0.25">
      <c r="A2459" s="2" t="s">
        <v>674</v>
      </c>
      <c r="B2459" s="2" t="s">
        <v>373</v>
      </c>
      <c r="C2459" s="2" t="s">
        <v>373</v>
      </c>
      <c r="D2459" s="2" t="s">
        <v>16</v>
      </c>
      <c r="E2459" s="2" t="s">
        <v>18</v>
      </c>
      <c r="F2459" s="2">
        <v>89</v>
      </c>
      <c r="G2459" s="2">
        <v>71.56</v>
      </c>
      <c r="H2459" s="2">
        <v>16</v>
      </c>
      <c r="I2459" s="2">
        <v>16</v>
      </c>
    </row>
    <row r="2460" spans="1:9" x14ac:dyDescent="0.25">
      <c r="A2460" s="2" t="s">
        <v>674</v>
      </c>
      <c r="B2460" s="2" t="s">
        <v>373</v>
      </c>
      <c r="C2460" s="2" t="s">
        <v>373</v>
      </c>
      <c r="D2460" s="2" t="s">
        <v>16</v>
      </c>
      <c r="E2460" s="2" t="s">
        <v>19</v>
      </c>
      <c r="F2460" s="2">
        <v>96</v>
      </c>
      <c r="G2460" s="2">
        <v>81.61</v>
      </c>
      <c r="H2460" s="2">
        <v>28</v>
      </c>
      <c r="I2460" s="2">
        <v>27.48</v>
      </c>
    </row>
    <row r="2461" spans="1:9" x14ac:dyDescent="0.25">
      <c r="A2461" s="2" t="s">
        <v>674</v>
      </c>
      <c r="B2461" s="2" t="s">
        <v>375</v>
      </c>
      <c r="C2461" s="2" t="s">
        <v>375</v>
      </c>
      <c r="D2461" s="2" t="s">
        <v>16</v>
      </c>
      <c r="E2461" s="2" t="s">
        <v>675</v>
      </c>
      <c r="F2461" s="2">
        <v>55</v>
      </c>
      <c r="G2461" s="2">
        <v>55</v>
      </c>
      <c r="H2461" s="2">
        <v>0</v>
      </c>
      <c r="I2461" s="2">
        <v>0</v>
      </c>
    </row>
    <row r="2462" spans="1:9" x14ac:dyDescent="0.25">
      <c r="A2462" s="2" t="s">
        <v>674</v>
      </c>
      <c r="B2462" s="2" t="s">
        <v>375</v>
      </c>
      <c r="C2462" s="2" t="s">
        <v>375</v>
      </c>
      <c r="D2462" s="2" t="s">
        <v>16</v>
      </c>
      <c r="E2462" s="2" t="s">
        <v>8</v>
      </c>
      <c r="F2462" s="2">
        <v>62</v>
      </c>
      <c r="G2462" s="2">
        <v>62</v>
      </c>
      <c r="H2462" s="2">
        <v>0</v>
      </c>
      <c r="I2462" s="2">
        <v>0</v>
      </c>
    </row>
    <row r="2463" spans="1:9" x14ac:dyDescent="0.25">
      <c r="A2463" s="2" t="s">
        <v>674</v>
      </c>
      <c r="B2463" s="2" t="s">
        <v>375</v>
      </c>
      <c r="C2463" s="2" t="s">
        <v>375</v>
      </c>
      <c r="D2463" s="2" t="s">
        <v>16</v>
      </c>
      <c r="E2463" s="2" t="s">
        <v>9</v>
      </c>
      <c r="F2463" s="2">
        <v>61</v>
      </c>
      <c r="G2463" s="2">
        <v>61</v>
      </c>
      <c r="H2463" s="2">
        <v>0</v>
      </c>
      <c r="I2463" s="2">
        <v>0</v>
      </c>
    </row>
    <row r="2464" spans="1:9" x14ac:dyDescent="0.25">
      <c r="A2464" s="2" t="s">
        <v>674</v>
      </c>
      <c r="B2464" s="2" t="s">
        <v>375</v>
      </c>
      <c r="C2464" s="2" t="s">
        <v>375</v>
      </c>
      <c r="D2464" s="2" t="s">
        <v>16</v>
      </c>
      <c r="E2464" s="2" t="s">
        <v>10</v>
      </c>
      <c r="F2464" s="2">
        <v>74</v>
      </c>
      <c r="G2464" s="2">
        <v>74</v>
      </c>
      <c r="H2464" s="2">
        <v>0</v>
      </c>
      <c r="I2464" s="2">
        <v>0</v>
      </c>
    </row>
    <row r="2465" spans="1:9" x14ac:dyDescent="0.25">
      <c r="A2465" s="2" t="s">
        <v>674</v>
      </c>
      <c r="B2465" s="2" t="s">
        <v>375</v>
      </c>
      <c r="C2465" s="2" t="s">
        <v>375</v>
      </c>
      <c r="D2465" s="2" t="s">
        <v>16</v>
      </c>
      <c r="E2465" s="2" t="s">
        <v>11</v>
      </c>
      <c r="F2465" s="2">
        <v>76</v>
      </c>
      <c r="G2465" s="2">
        <v>76</v>
      </c>
      <c r="H2465" s="2">
        <v>0</v>
      </c>
      <c r="I2465" s="2">
        <v>0</v>
      </c>
    </row>
    <row r="2466" spans="1:9" x14ac:dyDescent="0.25">
      <c r="A2466" s="2" t="s">
        <v>674</v>
      </c>
      <c r="B2466" s="2" t="s">
        <v>375</v>
      </c>
      <c r="C2466" s="2" t="s">
        <v>375</v>
      </c>
      <c r="D2466" s="2" t="s">
        <v>16</v>
      </c>
      <c r="E2466" s="2" t="s">
        <v>12</v>
      </c>
      <c r="F2466" s="2">
        <v>77</v>
      </c>
      <c r="G2466" s="2">
        <v>77</v>
      </c>
      <c r="H2466" s="2">
        <v>0</v>
      </c>
      <c r="I2466" s="2">
        <v>0</v>
      </c>
    </row>
    <row r="2467" spans="1:9" x14ac:dyDescent="0.25">
      <c r="A2467" s="2" t="s">
        <v>674</v>
      </c>
      <c r="B2467" s="2" t="s">
        <v>375</v>
      </c>
      <c r="C2467" s="2" t="s">
        <v>375</v>
      </c>
      <c r="D2467" s="2" t="s">
        <v>16</v>
      </c>
      <c r="E2467" s="2" t="s">
        <v>13</v>
      </c>
      <c r="F2467" s="2">
        <v>87</v>
      </c>
      <c r="G2467" s="2">
        <v>87</v>
      </c>
      <c r="H2467" s="2">
        <v>0</v>
      </c>
      <c r="I2467" s="2">
        <v>0</v>
      </c>
    </row>
    <row r="2468" spans="1:9" x14ac:dyDescent="0.25">
      <c r="A2468" s="2" t="s">
        <v>674</v>
      </c>
      <c r="B2468" s="2" t="s">
        <v>375</v>
      </c>
      <c r="C2468" s="2" t="s">
        <v>375</v>
      </c>
      <c r="D2468" s="2" t="s">
        <v>16</v>
      </c>
      <c r="E2468" s="2" t="s">
        <v>14</v>
      </c>
      <c r="F2468" s="2">
        <v>77</v>
      </c>
      <c r="G2468" s="2">
        <v>77</v>
      </c>
      <c r="H2468" s="2">
        <v>0</v>
      </c>
      <c r="I2468" s="2">
        <v>0</v>
      </c>
    </row>
    <row r="2469" spans="1:9" x14ac:dyDescent="0.25">
      <c r="A2469" s="2" t="s">
        <v>674</v>
      </c>
      <c r="B2469" s="2" t="s">
        <v>375</v>
      </c>
      <c r="C2469" s="2" t="s">
        <v>375</v>
      </c>
      <c r="D2469" s="2" t="s">
        <v>16</v>
      </c>
      <c r="E2469" s="2" t="s">
        <v>15</v>
      </c>
      <c r="F2469" s="2">
        <v>78</v>
      </c>
      <c r="G2469" s="2">
        <v>78</v>
      </c>
      <c r="H2469" s="2">
        <v>0</v>
      </c>
      <c r="I2469" s="2">
        <v>0</v>
      </c>
    </row>
    <row r="2470" spans="1:9" x14ac:dyDescent="0.25">
      <c r="A2470" s="2" t="s">
        <v>674</v>
      </c>
      <c r="B2470" s="2" t="s">
        <v>375</v>
      </c>
      <c r="C2470" s="2" t="s">
        <v>375</v>
      </c>
      <c r="D2470" s="2" t="s">
        <v>16</v>
      </c>
      <c r="E2470" s="2" t="s">
        <v>16</v>
      </c>
      <c r="F2470" s="2">
        <v>79</v>
      </c>
      <c r="G2470" s="2">
        <v>79</v>
      </c>
      <c r="H2470" s="2">
        <v>0</v>
      </c>
      <c r="I2470" s="2">
        <v>0</v>
      </c>
    </row>
    <row r="2471" spans="1:9" x14ac:dyDescent="0.25">
      <c r="A2471" s="2" t="s">
        <v>674</v>
      </c>
      <c r="B2471" s="2" t="s">
        <v>375</v>
      </c>
      <c r="C2471" s="2" t="s">
        <v>375</v>
      </c>
      <c r="D2471" s="2" t="s">
        <v>16</v>
      </c>
      <c r="E2471" s="2" t="s">
        <v>17</v>
      </c>
      <c r="F2471" s="2">
        <v>72</v>
      </c>
      <c r="G2471" s="2">
        <v>71.59</v>
      </c>
      <c r="H2471" s="2">
        <v>0</v>
      </c>
      <c r="I2471" s="2">
        <v>0</v>
      </c>
    </row>
    <row r="2472" spans="1:9" x14ac:dyDescent="0.25">
      <c r="A2472" s="2" t="s">
        <v>674</v>
      </c>
      <c r="B2472" s="2" t="s">
        <v>375</v>
      </c>
      <c r="C2472" s="2" t="s">
        <v>375</v>
      </c>
      <c r="D2472" s="2" t="s">
        <v>16</v>
      </c>
      <c r="E2472" s="2" t="s">
        <v>18</v>
      </c>
      <c r="F2472" s="2">
        <v>72</v>
      </c>
      <c r="G2472" s="2">
        <v>66.67</v>
      </c>
      <c r="H2472" s="2">
        <v>11</v>
      </c>
      <c r="I2472" s="2">
        <v>11</v>
      </c>
    </row>
    <row r="2473" spans="1:9" x14ac:dyDescent="0.25">
      <c r="A2473" s="2" t="s">
        <v>674</v>
      </c>
      <c r="B2473" s="2" t="s">
        <v>375</v>
      </c>
      <c r="C2473" s="2" t="s">
        <v>375</v>
      </c>
      <c r="D2473" s="2" t="s">
        <v>16</v>
      </c>
      <c r="E2473" s="2" t="s">
        <v>19</v>
      </c>
      <c r="F2473" s="2">
        <v>62</v>
      </c>
      <c r="G2473" s="2">
        <v>56.84</v>
      </c>
      <c r="H2473" s="2">
        <v>4</v>
      </c>
      <c r="I2473" s="2">
        <v>4</v>
      </c>
    </row>
    <row r="2474" spans="1:9" x14ac:dyDescent="0.25">
      <c r="A2474" s="2" t="s">
        <v>674</v>
      </c>
      <c r="B2474" s="2" t="s">
        <v>377</v>
      </c>
      <c r="C2474" s="2" t="s">
        <v>377</v>
      </c>
      <c r="D2474" s="2" t="s">
        <v>16</v>
      </c>
      <c r="E2474" s="2" t="s">
        <v>675</v>
      </c>
      <c r="F2474" s="2">
        <v>23</v>
      </c>
      <c r="G2474" s="2">
        <v>23</v>
      </c>
      <c r="H2474" s="2">
        <v>0</v>
      </c>
      <c r="I2474" s="2">
        <v>0</v>
      </c>
    </row>
    <row r="2475" spans="1:9" x14ac:dyDescent="0.25">
      <c r="A2475" s="2" t="s">
        <v>674</v>
      </c>
      <c r="B2475" s="2" t="s">
        <v>377</v>
      </c>
      <c r="C2475" s="2" t="s">
        <v>377</v>
      </c>
      <c r="D2475" s="2" t="s">
        <v>16</v>
      </c>
      <c r="E2475" s="2" t="s">
        <v>8</v>
      </c>
      <c r="F2475" s="2">
        <v>16</v>
      </c>
      <c r="G2475" s="2">
        <v>16</v>
      </c>
      <c r="H2475" s="2">
        <v>0</v>
      </c>
      <c r="I2475" s="2">
        <v>0</v>
      </c>
    </row>
    <row r="2476" spans="1:9" x14ac:dyDescent="0.25">
      <c r="A2476" s="2" t="s">
        <v>674</v>
      </c>
      <c r="B2476" s="2" t="s">
        <v>377</v>
      </c>
      <c r="C2476" s="2" t="s">
        <v>377</v>
      </c>
      <c r="D2476" s="2" t="s">
        <v>16</v>
      </c>
      <c r="E2476" s="2" t="s">
        <v>9</v>
      </c>
      <c r="F2476" s="2">
        <v>14</v>
      </c>
      <c r="G2476" s="2">
        <v>14</v>
      </c>
      <c r="H2476" s="2">
        <v>0</v>
      </c>
      <c r="I2476" s="2">
        <v>0</v>
      </c>
    </row>
    <row r="2477" spans="1:9" x14ac:dyDescent="0.25">
      <c r="A2477" s="2" t="s">
        <v>674</v>
      </c>
      <c r="B2477" s="2" t="s">
        <v>377</v>
      </c>
      <c r="C2477" s="2" t="s">
        <v>377</v>
      </c>
      <c r="D2477" s="2" t="s">
        <v>16</v>
      </c>
      <c r="E2477" s="2" t="s">
        <v>10</v>
      </c>
      <c r="F2477" s="2">
        <v>18</v>
      </c>
      <c r="G2477" s="2">
        <v>18</v>
      </c>
      <c r="H2477" s="2">
        <v>0</v>
      </c>
      <c r="I2477" s="2">
        <v>0</v>
      </c>
    </row>
    <row r="2478" spans="1:9" x14ac:dyDescent="0.25">
      <c r="A2478" s="2" t="s">
        <v>674</v>
      </c>
      <c r="B2478" s="2" t="s">
        <v>377</v>
      </c>
      <c r="C2478" s="2" t="s">
        <v>377</v>
      </c>
      <c r="D2478" s="2" t="s">
        <v>16</v>
      </c>
      <c r="E2478" s="2" t="s">
        <v>11</v>
      </c>
      <c r="F2478" s="2">
        <v>21</v>
      </c>
      <c r="G2478" s="2">
        <v>21</v>
      </c>
      <c r="H2478" s="2">
        <v>0</v>
      </c>
      <c r="I2478" s="2">
        <v>0</v>
      </c>
    </row>
    <row r="2479" spans="1:9" x14ac:dyDescent="0.25">
      <c r="A2479" s="2" t="s">
        <v>674</v>
      </c>
      <c r="B2479" s="2" t="s">
        <v>377</v>
      </c>
      <c r="C2479" s="2" t="s">
        <v>377</v>
      </c>
      <c r="D2479" s="2" t="s">
        <v>16</v>
      </c>
      <c r="E2479" s="2" t="s">
        <v>12</v>
      </c>
      <c r="F2479" s="2">
        <v>27</v>
      </c>
      <c r="G2479" s="2">
        <v>27</v>
      </c>
      <c r="H2479" s="2">
        <v>0</v>
      </c>
      <c r="I2479" s="2">
        <v>0</v>
      </c>
    </row>
    <row r="2480" spans="1:9" x14ac:dyDescent="0.25">
      <c r="A2480" s="2" t="s">
        <v>674</v>
      </c>
      <c r="B2480" s="2" t="s">
        <v>377</v>
      </c>
      <c r="C2480" s="2" t="s">
        <v>377</v>
      </c>
      <c r="D2480" s="2" t="s">
        <v>16</v>
      </c>
      <c r="E2480" s="2" t="s">
        <v>13</v>
      </c>
      <c r="F2480" s="2">
        <v>17</v>
      </c>
      <c r="G2480" s="2">
        <v>17</v>
      </c>
      <c r="H2480" s="2">
        <v>0</v>
      </c>
      <c r="I2480" s="2">
        <v>0</v>
      </c>
    </row>
    <row r="2481" spans="1:9" x14ac:dyDescent="0.25">
      <c r="A2481" s="2" t="s">
        <v>674</v>
      </c>
      <c r="B2481" s="2" t="s">
        <v>377</v>
      </c>
      <c r="C2481" s="2" t="s">
        <v>377</v>
      </c>
      <c r="D2481" s="2" t="s">
        <v>16</v>
      </c>
      <c r="E2481" s="2" t="s">
        <v>14</v>
      </c>
      <c r="F2481" s="2">
        <v>35</v>
      </c>
      <c r="G2481" s="2">
        <v>35</v>
      </c>
      <c r="H2481" s="2">
        <v>0</v>
      </c>
      <c r="I2481" s="2">
        <v>0</v>
      </c>
    </row>
    <row r="2482" spans="1:9" x14ac:dyDescent="0.25">
      <c r="A2482" s="2" t="s">
        <v>674</v>
      </c>
      <c r="B2482" s="2" t="s">
        <v>377</v>
      </c>
      <c r="C2482" s="2" t="s">
        <v>377</v>
      </c>
      <c r="D2482" s="2" t="s">
        <v>16</v>
      </c>
      <c r="E2482" s="2" t="s">
        <v>15</v>
      </c>
      <c r="F2482" s="2">
        <v>21</v>
      </c>
      <c r="G2482" s="2">
        <v>21</v>
      </c>
      <c r="H2482" s="2">
        <v>0</v>
      </c>
      <c r="I2482" s="2">
        <v>0</v>
      </c>
    </row>
    <row r="2483" spans="1:9" x14ac:dyDescent="0.25">
      <c r="A2483" s="2" t="s">
        <v>674</v>
      </c>
      <c r="B2483" s="2" t="s">
        <v>377</v>
      </c>
      <c r="C2483" s="2" t="s">
        <v>377</v>
      </c>
      <c r="D2483" s="2" t="s">
        <v>16</v>
      </c>
      <c r="E2483" s="2" t="s">
        <v>16</v>
      </c>
      <c r="F2483" s="2">
        <v>26</v>
      </c>
      <c r="G2483" s="2">
        <v>26</v>
      </c>
      <c r="H2483" s="2">
        <v>0</v>
      </c>
      <c r="I2483" s="2">
        <v>0</v>
      </c>
    </row>
    <row r="2484" spans="1:9" x14ac:dyDescent="0.25">
      <c r="A2484" s="2" t="s">
        <v>674</v>
      </c>
      <c r="B2484" s="2" t="s">
        <v>377</v>
      </c>
      <c r="C2484" s="2" t="s">
        <v>377</v>
      </c>
      <c r="D2484" s="2" t="s">
        <v>16</v>
      </c>
      <c r="E2484" s="2" t="s">
        <v>17</v>
      </c>
      <c r="F2484" s="2">
        <v>24</v>
      </c>
      <c r="G2484" s="2">
        <v>24</v>
      </c>
      <c r="H2484" s="2">
        <v>0</v>
      </c>
      <c r="I2484" s="2">
        <v>0</v>
      </c>
    </row>
    <row r="2485" spans="1:9" x14ac:dyDescent="0.25">
      <c r="A2485" s="2" t="s">
        <v>674</v>
      </c>
      <c r="B2485" s="2" t="s">
        <v>377</v>
      </c>
      <c r="C2485" s="2" t="s">
        <v>377</v>
      </c>
      <c r="D2485" s="2" t="s">
        <v>16</v>
      </c>
      <c r="E2485" s="2" t="s">
        <v>18</v>
      </c>
      <c r="F2485" s="2">
        <v>21</v>
      </c>
      <c r="G2485" s="2">
        <v>17.809999999999999</v>
      </c>
      <c r="H2485" s="2">
        <v>0</v>
      </c>
      <c r="I2485" s="2">
        <v>0</v>
      </c>
    </row>
    <row r="2486" spans="1:9" x14ac:dyDescent="0.25">
      <c r="A2486" s="2" t="s">
        <v>674</v>
      </c>
      <c r="B2486" s="2" t="s">
        <v>377</v>
      </c>
      <c r="C2486" s="2" t="s">
        <v>377</v>
      </c>
      <c r="D2486" s="2" t="s">
        <v>16</v>
      </c>
      <c r="E2486" s="2" t="s">
        <v>19</v>
      </c>
      <c r="F2486" s="2">
        <v>28</v>
      </c>
      <c r="G2486" s="2">
        <v>24.99</v>
      </c>
      <c r="H2486" s="2">
        <v>0</v>
      </c>
      <c r="I2486" s="2">
        <v>0</v>
      </c>
    </row>
    <row r="2487" spans="1:9" x14ac:dyDescent="0.25">
      <c r="A2487" s="2" t="s">
        <v>674</v>
      </c>
      <c r="B2487" s="2" t="s">
        <v>379</v>
      </c>
      <c r="C2487" s="2" t="s">
        <v>379</v>
      </c>
      <c r="D2487" s="2" t="s">
        <v>16</v>
      </c>
      <c r="E2487" s="2" t="s">
        <v>675</v>
      </c>
      <c r="F2487" s="2">
        <v>49</v>
      </c>
      <c r="G2487" s="2">
        <v>45.5</v>
      </c>
      <c r="H2487" s="2">
        <v>7</v>
      </c>
      <c r="I2487" s="2">
        <v>3.5</v>
      </c>
    </row>
    <row r="2488" spans="1:9" x14ac:dyDescent="0.25">
      <c r="A2488" s="2" t="s">
        <v>674</v>
      </c>
      <c r="B2488" s="2" t="s">
        <v>379</v>
      </c>
      <c r="C2488" s="2" t="s">
        <v>379</v>
      </c>
      <c r="D2488" s="2" t="s">
        <v>16</v>
      </c>
      <c r="E2488" s="2" t="s">
        <v>8</v>
      </c>
      <c r="F2488" s="2">
        <v>55</v>
      </c>
      <c r="G2488" s="2">
        <v>54.5</v>
      </c>
      <c r="H2488" s="2">
        <v>11</v>
      </c>
      <c r="I2488" s="2">
        <v>10.5</v>
      </c>
    </row>
    <row r="2489" spans="1:9" x14ac:dyDescent="0.25">
      <c r="A2489" s="2" t="s">
        <v>674</v>
      </c>
      <c r="B2489" s="2" t="s">
        <v>379</v>
      </c>
      <c r="C2489" s="2" t="s">
        <v>379</v>
      </c>
      <c r="D2489" s="2" t="s">
        <v>16</v>
      </c>
      <c r="E2489" s="2" t="s">
        <v>9</v>
      </c>
      <c r="F2489" s="2">
        <v>52</v>
      </c>
      <c r="G2489" s="2">
        <v>51.5</v>
      </c>
      <c r="H2489" s="2">
        <v>4</v>
      </c>
      <c r="I2489" s="2">
        <v>3.5</v>
      </c>
    </row>
    <row r="2490" spans="1:9" x14ac:dyDescent="0.25">
      <c r="A2490" s="2" t="s">
        <v>674</v>
      </c>
      <c r="B2490" s="2" t="s">
        <v>379</v>
      </c>
      <c r="C2490" s="2" t="s">
        <v>379</v>
      </c>
      <c r="D2490" s="2" t="s">
        <v>16</v>
      </c>
      <c r="E2490" s="2" t="s">
        <v>10</v>
      </c>
      <c r="F2490" s="2">
        <v>62</v>
      </c>
      <c r="G2490" s="2">
        <v>61.5</v>
      </c>
      <c r="H2490" s="2">
        <v>6</v>
      </c>
      <c r="I2490" s="2">
        <v>5.5</v>
      </c>
    </row>
    <row r="2491" spans="1:9" x14ac:dyDescent="0.25">
      <c r="A2491" s="2" t="s">
        <v>674</v>
      </c>
      <c r="B2491" s="2" t="s">
        <v>379</v>
      </c>
      <c r="C2491" s="2" t="s">
        <v>379</v>
      </c>
      <c r="D2491" s="2" t="s">
        <v>16</v>
      </c>
      <c r="E2491" s="2" t="s">
        <v>11</v>
      </c>
      <c r="F2491" s="2">
        <v>51</v>
      </c>
      <c r="G2491" s="2">
        <v>49</v>
      </c>
      <c r="H2491" s="2">
        <v>8</v>
      </c>
      <c r="I2491" s="2">
        <v>6</v>
      </c>
    </row>
    <row r="2492" spans="1:9" x14ac:dyDescent="0.25">
      <c r="A2492" s="2" t="s">
        <v>674</v>
      </c>
      <c r="B2492" s="2" t="s">
        <v>379</v>
      </c>
      <c r="C2492" s="2" t="s">
        <v>379</v>
      </c>
      <c r="D2492" s="2" t="s">
        <v>16</v>
      </c>
      <c r="E2492" s="2" t="s">
        <v>12</v>
      </c>
      <c r="F2492" s="2">
        <v>51</v>
      </c>
      <c r="G2492" s="2">
        <v>49.75</v>
      </c>
      <c r="H2492" s="2">
        <v>8</v>
      </c>
      <c r="I2492" s="2">
        <v>6.75</v>
      </c>
    </row>
    <row r="2493" spans="1:9" x14ac:dyDescent="0.25">
      <c r="A2493" s="2" t="s">
        <v>674</v>
      </c>
      <c r="B2493" s="2" t="s">
        <v>379</v>
      </c>
      <c r="C2493" s="2" t="s">
        <v>379</v>
      </c>
      <c r="D2493" s="2" t="s">
        <v>16</v>
      </c>
      <c r="E2493" s="2" t="s">
        <v>13</v>
      </c>
      <c r="F2493" s="2">
        <v>50</v>
      </c>
      <c r="G2493" s="2">
        <v>49.5</v>
      </c>
      <c r="H2493" s="2">
        <v>4</v>
      </c>
      <c r="I2493" s="2">
        <v>3.5</v>
      </c>
    </row>
    <row r="2494" spans="1:9" x14ac:dyDescent="0.25">
      <c r="A2494" s="2" t="s">
        <v>674</v>
      </c>
      <c r="B2494" s="2" t="s">
        <v>379</v>
      </c>
      <c r="C2494" s="2" t="s">
        <v>379</v>
      </c>
      <c r="D2494" s="2" t="s">
        <v>16</v>
      </c>
      <c r="E2494" s="2" t="s">
        <v>14</v>
      </c>
      <c r="F2494" s="2">
        <v>49</v>
      </c>
      <c r="G2494" s="2">
        <v>47.89</v>
      </c>
      <c r="H2494" s="2">
        <v>3</v>
      </c>
      <c r="I2494" s="2">
        <v>3</v>
      </c>
    </row>
    <row r="2495" spans="1:9" x14ac:dyDescent="0.25">
      <c r="A2495" s="2" t="s">
        <v>674</v>
      </c>
      <c r="B2495" s="2" t="s">
        <v>379</v>
      </c>
      <c r="C2495" s="2" t="s">
        <v>379</v>
      </c>
      <c r="D2495" s="2" t="s">
        <v>16</v>
      </c>
      <c r="E2495" s="2" t="s">
        <v>15</v>
      </c>
      <c r="F2495" s="2">
        <v>61</v>
      </c>
      <c r="G2495" s="2">
        <v>59.01</v>
      </c>
      <c r="H2495" s="2">
        <v>5</v>
      </c>
      <c r="I2495" s="2">
        <v>3.75</v>
      </c>
    </row>
    <row r="2496" spans="1:9" x14ac:dyDescent="0.25">
      <c r="A2496" s="2" t="s">
        <v>674</v>
      </c>
      <c r="B2496" s="2" t="s">
        <v>379</v>
      </c>
      <c r="C2496" s="2" t="s">
        <v>379</v>
      </c>
      <c r="D2496" s="2" t="s">
        <v>16</v>
      </c>
      <c r="E2496" s="2" t="s">
        <v>16</v>
      </c>
      <c r="F2496" s="2">
        <v>43</v>
      </c>
      <c r="G2496" s="2">
        <v>41.52</v>
      </c>
      <c r="H2496" s="2">
        <v>4</v>
      </c>
      <c r="I2496" s="2">
        <v>4</v>
      </c>
    </row>
    <row r="2497" spans="1:9" x14ac:dyDescent="0.25">
      <c r="A2497" s="2" t="s">
        <v>674</v>
      </c>
      <c r="B2497" s="2" t="s">
        <v>379</v>
      </c>
      <c r="C2497" s="2" t="s">
        <v>379</v>
      </c>
      <c r="D2497" s="2" t="s">
        <v>16</v>
      </c>
      <c r="E2497" s="2" t="s">
        <v>17</v>
      </c>
      <c r="F2497" s="2">
        <v>55</v>
      </c>
      <c r="G2497" s="2">
        <v>53.52</v>
      </c>
      <c r="H2497" s="2">
        <v>6</v>
      </c>
      <c r="I2497" s="2">
        <v>6</v>
      </c>
    </row>
    <row r="2498" spans="1:9" x14ac:dyDescent="0.25">
      <c r="A2498" s="2" t="s">
        <v>674</v>
      </c>
      <c r="B2498" s="2" t="s">
        <v>379</v>
      </c>
      <c r="C2498" s="2" t="s">
        <v>379</v>
      </c>
      <c r="D2498" s="2" t="s">
        <v>16</v>
      </c>
      <c r="E2498" s="2" t="s">
        <v>18</v>
      </c>
      <c r="F2498" s="2">
        <v>55</v>
      </c>
      <c r="G2498" s="2">
        <v>52.71</v>
      </c>
      <c r="H2498" s="2">
        <v>13</v>
      </c>
      <c r="I2498" s="2">
        <v>13</v>
      </c>
    </row>
    <row r="2499" spans="1:9" x14ac:dyDescent="0.25">
      <c r="A2499" s="2" t="s">
        <v>674</v>
      </c>
      <c r="B2499" s="2" t="s">
        <v>379</v>
      </c>
      <c r="C2499" s="2" t="s">
        <v>379</v>
      </c>
      <c r="D2499" s="2" t="s">
        <v>16</v>
      </c>
      <c r="E2499" s="2" t="s">
        <v>19</v>
      </c>
      <c r="F2499" s="2">
        <v>43</v>
      </c>
      <c r="G2499" s="2">
        <v>42.04</v>
      </c>
      <c r="H2499" s="2">
        <v>9</v>
      </c>
      <c r="I2499" s="2">
        <v>9</v>
      </c>
    </row>
    <row r="2500" spans="1:9" x14ac:dyDescent="0.25">
      <c r="A2500" s="2" t="s">
        <v>674</v>
      </c>
      <c r="B2500" s="2" t="s">
        <v>381</v>
      </c>
      <c r="C2500" s="2" t="s">
        <v>381</v>
      </c>
      <c r="D2500" s="2" t="s">
        <v>16</v>
      </c>
      <c r="E2500" s="2" t="s">
        <v>675</v>
      </c>
      <c r="F2500" s="2">
        <v>73</v>
      </c>
      <c r="G2500" s="2">
        <v>73</v>
      </c>
      <c r="H2500" s="2">
        <v>0</v>
      </c>
      <c r="I2500" s="2">
        <v>0</v>
      </c>
    </row>
    <row r="2501" spans="1:9" x14ac:dyDescent="0.25">
      <c r="A2501" s="2" t="s">
        <v>674</v>
      </c>
      <c r="B2501" s="2" t="s">
        <v>381</v>
      </c>
      <c r="C2501" s="2" t="s">
        <v>381</v>
      </c>
      <c r="D2501" s="2" t="s">
        <v>16</v>
      </c>
      <c r="E2501" s="2" t="s">
        <v>8</v>
      </c>
      <c r="F2501" s="2">
        <v>77</v>
      </c>
      <c r="G2501" s="2">
        <v>77</v>
      </c>
      <c r="H2501" s="2">
        <v>7</v>
      </c>
      <c r="I2501" s="2">
        <v>7</v>
      </c>
    </row>
    <row r="2502" spans="1:9" x14ac:dyDescent="0.25">
      <c r="A2502" s="2" t="s">
        <v>674</v>
      </c>
      <c r="B2502" s="2" t="s">
        <v>381</v>
      </c>
      <c r="C2502" s="2" t="s">
        <v>381</v>
      </c>
      <c r="D2502" s="2" t="s">
        <v>16</v>
      </c>
      <c r="E2502" s="2" t="s">
        <v>9</v>
      </c>
      <c r="F2502" s="2">
        <v>74</v>
      </c>
      <c r="G2502" s="2">
        <v>74</v>
      </c>
      <c r="H2502" s="2">
        <v>6</v>
      </c>
      <c r="I2502" s="2">
        <v>6</v>
      </c>
    </row>
    <row r="2503" spans="1:9" x14ac:dyDescent="0.25">
      <c r="A2503" s="2" t="s">
        <v>674</v>
      </c>
      <c r="B2503" s="2" t="s">
        <v>381</v>
      </c>
      <c r="C2503" s="2" t="s">
        <v>381</v>
      </c>
      <c r="D2503" s="2" t="s">
        <v>16</v>
      </c>
      <c r="E2503" s="2" t="s">
        <v>10</v>
      </c>
      <c r="F2503" s="2">
        <v>71</v>
      </c>
      <c r="G2503" s="2">
        <v>71</v>
      </c>
      <c r="H2503" s="2">
        <v>4</v>
      </c>
      <c r="I2503" s="2">
        <v>4</v>
      </c>
    </row>
    <row r="2504" spans="1:9" x14ac:dyDescent="0.25">
      <c r="A2504" s="2" t="s">
        <v>674</v>
      </c>
      <c r="B2504" s="2" t="s">
        <v>381</v>
      </c>
      <c r="C2504" s="2" t="s">
        <v>381</v>
      </c>
      <c r="D2504" s="2" t="s">
        <v>16</v>
      </c>
      <c r="E2504" s="2" t="s">
        <v>11</v>
      </c>
      <c r="F2504" s="2">
        <v>69</v>
      </c>
      <c r="G2504" s="2">
        <v>69</v>
      </c>
      <c r="H2504" s="2">
        <v>7</v>
      </c>
      <c r="I2504" s="2">
        <v>7</v>
      </c>
    </row>
    <row r="2505" spans="1:9" x14ac:dyDescent="0.25">
      <c r="A2505" s="2" t="s">
        <v>674</v>
      </c>
      <c r="B2505" s="2" t="s">
        <v>381</v>
      </c>
      <c r="C2505" s="2" t="s">
        <v>381</v>
      </c>
      <c r="D2505" s="2" t="s">
        <v>16</v>
      </c>
      <c r="E2505" s="2" t="s">
        <v>12</v>
      </c>
      <c r="F2505" s="2">
        <v>90</v>
      </c>
      <c r="G2505" s="2">
        <v>90</v>
      </c>
      <c r="H2505" s="2">
        <v>13</v>
      </c>
      <c r="I2505" s="2">
        <v>13</v>
      </c>
    </row>
    <row r="2506" spans="1:9" x14ac:dyDescent="0.25">
      <c r="A2506" s="2" t="s">
        <v>674</v>
      </c>
      <c r="B2506" s="2" t="s">
        <v>381</v>
      </c>
      <c r="C2506" s="2" t="s">
        <v>381</v>
      </c>
      <c r="D2506" s="2" t="s">
        <v>16</v>
      </c>
      <c r="E2506" s="2" t="s">
        <v>13</v>
      </c>
      <c r="F2506" s="2">
        <v>88</v>
      </c>
      <c r="G2506" s="2">
        <v>88</v>
      </c>
      <c r="H2506" s="2">
        <v>9</v>
      </c>
      <c r="I2506" s="2">
        <v>9</v>
      </c>
    </row>
    <row r="2507" spans="1:9" x14ac:dyDescent="0.25">
      <c r="A2507" s="2" t="s">
        <v>674</v>
      </c>
      <c r="B2507" s="2" t="s">
        <v>381</v>
      </c>
      <c r="C2507" s="2" t="s">
        <v>381</v>
      </c>
      <c r="D2507" s="2" t="s">
        <v>16</v>
      </c>
      <c r="E2507" s="2" t="s">
        <v>14</v>
      </c>
      <c r="F2507" s="2">
        <v>92</v>
      </c>
      <c r="G2507" s="2">
        <v>92</v>
      </c>
      <c r="H2507" s="2">
        <v>7</v>
      </c>
      <c r="I2507" s="2">
        <v>7</v>
      </c>
    </row>
    <row r="2508" spans="1:9" x14ac:dyDescent="0.25">
      <c r="A2508" s="2" t="s">
        <v>674</v>
      </c>
      <c r="B2508" s="2" t="s">
        <v>381</v>
      </c>
      <c r="C2508" s="2" t="s">
        <v>381</v>
      </c>
      <c r="D2508" s="2" t="s">
        <v>16</v>
      </c>
      <c r="E2508" s="2" t="s">
        <v>15</v>
      </c>
      <c r="F2508" s="2">
        <v>95</v>
      </c>
      <c r="G2508" s="2">
        <v>94.06</v>
      </c>
      <c r="H2508" s="2">
        <v>6</v>
      </c>
      <c r="I2508" s="2">
        <v>5.77</v>
      </c>
    </row>
    <row r="2509" spans="1:9" x14ac:dyDescent="0.25">
      <c r="A2509" s="2" t="s">
        <v>674</v>
      </c>
      <c r="B2509" s="2" t="s">
        <v>381</v>
      </c>
      <c r="C2509" s="2" t="s">
        <v>381</v>
      </c>
      <c r="D2509" s="2" t="s">
        <v>16</v>
      </c>
      <c r="E2509" s="2" t="s">
        <v>16</v>
      </c>
      <c r="F2509" s="2">
        <v>94</v>
      </c>
      <c r="G2509" s="2">
        <v>93.86</v>
      </c>
      <c r="H2509" s="2">
        <v>7</v>
      </c>
      <c r="I2509" s="2">
        <v>7</v>
      </c>
    </row>
    <row r="2510" spans="1:9" x14ac:dyDescent="0.25">
      <c r="A2510" s="2" t="s">
        <v>674</v>
      </c>
      <c r="B2510" s="2" t="s">
        <v>381</v>
      </c>
      <c r="C2510" s="2" t="s">
        <v>381</v>
      </c>
      <c r="D2510" s="2" t="s">
        <v>16</v>
      </c>
      <c r="E2510" s="2" t="s">
        <v>17</v>
      </c>
      <c r="F2510" s="2">
        <v>103</v>
      </c>
      <c r="G2510" s="2">
        <v>102.08</v>
      </c>
      <c r="H2510" s="2">
        <v>4</v>
      </c>
      <c r="I2510" s="2">
        <v>4</v>
      </c>
    </row>
    <row r="2511" spans="1:9" x14ac:dyDescent="0.25">
      <c r="A2511" s="2" t="s">
        <v>674</v>
      </c>
      <c r="B2511" s="2" t="s">
        <v>381</v>
      </c>
      <c r="C2511" s="2" t="s">
        <v>381</v>
      </c>
      <c r="D2511" s="2" t="s">
        <v>16</v>
      </c>
      <c r="E2511" s="2" t="s">
        <v>18</v>
      </c>
      <c r="F2511" s="2">
        <v>70</v>
      </c>
      <c r="G2511" s="2">
        <v>66.510000000000005</v>
      </c>
      <c r="H2511" s="2">
        <v>8</v>
      </c>
      <c r="I2511" s="2">
        <v>7.26</v>
      </c>
    </row>
    <row r="2512" spans="1:9" x14ac:dyDescent="0.25">
      <c r="A2512" s="2" t="s">
        <v>674</v>
      </c>
      <c r="B2512" s="2" t="s">
        <v>381</v>
      </c>
      <c r="C2512" s="2" t="s">
        <v>381</v>
      </c>
      <c r="D2512" s="2" t="s">
        <v>16</v>
      </c>
      <c r="E2512" s="2" t="s">
        <v>19</v>
      </c>
      <c r="F2512" s="2">
        <v>64</v>
      </c>
      <c r="G2512" s="2">
        <v>60.82</v>
      </c>
      <c r="H2512" s="2">
        <v>12</v>
      </c>
      <c r="I2512" s="2">
        <v>12</v>
      </c>
    </row>
    <row r="2513" spans="1:9" x14ac:dyDescent="0.25">
      <c r="A2513" s="2" t="s">
        <v>674</v>
      </c>
      <c r="B2513" s="2" t="s">
        <v>383</v>
      </c>
      <c r="C2513" s="2" t="s">
        <v>383</v>
      </c>
      <c r="D2513" s="2" t="s">
        <v>16</v>
      </c>
      <c r="E2513" s="2" t="s">
        <v>675</v>
      </c>
      <c r="F2513" s="2">
        <v>33</v>
      </c>
      <c r="G2513" s="2">
        <v>33</v>
      </c>
      <c r="H2513" s="2">
        <v>0</v>
      </c>
      <c r="I2513" s="2">
        <v>0</v>
      </c>
    </row>
    <row r="2514" spans="1:9" x14ac:dyDescent="0.25">
      <c r="A2514" s="2" t="s">
        <v>674</v>
      </c>
      <c r="B2514" s="2" t="s">
        <v>383</v>
      </c>
      <c r="C2514" s="2" t="s">
        <v>383</v>
      </c>
      <c r="D2514" s="2" t="s">
        <v>16</v>
      </c>
      <c r="E2514" s="2" t="s">
        <v>8</v>
      </c>
      <c r="F2514" s="2">
        <v>37</v>
      </c>
      <c r="G2514" s="2">
        <v>37</v>
      </c>
      <c r="H2514" s="2">
        <v>0</v>
      </c>
      <c r="I2514" s="2">
        <v>0</v>
      </c>
    </row>
    <row r="2515" spans="1:9" x14ac:dyDescent="0.25">
      <c r="A2515" s="2" t="s">
        <v>674</v>
      </c>
      <c r="B2515" s="2" t="s">
        <v>383</v>
      </c>
      <c r="C2515" s="2" t="s">
        <v>383</v>
      </c>
      <c r="D2515" s="2" t="s">
        <v>16</v>
      </c>
      <c r="E2515" s="2" t="s">
        <v>9</v>
      </c>
      <c r="F2515" s="2">
        <v>41</v>
      </c>
      <c r="G2515" s="2">
        <v>41</v>
      </c>
      <c r="H2515" s="2">
        <v>0</v>
      </c>
      <c r="I2515" s="2">
        <v>0</v>
      </c>
    </row>
    <row r="2516" spans="1:9" x14ac:dyDescent="0.25">
      <c r="A2516" s="2" t="s">
        <v>674</v>
      </c>
      <c r="B2516" s="2" t="s">
        <v>383</v>
      </c>
      <c r="C2516" s="2" t="s">
        <v>383</v>
      </c>
      <c r="D2516" s="2" t="s">
        <v>16</v>
      </c>
      <c r="E2516" s="2" t="s">
        <v>10</v>
      </c>
      <c r="F2516" s="2">
        <v>37</v>
      </c>
      <c r="G2516" s="2">
        <v>37</v>
      </c>
      <c r="H2516" s="2">
        <v>1</v>
      </c>
      <c r="I2516" s="2">
        <v>1</v>
      </c>
    </row>
    <row r="2517" spans="1:9" x14ac:dyDescent="0.25">
      <c r="A2517" s="2" t="s">
        <v>674</v>
      </c>
      <c r="B2517" s="2" t="s">
        <v>383</v>
      </c>
      <c r="C2517" s="2" t="s">
        <v>383</v>
      </c>
      <c r="D2517" s="2" t="s">
        <v>16</v>
      </c>
      <c r="E2517" s="2" t="s">
        <v>11</v>
      </c>
      <c r="F2517" s="2">
        <v>39</v>
      </c>
      <c r="G2517" s="2">
        <v>38.590000000000003</v>
      </c>
      <c r="H2517" s="2">
        <v>0</v>
      </c>
      <c r="I2517" s="2">
        <v>0</v>
      </c>
    </row>
    <row r="2518" spans="1:9" x14ac:dyDescent="0.25">
      <c r="A2518" s="2" t="s">
        <v>674</v>
      </c>
      <c r="B2518" s="2" t="s">
        <v>383</v>
      </c>
      <c r="C2518" s="2" t="s">
        <v>383</v>
      </c>
      <c r="D2518" s="2" t="s">
        <v>16</v>
      </c>
      <c r="E2518" s="2" t="s">
        <v>12</v>
      </c>
      <c r="F2518" s="2">
        <v>42</v>
      </c>
      <c r="G2518" s="2">
        <v>42</v>
      </c>
      <c r="H2518" s="2">
        <v>1</v>
      </c>
      <c r="I2518" s="2">
        <v>1</v>
      </c>
    </row>
    <row r="2519" spans="1:9" x14ac:dyDescent="0.25">
      <c r="A2519" s="2" t="s">
        <v>674</v>
      </c>
      <c r="B2519" s="2" t="s">
        <v>383</v>
      </c>
      <c r="C2519" s="2" t="s">
        <v>383</v>
      </c>
      <c r="D2519" s="2" t="s">
        <v>16</v>
      </c>
      <c r="E2519" s="2" t="s">
        <v>13</v>
      </c>
      <c r="F2519" s="2">
        <v>47</v>
      </c>
      <c r="G2519" s="2">
        <v>47</v>
      </c>
      <c r="H2519" s="2">
        <v>2</v>
      </c>
      <c r="I2519" s="2">
        <v>2</v>
      </c>
    </row>
    <row r="2520" spans="1:9" x14ac:dyDescent="0.25">
      <c r="A2520" s="2" t="s">
        <v>674</v>
      </c>
      <c r="B2520" s="2" t="s">
        <v>383</v>
      </c>
      <c r="C2520" s="2" t="s">
        <v>383</v>
      </c>
      <c r="D2520" s="2" t="s">
        <v>16</v>
      </c>
      <c r="E2520" s="2" t="s">
        <v>14</v>
      </c>
      <c r="F2520" s="2">
        <v>37</v>
      </c>
      <c r="G2520" s="2">
        <v>37</v>
      </c>
      <c r="H2520" s="2">
        <v>0</v>
      </c>
      <c r="I2520" s="2">
        <v>0</v>
      </c>
    </row>
    <row r="2521" spans="1:9" x14ac:dyDescent="0.25">
      <c r="A2521" s="2" t="s">
        <v>674</v>
      </c>
      <c r="B2521" s="2" t="s">
        <v>383</v>
      </c>
      <c r="C2521" s="2" t="s">
        <v>383</v>
      </c>
      <c r="D2521" s="2" t="s">
        <v>16</v>
      </c>
      <c r="E2521" s="2" t="s">
        <v>15</v>
      </c>
      <c r="F2521" s="2">
        <v>45</v>
      </c>
      <c r="G2521" s="2">
        <v>45</v>
      </c>
      <c r="H2521" s="2">
        <v>3</v>
      </c>
      <c r="I2521" s="2">
        <v>3</v>
      </c>
    </row>
    <row r="2522" spans="1:9" x14ac:dyDescent="0.25">
      <c r="A2522" s="2" t="s">
        <v>674</v>
      </c>
      <c r="B2522" s="2" t="s">
        <v>383</v>
      </c>
      <c r="C2522" s="2" t="s">
        <v>383</v>
      </c>
      <c r="D2522" s="2" t="s">
        <v>16</v>
      </c>
      <c r="E2522" s="2" t="s">
        <v>16</v>
      </c>
      <c r="F2522" s="2">
        <v>48</v>
      </c>
      <c r="G2522" s="2">
        <v>48</v>
      </c>
      <c r="H2522" s="2">
        <v>5</v>
      </c>
      <c r="I2522" s="2">
        <v>5</v>
      </c>
    </row>
    <row r="2523" spans="1:9" x14ac:dyDescent="0.25">
      <c r="A2523" s="2" t="s">
        <v>674</v>
      </c>
      <c r="B2523" s="2" t="s">
        <v>383</v>
      </c>
      <c r="C2523" s="2" t="s">
        <v>383</v>
      </c>
      <c r="D2523" s="2" t="s">
        <v>16</v>
      </c>
      <c r="E2523" s="2" t="s">
        <v>17</v>
      </c>
      <c r="F2523" s="2">
        <v>49</v>
      </c>
      <c r="G2523" s="2">
        <v>49</v>
      </c>
      <c r="H2523" s="2">
        <v>5</v>
      </c>
      <c r="I2523" s="2">
        <v>5</v>
      </c>
    </row>
    <row r="2524" spans="1:9" x14ac:dyDescent="0.25">
      <c r="A2524" s="2" t="s">
        <v>674</v>
      </c>
      <c r="B2524" s="2" t="s">
        <v>383</v>
      </c>
      <c r="C2524" s="2" t="s">
        <v>383</v>
      </c>
      <c r="D2524" s="2" t="s">
        <v>16</v>
      </c>
      <c r="E2524" s="2" t="s">
        <v>18</v>
      </c>
      <c r="F2524" s="2">
        <v>31</v>
      </c>
      <c r="G2524" s="2">
        <v>26.12</v>
      </c>
      <c r="H2524" s="2">
        <v>1</v>
      </c>
      <c r="I2524" s="2">
        <v>1</v>
      </c>
    </row>
    <row r="2525" spans="1:9" x14ac:dyDescent="0.25">
      <c r="A2525" s="2" t="s">
        <v>674</v>
      </c>
      <c r="B2525" s="2" t="s">
        <v>383</v>
      </c>
      <c r="C2525" s="2" t="s">
        <v>383</v>
      </c>
      <c r="D2525" s="2" t="s">
        <v>16</v>
      </c>
      <c r="E2525" s="2" t="s">
        <v>19</v>
      </c>
      <c r="F2525" s="2">
        <v>40</v>
      </c>
      <c r="G2525" s="2">
        <v>36.97</v>
      </c>
      <c r="H2525" s="2">
        <v>5</v>
      </c>
      <c r="I2525" s="2">
        <v>5</v>
      </c>
    </row>
    <row r="2526" spans="1:9" x14ac:dyDescent="0.25">
      <c r="A2526" s="2" t="s">
        <v>674</v>
      </c>
      <c r="B2526" s="2" t="s">
        <v>385</v>
      </c>
      <c r="C2526" s="2" t="s">
        <v>385</v>
      </c>
      <c r="D2526" s="2" t="s">
        <v>16</v>
      </c>
      <c r="E2526" s="2" t="s">
        <v>675</v>
      </c>
      <c r="F2526" s="2">
        <v>67</v>
      </c>
      <c r="G2526" s="2">
        <v>67</v>
      </c>
      <c r="H2526" s="2">
        <v>0</v>
      </c>
      <c r="I2526" s="2">
        <v>0</v>
      </c>
    </row>
    <row r="2527" spans="1:9" x14ac:dyDescent="0.25">
      <c r="A2527" s="2" t="s">
        <v>674</v>
      </c>
      <c r="B2527" s="2" t="s">
        <v>385</v>
      </c>
      <c r="C2527" s="2" t="s">
        <v>385</v>
      </c>
      <c r="D2527" s="2" t="s">
        <v>16</v>
      </c>
      <c r="E2527" s="2" t="s">
        <v>8</v>
      </c>
      <c r="F2527" s="2">
        <v>62</v>
      </c>
      <c r="G2527" s="2">
        <v>62</v>
      </c>
      <c r="H2527" s="2">
        <v>0</v>
      </c>
      <c r="I2527" s="2">
        <v>0</v>
      </c>
    </row>
    <row r="2528" spans="1:9" x14ac:dyDescent="0.25">
      <c r="A2528" s="2" t="s">
        <v>674</v>
      </c>
      <c r="B2528" s="2" t="s">
        <v>385</v>
      </c>
      <c r="C2528" s="2" t="s">
        <v>385</v>
      </c>
      <c r="D2528" s="2" t="s">
        <v>16</v>
      </c>
      <c r="E2528" s="2" t="s">
        <v>9</v>
      </c>
      <c r="F2528" s="2">
        <v>57</v>
      </c>
      <c r="G2528" s="2">
        <v>56.57</v>
      </c>
      <c r="H2528" s="2">
        <v>0</v>
      </c>
      <c r="I2528" s="2">
        <v>0</v>
      </c>
    </row>
    <row r="2529" spans="1:9" x14ac:dyDescent="0.25">
      <c r="A2529" s="2" t="s">
        <v>674</v>
      </c>
      <c r="B2529" s="2" t="s">
        <v>385</v>
      </c>
      <c r="C2529" s="2" t="s">
        <v>385</v>
      </c>
      <c r="D2529" s="2" t="s">
        <v>16</v>
      </c>
      <c r="E2529" s="2" t="s">
        <v>10</v>
      </c>
      <c r="F2529" s="2">
        <v>68</v>
      </c>
      <c r="G2529" s="2">
        <v>68</v>
      </c>
      <c r="H2529" s="2">
        <v>0</v>
      </c>
      <c r="I2529" s="2">
        <v>0</v>
      </c>
    </row>
    <row r="2530" spans="1:9" x14ac:dyDescent="0.25">
      <c r="A2530" s="2" t="s">
        <v>674</v>
      </c>
      <c r="B2530" s="2" t="s">
        <v>385</v>
      </c>
      <c r="C2530" s="2" t="s">
        <v>385</v>
      </c>
      <c r="D2530" s="2" t="s">
        <v>16</v>
      </c>
      <c r="E2530" s="2" t="s">
        <v>11</v>
      </c>
      <c r="F2530" s="2">
        <v>78</v>
      </c>
      <c r="G2530" s="2">
        <v>77.5</v>
      </c>
      <c r="H2530" s="2">
        <v>0</v>
      </c>
      <c r="I2530" s="2">
        <v>0</v>
      </c>
    </row>
    <row r="2531" spans="1:9" x14ac:dyDescent="0.25">
      <c r="A2531" s="2" t="s">
        <v>674</v>
      </c>
      <c r="B2531" s="2" t="s">
        <v>385</v>
      </c>
      <c r="C2531" s="2" t="s">
        <v>385</v>
      </c>
      <c r="D2531" s="2" t="s">
        <v>16</v>
      </c>
      <c r="E2531" s="2" t="s">
        <v>12</v>
      </c>
      <c r="F2531" s="2">
        <v>75</v>
      </c>
      <c r="G2531" s="2">
        <v>75</v>
      </c>
      <c r="H2531" s="2">
        <v>0</v>
      </c>
      <c r="I2531" s="2">
        <v>0</v>
      </c>
    </row>
    <row r="2532" spans="1:9" x14ac:dyDescent="0.25">
      <c r="A2532" s="2" t="s">
        <v>674</v>
      </c>
      <c r="B2532" s="2" t="s">
        <v>385</v>
      </c>
      <c r="C2532" s="2" t="s">
        <v>385</v>
      </c>
      <c r="D2532" s="2" t="s">
        <v>16</v>
      </c>
      <c r="E2532" s="2" t="s">
        <v>13</v>
      </c>
      <c r="F2532" s="2">
        <v>79</v>
      </c>
      <c r="G2532" s="2">
        <v>79</v>
      </c>
      <c r="H2532" s="2">
        <v>1</v>
      </c>
      <c r="I2532" s="2">
        <v>1</v>
      </c>
    </row>
    <row r="2533" spans="1:9" x14ac:dyDescent="0.25">
      <c r="A2533" s="2" t="s">
        <v>674</v>
      </c>
      <c r="B2533" s="2" t="s">
        <v>385</v>
      </c>
      <c r="C2533" s="2" t="s">
        <v>385</v>
      </c>
      <c r="D2533" s="2" t="s">
        <v>16</v>
      </c>
      <c r="E2533" s="2" t="s">
        <v>14</v>
      </c>
      <c r="F2533" s="2">
        <v>74</v>
      </c>
      <c r="G2533" s="2">
        <v>74</v>
      </c>
      <c r="H2533" s="2">
        <v>2</v>
      </c>
      <c r="I2533" s="2">
        <v>2</v>
      </c>
    </row>
    <row r="2534" spans="1:9" x14ac:dyDescent="0.25">
      <c r="A2534" s="2" t="s">
        <v>674</v>
      </c>
      <c r="B2534" s="2" t="s">
        <v>385</v>
      </c>
      <c r="C2534" s="2" t="s">
        <v>385</v>
      </c>
      <c r="D2534" s="2" t="s">
        <v>16</v>
      </c>
      <c r="E2534" s="2" t="s">
        <v>15</v>
      </c>
      <c r="F2534" s="2">
        <v>88</v>
      </c>
      <c r="G2534" s="2">
        <v>87.18</v>
      </c>
      <c r="H2534" s="2">
        <v>4</v>
      </c>
      <c r="I2534" s="2">
        <v>3.18</v>
      </c>
    </row>
    <row r="2535" spans="1:9" x14ac:dyDescent="0.25">
      <c r="A2535" s="2" t="s">
        <v>674</v>
      </c>
      <c r="B2535" s="2" t="s">
        <v>385</v>
      </c>
      <c r="C2535" s="2" t="s">
        <v>385</v>
      </c>
      <c r="D2535" s="2" t="s">
        <v>16</v>
      </c>
      <c r="E2535" s="2" t="s">
        <v>16</v>
      </c>
      <c r="F2535" s="2">
        <v>86</v>
      </c>
      <c r="G2535" s="2">
        <v>86</v>
      </c>
      <c r="H2535" s="2">
        <v>3</v>
      </c>
      <c r="I2535" s="2">
        <v>3</v>
      </c>
    </row>
    <row r="2536" spans="1:9" x14ac:dyDescent="0.25">
      <c r="A2536" s="2" t="s">
        <v>674</v>
      </c>
      <c r="B2536" s="2" t="s">
        <v>385</v>
      </c>
      <c r="C2536" s="2" t="s">
        <v>385</v>
      </c>
      <c r="D2536" s="2" t="s">
        <v>16</v>
      </c>
      <c r="E2536" s="2" t="s">
        <v>17</v>
      </c>
      <c r="F2536" s="2">
        <v>92</v>
      </c>
      <c r="G2536" s="2">
        <v>92</v>
      </c>
      <c r="H2536" s="2">
        <v>10</v>
      </c>
      <c r="I2536" s="2">
        <v>10</v>
      </c>
    </row>
    <row r="2537" spans="1:9" x14ac:dyDescent="0.25">
      <c r="A2537" s="2" t="s">
        <v>674</v>
      </c>
      <c r="B2537" s="2" t="s">
        <v>385</v>
      </c>
      <c r="C2537" s="2" t="s">
        <v>385</v>
      </c>
      <c r="D2537" s="2" t="s">
        <v>16</v>
      </c>
      <c r="E2537" s="2" t="s">
        <v>18</v>
      </c>
      <c r="F2537" s="2">
        <v>88</v>
      </c>
      <c r="G2537" s="2">
        <v>85.17</v>
      </c>
      <c r="H2537" s="2">
        <v>6</v>
      </c>
      <c r="I2537" s="2">
        <v>6</v>
      </c>
    </row>
    <row r="2538" spans="1:9" x14ac:dyDescent="0.25">
      <c r="A2538" s="2" t="s">
        <v>674</v>
      </c>
      <c r="B2538" s="2" t="s">
        <v>385</v>
      </c>
      <c r="C2538" s="2" t="s">
        <v>385</v>
      </c>
      <c r="D2538" s="2" t="s">
        <v>16</v>
      </c>
      <c r="E2538" s="2" t="s">
        <v>19</v>
      </c>
      <c r="F2538" s="2">
        <v>70</v>
      </c>
      <c r="G2538" s="2">
        <v>69.2</v>
      </c>
      <c r="H2538" s="2">
        <v>13</v>
      </c>
      <c r="I2538" s="2">
        <v>13</v>
      </c>
    </row>
    <row r="2539" spans="1:9" x14ac:dyDescent="0.25">
      <c r="A2539" s="2" t="s">
        <v>674</v>
      </c>
      <c r="B2539" s="2" t="s">
        <v>387</v>
      </c>
      <c r="C2539" s="2" t="s">
        <v>387</v>
      </c>
      <c r="D2539" s="2" t="s">
        <v>16</v>
      </c>
      <c r="E2539" s="2" t="s">
        <v>675</v>
      </c>
      <c r="F2539" s="2">
        <v>35</v>
      </c>
      <c r="G2539" s="2">
        <v>35</v>
      </c>
      <c r="H2539" s="2">
        <v>0</v>
      </c>
      <c r="I2539" s="2">
        <v>0</v>
      </c>
    </row>
    <row r="2540" spans="1:9" x14ac:dyDescent="0.25">
      <c r="A2540" s="2" t="s">
        <v>674</v>
      </c>
      <c r="B2540" s="2" t="s">
        <v>387</v>
      </c>
      <c r="C2540" s="2" t="s">
        <v>387</v>
      </c>
      <c r="D2540" s="2" t="s">
        <v>16</v>
      </c>
      <c r="E2540" s="2" t="s">
        <v>8</v>
      </c>
      <c r="F2540" s="2">
        <v>27</v>
      </c>
      <c r="G2540" s="2">
        <v>27</v>
      </c>
      <c r="H2540" s="2">
        <v>0</v>
      </c>
      <c r="I2540" s="2">
        <v>0</v>
      </c>
    </row>
    <row r="2541" spans="1:9" x14ac:dyDescent="0.25">
      <c r="A2541" s="2" t="s">
        <v>674</v>
      </c>
      <c r="B2541" s="2" t="s">
        <v>387</v>
      </c>
      <c r="C2541" s="2" t="s">
        <v>387</v>
      </c>
      <c r="D2541" s="2" t="s">
        <v>16</v>
      </c>
      <c r="E2541" s="2" t="s">
        <v>9</v>
      </c>
      <c r="F2541" s="2">
        <v>43</v>
      </c>
      <c r="G2541" s="2">
        <v>43</v>
      </c>
      <c r="H2541" s="2">
        <v>0</v>
      </c>
      <c r="I2541" s="2">
        <v>0</v>
      </c>
    </row>
    <row r="2542" spans="1:9" x14ac:dyDescent="0.25">
      <c r="A2542" s="2" t="s">
        <v>674</v>
      </c>
      <c r="B2542" s="2" t="s">
        <v>387</v>
      </c>
      <c r="C2542" s="2" t="s">
        <v>387</v>
      </c>
      <c r="D2542" s="2" t="s">
        <v>16</v>
      </c>
      <c r="E2542" s="2" t="s">
        <v>10</v>
      </c>
      <c r="F2542" s="2">
        <v>42</v>
      </c>
      <c r="G2542" s="2">
        <v>42</v>
      </c>
      <c r="H2542" s="2">
        <v>0</v>
      </c>
      <c r="I2542" s="2">
        <v>0</v>
      </c>
    </row>
    <row r="2543" spans="1:9" x14ac:dyDescent="0.25">
      <c r="A2543" s="2" t="s">
        <v>674</v>
      </c>
      <c r="B2543" s="2" t="s">
        <v>387</v>
      </c>
      <c r="C2543" s="2" t="s">
        <v>387</v>
      </c>
      <c r="D2543" s="2" t="s">
        <v>16</v>
      </c>
      <c r="E2543" s="2" t="s">
        <v>11</v>
      </c>
      <c r="F2543" s="2">
        <v>38</v>
      </c>
      <c r="G2543" s="2">
        <v>38</v>
      </c>
      <c r="H2543" s="2">
        <v>0</v>
      </c>
      <c r="I2543" s="2">
        <v>0</v>
      </c>
    </row>
    <row r="2544" spans="1:9" x14ac:dyDescent="0.25">
      <c r="A2544" s="2" t="s">
        <v>674</v>
      </c>
      <c r="B2544" s="2" t="s">
        <v>387</v>
      </c>
      <c r="C2544" s="2" t="s">
        <v>387</v>
      </c>
      <c r="D2544" s="2" t="s">
        <v>16</v>
      </c>
      <c r="E2544" s="2" t="s">
        <v>12</v>
      </c>
      <c r="F2544" s="2">
        <v>51</v>
      </c>
      <c r="G2544" s="2">
        <v>51</v>
      </c>
      <c r="H2544" s="2">
        <v>0</v>
      </c>
      <c r="I2544" s="2">
        <v>0</v>
      </c>
    </row>
    <row r="2545" spans="1:9" x14ac:dyDescent="0.25">
      <c r="A2545" s="2" t="s">
        <v>674</v>
      </c>
      <c r="B2545" s="2" t="s">
        <v>387</v>
      </c>
      <c r="C2545" s="2" t="s">
        <v>387</v>
      </c>
      <c r="D2545" s="2" t="s">
        <v>16</v>
      </c>
      <c r="E2545" s="2" t="s">
        <v>13</v>
      </c>
      <c r="F2545" s="2">
        <v>30</v>
      </c>
      <c r="G2545" s="2">
        <v>30</v>
      </c>
      <c r="H2545" s="2">
        <v>0</v>
      </c>
      <c r="I2545" s="2">
        <v>0</v>
      </c>
    </row>
    <row r="2546" spans="1:9" x14ac:dyDescent="0.25">
      <c r="A2546" s="2" t="s">
        <v>674</v>
      </c>
      <c r="B2546" s="2" t="s">
        <v>387</v>
      </c>
      <c r="C2546" s="2" t="s">
        <v>387</v>
      </c>
      <c r="D2546" s="2" t="s">
        <v>16</v>
      </c>
      <c r="E2546" s="2" t="s">
        <v>14</v>
      </c>
      <c r="F2546" s="2">
        <v>53</v>
      </c>
      <c r="G2546" s="2">
        <v>53</v>
      </c>
      <c r="H2546" s="2">
        <v>0</v>
      </c>
      <c r="I2546" s="2">
        <v>0</v>
      </c>
    </row>
    <row r="2547" spans="1:9" x14ac:dyDescent="0.25">
      <c r="A2547" s="2" t="s">
        <v>674</v>
      </c>
      <c r="B2547" s="2" t="s">
        <v>387</v>
      </c>
      <c r="C2547" s="2" t="s">
        <v>387</v>
      </c>
      <c r="D2547" s="2" t="s">
        <v>16</v>
      </c>
      <c r="E2547" s="2" t="s">
        <v>15</v>
      </c>
      <c r="F2547" s="2">
        <v>50</v>
      </c>
      <c r="G2547" s="2">
        <v>50</v>
      </c>
      <c r="H2547" s="2">
        <v>1</v>
      </c>
      <c r="I2547" s="2">
        <v>1</v>
      </c>
    </row>
    <row r="2548" spans="1:9" x14ac:dyDescent="0.25">
      <c r="A2548" s="2" t="s">
        <v>674</v>
      </c>
      <c r="B2548" s="2" t="s">
        <v>387</v>
      </c>
      <c r="C2548" s="2" t="s">
        <v>387</v>
      </c>
      <c r="D2548" s="2" t="s">
        <v>16</v>
      </c>
      <c r="E2548" s="2" t="s">
        <v>16</v>
      </c>
      <c r="F2548" s="2">
        <v>49</v>
      </c>
      <c r="G2548" s="2">
        <v>49</v>
      </c>
      <c r="H2548" s="2">
        <v>1</v>
      </c>
      <c r="I2548" s="2">
        <v>1</v>
      </c>
    </row>
    <row r="2549" spans="1:9" x14ac:dyDescent="0.25">
      <c r="A2549" s="2" t="s">
        <v>674</v>
      </c>
      <c r="B2549" s="2" t="s">
        <v>387</v>
      </c>
      <c r="C2549" s="2" t="s">
        <v>387</v>
      </c>
      <c r="D2549" s="2" t="s">
        <v>16</v>
      </c>
      <c r="E2549" s="2" t="s">
        <v>17</v>
      </c>
      <c r="F2549" s="2">
        <v>46</v>
      </c>
      <c r="G2549" s="2">
        <v>46</v>
      </c>
      <c r="H2549" s="2">
        <v>0</v>
      </c>
      <c r="I2549" s="2">
        <v>0</v>
      </c>
    </row>
    <row r="2550" spans="1:9" x14ac:dyDescent="0.25">
      <c r="A2550" s="2" t="s">
        <v>674</v>
      </c>
      <c r="B2550" s="2" t="s">
        <v>387</v>
      </c>
      <c r="C2550" s="2" t="s">
        <v>387</v>
      </c>
      <c r="D2550" s="2" t="s">
        <v>16</v>
      </c>
      <c r="E2550" s="2" t="s">
        <v>18</v>
      </c>
      <c r="F2550" s="2">
        <v>34</v>
      </c>
      <c r="G2550" s="2">
        <v>31.51</v>
      </c>
      <c r="H2550" s="2">
        <v>0</v>
      </c>
      <c r="I2550" s="2">
        <v>0</v>
      </c>
    </row>
    <row r="2551" spans="1:9" x14ac:dyDescent="0.25">
      <c r="A2551" s="2" t="s">
        <v>674</v>
      </c>
      <c r="B2551" s="2" t="s">
        <v>387</v>
      </c>
      <c r="C2551" s="2" t="s">
        <v>387</v>
      </c>
      <c r="D2551" s="2" t="s">
        <v>16</v>
      </c>
      <c r="E2551" s="2" t="s">
        <v>19</v>
      </c>
      <c r="F2551" s="2">
        <v>39</v>
      </c>
      <c r="G2551" s="2">
        <v>32.44</v>
      </c>
      <c r="H2551" s="2">
        <v>1</v>
      </c>
      <c r="I2551" s="2">
        <v>1</v>
      </c>
    </row>
    <row r="2552" spans="1:9" x14ac:dyDescent="0.25">
      <c r="A2552" s="2" t="s">
        <v>674</v>
      </c>
      <c r="B2552" s="2" t="s">
        <v>389</v>
      </c>
      <c r="C2552" s="2" t="s">
        <v>389</v>
      </c>
      <c r="D2552" s="2" t="s">
        <v>16</v>
      </c>
      <c r="E2552" s="2" t="s">
        <v>675</v>
      </c>
      <c r="F2552" s="2">
        <v>47</v>
      </c>
      <c r="G2552" s="2">
        <v>42.5</v>
      </c>
      <c r="H2552" s="2">
        <v>9</v>
      </c>
      <c r="I2552" s="2">
        <v>4.5</v>
      </c>
    </row>
    <row r="2553" spans="1:9" x14ac:dyDescent="0.25">
      <c r="A2553" s="2" t="s">
        <v>674</v>
      </c>
      <c r="B2553" s="2" t="s">
        <v>389</v>
      </c>
      <c r="C2553" s="2" t="s">
        <v>389</v>
      </c>
      <c r="D2553" s="2" t="s">
        <v>16</v>
      </c>
      <c r="E2553" s="2" t="s">
        <v>8</v>
      </c>
      <c r="F2553" s="2">
        <v>45</v>
      </c>
      <c r="G2553" s="2">
        <v>45</v>
      </c>
      <c r="H2553" s="2">
        <v>6</v>
      </c>
      <c r="I2553" s="2">
        <v>6</v>
      </c>
    </row>
    <row r="2554" spans="1:9" x14ac:dyDescent="0.25">
      <c r="A2554" s="2" t="s">
        <v>674</v>
      </c>
      <c r="B2554" s="2" t="s">
        <v>389</v>
      </c>
      <c r="C2554" s="2" t="s">
        <v>389</v>
      </c>
      <c r="D2554" s="2" t="s">
        <v>16</v>
      </c>
      <c r="E2554" s="2" t="s">
        <v>9</v>
      </c>
      <c r="F2554" s="2">
        <v>42</v>
      </c>
      <c r="G2554" s="2">
        <v>42</v>
      </c>
      <c r="H2554" s="2">
        <v>3</v>
      </c>
      <c r="I2554" s="2">
        <v>3</v>
      </c>
    </row>
    <row r="2555" spans="1:9" x14ac:dyDescent="0.25">
      <c r="A2555" s="2" t="s">
        <v>674</v>
      </c>
      <c r="B2555" s="2" t="s">
        <v>389</v>
      </c>
      <c r="C2555" s="2" t="s">
        <v>389</v>
      </c>
      <c r="D2555" s="2" t="s">
        <v>16</v>
      </c>
      <c r="E2555" s="2" t="s">
        <v>10</v>
      </c>
      <c r="F2555" s="2">
        <v>42</v>
      </c>
      <c r="G2555" s="2">
        <v>41.83</v>
      </c>
      <c r="H2555" s="2">
        <v>7</v>
      </c>
      <c r="I2555" s="2">
        <v>6.83</v>
      </c>
    </row>
    <row r="2556" spans="1:9" x14ac:dyDescent="0.25">
      <c r="A2556" s="2" t="s">
        <v>674</v>
      </c>
      <c r="B2556" s="2" t="s">
        <v>389</v>
      </c>
      <c r="C2556" s="2" t="s">
        <v>389</v>
      </c>
      <c r="D2556" s="2" t="s">
        <v>16</v>
      </c>
      <c r="E2556" s="2" t="s">
        <v>11</v>
      </c>
      <c r="F2556" s="2">
        <v>48</v>
      </c>
      <c r="G2556" s="2">
        <v>48</v>
      </c>
      <c r="H2556" s="2">
        <v>8</v>
      </c>
      <c r="I2556" s="2">
        <v>8</v>
      </c>
    </row>
    <row r="2557" spans="1:9" x14ac:dyDescent="0.25">
      <c r="A2557" s="2" t="s">
        <v>674</v>
      </c>
      <c r="B2557" s="2" t="s">
        <v>389</v>
      </c>
      <c r="C2557" s="2" t="s">
        <v>389</v>
      </c>
      <c r="D2557" s="2" t="s">
        <v>16</v>
      </c>
      <c r="E2557" s="2" t="s">
        <v>12</v>
      </c>
      <c r="F2557" s="2">
        <v>48</v>
      </c>
      <c r="G2557" s="2">
        <v>47.72</v>
      </c>
      <c r="H2557" s="2">
        <v>10</v>
      </c>
      <c r="I2557" s="2">
        <v>9.7200000000000006</v>
      </c>
    </row>
    <row r="2558" spans="1:9" x14ac:dyDescent="0.25">
      <c r="A2558" s="2" t="s">
        <v>674</v>
      </c>
      <c r="B2558" s="2" t="s">
        <v>389</v>
      </c>
      <c r="C2558" s="2" t="s">
        <v>389</v>
      </c>
      <c r="D2558" s="2" t="s">
        <v>16</v>
      </c>
      <c r="E2558" s="2" t="s">
        <v>13</v>
      </c>
      <c r="F2558" s="2">
        <v>42</v>
      </c>
      <c r="G2558" s="2">
        <v>41.83</v>
      </c>
      <c r="H2558" s="2">
        <v>9</v>
      </c>
      <c r="I2558" s="2">
        <v>8.83</v>
      </c>
    </row>
    <row r="2559" spans="1:9" x14ac:dyDescent="0.25">
      <c r="A2559" s="2" t="s">
        <v>674</v>
      </c>
      <c r="B2559" s="2" t="s">
        <v>389</v>
      </c>
      <c r="C2559" s="2" t="s">
        <v>389</v>
      </c>
      <c r="D2559" s="2" t="s">
        <v>16</v>
      </c>
      <c r="E2559" s="2" t="s">
        <v>14</v>
      </c>
      <c r="F2559" s="2">
        <v>61</v>
      </c>
      <c r="G2559" s="2">
        <v>60.83</v>
      </c>
      <c r="H2559" s="2">
        <v>7</v>
      </c>
      <c r="I2559" s="2">
        <v>6.83</v>
      </c>
    </row>
    <row r="2560" spans="1:9" x14ac:dyDescent="0.25">
      <c r="A2560" s="2" t="s">
        <v>674</v>
      </c>
      <c r="B2560" s="2" t="s">
        <v>389</v>
      </c>
      <c r="C2560" s="2" t="s">
        <v>389</v>
      </c>
      <c r="D2560" s="2" t="s">
        <v>16</v>
      </c>
      <c r="E2560" s="2" t="s">
        <v>15</v>
      </c>
      <c r="F2560" s="2">
        <v>49</v>
      </c>
      <c r="G2560" s="2">
        <v>49</v>
      </c>
      <c r="H2560" s="2">
        <v>14</v>
      </c>
      <c r="I2560" s="2">
        <v>14</v>
      </c>
    </row>
    <row r="2561" spans="1:9" x14ac:dyDescent="0.25">
      <c r="A2561" s="2" t="s">
        <v>674</v>
      </c>
      <c r="B2561" s="2" t="s">
        <v>389</v>
      </c>
      <c r="C2561" s="2" t="s">
        <v>389</v>
      </c>
      <c r="D2561" s="2" t="s">
        <v>16</v>
      </c>
      <c r="E2561" s="2" t="s">
        <v>16</v>
      </c>
      <c r="F2561" s="2">
        <v>44</v>
      </c>
      <c r="G2561" s="2">
        <v>43.16</v>
      </c>
      <c r="H2561" s="2">
        <v>1</v>
      </c>
      <c r="I2561" s="2">
        <v>1</v>
      </c>
    </row>
    <row r="2562" spans="1:9" x14ac:dyDescent="0.25">
      <c r="A2562" s="2" t="s">
        <v>674</v>
      </c>
      <c r="B2562" s="2" t="s">
        <v>389</v>
      </c>
      <c r="C2562" s="2" t="s">
        <v>389</v>
      </c>
      <c r="D2562" s="2" t="s">
        <v>16</v>
      </c>
      <c r="E2562" s="2" t="s">
        <v>17</v>
      </c>
      <c r="F2562" s="2">
        <v>57</v>
      </c>
      <c r="G2562" s="2">
        <v>57</v>
      </c>
      <c r="H2562" s="2">
        <v>1</v>
      </c>
      <c r="I2562" s="2">
        <v>1</v>
      </c>
    </row>
    <row r="2563" spans="1:9" x14ac:dyDescent="0.25">
      <c r="A2563" s="2" t="s">
        <v>674</v>
      </c>
      <c r="B2563" s="2" t="s">
        <v>389</v>
      </c>
      <c r="C2563" s="2" t="s">
        <v>389</v>
      </c>
      <c r="D2563" s="2" t="s">
        <v>16</v>
      </c>
      <c r="E2563" s="2" t="s">
        <v>18</v>
      </c>
      <c r="F2563" s="2">
        <v>22</v>
      </c>
      <c r="G2563" s="2">
        <v>22</v>
      </c>
      <c r="H2563" s="2">
        <v>0</v>
      </c>
      <c r="I2563" s="2">
        <v>0</v>
      </c>
    </row>
    <row r="2564" spans="1:9" x14ac:dyDescent="0.25">
      <c r="A2564" s="2" t="s">
        <v>674</v>
      </c>
      <c r="B2564" s="2" t="s">
        <v>389</v>
      </c>
      <c r="C2564" s="2" t="s">
        <v>389</v>
      </c>
      <c r="D2564" s="2" t="s">
        <v>16</v>
      </c>
      <c r="E2564" s="2" t="s">
        <v>19</v>
      </c>
      <c r="F2564" s="2">
        <v>37</v>
      </c>
      <c r="G2564" s="2">
        <v>37</v>
      </c>
      <c r="H2564" s="2">
        <v>0</v>
      </c>
      <c r="I2564" s="2">
        <v>0</v>
      </c>
    </row>
    <row r="2565" spans="1:9" x14ac:dyDescent="0.25">
      <c r="A2565" s="2" t="s">
        <v>674</v>
      </c>
      <c r="B2565" s="2" t="s">
        <v>391</v>
      </c>
      <c r="C2565" s="2" t="s">
        <v>391</v>
      </c>
      <c r="D2565" s="2" t="s">
        <v>16</v>
      </c>
      <c r="E2565" s="2" t="s">
        <v>675</v>
      </c>
      <c r="F2565" s="2">
        <v>17</v>
      </c>
      <c r="G2565" s="2">
        <v>17</v>
      </c>
      <c r="H2565" s="2">
        <v>0</v>
      </c>
      <c r="I2565" s="2">
        <v>0</v>
      </c>
    </row>
    <row r="2566" spans="1:9" x14ac:dyDescent="0.25">
      <c r="A2566" s="2" t="s">
        <v>674</v>
      </c>
      <c r="B2566" s="2" t="s">
        <v>391</v>
      </c>
      <c r="C2566" s="2" t="s">
        <v>391</v>
      </c>
      <c r="D2566" s="2" t="s">
        <v>16</v>
      </c>
      <c r="E2566" s="2" t="s">
        <v>8</v>
      </c>
      <c r="F2566" s="2">
        <v>16</v>
      </c>
      <c r="G2566" s="2">
        <v>16</v>
      </c>
      <c r="H2566" s="2">
        <v>0</v>
      </c>
      <c r="I2566" s="2">
        <v>0</v>
      </c>
    </row>
    <row r="2567" spans="1:9" x14ac:dyDescent="0.25">
      <c r="A2567" s="2" t="s">
        <v>674</v>
      </c>
      <c r="B2567" s="2" t="s">
        <v>391</v>
      </c>
      <c r="C2567" s="2" t="s">
        <v>391</v>
      </c>
      <c r="D2567" s="2" t="s">
        <v>16</v>
      </c>
      <c r="E2567" s="2" t="s">
        <v>9</v>
      </c>
      <c r="F2567" s="2">
        <v>24</v>
      </c>
      <c r="G2567" s="2">
        <v>24</v>
      </c>
      <c r="H2567" s="2">
        <v>0</v>
      </c>
      <c r="I2567" s="2">
        <v>0</v>
      </c>
    </row>
    <row r="2568" spans="1:9" x14ac:dyDescent="0.25">
      <c r="A2568" s="2" t="s">
        <v>674</v>
      </c>
      <c r="B2568" s="2" t="s">
        <v>391</v>
      </c>
      <c r="C2568" s="2" t="s">
        <v>391</v>
      </c>
      <c r="D2568" s="2" t="s">
        <v>16</v>
      </c>
      <c r="E2568" s="2" t="s">
        <v>10</v>
      </c>
      <c r="F2568" s="2">
        <v>19</v>
      </c>
      <c r="G2568" s="2">
        <v>19</v>
      </c>
      <c r="H2568" s="2">
        <v>0</v>
      </c>
      <c r="I2568" s="2">
        <v>0</v>
      </c>
    </row>
    <row r="2569" spans="1:9" x14ac:dyDescent="0.25">
      <c r="A2569" s="2" t="s">
        <v>674</v>
      </c>
      <c r="B2569" s="2" t="s">
        <v>391</v>
      </c>
      <c r="C2569" s="2" t="s">
        <v>391</v>
      </c>
      <c r="D2569" s="2" t="s">
        <v>16</v>
      </c>
      <c r="E2569" s="2" t="s">
        <v>11</v>
      </c>
      <c r="F2569" s="2">
        <v>26</v>
      </c>
      <c r="G2569" s="2">
        <v>26</v>
      </c>
      <c r="H2569" s="2">
        <v>0</v>
      </c>
      <c r="I2569" s="2">
        <v>0</v>
      </c>
    </row>
    <row r="2570" spans="1:9" x14ac:dyDescent="0.25">
      <c r="A2570" s="2" t="s">
        <v>674</v>
      </c>
      <c r="B2570" s="2" t="s">
        <v>391</v>
      </c>
      <c r="C2570" s="2" t="s">
        <v>391</v>
      </c>
      <c r="D2570" s="2" t="s">
        <v>16</v>
      </c>
      <c r="E2570" s="2" t="s">
        <v>12</v>
      </c>
      <c r="F2570" s="2">
        <v>29</v>
      </c>
      <c r="G2570" s="2">
        <v>29</v>
      </c>
      <c r="H2570" s="2">
        <v>0</v>
      </c>
      <c r="I2570" s="2">
        <v>0</v>
      </c>
    </row>
    <row r="2571" spans="1:9" x14ac:dyDescent="0.25">
      <c r="A2571" s="2" t="s">
        <v>674</v>
      </c>
      <c r="B2571" s="2" t="s">
        <v>391</v>
      </c>
      <c r="C2571" s="2" t="s">
        <v>391</v>
      </c>
      <c r="D2571" s="2" t="s">
        <v>16</v>
      </c>
      <c r="E2571" s="2" t="s">
        <v>13</v>
      </c>
      <c r="F2571" s="2">
        <v>28</v>
      </c>
      <c r="G2571" s="2">
        <v>28</v>
      </c>
      <c r="H2571" s="2">
        <v>0</v>
      </c>
      <c r="I2571" s="2">
        <v>0</v>
      </c>
    </row>
    <row r="2572" spans="1:9" x14ac:dyDescent="0.25">
      <c r="A2572" s="2" t="s">
        <v>674</v>
      </c>
      <c r="B2572" s="2" t="s">
        <v>391</v>
      </c>
      <c r="C2572" s="2" t="s">
        <v>391</v>
      </c>
      <c r="D2572" s="2" t="s">
        <v>16</v>
      </c>
      <c r="E2572" s="2" t="s">
        <v>14</v>
      </c>
      <c r="F2572" s="2">
        <v>34</v>
      </c>
      <c r="G2572" s="2">
        <v>34</v>
      </c>
      <c r="H2572" s="2">
        <v>0</v>
      </c>
      <c r="I2572" s="2">
        <v>0</v>
      </c>
    </row>
    <row r="2573" spans="1:9" x14ac:dyDescent="0.25">
      <c r="A2573" s="2" t="s">
        <v>674</v>
      </c>
      <c r="B2573" s="2" t="s">
        <v>391</v>
      </c>
      <c r="C2573" s="2" t="s">
        <v>391</v>
      </c>
      <c r="D2573" s="2" t="s">
        <v>16</v>
      </c>
      <c r="E2573" s="2" t="s">
        <v>15</v>
      </c>
      <c r="F2573" s="2">
        <v>17</v>
      </c>
      <c r="G2573" s="2">
        <v>17</v>
      </c>
      <c r="H2573" s="2">
        <v>0</v>
      </c>
      <c r="I2573" s="2">
        <v>0</v>
      </c>
    </row>
    <row r="2574" spans="1:9" x14ac:dyDescent="0.25">
      <c r="A2574" s="2" t="s">
        <v>674</v>
      </c>
      <c r="B2574" s="2" t="s">
        <v>391</v>
      </c>
      <c r="C2574" s="2" t="s">
        <v>391</v>
      </c>
      <c r="D2574" s="2" t="s">
        <v>16</v>
      </c>
      <c r="E2574" s="2" t="s">
        <v>16</v>
      </c>
      <c r="F2574" s="2">
        <v>28</v>
      </c>
      <c r="G2574" s="2">
        <v>28</v>
      </c>
      <c r="H2574" s="2">
        <v>0</v>
      </c>
      <c r="I2574" s="2">
        <v>0</v>
      </c>
    </row>
    <row r="2575" spans="1:9" x14ac:dyDescent="0.25">
      <c r="A2575" s="2" t="s">
        <v>674</v>
      </c>
      <c r="B2575" s="2" t="s">
        <v>391</v>
      </c>
      <c r="C2575" s="2" t="s">
        <v>391</v>
      </c>
      <c r="D2575" s="2" t="s">
        <v>16</v>
      </c>
      <c r="E2575" s="2" t="s">
        <v>17</v>
      </c>
      <c r="F2575" s="2">
        <v>26</v>
      </c>
      <c r="G2575" s="2">
        <v>26</v>
      </c>
      <c r="H2575" s="2">
        <v>0</v>
      </c>
      <c r="I2575" s="2">
        <v>0</v>
      </c>
    </row>
    <row r="2576" spans="1:9" x14ac:dyDescent="0.25">
      <c r="A2576" s="2" t="s">
        <v>674</v>
      </c>
      <c r="B2576" s="2" t="s">
        <v>391</v>
      </c>
      <c r="C2576" s="2" t="s">
        <v>391</v>
      </c>
      <c r="D2576" s="2" t="s">
        <v>16</v>
      </c>
      <c r="E2576" s="2" t="s">
        <v>18</v>
      </c>
      <c r="F2576" s="2">
        <v>20</v>
      </c>
      <c r="G2576" s="2">
        <v>16.14</v>
      </c>
      <c r="H2576" s="2">
        <v>0</v>
      </c>
      <c r="I2576" s="2">
        <v>0</v>
      </c>
    </row>
    <row r="2577" spans="1:9" x14ac:dyDescent="0.25">
      <c r="A2577" s="2" t="s">
        <v>674</v>
      </c>
      <c r="B2577" s="2" t="s">
        <v>391</v>
      </c>
      <c r="C2577" s="2" t="s">
        <v>391</v>
      </c>
      <c r="D2577" s="2" t="s">
        <v>16</v>
      </c>
      <c r="E2577" s="2" t="s">
        <v>19</v>
      </c>
      <c r="F2577" s="2">
        <v>19</v>
      </c>
      <c r="G2577" s="2">
        <v>17.11</v>
      </c>
      <c r="H2577" s="2">
        <v>0</v>
      </c>
      <c r="I2577" s="2">
        <v>0</v>
      </c>
    </row>
    <row r="2578" spans="1:9" x14ac:dyDescent="0.25">
      <c r="A2578" s="2" t="s">
        <v>674</v>
      </c>
      <c r="B2578" s="2" t="s">
        <v>393</v>
      </c>
      <c r="C2578" s="2" t="s">
        <v>393</v>
      </c>
      <c r="D2578" s="2" t="s">
        <v>16</v>
      </c>
      <c r="E2578" s="2" t="s">
        <v>675</v>
      </c>
      <c r="F2578" s="2">
        <v>24</v>
      </c>
      <c r="G2578" s="2">
        <v>24</v>
      </c>
      <c r="H2578" s="2">
        <v>0</v>
      </c>
      <c r="I2578" s="2">
        <v>0</v>
      </c>
    </row>
    <row r="2579" spans="1:9" x14ac:dyDescent="0.25">
      <c r="A2579" s="2" t="s">
        <v>674</v>
      </c>
      <c r="B2579" s="2" t="s">
        <v>393</v>
      </c>
      <c r="C2579" s="2" t="s">
        <v>393</v>
      </c>
      <c r="D2579" s="2" t="s">
        <v>16</v>
      </c>
      <c r="E2579" s="2" t="s">
        <v>8</v>
      </c>
      <c r="F2579" s="2">
        <v>20</v>
      </c>
      <c r="G2579" s="2">
        <v>20</v>
      </c>
      <c r="H2579" s="2">
        <v>0</v>
      </c>
      <c r="I2579" s="2">
        <v>0</v>
      </c>
    </row>
    <row r="2580" spans="1:9" x14ac:dyDescent="0.25">
      <c r="A2580" s="2" t="s">
        <v>674</v>
      </c>
      <c r="B2580" s="2" t="s">
        <v>393</v>
      </c>
      <c r="C2580" s="2" t="s">
        <v>393</v>
      </c>
      <c r="D2580" s="2" t="s">
        <v>16</v>
      </c>
      <c r="E2580" s="2" t="s">
        <v>9</v>
      </c>
      <c r="F2580" s="2">
        <v>22</v>
      </c>
      <c r="G2580" s="2">
        <v>22</v>
      </c>
      <c r="H2580" s="2">
        <v>0</v>
      </c>
      <c r="I2580" s="2">
        <v>0</v>
      </c>
    </row>
    <row r="2581" spans="1:9" x14ac:dyDescent="0.25">
      <c r="A2581" s="2" t="s">
        <v>674</v>
      </c>
      <c r="B2581" s="2" t="s">
        <v>393</v>
      </c>
      <c r="C2581" s="2" t="s">
        <v>393</v>
      </c>
      <c r="D2581" s="2" t="s">
        <v>16</v>
      </c>
      <c r="E2581" s="2" t="s">
        <v>10</v>
      </c>
      <c r="F2581" s="2">
        <v>26</v>
      </c>
      <c r="G2581" s="2">
        <v>26</v>
      </c>
      <c r="H2581" s="2">
        <v>0</v>
      </c>
      <c r="I2581" s="2">
        <v>0</v>
      </c>
    </row>
    <row r="2582" spans="1:9" x14ac:dyDescent="0.25">
      <c r="A2582" s="2" t="s">
        <v>674</v>
      </c>
      <c r="B2582" s="2" t="s">
        <v>393</v>
      </c>
      <c r="C2582" s="2" t="s">
        <v>393</v>
      </c>
      <c r="D2582" s="2" t="s">
        <v>16</v>
      </c>
      <c r="E2582" s="2" t="s">
        <v>11</v>
      </c>
      <c r="F2582" s="2">
        <v>23</v>
      </c>
      <c r="G2582" s="2">
        <v>23</v>
      </c>
      <c r="H2582" s="2">
        <v>0</v>
      </c>
      <c r="I2582" s="2">
        <v>0</v>
      </c>
    </row>
    <row r="2583" spans="1:9" x14ac:dyDescent="0.25">
      <c r="A2583" s="2" t="s">
        <v>674</v>
      </c>
      <c r="B2583" s="2" t="s">
        <v>393</v>
      </c>
      <c r="C2583" s="2" t="s">
        <v>393</v>
      </c>
      <c r="D2583" s="2" t="s">
        <v>16</v>
      </c>
      <c r="E2583" s="2" t="s">
        <v>12</v>
      </c>
      <c r="F2583" s="2">
        <v>24</v>
      </c>
      <c r="G2583" s="2">
        <v>24</v>
      </c>
      <c r="H2583" s="2">
        <v>0</v>
      </c>
      <c r="I2583" s="2">
        <v>0</v>
      </c>
    </row>
    <row r="2584" spans="1:9" x14ac:dyDescent="0.25">
      <c r="A2584" s="2" t="s">
        <v>674</v>
      </c>
      <c r="B2584" s="2" t="s">
        <v>393</v>
      </c>
      <c r="C2584" s="2" t="s">
        <v>393</v>
      </c>
      <c r="D2584" s="2" t="s">
        <v>16</v>
      </c>
      <c r="E2584" s="2" t="s">
        <v>13</v>
      </c>
      <c r="F2584" s="2">
        <v>24</v>
      </c>
      <c r="G2584" s="2">
        <v>24</v>
      </c>
      <c r="H2584" s="2">
        <v>0</v>
      </c>
      <c r="I2584" s="2">
        <v>0</v>
      </c>
    </row>
    <row r="2585" spans="1:9" x14ac:dyDescent="0.25">
      <c r="A2585" s="2" t="s">
        <v>674</v>
      </c>
      <c r="B2585" s="2" t="s">
        <v>393</v>
      </c>
      <c r="C2585" s="2" t="s">
        <v>393</v>
      </c>
      <c r="D2585" s="2" t="s">
        <v>16</v>
      </c>
      <c r="E2585" s="2" t="s">
        <v>14</v>
      </c>
      <c r="F2585" s="2">
        <v>39</v>
      </c>
      <c r="G2585" s="2">
        <v>39</v>
      </c>
      <c r="H2585" s="2">
        <v>0</v>
      </c>
      <c r="I2585" s="2">
        <v>0</v>
      </c>
    </row>
    <row r="2586" spans="1:9" x14ac:dyDescent="0.25">
      <c r="A2586" s="2" t="s">
        <v>674</v>
      </c>
      <c r="B2586" s="2" t="s">
        <v>393</v>
      </c>
      <c r="C2586" s="2" t="s">
        <v>393</v>
      </c>
      <c r="D2586" s="2" t="s">
        <v>16</v>
      </c>
      <c r="E2586" s="2" t="s">
        <v>15</v>
      </c>
      <c r="F2586" s="2">
        <v>24</v>
      </c>
      <c r="G2586" s="2">
        <v>24</v>
      </c>
      <c r="H2586" s="2">
        <v>0</v>
      </c>
      <c r="I2586" s="2">
        <v>0</v>
      </c>
    </row>
    <row r="2587" spans="1:9" x14ac:dyDescent="0.25">
      <c r="A2587" s="2" t="s">
        <v>674</v>
      </c>
      <c r="B2587" s="2" t="s">
        <v>393</v>
      </c>
      <c r="C2587" s="2" t="s">
        <v>393</v>
      </c>
      <c r="D2587" s="2" t="s">
        <v>16</v>
      </c>
      <c r="E2587" s="2" t="s">
        <v>16</v>
      </c>
      <c r="F2587" s="2">
        <v>23</v>
      </c>
      <c r="G2587" s="2">
        <v>23</v>
      </c>
      <c r="H2587" s="2">
        <v>0</v>
      </c>
      <c r="I2587" s="2">
        <v>0</v>
      </c>
    </row>
    <row r="2588" spans="1:9" x14ac:dyDescent="0.25">
      <c r="A2588" s="2" t="s">
        <v>674</v>
      </c>
      <c r="B2588" s="2" t="s">
        <v>393</v>
      </c>
      <c r="C2588" s="2" t="s">
        <v>393</v>
      </c>
      <c r="D2588" s="2" t="s">
        <v>16</v>
      </c>
      <c r="E2588" s="2" t="s">
        <v>17</v>
      </c>
      <c r="F2588" s="2">
        <v>31</v>
      </c>
      <c r="G2588" s="2">
        <v>31</v>
      </c>
      <c r="H2588" s="2">
        <v>0</v>
      </c>
      <c r="I2588" s="2">
        <v>0</v>
      </c>
    </row>
    <row r="2589" spans="1:9" x14ac:dyDescent="0.25">
      <c r="A2589" s="2" t="s">
        <v>674</v>
      </c>
      <c r="B2589" s="2" t="s">
        <v>393</v>
      </c>
      <c r="C2589" s="2" t="s">
        <v>393</v>
      </c>
      <c r="D2589" s="2" t="s">
        <v>16</v>
      </c>
      <c r="E2589" s="2" t="s">
        <v>18</v>
      </c>
      <c r="F2589" s="2">
        <v>38</v>
      </c>
      <c r="G2589" s="2">
        <v>20.96</v>
      </c>
      <c r="H2589" s="2">
        <v>0</v>
      </c>
      <c r="I2589" s="2">
        <v>0</v>
      </c>
    </row>
    <row r="2590" spans="1:9" x14ac:dyDescent="0.25">
      <c r="A2590" s="2" t="s">
        <v>674</v>
      </c>
      <c r="B2590" s="2" t="s">
        <v>393</v>
      </c>
      <c r="C2590" s="2" t="s">
        <v>393</v>
      </c>
      <c r="D2590" s="2" t="s">
        <v>16</v>
      </c>
      <c r="E2590" s="2" t="s">
        <v>19</v>
      </c>
      <c r="F2590" s="2">
        <v>21</v>
      </c>
      <c r="G2590" s="2">
        <v>16.18</v>
      </c>
      <c r="H2590" s="2">
        <v>0</v>
      </c>
      <c r="I2590" s="2">
        <v>0</v>
      </c>
    </row>
    <row r="2591" spans="1:9" x14ac:dyDescent="0.25">
      <c r="A2591" s="2" t="s">
        <v>674</v>
      </c>
      <c r="B2591" s="2" t="s">
        <v>395</v>
      </c>
      <c r="C2591" s="2" t="s">
        <v>395</v>
      </c>
      <c r="D2591" s="2" t="s">
        <v>16</v>
      </c>
      <c r="E2591" s="2" t="s">
        <v>675</v>
      </c>
      <c r="F2591" s="2">
        <v>9</v>
      </c>
      <c r="G2591" s="2">
        <v>9</v>
      </c>
      <c r="H2591" s="2">
        <v>0</v>
      </c>
      <c r="I2591" s="2">
        <v>0</v>
      </c>
    </row>
    <row r="2592" spans="1:9" x14ac:dyDescent="0.25">
      <c r="A2592" s="2" t="s">
        <v>674</v>
      </c>
      <c r="B2592" s="2" t="s">
        <v>395</v>
      </c>
      <c r="C2592" s="2" t="s">
        <v>395</v>
      </c>
      <c r="D2592" s="2" t="s">
        <v>16</v>
      </c>
      <c r="E2592" s="2" t="s">
        <v>8</v>
      </c>
      <c r="F2592" s="2">
        <v>5</v>
      </c>
      <c r="G2592" s="2">
        <v>5</v>
      </c>
      <c r="H2592" s="2">
        <v>0</v>
      </c>
      <c r="I2592" s="2">
        <v>0</v>
      </c>
    </row>
    <row r="2593" spans="1:9" x14ac:dyDescent="0.25">
      <c r="A2593" s="2" t="s">
        <v>674</v>
      </c>
      <c r="B2593" s="2" t="s">
        <v>395</v>
      </c>
      <c r="C2593" s="2" t="s">
        <v>395</v>
      </c>
      <c r="D2593" s="2" t="s">
        <v>16</v>
      </c>
      <c r="E2593" s="2" t="s">
        <v>9</v>
      </c>
      <c r="F2593" s="2">
        <v>7</v>
      </c>
      <c r="G2593" s="2">
        <v>7</v>
      </c>
      <c r="H2593" s="2">
        <v>0</v>
      </c>
      <c r="I2593" s="2">
        <v>0</v>
      </c>
    </row>
    <row r="2594" spans="1:9" x14ac:dyDescent="0.25">
      <c r="A2594" s="2" t="s">
        <v>674</v>
      </c>
      <c r="B2594" s="2" t="s">
        <v>395</v>
      </c>
      <c r="C2594" s="2" t="s">
        <v>395</v>
      </c>
      <c r="D2594" s="2" t="s">
        <v>16</v>
      </c>
      <c r="E2594" s="2" t="s">
        <v>10</v>
      </c>
      <c r="F2594" s="2">
        <v>3</v>
      </c>
      <c r="G2594" s="2">
        <v>3</v>
      </c>
      <c r="H2594" s="2">
        <v>0</v>
      </c>
      <c r="I2594" s="2">
        <v>0</v>
      </c>
    </row>
    <row r="2595" spans="1:9" x14ac:dyDescent="0.25">
      <c r="A2595" s="2" t="s">
        <v>674</v>
      </c>
      <c r="B2595" s="2" t="s">
        <v>395</v>
      </c>
      <c r="C2595" s="2" t="s">
        <v>395</v>
      </c>
      <c r="D2595" s="2" t="s">
        <v>16</v>
      </c>
      <c r="E2595" s="2" t="s">
        <v>11</v>
      </c>
      <c r="F2595" s="2">
        <v>3</v>
      </c>
      <c r="G2595" s="2">
        <v>3</v>
      </c>
      <c r="H2595" s="2">
        <v>0</v>
      </c>
      <c r="I2595" s="2">
        <v>0</v>
      </c>
    </row>
    <row r="2596" spans="1:9" x14ac:dyDescent="0.25">
      <c r="A2596" s="2" t="s">
        <v>674</v>
      </c>
      <c r="B2596" s="2" t="s">
        <v>395</v>
      </c>
      <c r="C2596" s="2" t="s">
        <v>395</v>
      </c>
      <c r="D2596" s="2" t="s">
        <v>16</v>
      </c>
      <c r="E2596" s="2" t="s">
        <v>12</v>
      </c>
      <c r="F2596" s="2">
        <v>5</v>
      </c>
      <c r="G2596" s="2">
        <v>5</v>
      </c>
      <c r="H2596" s="2">
        <v>0</v>
      </c>
      <c r="I2596" s="2">
        <v>0</v>
      </c>
    </row>
    <row r="2597" spans="1:9" x14ac:dyDescent="0.25">
      <c r="A2597" s="2" t="s">
        <v>674</v>
      </c>
      <c r="B2597" s="2" t="s">
        <v>395</v>
      </c>
      <c r="C2597" s="2" t="s">
        <v>395</v>
      </c>
      <c r="D2597" s="2" t="s">
        <v>16</v>
      </c>
      <c r="E2597" s="2" t="s">
        <v>13</v>
      </c>
      <c r="F2597" s="2">
        <v>8</v>
      </c>
      <c r="G2597" s="2">
        <v>8</v>
      </c>
      <c r="H2597" s="2">
        <v>0</v>
      </c>
      <c r="I2597" s="2">
        <v>0</v>
      </c>
    </row>
    <row r="2598" spans="1:9" x14ac:dyDescent="0.25">
      <c r="A2598" s="2" t="s">
        <v>674</v>
      </c>
      <c r="B2598" s="2" t="s">
        <v>395</v>
      </c>
      <c r="C2598" s="2" t="s">
        <v>395</v>
      </c>
      <c r="D2598" s="2" t="s">
        <v>16</v>
      </c>
      <c r="E2598" s="2" t="s">
        <v>14</v>
      </c>
      <c r="F2598" s="2">
        <v>5</v>
      </c>
      <c r="G2598" s="2">
        <v>5</v>
      </c>
      <c r="H2598" s="2">
        <v>0</v>
      </c>
      <c r="I2598" s="2">
        <v>0</v>
      </c>
    </row>
    <row r="2599" spans="1:9" x14ac:dyDescent="0.25">
      <c r="A2599" s="2" t="s">
        <v>674</v>
      </c>
      <c r="B2599" s="2" t="s">
        <v>395</v>
      </c>
      <c r="C2599" s="2" t="s">
        <v>395</v>
      </c>
      <c r="D2599" s="2" t="s">
        <v>16</v>
      </c>
      <c r="E2599" s="2" t="s">
        <v>15</v>
      </c>
      <c r="F2599" s="2">
        <v>5</v>
      </c>
      <c r="G2599" s="2">
        <v>5</v>
      </c>
      <c r="H2599" s="2">
        <v>0</v>
      </c>
      <c r="I2599" s="2">
        <v>0</v>
      </c>
    </row>
    <row r="2600" spans="1:9" x14ac:dyDescent="0.25">
      <c r="A2600" s="2" t="s">
        <v>674</v>
      </c>
      <c r="B2600" s="2" t="s">
        <v>395</v>
      </c>
      <c r="C2600" s="2" t="s">
        <v>395</v>
      </c>
      <c r="D2600" s="2" t="s">
        <v>16</v>
      </c>
      <c r="E2600" s="2" t="s">
        <v>16</v>
      </c>
      <c r="F2600" s="2">
        <v>5</v>
      </c>
      <c r="G2600" s="2">
        <v>5</v>
      </c>
      <c r="H2600" s="2">
        <v>0</v>
      </c>
      <c r="I2600" s="2">
        <v>0</v>
      </c>
    </row>
    <row r="2601" spans="1:9" x14ac:dyDescent="0.25">
      <c r="A2601" s="2" t="s">
        <v>674</v>
      </c>
      <c r="B2601" s="2" t="s">
        <v>395</v>
      </c>
      <c r="C2601" s="2" t="s">
        <v>395</v>
      </c>
      <c r="D2601" s="2" t="s">
        <v>16</v>
      </c>
      <c r="E2601" s="2" t="s">
        <v>17</v>
      </c>
      <c r="F2601" s="2">
        <v>7</v>
      </c>
      <c r="G2601" s="2">
        <v>7</v>
      </c>
      <c r="H2601" s="2">
        <v>0</v>
      </c>
      <c r="I2601" s="2">
        <v>0</v>
      </c>
    </row>
    <row r="2602" spans="1:9" x14ac:dyDescent="0.25">
      <c r="A2602" s="2" t="s">
        <v>674</v>
      </c>
      <c r="B2602" s="2" t="s">
        <v>395</v>
      </c>
      <c r="C2602" s="2" t="s">
        <v>395</v>
      </c>
      <c r="D2602" s="2" t="s">
        <v>16</v>
      </c>
      <c r="E2602" s="2" t="s">
        <v>18</v>
      </c>
      <c r="F2602" s="2">
        <v>6</v>
      </c>
      <c r="G2602" s="2">
        <v>6</v>
      </c>
      <c r="H2602" s="2">
        <v>0</v>
      </c>
      <c r="I2602" s="2">
        <v>0</v>
      </c>
    </row>
    <row r="2603" spans="1:9" x14ac:dyDescent="0.25">
      <c r="A2603" s="2" t="s">
        <v>674</v>
      </c>
      <c r="B2603" s="2" t="s">
        <v>395</v>
      </c>
      <c r="C2603" s="2" t="s">
        <v>395</v>
      </c>
      <c r="D2603" s="2" t="s">
        <v>16</v>
      </c>
      <c r="E2603" s="2" t="s">
        <v>19</v>
      </c>
      <c r="F2603" s="2">
        <v>2</v>
      </c>
      <c r="G2603" s="2">
        <v>2</v>
      </c>
      <c r="H2603" s="2">
        <v>0</v>
      </c>
      <c r="I2603" s="2">
        <v>0</v>
      </c>
    </row>
    <row r="2604" spans="1:9" x14ac:dyDescent="0.25">
      <c r="A2604" s="2" t="s">
        <v>674</v>
      </c>
      <c r="B2604" s="2" t="s">
        <v>397</v>
      </c>
      <c r="C2604" s="2" t="s">
        <v>397</v>
      </c>
      <c r="D2604" s="2" t="s">
        <v>16</v>
      </c>
      <c r="E2604" s="2" t="s">
        <v>675</v>
      </c>
      <c r="F2604" s="2">
        <v>47</v>
      </c>
      <c r="G2604" s="2">
        <v>47</v>
      </c>
      <c r="H2604" s="2">
        <v>0</v>
      </c>
      <c r="I2604" s="2">
        <v>0</v>
      </c>
    </row>
    <row r="2605" spans="1:9" x14ac:dyDescent="0.25">
      <c r="A2605" s="2" t="s">
        <v>674</v>
      </c>
      <c r="B2605" s="2" t="s">
        <v>397</v>
      </c>
      <c r="C2605" s="2" t="s">
        <v>397</v>
      </c>
      <c r="D2605" s="2" t="s">
        <v>16</v>
      </c>
      <c r="E2605" s="2" t="s">
        <v>8</v>
      </c>
      <c r="F2605" s="2">
        <v>67</v>
      </c>
      <c r="G2605" s="2">
        <v>67</v>
      </c>
      <c r="H2605" s="2">
        <v>0</v>
      </c>
      <c r="I2605" s="2">
        <v>0</v>
      </c>
    </row>
    <row r="2606" spans="1:9" x14ac:dyDescent="0.25">
      <c r="A2606" s="2" t="s">
        <v>674</v>
      </c>
      <c r="B2606" s="2" t="s">
        <v>397</v>
      </c>
      <c r="C2606" s="2" t="s">
        <v>397</v>
      </c>
      <c r="D2606" s="2" t="s">
        <v>16</v>
      </c>
      <c r="E2606" s="2" t="s">
        <v>9</v>
      </c>
      <c r="F2606" s="2">
        <v>60</v>
      </c>
      <c r="G2606" s="2">
        <v>60</v>
      </c>
      <c r="H2606" s="2">
        <v>0</v>
      </c>
      <c r="I2606" s="2">
        <v>0</v>
      </c>
    </row>
    <row r="2607" spans="1:9" x14ac:dyDescent="0.25">
      <c r="A2607" s="2" t="s">
        <v>674</v>
      </c>
      <c r="B2607" s="2" t="s">
        <v>397</v>
      </c>
      <c r="C2607" s="2" t="s">
        <v>397</v>
      </c>
      <c r="D2607" s="2" t="s">
        <v>16</v>
      </c>
      <c r="E2607" s="2" t="s">
        <v>10</v>
      </c>
      <c r="F2607" s="2">
        <v>61</v>
      </c>
      <c r="G2607" s="2">
        <v>61</v>
      </c>
      <c r="H2607" s="2">
        <v>0</v>
      </c>
      <c r="I2607" s="2">
        <v>0</v>
      </c>
    </row>
    <row r="2608" spans="1:9" x14ac:dyDescent="0.25">
      <c r="A2608" s="2" t="s">
        <v>674</v>
      </c>
      <c r="B2608" s="2" t="s">
        <v>397</v>
      </c>
      <c r="C2608" s="2" t="s">
        <v>397</v>
      </c>
      <c r="D2608" s="2" t="s">
        <v>16</v>
      </c>
      <c r="E2608" s="2" t="s">
        <v>11</v>
      </c>
      <c r="F2608" s="2">
        <v>62</v>
      </c>
      <c r="G2608" s="2">
        <v>62</v>
      </c>
      <c r="H2608" s="2">
        <v>0</v>
      </c>
      <c r="I2608" s="2">
        <v>0</v>
      </c>
    </row>
    <row r="2609" spans="1:9" x14ac:dyDescent="0.25">
      <c r="A2609" s="2" t="s">
        <v>674</v>
      </c>
      <c r="B2609" s="2" t="s">
        <v>397</v>
      </c>
      <c r="C2609" s="2" t="s">
        <v>397</v>
      </c>
      <c r="D2609" s="2" t="s">
        <v>16</v>
      </c>
      <c r="E2609" s="2" t="s">
        <v>12</v>
      </c>
      <c r="F2609" s="2">
        <v>74</v>
      </c>
      <c r="G2609" s="2">
        <v>74</v>
      </c>
      <c r="H2609" s="2">
        <v>0</v>
      </c>
      <c r="I2609" s="2">
        <v>0</v>
      </c>
    </row>
    <row r="2610" spans="1:9" x14ac:dyDescent="0.25">
      <c r="A2610" s="2" t="s">
        <v>674</v>
      </c>
      <c r="B2610" s="2" t="s">
        <v>397</v>
      </c>
      <c r="C2610" s="2" t="s">
        <v>397</v>
      </c>
      <c r="D2610" s="2" t="s">
        <v>16</v>
      </c>
      <c r="E2610" s="2" t="s">
        <v>13</v>
      </c>
      <c r="F2610" s="2">
        <v>64</v>
      </c>
      <c r="G2610" s="2">
        <v>63.15</v>
      </c>
      <c r="H2610" s="2">
        <v>0</v>
      </c>
      <c r="I2610" s="2">
        <v>0</v>
      </c>
    </row>
    <row r="2611" spans="1:9" x14ac:dyDescent="0.25">
      <c r="A2611" s="2" t="s">
        <v>674</v>
      </c>
      <c r="B2611" s="2" t="s">
        <v>397</v>
      </c>
      <c r="C2611" s="2" t="s">
        <v>397</v>
      </c>
      <c r="D2611" s="2" t="s">
        <v>16</v>
      </c>
      <c r="E2611" s="2" t="s">
        <v>14</v>
      </c>
      <c r="F2611" s="2">
        <v>77</v>
      </c>
      <c r="G2611" s="2">
        <v>77</v>
      </c>
      <c r="H2611" s="2">
        <v>0</v>
      </c>
      <c r="I2611" s="2">
        <v>0</v>
      </c>
    </row>
    <row r="2612" spans="1:9" x14ac:dyDescent="0.25">
      <c r="A2612" s="2" t="s">
        <v>674</v>
      </c>
      <c r="B2612" s="2" t="s">
        <v>397</v>
      </c>
      <c r="C2612" s="2" t="s">
        <v>397</v>
      </c>
      <c r="D2612" s="2" t="s">
        <v>16</v>
      </c>
      <c r="E2612" s="2" t="s">
        <v>15</v>
      </c>
      <c r="F2612" s="2">
        <v>74</v>
      </c>
      <c r="G2612" s="2">
        <v>74</v>
      </c>
      <c r="H2612" s="2">
        <v>0</v>
      </c>
      <c r="I2612" s="2">
        <v>0</v>
      </c>
    </row>
    <row r="2613" spans="1:9" x14ac:dyDescent="0.25">
      <c r="A2613" s="2" t="s">
        <v>674</v>
      </c>
      <c r="B2613" s="2" t="s">
        <v>397</v>
      </c>
      <c r="C2613" s="2" t="s">
        <v>397</v>
      </c>
      <c r="D2613" s="2" t="s">
        <v>16</v>
      </c>
      <c r="E2613" s="2" t="s">
        <v>16</v>
      </c>
      <c r="F2613" s="2">
        <v>89</v>
      </c>
      <c r="G2613" s="2">
        <v>89</v>
      </c>
      <c r="H2613" s="2">
        <v>0</v>
      </c>
      <c r="I2613" s="2">
        <v>0</v>
      </c>
    </row>
    <row r="2614" spans="1:9" x14ac:dyDescent="0.25">
      <c r="A2614" s="2" t="s">
        <v>674</v>
      </c>
      <c r="B2614" s="2" t="s">
        <v>397</v>
      </c>
      <c r="C2614" s="2" t="s">
        <v>397</v>
      </c>
      <c r="D2614" s="2" t="s">
        <v>16</v>
      </c>
      <c r="E2614" s="2" t="s">
        <v>17</v>
      </c>
      <c r="F2614" s="2">
        <v>86</v>
      </c>
      <c r="G2614" s="2">
        <v>86</v>
      </c>
      <c r="H2614" s="2">
        <v>4</v>
      </c>
      <c r="I2614" s="2">
        <v>3.78</v>
      </c>
    </row>
    <row r="2615" spans="1:9" x14ac:dyDescent="0.25">
      <c r="A2615" s="2" t="s">
        <v>674</v>
      </c>
      <c r="B2615" s="2" t="s">
        <v>397</v>
      </c>
      <c r="C2615" s="2" t="s">
        <v>397</v>
      </c>
      <c r="D2615" s="2" t="s">
        <v>16</v>
      </c>
      <c r="E2615" s="2" t="s">
        <v>18</v>
      </c>
      <c r="F2615" s="2">
        <v>96</v>
      </c>
      <c r="G2615" s="2">
        <v>84.57</v>
      </c>
      <c r="H2615" s="2">
        <v>6</v>
      </c>
      <c r="I2615" s="2">
        <v>6</v>
      </c>
    </row>
    <row r="2616" spans="1:9" x14ac:dyDescent="0.25">
      <c r="A2616" s="2" t="s">
        <v>674</v>
      </c>
      <c r="B2616" s="2" t="s">
        <v>397</v>
      </c>
      <c r="C2616" s="2" t="s">
        <v>397</v>
      </c>
      <c r="D2616" s="2" t="s">
        <v>16</v>
      </c>
      <c r="E2616" s="2" t="s">
        <v>19</v>
      </c>
      <c r="F2616" s="2">
        <v>101</v>
      </c>
      <c r="G2616" s="2">
        <v>93.96</v>
      </c>
      <c r="H2616" s="2">
        <v>16</v>
      </c>
      <c r="I2616" s="2">
        <v>16</v>
      </c>
    </row>
    <row r="2617" spans="1:9" x14ac:dyDescent="0.25">
      <c r="A2617" s="2" t="s">
        <v>674</v>
      </c>
      <c r="B2617" s="2" t="s">
        <v>399</v>
      </c>
      <c r="C2617" s="2" t="s">
        <v>399</v>
      </c>
      <c r="D2617" s="2" t="s">
        <v>16</v>
      </c>
      <c r="E2617" s="2" t="s">
        <v>675</v>
      </c>
      <c r="F2617" s="2">
        <v>21</v>
      </c>
      <c r="G2617" s="2">
        <v>21</v>
      </c>
      <c r="H2617" s="2">
        <v>8</v>
      </c>
      <c r="I2617" s="2">
        <v>4</v>
      </c>
    </row>
    <row r="2618" spans="1:9" x14ac:dyDescent="0.25">
      <c r="A2618" s="2" t="s">
        <v>674</v>
      </c>
      <c r="B2618" s="2" t="s">
        <v>399</v>
      </c>
      <c r="C2618" s="2" t="s">
        <v>399</v>
      </c>
      <c r="D2618" s="2" t="s">
        <v>16</v>
      </c>
      <c r="E2618" s="2" t="s">
        <v>8</v>
      </c>
      <c r="F2618" s="2">
        <v>23</v>
      </c>
      <c r="G2618" s="2">
        <v>23</v>
      </c>
      <c r="H2618" s="2">
        <v>10</v>
      </c>
      <c r="I2618" s="2">
        <v>6.5</v>
      </c>
    </row>
    <row r="2619" spans="1:9" x14ac:dyDescent="0.25">
      <c r="A2619" s="2" t="s">
        <v>674</v>
      </c>
      <c r="B2619" s="2" t="s">
        <v>399</v>
      </c>
      <c r="C2619" s="2" t="s">
        <v>399</v>
      </c>
      <c r="D2619" s="2" t="s">
        <v>16</v>
      </c>
      <c r="E2619" s="2" t="s">
        <v>9</v>
      </c>
      <c r="F2619" s="2">
        <v>35</v>
      </c>
      <c r="G2619" s="2">
        <v>35</v>
      </c>
      <c r="H2619" s="2">
        <v>17</v>
      </c>
      <c r="I2619" s="2">
        <v>12</v>
      </c>
    </row>
    <row r="2620" spans="1:9" x14ac:dyDescent="0.25">
      <c r="A2620" s="2" t="s">
        <v>674</v>
      </c>
      <c r="B2620" s="2" t="s">
        <v>399</v>
      </c>
      <c r="C2620" s="2" t="s">
        <v>399</v>
      </c>
      <c r="D2620" s="2" t="s">
        <v>16</v>
      </c>
      <c r="E2620" s="2" t="s">
        <v>10</v>
      </c>
      <c r="F2620" s="2">
        <v>16</v>
      </c>
      <c r="G2620" s="2">
        <v>16</v>
      </c>
      <c r="H2620" s="2">
        <v>8</v>
      </c>
      <c r="I2620" s="2">
        <v>5</v>
      </c>
    </row>
    <row r="2621" spans="1:9" x14ac:dyDescent="0.25">
      <c r="A2621" s="2" t="s">
        <v>674</v>
      </c>
      <c r="B2621" s="2" t="s">
        <v>399</v>
      </c>
      <c r="C2621" s="2" t="s">
        <v>399</v>
      </c>
      <c r="D2621" s="2" t="s">
        <v>16</v>
      </c>
      <c r="E2621" s="2" t="s">
        <v>11</v>
      </c>
      <c r="F2621" s="2">
        <v>30</v>
      </c>
      <c r="G2621" s="2">
        <v>30</v>
      </c>
      <c r="H2621" s="2">
        <v>16</v>
      </c>
      <c r="I2621" s="2">
        <v>12.5</v>
      </c>
    </row>
    <row r="2622" spans="1:9" x14ac:dyDescent="0.25">
      <c r="A2622" s="2" t="s">
        <v>674</v>
      </c>
      <c r="B2622" s="2" t="s">
        <v>399</v>
      </c>
      <c r="C2622" s="2" t="s">
        <v>399</v>
      </c>
      <c r="D2622" s="2" t="s">
        <v>16</v>
      </c>
      <c r="E2622" s="2" t="s">
        <v>12</v>
      </c>
      <c r="F2622" s="2">
        <v>17</v>
      </c>
      <c r="G2622" s="2">
        <v>17</v>
      </c>
      <c r="H2622" s="2">
        <v>5</v>
      </c>
      <c r="I2622" s="2">
        <v>3.5</v>
      </c>
    </row>
    <row r="2623" spans="1:9" x14ac:dyDescent="0.25">
      <c r="A2623" s="2" t="s">
        <v>674</v>
      </c>
      <c r="B2623" s="2" t="s">
        <v>399</v>
      </c>
      <c r="C2623" s="2" t="s">
        <v>399</v>
      </c>
      <c r="D2623" s="2" t="s">
        <v>16</v>
      </c>
      <c r="E2623" s="2" t="s">
        <v>13</v>
      </c>
      <c r="F2623" s="2">
        <v>19</v>
      </c>
      <c r="G2623" s="2">
        <v>19</v>
      </c>
      <c r="H2623" s="2">
        <v>10</v>
      </c>
      <c r="I2623" s="2">
        <v>7.1</v>
      </c>
    </row>
    <row r="2624" spans="1:9" x14ac:dyDescent="0.25">
      <c r="A2624" s="2" t="s">
        <v>674</v>
      </c>
      <c r="B2624" s="2" t="s">
        <v>399</v>
      </c>
      <c r="C2624" s="2" t="s">
        <v>399</v>
      </c>
      <c r="D2624" s="2" t="s">
        <v>16</v>
      </c>
      <c r="E2624" s="2" t="s">
        <v>14</v>
      </c>
      <c r="F2624" s="2">
        <v>23</v>
      </c>
      <c r="G2624" s="2">
        <v>23</v>
      </c>
      <c r="H2624" s="2">
        <v>5</v>
      </c>
      <c r="I2624" s="2">
        <v>5</v>
      </c>
    </row>
    <row r="2625" spans="1:9" x14ac:dyDescent="0.25">
      <c r="A2625" s="2" t="s">
        <v>674</v>
      </c>
      <c r="B2625" s="2" t="s">
        <v>399</v>
      </c>
      <c r="C2625" s="2" t="s">
        <v>399</v>
      </c>
      <c r="D2625" s="2" t="s">
        <v>16</v>
      </c>
      <c r="E2625" s="2" t="s">
        <v>15</v>
      </c>
      <c r="F2625" s="2">
        <v>25</v>
      </c>
      <c r="G2625" s="2">
        <v>25</v>
      </c>
      <c r="H2625" s="2">
        <v>4</v>
      </c>
      <c r="I2625" s="2">
        <v>4</v>
      </c>
    </row>
    <row r="2626" spans="1:9" x14ac:dyDescent="0.25">
      <c r="A2626" s="2" t="s">
        <v>674</v>
      </c>
      <c r="B2626" s="2" t="s">
        <v>399</v>
      </c>
      <c r="C2626" s="2" t="s">
        <v>399</v>
      </c>
      <c r="D2626" s="2" t="s">
        <v>16</v>
      </c>
      <c r="E2626" s="2" t="s">
        <v>16</v>
      </c>
      <c r="F2626" s="2">
        <v>20</v>
      </c>
      <c r="G2626" s="2">
        <v>20</v>
      </c>
      <c r="H2626" s="2">
        <v>0</v>
      </c>
      <c r="I2626" s="2">
        <v>0</v>
      </c>
    </row>
    <row r="2627" spans="1:9" x14ac:dyDescent="0.25">
      <c r="A2627" s="2" t="s">
        <v>674</v>
      </c>
      <c r="B2627" s="2" t="s">
        <v>399</v>
      </c>
      <c r="C2627" s="2" t="s">
        <v>399</v>
      </c>
      <c r="D2627" s="2" t="s">
        <v>16</v>
      </c>
      <c r="E2627" s="2" t="s">
        <v>17</v>
      </c>
      <c r="F2627" s="2">
        <v>14</v>
      </c>
      <c r="G2627" s="2">
        <v>13.14</v>
      </c>
      <c r="H2627" s="2">
        <v>0</v>
      </c>
      <c r="I2627" s="2">
        <v>0</v>
      </c>
    </row>
    <row r="2628" spans="1:9" x14ac:dyDescent="0.25">
      <c r="A2628" s="2" t="s">
        <v>674</v>
      </c>
      <c r="B2628" s="2" t="s">
        <v>399</v>
      </c>
      <c r="C2628" s="2" t="s">
        <v>399</v>
      </c>
      <c r="D2628" s="2" t="s">
        <v>16</v>
      </c>
      <c r="E2628" s="2" t="s">
        <v>18</v>
      </c>
      <c r="F2628" s="2">
        <v>24</v>
      </c>
      <c r="G2628" s="2">
        <v>21.45</v>
      </c>
      <c r="H2628" s="2">
        <v>0</v>
      </c>
      <c r="I2628" s="2">
        <v>0</v>
      </c>
    </row>
    <row r="2629" spans="1:9" x14ac:dyDescent="0.25">
      <c r="A2629" s="2" t="s">
        <v>674</v>
      </c>
      <c r="B2629" s="2" t="s">
        <v>399</v>
      </c>
      <c r="C2629" s="2" t="s">
        <v>399</v>
      </c>
      <c r="D2629" s="2" t="s">
        <v>16</v>
      </c>
      <c r="E2629" s="2" t="s">
        <v>19</v>
      </c>
      <c r="F2629" s="2">
        <v>15</v>
      </c>
      <c r="G2629" s="2">
        <v>12.29</v>
      </c>
      <c r="H2629" s="2">
        <v>0</v>
      </c>
      <c r="I2629" s="2">
        <v>0</v>
      </c>
    </row>
    <row r="2630" spans="1:9" x14ac:dyDescent="0.25">
      <c r="A2630" s="2" t="s">
        <v>674</v>
      </c>
      <c r="B2630" s="2" t="s">
        <v>401</v>
      </c>
      <c r="C2630" s="2" t="s">
        <v>401</v>
      </c>
      <c r="D2630" s="2" t="s">
        <v>16</v>
      </c>
      <c r="E2630" s="2" t="s">
        <v>675</v>
      </c>
      <c r="F2630" s="2">
        <v>23</v>
      </c>
      <c r="G2630" s="2">
        <v>22.02</v>
      </c>
      <c r="H2630" s="2">
        <v>0</v>
      </c>
      <c r="I2630" s="2">
        <v>0</v>
      </c>
    </row>
    <row r="2631" spans="1:9" x14ac:dyDescent="0.25">
      <c r="A2631" s="2" t="s">
        <v>674</v>
      </c>
      <c r="B2631" s="2" t="s">
        <v>401</v>
      </c>
      <c r="C2631" s="2" t="s">
        <v>401</v>
      </c>
      <c r="D2631" s="2" t="s">
        <v>16</v>
      </c>
      <c r="E2631" s="2" t="s">
        <v>8</v>
      </c>
      <c r="F2631" s="2">
        <v>19</v>
      </c>
      <c r="G2631" s="2">
        <v>19</v>
      </c>
      <c r="H2631" s="2">
        <v>0</v>
      </c>
      <c r="I2631" s="2">
        <v>0</v>
      </c>
    </row>
    <row r="2632" spans="1:9" x14ac:dyDescent="0.25">
      <c r="A2632" s="2" t="s">
        <v>674</v>
      </c>
      <c r="B2632" s="2" t="s">
        <v>401</v>
      </c>
      <c r="C2632" s="2" t="s">
        <v>401</v>
      </c>
      <c r="D2632" s="2" t="s">
        <v>16</v>
      </c>
      <c r="E2632" s="2" t="s">
        <v>9</v>
      </c>
      <c r="F2632" s="2">
        <v>13</v>
      </c>
      <c r="G2632" s="2">
        <v>13</v>
      </c>
      <c r="H2632" s="2">
        <v>0</v>
      </c>
      <c r="I2632" s="2">
        <v>0</v>
      </c>
    </row>
    <row r="2633" spans="1:9" x14ac:dyDescent="0.25">
      <c r="A2633" s="2" t="s">
        <v>674</v>
      </c>
      <c r="B2633" s="2" t="s">
        <v>401</v>
      </c>
      <c r="C2633" s="2" t="s">
        <v>401</v>
      </c>
      <c r="D2633" s="2" t="s">
        <v>16</v>
      </c>
      <c r="E2633" s="2" t="s">
        <v>10</v>
      </c>
      <c r="F2633" s="2">
        <v>16</v>
      </c>
      <c r="G2633" s="2">
        <v>16</v>
      </c>
      <c r="H2633" s="2">
        <v>0</v>
      </c>
      <c r="I2633" s="2">
        <v>0</v>
      </c>
    </row>
    <row r="2634" spans="1:9" x14ac:dyDescent="0.25">
      <c r="A2634" s="2" t="s">
        <v>674</v>
      </c>
      <c r="B2634" s="2" t="s">
        <v>401</v>
      </c>
      <c r="C2634" s="2" t="s">
        <v>401</v>
      </c>
      <c r="D2634" s="2" t="s">
        <v>16</v>
      </c>
      <c r="E2634" s="2" t="s">
        <v>11</v>
      </c>
      <c r="F2634" s="2">
        <v>14</v>
      </c>
      <c r="G2634" s="2">
        <v>14</v>
      </c>
      <c r="H2634" s="2">
        <v>0</v>
      </c>
      <c r="I2634" s="2">
        <v>0</v>
      </c>
    </row>
    <row r="2635" spans="1:9" x14ac:dyDescent="0.25">
      <c r="A2635" s="2" t="s">
        <v>674</v>
      </c>
      <c r="B2635" s="2" t="s">
        <v>401</v>
      </c>
      <c r="C2635" s="2" t="s">
        <v>401</v>
      </c>
      <c r="D2635" s="2" t="s">
        <v>16</v>
      </c>
      <c r="E2635" s="2" t="s">
        <v>12</v>
      </c>
      <c r="F2635" s="2">
        <v>18</v>
      </c>
      <c r="G2635" s="2">
        <v>18</v>
      </c>
      <c r="H2635" s="2">
        <v>0</v>
      </c>
      <c r="I2635" s="2">
        <v>0</v>
      </c>
    </row>
    <row r="2636" spans="1:9" x14ac:dyDescent="0.25">
      <c r="A2636" s="2" t="s">
        <v>674</v>
      </c>
      <c r="B2636" s="2" t="s">
        <v>401</v>
      </c>
      <c r="C2636" s="2" t="s">
        <v>401</v>
      </c>
      <c r="D2636" s="2" t="s">
        <v>16</v>
      </c>
      <c r="E2636" s="2" t="s">
        <v>13</v>
      </c>
      <c r="F2636" s="2">
        <v>16</v>
      </c>
      <c r="G2636" s="2">
        <v>15.07</v>
      </c>
      <c r="H2636" s="2">
        <v>0</v>
      </c>
      <c r="I2636" s="2">
        <v>0</v>
      </c>
    </row>
    <row r="2637" spans="1:9" x14ac:dyDescent="0.25">
      <c r="A2637" s="2" t="s">
        <v>674</v>
      </c>
      <c r="B2637" s="2" t="s">
        <v>401</v>
      </c>
      <c r="C2637" s="2" t="s">
        <v>401</v>
      </c>
      <c r="D2637" s="2" t="s">
        <v>16</v>
      </c>
      <c r="E2637" s="2" t="s">
        <v>14</v>
      </c>
      <c r="F2637" s="2">
        <v>24</v>
      </c>
      <c r="G2637" s="2">
        <v>23.34</v>
      </c>
      <c r="H2637" s="2">
        <v>0</v>
      </c>
      <c r="I2637" s="2">
        <v>0</v>
      </c>
    </row>
    <row r="2638" spans="1:9" x14ac:dyDescent="0.25">
      <c r="A2638" s="2" t="s">
        <v>674</v>
      </c>
      <c r="B2638" s="2" t="s">
        <v>401</v>
      </c>
      <c r="C2638" s="2" t="s">
        <v>401</v>
      </c>
      <c r="D2638" s="2" t="s">
        <v>16</v>
      </c>
      <c r="E2638" s="2" t="s">
        <v>15</v>
      </c>
      <c r="F2638" s="2">
        <v>17</v>
      </c>
      <c r="G2638" s="2">
        <v>17</v>
      </c>
      <c r="H2638" s="2">
        <v>0</v>
      </c>
      <c r="I2638" s="2">
        <v>0</v>
      </c>
    </row>
    <row r="2639" spans="1:9" x14ac:dyDescent="0.25">
      <c r="A2639" s="2" t="s">
        <v>674</v>
      </c>
      <c r="B2639" s="2" t="s">
        <v>401</v>
      </c>
      <c r="C2639" s="2" t="s">
        <v>401</v>
      </c>
      <c r="D2639" s="2" t="s">
        <v>16</v>
      </c>
      <c r="E2639" s="2" t="s">
        <v>16</v>
      </c>
      <c r="F2639" s="2">
        <v>16</v>
      </c>
      <c r="G2639" s="2">
        <v>16</v>
      </c>
      <c r="H2639" s="2">
        <v>0</v>
      </c>
      <c r="I2639" s="2">
        <v>0</v>
      </c>
    </row>
    <row r="2640" spans="1:9" x14ac:dyDescent="0.25">
      <c r="A2640" s="2" t="s">
        <v>674</v>
      </c>
      <c r="B2640" s="2" t="s">
        <v>401</v>
      </c>
      <c r="C2640" s="2" t="s">
        <v>401</v>
      </c>
      <c r="D2640" s="2" t="s">
        <v>16</v>
      </c>
      <c r="E2640" s="2" t="s">
        <v>17</v>
      </c>
      <c r="F2640" s="2">
        <v>23</v>
      </c>
      <c r="G2640" s="2">
        <v>23</v>
      </c>
      <c r="H2640" s="2">
        <v>0</v>
      </c>
      <c r="I2640" s="2">
        <v>0</v>
      </c>
    </row>
    <row r="2641" spans="1:9" x14ac:dyDescent="0.25">
      <c r="A2641" s="2" t="s">
        <v>674</v>
      </c>
      <c r="B2641" s="2" t="s">
        <v>401</v>
      </c>
      <c r="C2641" s="2" t="s">
        <v>401</v>
      </c>
      <c r="D2641" s="2" t="s">
        <v>16</v>
      </c>
      <c r="E2641" s="2" t="s">
        <v>18</v>
      </c>
      <c r="F2641" s="2">
        <v>16</v>
      </c>
      <c r="G2641" s="2">
        <v>11.36</v>
      </c>
      <c r="H2641" s="2">
        <v>0</v>
      </c>
      <c r="I2641" s="2">
        <v>0</v>
      </c>
    </row>
    <row r="2642" spans="1:9" x14ac:dyDescent="0.25">
      <c r="A2642" s="2" t="s">
        <v>674</v>
      </c>
      <c r="B2642" s="2" t="s">
        <v>401</v>
      </c>
      <c r="C2642" s="2" t="s">
        <v>401</v>
      </c>
      <c r="D2642" s="2" t="s">
        <v>16</v>
      </c>
      <c r="E2642" s="2" t="s">
        <v>19</v>
      </c>
      <c r="F2642" s="2">
        <v>17</v>
      </c>
      <c r="G2642" s="2">
        <v>16.18</v>
      </c>
      <c r="H2642" s="2">
        <v>0</v>
      </c>
      <c r="I2642" s="2">
        <v>0</v>
      </c>
    </row>
    <row r="2643" spans="1:9" x14ac:dyDescent="0.25">
      <c r="A2643" s="2" t="s">
        <v>674</v>
      </c>
      <c r="B2643" s="2" t="s">
        <v>403</v>
      </c>
      <c r="C2643" s="2" t="s">
        <v>403</v>
      </c>
      <c r="D2643" s="2" t="s">
        <v>16</v>
      </c>
      <c r="E2643" s="2" t="s">
        <v>675</v>
      </c>
      <c r="F2643" s="2">
        <v>200</v>
      </c>
      <c r="G2643" s="2">
        <v>200</v>
      </c>
      <c r="H2643" s="2">
        <v>0</v>
      </c>
      <c r="I2643" s="2">
        <v>0</v>
      </c>
    </row>
    <row r="2644" spans="1:9" x14ac:dyDescent="0.25">
      <c r="A2644" s="2" t="s">
        <v>674</v>
      </c>
      <c r="B2644" s="2" t="s">
        <v>403</v>
      </c>
      <c r="C2644" s="2" t="s">
        <v>403</v>
      </c>
      <c r="D2644" s="2" t="s">
        <v>16</v>
      </c>
      <c r="E2644" s="2" t="s">
        <v>8</v>
      </c>
      <c r="F2644" s="2">
        <v>238</v>
      </c>
      <c r="G2644" s="2">
        <v>238</v>
      </c>
      <c r="H2644" s="2">
        <v>0</v>
      </c>
      <c r="I2644" s="2">
        <v>0</v>
      </c>
    </row>
    <row r="2645" spans="1:9" x14ac:dyDescent="0.25">
      <c r="A2645" s="2" t="s">
        <v>674</v>
      </c>
      <c r="B2645" s="2" t="s">
        <v>403</v>
      </c>
      <c r="C2645" s="2" t="s">
        <v>403</v>
      </c>
      <c r="D2645" s="2" t="s">
        <v>16</v>
      </c>
      <c r="E2645" s="2" t="s">
        <v>9</v>
      </c>
      <c r="F2645" s="2">
        <v>256</v>
      </c>
      <c r="G2645" s="2">
        <v>255.59</v>
      </c>
      <c r="H2645" s="2">
        <v>0</v>
      </c>
      <c r="I2645" s="2">
        <v>0</v>
      </c>
    </row>
    <row r="2646" spans="1:9" x14ac:dyDescent="0.25">
      <c r="A2646" s="2" t="s">
        <v>674</v>
      </c>
      <c r="B2646" s="2" t="s">
        <v>403</v>
      </c>
      <c r="C2646" s="2" t="s">
        <v>403</v>
      </c>
      <c r="D2646" s="2" t="s">
        <v>16</v>
      </c>
      <c r="E2646" s="2" t="s">
        <v>10</v>
      </c>
      <c r="F2646" s="2">
        <v>238</v>
      </c>
      <c r="G2646" s="2">
        <v>237.08</v>
      </c>
      <c r="H2646" s="2">
        <v>0</v>
      </c>
      <c r="I2646" s="2">
        <v>0</v>
      </c>
    </row>
    <row r="2647" spans="1:9" x14ac:dyDescent="0.25">
      <c r="A2647" s="2" t="s">
        <v>674</v>
      </c>
      <c r="B2647" s="2" t="s">
        <v>403</v>
      </c>
      <c r="C2647" s="2" t="s">
        <v>403</v>
      </c>
      <c r="D2647" s="2" t="s">
        <v>16</v>
      </c>
      <c r="E2647" s="2" t="s">
        <v>11</v>
      </c>
      <c r="F2647" s="2">
        <v>229</v>
      </c>
      <c r="G2647" s="2">
        <v>228.07</v>
      </c>
      <c r="H2647" s="2">
        <v>0</v>
      </c>
      <c r="I2647" s="2">
        <v>0</v>
      </c>
    </row>
    <row r="2648" spans="1:9" x14ac:dyDescent="0.25">
      <c r="A2648" s="2" t="s">
        <v>674</v>
      </c>
      <c r="B2648" s="2" t="s">
        <v>403</v>
      </c>
      <c r="C2648" s="2" t="s">
        <v>403</v>
      </c>
      <c r="D2648" s="2" t="s">
        <v>16</v>
      </c>
      <c r="E2648" s="2" t="s">
        <v>12</v>
      </c>
      <c r="F2648" s="2">
        <v>220</v>
      </c>
      <c r="G2648" s="2">
        <v>220</v>
      </c>
      <c r="H2648" s="2">
        <v>0</v>
      </c>
      <c r="I2648" s="2">
        <v>0</v>
      </c>
    </row>
    <row r="2649" spans="1:9" x14ac:dyDescent="0.25">
      <c r="A2649" s="2" t="s">
        <v>674</v>
      </c>
      <c r="B2649" s="2" t="s">
        <v>403</v>
      </c>
      <c r="C2649" s="2" t="s">
        <v>403</v>
      </c>
      <c r="D2649" s="2" t="s">
        <v>16</v>
      </c>
      <c r="E2649" s="2" t="s">
        <v>13</v>
      </c>
      <c r="F2649" s="2">
        <v>230</v>
      </c>
      <c r="G2649" s="2">
        <v>228.36</v>
      </c>
      <c r="H2649" s="2">
        <v>0</v>
      </c>
      <c r="I2649" s="2">
        <v>0</v>
      </c>
    </row>
    <row r="2650" spans="1:9" x14ac:dyDescent="0.25">
      <c r="A2650" s="2" t="s">
        <v>674</v>
      </c>
      <c r="B2650" s="2" t="s">
        <v>403</v>
      </c>
      <c r="C2650" s="2" t="s">
        <v>403</v>
      </c>
      <c r="D2650" s="2" t="s">
        <v>16</v>
      </c>
      <c r="E2650" s="2" t="s">
        <v>14</v>
      </c>
      <c r="F2650" s="2">
        <v>273</v>
      </c>
      <c r="G2650" s="2">
        <v>271.54000000000002</v>
      </c>
      <c r="H2650" s="2">
        <v>0</v>
      </c>
      <c r="I2650" s="2">
        <v>0</v>
      </c>
    </row>
    <row r="2651" spans="1:9" x14ac:dyDescent="0.25">
      <c r="A2651" s="2" t="s">
        <v>674</v>
      </c>
      <c r="B2651" s="2" t="s">
        <v>403</v>
      </c>
      <c r="C2651" s="2" t="s">
        <v>403</v>
      </c>
      <c r="D2651" s="2" t="s">
        <v>16</v>
      </c>
      <c r="E2651" s="2" t="s">
        <v>15</v>
      </c>
      <c r="F2651" s="2">
        <v>242</v>
      </c>
      <c r="G2651" s="2">
        <v>238.39</v>
      </c>
      <c r="H2651" s="2">
        <v>0</v>
      </c>
      <c r="I2651" s="2">
        <v>0</v>
      </c>
    </row>
    <row r="2652" spans="1:9" x14ac:dyDescent="0.25">
      <c r="A2652" s="2" t="s">
        <v>674</v>
      </c>
      <c r="B2652" s="2" t="s">
        <v>403</v>
      </c>
      <c r="C2652" s="2" t="s">
        <v>403</v>
      </c>
      <c r="D2652" s="2" t="s">
        <v>16</v>
      </c>
      <c r="E2652" s="2" t="s">
        <v>16</v>
      </c>
      <c r="F2652" s="2">
        <v>240</v>
      </c>
      <c r="G2652" s="2">
        <v>239.02</v>
      </c>
      <c r="H2652" s="2">
        <v>0</v>
      </c>
      <c r="I2652" s="2">
        <v>0</v>
      </c>
    </row>
    <row r="2653" spans="1:9" x14ac:dyDescent="0.25">
      <c r="A2653" s="2" t="s">
        <v>674</v>
      </c>
      <c r="B2653" s="2" t="s">
        <v>403</v>
      </c>
      <c r="C2653" s="2" t="s">
        <v>403</v>
      </c>
      <c r="D2653" s="2" t="s">
        <v>16</v>
      </c>
      <c r="E2653" s="2" t="s">
        <v>17</v>
      </c>
      <c r="F2653" s="2">
        <v>222</v>
      </c>
      <c r="G2653" s="2">
        <v>221.52</v>
      </c>
      <c r="H2653" s="2">
        <v>0</v>
      </c>
      <c r="I2653" s="2">
        <v>0</v>
      </c>
    </row>
    <row r="2654" spans="1:9" x14ac:dyDescent="0.25">
      <c r="A2654" s="2" t="s">
        <v>674</v>
      </c>
      <c r="B2654" s="2" t="s">
        <v>403</v>
      </c>
      <c r="C2654" s="2" t="s">
        <v>403</v>
      </c>
      <c r="D2654" s="2" t="s">
        <v>16</v>
      </c>
      <c r="E2654" s="2" t="s">
        <v>18</v>
      </c>
      <c r="F2654" s="2">
        <v>245</v>
      </c>
      <c r="G2654" s="2">
        <v>185.88</v>
      </c>
      <c r="H2654" s="2">
        <v>0</v>
      </c>
      <c r="I2654" s="2">
        <v>0</v>
      </c>
    </row>
    <row r="2655" spans="1:9" x14ac:dyDescent="0.25">
      <c r="A2655" s="2" t="s">
        <v>674</v>
      </c>
      <c r="B2655" s="2" t="s">
        <v>403</v>
      </c>
      <c r="C2655" s="2" t="s">
        <v>403</v>
      </c>
      <c r="D2655" s="2" t="s">
        <v>16</v>
      </c>
      <c r="E2655" s="2" t="s">
        <v>19</v>
      </c>
      <c r="F2655" s="2">
        <v>218</v>
      </c>
      <c r="G2655" s="2">
        <v>170.4</v>
      </c>
      <c r="H2655" s="2">
        <v>0</v>
      </c>
      <c r="I2655" s="2">
        <v>0</v>
      </c>
    </row>
    <row r="2656" spans="1:9" x14ac:dyDescent="0.25">
      <c r="A2656" s="2" t="s">
        <v>674</v>
      </c>
      <c r="B2656" s="2" t="s">
        <v>405</v>
      </c>
      <c r="C2656" s="2" t="s">
        <v>239</v>
      </c>
      <c r="D2656" s="2" t="s">
        <v>16</v>
      </c>
      <c r="E2656" s="2" t="s">
        <v>11</v>
      </c>
      <c r="F2656" s="2">
        <v>1</v>
      </c>
      <c r="G2656" s="2">
        <v>1</v>
      </c>
      <c r="H2656" s="2">
        <v>0</v>
      </c>
      <c r="I2656" s="2">
        <v>0</v>
      </c>
    </row>
    <row r="2657" spans="1:9" x14ac:dyDescent="0.25">
      <c r="A2657" s="2" t="s">
        <v>674</v>
      </c>
      <c r="B2657" s="2" t="s">
        <v>405</v>
      </c>
      <c r="C2657" s="2" t="s">
        <v>239</v>
      </c>
      <c r="D2657" s="2" t="s">
        <v>16</v>
      </c>
      <c r="E2657" s="2" t="s">
        <v>18</v>
      </c>
      <c r="F2657" s="2">
        <v>1</v>
      </c>
      <c r="G2657" s="2">
        <v>1</v>
      </c>
      <c r="H2657" s="2">
        <v>0</v>
      </c>
      <c r="I2657" s="2">
        <v>0</v>
      </c>
    </row>
    <row r="2658" spans="1:9" x14ac:dyDescent="0.25">
      <c r="A2658" s="2" t="s">
        <v>674</v>
      </c>
      <c r="B2658" s="2" t="s">
        <v>405</v>
      </c>
      <c r="C2658" s="2" t="s">
        <v>239</v>
      </c>
      <c r="D2658" s="2" t="s">
        <v>16</v>
      </c>
      <c r="E2658" s="2" t="s">
        <v>19</v>
      </c>
      <c r="F2658" s="2">
        <v>1</v>
      </c>
      <c r="G2658" s="2">
        <v>1</v>
      </c>
      <c r="H2658" s="2">
        <v>0</v>
      </c>
      <c r="I2658" s="2">
        <v>0</v>
      </c>
    </row>
    <row r="2659" spans="1:9" x14ac:dyDescent="0.25">
      <c r="A2659" s="2" t="s">
        <v>674</v>
      </c>
      <c r="B2659" s="2" t="s">
        <v>405</v>
      </c>
      <c r="C2659" s="2" t="s">
        <v>405</v>
      </c>
      <c r="D2659" s="2" t="s">
        <v>16</v>
      </c>
      <c r="E2659" s="2" t="s">
        <v>675</v>
      </c>
      <c r="F2659" s="2">
        <v>1412</v>
      </c>
      <c r="G2659" s="2">
        <v>1408.47</v>
      </c>
      <c r="H2659" s="2">
        <v>10</v>
      </c>
      <c r="I2659" s="2">
        <v>10</v>
      </c>
    </row>
    <row r="2660" spans="1:9" x14ac:dyDescent="0.25">
      <c r="A2660" s="2" t="s">
        <v>674</v>
      </c>
      <c r="B2660" s="2" t="s">
        <v>405</v>
      </c>
      <c r="C2660" s="2" t="s">
        <v>405</v>
      </c>
      <c r="D2660" s="2" t="s">
        <v>16</v>
      </c>
      <c r="E2660" s="2" t="s">
        <v>8</v>
      </c>
      <c r="F2660" s="2">
        <v>1699</v>
      </c>
      <c r="G2660" s="2">
        <v>1698.04</v>
      </c>
      <c r="H2660" s="2">
        <v>12</v>
      </c>
      <c r="I2660" s="2">
        <v>12</v>
      </c>
    </row>
    <row r="2661" spans="1:9" x14ac:dyDescent="0.25">
      <c r="A2661" s="2" t="s">
        <v>674</v>
      </c>
      <c r="B2661" s="2" t="s">
        <v>405</v>
      </c>
      <c r="C2661" s="2" t="s">
        <v>405</v>
      </c>
      <c r="D2661" s="2" t="s">
        <v>16</v>
      </c>
      <c r="E2661" s="2" t="s">
        <v>9</v>
      </c>
      <c r="F2661" s="2">
        <v>1596</v>
      </c>
      <c r="G2661" s="2">
        <v>1596</v>
      </c>
      <c r="H2661" s="2">
        <v>14</v>
      </c>
      <c r="I2661" s="2">
        <v>14</v>
      </c>
    </row>
    <row r="2662" spans="1:9" x14ac:dyDescent="0.25">
      <c r="A2662" s="2" t="s">
        <v>674</v>
      </c>
      <c r="B2662" s="2" t="s">
        <v>405</v>
      </c>
      <c r="C2662" s="2" t="s">
        <v>405</v>
      </c>
      <c r="D2662" s="2" t="s">
        <v>16</v>
      </c>
      <c r="E2662" s="2" t="s">
        <v>10</v>
      </c>
      <c r="F2662" s="2">
        <v>1626</v>
      </c>
      <c r="G2662" s="2">
        <v>1625.02</v>
      </c>
      <c r="H2662" s="2">
        <v>11</v>
      </c>
      <c r="I2662" s="2">
        <v>11</v>
      </c>
    </row>
    <row r="2663" spans="1:9" x14ac:dyDescent="0.25">
      <c r="A2663" s="2" t="s">
        <v>674</v>
      </c>
      <c r="B2663" s="2" t="s">
        <v>405</v>
      </c>
      <c r="C2663" s="2" t="s">
        <v>405</v>
      </c>
      <c r="D2663" s="2" t="s">
        <v>16</v>
      </c>
      <c r="E2663" s="2" t="s">
        <v>11</v>
      </c>
      <c r="F2663" s="2">
        <v>1673</v>
      </c>
      <c r="G2663" s="2">
        <v>1673</v>
      </c>
      <c r="H2663" s="2">
        <v>12</v>
      </c>
      <c r="I2663" s="2">
        <v>12</v>
      </c>
    </row>
    <row r="2664" spans="1:9" x14ac:dyDescent="0.25">
      <c r="A2664" s="2" t="s">
        <v>674</v>
      </c>
      <c r="B2664" s="2" t="s">
        <v>405</v>
      </c>
      <c r="C2664" s="2" t="s">
        <v>405</v>
      </c>
      <c r="D2664" s="2" t="s">
        <v>16</v>
      </c>
      <c r="E2664" s="2" t="s">
        <v>12</v>
      </c>
      <c r="F2664" s="2">
        <v>1717</v>
      </c>
      <c r="G2664" s="2">
        <v>1716.05</v>
      </c>
      <c r="H2664" s="2">
        <v>10</v>
      </c>
      <c r="I2664" s="2">
        <v>10</v>
      </c>
    </row>
    <row r="2665" spans="1:9" x14ac:dyDescent="0.25">
      <c r="A2665" s="2" t="s">
        <v>674</v>
      </c>
      <c r="B2665" s="2" t="s">
        <v>405</v>
      </c>
      <c r="C2665" s="2" t="s">
        <v>405</v>
      </c>
      <c r="D2665" s="2" t="s">
        <v>16</v>
      </c>
      <c r="E2665" s="2" t="s">
        <v>13</v>
      </c>
      <c r="F2665" s="2">
        <v>1921</v>
      </c>
      <c r="G2665" s="2">
        <v>1921</v>
      </c>
      <c r="H2665" s="2">
        <v>10</v>
      </c>
      <c r="I2665" s="2">
        <v>10</v>
      </c>
    </row>
    <row r="2666" spans="1:9" x14ac:dyDescent="0.25">
      <c r="A2666" s="2" t="s">
        <v>674</v>
      </c>
      <c r="B2666" s="2" t="s">
        <v>405</v>
      </c>
      <c r="C2666" s="2" t="s">
        <v>405</v>
      </c>
      <c r="D2666" s="2" t="s">
        <v>16</v>
      </c>
      <c r="E2666" s="2" t="s">
        <v>14</v>
      </c>
      <c r="F2666" s="2">
        <v>1743</v>
      </c>
      <c r="G2666" s="2">
        <v>1742.23</v>
      </c>
      <c r="H2666" s="2">
        <v>13</v>
      </c>
      <c r="I2666" s="2">
        <v>12.93</v>
      </c>
    </row>
    <row r="2667" spans="1:9" x14ac:dyDescent="0.25">
      <c r="A2667" s="2" t="s">
        <v>674</v>
      </c>
      <c r="B2667" s="2" t="s">
        <v>405</v>
      </c>
      <c r="C2667" s="2" t="s">
        <v>405</v>
      </c>
      <c r="D2667" s="2" t="s">
        <v>16</v>
      </c>
      <c r="E2667" s="2" t="s">
        <v>15</v>
      </c>
      <c r="F2667" s="2">
        <v>1794</v>
      </c>
      <c r="G2667" s="2">
        <v>1788.55</v>
      </c>
      <c r="H2667" s="2">
        <v>25</v>
      </c>
      <c r="I2667" s="2">
        <v>24.98</v>
      </c>
    </row>
    <row r="2668" spans="1:9" x14ac:dyDescent="0.25">
      <c r="A2668" s="2" t="s">
        <v>674</v>
      </c>
      <c r="B2668" s="2" t="s">
        <v>405</v>
      </c>
      <c r="C2668" s="2" t="s">
        <v>405</v>
      </c>
      <c r="D2668" s="2" t="s">
        <v>16</v>
      </c>
      <c r="E2668" s="2" t="s">
        <v>16</v>
      </c>
      <c r="F2668" s="2">
        <v>1743</v>
      </c>
      <c r="G2668" s="2">
        <v>1738.56</v>
      </c>
      <c r="H2668" s="2">
        <v>24</v>
      </c>
      <c r="I2668" s="2">
        <v>23.77</v>
      </c>
    </row>
    <row r="2669" spans="1:9" x14ac:dyDescent="0.25">
      <c r="A2669" s="2" t="s">
        <v>674</v>
      </c>
      <c r="B2669" s="2" t="s">
        <v>405</v>
      </c>
      <c r="C2669" s="2" t="s">
        <v>405</v>
      </c>
      <c r="D2669" s="2" t="s">
        <v>16</v>
      </c>
      <c r="E2669" s="2" t="s">
        <v>17</v>
      </c>
      <c r="F2669" s="2">
        <v>1724</v>
      </c>
      <c r="G2669" s="2">
        <v>1721.87</v>
      </c>
      <c r="H2669" s="2">
        <v>34</v>
      </c>
      <c r="I2669" s="2">
        <v>33.83</v>
      </c>
    </row>
    <row r="2670" spans="1:9" x14ac:dyDescent="0.25">
      <c r="A2670" s="2" t="s">
        <v>674</v>
      </c>
      <c r="B2670" s="2" t="s">
        <v>405</v>
      </c>
      <c r="C2670" s="2" t="s">
        <v>405</v>
      </c>
      <c r="D2670" s="2" t="s">
        <v>16</v>
      </c>
      <c r="E2670" s="2" t="s">
        <v>18</v>
      </c>
      <c r="F2670" s="2">
        <v>1645</v>
      </c>
      <c r="G2670" s="2">
        <v>1467.38</v>
      </c>
      <c r="H2670" s="2">
        <v>62</v>
      </c>
      <c r="I2670" s="2">
        <v>61.46</v>
      </c>
    </row>
    <row r="2671" spans="1:9" x14ac:dyDescent="0.25">
      <c r="A2671" s="2" t="s">
        <v>674</v>
      </c>
      <c r="B2671" s="2" t="s">
        <v>405</v>
      </c>
      <c r="C2671" s="2" t="s">
        <v>405</v>
      </c>
      <c r="D2671" s="2" t="s">
        <v>16</v>
      </c>
      <c r="E2671" s="2" t="s">
        <v>19</v>
      </c>
      <c r="F2671" s="2">
        <v>1560</v>
      </c>
      <c r="G2671" s="2">
        <v>1418.94</v>
      </c>
      <c r="H2671" s="2">
        <v>83</v>
      </c>
      <c r="I2671" s="2">
        <v>80.14</v>
      </c>
    </row>
    <row r="2672" spans="1:9" x14ac:dyDescent="0.25">
      <c r="A2672" s="2" t="s">
        <v>674</v>
      </c>
      <c r="B2672" s="2" t="s">
        <v>405</v>
      </c>
      <c r="C2672" s="2" t="s">
        <v>413</v>
      </c>
      <c r="D2672" s="2" t="s">
        <v>16</v>
      </c>
      <c r="E2672" s="2" t="s">
        <v>17</v>
      </c>
      <c r="F2672" s="2">
        <v>2</v>
      </c>
      <c r="G2672" s="2">
        <v>2</v>
      </c>
      <c r="H2672" s="2">
        <v>0</v>
      </c>
      <c r="I2672" s="2">
        <v>0</v>
      </c>
    </row>
    <row r="2673" spans="1:9" x14ac:dyDescent="0.25">
      <c r="A2673" s="2" t="s">
        <v>674</v>
      </c>
      <c r="B2673" s="2" t="s">
        <v>405</v>
      </c>
      <c r="C2673" s="2" t="s">
        <v>419</v>
      </c>
      <c r="D2673" s="2" t="s">
        <v>16</v>
      </c>
      <c r="E2673" s="2" t="s">
        <v>8</v>
      </c>
      <c r="F2673" s="2">
        <v>1</v>
      </c>
      <c r="G2673" s="2">
        <v>1</v>
      </c>
      <c r="H2673" s="2">
        <v>0</v>
      </c>
      <c r="I2673" s="2">
        <v>0</v>
      </c>
    </row>
    <row r="2674" spans="1:9" x14ac:dyDescent="0.25">
      <c r="A2674" s="2" t="s">
        <v>674</v>
      </c>
      <c r="B2674" s="2" t="s">
        <v>405</v>
      </c>
      <c r="C2674" s="2" t="s">
        <v>419</v>
      </c>
      <c r="D2674" s="2" t="s">
        <v>16</v>
      </c>
      <c r="E2674" s="2" t="s">
        <v>12</v>
      </c>
      <c r="F2674" s="2">
        <v>1</v>
      </c>
      <c r="G2674" s="2">
        <v>1</v>
      </c>
      <c r="H2674" s="2">
        <v>0</v>
      </c>
      <c r="I2674" s="2">
        <v>0</v>
      </c>
    </row>
    <row r="2675" spans="1:9" x14ac:dyDescent="0.25">
      <c r="A2675" s="2" t="s">
        <v>674</v>
      </c>
      <c r="B2675" s="2" t="s">
        <v>405</v>
      </c>
      <c r="C2675" s="2" t="s">
        <v>425</v>
      </c>
      <c r="D2675" s="2" t="s">
        <v>16</v>
      </c>
      <c r="E2675" s="2" t="s">
        <v>9</v>
      </c>
      <c r="F2675" s="2">
        <v>2</v>
      </c>
      <c r="G2675" s="2">
        <v>2</v>
      </c>
      <c r="H2675" s="2">
        <v>0</v>
      </c>
      <c r="I2675" s="2">
        <v>0</v>
      </c>
    </row>
    <row r="2676" spans="1:9" x14ac:dyDescent="0.25">
      <c r="A2676" s="2" t="s">
        <v>674</v>
      </c>
      <c r="B2676" s="2" t="s">
        <v>405</v>
      </c>
      <c r="C2676" s="2" t="s">
        <v>425</v>
      </c>
      <c r="D2676" s="2" t="s">
        <v>16</v>
      </c>
      <c r="E2676" s="2" t="s">
        <v>10</v>
      </c>
      <c r="F2676" s="2">
        <v>1</v>
      </c>
      <c r="G2676" s="2">
        <v>1</v>
      </c>
      <c r="H2676" s="2">
        <v>0</v>
      </c>
      <c r="I2676" s="2">
        <v>0</v>
      </c>
    </row>
    <row r="2677" spans="1:9" x14ac:dyDescent="0.25">
      <c r="A2677" s="2" t="s">
        <v>674</v>
      </c>
      <c r="B2677" s="2" t="s">
        <v>405</v>
      </c>
      <c r="C2677" s="2" t="s">
        <v>425</v>
      </c>
      <c r="D2677" s="2" t="s">
        <v>16</v>
      </c>
      <c r="E2677" s="2" t="s">
        <v>14</v>
      </c>
      <c r="F2677" s="2">
        <v>1</v>
      </c>
      <c r="G2677" s="2">
        <v>1</v>
      </c>
      <c r="H2677" s="2">
        <v>0</v>
      </c>
      <c r="I2677" s="2">
        <v>0</v>
      </c>
    </row>
    <row r="2678" spans="1:9" x14ac:dyDescent="0.25">
      <c r="A2678" s="2" t="s">
        <v>674</v>
      </c>
      <c r="B2678" s="2" t="s">
        <v>405</v>
      </c>
      <c r="C2678" s="2" t="s">
        <v>425</v>
      </c>
      <c r="D2678" s="2" t="s">
        <v>16</v>
      </c>
      <c r="E2678" s="2" t="s">
        <v>17</v>
      </c>
      <c r="F2678" s="2">
        <v>1</v>
      </c>
      <c r="G2678" s="2">
        <v>1</v>
      </c>
      <c r="H2678" s="2">
        <v>0</v>
      </c>
      <c r="I2678" s="2">
        <v>0</v>
      </c>
    </row>
    <row r="2679" spans="1:9" x14ac:dyDescent="0.25">
      <c r="A2679" s="2" t="s">
        <v>674</v>
      </c>
      <c r="B2679" s="2" t="s">
        <v>405</v>
      </c>
      <c r="C2679" s="2" t="s">
        <v>425</v>
      </c>
      <c r="D2679" s="2" t="s">
        <v>16</v>
      </c>
      <c r="E2679" s="2" t="s">
        <v>19</v>
      </c>
      <c r="F2679" s="2">
        <v>1</v>
      </c>
      <c r="G2679" s="2">
        <v>1</v>
      </c>
      <c r="H2679" s="2">
        <v>0</v>
      </c>
      <c r="I2679" s="2">
        <v>0</v>
      </c>
    </row>
    <row r="2680" spans="1:9" x14ac:dyDescent="0.25">
      <c r="A2680" s="2" t="s">
        <v>674</v>
      </c>
      <c r="B2680" s="2" t="s">
        <v>405</v>
      </c>
      <c r="C2680" s="2" t="s">
        <v>427</v>
      </c>
      <c r="D2680" s="2" t="s">
        <v>16</v>
      </c>
      <c r="E2680" s="2" t="s">
        <v>15</v>
      </c>
      <c r="F2680" s="2">
        <v>1</v>
      </c>
      <c r="G2680" s="2">
        <v>1</v>
      </c>
      <c r="H2680" s="2">
        <v>0</v>
      </c>
      <c r="I2680" s="2">
        <v>0</v>
      </c>
    </row>
    <row r="2681" spans="1:9" x14ac:dyDescent="0.25">
      <c r="A2681" s="2" t="s">
        <v>674</v>
      </c>
      <c r="B2681" s="2" t="s">
        <v>405</v>
      </c>
      <c r="C2681" s="2" t="s">
        <v>429</v>
      </c>
      <c r="D2681" s="2" t="s">
        <v>16</v>
      </c>
      <c r="E2681" s="2" t="s">
        <v>18</v>
      </c>
      <c r="F2681" s="2">
        <v>1</v>
      </c>
      <c r="G2681" s="2">
        <v>1</v>
      </c>
      <c r="H2681" s="2">
        <v>0</v>
      </c>
      <c r="I2681" s="2">
        <v>0</v>
      </c>
    </row>
    <row r="2682" spans="1:9" x14ac:dyDescent="0.25">
      <c r="A2682" s="2" t="s">
        <v>674</v>
      </c>
      <c r="B2682" s="2" t="s">
        <v>405</v>
      </c>
      <c r="C2682" s="2" t="s">
        <v>431</v>
      </c>
      <c r="D2682" s="2" t="s">
        <v>16</v>
      </c>
      <c r="E2682" s="2" t="s">
        <v>12</v>
      </c>
      <c r="F2682" s="2">
        <v>1</v>
      </c>
      <c r="G2682" s="2">
        <v>1</v>
      </c>
      <c r="H2682" s="2">
        <v>0</v>
      </c>
      <c r="I2682" s="2">
        <v>0</v>
      </c>
    </row>
    <row r="2683" spans="1:9" x14ac:dyDescent="0.25">
      <c r="A2683" s="2" t="s">
        <v>674</v>
      </c>
      <c r="B2683" s="2" t="s">
        <v>407</v>
      </c>
      <c r="C2683" s="2" t="s">
        <v>225</v>
      </c>
      <c r="D2683" s="2" t="s">
        <v>16</v>
      </c>
      <c r="E2683" s="2" t="s">
        <v>9</v>
      </c>
      <c r="F2683" s="2">
        <v>1</v>
      </c>
      <c r="G2683" s="2">
        <v>1</v>
      </c>
      <c r="H2683" s="2">
        <v>0</v>
      </c>
      <c r="I2683" s="2">
        <v>0</v>
      </c>
    </row>
    <row r="2684" spans="1:9" x14ac:dyDescent="0.25">
      <c r="A2684" s="2" t="s">
        <v>674</v>
      </c>
      <c r="B2684" s="2" t="s">
        <v>407</v>
      </c>
      <c r="C2684" s="2" t="s">
        <v>241</v>
      </c>
      <c r="D2684" s="2" t="s">
        <v>16</v>
      </c>
      <c r="E2684" s="2" t="s">
        <v>16</v>
      </c>
      <c r="F2684" s="2">
        <v>1</v>
      </c>
      <c r="G2684" s="2">
        <v>1</v>
      </c>
      <c r="H2684" s="2">
        <v>0</v>
      </c>
      <c r="I2684" s="2">
        <v>0</v>
      </c>
    </row>
    <row r="2685" spans="1:9" x14ac:dyDescent="0.25">
      <c r="A2685" s="2" t="s">
        <v>674</v>
      </c>
      <c r="B2685" s="2" t="s">
        <v>407</v>
      </c>
      <c r="C2685" s="2" t="s">
        <v>251</v>
      </c>
      <c r="D2685" s="2" t="s">
        <v>16</v>
      </c>
      <c r="E2685" s="2" t="s">
        <v>13</v>
      </c>
      <c r="F2685" s="2">
        <v>1</v>
      </c>
      <c r="G2685" s="2">
        <v>1</v>
      </c>
      <c r="H2685" s="2">
        <v>0</v>
      </c>
      <c r="I2685" s="2">
        <v>0</v>
      </c>
    </row>
    <row r="2686" spans="1:9" x14ac:dyDescent="0.25">
      <c r="A2686" s="2" t="s">
        <v>674</v>
      </c>
      <c r="B2686" s="2" t="s">
        <v>407</v>
      </c>
      <c r="C2686" s="2" t="s">
        <v>277</v>
      </c>
      <c r="D2686" s="2" t="s">
        <v>16</v>
      </c>
      <c r="E2686" s="2" t="s">
        <v>16</v>
      </c>
      <c r="F2686" s="2">
        <v>1</v>
      </c>
      <c r="G2686" s="2">
        <v>1</v>
      </c>
      <c r="H2686" s="2">
        <v>0</v>
      </c>
      <c r="I2686" s="2">
        <v>0</v>
      </c>
    </row>
    <row r="2687" spans="1:9" x14ac:dyDescent="0.25">
      <c r="A2687" s="2" t="s">
        <v>674</v>
      </c>
      <c r="B2687" s="2" t="s">
        <v>407</v>
      </c>
      <c r="C2687" s="2" t="s">
        <v>403</v>
      </c>
      <c r="D2687" s="2" t="s">
        <v>16</v>
      </c>
      <c r="E2687" s="2" t="s">
        <v>9</v>
      </c>
      <c r="F2687" s="2">
        <v>1</v>
      </c>
      <c r="G2687" s="2">
        <v>1</v>
      </c>
      <c r="H2687" s="2">
        <v>0</v>
      </c>
      <c r="I2687" s="2">
        <v>0</v>
      </c>
    </row>
    <row r="2688" spans="1:9" x14ac:dyDescent="0.25">
      <c r="A2688" s="2" t="s">
        <v>674</v>
      </c>
      <c r="B2688" s="2" t="s">
        <v>407</v>
      </c>
      <c r="C2688" s="2" t="s">
        <v>407</v>
      </c>
      <c r="D2688" s="2" t="s">
        <v>16</v>
      </c>
      <c r="E2688" s="2" t="s">
        <v>675</v>
      </c>
      <c r="F2688" s="2">
        <v>1856</v>
      </c>
      <c r="G2688" s="2">
        <v>1855</v>
      </c>
      <c r="H2688" s="2">
        <v>0</v>
      </c>
      <c r="I2688" s="2">
        <v>0</v>
      </c>
    </row>
    <row r="2689" spans="1:9" x14ac:dyDescent="0.25">
      <c r="A2689" s="2" t="s">
        <v>674</v>
      </c>
      <c r="B2689" s="2" t="s">
        <v>407</v>
      </c>
      <c r="C2689" s="2" t="s">
        <v>407</v>
      </c>
      <c r="D2689" s="2" t="s">
        <v>16</v>
      </c>
      <c r="E2689" s="2" t="s">
        <v>8</v>
      </c>
      <c r="F2689" s="2">
        <v>2112</v>
      </c>
      <c r="G2689" s="2">
        <v>2100</v>
      </c>
      <c r="H2689" s="2">
        <v>0</v>
      </c>
      <c r="I2689" s="2">
        <v>0</v>
      </c>
    </row>
    <row r="2690" spans="1:9" x14ac:dyDescent="0.25">
      <c r="A2690" s="2" t="s">
        <v>674</v>
      </c>
      <c r="B2690" s="2" t="s">
        <v>407</v>
      </c>
      <c r="C2690" s="2" t="s">
        <v>407</v>
      </c>
      <c r="D2690" s="2" t="s">
        <v>16</v>
      </c>
      <c r="E2690" s="2" t="s">
        <v>9</v>
      </c>
      <c r="F2690" s="2">
        <v>2132</v>
      </c>
      <c r="G2690" s="2">
        <v>2131</v>
      </c>
      <c r="H2690" s="2">
        <v>0</v>
      </c>
      <c r="I2690" s="2">
        <v>0</v>
      </c>
    </row>
    <row r="2691" spans="1:9" x14ac:dyDescent="0.25">
      <c r="A2691" s="2" t="s">
        <v>674</v>
      </c>
      <c r="B2691" s="2" t="s">
        <v>407</v>
      </c>
      <c r="C2691" s="2" t="s">
        <v>407</v>
      </c>
      <c r="D2691" s="2" t="s">
        <v>16</v>
      </c>
      <c r="E2691" s="2" t="s">
        <v>10</v>
      </c>
      <c r="F2691" s="2">
        <v>2041</v>
      </c>
      <c r="G2691" s="2">
        <v>2041</v>
      </c>
      <c r="H2691" s="2">
        <v>0</v>
      </c>
      <c r="I2691" s="2">
        <v>0</v>
      </c>
    </row>
    <row r="2692" spans="1:9" x14ac:dyDescent="0.25">
      <c r="A2692" s="2" t="s">
        <v>674</v>
      </c>
      <c r="B2692" s="2" t="s">
        <v>407</v>
      </c>
      <c r="C2692" s="2" t="s">
        <v>407</v>
      </c>
      <c r="D2692" s="2" t="s">
        <v>16</v>
      </c>
      <c r="E2692" s="2" t="s">
        <v>11</v>
      </c>
      <c r="F2692" s="2">
        <v>2087</v>
      </c>
      <c r="G2692" s="2">
        <v>2087</v>
      </c>
      <c r="H2692" s="2">
        <v>0</v>
      </c>
      <c r="I2692" s="2">
        <v>0</v>
      </c>
    </row>
    <row r="2693" spans="1:9" x14ac:dyDescent="0.25">
      <c r="A2693" s="2" t="s">
        <v>674</v>
      </c>
      <c r="B2693" s="2" t="s">
        <v>407</v>
      </c>
      <c r="C2693" s="2" t="s">
        <v>407</v>
      </c>
      <c r="D2693" s="2" t="s">
        <v>16</v>
      </c>
      <c r="E2693" s="2" t="s">
        <v>12</v>
      </c>
      <c r="F2693" s="2">
        <v>2120</v>
      </c>
      <c r="G2693" s="2">
        <v>2120</v>
      </c>
      <c r="H2693" s="2">
        <v>0</v>
      </c>
      <c r="I2693" s="2">
        <v>0</v>
      </c>
    </row>
    <row r="2694" spans="1:9" x14ac:dyDescent="0.25">
      <c r="A2694" s="2" t="s">
        <v>674</v>
      </c>
      <c r="B2694" s="2" t="s">
        <v>407</v>
      </c>
      <c r="C2694" s="2" t="s">
        <v>407</v>
      </c>
      <c r="D2694" s="2" t="s">
        <v>16</v>
      </c>
      <c r="E2694" s="2" t="s">
        <v>13</v>
      </c>
      <c r="F2694" s="2">
        <v>2124</v>
      </c>
      <c r="G2694" s="2">
        <v>2023.14</v>
      </c>
      <c r="H2694" s="2">
        <v>0</v>
      </c>
      <c r="I2694" s="2">
        <v>0</v>
      </c>
    </row>
    <row r="2695" spans="1:9" x14ac:dyDescent="0.25">
      <c r="A2695" s="2" t="s">
        <v>674</v>
      </c>
      <c r="B2695" s="2" t="s">
        <v>407</v>
      </c>
      <c r="C2695" s="2" t="s">
        <v>407</v>
      </c>
      <c r="D2695" s="2" t="s">
        <v>16</v>
      </c>
      <c r="E2695" s="2" t="s">
        <v>14</v>
      </c>
      <c r="F2695" s="2">
        <v>2222</v>
      </c>
      <c r="G2695" s="2">
        <v>2110.73</v>
      </c>
      <c r="H2695" s="2">
        <v>0</v>
      </c>
      <c r="I2695" s="2">
        <v>0</v>
      </c>
    </row>
    <row r="2696" spans="1:9" x14ac:dyDescent="0.25">
      <c r="A2696" s="2" t="s">
        <v>674</v>
      </c>
      <c r="B2696" s="2" t="s">
        <v>407</v>
      </c>
      <c r="C2696" s="2" t="s">
        <v>407</v>
      </c>
      <c r="D2696" s="2" t="s">
        <v>16</v>
      </c>
      <c r="E2696" s="2" t="s">
        <v>15</v>
      </c>
      <c r="F2696" s="2">
        <v>2257</v>
      </c>
      <c r="G2696" s="2">
        <v>2134.85</v>
      </c>
      <c r="H2696" s="2">
        <v>0</v>
      </c>
      <c r="I2696" s="2">
        <v>0</v>
      </c>
    </row>
    <row r="2697" spans="1:9" x14ac:dyDescent="0.25">
      <c r="A2697" s="2" t="s">
        <v>674</v>
      </c>
      <c r="B2697" s="2" t="s">
        <v>407</v>
      </c>
      <c r="C2697" s="2" t="s">
        <v>407</v>
      </c>
      <c r="D2697" s="2" t="s">
        <v>16</v>
      </c>
      <c r="E2697" s="2" t="s">
        <v>16</v>
      </c>
      <c r="F2697" s="2">
        <v>2157</v>
      </c>
      <c r="G2697" s="2">
        <v>2003.36</v>
      </c>
      <c r="H2697" s="2">
        <v>0</v>
      </c>
      <c r="I2697" s="2">
        <v>0</v>
      </c>
    </row>
    <row r="2698" spans="1:9" x14ac:dyDescent="0.25">
      <c r="A2698" s="2" t="s">
        <v>674</v>
      </c>
      <c r="B2698" s="2" t="s">
        <v>407</v>
      </c>
      <c r="C2698" s="2" t="s">
        <v>407</v>
      </c>
      <c r="D2698" s="2" t="s">
        <v>16</v>
      </c>
      <c r="E2698" s="2" t="s">
        <v>17</v>
      </c>
      <c r="F2698" s="2">
        <v>2059</v>
      </c>
      <c r="G2698" s="2">
        <v>1918.58</v>
      </c>
      <c r="H2698" s="2">
        <v>0</v>
      </c>
      <c r="I2698" s="2">
        <v>0</v>
      </c>
    </row>
    <row r="2699" spans="1:9" x14ac:dyDescent="0.25">
      <c r="A2699" s="2" t="s">
        <v>674</v>
      </c>
      <c r="B2699" s="2" t="s">
        <v>407</v>
      </c>
      <c r="C2699" s="2" t="s">
        <v>407</v>
      </c>
      <c r="D2699" s="2" t="s">
        <v>16</v>
      </c>
      <c r="E2699" s="2" t="s">
        <v>18</v>
      </c>
      <c r="F2699" s="2">
        <v>2077</v>
      </c>
      <c r="G2699" s="2">
        <v>1792.95</v>
      </c>
      <c r="H2699" s="2">
        <v>0</v>
      </c>
      <c r="I2699" s="2">
        <v>0</v>
      </c>
    </row>
    <row r="2700" spans="1:9" x14ac:dyDescent="0.25">
      <c r="A2700" s="2" t="s">
        <v>674</v>
      </c>
      <c r="B2700" s="2" t="s">
        <v>407</v>
      </c>
      <c r="C2700" s="2" t="s">
        <v>407</v>
      </c>
      <c r="D2700" s="2" t="s">
        <v>16</v>
      </c>
      <c r="E2700" s="2" t="s">
        <v>19</v>
      </c>
      <c r="F2700" s="2">
        <v>1829</v>
      </c>
      <c r="G2700" s="2">
        <v>1522.2</v>
      </c>
      <c r="H2700" s="2">
        <v>0</v>
      </c>
      <c r="I2700" s="2">
        <v>0</v>
      </c>
    </row>
    <row r="2701" spans="1:9" x14ac:dyDescent="0.25">
      <c r="A2701" s="2" t="s">
        <v>674</v>
      </c>
      <c r="B2701" s="2" t="s">
        <v>407</v>
      </c>
      <c r="C2701" s="2" t="s">
        <v>411</v>
      </c>
      <c r="D2701" s="2" t="s">
        <v>16</v>
      </c>
      <c r="E2701" s="2" t="s">
        <v>9</v>
      </c>
      <c r="F2701" s="2">
        <v>1</v>
      </c>
      <c r="G2701" s="2">
        <v>1</v>
      </c>
      <c r="H2701" s="2">
        <v>0</v>
      </c>
      <c r="I2701" s="2">
        <v>0</v>
      </c>
    </row>
    <row r="2702" spans="1:9" x14ac:dyDescent="0.25">
      <c r="A2702" s="2" t="s">
        <v>674</v>
      </c>
      <c r="B2702" s="2" t="s">
        <v>407</v>
      </c>
      <c r="C2702" s="2" t="s">
        <v>415</v>
      </c>
      <c r="D2702" s="2" t="s">
        <v>16</v>
      </c>
      <c r="E2702" s="2" t="s">
        <v>10</v>
      </c>
      <c r="F2702" s="2">
        <v>1</v>
      </c>
      <c r="G2702" s="2">
        <v>1</v>
      </c>
      <c r="H2702" s="2">
        <v>0</v>
      </c>
      <c r="I2702" s="2">
        <v>0</v>
      </c>
    </row>
    <row r="2703" spans="1:9" x14ac:dyDescent="0.25">
      <c r="A2703" s="2" t="s">
        <v>674</v>
      </c>
      <c r="B2703" s="2" t="s">
        <v>407</v>
      </c>
      <c r="C2703" s="2" t="s">
        <v>419</v>
      </c>
      <c r="D2703" s="2" t="s">
        <v>16</v>
      </c>
      <c r="E2703" s="2" t="s">
        <v>11</v>
      </c>
      <c r="F2703" s="2">
        <v>1</v>
      </c>
      <c r="G2703" s="2">
        <v>1</v>
      </c>
      <c r="H2703" s="2">
        <v>0</v>
      </c>
      <c r="I2703" s="2">
        <v>0</v>
      </c>
    </row>
    <row r="2704" spans="1:9" x14ac:dyDescent="0.25">
      <c r="A2704" s="2" t="s">
        <v>674</v>
      </c>
      <c r="B2704" s="2" t="s">
        <v>407</v>
      </c>
      <c r="C2704" s="2" t="s">
        <v>419</v>
      </c>
      <c r="D2704" s="2" t="s">
        <v>16</v>
      </c>
      <c r="E2704" s="2" t="s">
        <v>13</v>
      </c>
      <c r="F2704" s="2">
        <v>1</v>
      </c>
      <c r="G2704" s="2">
        <v>1</v>
      </c>
      <c r="H2704" s="2">
        <v>0</v>
      </c>
      <c r="I2704" s="2">
        <v>0</v>
      </c>
    </row>
    <row r="2705" spans="1:9" x14ac:dyDescent="0.25">
      <c r="A2705" s="2" t="s">
        <v>674</v>
      </c>
      <c r="B2705" s="2" t="s">
        <v>407</v>
      </c>
      <c r="C2705" s="2" t="s">
        <v>419</v>
      </c>
      <c r="D2705" s="2" t="s">
        <v>16</v>
      </c>
      <c r="E2705" s="2" t="s">
        <v>19</v>
      </c>
      <c r="F2705" s="2">
        <v>3</v>
      </c>
      <c r="G2705" s="2">
        <v>3</v>
      </c>
      <c r="H2705" s="2">
        <v>0</v>
      </c>
      <c r="I2705" s="2">
        <v>0</v>
      </c>
    </row>
    <row r="2706" spans="1:9" x14ac:dyDescent="0.25">
      <c r="A2706" s="2" t="s">
        <v>674</v>
      </c>
      <c r="B2706" s="2" t="s">
        <v>407</v>
      </c>
      <c r="C2706" s="2" t="s">
        <v>423</v>
      </c>
      <c r="D2706" s="2" t="s">
        <v>16</v>
      </c>
      <c r="E2706" s="2" t="s">
        <v>8</v>
      </c>
      <c r="F2706" s="2">
        <v>1</v>
      </c>
      <c r="G2706" s="2">
        <v>1</v>
      </c>
      <c r="H2706" s="2">
        <v>0</v>
      </c>
      <c r="I2706" s="2">
        <v>0</v>
      </c>
    </row>
    <row r="2707" spans="1:9" x14ac:dyDescent="0.25">
      <c r="A2707" s="2" t="s">
        <v>674</v>
      </c>
      <c r="B2707" s="2" t="s">
        <v>407</v>
      </c>
      <c r="C2707" s="2" t="s">
        <v>423</v>
      </c>
      <c r="D2707" s="2" t="s">
        <v>16</v>
      </c>
      <c r="E2707" s="2" t="s">
        <v>12</v>
      </c>
      <c r="F2707" s="2">
        <v>1</v>
      </c>
      <c r="G2707" s="2">
        <v>1</v>
      </c>
      <c r="H2707" s="2">
        <v>0</v>
      </c>
      <c r="I2707" s="2">
        <v>0</v>
      </c>
    </row>
    <row r="2708" spans="1:9" x14ac:dyDescent="0.25">
      <c r="A2708" s="2" t="s">
        <v>674</v>
      </c>
      <c r="B2708" s="2" t="s">
        <v>407</v>
      </c>
      <c r="C2708" s="2" t="s">
        <v>423</v>
      </c>
      <c r="D2708" s="2" t="s">
        <v>16</v>
      </c>
      <c r="E2708" s="2" t="s">
        <v>16</v>
      </c>
      <c r="F2708" s="2">
        <v>2</v>
      </c>
      <c r="G2708" s="2">
        <v>2</v>
      </c>
      <c r="H2708" s="2">
        <v>0</v>
      </c>
      <c r="I2708" s="2">
        <v>0</v>
      </c>
    </row>
    <row r="2709" spans="1:9" x14ac:dyDescent="0.25">
      <c r="A2709" s="2" t="s">
        <v>674</v>
      </c>
      <c r="B2709" s="2" t="s">
        <v>407</v>
      </c>
      <c r="C2709" s="2" t="s">
        <v>423</v>
      </c>
      <c r="D2709" s="2" t="s">
        <v>16</v>
      </c>
      <c r="E2709" s="2" t="s">
        <v>18</v>
      </c>
      <c r="F2709" s="2">
        <v>1</v>
      </c>
      <c r="G2709" s="2">
        <v>1</v>
      </c>
      <c r="H2709" s="2">
        <v>0</v>
      </c>
      <c r="I2709" s="2">
        <v>0</v>
      </c>
    </row>
    <row r="2710" spans="1:9" x14ac:dyDescent="0.25">
      <c r="A2710" s="2" t="s">
        <v>674</v>
      </c>
      <c r="B2710" s="2" t="s">
        <v>407</v>
      </c>
      <c r="C2710" s="2" t="s">
        <v>555</v>
      </c>
      <c r="D2710" s="2" t="s">
        <v>16</v>
      </c>
      <c r="E2710" s="2" t="s">
        <v>675</v>
      </c>
      <c r="F2710" s="2">
        <v>1</v>
      </c>
      <c r="G2710" s="2">
        <v>1</v>
      </c>
      <c r="H2710" s="2">
        <v>0</v>
      </c>
      <c r="I2710" s="2">
        <v>0</v>
      </c>
    </row>
    <row r="2711" spans="1:9" x14ac:dyDescent="0.25">
      <c r="A2711" s="2" t="s">
        <v>674</v>
      </c>
      <c r="B2711" s="2" t="s">
        <v>407</v>
      </c>
      <c r="C2711" s="2" t="s">
        <v>555</v>
      </c>
      <c r="D2711" s="2" t="s">
        <v>16</v>
      </c>
      <c r="E2711" s="2" t="s">
        <v>17</v>
      </c>
      <c r="F2711" s="2">
        <v>1</v>
      </c>
      <c r="G2711" s="2">
        <v>1</v>
      </c>
      <c r="H2711" s="2">
        <v>0</v>
      </c>
      <c r="I2711" s="2">
        <v>0</v>
      </c>
    </row>
    <row r="2712" spans="1:9" x14ac:dyDescent="0.25">
      <c r="A2712" s="2" t="s">
        <v>674</v>
      </c>
      <c r="B2712" s="2" t="s">
        <v>407</v>
      </c>
      <c r="C2712" s="2" t="s">
        <v>561</v>
      </c>
      <c r="D2712" s="2" t="s">
        <v>16</v>
      </c>
      <c r="E2712" s="2" t="s">
        <v>13</v>
      </c>
      <c r="F2712" s="2">
        <v>1</v>
      </c>
      <c r="G2712" s="2">
        <v>1</v>
      </c>
      <c r="H2712" s="2">
        <v>0</v>
      </c>
      <c r="I2712" s="2">
        <v>0</v>
      </c>
    </row>
    <row r="2713" spans="1:9" x14ac:dyDescent="0.25">
      <c r="A2713" s="2" t="s">
        <v>674</v>
      </c>
      <c r="B2713" s="2" t="s">
        <v>407</v>
      </c>
      <c r="C2713" s="2" t="s">
        <v>567</v>
      </c>
      <c r="D2713" s="2" t="s">
        <v>16</v>
      </c>
      <c r="E2713" s="2" t="s">
        <v>10</v>
      </c>
      <c r="F2713" s="2">
        <v>1</v>
      </c>
      <c r="G2713" s="2">
        <v>1</v>
      </c>
      <c r="H2713" s="2">
        <v>0</v>
      </c>
      <c r="I2713" s="2">
        <v>0</v>
      </c>
    </row>
    <row r="2714" spans="1:9" x14ac:dyDescent="0.25">
      <c r="A2714" s="2" t="s">
        <v>674</v>
      </c>
      <c r="B2714" s="2" t="s">
        <v>407</v>
      </c>
      <c r="C2714" s="2" t="s">
        <v>567</v>
      </c>
      <c r="D2714" s="2" t="s">
        <v>16</v>
      </c>
      <c r="E2714" s="2" t="s">
        <v>11</v>
      </c>
      <c r="F2714" s="2">
        <v>1</v>
      </c>
      <c r="G2714" s="2">
        <v>1</v>
      </c>
      <c r="H2714" s="2">
        <v>0</v>
      </c>
      <c r="I2714" s="2">
        <v>0</v>
      </c>
    </row>
    <row r="2715" spans="1:9" x14ac:dyDescent="0.25">
      <c r="A2715" s="2" t="s">
        <v>674</v>
      </c>
      <c r="B2715" s="2" t="s">
        <v>409</v>
      </c>
      <c r="C2715" s="2" t="s">
        <v>409</v>
      </c>
      <c r="D2715" s="2" t="s">
        <v>16</v>
      </c>
      <c r="E2715" s="2" t="s">
        <v>675</v>
      </c>
      <c r="F2715" s="2">
        <v>23</v>
      </c>
      <c r="G2715" s="2">
        <v>23</v>
      </c>
      <c r="H2715" s="2">
        <v>0</v>
      </c>
      <c r="I2715" s="2">
        <v>0</v>
      </c>
    </row>
    <row r="2716" spans="1:9" x14ac:dyDescent="0.25">
      <c r="A2716" s="2" t="s">
        <v>674</v>
      </c>
      <c r="B2716" s="2" t="s">
        <v>409</v>
      </c>
      <c r="C2716" s="2" t="s">
        <v>409</v>
      </c>
      <c r="D2716" s="2" t="s">
        <v>16</v>
      </c>
      <c r="E2716" s="2" t="s">
        <v>8</v>
      </c>
      <c r="F2716" s="2">
        <v>15</v>
      </c>
      <c r="G2716" s="2">
        <v>15</v>
      </c>
      <c r="H2716" s="2">
        <v>0</v>
      </c>
      <c r="I2716" s="2">
        <v>0</v>
      </c>
    </row>
    <row r="2717" spans="1:9" x14ac:dyDescent="0.25">
      <c r="A2717" s="2" t="s">
        <v>674</v>
      </c>
      <c r="B2717" s="2" t="s">
        <v>409</v>
      </c>
      <c r="C2717" s="2" t="s">
        <v>409</v>
      </c>
      <c r="D2717" s="2" t="s">
        <v>16</v>
      </c>
      <c r="E2717" s="2" t="s">
        <v>9</v>
      </c>
      <c r="F2717" s="2">
        <v>23</v>
      </c>
      <c r="G2717" s="2">
        <v>23</v>
      </c>
      <c r="H2717" s="2">
        <v>0</v>
      </c>
      <c r="I2717" s="2">
        <v>0</v>
      </c>
    </row>
    <row r="2718" spans="1:9" x14ac:dyDescent="0.25">
      <c r="A2718" s="2" t="s">
        <v>674</v>
      </c>
      <c r="B2718" s="2" t="s">
        <v>409</v>
      </c>
      <c r="C2718" s="2" t="s">
        <v>409</v>
      </c>
      <c r="D2718" s="2" t="s">
        <v>16</v>
      </c>
      <c r="E2718" s="2" t="s">
        <v>10</v>
      </c>
      <c r="F2718" s="2">
        <v>17</v>
      </c>
      <c r="G2718" s="2">
        <v>17</v>
      </c>
      <c r="H2718" s="2">
        <v>0</v>
      </c>
      <c r="I2718" s="2">
        <v>0</v>
      </c>
    </row>
    <row r="2719" spans="1:9" x14ac:dyDescent="0.25">
      <c r="A2719" s="2" t="s">
        <v>674</v>
      </c>
      <c r="B2719" s="2" t="s">
        <v>409</v>
      </c>
      <c r="C2719" s="2" t="s">
        <v>409</v>
      </c>
      <c r="D2719" s="2" t="s">
        <v>16</v>
      </c>
      <c r="E2719" s="2" t="s">
        <v>11</v>
      </c>
      <c r="F2719" s="2">
        <v>25</v>
      </c>
      <c r="G2719" s="2">
        <v>25</v>
      </c>
      <c r="H2719" s="2">
        <v>0</v>
      </c>
      <c r="I2719" s="2">
        <v>0</v>
      </c>
    </row>
    <row r="2720" spans="1:9" x14ac:dyDescent="0.25">
      <c r="A2720" s="2" t="s">
        <v>674</v>
      </c>
      <c r="B2720" s="2" t="s">
        <v>409</v>
      </c>
      <c r="C2720" s="2" t="s">
        <v>409</v>
      </c>
      <c r="D2720" s="2" t="s">
        <v>16</v>
      </c>
      <c r="E2720" s="2" t="s">
        <v>12</v>
      </c>
      <c r="F2720" s="2">
        <v>22</v>
      </c>
      <c r="G2720" s="2">
        <v>22</v>
      </c>
      <c r="H2720" s="2">
        <v>0</v>
      </c>
      <c r="I2720" s="2">
        <v>0</v>
      </c>
    </row>
    <row r="2721" spans="1:9" x14ac:dyDescent="0.25">
      <c r="A2721" s="2" t="s">
        <v>674</v>
      </c>
      <c r="B2721" s="2" t="s">
        <v>409</v>
      </c>
      <c r="C2721" s="2" t="s">
        <v>409</v>
      </c>
      <c r="D2721" s="2" t="s">
        <v>16</v>
      </c>
      <c r="E2721" s="2" t="s">
        <v>13</v>
      </c>
      <c r="F2721" s="2">
        <v>19</v>
      </c>
      <c r="G2721" s="2">
        <v>19</v>
      </c>
      <c r="H2721" s="2">
        <v>0</v>
      </c>
      <c r="I2721" s="2">
        <v>0</v>
      </c>
    </row>
    <row r="2722" spans="1:9" x14ac:dyDescent="0.25">
      <c r="A2722" s="2" t="s">
        <v>674</v>
      </c>
      <c r="B2722" s="2" t="s">
        <v>409</v>
      </c>
      <c r="C2722" s="2" t="s">
        <v>409</v>
      </c>
      <c r="D2722" s="2" t="s">
        <v>16</v>
      </c>
      <c r="E2722" s="2" t="s">
        <v>14</v>
      </c>
      <c r="F2722" s="2">
        <v>19</v>
      </c>
      <c r="G2722" s="2">
        <v>18.3</v>
      </c>
      <c r="H2722" s="2">
        <v>0</v>
      </c>
      <c r="I2722" s="2">
        <v>0</v>
      </c>
    </row>
    <row r="2723" spans="1:9" x14ac:dyDescent="0.25">
      <c r="A2723" s="2" t="s">
        <v>674</v>
      </c>
      <c r="B2723" s="2" t="s">
        <v>409</v>
      </c>
      <c r="C2723" s="2" t="s">
        <v>409</v>
      </c>
      <c r="D2723" s="2" t="s">
        <v>16</v>
      </c>
      <c r="E2723" s="2" t="s">
        <v>15</v>
      </c>
      <c r="F2723" s="2">
        <v>23</v>
      </c>
      <c r="G2723" s="2">
        <v>23</v>
      </c>
      <c r="H2723" s="2">
        <v>0</v>
      </c>
      <c r="I2723" s="2">
        <v>0</v>
      </c>
    </row>
    <row r="2724" spans="1:9" x14ac:dyDescent="0.25">
      <c r="A2724" s="2" t="s">
        <v>674</v>
      </c>
      <c r="B2724" s="2" t="s">
        <v>411</v>
      </c>
      <c r="C2724" s="2" t="s">
        <v>411</v>
      </c>
      <c r="D2724" s="2" t="s">
        <v>16</v>
      </c>
      <c r="E2724" s="2" t="s">
        <v>675</v>
      </c>
      <c r="F2724" s="2">
        <v>366</v>
      </c>
      <c r="G2724" s="2">
        <v>366</v>
      </c>
      <c r="H2724" s="2">
        <v>0</v>
      </c>
      <c r="I2724" s="2">
        <v>0</v>
      </c>
    </row>
    <row r="2725" spans="1:9" x14ac:dyDescent="0.25">
      <c r="A2725" s="2" t="s">
        <v>674</v>
      </c>
      <c r="B2725" s="2" t="s">
        <v>411</v>
      </c>
      <c r="C2725" s="2" t="s">
        <v>411</v>
      </c>
      <c r="D2725" s="2" t="s">
        <v>16</v>
      </c>
      <c r="E2725" s="2" t="s">
        <v>8</v>
      </c>
      <c r="F2725" s="2">
        <v>403</v>
      </c>
      <c r="G2725" s="2">
        <v>403</v>
      </c>
      <c r="H2725" s="2">
        <v>0</v>
      </c>
      <c r="I2725" s="2">
        <v>0</v>
      </c>
    </row>
    <row r="2726" spans="1:9" x14ac:dyDescent="0.25">
      <c r="A2726" s="2" t="s">
        <v>674</v>
      </c>
      <c r="B2726" s="2" t="s">
        <v>411</v>
      </c>
      <c r="C2726" s="2" t="s">
        <v>411</v>
      </c>
      <c r="D2726" s="2" t="s">
        <v>16</v>
      </c>
      <c r="E2726" s="2" t="s">
        <v>9</v>
      </c>
      <c r="F2726" s="2">
        <v>391</v>
      </c>
      <c r="G2726" s="2">
        <v>390.2</v>
      </c>
      <c r="H2726" s="2">
        <v>0</v>
      </c>
      <c r="I2726" s="2">
        <v>0</v>
      </c>
    </row>
    <row r="2727" spans="1:9" x14ac:dyDescent="0.25">
      <c r="A2727" s="2" t="s">
        <v>674</v>
      </c>
      <c r="B2727" s="2" t="s">
        <v>411</v>
      </c>
      <c r="C2727" s="2" t="s">
        <v>411</v>
      </c>
      <c r="D2727" s="2" t="s">
        <v>16</v>
      </c>
      <c r="E2727" s="2" t="s">
        <v>10</v>
      </c>
      <c r="F2727" s="2">
        <v>421</v>
      </c>
      <c r="G2727" s="2">
        <v>421</v>
      </c>
      <c r="H2727" s="2">
        <v>0</v>
      </c>
      <c r="I2727" s="2">
        <v>0</v>
      </c>
    </row>
    <row r="2728" spans="1:9" x14ac:dyDescent="0.25">
      <c r="A2728" s="2" t="s">
        <v>674</v>
      </c>
      <c r="B2728" s="2" t="s">
        <v>411</v>
      </c>
      <c r="C2728" s="2" t="s">
        <v>411</v>
      </c>
      <c r="D2728" s="2" t="s">
        <v>16</v>
      </c>
      <c r="E2728" s="2" t="s">
        <v>11</v>
      </c>
      <c r="F2728" s="2">
        <v>479</v>
      </c>
      <c r="G2728" s="2">
        <v>479</v>
      </c>
      <c r="H2728" s="2">
        <v>0</v>
      </c>
      <c r="I2728" s="2">
        <v>0</v>
      </c>
    </row>
    <row r="2729" spans="1:9" x14ac:dyDescent="0.25">
      <c r="A2729" s="2" t="s">
        <v>674</v>
      </c>
      <c r="B2729" s="2" t="s">
        <v>411</v>
      </c>
      <c r="C2729" s="2" t="s">
        <v>411</v>
      </c>
      <c r="D2729" s="2" t="s">
        <v>16</v>
      </c>
      <c r="E2729" s="2" t="s">
        <v>12</v>
      </c>
      <c r="F2729" s="2">
        <v>393</v>
      </c>
      <c r="G2729" s="2">
        <v>393</v>
      </c>
      <c r="H2729" s="2">
        <v>0</v>
      </c>
      <c r="I2729" s="2">
        <v>0</v>
      </c>
    </row>
    <row r="2730" spans="1:9" x14ac:dyDescent="0.25">
      <c r="A2730" s="2" t="s">
        <v>674</v>
      </c>
      <c r="B2730" s="2" t="s">
        <v>411</v>
      </c>
      <c r="C2730" s="2" t="s">
        <v>411</v>
      </c>
      <c r="D2730" s="2" t="s">
        <v>16</v>
      </c>
      <c r="E2730" s="2" t="s">
        <v>13</v>
      </c>
      <c r="F2730" s="2">
        <v>449</v>
      </c>
      <c r="G2730" s="2">
        <v>449</v>
      </c>
      <c r="H2730" s="2">
        <v>0</v>
      </c>
      <c r="I2730" s="2">
        <v>0</v>
      </c>
    </row>
    <row r="2731" spans="1:9" x14ac:dyDescent="0.25">
      <c r="A2731" s="2" t="s">
        <v>674</v>
      </c>
      <c r="B2731" s="2" t="s">
        <v>411</v>
      </c>
      <c r="C2731" s="2" t="s">
        <v>411</v>
      </c>
      <c r="D2731" s="2" t="s">
        <v>16</v>
      </c>
      <c r="E2731" s="2" t="s">
        <v>14</v>
      </c>
      <c r="F2731" s="2">
        <v>436</v>
      </c>
      <c r="G2731" s="2">
        <v>435.1</v>
      </c>
      <c r="H2731" s="2">
        <v>0</v>
      </c>
      <c r="I2731" s="2">
        <v>0</v>
      </c>
    </row>
    <row r="2732" spans="1:9" x14ac:dyDescent="0.25">
      <c r="A2732" s="2" t="s">
        <v>674</v>
      </c>
      <c r="B2732" s="2" t="s">
        <v>411</v>
      </c>
      <c r="C2732" s="2" t="s">
        <v>411</v>
      </c>
      <c r="D2732" s="2" t="s">
        <v>16</v>
      </c>
      <c r="E2732" s="2" t="s">
        <v>15</v>
      </c>
      <c r="F2732" s="2">
        <v>441</v>
      </c>
      <c r="G2732" s="2">
        <v>441</v>
      </c>
      <c r="H2732" s="2">
        <v>0</v>
      </c>
      <c r="I2732" s="2">
        <v>0</v>
      </c>
    </row>
    <row r="2733" spans="1:9" x14ac:dyDescent="0.25">
      <c r="A2733" s="2" t="s">
        <v>674</v>
      </c>
      <c r="B2733" s="2" t="s">
        <v>411</v>
      </c>
      <c r="C2733" s="2" t="s">
        <v>411</v>
      </c>
      <c r="D2733" s="2" t="s">
        <v>16</v>
      </c>
      <c r="E2733" s="2" t="s">
        <v>16</v>
      </c>
      <c r="F2733" s="2">
        <v>441</v>
      </c>
      <c r="G2733" s="2">
        <v>440.83</v>
      </c>
      <c r="H2733" s="2">
        <v>0</v>
      </c>
      <c r="I2733" s="2">
        <v>0</v>
      </c>
    </row>
    <row r="2734" spans="1:9" x14ac:dyDescent="0.25">
      <c r="A2734" s="2" t="s">
        <v>674</v>
      </c>
      <c r="B2734" s="2" t="s">
        <v>411</v>
      </c>
      <c r="C2734" s="2" t="s">
        <v>411</v>
      </c>
      <c r="D2734" s="2" t="s">
        <v>16</v>
      </c>
      <c r="E2734" s="2" t="s">
        <v>17</v>
      </c>
      <c r="F2734" s="2">
        <v>487</v>
      </c>
      <c r="G2734" s="2">
        <v>486.08</v>
      </c>
      <c r="H2734" s="2">
        <v>0</v>
      </c>
      <c r="I2734" s="2">
        <v>0</v>
      </c>
    </row>
    <row r="2735" spans="1:9" x14ac:dyDescent="0.25">
      <c r="A2735" s="2" t="s">
        <v>674</v>
      </c>
      <c r="B2735" s="2" t="s">
        <v>411</v>
      </c>
      <c r="C2735" s="2" t="s">
        <v>411</v>
      </c>
      <c r="D2735" s="2" t="s">
        <v>16</v>
      </c>
      <c r="E2735" s="2" t="s">
        <v>18</v>
      </c>
      <c r="F2735" s="2">
        <v>413</v>
      </c>
      <c r="G2735" s="2">
        <v>335.5</v>
      </c>
      <c r="H2735" s="2">
        <v>0</v>
      </c>
      <c r="I2735" s="2">
        <v>0</v>
      </c>
    </row>
    <row r="2736" spans="1:9" x14ac:dyDescent="0.25">
      <c r="A2736" s="2" t="s">
        <v>674</v>
      </c>
      <c r="B2736" s="2" t="s">
        <v>411</v>
      </c>
      <c r="C2736" s="2" t="s">
        <v>411</v>
      </c>
      <c r="D2736" s="2" t="s">
        <v>16</v>
      </c>
      <c r="E2736" s="2" t="s">
        <v>19</v>
      </c>
      <c r="F2736" s="2">
        <v>374</v>
      </c>
      <c r="G2736" s="2">
        <v>327.08</v>
      </c>
      <c r="H2736" s="2">
        <v>0</v>
      </c>
      <c r="I2736" s="2">
        <v>0</v>
      </c>
    </row>
    <row r="2737" spans="1:9" x14ac:dyDescent="0.25">
      <c r="A2737" s="2" t="s">
        <v>674</v>
      </c>
      <c r="B2737" s="2" t="s">
        <v>413</v>
      </c>
      <c r="C2737" s="2" t="s">
        <v>413</v>
      </c>
      <c r="D2737" s="2" t="s">
        <v>16</v>
      </c>
      <c r="E2737" s="2" t="s">
        <v>675</v>
      </c>
      <c r="F2737" s="2">
        <v>620</v>
      </c>
      <c r="G2737" s="2">
        <v>618.66</v>
      </c>
      <c r="H2737" s="2">
        <v>0</v>
      </c>
      <c r="I2737" s="2">
        <v>0</v>
      </c>
    </row>
    <row r="2738" spans="1:9" x14ac:dyDescent="0.25">
      <c r="A2738" s="2" t="s">
        <v>674</v>
      </c>
      <c r="B2738" s="2" t="s">
        <v>413</v>
      </c>
      <c r="C2738" s="2" t="s">
        <v>413</v>
      </c>
      <c r="D2738" s="2" t="s">
        <v>16</v>
      </c>
      <c r="E2738" s="2" t="s">
        <v>8</v>
      </c>
      <c r="F2738" s="2">
        <v>710</v>
      </c>
      <c r="G2738" s="2">
        <v>706.81</v>
      </c>
      <c r="H2738" s="2">
        <v>0</v>
      </c>
      <c r="I2738" s="2">
        <v>0</v>
      </c>
    </row>
    <row r="2739" spans="1:9" x14ac:dyDescent="0.25">
      <c r="A2739" s="2" t="s">
        <v>674</v>
      </c>
      <c r="B2739" s="2" t="s">
        <v>413</v>
      </c>
      <c r="C2739" s="2" t="s">
        <v>413</v>
      </c>
      <c r="D2739" s="2" t="s">
        <v>16</v>
      </c>
      <c r="E2739" s="2" t="s">
        <v>9</v>
      </c>
      <c r="F2739" s="2">
        <v>710</v>
      </c>
      <c r="G2739" s="2">
        <v>708.52</v>
      </c>
      <c r="H2739" s="2">
        <v>0</v>
      </c>
      <c r="I2739" s="2">
        <v>0</v>
      </c>
    </row>
    <row r="2740" spans="1:9" x14ac:dyDescent="0.25">
      <c r="A2740" s="2" t="s">
        <v>674</v>
      </c>
      <c r="B2740" s="2" t="s">
        <v>413</v>
      </c>
      <c r="C2740" s="2" t="s">
        <v>413</v>
      </c>
      <c r="D2740" s="2" t="s">
        <v>16</v>
      </c>
      <c r="E2740" s="2" t="s">
        <v>10</v>
      </c>
      <c r="F2740" s="2">
        <v>709</v>
      </c>
      <c r="G2740" s="2">
        <v>709</v>
      </c>
      <c r="H2740" s="2">
        <v>0</v>
      </c>
      <c r="I2740" s="2">
        <v>0</v>
      </c>
    </row>
    <row r="2741" spans="1:9" x14ac:dyDescent="0.25">
      <c r="A2741" s="2" t="s">
        <v>674</v>
      </c>
      <c r="B2741" s="2" t="s">
        <v>413</v>
      </c>
      <c r="C2741" s="2" t="s">
        <v>413</v>
      </c>
      <c r="D2741" s="2" t="s">
        <v>16</v>
      </c>
      <c r="E2741" s="2" t="s">
        <v>11</v>
      </c>
      <c r="F2741" s="2">
        <v>708</v>
      </c>
      <c r="G2741" s="2">
        <v>707.1</v>
      </c>
      <c r="H2741" s="2">
        <v>0</v>
      </c>
      <c r="I2741" s="2">
        <v>0</v>
      </c>
    </row>
    <row r="2742" spans="1:9" x14ac:dyDescent="0.25">
      <c r="A2742" s="2" t="s">
        <v>674</v>
      </c>
      <c r="B2742" s="2" t="s">
        <v>413</v>
      </c>
      <c r="C2742" s="2" t="s">
        <v>413</v>
      </c>
      <c r="D2742" s="2" t="s">
        <v>16</v>
      </c>
      <c r="E2742" s="2" t="s">
        <v>12</v>
      </c>
      <c r="F2742" s="2">
        <v>673</v>
      </c>
      <c r="G2742" s="2">
        <v>673</v>
      </c>
      <c r="H2742" s="2">
        <v>0</v>
      </c>
      <c r="I2742" s="2">
        <v>0</v>
      </c>
    </row>
    <row r="2743" spans="1:9" x14ac:dyDescent="0.25">
      <c r="A2743" s="2" t="s">
        <v>674</v>
      </c>
      <c r="B2743" s="2" t="s">
        <v>413</v>
      </c>
      <c r="C2743" s="2" t="s">
        <v>413</v>
      </c>
      <c r="D2743" s="2" t="s">
        <v>16</v>
      </c>
      <c r="E2743" s="2" t="s">
        <v>13</v>
      </c>
      <c r="F2743" s="2">
        <v>771</v>
      </c>
      <c r="G2743" s="2">
        <v>767.16</v>
      </c>
      <c r="H2743" s="2">
        <v>0</v>
      </c>
      <c r="I2743" s="2">
        <v>0</v>
      </c>
    </row>
    <row r="2744" spans="1:9" x14ac:dyDescent="0.25">
      <c r="A2744" s="2" t="s">
        <v>674</v>
      </c>
      <c r="B2744" s="2" t="s">
        <v>413</v>
      </c>
      <c r="C2744" s="2" t="s">
        <v>413</v>
      </c>
      <c r="D2744" s="2" t="s">
        <v>16</v>
      </c>
      <c r="E2744" s="2" t="s">
        <v>14</v>
      </c>
      <c r="F2744" s="2">
        <v>783</v>
      </c>
      <c r="G2744" s="2">
        <v>780.74</v>
      </c>
      <c r="H2744" s="2">
        <v>0</v>
      </c>
      <c r="I2744" s="2">
        <v>0</v>
      </c>
    </row>
    <row r="2745" spans="1:9" x14ac:dyDescent="0.25">
      <c r="A2745" s="2" t="s">
        <v>674</v>
      </c>
      <c r="B2745" s="2" t="s">
        <v>413</v>
      </c>
      <c r="C2745" s="2" t="s">
        <v>413</v>
      </c>
      <c r="D2745" s="2" t="s">
        <v>16</v>
      </c>
      <c r="E2745" s="2" t="s">
        <v>15</v>
      </c>
      <c r="F2745" s="2">
        <v>809</v>
      </c>
      <c r="G2745" s="2">
        <v>804.36</v>
      </c>
      <c r="H2745" s="2">
        <v>0</v>
      </c>
      <c r="I2745" s="2">
        <v>0</v>
      </c>
    </row>
    <row r="2746" spans="1:9" x14ac:dyDescent="0.25">
      <c r="A2746" s="2" t="s">
        <v>674</v>
      </c>
      <c r="B2746" s="2" t="s">
        <v>413</v>
      </c>
      <c r="C2746" s="2" t="s">
        <v>413</v>
      </c>
      <c r="D2746" s="2" t="s">
        <v>16</v>
      </c>
      <c r="E2746" s="2" t="s">
        <v>16</v>
      </c>
      <c r="F2746" s="2">
        <v>880</v>
      </c>
      <c r="G2746" s="2">
        <v>878.36</v>
      </c>
      <c r="H2746" s="2">
        <v>0</v>
      </c>
      <c r="I2746" s="2">
        <v>0</v>
      </c>
    </row>
    <row r="2747" spans="1:9" x14ac:dyDescent="0.25">
      <c r="A2747" s="2" t="s">
        <v>674</v>
      </c>
      <c r="B2747" s="2" t="s">
        <v>413</v>
      </c>
      <c r="C2747" s="2" t="s">
        <v>413</v>
      </c>
      <c r="D2747" s="2" t="s">
        <v>16</v>
      </c>
      <c r="E2747" s="2" t="s">
        <v>17</v>
      </c>
      <c r="F2747" s="2">
        <v>804</v>
      </c>
      <c r="G2747" s="2">
        <v>801.27</v>
      </c>
      <c r="H2747" s="2">
        <v>0</v>
      </c>
      <c r="I2747" s="2">
        <v>0</v>
      </c>
    </row>
    <row r="2748" spans="1:9" x14ac:dyDescent="0.25">
      <c r="A2748" s="2" t="s">
        <v>674</v>
      </c>
      <c r="B2748" s="2" t="s">
        <v>413</v>
      </c>
      <c r="C2748" s="2" t="s">
        <v>413</v>
      </c>
      <c r="D2748" s="2" t="s">
        <v>16</v>
      </c>
      <c r="E2748" s="2" t="s">
        <v>18</v>
      </c>
      <c r="F2748" s="2">
        <v>702</v>
      </c>
      <c r="G2748" s="2">
        <v>629.02</v>
      </c>
      <c r="H2748" s="2">
        <v>3</v>
      </c>
      <c r="I2748" s="2">
        <v>1.27</v>
      </c>
    </row>
    <row r="2749" spans="1:9" x14ac:dyDescent="0.25">
      <c r="A2749" s="2" t="s">
        <v>674</v>
      </c>
      <c r="B2749" s="2" t="s">
        <v>413</v>
      </c>
      <c r="C2749" s="2" t="s">
        <v>413</v>
      </c>
      <c r="D2749" s="2" t="s">
        <v>16</v>
      </c>
      <c r="E2749" s="2" t="s">
        <v>19</v>
      </c>
      <c r="F2749" s="2">
        <v>638</v>
      </c>
      <c r="G2749" s="2">
        <v>589.15</v>
      </c>
      <c r="H2749" s="2">
        <v>9</v>
      </c>
      <c r="I2749" s="2">
        <v>8.2899999999999991</v>
      </c>
    </row>
    <row r="2750" spans="1:9" x14ac:dyDescent="0.25">
      <c r="A2750" s="2" t="s">
        <v>674</v>
      </c>
      <c r="B2750" s="2" t="s">
        <v>415</v>
      </c>
      <c r="C2750" s="2" t="s">
        <v>415</v>
      </c>
      <c r="D2750" s="2" t="s">
        <v>16</v>
      </c>
      <c r="E2750" s="2" t="s">
        <v>675</v>
      </c>
      <c r="F2750" s="2">
        <v>117</v>
      </c>
      <c r="G2750" s="2">
        <v>114.03</v>
      </c>
      <c r="H2750" s="2">
        <v>0</v>
      </c>
      <c r="I2750" s="2">
        <v>0</v>
      </c>
    </row>
    <row r="2751" spans="1:9" x14ac:dyDescent="0.25">
      <c r="A2751" s="2" t="s">
        <v>674</v>
      </c>
      <c r="B2751" s="2" t="s">
        <v>415</v>
      </c>
      <c r="C2751" s="2" t="s">
        <v>415</v>
      </c>
      <c r="D2751" s="2" t="s">
        <v>16</v>
      </c>
      <c r="E2751" s="2" t="s">
        <v>8</v>
      </c>
      <c r="F2751" s="2">
        <v>127</v>
      </c>
      <c r="G2751" s="2">
        <v>127</v>
      </c>
      <c r="H2751" s="2">
        <v>0</v>
      </c>
      <c r="I2751" s="2">
        <v>0</v>
      </c>
    </row>
    <row r="2752" spans="1:9" x14ac:dyDescent="0.25">
      <c r="A2752" s="2" t="s">
        <v>674</v>
      </c>
      <c r="B2752" s="2" t="s">
        <v>415</v>
      </c>
      <c r="C2752" s="2" t="s">
        <v>415</v>
      </c>
      <c r="D2752" s="2" t="s">
        <v>16</v>
      </c>
      <c r="E2752" s="2" t="s">
        <v>9</v>
      </c>
      <c r="F2752" s="2">
        <v>152</v>
      </c>
      <c r="G2752" s="2">
        <v>151.09</v>
      </c>
      <c r="H2752" s="2">
        <v>0</v>
      </c>
      <c r="I2752" s="2">
        <v>0</v>
      </c>
    </row>
    <row r="2753" spans="1:9" x14ac:dyDescent="0.25">
      <c r="A2753" s="2" t="s">
        <v>674</v>
      </c>
      <c r="B2753" s="2" t="s">
        <v>415</v>
      </c>
      <c r="C2753" s="2" t="s">
        <v>415</v>
      </c>
      <c r="D2753" s="2" t="s">
        <v>16</v>
      </c>
      <c r="E2753" s="2" t="s">
        <v>10</v>
      </c>
      <c r="F2753" s="2">
        <v>142</v>
      </c>
      <c r="G2753" s="2">
        <v>142</v>
      </c>
      <c r="H2753" s="2">
        <v>0</v>
      </c>
      <c r="I2753" s="2">
        <v>0</v>
      </c>
    </row>
    <row r="2754" spans="1:9" x14ac:dyDescent="0.25">
      <c r="A2754" s="2" t="s">
        <v>674</v>
      </c>
      <c r="B2754" s="2" t="s">
        <v>415</v>
      </c>
      <c r="C2754" s="2" t="s">
        <v>415</v>
      </c>
      <c r="D2754" s="2" t="s">
        <v>16</v>
      </c>
      <c r="E2754" s="2" t="s">
        <v>11</v>
      </c>
      <c r="F2754" s="2">
        <v>159</v>
      </c>
      <c r="G2754" s="2">
        <v>159</v>
      </c>
      <c r="H2754" s="2">
        <v>0</v>
      </c>
      <c r="I2754" s="2">
        <v>0</v>
      </c>
    </row>
    <row r="2755" spans="1:9" x14ac:dyDescent="0.25">
      <c r="A2755" s="2" t="s">
        <v>674</v>
      </c>
      <c r="B2755" s="2" t="s">
        <v>415</v>
      </c>
      <c r="C2755" s="2" t="s">
        <v>415</v>
      </c>
      <c r="D2755" s="2" t="s">
        <v>16</v>
      </c>
      <c r="E2755" s="2" t="s">
        <v>12</v>
      </c>
      <c r="F2755" s="2">
        <v>178</v>
      </c>
      <c r="G2755" s="2">
        <v>178</v>
      </c>
      <c r="H2755" s="2">
        <v>0</v>
      </c>
      <c r="I2755" s="2">
        <v>0</v>
      </c>
    </row>
    <row r="2756" spans="1:9" x14ac:dyDescent="0.25">
      <c r="A2756" s="2" t="s">
        <v>674</v>
      </c>
      <c r="B2756" s="2" t="s">
        <v>415</v>
      </c>
      <c r="C2756" s="2" t="s">
        <v>415</v>
      </c>
      <c r="D2756" s="2" t="s">
        <v>16</v>
      </c>
      <c r="E2756" s="2" t="s">
        <v>13</v>
      </c>
      <c r="F2756" s="2">
        <v>161</v>
      </c>
      <c r="G2756" s="2">
        <v>161</v>
      </c>
      <c r="H2756" s="2">
        <v>0</v>
      </c>
      <c r="I2756" s="2">
        <v>0</v>
      </c>
    </row>
    <row r="2757" spans="1:9" x14ac:dyDescent="0.25">
      <c r="A2757" s="2" t="s">
        <v>674</v>
      </c>
      <c r="B2757" s="2" t="s">
        <v>415</v>
      </c>
      <c r="C2757" s="2" t="s">
        <v>415</v>
      </c>
      <c r="D2757" s="2" t="s">
        <v>16</v>
      </c>
      <c r="E2757" s="2" t="s">
        <v>14</v>
      </c>
      <c r="F2757" s="2">
        <v>168</v>
      </c>
      <c r="G2757" s="2">
        <v>168</v>
      </c>
      <c r="H2757" s="2">
        <v>0</v>
      </c>
      <c r="I2757" s="2">
        <v>0</v>
      </c>
    </row>
    <row r="2758" spans="1:9" x14ac:dyDescent="0.25">
      <c r="A2758" s="2" t="s">
        <v>674</v>
      </c>
      <c r="B2758" s="2" t="s">
        <v>415</v>
      </c>
      <c r="C2758" s="2" t="s">
        <v>415</v>
      </c>
      <c r="D2758" s="2" t="s">
        <v>16</v>
      </c>
      <c r="E2758" s="2" t="s">
        <v>15</v>
      </c>
      <c r="F2758" s="2">
        <v>165</v>
      </c>
      <c r="G2758" s="2">
        <v>165</v>
      </c>
      <c r="H2758" s="2">
        <v>0</v>
      </c>
      <c r="I2758" s="2">
        <v>0</v>
      </c>
    </row>
    <row r="2759" spans="1:9" x14ac:dyDescent="0.25">
      <c r="A2759" s="2" t="s">
        <v>674</v>
      </c>
      <c r="B2759" s="2" t="s">
        <v>417</v>
      </c>
      <c r="C2759" s="2" t="s">
        <v>417</v>
      </c>
      <c r="D2759" s="2" t="s">
        <v>16</v>
      </c>
      <c r="E2759" s="2" t="s">
        <v>675</v>
      </c>
      <c r="F2759" s="2">
        <v>136</v>
      </c>
      <c r="G2759" s="2">
        <v>135.04</v>
      </c>
      <c r="H2759" s="2">
        <v>21</v>
      </c>
      <c r="I2759" s="2">
        <v>21</v>
      </c>
    </row>
    <row r="2760" spans="1:9" x14ac:dyDescent="0.25">
      <c r="A2760" s="2" t="s">
        <v>674</v>
      </c>
      <c r="B2760" s="2" t="s">
        <v>417</v>
      </c>
      <c r="C2760" s="2" t="s">
        <v>417</v>
      </c>
      <c r="D2760" s="2" t="s">
        <v>16</v>
      </c>
      <c r="E2760" s="2" t="s">
        <v>8</v>
      </c>
      <c r="F2760" s="2">
        <v>189</v>
      </c>
      <c r="G2760" s="2">
        <v>187.31</v>
      </c>
      <c r="H2760" s="2">
        <v>36</v>
      </c>
      <c r="I2760" s="2">
        <v>36</v>
      </c>
    </row>
    <row r="2761" spans="1:9" x14ac:dyDescent="0.25">
      <c r="A2761" s="2" t="s">
        <v>674</v>
      </c>
      <c r="B2761" s="2" t="s">
        <v>417</v>
      </c>
      <c r="C2761" s="2" t="s">
        <v>417</v>
      </c>
      <c r="D2761" s="2" t="s">
        <v>16</v>
      </c>
      <c r="E2761" s="2" t="s">
        <v>9</v>
      </c>
      <c r="F2761" s="2">
        <v>156</v>
      </c>
      <c r="G2761" s="2">
        <v>154.12</v>
      </c>
      <c r="H2761" s="2">
        <v>27</v>
      </c>
      <c r="I2761" s="2">
        <v>27</v>
      </c>
    </row>
    <row r="2762" spans="1:9" x14ac:dyDescent="0.25">
      <c r="A2762" s="2" t="s">
        <v>674</v>
      </c>
      <c r="B2762" s="2" t="s">
        <v>417</v>
      </c>
      <c r="C2762" s="2" t="s">
        <v>417</v>
      </c>
      <c r="D2762" s="2" t="s">
        <v>16</v>
      </c>
      <c r="E2762" s="2" t="s">
        <v>10</v>
      </c>
      <c r="F2762" s="2">
        <v>192</v>
      </c>
      <c r="G2762" s="2">
        <v>190.24</v>
      </c>
      <c r="H2762" s="2">
        <v>25</v>
      </c>
      <c r="I2762" s="2">
        <v>25</v>
      </c>
    </row>
    <row r="2763" spans="1:9" x14ac:dyDescent="0.25">
      <c r="A2763" s="2" t="s">
        <v>674</v>
      </c>
      <c r="B2763" s="2" t="s">
        <v>417</v>
      </c>
      <c r="C2763" s="2" t="s">
        <v>417</v>
      </c>
      <c r="D2763" s="2" t="s">
        <v>16</v>
      </c>
      <c r="E2763" s="2" t="s">
        <v>11</v>
      </c>
      <c r="F2763" s="2">
        <v>186</v>
      </c>
      <c r="G2763" s="2">
        <v>185.01</v>
      </c>
      <c r="H2763" s="2">
        <v>18</v>
      </c>
      <c r="I2763" s="2">
        <v>18</v>
      </c>
    </row>
    <row r="2764" spans="1:9" x14ac:dyDescent="0.25">
      <c r="A2764" s="2" t="s">
        <v>674</v>
      </c>
      <c r="B2764" s="2" t="s">
        <v>417</v>
      </c>
      <c r="C2764" s="2" t="s">
        <v>417</v>
      </c>
      <c r="D2764" s="2" t="s">
        <v>16</v>
      </c>
      <c r="E2764" s="2" t="s">
        <v>12</v>
      </c>
      <c r="F2764" s="2">
        <v>193</v>
      </c>
      <c r="G2764" s="2">
        <v>191.06</v>
      </c>
      <c r="H2764" s="2">
        <v>23</v>
      </c>
      <c r="I2764" s="2">
        <v>23</v>
      </c>
    </row>
    <row r="2765" spans="1:9" x14ac:dyDescent="0.25">
      <c r="A2765" s="2" t="s">
        <v>674</v>
      </c>
      <c r="B2765" s="2" t="s">
        <v>417</v>
      </c>
      <c r="C2765" s="2" t="s">
        <v>417</v>
      </c>
      <c r="D2765" s="2" t="s">
        <v>16</v>
      </c>
      <c r="E2765" s="2" t="s">
        <v>13</v>
      </c>
      <c r="F2765" s="2">
        <v>210</v>
      </c>
      <c r="G2765" s="2">
        <v>209</v>
      </c>
      <c r="H2765" s="2">
        <v>12</v>
      </c>
      <c r="I2765" s="2">
        <v>12</v>
      </c>
    </row>
    <row r="2766" spans="1:9" x14ac:dyDescent="0.25">
      <c r="A2766" s="2" t="s">
        <v>674</v>
      </c>
      <c r="B2766" s="2" t="s">
        <v>417</v>
      </c>
      <c r="C2766" s="2" t="s">
        <v>417</v>
      </c>
      <c r="D2766" s="2" t="s">
        <v>16</v>
      </c>
      <c r="E2766" s="2" t="s">
        <v>14</v>
      </c>
      <c r="F2766" s="2">
        <v>227</v>
      </c>
      <c r="G2766" s="2">
        <v>226.68</v>
      </c>
      <c r="H2766" s="2">
        <v>24</v>
      </c>
      <c r="I2766" s="2">
        <v>24</v>
      </c>
    </row>
    <row r="2767" spans="1:9" x14ac:dyDescent="0.25">
      <c r="A2767" s="2" t="s">
        <v>674</v>
      </c>
      <c r="B2767" s="2" t="s">
        <v>417</v>
      </c>
      <c r="C2767" s="2" t="s">
        <v>417</v>
      </c>
      <c r="D2767" s="2" t="s">
        <v>16</v>
      </c>
      <c r="E2767" s="2" t="s">
        <v>15</v>
      </c>
      <c r="F2767" s="2">
        <v>227</v>
      </c>
      <c r="G2767" s="2">
        <v>224.87</v>
      </c>
      <c r="H2767" s="2">
        <v>25</v>
      </c>
      <c r="I2767" s="2">
        <v>24.66</v>
      </c>
    </row>
    <row r="2768" spans="1:9" x14ac:dyDescent="0.25">
      <c r="A2768" s="2" t="s">
        <v>674</v>
      </c>
      <c r="B2768" s="2" t="s">
        <v>417</v>
      </c>
      <c r="C2768" s="2" t="s">
        <v>417</v>
      </c>
      <c r="D2768" s="2" t="s">
        <v>16</v>
      </c>
      <c r="E2768" s="2" t="s">
        <v>16</v>
      </c>
      <c r="F2768" s="2">
        <v>228</v>
      </c>
      <c r="G2768" s="2">
        <v>227</v>
      </c>
      <c r="H2768" s="2">
        <v>23</v>
      </c>
      <c r="I2768" s="2">
        <v>21.64</v>
      </c>
    </row>
    <row r="2769" spans="1:9" x14ac:dyDescent="0.25">
      <c r="A2769" s="2" t="s">
        <v>674</v>
      </c>
      <c r="B2769" s="2" t="s">
        <v>417</v>
      </c>
      <c r="C2769" s="2" t="s">
        <v>417</v>
      </c>
      <c r="D2769" s="2" t="s">
        <v>16</v>
      </c>
      <c r="E2769" s="2" t="s">
        <v>17</v>
      </c>
      <c r="F2769" s="2">
        <v>206</v>
      </c>
      <c r="G2769" s="2">
        <v>204.17</v>
      </c>
      <c r="H2769" s="2">
        <v>32</v>
      </c>
      <c r="I2769" s="2">
        <v>31.62</v>
      </c>
    </row>
    <row r="2770" spans="1:9" x14ac:dyDescent="0.25">
      <c r="A2770" s="2" t="s">
        <v>674</v>
      </c>
      <c r="B2770" s="2" t="s">
        <v>417</v>
      </c>
      <c r="C2770" s="2" t="s">
        <v>417</v>
      </c>
      <c r="D2770" s="2" t="s">
        <v>16</v>
      </c>
      <c r="E2770" s="2" t="s">
        <v>18</v>
      </c>
      <c r="F2770" s="2">
        <v>200</v>
      </c>
      <c r="G2770" s="2">
        <v>179.04</v>
      </c>
      <c r="H2770" s="2">
        <v>27</v>
      </c>
      <c r="I2770" s="2">
        <v>25.86</v>
      </c>
    </row>
    <row r="2771" spans="1:9" x14ac:dyDescent="0.25">
      <c r="A2771" s="2" t="s">
        <v>674</v>
      </c>
      <c r="B2771" s="2" t="s">
        <v>417</v>
      </c>
      <c r="C2771" s="2" t="s">
        <v>417</v>
      </c>
      <c r="D2771" s="2" t="s">
        <v>16</v>
      </c>
      <c r="E2771" s="2" t="s">
        <v>19</v>
      </c>
      <c r="F2771" s="2">
        <v>191</v>
      </c>
      <c r="G2771" s="2">
        <v>177.35</v>
      </c>
      <c r="H2771" s="2">
        <v>50</v>
      </c>
      <c r="I2771" s="2">
        <v>50</v>
      </c>
    </row>
    <row r="2772" spans="1:9" x14ac:dyDescent="0.25">
      <c r="A2772" s="2" t="s">
        <v>674</v>
      </c>
      <c r="B2772" s="2" t="s">
        <v>419</v>
      </c>
      <c r="C2772" s="2" t="s">
        <v>225</v>
      </c>
      <c r="D2772" s="2" t="s">
        <v>16</v>
      </c>
      <c r="E2772" s="2" t="s">
        <v>16</v>
      </c>
      <c r="F2772" s="2">
        <v>1</v>
      </c>
      <c r="G2772" s="2">
        <v>1</v>
      </c>
      <c r="H2772" s="2">
        <v>0</v>
      </c>
      <c r="I2772" s="2">
        <v>0</v>
      </c>
    </row>
    <row r="2773" spans="1:9" x14ac:dyDescent="0.25">
      <c r="A2773" s="2" t="s">
        <v>674</v>
      </c>
      <c r="B2773" s="2" t="s">
        <v>419</v>
      </c>
      <c r="C2773" s="2" t="s">
        <v>361</v>
      </c>
      <c r="D2773" s="2" t="s">
        <v>16</v>
      </c>
      <c r="E2773" s="2" t="s">
        <v>18</v>
      </c>
      <c r="F2773" s="2">
        <v>1</v>
      </c>
      <c r="G2773" s="2">
        <v>1</v>
      </c>
      <c r="H2773" s="2">
        <v>0</v>
      </c>
      <c r="I2773" s="2">
        <v>0</v>
      </c>
    </row>
    <row r="2774" spans="1:9" x14ac:dyDescent="0.25">
      <c r="A2774" s="2" t="s">
        <v>674</v>
      </c>
      <c r="B2774" s="2" t="s">
        <v>419</v>
      </c>
      <c r="C2774" s="2" t="s">
        <v>407</v>
      </c>
      <c r="D2774" s="2" t="s">
        <v>16</v>
      </c>
      <c r="E2774" s="2" t="s">
        <v>16</v>
      </c>
      <c r="F2774" s="2">
        <v>1</v>
      </c>
      <c r="G2774" s="2">
        <v>1</v>
      </c>
      <c r="H2774" s="2">
        <v>0</v>
      </c>
      <c r="I2774" s="2">
        <v>0</v>
      </c>
    </row>
    <row r="2775" spans="1:9" x14ac:dyDescent="0.25">
      <c r="A2775" s="2" t="s">
        <v>674</v>
      </c>
      <c r="B2775" s="2" t="s">
        <v>419</v>
      </c>
      <c r="C2775" s="2" t="s">
        <v>411</v>
      </c>
      <c r="D2775" s="2" t="s">
        <v>16</v>
      </c>
      <c r="E2775" s="2" t="s">
        <v>18</v>
      </c>
      <c r="F2775" s="2">
        <v>1</v>
      </c>
      <c r="G2775" s="2">
        <v>1</v>
      </c>
      <c r="H2775" s="2">
        <v>0</v>
      </c>
      <c r="I2775" s="2">
        <v>0</v>
      </c>
    </row>
    <row r="2776" spans="1:9" x14ac:dyDescent="0.25">
      <c r="A2776" s="2" t="s">
        <v>674</v>
      </c>
      <c r="B2776" s="2" t="s">
        <v>419</v>
      </c>
      <c r="C2776" s="2" t="s">
        <v>419</v>
      </c>
      <c r="D2776" s="2" t="s">
        <v>16</v>
      </c>
      <c r="E2776" s="2" t="s">
        <v>675</v>
      </c>
      <c r="F2776" s="2">
        <v>1031</v>
      </c>
      <c r="G2776" s="2">
        <v>1031</v>
      </c>
      <c r="H2776" s="2">
        <v>0</v>
      </c>
      <c r="I2776" s="2">
        <v>0</v>
      </c>
    </row>
    <row r="2777" spans="1:9" x14ac:dyDescent="0.25">
      <c r="A2777" s="2" t="s">
        <v>674</v>
      </c>
      <c r="B2777" s="2" t="s">
        <v>419</v>
      </c>
      <c r="C2777" s="2" t="s">
        <v>419</v>
      </c>
      <c r="D2777" s="2" t="s">
        <v>16</v>
      </c>
      <c r="E2777" s="2" t="s">
        <v>8</v>
      </c>
      <c r="F2777" s="2">
        <v>1139</v>
      </c>
      <c r="G2777" s="2">
        <v>1137.23</v>
      </c>
      <c r="H2777" s="2">
        <v>0</v>
      </c>
      <c r="I2777" s="2">
        <v>0</v>
      </c>
    </row>
    <row r="2778" spans="1:9" x14ac:dyDescent="0.25">
      <c r="A2778" s="2" t="s">
        <v>674</v>
      </c>
      <c r="B2778" s="2" t="s">
        <v>419</v>
      </c>
      <c r="C2778" s="2" t="s">
        <v>419</v>
      </c>
      <c r="D2778" s="2" t="s">
        <v>16</v>
      </c>
      <c r="E2778" s="2" t="s">
        <v>9</v>
      </c>
      <c r="F2778" s="2">
        <v>1056</v>
      </c>
      <c r="G2778" s="2">
        <v>1055.02</v>
      </c>
      <c r="H2778" s="2">
        <v>0</v>
      </c>
      <c r="I2778" s="2">
        <v>0</v>
      </c>
    </row>
    <row r="2779" spans="1:9" x14ac:dyDescent="0.25">
      <c r="A2779" s="2" t="s">
        <v>674</v>
      </c>
      <c r="B2779" s="2" t="s">
        <v>419</v>
      </c>
      <c r="C2779" s="2" t="s">
        <v>419</v>
      </c>
      <c r="D2779" s="2" t="s">
        <v>16</v>
      </c>
      <c r="E2779" s="2" t="s">
        <v>10</v>
      </c>
      <c r="F2779" s="2">
        <v>1046</v>
      </c>
      <c r="G2779" s="2">
        <v>1043.02</v>
      </c>
      <c r="H2779" s="2">
        <v>0</v>
      </c>
      <c r="I2779" s="2">
        <v>0</v>
      </c>
    </row>
    <row r="2780" spans="1:9" x14ac:dyDescent="0.25">
      <c r="A2780" s="2" t="s">
        <v>674</v>
      </c>
      <c r="B2780" s="2" t="s">
        <v>419</v>
      </c>
      <c r="C2780" s="2" t="s">
        <v>419</v>
      </c>
      <c r="D2780" s="2" t="s">
        <v>16</v>
      </c>
      <c r="E2780" s="2" t="s">
        <v>11</v>
      </c>
      <c r="F2780" s="2">
        <v>952</v>
      </c>
      <c r="G2780" s="2">
        <v>947.33</v>
      </c>
      <c r="H2780" s="2">
        <v>0</v>
      </c>
      <c r="I2780" s="2">
        <v>0</v>
      </c>
    </row>
    <row r="2781" spans="1:9" x14ac:dyDescent="0.25">
      <c r="A2781" s="2" t="s">
        <v>674</v>
      </c>
      <c r="B2781" s="2" t="s">
        <v>419</v>
      </c>
      <c r="C2781" s="2" t="s">
        <v>419</v>
      </c>
      <c r="D2781" s="2" t="s">
        <v>16</v>
      </c>
      <c r="E2781" s="2" t="s">
        <v>12</v>
      </c>
      <c r="F2781" s="2">
        <v>940</v>
      </c>
      <c r="G2781" s="2">
        <v>938.43</v>
      </c>
      <c r="H2781" s="2">
        <v>0</v>
      </c>
      <c r="I2781" s="2">
        <v>0</v>
      </c>
    </row>
    <row r="2782" spans="1:9" x14ac:dyDescent="0.25">
      <c r="A2782" s="2" t="s">
        <v>674</v>
      </c>
      <c r="B2782" s="2" t="s">
        <v>419</v>
      </c>
      <c r="C2782" s="2" t="s">
        <v>419</v>
      </c>
      <c r="D2782" s="2" t="s">
        <v>16</v>
      </c>
      <c r="E2782" s="2" t="s">
        <v>13</v>
      </c>
      <c r="F2782" s="2">
        <v>910</v>
      </c>
      <c r="G2782" s="2">
        <v>909.12</v>
      </c>
      <c r="H2782" s="2">
        <v>0</v>
      </c>
      <c r="I2782" s="2">
        <v>0</v>
      </c>
    </row>
    <row r="2783" spans="1:9" x14ac:dyDescent="0.25">
      <c r="A2783" s="2" t="s">
        <v>674</v>
      </c>
      <c r="B2783" s="2" t="s">
        <v>419</v>
      </c>
      <c r="C2783" s="2" t="s">
        <v>419</v>
      </c>
      <c r="D2783" s="2" t="s">
        <v>16</v>
      </c>
      <c r="E2783" s="2" t="s">
        <v>14</v>
      </c>
      <c r="F2783" s="2">
        <v>858</v>
      </c>
      <c r="G2783" s="2">
        <v>857.76</v>
      </c>
      <c r="H2783" s="2">
        <v>0</v>
      </c>
      <c r="I2783" s="2">
        <v>0</v>
      </c>
    </row>
    <row r="2784" spans="1:9" x14ac:dyDescent="0.25">
      <c r="A2784" s="2" t="s">
        <v>674</v>
      </c>
      <c r="B2784" s="2" t="s">
        <v>419</v>
      </c>
      <c r="C2784" s="2" t="s">
        <v>419</v>
      </c>
      <c r="D2784" s="2" t="s">
        <v>16</v>
      </c>
      <c r="E2784" s="2" t="s">
        <v>15</v>
      </c>
      <c r="F2784" s="2">
        <v>908</v>
      </c>
      <c r="G2784" s="2">
        <v>907.36</v>
      </c>
      <c r="H2784" s="2">
        <v>1</v>
      </c>
      <c r="I2784" s="2">
        <v>1</v>
      </c>
    </row>
    <row r="2785" spans="1:9" x14ac:dyDescent="0.25">
      <c r="A2785" s="2" t="s">
        <v>674</v>
      </c>
      <c r="B2785" s="2" t="s">
        <v>419</v>
      </c>
      <c r="C2785" s="2" t="s">
        <v>419</v>
      </c>
      <c r="D2785" s="2" t="s">
        <v>16</v>
      </c>
      <c r="E2785" s="2" t="s">
        <v>16</v>
      </c>
      <c r="F2785" s="2">
        <v>835</v>
      </c>
      <c r="G2785" s="2">
        <v>832.89</v>
      </c>
      <c r="H2785" s="2">
        <v>7</v>
      </c>
      <c r="I2785" s="2">
        <v>7</v>
      </c>
    </row>
    <row r="2786" spans="1:9" x14ac:dyDescent="0.25">
      <c r="A2786" s="2" t="s">
        <v>674</v>
      </c>
      <c r="B2786" s="2" t="s">
        <v>419</v>
      </c>
      <c r="C2786" s="2" t="s">
        <v>419</v>
      </c>
      <c r="D2786" s="2" t="s">
        <v>16</v>
      </c>
      <c r="E2786" s="2" t="s">
        <v>17</v>
      </c>
      <c r="F2786" s="2">
        <v>754</v>
      </c>
      <c r="G2786" s="2">
        <v>753.22</v>
      </c>
      <c r="H2786" s="2">
        <v>22</v>
      </c>
      <c r="I2786" s="2">
        <v>22</v>
      </c>
    </row>
    <row r="2787" spans="1:9" x14ac:dyDescent="0.25">
      <c r="A2787" s="2" t="s">
        <v>674</v>
      </c>
      <c r="B2787" s="2" t="s">
        <v>419</v>
      </c>
      <c r="C2787" s="2" t="s">
        <v>419</v>
      </c>
      <c r="D2787" s="2" t="s">
        <v>16</v>
      </c>
      <c r="E2787" s="2" t="s">
        <v>18</v>
      </c>
      <c r="F2787" s="2">
        <v>692</v>
      </c>
      <c r="G2787" s="2">
        <v>613.47</v>
      </c>
      <c r="H2787" s="2">
        <v>36</v>
      </c>
      <c r="I2787" s="2">
        <v>35.299999999999997</v>
      </c>
    </row>
    <row r="2788" spans="1:9" x14ac:dyDescent="0.25">
      <c r="A2788" s="2" t="s">
        <v>674</v>
      </c>
      <c r="B2788" s="2" t="s">
        <v>419</v>
      </c>
      <c r="C2788" s="2" t="s">
        <v>419</v>
      </c>
      <c r="D2788" s="2" t="s">
        <v>16</v>
      </c>
      <c r="E2788" s="2" t="s">
        <v>19</v>
      </c>
      <c r="F2788" s="2">
        <v>633</v>
      </c>
      <c r="G2788" s="2">
        <v>531.46</v>
      </c>
      <c r="H2788" s="2">
        <v>6</v>
      </c>
      <c r="I2788" s="2">
        <v>5.8</v>
      </c>
    </row>
    <row r="2789" spans="1:9" x14ac:dyDescent="0.25">
      <c r="A2789" s="2" t="s">
        <v>674</v>
      </c>
      <c r="B2789" s="2" t="s">
        <v>419</v>
      </c>
      <c r="C2789" s="2" t="s">
        <v>425</v>
      </c>
      <c r="D2789" s="2" t="s">
        <v>16</v>
      </c>
      <c r="E2789" s="2" t="s">
        <v>19</v>
      </c>
      <c r="F2789" s="2">
        <v>1</v>
      </c>
      <c r="G2789" s="2">
        <v>1</v>
      </c>
      <c r="H2789" s="2">
        <v>0</v>
      </c>
      <c r="I2789" s="2">
        <v>0</v>
      </c>
    </row>
    <row r="2790" spans="1:9" x14ac:dyDescent="0.25">
      <c r="A2790" s="2" t="s">
        <v>674</v>
      </c>
      <c r="B2790" s="2" t="s">
        <v>419</v>
      </c>
      <c r="C2790" s="2" t="s">
        <v>561</v>
      </c>
      <c r="D2790" s="2" t="s">
        <v>16</v>
      </c>
      <c r="E2790" s="2" t="s">
        <v>14</v>
      </c>
      <c r="F2790" s="2">
        <v>1</v>
      </c>
      <c r="G2790" s="2">
        <v>1</v>
      </c>
      <c r="H2790" s="2">
        <v>0</v>
      </c>
      <c r="I2790" s="2">
        <v>0</v>
      </c>
    </row>
    <row r="2791" spans="1:9" x14ac:dyDescent="0.25">
      <c r="A2791" s="2" t="s">
        <v>674</v>
      </c>
      <c r="B2791" s="2" t="s">
        <v>419</v>
      </c>
      <c r="C2791" s="2" t="s">
        <v>561</v>
      </c>
      <c r="D2791" s="2" t="s">
        <v>16</v>
      </c>
      <c r="E2791" s="2" t="s">
        <v>17</v>
      </c>
      <c r="F2791" s="2">
        <v>1</v>
      </c>
      <c r="G2791" s="2">
        <v>1</v>
      </c>
      <c r="H2791" s="2">
        <v>0</v>
      </c>
      <c r="I2791" s="2">
        <v>0</v>
      </c>
    </row>
    <row r="2792" spans="1:9" x14ac:dyDescent="0.25">
      <c r="A2792" s="2" t="s">
        <v>674</v>
      </c>
      <c r="B2792" s="2" t="s">
        <v>421</v>
      </c>
      <c r="C2792" s="2" t="s">
        <v>421</v>
      </c>
      <c r="D2792" s="2" t="s">
        <v>16</v>
      </c>
      <c r="E2792" s="2" t="s">
        <v>675</v>
      </c>
      <c r="F2792" s="2">
        <v>510</v>
      </c>
      <c r="G2792" s="2">
        <v>508.5</v>
      </c>
      <c r="H2792" s="2">
        <v>0</v>
      </c>
      <c r="I2792" s="2">
        <v>0</v>
      </c>
    </row>
    <row r="2793" spans="1:9" x14ac:dyDescent="0.25">
      <c r="A2793" s="2" t="s">
        <v>674</v>
      </c>
      <c r="B2793" s="2" t="s">
        <v>421</v>
      </c>
      <c r="C2793" s="2" t="s">
        <v>421</v>
      </c>
      <c r="D2793" s="2" t="s">
        <v>16</v>
      </c>
      <c r="E2793" s="2" t="s">
        <v>8</v>
      </c>
      <c r="F2793" s="2">
        <v>625</v>
      </c>
      <c r="G2793" s="2">
        <v>618.12</v>
      </c>
      <c r="H2793" s="2">
        <v>0</v>
      </c>
      <c r="I2793" s="2">
        <v>0</v>
      </c>
    </row>
    <row r="2794" spans="1:9" x14ac:dyDescent="0.25">
      <c r="A2794" s="2" t="s">
        <v>674</v>
      </c>
      <c r="B2794" s="2" t="s">
        <v>421</v>
      </c>
      <c r="C2794" s="2" t="s">
        <v>421</v>
      </c>
      <c r="D2794" s="2" t="s">
        <v>16</v>
      </c>
      <c r="E2794" s="2" t="s">
        <v>9</v>
      </c>
      <c r="F2794" s="2">
        <v>594</v>
      </c>
      <c r="G2794" s="2">
        <v>590.5</v>
      </c>
      <c r="H2794" s="2">
        <v>0</v>
      </c>
      <c r="I2794" s="2">
        <v>0</v>
      </c>
    </row>
    <row r="2795" spans="1:9" x14ac:dyDescent="0.25">
      <c r="A2795" s="2" t="s">
        <v>674</v>
      </c>
      <c r="B2795" s="2" t="s">
        <v>421</v>
      </c>
      <c r="C2795" s="2" t="s">
        <v>421</v>
      </c>
      <c r="D2795" s="2" t="s">
        <v>16</v>
      </c>
      <c r="E2795" s="2" t="s">
        <v>10</v>
      </c>
      <c r="F2795" s="2">
        <v>598</v>
      </c>
      <c r="G2795" s="2">
        <v>592</v>
      </c>
      <c r="H2795" s="2">
        <v>0</v>
      </c>
      <c r="I2795" s="2">
        <v>0</v>
      </c>
    </row>
    <row r="2796" spans="1:9" x14ac:dyDescent="0.25">
      <c r="A2796" s="2" t="s">
        <v>674</v>
      </c>
      <c r="B2796" s="2" t="s">
        <v>421</v>
      </c>
      <c r="C2796" s="2" t="s">
        <v>421</v>
      </c>
      <c r="D2796" s="2" t="s">
        <v>16</v>
      </c>
      <c r="E2796" s="2" t="s">
        <v>11</v>
      </c>
      <c r="F2796" s="2">
        <v>658</v>
      </c>
      <c r="G2796" s="2">
        <v>655.13</v>
      </c>
      <c r="H2796" s="2">
        <v>0</v>
      </c>
      <c r="I2796" s="2">
        <v>0</v>
      </c>
    </row>
    <row r="2797" spans="1:9" x14ac:dyDescent="0.25">
      <c r="A2797" s="2" t="s">
        <v>674</v>
      </c>
      <c r="B2797" s="2" t="s">
        <v>421</v>
      </c>
      <c r="C2797" s="2" t="s">
        <v>421</v>
      </c>
      <c r="D2797" s="2" t="s">
        <v>16</v>
      </c>
      <c r="E2797" s="2" t="s">
        <v>12</v>
      </c>
      <c r="F2797" s="2">
        <v>590</v>
      </c>
      <c r="G2797" s="2">
        <v>589</v>
      </c>
      <c r="H2797" s="2">
        <v>0</v>
      </c>
      <c r="I2797" s="2">
        <v>0</v>
      </c>
    </row>
    <row r="2798" spans="1:9" x14ac:dyDescent="0.25">
      <c r="A2798" s="2" t="s">
        <v>674</v>
      </c>
      <c r="B2798" s="2" t="s">
        <v>421</v>
      </c>
      <c r="C2798" s="2" t="s">
        <v>421</v>
      </c>
      <c r="D2798" s="2" t="s">
        <v>16</v>
      </c>
      <c r="E2798" s="2" t="s">
        <v>13</v>
      </c>
      <c r="F2798" s="2">
        <v>644</v>
      </c>
      <c r="G2798" s="2">
        <v>636.78</v>
      </c>
      <c r="H2798" s="2">
        <v>0</v>
      </c>
      <c r="I2798" s="2">
        <v>0</v>
      </c>
    </row>
    <row r="2799" spans="1:9" x14ac:dyDescent="0.25">
      <c r="A2799" s="2" t="s">
        <v>674</v>
      </c>
      <c r="B2799" s="2" t="s">
        <v>421</v>
      </c>
      <c r="C2799" s="2" t="s">
        <v>421</v>
      </c>
      <c r="D2799" s="2" t="s">
        <v>16</v>
      </c>
      <c r="E2799" s="2" t="s">
        <v>14</v>
      </c>
      <c r="F2799" s="2">
        <v>644</v>
      </c>
      <c r="G2799" s="2">
        <v>641.91</v>
      </c>
      <c r="H2799" s="2">
        <v>0</v>
      </c>
      <c r="I2799" s="2">
        <v>0</v>
      </c>
    </row>
    <row r="2800" spans="1:9" x14ac:dyDescent="0.25">
      <c r="A2800" s="2" t="s">
        <v>674</v>
      </c>
      <c r="B2800" s="2" t="s">
        <v>421</v>
      </c>
      <c r="C2800" s="2" t="s">
        <v>421</v>
      </c>
      <c r="D2800" s="2" t="s">
        <v>16</v>
      </c>
      <c r="E2800" s="2" t="s">
        <v>15</v>
      </c>
      <c r="F2800" s="2">
        <v>695</v>
      </c>
      <c r="G2800" s="2">
        <v>690.9</v>
      </c>
      <c r="H2800" s="2">
        <v>3</v>
      </c>
      <c r="I2800" s="2">
        <v>0.33</v>
      </c>
    </row>
    <row r="2801" spans="1:9" x14ac:dyDescent="0.25">
      <c r="A2801" s="2" t="s">
        <v>674</v>
      </c>
      <c r="B2801" s="2" t="s">
        <v>421</v>
      </c>
      <c r="C2801" s="2" t="s">
        <v>421</v>
      </c>
      <c r="D2801" s="2" t="s">
        <v>16</v>
      </c>
      <c r="E2801" s="2" t="s">
        <v>16</v>
      </c>
      <c r="F2801" s="2">
        <v>751</v>
      </c>
      <c r="G2801" s="2">
        <v>747.74</v>
      </c>
      <c r="H2801" s="2">
        <v>4</v>
      </c>
      <c r="I2801" s="2">
        <v>3.17</v>
      </c>
    </row>
    <row r="2802" spans="1:9" x14ac:dyDescent="0.25">
      <c r="A2802" s="2" t="s">
        <v>674</v>
      </c>
      <c r="B2802" s="2" t="s">
        <v>421</v>
      </c>
      <c r="C2802" s="2" t="s">
        <v>421</v>
      </c>
      <c r="D2802" s="2" t="s">
        <v>16</v>
      </c>
      <c r="E2802" s="2" t="s">
        <v>17</v>
      </c>
      <c r="F2802" s="2">
        <v>778</v>
      </c>
      <c r="G2802" s="2">
        <v>771.18</v>
      </c>
      <c r="H2802" s="2">
        <v>7</v>
      </c>
      <c r="I2802" s="2">
        <v>1.92</v>
      </c>
    </row>
    <row r="2803" spans="1:9" x14ac:dyDescent="0.25">
      <c r="A2803" s="2" t="s">
        <v>674</v>
      </c>
      <c r="B2803" s="2" t="s">
        <v>421</v>
      </c>
      <c r="C2803" s="2" t="s">
        <v>421</v>
      </c>
      <c r="D2803" s="2" t="s">
        <v>16</v>
      </c>
      <c r="E2803" s="2" t="s">
        <v>18</v>
      </c>
      <c r="F2803" s="2">
        <v>652</v>
      </c>
      <c r="G2803" s="2">
        <v>524.71</v>
      </c>
      <c r="H2803" s="2">
        <v>16</v>
      </c>
      <c r="I2803" s="2">
        <v>3.37</v>
      </c>
    </row>
    <row r="2804" spans="1:9" x14ac:dyDescent="0.25">
      <c r="A2804" s="2" t="s">
        <v>674</v>
      </c>
      <c r="B2804" s="2" t="s">
        <v>421</v>
      </c>
      <c r="C2804" s="2" t="s">
        <v>421</v>
      </c>
      <c r="D2804" s="2" t="s">
        <v>16</v>
      </c>
      <c r="E2804" s="2" t="s">
        <v>19</v>
      </c>
      <c r="F2804" s="2">
        <v>645</v>
      </c>
      <c r="G2804" s="2">
        <v>530.94000000000005</v>
      </c>
      <c r="H2804" s="2">
        <v>18</v>
      </c>
      <c r="I2804" s="2">
        <v>10.45</v>
      </c>
    </row>
    <row r="2805" spans="1:9" x14ac:dyDescent="0.25">
      <c r="A2805" s="2" t="s">
        <v>674</v>
      </c>
      <c r="B2805" s="2" t="s">
        <v>423</v>
      </c>
      <c r="C2805" s="2" t="s">
        <v>423</v>
      </c>
      <c r="D2805" s="2" t="s">
        <v>16</v>
      </c>
      <c r="E2805" s="2" t="s">
        <v>675</v>
      </c>
      <c r="F2805" s="2">
        <v>514</v>
      </c>
      <c r="G2805" s="2">
        <v>514</v>
      </c>
      <c r="H2805" s="2">
        <v>0</v>
      </c>
      <c r="I2805" s="2">
        <v>0</v>
      </c>
    </row>
    <row r="2806" spans="1:9" x14ac:dyDescent="0.25">
      <c r="A2806" s="2" t="s">
        <v>674</v>
      </c>
      <c r="B2806" s="2" t="s">
        <v>423</v>
      </c>
      <c r="C2806" s="2" t="s">
        <v>423</v>
      </c>
      <c r="D2806" s="2" t="s">
        <v>16</v>
      </c>
      <c r="E2806" s="2" t="s">
        <v>8</v>
      </c>
      <c r="F2806" s="2">
        <v>532</v>
      </c>
      <c r="G2806" s="2">
        <v>532</v>
      </c>
      <c r="H2806" s="2">
        <v>0</v>
      </c>
      <c r="I2806" s="2">
        <v>0</v>
      </c>
    </row>
    <row r="2807" spans="1:9" x14ac:dyDescent="0.25">
      <c r="A2807" s="2" t="s">
        <v>674</v>
      </c>
      <c r="B2807" s="2" t="s">
        <v>423</v>
      </c>
      <c r="C2807" s="2" t="s">
        <v>423</v>
      </c>
      <c r="D2807" s="2" t="s">
        <v>16</v>
      </c>
      <c r="E2807" s="2" t="s">
        <v>9</v>
      </c>
      <c r="F2807" s="2">
        <v>591</v>
      </c>
      <c r="G2807" s="2">
        <v>591</v>
      </c>
      <c r="H2807" s="2">
        <v>0</v>
      </c>
      <c r="I2807" s="2">
        <v>0</v>
      </c>
    </row>
    <row r="2808" spans="1:9" x14ac:dyDescent="0.25">
      <c r="A2808" s="2" t="s">
        <v>674</v>
      </c>
      <c r="B2808" s="2" t="s">
        <v>423</v>
      </c>
      <c r="C2808" s="2" t="s">
        <v>423</v>
      </c>
      <c r="D2808" s="2" t="s">
        <v>16</v>
      </c>
      <c r="E2808" s="2" t="s">
        <v>10</v>
      </c>
      <c r="F2808" s="2">
        <v>581</v>
      </c>
      <c r="G2808" s="2">
        <v>581</v>
      </c>
      <c r="H2808" s="2">
        <v>0</v>
      </c>
      <c r="I2808" s="2">
        <v>0</v>
      </c>
    </row>
    <row r="2809" spans="1:9" x14ac:dyDescent="0.25">
      <c r="A2809" s="2" t="s">
        <v>674</v>
      </c>
      <c r="B2809" s="2" t="s">
        <v>423</v>
      </c>
      <c r="C2809" s="2" t="s">
        <v>423</v>
      </c>
      <c r="D2809" s="2" t="s">
        <v>16</v>
      </c>
      <c r="E2809" s="2" t="s">
        <v>11</v>
      </c>
      <c r="F2809" s="2">
        <v>571</v>
      </c>
      <c r="G2809" s="2">
        <v>571</v>
      </c>
      <c r="H2809" s="2">
        <v>0</v>
      </c>
      <c r="I2809" s="2">
        <v>0</v>
      </c>
    </row>
    <row r="2810" spans="1:9" x14ac:dyDescent="0.25">
      <c r="A2810" s="2" t="s">
        <v>674</v>
      </c>
      <c r="B2810" s="2" t="s">
        <v>423</v>
      </c>
      <c r="C2810" s="2" t="s">
        <v>423</v>
      </c>
      <c r="D2810" s="2" t="s">
        <v>16</v>
      </c>
      <c r="E2810" s="2" t="s">
        <v>12</v>
      </c>
      <c r="F2810" s="2">
        <v>590</v>
      </c>
      <c r="G2810" s="2">
        <v>590</v>
      </c>
      <c r="H2810" s="2">
        <v>0</v>
      </c>
      <c r="I2810" s="2">
        <v>0</v>
      </c>
    </row>
    <row r="2811" spans="1:9" x14ac:dyDescent="0.25">
      <c r="A2811" s="2" t="s">
        <v>674</v>
      </c>
      <c r="B2811" s="2" t="s">
        <v>423</v>
      </c>
      <c r="C2811" s="2" t="s">
        <v>423</v>
      </c>
      <c r="D2811" s="2" t="s">
        <v>16</v>
      </c>
      <c r="E2811" s="2" t="s">
        <v>13</v>
      </c>
      <c r="F2811" s="2">
        <v>590</v>
      </c>
      <c r="G2811" s="2">
        <v>547.22</v>
      </c>
      <c r="H2811" s="2">
        <v>0</v>
      </c>
      <c r="I2811" s="2">
        <v>0</v>
      </c>
    </row>
    <row r="2812" spans="1:9" x14ac:dyDescent="0.25">
      <c r="A2812" s="2" t="s">
        <v>674</v>
      </c>
      <c r="B2812" s="2" t="s">
        <v>423</v>
      </c>
      <c r="C2812" s="2" t="s">
        <v>423</v>
      </c>
      <c r="D2812" s="2" t="s">
        <v>16</v>
      </c>
      <c r="E2812" s="2" t="s">
        <v>14</v>
      </c>
      <c r="F2812" s="2">
        <v>618</v>
      </c>
      <c r="G2812" s="2">
        <v>587.33000000000004</v>
      </c>
      <c r="H2812" s="2">
        <v>0</v>
      </c>
      <c r="I2812" s="2">
        <v>0</v>
      </c>
    </row>
    <row r="2813" spans="1:9" x14ac:dyDescent="0.25">
      <c r="A2813" s="2" t="s">
        <v>674</v>
      </c>
      <c r="B2813" s="2" t="s">
        <v>423</v>
      </c>
      <c r="C2813" s="2" t="s">
        <v>423</v>
      </c>
      <c r="D2813" s="2" t="s">
        <v>16</v>
      </c>
      <c r="E2813" s="2" t="s">
        <v>15</v>
      </c>
      <c r="F2813" s="2">
        <v>623</v>
      </c>
      <c r="G2813" s="2">
        <v>603.11</v>
      </c>
      <c r="H2813" s="2">
        <v>0</v>
      </c>
      <c r="I2813" s="2">
        <v>0</v>
      </c>
    </row>
    <row r="2814" spans="1:9" x14ac:dyDescent="0.25">
      <c r="A2814" s="2" t="s">
        <v>674</v>
      </c>
      <c r="B2814" s="2" t="s">
        <v>423</v>
      </c>
      <c r="C2814" s="2" t="s">
        <v>423</v>
      </c>
      <c r="D2814" s="2" t="s">
        <v>16</v>
      </c>
      <c r="E2814" s="2" t="s">
        <v>16</v>
      </c>
      <c r="F2814" s="2">
        <v>642</v>
      </c>
      <c r="G2814" s="2">
        <v>639.71</v>
      </c>
      <c r="H2814" s="2">
        <v>0</v>
      </c>
      <c r="I2814" s="2">
        <v>0</v>
      </c>
    </row>
    <row r="2815" spans="1:9" x14ac:dyDescent="0.25">
      <c r="A2815" s="2" t="s">
        <v>674</v>
      </c>
      <c r="B2815" s="2" t="s">
        <v>423</v>
      </c>
      <c r="C2815" s="2" t="s">
        <v>423</v>
      </c>
      <c r="D2815" s="2" t="s">
        <v>16</v>
      </c>
      <c r="E2815" s="2" t="s">
        <v>17</v>
      </c>
      <c r="F2815" s="2">
        <v>555</v>
      </c>
      <c r="G2815" s="2">
        <v>554.16999999999996</v>
      </c>
      <c r="H2815" s="2">
        <v>0</v>
      </c>
      <c r="I2815" s="2">
        <v>0</v>
      </c>
    </row>
    <row r="2816" spans="1:9" x14ac:dyDescent="0.25">
      <c r="A2816" s="2" t="s">
        <v>674</v>
      </c>
      <c r="B2816" s="2" t="s">
        <v>423</v>
      </c>
      <c r="C2816" s="2" t="s">
        <v>423</v>
      </c>
      <c r="D2816" s="2" t="s">
        <v>16</v>
      </c>
      <c r="E2816" s="2" t="s">
        <v>18</v>
      </c>
      <c r="F2816" s="2">
        <v>524</v>
      </c>
      <c r="G2816" s="2">
        <v>447.03</v>
      </c>
      <c r="H2816" s="2">
        <v>0</v>
      </c>
      <c r="I2816" s="2">
        <v>0</v>
      </c>
    </row>
    <row r="2817" spans="1:9" x14ac:dyDescent="0.25">
      <c r="A2817" s="2" t="s">
        <v>674</v>
      </c>
      <c r="B2817" s="2" t="s">
        <v>423</v>
      </c>
      <c r="C2817" s="2" t="s">
        <v>423</v>
      </c>
      <c r="D2817" s="2" t="s">
        <v>16</v>
      </c>
      <c r="E2817" s="2" t="s">
        <v>19</v>
      </c>
      <c r="F2817" s="2">
        <v>565</v>
      </c>
      <c r="G2817" s="2">
        <v>487.03</v>
      </c>
      <c r="H2817" s="2">
        <v>0</v>
      </c>
      <c r="I2817" s="2">
        <v>0</v>
      </c>
    </row>
    <row r="2818" spans="1:9" x14ac:dyDescent="0.25">
      <c r="A2818" s="2" t="s">
        <v>674</v>
      </c>
      <c r="B2818" s="2" t="s">
        <v>425</v>
      </c>
      <c r="C2818" s="2" t="s">
        <v>85</v>
      </c>
      <c r="D2818" s="2" t="s">
        <v>16</v>
      </c>
      <c r="E2818" s="2" t="s">
        <v>18</v>
      </c>
      <c r="F2818" s="2">
        <v>1</v>
      </c>
      <c r="G2818" s="2">
        <v>0.54</v>
      </c>
      <c r="H2818" s="2">
        <v>0</v>
      </c>
      <c r="I2818" s="2">
        <v>0</v>
      </c>
    </row>
    <row r="2819" spans="1:9" x14ac:dyDescent="0.25">
      <c r="A2819" s="2" t="s">
        <v>674</v>
      </c>
      <c r="B2819" s="2" t="s">
        <v>425</v>
      </c>
      <c r="C2819" s="2" t="s">
        <v>85</v>
      </c>
      <c r="D2819" s="2" t="s">
        <v>16</v>
      </c>
      <c r="E2819" s="2" t="s">
        <v>19</v>
      </c>
      <c r="F2819" s="2">
        <v>2</v>
      </c>
      <c r="G2819" s="2">
        <v>1.08</v>
      </c>
      <c r="H2819" s="2">
        <v>0</v>
      </c>
      <c r="I2819" s="2">
        <v>0</v>
      </c>
    </row>
    <row r="2820" spans="1:9" x14ac:dyDescent="0.25">
      <c r="A2820" s="2" t="s">
        <v>674</v>
      </c>
      <c r="B2820" s="2" t="s">
        <v>425</v>
      </c>
      <c r="C2820" s="2" t="s">
        <v>239</v>
      </c>
      <c r="D2820" s="2" t="s">
        <v>16</v>
      </c>
      <c r="E2820" s="2" t="s">
        <v>18</v>
      </c>
      <c r="F2820" s="2">
        <v>1</v>
      </c>
      <c r="G2820" s="2">
        <v>0.54</v>
      </c>
      <c r="H2820" s="2">
        <v>0</v>
      </c>
      <c r="I2820" s="2">
        <v>0</v>
      </c>
    </row>
    <row r="2821" spans="1:9" x14ac:dyDescent="0.25">
      <c r="A2821" s="2" t="s">
        <v>674</v>
      </c>
      <c r="B2821" s="2" t="s">
        <v>425</v>
      </c>
      <c r="C2821" s="2" t="s">
        <v>371</v>
      </c>
      <c r="D2821" s="2" t="s">
        <v>16</v>
      </c>
      <c r="E2821" s="2" t="s">
        <v>19</v>
      </c>
      <c r="F2821" s="2">
        <v>1</v>
      </c>
      <c r="G2821" s="2">
        <v>0.54</v>
      </c>
      <c r="H2821" s="2">
        <v>0</v>
      </c>
      <c r="I2821" s="2">
        <v>0</v>
      </c>
    </row>
    <row r="2822" spans="1:9" x14ac:dyDescent="0.25">
      <c r="A2822" s="2" t="s">
        <v>674</v>
      </c>
      <c r="B2822" s="2" t="s">
        <v>425</v>
      </c>
      <c r="C2822" s="2" t="s">
        <v>403</v>
      </c>
      <c r="D2822" s="2" t="s">
        <v>16</v>
      </c>
      <c r="E2822" s="2" t="s">
        <v>18</v>
      </c>
      <c r="F2822" s="2">
        <v>22</v>
      </c>
      <c r="G2822" s="2">
        <v>11.88</v>
      </c>
      <c r="H2822" s="2">
        <v>0</v>
      </c>
      <c r="I2822" s="2">
        <v>0</v>
      </c>
    </row>
    <row r="2823" spans="1:9" x14ac:dyDescent="0.25">
      <c r="A2823" s="2" t="s">
        <v>674</v>
      </c>
      <c r="B2823" s="2" t="s">
        <v>425</v>
      </c>
      <c r="C2823" s="2" t="s">
        <v>403</v>
      </c>
      <c r="D2823" s="2" t="s">
        <v>16</v>
      </c>
      <c r="E2823" s="2" t="s">
        <v>19</v>
      </c>
      <c r="F2823" s="2">
        <v>30</v>
      </c>
      <c r="G2823" s="2">
        <v>16.2</v>
      </c>
      <c r="H2823" s="2">
        <v>0</v>
      </c>
      <c r="I2823" s="2">
        <v>0</v>
      </c>
    </row>
    <row r="2824" spans="1:9" x14ac:dyDescent="0.25">
      <c r="A2824" s="2" t="s">
        <v>674</v>
      </c>
      <c r="B2824" s="2" t="s">
        <v>425</v>
      </c>
      <c r="C2824" s="2" t="s">
        <v>405</v>
      </c>
      <c r="D2824" s="2" t="s">
        <v>16</v>
      </c>
      <c r="E2824" s="2" t="s">
        <v>18</v>
      </c>
      <c r="F2824" s="2">
        <v>2</v>
      </c>
      <c r="G2824" s="2">
        <v>1.08</v>
      </c>
      <c r="H2824" s="2">
        <v>0</v>
      </c>
      <c r="I2824" s="2">
        <v>0</v>
      </c>
    </row>
    <row r="2825" spans="1:9" x14ac:dyDescent="0.25">
      <c r="A2825" s="2" t="s">
        <v>674</v>
      </c>
      <c r="B2825" s="2" t="s">
        <v>425</v>
      </c>
      <c r="C2825" s="2" t="s">
        <v>411</v>
      </c>
      <c r="D2825" s="2" t="s">
        <v>16</v>
      </c>
      <c r="E2825" s="2" t="s">
        <v>18</v>
      </c>
      <c r="F2825" s="2">
        <v>6</v>
      </c>
      <c r="G2825" s="2">
        <v>3.24</v>
      </c>
      <c r="H2825" s="2">
        <v>0</v>
      </c>
      <c r="I2825" s="2">
        <v>0</v>
      </c>
    </row>
    <row r="2826" spans="1:9" x14ac:dyDescent="0.25">
      <c r="A2826" s="2" t="s">
        <v>674</v>
      </c>
      <c r="B2826" s="2" t="s">
        <v>425</v>
      </c>
      <c r="C2826" s="2" t="s">
        <v>411</v>
      </c>
      <c r="D2826" s="2" t="s">
        <v>16</v>
      </c>
      <c r="E2826" s="2" t="s">
        <v>19</v>
      </c>
      <c r="F2826" s="2">
        <v>5</v>
      </c>
      <c r="G2826" s="2">
        <v>2.7</v>
      </c>
      <c r="H2826" s="2">
        <v>0</v>
      </c>
      <c r="I2826" s="2">
        <v>0</v>
      </c>
    </row>
    <row r="2827" spans="1:9" x14ac:dyDescent="0.25">
      <c r="A2827" s="2" t="s">
        <v>674</v>
      </c>
      <c r="B2827" s="2" t="s">
        <v>425</v>
      </c>
      <c r="C2827" s="2" t="s">
        <v>413</v>
      </c>
      <c r="D2827" s="2" t="s">
        <v>16</v>
      </c>
      <c r="E2827" s="2" t="s">
        <v>18</v>
      </c>
      <c r="F2827" s="2">
        <v>34</v>
      </c>
      <c r="G2827" s="2">
        <v>18.36</v>
      </c>
      <c r="H2827" s="2">
        <v>0</v>
      </c>
      <c r="I2827" s="2">
        <v>0</v>
      </c>
    </row>
    <row r="2828" spans="1:9" x14ac:dyDescent="0.25">
      <c r="A2828" s="2" t="s">
        <v>674</v>
      </c>
      <c r="B2828" s="2" t="s">
        <v>425</v>
      </c>
      <c r="C2828" s="2" t="s">
        <v>413</v>
      </c>
      <c r="D2828" s="2" t="s">
        <v>16</v>
      </c>
      <c r="E2828" s="2" t="s">
        <v>19</v>
      </c>
      <c r="F2828" s="2">
        <v>46</v>
      </c>
      <c r="G2828" s="2">
        <v>24.84</v>
      </c>
      <c r="H2828" s="2">
        <v>0</v>
      </c>
      <c r="I2828" s="2">
        <v>0</v>
      </c>
    </row>
    <row r="2829" spans="1:9" x14ac:dyDescent="0.25">
      <c r="A2829" s="2" t="s">
        <v>674</v>
      </c>
      <c r="B2829" s="2" t="s">
        <v>425</v>
      </c>
      <c r="C2829" s="2" t="s">
        <v>417</v>
      </c>
      <c r="D2829" s="2" t="s">
        <v>16</v>
      </c>
      <c r="E2829" s="2" t="s">
        <v>18</v>
      </c>
      <c r="F2829" s="2">
        <v>2</v>
      </c>
      <c r="G2829" s="2">
        <v>1.08</v>
      </c>
      <c r="H2829" s="2">
        <v>0</v>
      </c>
      <c r="I2829" s="2">
        <v>0</v>
      </c>
    </row>
    <row r="2830" spans="1:9" x14ac:dyDescent="0.25">
      <c r="A2830" s="2" t="s">
        <v>674</v>
      </c>
      <c r="B2830" s="2" t="s">
        <v>425</v>
      </c>
      <c r="C2830" s="2" t="s">
        <v>417</v>
      </c>
      <c r="D2830" s="2" t="s">
        <v>16</v>
      </c>
      <c r="E2830" s="2" t="s">
        <v>19</v>
      </c>
      <c r="F2830" s="2">
        <v>10</v>
      </c>
      <c r="G2830" s="2">
        <v>5.4</v>
      </c>
      <c r="H2830" s="2">
        <v>0</v>
      </c>
      <c r="I2830" s="2">
        <v>0</v>
      </c>
    </row>
    <row r="2831" spans="1:9" x14ac:dyDescent="0.25">
      <c r="A2831" s="2" t="s">
        <v>674</v>
      </c>
      <c r="B2831" s="2" t="s">
        <v>425</v>
      </c>
      <c r="C2831" s="2" t="s">
        <v>423</v>
      </c>
      <c r="D2831" s="2" t="s">
        <v>16</v>
      </c>
      <c r="E2831" s="2" t="s">
        <v>18</v>
      </c>
      <c r="F2831" s="2">
        <v>6</v>
      </c>
      <c r="G2831" s="2">
        <v>3.24</v>
      </c>
      <c r="H2831" s="2">
        <v>0</v>
      </c>
      <c r="I2831" s="2">
        <v>0</v>
      </c>
    </row>
    <row r="2832" spans="1:9" x14ac:dyDescent="0.25">
      <c r="A2832" s="2" t="s">
        <v>674</v>
      </c>
      <c r="B2832" s="2" t="s">
        <v>425</v>
      </c>
      <c r="C2832" s="2" t="s">
        <v>423</v>
      </c>
      <c r="D2832" s="2" t="s">
        <v>16</v>
      </c>
      <c r="E2832" s="2" t="s">
        <v>19</v>
      </c>
      <c r="F2832" s="2">
        <v>33</v>
      </c>
      <c r="G2832" s="2">
        <v>17.82</v>
      </c>
      <c r="H2832" s="2">
        <v>0</v>
      </c>
      <c r="I2832" s="2">
        <v>0</v>
      </c>
    </row>
    <row r="2833" spans="1:9" x14ac:dyDescent="0.25">
      <c r="A2833" s="2" t="s">
        <v>674</v>
      </c>
      <c r="B2833" s="2" t="s">
        <v>425</v>
      </c>
      <c r="C2833" s="2" t="s">
        <v>425</v>
      </c>
      <c r="D2833" s="2" t="s">
        <v>16</v>
      </c>
      <c r="E2833" s="2" t="s">
        <v>675</v>
      </c>
      <c r="F2833" s="2">
        <v>1262</v>
      </c>
      <c r="G2833" s="2">
        <v>1258.5</v>
      </c>
      <c r="H2833" s="2">
        <v>7</v>
      </c>
      <c r="I2833" s="2">
        <v>3.5</v>
      </c>
    </row>
    <row r="2834" spans="1:9" x14ac:dyDescent="0.25">
      <c r="A2834" s="2" t="s">
        <v>674</v>
      </c>
      <c r="B2834" s="2" t="s">
        <v>425</v>
      </c>
      <c r="C2834" s="2" t="s">
        <v>425</v>
      </c>
      <c r="D2834" s="2" t="s">
        <v>16</v>
      </c>
      <c r="E2834" s="2" t="s">
        <v>8</v>
      </c>
      <c r="F2834" s="2">
        <v>1485</v>
      </c>
      <c r="G2834" s="2">
        <v>1485</v>
      </c>
      <c r="H2834" s="2">
        <v>4</v>
      </c>
      <c r="I2834" s="2">
        <v>4</v>
      </c>
    </row>
    <row r="2835" spans="1:9" x14ac:dyDescent="0.25">
      <c r="A2835" s="2" t="s">
        <v>674</v>
      </c>
      <c r="B2835" s="2" t="s">
        <v>425</v>
      </c>
      <c r="C2835" s="2" t="s">
        <v>425</v>
      </c>
      <c r="D2835" s="2" t="s">
        <v>16</v>
      </c>
      <c r="E2835" s="2" t="s">
        <v>9</v>
      </c>
      <c r="F2835" s="2">
        <v>1504</v>
      </c>
      <c r="G2835" s="2">
        <v>1502.47</v>
      </c>
      <c r="H2835" s="2">
        <v>8</v>
      </c>
      <c r="I2835" s="2">
        <v>8</v>
      </c>
    </row>
    <row r="2836" spans="1:9" x14ac:dyDescent="0.25">
      <c r="A2836" s="2" t="s">
        <v>674</v>
      </c>
      <c r="B2836" s="2" t="s">
        <v>425</v>
      </c>
      <c r="C2836" s="2" t="s">
        <v>425</v>
      </c>
      <c r="D2836" s="2" t="s">
        <v>16</v>
      </c>
      <c r="E2836" s="2" t="s">
        <v>10</v>
      </c>
      <c r="F2836" s="2">
        <v>1497</v>
      </c>
      <c r="G2836" s="2">
        <v>1497</v>
      </c>
      <c r="H2836" s="2">
        <v>12</v>
      </c>
      <c r="I2836" s="2">
        <v>12</v>
      </c>
    </row>
    <row r="2837" spans="1:9" x14ac:dyDescent="0.25">
      <c r="A2837" s="2" t="s">
        <v>674</v>
      </c>
      <c r="B2837" s="2" t="s">
        <v>425</v>
      </c>
      <c r="C2837" s="2" t="s">
        <v>425</v>
      </c>
      <c r="D2837" s="2" t="s">
        <v>16</v>
      </c>
      <c r="E2837" s="2" t="s">
        <v>11</v>
      </c>
      <c r="F2837" s="2">
        <v>1529</v>
      </c>
      <c r="G2837" s="2">
        <v>1529</v>
      </c>
      <c r="H2837" s="2">
        <v>8</v>
      </c>
      <c r="I2837" s="2">
        <v>7.86</v>
      </c>
    </row>
    <row r="2838" spans="1:9" x14ac:dyDescent="0.25">
      <c r="A2838" s="2" t="s">
        <v>674</v>
      </c>
      <c r="B2838" s="2" t="s">
        <v>425</v>
      </c>
      <c r="C2838" s="2" t="s">
        <v>425</v>
      </c>
      <c r="D2838" s="2" t="s">
        <v>16</v>
      </c>
      <c r="E2838" s="2" t="s">
        <v>12</v>
      </c>
      <c r="F2838" s="2">
        <v>1548</v>
      </c>
      <c r="G2838" s="2">
        <v>1547.04</v>
      </c>
      <c r="H2838" s="2">
        <v>7</v>
      </c>
      <c r="I2838" s="2">
        <v>7</v>
      </c>
    </row>
    <row r="2839" spans="1:9" x14ac:dyDescent="0.25">
      <c r="A2839" s="2" t="s">
        <v>674</v>
      </c>
      <c r="B2839" s="2" t="s">
        <v>425</v>
      </c>
      <c r="C2839" s="2" t="s">
        <v>425</v>
      </c>
      <c r="D2839" s="2" t="s">
        <v>16</v>
      </c>
      <c r="E2839" s="2" t="s">
        <v>13</v>
      </c>
      <c r="F2839" s="2">
        <v>1594</v>
      </c>
      <c r="G2839" s="2">
        <v>1588.08</v>
      </c>
      <c r="H2839" s="2">
        <v>0</v>
      </c>
      <c r="I2839" s="2">
        <v>0</v>
      </c>
    </row>
    <row r="2840" spans="1:9" x14ac:dyDescent="0.25">
      <c r="A2840" s="2" t="s">
        <v>674</v>
      </c>
      <c r="B2840" s="2" t="s">
        <v>425</v>
      </c>
      <c r="C2840" s="2" t="s">
        <v>425</v>
      </c>
      <c r="D2840" s="2" t="s">
        <v>16</v>
      </c>
      <c r="E2840" s="2" t="s">
        <v>14</v>
      </c>
      <c r="F2840" s="2">
        <v>1627</v>
      </c>
      <c r="G2840" s="2">
        <v>1614.85</v>
      </c>
      <c r="H2840" s="2">
        <v>0</v>
      </c>
      <c r="I2840" s="2">
        <v>0</v>
      </c>
    </row>
    <row r="2841" spans="1:9" x14ac:dyDescent="0.25">
      <c r="A2841" s="2" t="s">
        <v>674</v>
      </c>
      <c r="B2841" s="2" t="s">
        <v>425</v>
      </c>
      <c r="C2841" s="2" t="s">
        <v>425</v>
      </c>
      <c r="D2841" s="2" t="s">
        <v>16</v>
      </c>
      <c r="E2841" s="2" t="s">
        <v>15</v>
      </c>
      <c r="F2841" s="2">
        <v>1606</v>
      </c>
      <c r="G2841" s="2">
        <v>1597.4</v>
      </c>
      <c r="H2841" s="2">
        <v>0</v>
      </c>
      <c r="I2841" s="2">
        <v>0</v>
      </c>
    </row>
    <row r="2842" spans="1:9" x14ac:dyDescent="0.25">
      <c r="A2842" s="2" t="s">
        <v>674</v>
      </c>
      <c r="B2842" s="2" t="s">
        <v>425</v>
      </c>
      <c r="C2842" s="2" t="s">
        <v>425</v>
      </c>
      <c r="D2842" s="2" t="s">
        <v>16</v>
      </c>
      <c r="E2842" s="2" t="s">
        <v>16</v>
      </c>
      <c r="F2842" s="2">
        <v>1499</v>
      </c>
      <c r="G2842" s="2">
        <v>1492.39</v>
      </c>
      <c r="H2842" s="2">
        <v>10</v>
      </c>
      <c r="I2842" s="2">
        <v>10</v>
      </c>
    </row>
    <row r="2843" spans="1:9" x14ac:dyDescent="0.25">
      <c r="A2843" s="2" t="s">
        <v>674</v>
      </c>
      <c r="B2843" s="2" t="s">
        <v>425</v>
      </c>
      <c r="C2843" s="2" t="s">
        <v>425</v>
      </c>
      <c r="D2843" s="2" t="s">
        <v>16</v>
      </c>
      <c r="E2843" s="2" t="s">
        <v>17</v>
      </c>
      <c r="F2843" s="2">
        <v>1442</v>
      </c>
      <c r="G2843" s="2">
        <v>1436.68</v>
      </c>
      <c r="H2843" s="2">
        <v>33</v>
      </c>
      <c r="I2843" s="2">
        <v>32.799999999999997</v>
      </c>
    </row>
    <row r="2844" spans="1:9" x14ac:dyDescent="0.25">
      <c r="A2844" s="2" t="s">
        <v>674</v>
      </c>
      <c r="B2844" s="2" t="s">
        <v>425</v>
      </c>
      <c r="C2844" s="2" t="s">
        <v>425</v>
      </c>
      <c r="D2844" s="2" t="s">
        <v>16</v>
      </c>
      <c r="E2844" s="2" t="s">
        <v>18</v>
      </c>
      <c r="F2844" s="2">
        <v>1355</v>
      </c>
      <c r="G2844" s="2">
        <v>1204.02</v>
      </c>
      <c r="H2844" s="2">
        <v>68</v>
      </c>
      <c r="I2844" s="2">
        <v>67.599999999999994</v>
      </c>
    </row>
    <row r="2845" spans="1:9" x14ac:dyDescent="0.25">
      <c r="A2845" s="2" t="s">
        <v>674</v>
      </c>
      <c r="B2845" s="2" t="s">
        <v>425</v>
      </c>
      <c r="C2845" s="2" t="s">
        <v>425</v>
      </c>
      <c r="D2845" s="2" t="s">
        <v>16</v>
      </c>
      <c r="E2845" s="2" t="s">
        <v>19</v>
      </c>
      <c r="F2845" s="2">
        <v>1378</v>
      </c>
      <c r="G2845" s="2">
        <v>1147.23</v>
      </c>
      <c r="H2845" s="2">
        <v>132</v>
      </c>
      <c r="I2845" s="2">
        <v>125.75</v>
      </c>
    </row>
    <row r="2846" spans="1:9" x14ac:dyDescent="0.25">
      <c r="A2846" s="2" t="s">
        <v>674</v>
      </c>
      <c r="B2846" s="2" t="s">
        <v>425</v>
      </c>
      <c r="C2846" s="2" t="s">
        <v>427</v>
      </c>
      <c r="D2846" s="2" t="s">
        <v>16</v>
      </c>
      <c r="E2846" s="2" t="s">
        <v>15</v>
      </c>
      <c r="F2846" s="2">
        <v>1</v>
      </c>
      <c r="G2846" s="2">
        <v>1</v>
      </c>
      <c r="H2846" s="2">
        <v>0</v>
      </c>
      <c r="I2846" s="2">
        <v>0</v>
      </c>
    </row>
    <row r="2847" spans="1:9" x14ac:dyDescent="0.25">
      <c r="A2847" s="2" t="s">
        <v>674</v>
      </c>
      <c r="B2847" s="2" t="s">
        <v>425</v>
      </c>
      <c r="C2847" s="2" t="s">
        <v>427</v>
      </c>
      <c r="D2847" s="2" t="s">
        <v>16</v>
      </c>
      <c r="E2847" s="2" t="s">
        <v>18</v>
      </c>
      <c r="F2847" s="2">
        <v>12</v>
      </c>
      <c r="G2847" s="2">
        <v>6.48</v>
      </c>
      <c r="H2847" s="2">
        <v>0</v>
      </c>
      <c r="I2847" s="2">
        <v>0</v>
      </c>
    </row>
    <row r="2848" spans="1:9" x14ac:dyDescent="0.25">
      <c r="A2848" s="2" t="s">
        <v>674</v>
      </c>
      <c r="B2848" s="2" t="s">
        <v>425</v>
      </c>
      <c r="C2848" s="2" t="s">
        <v>427</v>
      </c>
      <c r="D2848" s="2" t="s">
        <v>16</v>
      </c>
      <c r="E2848" s="2" t="s">
        <v>19</v>
      </c>
      <c r="F2848" s="2">
        <v>32</v>
      </c>
      <c r="G2848" s="2">
        <v>17.28</v>
      </c>
      <c r="H2848" s="2">
        <v>0</v>
      </c>
      <c r="I2848" s="2">
        <v>0</v>
      </c>
    </row>
    <row r="2849" spans="1:9" x14ac:dyDescent="0.25">
      <c r="A2849" s="2" t="s">
        <v>674</v>
      </c>
      <c r="B2849" s="2" t="s">
        <v>425</v>
      </c>
      <c r="C2849" s="2" t="s">
        <v>429</v>
      </c>
      <c r="D2849" s="2" t="s">
        <v>16</v>
      </c>
      <c r="E2849" s="2" t="s">
        <v>18</v>
      </c>
      <c r="F2849" s="2">
        <v>9</v>
      </c>
      <c r="G2849" s="2">
        <v>4.8600000000000003</v>
      </c>
      <c r="H2849" s="2">
        <v>0</v>
      </c>
      <c r="I2849" s="2">
        <v>0</v>
      </c>
    </row>
    <row r="2850" spans="1:9" x14ac:dyDescent="0.25">
      <c r="A2850" s="2" t="s">
        <v>674</v>
      </c>
      <c r="B2850" s="2" t="s">
        <v>425</v>
      </c>
      <c r="C2850" s="2" t="s">
        <v>429</v>
      </c>
      <c r="D2850" s="2" t="s">
        <v>16</v>
      </c>
      <c r="E2850" s="2" t="s">
        <v>19</v>
      </c>
      <c r="F2850" s="2">
        <v>10</v>
      </c>
      <c r="G2850" s="2">
        <v>5.4</v>
      </c>
      <c r="H2850" s="2">
        <v>0</v>
      </c>
      <c r="I2850" s="2">
        <v>0</v>
      </c>
    </row>
    <row r="2851" spans="1:9" x14ac:dyDescent="0.25">
      <c r="A2851" s="2" t="s">
        <v>674</v>
      </c>
      <c r="B2851" s="2" t="s">
        <v>425</v>
      </c>
      <c r="C2851" s="2" t="s">
        <v>431</v>
      </c>
      <c r="D2851" s="2" t="s">
        <v>16</v>
      </c>
      <c r="E2851" s="2" t="s">
        <v>18</v>
      </c>
      <c r="F2851" s="2">
        <v>2</v>
      </c>
      <c r="G2851" s="2">
        <v>1.08</v>
      </c>
      <c r="H2851" s="2">
        <v>0</v>
      </c>
      <c r="I2851" s="2">
        <v>0</v>
      </c>
    </row>
    <row r="2852" spans="1:9" x14ac:dyDescent="0.25">
      <c r="A2852" s="2" t="s">
        <v>674</v>
      </c>
      <c r="B2852" s="2" t="s">
        <v>425</v>
      </c>
      <c r="C2852" s="2" t="s">
        <v>431</v>
      </c>
      <c r="D2852" s="2" t="s">
        <v>16</v>
      </c>
      <c r="E2852" s="2" t="s">
        <v>19</v>
      </c>
      <c r="F2852" s="2">
        <v>1</v>
      </c>
      <c r="G2852" s="2">
        <v>0.54</v>
      </c>
      <c r="H2852" s="2">
        <v>0</v>
      </c>
      <c r="I2852" s="2">
        <v>0</v>
      </c>
    </row>
    <row r="2853" spans="1:9" x14ac:dyDescent="0.25">
      <c r="A2853" s="2" t="s">
        <v>674</v>
      </c>
      <c r="B2853" s="2" t="s">
        <v>425</v>
      </c>
      <c r="C2853" s="2" t="s">
        <v>553</v>
      </c>
      <c r="D2853" s="2" t="s">
        <v>16</v>
      </c>
      <c r="E2853" s="2" t="s">
        <v>19</v>
      </c>
      <c r="F2853" s="2">
        <v>1</v>
      </c>
      <c r="G2853" s="2">
        <v>0.54</v>
      </c>
      <c r="H2853" s="2">
        <v>0</v>
      </c>
      <c r="I2853" s="2">
        <v>0</v>
      </c>
    </row>
    <row r="2854" spans="1:9" x14ac:dyDescent="0.25">
      <c r="A2854" s="2" t="s">
        <v>674</v>
      </c>
      <c r="B2854" s="2" t="s">
        <v>427</v>
      </c>
      <c r="C2854" s="2" t="s">
        <v>427</v>
      </c>
      <c r="D2854" s="2" t="s">
        <v>16</v>
      </c>
      <c r="E2854" s="2" t="s">
        <v>675</v>
      </c>
      <c r="F2854" s="2">
        <v>110</v>
      </c>
      <c r="G2854" s="2">
        <v>110</v>
      </c>
      <c r="H2854" s="2">
        <v>8</v>
      </c>
      <c r="I2854" s="2">
        <v>8</v>
      </c>
    </row>
    <row r="2855" spans="1:9" x14ac:dyDescent="0.25">
      <c r="A2855" s="2" t="s">
        <v>674</v>
      </c>
      <c r="B2855" s="2" t="s">
        <v>427</v>
      </c>
      <c r="C2855" s="2" t="s">
        <v>427</v>
      </c>
      <c r="D2855" s="2" t="s">
        <v>16</v>
      </c>
      <c r="E2855" s="2" t="s">
        <v>8</v>
      </c>
      <c r="F2855" s="2">
        <v>131</v>
      </c>
      <c r="G2855" s="2">
        <v>131</v>
      </c>
      <c r="H2855" s="2">
        <v>5</v>
      </c>
      <c r="I2855" s="2">
        <v>5</v>
      </c>
    </row>
    <row r="2856" spans="1:9" x14ac:dyDescent="0.25">
      <c r="A2856" s="2" t="s">
        <v>674</v>
      </c>
      <c r="B2856" s="2" t="s">
        <v>427</v>
      </c>
      <c r="C2856" s="2" t="s">
        <v>427</v>
      </c>
      <c r="D2856" s="2" t="s">
        <v>16</v>
      </c>
      <c r="E2856" s="2" t="s">
        <v>9</v>
      </c>
      <c r="F2856" s="2">
        <v>140</v>
      </c>
      <c r="G2856" s="2">
        <v>140</v>
      </c>
      <c r="H2856" s="2">
        <v>14</v>
      </c>
      <c r="I2856" s="2">
        <v>14</v>
      </c>
    </row>
    <row r="2857" spans="1:9" x14ac:dyDescent="0.25">
      <c r="A2857" s="2" t="s">
        <v>674</v>
      </c>
      <c r="B2857" s="2" t="s">
        <v>427</v>
      </c>
      <c r="C2857" s="2" t="s">
        <v>427</v>
      </c>
      <c r="D2857" s="2" t="s">
        <v>16</v>
      </c>
      <c r="E2857" s="2" t="s">
        <v>10</v>
      </c>
      <c r="F2857" s="2">
        <v>124</v>
      </c>
      <c r="G2857" s="2">
        <v>124</v>
      </c>
      <c r="H2857" s="2">
        <v>11</v>
      </c>
      <c r="I2857" s="2">
        <v>11</v>
      </c>
    </row>
    <row r="2858" spans="1:9" x14ac:dyDescent="0.25">
      <c r="A2858" s="2" t="s">
        <v>674</v>
      </c>
      <c r="B2858" s="2" t="s">
        <v>427</v>
      </c>
      <c r="C2858" s="2" t="s">
        <v>427</v>
      </c>
      <c r="D2858" s="2" t="s">
        <v>16</v>
      </c>
      <c r="E2858" s="2" t="s">
        <v>11</v>
      </c>
      <c r="F2858" s="2">
        <v>126</v>
      </c>
      <c r="G2858" s="2">
        <v>126</v>
      </c>
      <c r="H2858" s="2">
        <v>12</v>
      </c>
      <c r="I2858" s="2">
        <v>12</v>
      </c>
    </row>
    <row r="2859" spans="1:9" x14ac:dyDescent="0.25">
      <c r="A2859" s="2" t="s">
        <v>674</v>
      </c>
      <c r="B2859" s="2" t="s">
        <v>427</v>
      </c>
      <c r="C2859" s="2" t="s">
        <v>427</v>
      </c>
      <c r="D2859" s="2" t="s">
        <v>16</v>
      </c>
      <c r="E2859" s="2" t="s">
        <v>12</v>
      </c>
      <c r="F2859" s="2">
        <v>137</v>
      </c>
      <c r="G2859" s="2">
        <v>137</v>
      </c>
      <c r="H2859" s="2">
        <v>9</v>
      </c>
      <c r="I2859" s="2">
        <v>9</v>
      </c>
    </row>
    <row r="2860" spans="1:9" x14ac:dyDescent="0.25">
      <c r="A2860" s="2" t="s">
        <v>674</v>
      </c>
      <c r="B2860" s="2" t="s">
        <v>427</v>
      </c>
      <c r="C2860" s="2" t="s">
        <v>427</v>
      </c>
      <c r="D2860" s="2" t="s">
        <v>16</v>
      </c>
      <c r="E2860" s="2" t="s">
        <v>13</v>
      </c>
      <c r="F2860" s="2">
        <v>160</v>
      </c>
      <c r="G2860" s="2">
        <v>159.19999999999999</v>
      </c>
      <c r="H2860" s="2">
        <v>9</v>
      </c>
      <c r="I2860" s="2">
        <v>8.6999999999999993</v>
      </c>
    </row>
    <row r="2861" spans="1:9" x14ac:dyDescent="0.25">
      <c r="A2861" s="2" t="s">
        <v>674</v>
      </c>
      <c r="B2861" s="2" t="s">
        <v>427</v>
      </c>
      <c r="C2861" s="2" t="s">
        <v>427</v>
      </c>
      <c r="D2861" s="2" t="s">
        <v>16</v>
      </c>
      <c r="E2861" s="2" t="s">
        <v>14</v>
      </c>
      <c r="F2861" s="2">
        <v>161</v>
      </c>
      <c r="G2861" s="2">
        <v>160</v>
      </c>
      <c r="H2861" s="2">
        <v>21</v>
      </c>
      <c r="I2861" s="2">
        <v>9.25</v>
      </c>
    </row>
    <row r="2862" spans="1:9" x14ac:dyDescent="0.25">
      <c r="A2862" s="2" t="s">
        <v>674</v>
      </c>
      <c r="B2862" s="2" t="s">
        <v>427</v>
      </c>
      <c r="C2862" s="2" t="s">
        <v>427</v>
      </c>
      <c r="D2862" s="2" t="s">
        <v>16</v>
      </c>
      <c r="E2862" s="2" t="s">
        <v>15</v>
      </c>
      <c r="F2862" s="2">
        <v>163</v>
      </c>
      <c r="G2862" s="2">
        <v>159.25</v>
      </c>
      <c r="H2862" s="2">
        <v>22</v>
      </c>
      <c r="I2862" s="2">
        <v>9.5500000000000007</v>
      </c>
    </row>
    <row r="2863" spans="1:9" x14ac:dyDescent="0.25">
      <c r="A2863" s="2" t="s">
        <v>674</v>
      </c>
      <c r="B2863" s="2" t="s">
        <v>427</v>
      </c>
      <c r="C2863" s="2" t="s">
        <v>427</v>
      </c>
      <c r="D2863" s="2" t="s">
        <v>16</v>
      </c>
      <c r="E2863" s="2" t="s">
        <v>16</v>
      </c>
      <c r="F2863" s="2">
        <v>160</v>
      </c>
      <c r="G2863" s="2">
        <v>159.68</v>
      </c>
      <c r="H2863" s="2">
        <v>3</v>
      </c>
      <c r="I2863" s="2">
        <v>3</v>
      </c>
    </row>
    <row r="2864" spans="1:9" x14ac:dyDescent="0.25">
      <c r="A2864" s="2" t="s">
        <v>674</v>
      </c>
      <c r="B2864" s="2" t="s">
        <v>427</v>
      </c>
      <c r="C2864" s="2" t="s">
        <v>427</v>
      </c>
      <c r="D2864" s="2" t="s">
        <v>16</v>
      </c>
      <c r="E2864" s="2" t="s">
        <v>17</v>
      </c>
      <c r="F2864" s="2">
        <v>151</v>
      </c>
      <c r="G2864" s="2">
        <v>149.34</v>
      </c>
      <c r="H2864" s="2">
        <v>4</v>
      </c>
      <c r="I2864" s="2">
        <v>2.02</v>
      </c>
    </row>
    <row r="2865" spans="1:9" x14ac:dyDescent="0.25">
      <c r="A2865" s="2" t="s">
        <v>674</v>
      </c>
      <c r="B2865" s="2" t="s">
        <v>427</v>
      </c>
      <c r="C2865" s="2" t="s">
        <v>427</v>
      </c>
      <c r="D2865" s="2" t="s">
        <v>16</v>
      </c>
      <c r="E2865" s="2" t="s">
        <v>18</v>
      </c>
      <c r="F2865" s="2">
        <v>139</v>
      </c>
      <c r="G2865" s="2">
        <v>119.16</v>
      </c>
      <c r="H2865" s="2">
        <v>6</v>
      </c>
      <c r="I2865" s="2">
        <v>4.8499999999999996</v>
      </c>
    </row>
    <row r="2866" spans="1:9" x14ac:dyDescent="0.25">
      <c r="A2866" s="2" t="s">
        <v>674</v>
      </c>
      <c r="B2866" s="2" t="s">
        <v>427</v>
      </c>
      <c r="C2866" s="2" t="s">
        <v>427</v>
      </c>
      <c r="D2866" s="2" t="s">
        <v>16</v>
      </c>
      <c r="E2866" s="2" t="s">
        <v>19</v>
      </c>
      <c r="F2866" s="2">
        <v>125</v>
      </c>
      <c r="G2866" s="2">
        <v>101.85</v>
      </c>
      <c r="H2866" s="2">
        <v>5</v>
      </c>
      <c r="I2866" s="2">
        <v>3.87</v>
      </c>
    </row>
    <row r="2867" spans="1:9" x14ac:dyDescent="0.25">
      <c r="A2867" s="2" t="s">
        <v>674</v>
      </c>
      <c r="B2867" s="2" t="s">
        <v>429</v>
      </c>
      <c r="C2867" s="2" t="s">
        <v>409</v>
      </c>
      <c r="D2867" s="2" t="s">
        <v>16</v>
      </c>
      <c r="E2867" s="2" t="s">
        <v>11</v>
      </c>
      <c r="F2867" s="2">
        <v>1</v>
      </c>
      <c r="G2867" s="2">
        <v>1</v>
      </c>
      <c r="H2867" s="2">
        <v>0</v>
      </c>
      <c r="I2867" s="2">
        <v>0</v>
      </c>
    </row>
    <row r="2868" spans="1:9" x14ac:dyDescent="0.25">
      <c r="A2868" s="2" t="s">
        <v>674</v>
      </c>
      <c r="B2868" s="2" t="s">
        <v>429</v>
      </c>
      <c r="C2868" s="2" t="s">
        <v>429</v>
      </c>
      <c r="D2868" s="2" t="s">
        <v>16</v>
      </c>
      <c r="E2868" s="2" t="s">
        <v>675</v>
      </c>
      <c r="F2868" s="2">
        <v>348</v>
      </c>
      <c r="G2868" s="2">
        <v>320.5</v>
      </c>
      <c r="H2868" s="2">
        <v>0</v>
      </c>
      <c r="I2868" s="2">
        <v>0</v>
      </c>
    </row>
    <row r="2869" spans="1:9" x14ac:dyDescent="0.25">
      <c r="A2869" s="2" t="s">
        <v>674</v>
      </c>
      <c r="B2869" s="2" t="s">
        <v>429</v>
      </c>
      <c r="C2869" s="2" t="s">
        <v>429</v>
      </c>
      <c r="D2869" s="2" t="s">
        <v>16</v>
      </c>
      <c r="E2869" s="2" t="s">
        <v>8</v>
      </c>
      <c r="F2869" s="2">
        <v>280</v>
      </c>
      <c r="G2869" s="2">
        <v>279.89999999999998</v>
      </c>
      <c r="H2869" s="2">
        <v>0</v>
      </c>
      <c r="I2869" s="2">
        <v>0</v>
      </c>
    </row>
    <row r="2870" spans="1:9" x14ac:dyDescent="0.25">
      <c r="A2870" s="2" t="s">
        <v>674</v>
      </c>
      <c r="B2870" s="2" t="s">
        <v>429</v>
      </c>
      <c r="C2870" s="2" t="s">
        <v>429</v>
      </c>
      <c r="D2870" s="2" t="s">
        <v>16</v>
      </c>
      <c r="E2870" s="2" t="s">
        <v>9</v>
      </c>
      <c r="F2870" s="2">
        <v>299</v>
      </c>
      <c r="G2870" s="2">
        <v>299</v>
      </c>
      <c r="H2870" s="2">
        <v>0</v>
      </c>
      <c r="I2870" s="2">
        <v>0</v>
      </c>
    </row>
    <row r="2871" spans="1:9" x14ac:dyDescent="0.25">
      <c r="A2871" s="2" t="s">
        <v>674</v>
      </c>
      <c r="B2871" s="2" t="s">
        <v>429</v>
      </c>
      <c r="C2871" s="2" t="s">
        <v>429</v>
      </c>
      <c r="D2871" s="2" t="s">
        <v>16</v>
      </c>
      <c r="E2871" s="2" t="s">
        <v>10</v>
      </c>
      <c r="F2871" s="2">
        <v>267</v>
      </c>
      <c r="G2871" s="2">
        <v>267</v>
      </c>
      <c r="H2871" s="2">
        <v>0</v>
      </c>
      <c r="I2871" s="2">
        <v>0</v>
      </c>
    </row>
    <row r="2872" spans="1:9" x14ac:dyDescent="0.25">
      <c r="A2872" s="2" t="s">
        <v>674</v>
      </c>
      <c r="B2872" s="2" t="s">
        <v>429</v>
      </c>
      <c r="C2872" s="2" t="s">
        <v>429</v>
      </c>
      <c r="D2872" s="2" t="s">
        <v>16</v>
      </c>
      <c r="E2872" s="2" t="s">
        <v>11</v>
      </c>
      <c r="F2872" s="2">
        <v>294</v>
      </c>
      <c r="G2872" s="2">
        <v>294</v>
      </c>
      <c r="H2872" s="2">
        <v>0</v>
      </c>
      <c r="I2872" s="2">
        <v>0</v>
      </c>
    </row>
    <row r="2873" spans="1:9" x14ac:dyDescent="0.25">
      <c r="A2873" s="2" t="s">
        <v>674</v>
      </c>
      <c r="B2873" s="2" t="s">
        <v>429</v>
      </c>
      <c r="C2873" s="2" t="s">
        <v>429</v>
      </c>
      <c r="D2873" s="2" t="s">
        <v>16</v>
      </c>
      <c r="E2873" s="2" t="s">
        <v>12</v>
      </c>
      <c r="F2873" s="2">
        <v>288</v>
      </c>
      <c r="G2873" s="2">
        <v>288</v>
      </c>
      <c r="H2873" s="2">
        <v>0</v>
      </c>
      <c r="I2873" s="2">
        <v>0</v>
      </c>
    </row>
    <row r="2874" spans="1:9" x14ac:dyDescent="0.25">
      <c r="A2874" s="2" t="s">
        <v>674</v>
      </c>
      <c r="B2874" s="2" t="s">
        <v>429</v>
      </c>
      <c r="C2874" s="2" t="s">
        <v>429</v>
      </c>
      <c r="D2874" s="2" t="s">
        <v>16</v>
      </c>
      <c r="E2874" s="2" t="s">
        <v>13</v>
      </c>
      <c r="F2874" s="2">
        <v>328</v>
      </c>
      <c r="G2874" s="2">
        <v>326.05</v>
      </c>
      <c r="H2874" s="2">
        <v>0</v>
      </c>
      <c r="I2874" s="2">
        <v>0</v>
      </c>
    </row>
    <row r="2875" spans="1:9" x14ac:dyDescent="0.25">
      <c r="A2875" s="2" t="s">
        <v>674</v>
      </c>
      <c r="B2875" s="2" t="s">
        <v>429</v>
      </c>
      <c r="C2875" s="2" t="s">
        <v>429</v>
      </c>
      <c r="D2875" s="2" t="s">
        <v>16</v>
      </c>
      <c r="E2875" s="2" t="s">
        <v>14</v>
      </c>
      <c r="F2875" s="2">
        <v>308</v>
      </c>
      <c r="G2875" s="2">
        <v>307.27999999999997</v>
      </c>
      <c r="H2875" s="2">
        <v>0</v>
      </c>
      <c r="I2875" s="2">
        <v>0</v>
      </c>
    </row>
    <row r="2876" spans="1:9" x14ac:dyDescent="0.25">
      <c r="A2876" s="2" t="s">
        <v>674</v>
      </c>
      <c r="B2876" s="2" t="s">
        <v>429</v>
      </c>
      <c r="C2876" s="2" t="s">
        <v>429</v>
      </c>
      <c r="D2876" s="2" t="s">
        <v>16</v>
      </c>
      <c r="E2876" s="2" t="s">
        <v>15</v>
      </c>
      <c r="F2876" s="2">
        <v>288</v>
      </c>
      <c r="G2876" s="2">
        <v>286.14999999999998</v>
      </c>
      <c r="H2876" s="2">
        <v>0</v>
      </c>
      <c r="I2876" s="2">
        <v>0</v>
      </c>
    </row>
    <row r="2877" spans="1:9" x14ac:dyDescent="0.25">
      <c r="A2877" s="2" t="s">
        <v>674</v>
      </c>
      <c r="B2877" s="2" t="s">
        <v>429</v>
      </c>
      <c r="C2877" s="2" t="s">
        <v>429</v>
      </c>
      <c r="D2877" s="2" t="s">
        <v>16</v>
      </c>
      <c r="E2877" s="2" t="s">
        <v>16</v>
      </c>
      <c r="F2877" s="2">
        <v>319</v>
      </c>
      <c r="G2877" s="2">
        <v>318.17</v>
      </c>
      <c r="H2877" s="2">
        <v>0</v>
      </c>
      <c r="I2877" s="2">
        <v>0</v>
      </c>
    </row>
    <row r="2878" spans="1:9" x14ac:dyDescent="0.25">
      <c r="A2878" s="2" t="s">
        <v>674</v>
      </c>
      <c r="B2878" s="2" t="s">
        <v>429</v>
      </c>
      <c r="C2878" s="2" t="s">
        <v>429</v>
      </c>
      <c r="D2878" s="2" t="s">
        <v>16</v>
      </c>
      <c r="E2878" s="2" t="s">
        <v>17</v>
      </c>
      <c r="F2878" s="2">
        <v>273</v>
      </c>
      <c r="G2878" s="2">
        <v>272.19</v>
      </c>
      <c r="H2878" s="2">
        <v>0</v>
      </c>
      <c r="I2878" s="2">
        <v>0</v>
      </c>
    </row>
    <row r="2879" spans="1:9" x14ac:dyDescent="0.25">
      <c r="A2879" s="2" t="s">
        <v>674</v>
      </c>
      <c r="B2879" s="2" t="s">
        <v>429</v>
      </c>
      <c r="C2879" s="2" t="s">
        <v>429</v>
      </c>
      <c r="D2879" s="2" t="s">
        <v>16</v>
      </c>
      <c r="E2879" s="2" t="s">
        <v>18</v>
      </c>
      <c r="F2879" s="2">
        <v>288</v>
      </c>
      <c r="G2879" s="2">
        <v>255.1</v>
      </c>
      <c r="H2879" s="2">
        <v>0</v>
      </c>
      <c r="I2879" s="2">
        <v>0</v>
      </c>
    </row>
    <row r="2880" spans="1:9" x14ac:dyDescent="0.25">
      <c r="A2880" s="2" t="s">
        <v>674</v>
      </c>
      <c r="B2880" s="2" t="s">
        <v>429</v>
      </c>
      <c r="C2880" s="2" t="s">
        <v>429</v>
      </c>
      <c r="D2880" s="2" t="s">
        <v>16</v>
      </c>
      <c r="E2880" s="2" t="s">
        <v>19</v>
      </c>
      <c r="F2880" s="2">
        <v>244</v>
      </c>
      <c r="G2880" s="2">
        <v>220.82</v>
      </c>
      <c r="H2880" s="2">
        <v>0</v>
      </c>
      <c r="I2880" s="2">
        <v>0</v>
      </c>
    </row>
    <row r="2881" spans="1:9" x14ac:dyDescent="0.25">
      <c r="A2881" s="2" t="s">
        <v>674</v>
      </c>
      <c r="B2881" s="2" t="s">
        <v>431</v>
      </c>
      <c r="C2881" s="2" t="s">
        <v>431</v>
      </c>
      <c r="D2881" s="2" t="s">
        <v>16</v>
      </c>
      <c r="E2881" s="2" t="s">
        <v>675</v>
      </c>
      <c r="F2881" s="2">
        <v>240</v>
      </c>
      <c r="G2881" s="2">
        <v>240</v>
      </c>
      <c r="H2881" s="2">
        <v>0</v>
      </c>
      <c r="I2881" s="2">
        <v>0</v>
      </c>
    </row>
    <row r="2882" spans="1:9" x14ac:dyDescent="0.25">
      <c r="A2882" s="2" t="s">
        <v>674</v>
      </c>
      <c r="B2882" s="2" t="s">
        <v>431</v>
      </c>
      <c r="C2882" s="2" t="s">
        <v>431</v>
      </c>
      <c r="D2882" s="2" t="s">
        <v>16</v>
      </c>
      <c r="E2882" s="2" t="s">
        <v>8</v>
      </c>
      <c r="F2882" s="2">
        <v>281</v>
      </c>
      <c r="G2882" s="2">
        <v>281</v>
      </c>
      <c r="H2882" s="2">
        <v>0</v>
      </c>
      <c r="I2882" s="2">
        <v>0</v>
      </c>
    </row>
    <row r="2883" spans="1:9" x14ac:dyDescent="0.25">
      <c r="A2883" s="2" t="s">
        <v>674</v>
      </c>
      <c r="B2883" s="2" t="s">
        <v>431</v>
      </c>
      <c r="C2883" s="2" t="s">
        <v>431</v>
      </c>
      <c r="D2883" s="2" t="s">
        <v>16</v>
      </c>
      <c r="E2883" s="2" t="s">
        <v>9</v>
      </c>
      <c r="F2883" s="2">
        <v>256</v>
      </c>
      <c r="G2883" s="2">
        <v>256</v>
      </c>
      <c r="H2883" s="2">
        <v>0</v>
      </c>
      <c r="I2883" s="2">
        <v>0</v>
      </c>
    </row>
    <row r="2884" spans="1:9" x14ac:dyDescent="0.25">
      <c r="A2884" s="2" t="s">
        <v>674</v>
      </c>
      <c r="B2884" s="2" t="s">
        <v>431</v>
      </c>
      <c r="C2884" s="2" t="s">
        <v>431</v>
      </c>
      <c r="D2884" s="2" t="s">
        <v>16</v>
      </c>
      <c r="E2884" s="2" t="s">
        <v>10</v>
      </c>
      <c r="F2884" s="2">
        <v>283</v>
      </c>
      <c r="G2884" s="2">
        <v>283</v>
      </c>
      <c r="H2884" s="2">
        <v>0</v>
      </c>
      <c r="I2884" s="2">
        <v>0</v>
      </c>
    </row>
    <row r="2885" spans="1:9" x14ac:dyDescent="0.25">
      <c r="A2885" s="2" t="s">
        <v>674</v>
      </c>
      <c r="B2885" s="2" t="s">
        <v>431</v>
      </c>
      <c r="C2885" s="2" t="s">
        <v>431</v>
      </c>
      <c r="D2885" s="2" t="s">
        <v>16</v>
      </c>
      <c r="E2885" s="2" t="s">
        <v>11</v>
      </c>
      <c r="F2885" s="2">
        <v>312</v>
      </c>
      <c r="G2885" s="2">
        <v>312</v>
      </c>
      <c r="H2885" s="2">
        <v>0</v>
      </c>
      <c r="I2885" s="2">
        <v>0</v>
      </c>
    </row>
    <row r="2886" spans="1:9" x14ac:dyDescent="0.25">
      <c r="A2886" s="2" t="s">
        <v>674</v>
      </c>
      <c r="B2886" s="2" t="s">
        <v>431</v>
      </c>
      <c r="C2886" s="2" t="s">
        <v>431</v>
      </c>
      <c r="D2886" s="2" t="s">
        <v>16</v>
      </c>
      <c r="E2886" s="2" t="s">
        <v>12</v>
      </c>
      <c r="F2886" s="2">
        <v>280</v>
      </c>
      <c r="G2886" s="2">
        <v>280</v>
      </c>
      <c r="H2886" s="2">
        <v>0</v>
      </c>
      <c r="I2886" s="2">
        <v>0</v>
      </c>
    </row>
    <row r="2887" spans="1:9" x14ac:dyDescent="0.25">
      <c r="A2887" s="2" t="s">
        <v>674</v>
      </c>
      <c r="B2887" s="2" t="s">
        <v>431</v>
      </c>
      <c r="C2887" s="2" t="s">
        <v>431</v>
      </c>
      <c r="D2887" s="2" t="s">
        <v>16</v>
      </c>
      <c r="E2887" s="2" t="s">
        <v>13</v>
      </c>
      <c r="F2887" s="2">
        <v>259</v>
      </c>
      <c r="G2887" s="2">
        <v>258.14999999999998</v>
      </c>
      <c r="H2887" s="2">
        <v>0</v>
      </c>
      <c r="I2887" s="2">
        <v>0</v>
      </c>
    </row>
    <row r="2888" spans="1:9" x14ac:dyDescent="0.25">
      <c r="A2888" s="2" t="s">
        <v>674</v>
      </c>
      <c r="B2888" s="2" t="s">
        <v>431</v>
      </c>
      <c r="C2888" s="2" t="s">
        <v>431</v>
      </c>
      <c r="D2888" s="2" t="s">
        <v>16</v>
      </c>
      <c r="E2888" s="2" t="s">
        <v>14</v>
      </c>
      <c r="F2888" s="2">
        <v>249</v>
      </c>
      <c r="G2888" s="2">
        <v>247.6</v>
      </c>
      <c r="H2888" s="2">
        <v>0</v>
      </c>
      <c r="I2888" s="2">
        <v>0</v>
      </c>
    </row>
    <row r="2889" spans="1:9" x14ac:dyDescent="0.25">
      <c r="A2889" s="2" t="s">
        <v>674</v>
      </c>
      <c r="B2889" s="2" t="s">
        <v>431</v>
      </c>
      <c r="C2889" s="2" t="s">
        <v>431</v>
      </c>
      <c r="D2889" s="2" t="s">
        <v>16</v>
      </c>
      <c r="E2889" s="2" t="s">
        <v>15</v>
      </c>
      <c r="F2889" s="2">
        <v>275</v>
      </c>
      <c r="G2889" s="2">
        <v>274.17</v>
      </c>
      <c r="H2889" s="2">
        <v>0</v>
      </c>
      <c r="I2889" s="2">
        <v>0</v>
      </c>
    </row>
    <row r="2890" spans="1:9" x14ac:dyDescent="0.25">
      <c r="A2890" s="2" t="s">
        <v>674</v>
      </c>
      <c r="B2890" s="2" t="s">
        <v>431</v>
      </c>
      <c r="C2890" s="2" t="s">
        <v>431</v>
      </c>
      <c r="D2890" s="2" t="s">
        <v>16</v>
      </c>
      <c r="E2890" s="2" t="s">
        <v>16</v>
      </c>
      <c r="F2890" s="2">
        <v>315</v>
      </c>
      <c r="G2890" s="2">
        <v>313.85000000000002</v>
      </c>
      <c r="H2890" s="2">
        <v>5</v>
      </c>
      <c r="I2890" s="2">
        <v>4.6500000000000004</v>
      </c>
    </row>
    <row r="2891" spans="1:9" x14ac:dyDescent="0.25">
      <c r="A2891" s="2" t="s">
        <v>674</v>
      </c>
      <c r="B2891" s="2" t="s">
        <v>431</v>
      </c>
      <c r="C2891" s="2" t="s">
        <v>431</v>
      </c>
      <c r="D2891" s="2" t="s">
        <v>16</v>
      </c>
      <c r="E2891" s="2" t="s">
        <v>17</v>
      </c>
      <c r="F2891" s="2">
        <v>277</v>
      </c>
      <c r="G2891" s="2">
        <v>274.26</v>
      </c>
      <c r="H2891" s="2">
        <v>2</v>
      </c>
      <c r="I2891" s="2">
        <v>2</v>
      </c>
    </row>
    <row r="2892" spans="1:9" x14ac:dyDescent="0.25">
      <c r="A2892" s="2" t="s">
        <v>674</v>
      </c>
      <c r="B2892" s="2" t="s">
        <v>431</v>
      </c>
      <c r="C2892" s="2" t="s">
        <v>431</v>
      </c>
      <c r="D2892" s="2" t="s">
        <v>16</v>
      </c>
      <c r="E2892" s="2" t="s">
        <v>18</v>
      </c>
      <c r="F2892" s="2">
        <v>275</v>
      </c>
      <c r="G2892" s="2">
        <v>249.94</v>
      </c>
      <c r="H2892" s="2">
        <v>0</v>
      </c>
      <c r="I2892" s="2">
        <v>0</v>
      </c>
    </row>
    <row r="2893" spans="1:9" x14ac:dyDescent="0.25">
      <c r="A2893" s="2" t="s">
        <v>674</v>
      </c>
      <c r="B2893" s="2" t="s">
        <v>431</v>
      </c>
      <c r="C2893" s="2" t="s">
        <v>431</v>
      </c>
      <c r="D2893" s="2" t="s">
        <v>16</v>
      </c>
      <c r="E2893" s="2" t="s">
        <v>19</v>
      </c>
      <c r="F2893" s="2">
        <v>284</v>
      </c>
      <c r="G2893" s="2">
        <v>258.38</v>
      </c>
      <c r="H2893" s="2">
        <v>0</v>
      </c>
      <c r="I2893" s="2">
        <v>0</v>
      </c>
    </row>
    <row r="2894" spans="1:9" x14ac:dyDescent="0.25">
      <c r="A2894" s="2" t="s">
        <v>674</v>
      </c>
      <c r="B2894" s="2" t="s">
        <v>433</v>
      </c>
      <c r="C2894" s="2" t="s">
        <v>433</v>
      </c>
      <c r="D2894" s="2" t="s">
        <v>16</v>
      </c>
      <c r="E2894" s="2" t="s">
        <v>675</v>
      </c>
      <c r="F2894" s="2">
        <v>43</v>
      </c>
      <c r="G2894" s="2">
        <v>43</v>
      </c>
      <c r="H2894" s="2">
        <v>0</v>
      </c>
      <c r="I2894" s="2">
        <v>0</v>
      </c>
    </row>
    <row r="2895" spans="1:9" x14ac:dyDescent="0.25">
      <c r="A2895" s="2" t="s">
        <v>674</v>
      </c>
      <c r="B2895" s="2" t="s">
        <v>433</v>
      </c>
      <c r="C2895" s="2" t="s">
        <v>433</v>
      </c>
      <c r="D2895" s="2" t="s">
        <v>16</v>
      </c>
      <c r="E2895" s="2" t="s">
        <v>8</v>
      </c>
      <c r="F2895" s="2">
        <v>42</v>
      </c>
      <c r="G2895" s="2">
        <v>42</v>
      </c>
      <c r="H2895" s="2">
        <v>0</v>
      </c>
      <c r="I2895" s="2">
        <v>0</v>
      </c>
    </row>
    <row r="2896" spans="1:9" x14ac:dyDescent="0.25">
      <c r="A2896" s="2" t="s">
        <v>674</v>
      </c>
      <c r="B2896" s="2" t="s">
        <v>433</v>
      </c>
      <c r="C2896" s="2" t="s">
        <v>433</v>
      </c>
      <c r="D2896" s="2" t="s">
        <v>16</v>
      </c>
      <c r="E2896" s="2" t="s">
        <v>9</v>
      </c>
      <c r="F2896" s="2">
        <v>32</v>
      </c>
      <c r="G2896" s="2">
        <v>32</v>
      </c>
      <c r="H2896" s="2">
        <v>0</v>
      </c>
      <c r="I2896" s="2">
        <v>0</v>
      </c>
    </row>
    <row r="2897" spans="1:9" x14ac:dyDescent="0.25">
      <c r="A2897" s="2" t="s">
        <v>674</v>
      </c>
      <c r="B2897" s="2" t="s">
        <v>433</v>
      </c>
      <c r="C2897" s="2" t="s">
        <v>433</v>
      </c>
      <c r="D2897" s="2" t="s">
        <v>16</v>
      </c>
      <c r="E2897" s="2" t="s">
        <v>10</v>
      </c>
      <c r="F2897" s="2">
        <v>49</v>
      </c>
      <c r="G2897" s="2">
        <v>49</v>
      </c>
      <c r="H2897" s="2">
        <v>0</v>
      </c>
      <c r="I2897" s="2">
        <v>0</v>
      </c>
    </row>
    <row r="2898" spans="1:9" x14ac:dyDescent="0.25">
      <c r="A2898" s="2" t="s">
        <v>674</v>
      </c>
      <c r="B2898" s="2" t="s">
        <v>433</v>
      </c>
      <c r="C2898" s="2" t="s">
        <v>433</v>
      </c>
      <c r="D2898" s="2" t="s">
        <v>16</v>
      </c>
      <c r="E2898" s="2" t="s">
        <v>11</v>
      </c>
      <c r="F2898" s="2">
        <v>44</v>
      </c>
      <c r="G2898" s="2">
        <v>44</v>
      </c>
      <c r="H2898" s="2">
        <v>0</v>
      </c>
      <c r="I2898" s="2">
        <v>0</v>
      </c>
    </row>
    <row r="2899" spans="1:9" x14ac:dyDescent="0.25">
      <c r="A2899" s="2" t="s">
        <v>674</v>
      </c>
      <c r="B2899" s="2" t="s">
        <v>433</v>
      </c>
      <c r="C2899" s="2" t="s">
        <v>433</v>
      </c>
      <c r="D2899" s="2" t="s">
        <v>16</v>
      </c>
      <c r="E2899" s="2" t="s">
        <v>12</v>
      </c>
      <c r="F2899" s="2">
        <v>40</v>
      </c>
      <c r="G2899" s="2">
        <v>40</v>
      </c>
      <c r="H2899" s="2">
        <v>0</v>
      </c>
      <c r="I2899" s="2">
        <v>0</v>
      </c>
    </row>
    <row r="2900" spans="1:9" x14ac:dyDescent="0.25">
      <c r="A2900" s="2" t="s">
        <v>674</v>
      </c>
      <c r="B2900" s="2" t="s">
        <v>433</v>
      </c>
      <c r="C2900" s="2" t="s">
        <v>433</v>
      </c>
      <c r="D2900" s="2" t="s">
        <v>16</v>
      </c>
      <c r="E2900" s="2" t="s">
        <v>13</v>
      </c>
      <c r="F2900" s="2">
        <v>48</v>
      </c>
      <c r="G2900" s="2">
        <v>48</v>
      </c>
      <c r="H2900" s="2">
        <v>0</v>
      </c>
      <c r="I2900" s="2">
        <v>0</v>
      </c>
    </row>
    <row r="2901" spans="1:9" x14ac:dyDescent="0.25">
      <c r="A2901" s="2" t="s">
        <v>674</v>
      </c>
      <c r="B2901" s="2" t="s">
        <v>433</v>
      </c>
      <c r="C2901" s="2" t="s">
        <v>433</v>
      </c>
      <c r="D2901" s="2" t="s">
        <v>16</v>
      </c>
      <c r="E2901" s="2" t="s">
        <v>14</v>
      </c>
      <c r="F2901" s="2">
        <v>48</v>
      </c>
      <c r="G2901" s="2">
        <v>48</v>
      </c>
      <c r="H2901" s="2">
        <v>0</v>
      </c>
      <c r="I2901" s="2">
        <v>0</v>
      </c>
    </row>
    <row r="2902" spans="1:9" x14ac:dyDescent="0.25">
      <c r="A2902" s="2" t="s">
        <v>674</v>
      </c>
      <c r="B2902" s="2" t="s">
        <v>433</v>
      </c>
      <c r="C2902" s="2" t="s">
        <v>433</v>
      </c>
      <c r="D2902" s="2" t="s">
        <v>16</v>
      </c>
      <c r="E2902" s="2" t="s">
        <v>15</v>
      </c>
      <c r="F2902" s="2">
        <v>45</v>
      </c>
      <c r="G2902" s="2">
        <v>45</v>
      </c>
      <c r="H2902" s="2">
        <v>0</v>
      </c>
      <c r="I2902" s="2">
        <v>0</v>
      </c>
    </row>
    <row r="2903" spans="1:9" x14ac:dyDescent="0.25">
      <c r="A2903" s="2" t="s">
        <v>674</v>
      </c>
      <c r="B2903" s="2" t="s">
        <v>433</v>
      </c>
      <c r="C2903" s="2" t="s">
        <v>433</v>
      </c>
      <c r="D2903" s="2" t="s">
        <v>16</v>
      </c>
      <c r="E2903" s="2" t="s">
        <v>16</v>
      </c>
      <c r="F2903" s="2">
        <v>50</v>
      </c>
      <c r="G2903" s="2">
        <v>50</v>
      </c>
      <c r="H2903" s="2">
        <v>0</v>
      </c>
      <c r="I2903" s="2">
        <v>0</v>
      </c>
    </row>
    <row r="2904" spans="1:9" x14ac:dyDescent="0.25">
      <c r="A2904" s="2" t="s">
        <v>674</v>
      </c>
      <c r="B2904" s="2" t="s">
        <v>433</v>
      </c>
      <c r="C2904" s="2" t="s">
        <v>433</v>
      </c>
      <c r="D2904" s="2" t="s">
        <v>16</v>
      </c>
      <c r="E2904" s="2" t="s">
        <v>17</v>
      </c>
      <c r="F2904" s="2">
        <v>38</v>
      </c>
      <c r="G2904" s="2">
        <v>38</v>
      </c>
      <c r="H2904" s="2">
        <v>0</v>
      </c>
      <c r="I2904" s="2">
        <v>0</v>
      </c>
    </row>
    <row r="2905" spans="1:9" x14ac:dyDescent="0.25">
      <c r="A2905" s="2" t="s">
        <v>674</v>
      </c>
      <c r="B2905" s="2" t="s">
        <v>433</v>
      </c>
      <c r="C2905" s="2" t="s">
        <v>433</v>
      </c>
      <c r="D2905" s="2" t="s">
        <v>16</v>
      </c>
      <c r="E2905" s="2" t="s">
        <v>18</v>
      </c>
      <c r="F2905" s="2">
        <v>45</v>
      </c>
      <c r="G2905" s="2">
        <v>45</v>
      </c>
      <c r="H2905" s="2">
        <v>0</v>
      </c>
      <c r="I2905" s="2">
        <v>0</v>
      </c>
    </row>
    <row r="2906" spans="1:9" x14ac:dyDescent="0.25">
      <c r="A2906" s="2" t="s">
        <v>674</v>
      </c>
      <c r="B2906" s="2" t="s">
        <v>433</v>
      </c>
      <c r="C2906" s="2" t="s">
        <v>433</v>
      </c>
      <c r="D2906" s="2" t="s">
        <v>16</v>
      </c>
      <c r="E2906" s="2" t="s">
        <v>19</v>
      </c>
      <c r="F2906" s="2">
        <v>42</v>
      </c>
      <c r="G2906" s="2">
        <v>41.3</v>
      </c>
      <c r="H2906" s="2">
        <v>0</v>
      </c>
      <c r="I2906" s="2">
        <v>0</v>
      </c>
    </row>
    <row r="2907" spans="1:9" x14ac:dyDescent="0.25">
      <c r="A2907" s="2" t="s">
        <v>674</v>
      </c>
      <c r="B2907" s="2" t="s">
        <v>435</v>
      </c>
      <c r="C2907" s="2" t="s">
        <v>435</v>
      </c>
      <c r="D2907" s="2" t="s">
        <v>16</v>
      </c>
      <c r="E2907" s="2" t="s">
        <v>16</v>
      </c>
      <c r="F2907" s="2">
        <v>65</v>
      </c>
      <c r="G2907" s="2">
        <v>65</v>
      </c>
      <c r="H2907" s="2">
        <v>0</v>
      </c>
      <c r="I2907" s="2">
        <v>0</v>
      </c>
    </row>
    <row r="2908" spans="1:9" x14ac:dyDescent="0.25">
      <c r="A2908" s="2" t="s">
        <v>674</v>
      </c>
      <c r="B2908" s="2" t="s">
        <v>435</v>
      </c>
      <c r="C2908" s="2" t="s">
        <v>435</v>
      </c>
      <c r="D2908" s="2" t="s">
        <v>16</v>
      </c>
      <c r="E2908" s="2" t="s">
        <v>17</v>
      </c>
      <c r="F2908" s="2">
        <v>63</v>
      </c>
      <c r="G2908" s="2">
        <v>63</v>
      </c>
      <c r="H2908" s="2">
        <v>0</v>
      </c>
      <c r="I2908" s="2">
        <v>0</v>
      </c>
    </row>
    <row r="2909" spans="1:9" x14ac:dyDescent="0.25">
      <c r="A2909" s="2" t="s">
        <v>674</v>
      </c>
      <c r="B2909" s="2" t="s">
        <v>435</v>
      </c>
      <c r="C2909" s="2" t="s">
        <v>435</v>
      </c>
      <c r="D2909" s="2" t="s">
        <v>16</v>
      </c>
      <c r="E2909" s="2" t="s">
        <v>18</v>
      </c>
      <c r="F2909" s="2">
        <v>43</v>
      </c>
      <c r="G2909" s="2">
        <v>43</v>
      </c>
      <c r="H2909" s="2">
        <v>0</v>
      </c>
      <c r="I2909" s="2">
        <v>0</v>
      </c>
    </row>
    <row r="2910" spans="1:9" x14ac:dyDescent="0.25">
      <c r="A2910" s="2" t="s">
        <v>674</v>
      </c>
      <c r="B2910" s="2" t="s">
        <v>435</v>
      </c>
      <c r="C2910" s="2" t="s">
        <v>435</v>
      </c>
      <c r="D2910" s="2" t="s">
        <v>16</v>
      </c>
      <c r="E2910" s="2" t="s">
        <v>19</v>
      </c>
      <c r="F2910" s="2">
        <v>31</v>
      </c>
      <c r="G2910" s="2">
        <v>31</v>
      </c>
      <c r="H2910" s="2">
        <v>0</v>
      </c>
      <c r="I2910" s="2">
        <v>0</v>
      </c>
    </row>
    <row r="2911" spans="1:9" x14ac:dyDescent="0.25">
      <c r="A2911" s="2" t="s">
        <v>674</v>
      </c>
      <c r="B2911" s="2" t="s">
        <v>437</v>
      </c>
      <c r="C2911" s="2" t="s">
        <v>219</v>
      </c>
      <c r="D2911" s="2" t="s">
        <v>16</v>
      </c>
      <c r="E2911" s="2" t="s">
        <v>18</v>
      </c>
      <c r="F2911" s="2">
        <v>4</v>
      </c>
      <c r="G2911" s="2">
        <v>4</v>
      </c>
      <c r="H2911" s="2">
        <v>0</v>
      </c>
      <c r="I2911" s="2">
        <v>0</v>
      </c>
    </row>
    <row r="2912" spans="1:9" x14ac:dyDescent="0.25">
      <c r="A2912" s="2" t="s">
        <v>674</v>
      </c>
      <c r="B2912" s="2" t="s">
        <v>437</v>
      </c>
      <c r="C2912" s="2" t="s">
        <v>221</v>
      </c>
      <c r="D2912" s="2" t="s">
        <v>16</v>
      </c>
      <c r="E2912" s="2" t="s">
        <v>19</v>
      </c>
      <c r="F2912" s="2">
        <v>1</v>
      </c>
      <c r="G2912" s="2">
        <v>1</v>
      </c>
      <c r="H2912" s="2">
        <v>0</v>
      </c>
      <c r="I2912" s="2">
        <v>0</v>
      </c>
    </row>
    <row r="2913" spans="1:9" x14ac:dyDescent="0.25">
      <c r="A2913" s="2" t="s">
        <v>674</v>
      </c>
      <c r="B2913" s="2" t="s">
        <v>437</v>
      </c>
      <c r="C2913" s="2" t="s">
        <v>227</v>
      </c>
      <c r="D2913" s="2" t="s">
        <v>16</v>
      </c>
      <c r="E2913" s="2" t="s">
        <v>17</v>
      </c>
      <c r="F2913" s="2">
        <v>1</v>
      </c>
      <c r="G2913" s="2">
        <v>1</v>
      </c>
      <c r="H2913" s="2">
        <v>0</v>
      </c>
      <c r="I2913" s="2">
        <v>0</v>
      </c>
    </row>
    <row r="2914" spans="1:9" x14ac:dyDescent="0.25">
      <c r="A2914" s="2" t="s">
        <v>674</v>
      </c>
      <c r="B2914" s="2" t="s">
        <v>437</v>
      </c>
      <c r="C2914" s="2" t="s">
        <v>227</v>
      </c>
      <c r="D2914" s="2" t="s">
        <v>16</v>
      </c>
      <c r="E2914" s="2" t="s">
        <v>19</v>
      </c>
      <c r="F2914" s="2">
        <v>1</v>
      </c>
      <c r="G2914" s="2">
        <v>1</v>
      </c>
      <c r="H2914" s="2">
        <v>0</v>
      </c>
      <c r="I2914" s="2">
        <v>0</v>
      </c>
    </row>
    <row r="2915" spans="1:9" x14ac:dyDescent="0.25">
      <c r="A2915" s="2" t="s">
        <v>674</v>
      </c>
      <c r="B2915" s="2" t="s">
        <v>437</v>
      </c>
      <c r="C2915" s="2" t="s">
        <v>239</v>
      </c>
      <c r="D2915" s="2" t="s">
        <v>16</v>
      </c>
      <c r="E2915" s="2" t="s">
        <v>18</v>
      </c>
      <c r="F2915" s="2">
        <v>3</v>
      </c>
      <c r="G2915" s="2">
        <v>3</v>
      </c>
      <c r="H2915" s="2">
        <v>0</v>
      </c>
      <c r="I2915" s="2">
        <v>0</v>
      </c>
    </row>
    <row r="2916" spans="1:9" x14ac:dyDescent="0.25">
      <c r="A2916" s="2" t="s">
        <v>674</v>
      </c>
      <c r="B2916" s="2" t="s">
        <v>437</v>
      </c>
      <c r="C2916" s="2" t="s">
        <v>251</v>
      </c>
      <c r="D2916" s="2" t="s">
        <v>16</v>
      </c>
      <c r="E2916" s="2" t="s">
        <v>19</v>
      </c>
      <c r="F2916" s="2">
        <v>1</v>
      </c>
      <c r="G2916" s="2">
        <v>0.5</v>
      </c>
      <c r="H2916" s="2">
        <v>0</v>
      </c>
      <c r="I2916" s="2">
        <v>0</v>
      </c>
    </row>
    <row r="2917" spans="1:9" x14ac:dyDescent="0.25">
      <c r="A2917" s="2" t="s">
        <v>674</v>
      </c>
      <c r="B2917" s="2" t="s">
        <v>437</v>
      </c>
      <c r="C2917" s="2" t="s">
        <v>277</v>
      </c>
      <c r="D2917" s="2" t="s">
        <v>16</v>
      </c>
      <c r="E2917" s="2" t="s">
        <v>18</v>
      </c>
      <c r="F2917" s="2">
        <v>1</v>
      </c>
      <c r="G2917" s="2">
        <v>1</v>
      </c>
      <c r="H2917" s="2">
        <v>0</v>
      </c>
      <c r="I2917" s="2">
        <v>0</v>
      </c>
    </row>
    <row r="2918" spans="1:9" x14ac:dyDescent="0.25">
      <c r="A2918" s="2" t="s">
        <v>674</v>
      </c>
      <c r="B2918" s="2" t="s">
        <v>437</v>
      </c>
      <c r="C2918" s="2" t="s">
        <v>277</v>
      </c>
      <c r="D2918" s="2" t="s">
        <v>16</v>
      </c>
      <c r="E2918" s="2" t="s">
        <v>19</v>
      </c>
      <c r="F2918" s="2">
        <v>3</v>
      </c>
      <c r="G2918" s="2">
        <v>3</v>
      </c>
      <c r="H2918" s="2">
        <v>0</v>
      </c>
      <c r="I2918" s="2">
        <v>0</v>
      </c>
    </row>
    <row r="2919" spans="1:9" x14ac:dyDescent="0.25">
      <c r="A2919" s="2" t="s">
        <v>674</v>
      </c>
      <c r="B2919" s="2" t="s">
        <v>437</v>
      </c>
      <c r="C2919" s="2" t="s">
        <v>365</v>
      </c>
      <c r="D2919" s="2" t="s">
        <v>16</v>
      </c>
      <c r="E2919" s="2" t="s">
        <v>19</v>
      </c>
      <c r="F2919" s="2">
        <v>1</v>
      </c>
      <c r="G2919" s="2">
        <v>1</v>
      </c>
      <c r="H2919" s="2">
        <v>0</v>
      </c>
      <c r="I2919" s="2">
        <v>0</v>
      </c>
    </row>
    <row r="2920" spans="1:9" x14ac:dyDescent="0.25">
      <c r="A2920" s="2" t="s">
        <v>674</v>
      </c>
      <c r="B2920" s="2" t="s">
        <v>437</v>
      </c>
      <c r="C2920" s="2" t="s">
        <v>403</v>
      </c>
      <c r="D2920" s="2" t="s">
        <v>16</v>
      </c>
      <c r="E2920" s="2" t="s">
        <v>19</v>
      </c>
      <c r="F2920" s="2">
        <v>2</v>
      </c>
      <c r="G2920" s="2">
        <v>1.8</v>
      </c>
      <c r="H2920" s="2">
        <v>0</v>
      </c>
      <c r="I2920" s="2">
        <v>0</v>
      </c>
    </row>
    <row r="2921" spans="1:9" x14ac:dyDescent="0.25">
      <c r="A2921" s="2" t="s">
        <v>674</v>
      </c>
      <c r="B2921" s="2" t="s">
        <v>437</v>
      </c>
      <c r="C2921" s="2" t="s">
        <v>405</v>
      </c>
      <c r="D2921" s="2" t="s">
        <v>16</v>
      </c>
      <c r="E2921" s="2" t="s">
        <v>17</v>
      </c>
      <c r="F2921" s="2">
        <v>2</v>
      </c>
      <c r="G2921" s="2">
        <v>2</v>
      </c>
      <c r="H2921" s="2">
        <v>0</v>
      </c>
      <c r="I2921" s="2">
        <v>0</v>
      </c>
    </row>
    <row r="2922" spans="1:9" x14ac:dyDescent="0.25">
      <c r="A2922" s="2" t="s">
        <v>674</v>
      </c>
      <c r="B2922" s="2" t="s">
        <v>437</v>
      </c>
      <c r="C2922" s="2" t="s">
        <v>405</v>
      </c>
      <c r="D2922" s="2" t="s">
        <v>16</v>
      </c>
      <c r="E2922" s="2" t="s">
        <v>18</v>
      </c>
      <c r="F2922" s="2">
        <v>17</v>
      </c>
      <c r="G2922" s="2">
        <v>17</v>
      </c>
      <c r="H2922" s="2">
        <v>0</v>
      </c>
      <c r="I2922" s="2">
        <v>0</v>
      </c>
    </row>
    <row r="2923" spans="1:9" x14ac:dyDescent="0.25">
      <c r="A2923" s="2" t="s">
        <v>674</v>
      </c>
      <c r="B2923" s="2" t="s">
        <v>437</v>
      </c>
      <c r="C2923" s="2" t="s">
        <v>405</v>
      </c>
      <c r="D2923" s="2" t="s">
        <v>16</v>
      </c>
      <c r="E2923" s="2" t="s">
        <v>19</v>
      </c>
      <c r="F2923" s="2">
        <v>16</v>
      </c>
      <c r="G2923" s="2">
        <v>15.3</v>
      </c>
      <c r="H2923" s="2">
        <v>0</v>
      </c>
      <c r="I2923" s="2">
        <v>0</v>
      </c>
    </row>
    <row r="2924" spans="1:9" x14ac:dyDescent="0.25">
      <c r="A2924" s="2" t="s">
        <v>674</v>
      </c>
      <c r="B2924" s="2" t="s">
        <v>437</v>
      </c>
      <c r="C2924" s="2" t="s">
        <v>407</v>
      </c>
      <c r="D2924" s="2" t="s">
        <v>16</v>
      </c>
      <c r="E2924" s="2" t="s">
        <v>17</v>
      </c>
      <c r="F2924" s="2">
        <v>8</v>
      </c>
      <c r="G2924" s="2">
        <v>8</v>
      </c>
      <c r="H2924" s="2">
        <v>0</v>
      </c>
      <c r="I2924" s="2">
        <v>0</v>
      </c>
    </row>
    <row r="2925" spans="1:9" x14ac:dyDescent="0.25">
      <c r="A2925" s="2" t="s">
        <v>674</v>
      </c>
      <c r="B2925" s="2" t="s">
        <v>437</v>
      </c>
      <c r="C2925" s="2" t="s">
        <v>407</v>
      </c>
      <c r="D2925" s="2" t="s">
        <v>16</v>
      </c>
      <c r="E2925" s="2" t="s">
        <v>18</v>
      </c>
      <c r="F2925" s="2">
        <v>74</v>
      </c>
      <c r="G2925" s="2">
        <v>71.5</v>
      </c>
      <c r="H2925" s="2">
        <v>0</v>
      </c>
      <c r="I2925" s="2">
        <v>0</v>
      </c>
    </row>
    <row r="2926" spans="1:9" x14ac:dyDescent="0.25">
      <c r="A2926" s="2" t="s">
        <v>674</v>
      </c>
      <c r="B2926" s="2" t="s">
        <v>437</v>
      </c>
      <c r="C2926" s="2" t="s">
        <v>407</v>
      </c>
      <c r="D2926" s="2" t="s">
        <v>16</v>
      </c>
      <c r="E2926" s="2" t="s">
        <v>19</v>
      </c>
      <c r="F2926" s="2">
        <v>54</v>
      </c>
      <c r="G2926" s="2">
        <v>51.55</v>
      </c>
      <c r="H2926" s="2">
        <v>0</v>
      </c>
      <c r="I2926" s="2">
        <v>0</v>
      </c>
    </row>
    <row r="2927" spans="1:9" x14ac:dyDescent="0.25">
      <c r="A2927" s="2" t="s">
        <v>674</v>
      </c>
      <c r="B2927" s="2" t="s">
        <v>437</v>
      </c>
      <c r="C2927" s="2" t="s">
        <v>411</v>
      </c>
      <c r="D2927" s="2" t="s">
        <v>16</v>
      </c>
      <c r="E2927" s="2" t="s">
        <v>17</v>
      </c>
      <c r="F2927" s="2">
        <v>1</v>
      </c>
      <c r="G2927" s="2">
        <v>1</v>
      </c>
      <c r="H2927" s="2">
        <v>0</v>
      </c>
      <c r="I2927" s="2">
        <v>0</v>
      </c>
    </row>
    <row r="2928" spans="1:9" x14ac:dyDescent="0.25">
      <c r="A2928" s="2" t="s">
        <v>674</v>
      </c>
      <c r="B2928" s="2" t="s">
        <v>437</v>
      </c>
      <c r="C2928" s="2" t="s">
        <v>411</v>
      </c>
      <c r="D2928" s="2" t="s">
        <v>16</v>
      </c>
      <c r="E2928" s="2" t="s">
        <v>18</v>
      </c>
      <c r="F2928" s="2">
        <v>11</v>
      </c>
      <c r="G2928" s="2">
        <v>11</v>
      </c>
      <c r="H2928" s="2">
        <v>0</v>
      </c>
      <c r="I2928" s="2">
        <v>0</v>
      </c>
    </row>
    <row r="2929" spans="1:9" x14ac:dyDescent="0.25">
      <c r="A2929" s="2" t="s">
        <v>674</v>
      </c>
      <c r="B2929" s="2" t="s">
        <v>437</v>
      </c>
      <c r="C2929" s="2" t="s">
        <v>411</v>
      </c>
      <c r="D2929" s="2" t="s">
        <v>16</v>
      </c>
      <c r="E2929" s="2" t="s">
        <v>19</v>
      </c>
      <c r="F2929" s="2">
        <v>8</v>
      </c>
      <c r="G2929" s="2">
        <v>7.5</v>
      </c>
      <c r="H2929" s="2">
        <v>0</v>
      </c>
      <c r="I2929" s="2">
        <v>0</v>
      </c>
    </row>
    <row r="2930" spans="1:9" x14ac:dyDescent="0.25">
      <c r="A2930" s="2" t="s">
        <v>674</v>
      </c>
      <c r="B2930" s="2" t="s">
        <v>437</v>
      </c>
      <c r="C2930" s="2" t="s">
        <v>413</v>
      </c>
      <c r="D2930" s="2" t="s">
        <v>16</v>
      </c>
      <c r="E2930" s="2" t="s">
        <v>17</v>
      </c>
      <c r="F2930" s="2">
        <v>1</v>
      </c>
      <c r="G2930" s="2">
        <v>1</v>
      </c>
      <c r="H2930" s="2">
        <v>0</v>
      </c>
      <c r="I2930" s="2">
        <v>0</v>
      </c>
    </row>
    <row r="2931" spans="1:9" x14ac:dyDescent="0.25">
      <c r="A2931" s="2" t="s">
        <v>674</v>
      </c>
      <c r="B2931" s="2" t="s">
        <v>437</v>
      </c>
      <c r="C2931" s="2" t="s">
        <v>413</v>
      </c>
      <c r="D2931" s="2" t="s">
        <v>16</v>
      </c>
      <c r="E2931" s="2" t="s">
        <v>18</v>
      </c>
      <c r="F2931" s="2">
        <v>10</v>
      </c>
      <c r="G2931" s="2">
        <v>10</v>
      </c>
      <c r="H2931" s="2">
        <v>0</v>
      </c>
      <c r="I2931" s="2">
        <v>0</v>
      </c>
    </row>
    <row r="2932" spans="1:9" x14ac:dyDescent="0.25">
      <c r="A2932" s="2" t="s">
        <v>674</v>
      </c>
      <c r="B2932" s="2" t="s">
        <v>437</v>
      </c>
      <c r="C2932" s="2" t="s">
        <v>413</v>
      </c>
      <c r="D2932" s="2" t="s">
        <v>16</v>
      </c>
      <c r="E2932" s="2" t="s">
        <v>19</v>
      </c>
      <c r="F2932" s="2">
        <v>11</v>
      </c>
      <c r="G2932" s="2">
        <v>11</v>
      </c>
      <c r="H2932" s="2">
        <v>0</v>
      </c>
      <c r="I2932" s="2">
        <v>0</v>
      </c>
    </row>
    <row r="2933" spans="1:9" x14ac:dyDescent="0.25">
      <c r="A2933" s="2" t="s">
        <v>674</v>
      </c>
      <c r="B2933" s="2" t="s">
        <v>437</v>
      </c>
      <c r="C2933" s="2" t="s">
        <v>417</v>
      </c>
      <c r="D2933" s="2" t="s">
        <v>16</v>
      </c>
      <c r="E2933" s="2" t="s">
        <v>18</v>
      </c>
      <c r="F2933" s="2">
        <v>1</v>
      </c>
      <c r="G2933" s="2">
        <v>1</v>
      </c>
      <c r="H2933" s="2">
        <v>0</v>
      </c>
      <c r="I2933" s="2">
        <v>0</v>
      </c>
    </row>
    <row r="2934" spans="1:9" x14ac:dyDescent="0.25">
      <c r="A2934" s="2" t="s">
        <v>674</v>
      </c>
      <c r="B2934" s="2" t="s">
        <v>437</v>
      </c>
      <c r="C2934" s="2" t="s">
        <v>419</v>
      </c>
      <c r="D2934" s="2" t="s">
        <v>16</v>
      </c>
      <c r="E2934" s="2" t="s">
        <v>17</v>
      </c>
      <c r="F2934" s="2">
        <v>1</v>
      </c>
      <c r="G2934" s="2">
        <v>0.8</v>
      </c>
      <c r="H2934" s="2">
        <v>0</v>
      </c>
      <c r="I2934" s="2">
        <v>0</v>
      </c>
    </row>
    <row r="2935" spans="1:9" x14ac:dyDescent="0.25">
      <c r="A2935" s="2" t="s">
        <v>674</v>
      </c>
      <c r="B2935" s="2" t="s">
        <v>437</v>
      </c>
      <c r="C2935" s="2" t="s">
        <v>419</v>
      </c>
      <c r="D2935" s="2" t="s">
        <v>16</v>
      </c>
      <c r="E2935" s="2" t="s">
        <v>18</v>
      </c>
      <c r="F2935" s="2">
        <v>7</v>
      </c>
      <c r="G2935" s="2">
        <v>5.85</v>
      </c>
      <c r="H2935" s="2">
        <v>0</v>
      </c>
      <c r="I2935" s="2">
        <v>0</v>
      </c>
    </row>
    <row r="2936" spans="1:9" x14ac:dyDescent="0.25">
      <c r="A2936" s="2" t="s">
        <v>674</v>
      </c>
      <c r="B2936" s="2" t="s">
        <v>437</v>
      </c>
      <c r="C2936" s="2" t="s">
        <v>419</v>
      </c>
      <c r="D2936" s="2" t="s">
        <v>16</v>
      </c>
      <c r="E2936" s="2" t="s">
        <v>19</v>
      </c>
      <c r="F2936" s="2">
        <v>9</v>
      </c>
      <c r="G2936" s="2">
        <v>9</v>
      </c>
      <c r="H2936" s="2">
        <v>0</v>
      </c>
      <c r="I2936" s="2">
        <v>0</v>
      </c>
    </row>
    <row r="2937" spans="1:9" x14ac:dyDescent="0.25">
      <c r="A2937" s="2" t="s">
        <v>674</v>
      </c>
      <c r="B2937" s="2" t="s">
        <v>437</v>
      </c>
      <c r="C2937" s="2" t="s">
        <v>421</v>
      </c>
      <c r="D2937" s="2" t="s">
        <v>16</v>
      </c>
      <c r="E2937" s="2" t="s">
        <v>17</v>
      </c>
      <c r="F2937" s="2">
        <v>2</v>
      </c>
      <c r="G2937" s="2">
        <v>2</v>
      </c>
      <c r="H2937" s="2">
        <v>0</v>
      </c>
      <c r="I2937" s="2">
        <v>0</v>
      </c>
    </row>
    <row r="2938" spans="1:9" x14ac:dyDescent="0.25">
      <c r="A2938" s="2" t="s">
        <v>674</v>
      </c>
      <c r="B2938" s="2" t="s">
        <v>437</v>
      </c>
      <c r="C2938" s="2" t="s">
        <v>421</v>
      </c>
      <c r="D2938" s="2" t="s">
        <v>16</v>
      </c>
      <c r="E2938" s="2" t="s">
        <v>18</v>
      </c>
      <c r="F2938" s="2">
        <v>9</v>
      </c>
      <c r="G2938" s="2">
        <v>9</v>
      </c>
      <c r="H2938" s="2">
        <v>0</v>
      </c>
      <c r="I2938" s="2">
        <v>0</v>
      </c>
    </row>
    <row r="2939" spans="1:9" x14ac:dyDescent="0.25">
      <c r="A2939" s="2" t="s">
        <v>674</v>
      </c>
      <c r="B2939" s="2" t="s">
        <v>437</v>
      </c>
      <c r="C2939" s="2" t="s">
        <v>421</v>
      </c>
      <c r="D2939" s="2" t="s">
        <v>16</v>
      </c>
      <c r="E2939" s="2" t="s">
        <v>19</v>
      </c>
      <c r="F2939" s="2">
        <v>7</v>
      </c>
      <c r="G2939" s="2">
        <v>7</v>
      </c>
      <c r="H2939" s="2">
        <v>0</v>
      </c>
      <c r="I2939" s="2">
        <v>0</v>
      </c>
    </row>
    <row r="2940" spans="1:9" x14ac:dyDescent="0.25">
      <c r="A2940" s="2" t="s">
        <v>674</v>
      </c>
      <c r="B2940" s="2" t="s">
        <v>437</v>
      </c>
      <c r="C2940" s="2" t="s">
        <v>423</v>
      </c>
      <c r="D2940" s="2" t="s">
        <v>16</v>
      </c>
      <c r="E2940" s="2" t="s">
        <v>17</v>
      </c>
      <c r="F2940" s="2">
        <v>3</v>
      </c>
      <c r="G2940" s="2">
        <v>2.5</v>
      </c>
      <c r="H2940" s="2">
        <v>0</v>
      </c>
      <c r="I2940" s="2">
        <v>0</v>
      </c>
    </row>
    <row r="2941" spans="1:9" x14ac:dyDescent="0.25">
      <c r="A2941" s="2" t="s">
        <v>674</v>
      </c>
      <c r="B2941" s="2" t="s">
        <v>437</v>
      </c>
      <c r="C2941" s="2" t="s">
        <v>423</v>
      </c>
      <c r="D2941" s="2" t="s">
        <v>16</v>
      </c>
      <c r="E2941" s="2" t="s">
        <v>18</v>
      </c>
      <c r="F2941" s="2">
        <v>8</v>
      </c>
      <c r="G2941" s="2">
        <v>8</v>
      </c>
      <c r="H2941" s="2">
        <v>0</v>
      </c>
      <c r="I2941" s="2">
        <v>0</v>
      </c>
    </row>
    <row r="2942" spans="1:9" x14ac:dyDescent="0.25">
      <c r="A2942" s="2" t="s">
        <v>674</v>
      </c>
      <c r="B2942" s="2" t="s">
        <v>437</v>
      </c>
      <c r="C2942" s="2" t="s">
        <v>423</v>
      </c>
      <c r="D2942" s="2" t="s">
        <v>16</v>
      </c>
      <c r="E2942" s="2" t="s">
        <v>19</v>
      </c>
      <c r="F2942" s="2">
        <v>3</v>
      </c>
      <c r="G2942" s="2">
        <v>3</v>
      </c>
      <c r="H2942" s="2">
        <v>0</v>
      </c>
      <c r="I2942" s="2">
        <v>0</v>
      </c>
    </row>
    <row r="2943" spans="1:9" x14ac:dyDescent="0.25">
      <c r="A2943" s="2" t="s">
        <v>674</v>
      </c>
      <c r="B2943" s="2" t="s">
        <v>437</v>
      </c>
      <c r="C2943" s="2" t="s">
        <v>425</v>
      </c>
      <c r="D2943" s="2" t="s">
        <v>16</v>
      </c>
      <c r="E2943" s="2" t="s">
        <v>17</v>
      </c>
      <c r="F2943" s="2">
        <v>1</v>
      </c>
      <c r="G2943" s="2">
        <v>1</v>
      </c>
      <c r="H2943" s="2">
        <v>0</v>
      </c>
      <c r="I2943" s="2">
        <v>0</v>
      </c>
    </row>
    <row r="2944" spans="1:9" x14ac:dyDescent="0.25">
      <c r="A2944" s="2" t="s">
        <v>674</v>
      </c>
      <c r="B2944" s="2" t="s">
        <v>437</v>
      </c>
      <c r="C2944" s="2" t="s">
        <v>425</v>
      </c>
      <c r="D2944" s="2" t="s">
        <v>16</v>
      </c>
      <c r="E2944" s="2" t="s">
        <v>18</v>
      </c>
      <c r="F2944" s="2">
        <v>14</v>
      </c>
      <c r="G2944" s="2">
        <v>12.5</v>
      </c>
      <c r="H2944" s="2">
        <v>0</v>
      </c>
      <c r="I2944" s="2">
        <v>0</v>
      </c>
    </row>
    <row r="2945" spans="1:9" x14ac:dyDescent="0.25">
      <c r="A2945" s="2" t="s">
        <v>674</v>
      </c>
      <c r="B2945" s="2" t="s">
        <v>437</v>
      </c>
      <c r="C2945" s="2" t="s">
        <v>425</v>
      </c>
      <c r="D2945" s="2" t="s">
        <v>16</v>
      </c>
      <c r="E2945" s="2" t="s">
        <v>19</v>
      </c>
      <c r="F2945" s="2">
        <v>8</v>
      </c>
      <c r="G2945" s="2">
        <v>8</v>
      </c>
      <c r="H2945" s="2">
        <v>0</v>
      </c>
      <c r="I2945" s="2">
        <v>0</v>
      </c>
    </row>
    <row r="2946" spans="1:9" x14ac:dyDescent="0.25">
      <c r="A2946" s="2" t="s">
        <v>674</v>
      </c>
      <c r="B2946" s="2" t="s">
        <v>437</v>
      </c>
      <c r="C2946" s="2" t="s">
        <v>427</v>
      </c>
      <c r="D2946" s="2" t="s">
        <v>16</v>
      </c>
      <c r="E2946" s="2" t="s">
        <v>18</v>
      </c>
      <c r="F2946" s="2">
        <v>5</v>
      </c>
      <c r="G2946" s="2">
        <v>5</v>
      </c>
      <c r="H2946" s="2">
        <v>0</v>
      </c>
      <c r="I2946" s="2">
        <v>0</v>
      </c>
    </row>
    <row r="2947" spans="1:9" x14ac:dyDescent="0.25">
      <c r="A2947" s="2" t="s">
        <v>674</v>
      </c>
      <c r="B2947" s="2" t="s">
        <v>437</v>
      </c>
      <c r="C2947" s="2" t="s">
        <v>427</v>
      </c>
      <c r="D2947" s="2" t="s">
        <v>16</v>
      </c>
      <c r="E2947" s="2" t="s">
        <v>19</v>
      </c>
      <c r="F2947" s="2">
        <v>2</v>
      </c>
      <c r="G2947" s="2">
        <v>2</v>
      </c>
      <c r="H2947" s="2">
        <v>0</v>
      </c>
      <c r="I2947" s="2">
        <v>0</v>
      </c>
    </row>
    <row r="2948" spans="1:9" x14ac:dyDescent="0.25">
      <c r="A2948" s="2" t="s">
        <v>674</v>
      </c>
      <c r="B2948" s="2" t="s">
        <v>437</v>
      </c>
      <c r="C2948" s="2" t="s">
        <v>429</v>
      </c>
      <c r="D2948" s="2" t="s">
        <v>16</v>
      </c>
      <c r="E2948" s="2" t="s">
        <v>17</v>
      </c>
      <c r="F2948" s="2">
        <v>1</v>
      </c>
      <c r="G2948" s="2">
        <v>1</v>
      </c>
      <c r="H2948" s="2">
        <v>0</v>
      </c>
      <c r="I2948" s="2">
        <v>0</v>
      </c>
    </row>
    <row r="2949" spans="1:9" x14ac:dyDescent="0.25">
      <c r="A2949" s="2" t="s">
        <v>674</v>
      </c>
      <c r="B2949" s="2" t="s">
        <v>437</v>
      </c>
      <c r="C2949" s="2" t="s">
        <v>429</v>
      </c>
      <c r="D2949" s="2" t="s">
        <v>16</v>
      </c>
      <c r="E2949" s="2" t="s">
        <v>18</v>
      </c>
      <c r="F2949" s="2">
        <v>1</v>
      </c>
      <c r="G2949" s="2">
        <v>1</v>
      </c>
      <c r="H2949" s="2">
        <v>0</v>
      </c>
      <c r="I2949" s="2">
        <v>0</v>
      </c>
    </row>
    <row r="2950" spans="1:9" x14ac:dyDescent="0.25">
      <c r="A2950" s="2" t="s">
        <v>674</v>
      </c>
      <c r="B2950" s="2" t="s">
        <v>437</v>
      </c>
      <c r="C2950" s="2" t="s">
        <v>429</v>
      </c>
      <c r="D2950" s="2" t="s">
        <v>16</v>
      </c>
      <c r="E2950" s="2" t="s">
        <v>19</v>
      </c>
      <c r="F2950" s="2">
        <v>1</v>
      </c>
      <c r="G2950" s="2">
        <v>1</v>
      </c>
      <c r="H2950" s="2">
        <v>0</v>
      </c>
      <c r="I2950" s="2">
        <v>0</v>
      </c>
    </row>
    <row r="2951" spans="1:9" x14ac:dyDescent="0.25">
      <c r="A2951" s="2" t="s">
        <v>674</v>
      </c>
      <c r="B2951" s="2" t="s">
        <v>437</v>
      </c>
      <c r="C2951" s="2" t="s">
        <v>431</v>
      </c>
      <c r="D2951" s="2" t="s">
        <v>16</v>
      </c>
      <c r="E2951" s="2" t="s">
        <v>19</v>
      </c>
      <c r="F2951" s="2">
        <v>2</v>
      </c>
      <c r="G2951" s="2">
        <v>2</v>
      </c>
      <c r="H2951" s="2">
        <v>0</v>
      </c>
      <c r="I2951" s="2">
        <v>0</v>
      </c>
    </row>
    <row r="2952" spans="1:9" x14ac:dyDescent="0.25">
      <c r="A2952" s="2" t="s">
        <v>674</v>
      </c>
      <c r="B2952" s="2" t="s">
        <v>437</v>
      </c>
      <c r="C2952" s="2" t="s">
        <v>555</v>
      </c>
      <c r="D2952" s="2" t="s">
        <v>16</v>
      </c>
      <c r="E2952" s="2" t="s">
        <v>18</v>
      </c>
      <c r="F2952" s="2">
        <v>1</v>
      </c>
      <c r="G2952" s="2">
        <v>1</v>
      </c>
      <c r="H2952" s="2">
        <v>0</v>
      </c>
      <c r="I2952" s="2">
        <v>0</v>
      </c>
    </row>
    <row r="2953" spans="1:9" x14ac:dyDescent="0.25">
      <c r="A2953" s="2" t="s">
        <v>674</v>
      </c>
      <c r="B2953" s="2" t="s">
        <v>437</v>
      </c>
      <c r="C2953" s="2" t="s">
        <v>557</v>
      </c>
      <c r="D2953" s="2" t="s">
        <v>16</v>
      </c>
      <c r="E2953" s="2" t="s">
        <v>18</v>
      </c>
      <c r="F2953" s="2">
        <v>2</v>
      </c>
      <c r="G2953" s="2">
        <v>2</v>
      </c>
      <c r="H2953" s="2">
        <v>0</v>
      </c>
      <c r="I2953" s="2">
        <v>0</v>
      </c>
    </row>
    <row r="2954" spans="1:9" x14ac:dyDescent="0.25">
      <c r="A2954" s="2" t="s">
        <v>674</v>
      </c>
      <c r="B2954" s="2" t="s">
        <v>437</v>
      </c>
      <c r="C2954" s="2" t="s">
        <v>561</v>
      </c>
      <c r="D2954" s="2" t="s">
        <v>16</v>
      </c>
      <c r="E2954" s="2" t="s">
        <v>18</v>
      </c>
      <c r="F2954" s="2">
        <v>1</v>
      </c>
      <c r="G2954" s="2">
        <v>1</v>
      </c>
      <c r="H2954" s="2">
        <v>0</v>
      </c>
      <c r="I2954" s="2">
        <v>0</v>
      </c>
    </row>
    <row r="2955" spans="1:9" x14ac:dyDescent="0.25">
      <c r="A2955" s="2" t="s">
        <v>674</v>
      </c>
      <c r="B2955" s="2" t="s">
        <v>439</v>
      </c>
      <c r="C2955" s="2" t="s">
        <v>219</v>
      </c>
      <c r="D2955" s="2" t="s">
        <v>16</v>
      </c>
      <c r="E2955" s="2" t="s">
        <v>19</v>
      </c>
      <c r="F2955" s="2">
        <v>1</v>
      </c>
      <c r="G2955" s="2">
        <v>0.72</v>
      </c>
      <c r="H2955" s="2">
        <v>0</v>
      </c>
      <c r="I2955" s="2">
        <v>0</v>
      </c>
    </row>
    <row r="2956" spans="1:9" x14ac:dyDescent="0.25">
      <c r="A2956" s="2" t="s">
        <v>674</v>
      </c>
      <c r="B2956" s="2" t="s">
        <v>439</v>
      </c>
      <c r="C2956" s="2" t="s">
        <v>245</v>
      </c>
      <c r="D2956" s="2" t="s">
        <v>16</v>
      </c>
      <c r="E2956" s="2" t="s">
        <v>19</v>
      </c>
      <c r="F2956" s="2">
        <v>1</v>
      </c>
      <c r="G2956" s="2">
        <v>1</v>
      </c>
      <c r="H2956" s="2">
        <v>0</v>
      </c>
      <c r="I2956" s="2">
        <v>0</v>
      </c>
    </row>
    <row r="2957" spans="1:9" x14ac:dyDescent="0.25">
      <c r="A2957" s="2" t="s">
        <v>674</v>
      </c>
      <c r="B2957" s="2" t="s">
        <v>439</v>
      </c>
      <c r="C2957" s="2" t="s">
        <v>251</v>
      </c>
      <c r="D2957" s="2" t="s">
        <v>16</v>
      </c>
      <c r="E2957" s="2" t="s">
        <v>19</v>
      </c>
      <c r="F2957" s="2">
        <v>1</v>
      </c>
      <c r="G2957" s="2">
        <v>1</v>
      </c>
      <c r="H2957" s="2">
        <v>0</v>
      </c>
      <c r="I2957" s="2">
        <v>0</v>
      </c>
    </row>
    <row r="2958" spans="1:9" x14ac:dyDescent="0.25">
      <c r="A2958" s="2" t="s">
        <v>674</v>
      </c>
      <c r="B2958" s="2" t="s">
        <v>439</v>
      </c>
      <c r="C2958" s="2" t="s">
        <v>403</v>
      </c>
      <c r="D2958" s="2" t="s">
        <v>16</v>
      </c>
      <c r="E2958" s="2" t="s">
        <v>18</v>
      </c>
      <c r="F2958" s="2">
        <v>2</v>
      </c>
      <c r="G2958" s="2">
        <v>1.36</v>
      </c>
      <c r="H2958" s="2">
        <v>0</v>
      </c>
      <c r="I2958" s="2">
        <v>0</v>
      </c>
    </row>
    <row r="2959" spans="1:9" x14ac:dyDescent="0.25">
      <c r="A2959" s="2" t="s">
        <v>674</v>
      </c>
      <c r="B2959" s="2" t="s">
        <v>439</v>
      </c>
      <c r="C2959" s="2" t="s">
        <v>403</v>
      </c>
      <c r="D2959" s="2" t="s">
        <v>16</v>
      </c>
      <c r="E2959" s="2" t="s">
        <v>19</v>
      </c>
      <c r="F2959" s="2">
        <v>10</v>
      </c>
      <c r="G2959" s="2">
        <v>6.16</v>
      </c>
      <c r="H2959" s="2">
        <v>0</v>
      </c>
      <c r="I2959" s="2">
        <v>0</v>
      </c>
    </row>
    <row r="2960" spans="1:9" x14ac:dyDescent="0.25">
      <c r="A2960" s="2" t="s">
        <v>674</v>
      </c>
      <c r="B2960" s="2" t="s">
        <v>439</v>
      </c>
      <c r="C2960" s="2" t="s">
        <v>405</v>
      </c>
      <c r="D2960" s="2" t="s">
        <v>16</v>
      </c>
      <c r="E2960" s="2" t="s">
        <v>18</v>
      </c>
      <c r="F2960" s="2">
        <v>4</v>
      </c>
      <c r="G2960" s="2">
        <v>2.08</v>
      </c>
      <c r="H2960" s="2">
        <v>0</v>
      </c>
      <c r="I2960" s="2">
        <v>0</v>
      </c>
    </row>
    <row r="2961" spans="1:9" x14ac:dyDescent="0.25">
      <c r="A2961" s="2" t="s">
        <v>674</v>
      </c>
      <c r="B2961" s="2" t="s">
        <v>439</v>
      </c>
      <c r="C2961" s="2" t="s">
        <v>405</v>
      </c>
      <c r="D2961" s="2" t="s">
        <v>16</v>
      </c>
      <c r="E2961" s="2" t="s">
        <v>19</v>
      </c>
      <c r="F2961" s="2">
        <v>24</v>
      </c>
      <c r="G2961" s="2">
        <v>20.059999999999999</v>
      </c>
      <c r="H2961" s="2">
        <v>0</v>
      </c>
      <c r="I2961" s="2">
        <v>0</v>
      </c>
    </row>
    <row r="2962" spans="1:9" x14ac:dyDescent="0.25">
      <c r="A2962" s="2" t="s">
        <v>674</v>
      </c>
      <c r="B2962" s="2" t="s">
        <v>439</v>
      </c>
      <c r="C2962" s="2" t="s">
        <v>407</v>
      </c>
      <c r="D2962" s="2" t="s">
        <v>16</v>
      </c>
      <c r="E2962" s="2" t="s">
        <v>18</v>
      </c>
      <c r="F2962" s="2">
        <v>2</v>
      </c>
      <c r="G2962" s="2">
        <v>0.72</v>
      </c>
      <c r="H2962" s="2">
        <v>0</v>
      </c>
      <c r="I2962" s="2">
        <v>0</v>
      </c>
    </row>
    <row r="2963" spans="1:9" x14ac:dyDescent="0.25">
      <c r="A2963" s="2" t="s">
        <v>674</v>
      </c>
      <c r="B2963" s="2" t="s">
        <v>439</v>
      </c>
      <c r="C2963" s="2" t="s">
        <v>407</v>
      </c>
      <c r="D2963" s="2" t="s">
        <v>16</v>
      </c>
      <c r="E2963" s="2" t="s">
        <v>19</v>
      </c>
      <c r="F2963" s="2">
        <v>56</v>
      </c>
      <c r="G2963" s="2">
        <v>42.3</v>
      </c>
      <c r="H2963" s="2">
        <v>0</v>
      </c>
      <c r="I2963" s="2">
        <v>0</v>
      </c>
    </row>
    <row r="2964" spans="1:9" x14ac:dyDescent="0.25">
      <c r="A2964" s="2" t="s">
        <v>674</v>
      </c>
      <c r="B2964" s="2" t="s">
        <v>439</v>
      </c>
      <c r="C2964" s="2" t="s">
        <v>411</v>
      </c>
      <c r="D2964" s="2" t="s">
        <v>16</v>
      </c>
      <c r="E2964" s="2" t="s">
        <v>19</v>
      </c>
      <c r="F2964" s="2">
        <v>11</v>
      </c>
      <c r="G2964" s="2">
        <v>8.6999999999999993</v>
      </c>
      <c r="H2964" s="2">
        <v>0</v>
      </c>
      <c r="I2964" s="2">
        <v>0</v>
      </c>
    </row>
    <row r="2965" spans="1:9" x14ac:dyDescent="0.25">
      <c r="A2965" s="2" t="s">
        <v>674</v>
      </c>
      <c r="B2965" s="2" t="s">
        <v>439</v>
      </c>
      <c r="C2965" s="2" t="s">
        <v>413</v>
      </c>
      <c r="D2965" s="2" t="s">
        <v>16</v>
      </c>
      <c r="E2965" s="2" t="s">
        <v>18</v>
      </c>
      <c r="F2965" s="2">
        <v>1</v>
      </c>
      <c r="G2965" s="2">
        <v>1</v>
      </c>
      <c r="H2965" s="2">
        <v>0</v>
      </c>
      <c r="I2965" s="2">
        <v>0</v>
      </c>
    </row>
    <row r="2966" spans="1:9" x14ac:dyDescent="0.25">
      <c r="A2966" s="2" t="s">
        <v>674</v>
      </c>
      <c r="B2966" s="2" t="s">
        <v>439</v>
      </c>
      <c r="C2966" s="2" t="s">
        <v>413</v>
      </c>
      <c r="D2966" s="2" t="s">
        <v>16</v>
      </c>
      <c r="E2966" s="2" t="s">
        <v>19</v>
      </c>
      <c r="F2966" s="2">
        <v>4</v>
      </c>
      <c r="G2966" s="2">
        <v>4</v>
      </c>
      <c r="H2966" s="2">
        <v>0</v>
      </c>
      <c r="I2966" s="2">
        <v>0</v>
      </c>
    </row>
    <row r="2967" spans="1:9" x14ac:dyDescent="0.25">
      <c r="A2967" s="2" t="s">
        <v>674</v>
      </c>
      <c r="B2967" s="2" t="s">
        <v>439</v>
      </c>
      <c r="C2967" s="2" t="s">
        <v>417</v>
      </c>
      <c r="D2967" s="2" t="s">
        <v>16</v>
      </c>
      <c r="E2967" s="2" t="s">
        <v>18</v>
      </c>
      <c r="F2967" s="2">
        <v>1</v>
      </c>
      <c r="G2967" s="2">
        <v>0.72</v>
      </c>
      <c r="H2967" s="2">
        <v>0</v>
      </c>
      <c r="I2967" s="2">
        <v>0</v>
      </c>
    </row>
    <row r="2968" spans="1:9" x14ac:dyDescent="0.25">
      <c r="A2968" s="2" t="s">
        <v>674</v>
      </c>
      <c r="B2968" s="2" t="s">
        <v>439</v>
      </c>
      <c r="C2968" s="2" t="s">
        <v>417</v>
      </c>
      <c r="D2968" s="2" t="s">
        <v>16</v>
      </c>
      <c r="E2968" s="2" t="s">
        <v>19</v>
      </c>
      <c r="F2968" s="2">
        <v>2</v>
      </c>
      <c r="G2968" s="2">
        <v>1.18</v>
      </c>
      <c r="H2968" s="2">
        <v>0</v>
      </c>
      <c r="I2968" s="2">
        <v>0</v>
      </c>
    </row>
    <row r="2969" spans="1:9" x14ac:dyDescent="0.25">
      <c r="A2969" s="2" t="s">
        <v>674</v>
      </c>
      <c r="B2969" s="2" t="s">
        <v>439</v>
      </c>
      <c r="C2969" s="2" t="s">
        <v>419</v>
      </c>
      <c r="D2969" s="2" t="s">
        <v>16</v>
      </c>
      <c r="E2969" s="2" t="s">
        <v>18</v>
      </c>
      <c r="F2969" s="2">
        <v>5</v>
      </c>
      <c r="G2969" s="2">
        <v>1.8</v>
      </c>
      <c r="H2969" s="2">
        <v>0</v>
      </c>
      <c r="I2969" s="2">
        <v>0</v>
      </c>
    </row>
    <row r="2970" spans="1:9" x14ac:dyDescent="0.25">
      <c r="A2970" s="2" t="s">
        <v>674</v>
      </c>
      <c r="B2970" s="2" t="s">
        <v>439</v>
      </c>
      <c r="C2970" s="2" t="s">
        <v>419</v>
      </c>
      <c r="D2970" s="2" t="s">
        <v>16</v>
      </c>
      <c r="E2970" s="2" t="s">
        <v>19</v>
      </c>
      <c r="F2970" s="2">
        <v>50</v>
      </c>
      <c r="G2970" s="2">
        <v>35.659999999999997</v>
      </c>
      <c r="H2970" s="2">
        <v>0</v>
      </c>
      <c r="I2970" s="2">
        <v>0</v>
      </c>
    </row>
    <row r="2971" spans="1:9" x14ac:dyDescent="0.25">
      <c r="A2971" s="2" t="s">
        <v>674</v>
      </c>
      <c r="B2971" s="2" t="s">
        <v>439</v>
      </c>
      <c r="C2971" s="2" t="s">
        <v>421</v>
      </c>
      <c r="D2971" s="2" t="s">
        <v>16</v>
      </c>
      <c r="E2971" s="2" t="s">
        <v>18</v>
      </c>
      <c r="F2971" s="2">
        <v>1</v>
      </c>
      <c r="G2971" s="2">
        <v>1</v>
      </c>
      <c r="H2971" s="2">
        <v>0</v>
      </c>
      <c r="I2971" s="2">
        <v>0</v>
      </c>
    </row>
    <row r="2972" spans="1:9" x14ac:dyDescent="0.25">
      <c r="A2972" s="2" t="s">
        <v>674</v>
      </c>
      <c r="B2972" s="2" t="s">
        <v>439</v>
      </c>
      <c r="C2972" s="2" t="s">
        <v>421</v>
      </c>
      <c r="D2972" s="2" t="s">
        <v>16</v>
      </c>
      <c r="E2972" s="2" t="s">
        <v>19</v>
      </c>
      <c r="F2972" s="2">
        <v>8</v>
      </c>
      <c r="G2972" s="2">
        <v>4.42</v>
      </c>
      <c r="H2972" s="2">
        <v>0</v>
      </c>
      <c r="I2972" s="2">
        <v>0</v>
      </c>
    </row>
    <row r="2973" spans="1:9" x14ac:dyDescent="0.25">
      <c r="A2973" s="2" t="s">
        <v>674</v>
      </c>
      <c r="B2973" s="2" t="s">
        <v>439</v>
      </c>
      <c r="C2973" s="2" t="s">
        <v>423</v>
      </c>
      <c r="D2973" s="2" t="s">
        <v>16</v>
      </c>
      <c r="E2973" s="2" t="s">
        <v>18</v>
      </c>
      <c r="F2973" s="2">
        <v>2</v>
      </c>
      <c r="G2973" s="2">
        <v>0.72</v>
      </c>
      <c r="H2973" s="2">
        <v>0</v>
      </c>
      <c r="I2973" s="2">
        <v>0</v>
      </c>
    </row>
    <row r="2974" spans="1:9" x14ac:dyDescent="0.25">
      <c r="A2974" s="2" t="s">
        <v>674</v>
      </c>
      <c r="B2974" s="2" t="s">
        <v>439</v>
      </c>
      <c r="C2974" s="2" t="s">
        <v>423</v>
      </c>
      <c r="D2974" s="2" t="s">
        <v>16</v>
      </c>
      <c r="E2974" s="2" t="s">
        <v>19</v>
      </c>
      <c r="F2974" s="2">
        <v>25</v>
      </c>
      <c r="G2974" s="2">
        <v>17.02</v>
      </c>
      <c r="H2974" s="2">
        <v>0</v>
      </c>
      <c r="I2974" s="2">
        <v>0</v>
      </c>
    </row>
    <row r="2975" spans="1:9" x14ac:dyDescent="0.25">
      <c r="A2975" s="2" t="s">
        <v>674</v>
      </c>
      <c r="B2975" s="2" t="s">
        <v>439</v>
      </c>
      <c r="C2975" s="2" t="s">
        <v>425</v>
      </c>
      <c r="D2975" s="2" t="s">
        <v>16</v>
      </c>
      <c r="E2975" s="2" t="s">
        <v>18</v>
      </c>
      <c r="F2975" s="2">
        <v>5</v>
      </c>
      <c r="G2975" s="2">
        <v>3.44</v>
      </c>
      <c r="H2975" s="2">
        <v>0</v>
      </c>
      <c r="I2975" s="2">
        <v>0</v>
      </c>
    </row>
    <row r="2976" spans="1:9" x14ac:dyDescent="0.25">
      <c r="A2976" s="2" t="s">
        <v>674</v>
      </c>
      <c r="B2976" s="2" t="s">
        <v>439</v>
      </c>
      <c r="C2976" s="2" t="s">
        <v>425</v>
      </c>
      <c r="D2976" s="2" t="s">
        <v>16</v>
      </c>
      <c r="E2976" s="2" t="s">
        <v>19</v>
      </c>
      <c r="F2976" s="2">
        <v>41</v>
      </c>
      <c r="G2976" s="2">
        <v>28.18</v>
      </c>
      <c r="H2976" s="2">
        <v>0</v>
      </c>
      <c r="I2976" s="2">
        <v>0</v>
      </c>
    </row>
    <row r="2977" spans="1:9" x14ac:dyDescent="0.25">
      <c r="A2977" s="2" t="s">
        <v>674</v>
      </c>
      <c r="B2977" s="2" t="s">
        <v>439</v>
      </c>
      <c r="C2977" s="2" t="s">
        <v>427</v>
      </c>
      <c r="D2977" s="2" t="s">
        <v>16</v>
      </c>
      <c r="E2977" s="2" t="s">
        <v>18</v>
      </c>
      <c r="F2977" s="2">
        <v>1</v>
      </c>
      <c r="G2977" s="2">
        <v>1</v>
      </c>
      <c r="H2977" s="2">
        <v>0</v>
      </c>
      <c r="I2977" s="2">
        <v>0</v>
      </c>
    </row>
    <row r="2978" spans="1:9" x14ac:dyDescent="0.25">
      <c r="A2978" s="2" t="s">
        <v>674</v>
      </c>
      <c r="B2978" s="2" t="s">
        <v>439</v>
      </c>
      <c r="C2978" s="2" t="s">
        <v>427</v>
      </c>
      <c r="D2978" s="2" t="s">
        <v>16</v>
      </c>
      <c r="E2978" s="2" t="s">
        <v>19</v>
      </c>
      <c r="F2978" s="2">
        <v>4</v>
      </c>
      <c r="G2978" s="2">
        <v>3.72</v>
      </c>
      <c r="H2978" s="2">
        <v>0</v>
      </c>
      <c r="I2978" s="2">
        <v>0</v>
      </c>
    </row>
    <row r="2979" spans="1:9" x14ac:dyDescent="0.25">
      <c r="A2979" s="2" t="s">
        <v>674</v>
      </c>
      <c r="B2979" s="2" t="s">
        <v>439</v>
      </c>
      <c r="C2979" s="2" t="s">
        <v>429</v>
      </c>
      <c r="D2979" s="2" t="s">
        <v>16</v>
      </c>
      <c r="E2979" s="2" t="s">
        <v>19</v>
      </c>
      <c r="F2979" s="2">
        <v>2</v>
      </c>
      <c r="G2979" s="2">
        <v>0.72</v>
      </c>
      <c r="H2979" s="2">
        <v>0</v>
      </c>
      <c r="I2979" s="2">
        <v>0</v>
      </c>
    </row>
    <row r="2980" spans="1:9" x14ac:dyDescent="0.25">
      <c r="A2980" s="2" t="s">
        <v>674</v>
      </c>
      <c r="B2980" s="2" t="s">
        <v>439</v>
      </c>
      <c r="C2980" s="2" t="s">
        <v>431</v>
      </c>
      <c r="D2980" s="2" t="s">
        <v>16</v>
      </c>
      <c r="E2980" s="2" t="s">
        <v>18</v>
      </c>
      <c r="F2980" s="2">
        <v>1</v>
      </c>
      <c r="G2980" s="2">
        <v>0.36</v>
      </c>
      <c r="H2980" s="2">
        <v>0</v>
      </c>
      <c r="I2980" s="2">
        <v>0</v>
      </c>
    </row>
    <row r="2981" spans="1:9" x14ac:dyDescent="0.25">
      <c r="A2981" s="2" t="s">
        <v>674</v>
      </c>
      <c r="B2981" s="2" t="s">
        <v>439</v>
      </c>
      <c r="C2981" s="2" t="s">
        <v>431</v>
      </c>
      <c r="D2981" s="2" t="s">
        <v>16</v>
      </c>
      <c r="E2981" s="2" t="s">
        <v>19</v>
      </c>
      <c r="F2981" s="2">
        <v>5</v>
      </c>
      <c r="G2981" s="2">
        <v>4</v>
      </c>
      <c r="H2981" s="2">
        <v>0</v>
      </c>
      <c r="I2981" s="2">
        <v>0</v>
      </c>
    </row>
    <row r="2982" spans="1:9" x14ac:dyDescent="0.25">
      <c r="A2982" s="2" t="s">
        <v>674</v>
      </c>
      <c r="B2982" s="2" t="s">
        <v>439</v>
      </c>
      <c r="C2982" s="2" t="s">
        <v>555</v>
      </c>
      <c r="D2982" s="2" t="s">
        <v>16</v>
      </c>
      <c r="E2982" s="2" t="s">
        <v>19</v>
      </c>
      <c r="F2982" s="2">
        <v>1</v>
      </c>
      <c r="G2982" s="2">
        <v>0.36</v>
      </c>
      <c r="H2982" s="2">
        <v>0</v>
      </c>
      <c r="I2982" s="2">
        <v>0</v>
      </c>
    </row>
    <row r="2983" spans="1:9" x14ac:dyDescent="0.25">
      <c r="A2983" s="2" t="s">
        <v>674</v>
      </c>
      <c r="B2983" s="2" t="s">
        <v>439</v>
      </c>
      <c r="C2983" s="2" t="s">
        <v>557</v>
      </c>
      <c r="D2983" s="2" t="s">
        <v>16</v>
      </c>
      <c r="E2983" s="2" t="s">
        <v>18</v>
      </c>
      <c r="F2983" s="2">
        <v>1</v>
      </c>
      <c r="G2983" s="2">
        <v>0.54</v>
      </c>
      <c r="H2983" s="2">
        <v>0</v>
      </c>
      <c r="I2983" s="2">
        <v>0</v>
      </c>
    </row>
    <row r="2984" spans="1:9" x14ac:dyDescent="0.25">
      <c r="A2984" s="2" t="s">
        <v>674</v>
      </c>
      <c r="B2984" s="2" t="s">
        <v>439</v>
      </c>
      <c r="C2984" s="2" t="s">
        <v>557</v>
      </c>
      <c r="D2984" s="2" t="s">
        <v>16</v>
      </c>
      <c r="E2984" s="2" t="s">
        <v>19</v>
      </c>
      <c r="F2984" s="2">
        <v>4</v>
      </c>
      <c r="G2984" s="2">
        <v>2.62</v>
      </c>
      <c r="H2984" s="2">
        <v>0</v>
      </c>
      <c r="I2984" s="2">
        <v>0</v>
      </c>
    </row>
    <row r="2985" spans="1:9" x14ac:dyDescent="0.25">
      <c r="A2985" s="2" t="s">
        <v>674</v>
      </c>
      <c r="B2985" s="2" t="s">
        <v>439</v>
      </c>
      <c r="C2985" s="2" t="s">
        <v>559</v>
      </c>
      <c r="D2985" s="2" t="s">
        <v>16</v>
      </c>
      <c r="E2985" s="2" t="s">
        <v>19</v>
      </c>
      <c r="F2985" s="2">
        <v>1</v>
      </c>
      <c r="G2985" s="2">
        <v>0.18</v>
      </c>
      <c r="H2985" s="2">
        <v>0</v>
      </c>
      <c r="I2985" s="2">
        <v>0</v>
      </c>
    </row>
    <row r="2986" spans="1:9" x14ac:dyDescent="0.25">
      <c r="A2986" s="2" t="s">
        <v>674</v>
      </c>
      <c r="B2986" s="2" t="s">
        <v>441</v>
      </c>
      <c r="C2986" s="2" t="s">
        <v>441</v>
      </c>
      <c r="D2986" s="2" t="s">
        <v>16</v>
      </c>
      <c r="E2986" s="2" t="s">
        <v>675</v>
      </c>
      <c r="F2986" s="2">
        <v>2</v>
      </c>
      <c r="G2986" s="2">
        <v>2</v>
      </c>
      <c r="H2986" s="2">
        <v>0</v>
      </c>
      <c r="I2986" s="2">
        <v>0</v>
      </c>
    </row>
    <row r="2987" spans="1:9" x14ac:dyDescent="0.25">
      <c r="A2987" s="2" t="s">
        <v>674</v>
      </c>
      <c r="B2987" s="2" t="s">
        <v>441</v>
      </c>
      <c r="C2987" s="2" t="s">
        <v>441</v>
      </c>
      <c r="D2987" s="2" t="s">
        <v>16</v>
      </c>
      <c r="E2987" s="2" t="s">
        <v>8</v>
      </c>
      <c r="F2987" s="2">
        <v>1</v>
      </c>
      <c r="G2987" s="2">
        <v>1</v>
      </c>
      <c r="H2987" s="2">
        <v>0</v>
      </c>
      <c r="I2987" s="2">
        <v>0</v>
      </c>
    </row>
    <row r="2988" spans="1:9" x14ac:dyDescent="0.25">
      <c r="A2988" s="2" t="s">
        <v>674</v>
      </c>
      <c r="B2988" s="2" t="s">
        <v>441</v>
      </c>
      <c r="C2988" s="2" t="s">
        <v>441</v>
      </c>
      <c r="D2988" s="2" t="s">
        <v>16</v>
      </c>
      <c r="E2988" s="2" t="s">
        <v>9</v>
      </c>
      <c r="F2988" s="2">
        <v>1</v>
      </c>
      <c r="G2988" s="2">
        <v>1</v>
      </c>
      <c r="H2988" s="2">
        <v>0</v>
      </c>
      <c r="I2988" s="2">
        <v>0</v>
      </c>
    </row>
    <row r="2989" spans="1:9" x14ac:dyDescent="0.25">
      <c r="A2989" s="2" t="s">
        <v>674</v>
      </c>
      <c r="B2989" s="2" t="s">
        <v>441</v>
      </c>
      <c r="C2989" s="2" t="s">
        <v>441</v>
      </c>
      <c r="D2989" s="2" t="s">
        <v>16</v>
      </c>
      <c r="E2989" s="2" t="s">
        <v>11</v>
      </c>
      <c r="F2989" s="2">
        <v>1</v>
      </c>
      <c r="G2989" s="2">
        <v>1</v>
      </c>
      <c r="H2989" s="2">
        <v>0</v>
      </c>
      <c r="I2989" s="2">
        <v>0</v>
      </c>
    </row>
    <row r="2990" spans="1:9" x14ac:dyDescent="0.25">
      <c r="A2990" s="2" t="s">
        <v>674</v>
      </c>
      <c r="B2990" s="2" t="s">
        <v>441</v>
      </c>
      <c r="C2990" s="2" t="s">
        <v>441</v>
      </c>
      <c r="D2990" s="2" t="s">
        <v>16</v>
      </c>
      <c r="E2990" s="2" t="s">
        <v>12</v>
      </c>
      <c r="F2990" s="2">
        <v>2</v>
      </c>
      <c r="G2990" s="2">
        <v>2</v>
      </c>
      <c r="H2990" s="2">
        <v>0</v>
      </c>
      <c r="I2990" s="2">
        <v>0</v>
      </c>
    </row>
    <row r="2991" spans="1:9" x14ac:dyDescent="0.25">
      <c r="A2991" s="2" t="s">
        <v>674</v>
      </c>
      <c r="B2991" s="2" t="s">
        <v>441</v>
      </c>
      <c r="C2991" s="2" t="s">
        <v>441</v>
      </c>
      <c r="D2991" s="2" t="s">
        <v>16</v>
      </c>
      <c r="E2991" s="2" t="s">
        <v>14</v>
      </c>
      <c r="F2991" s="2">
        <v>1</v>
      </c>
      <c r="G2991" s="2">
        <v>1</v>
      </c>
      <c r="H2991" s="2">
        <v>0</v>
      </c>
      <c r="I2991" s="2">
        <v>0</v>
      </c>
    </row>
    <row r="2992" spans="1:9" x14ac:dyDescent="0.25">
      <c r="A2992" s="2" t="s">
        <v>674</v>
      </c>
      <c r="B2992" s="2" t="s">
        <v>443</v>
      </c>
      <c r="C2992" s="2" t="s">
        <v>443</v>
      </c>
      <c r="D2992" s="2" t="s">
        <v>16</v>
      </c>
      <c r="E2992" s="2" t="s">
        <v>675</v>
      </c>
      <c r="F2992" s="2">
        <v>33</v>
      </c>
      <c r="G2992" s="2">
        <v>23.5</v>
      </c>
      <c r="H2992" s="2">
        <v>0</v>
      </c>
      <c r="I2992" s="2">
        <v>0</v>
      </c>
    </row>
    <row r="2993" spans="1:9" x14ac:dyDescent="0.25">
      <c r="A2993" s="2" t="s">
        <v>674</v>
      </c>
      <c r="B2993" s="2" t="s">
        <v>443</v>
      </c>
      <c r="C2993" s="2" t="s">
        <v>443</v>
      </c>
      <c r="D2993" s="2" t="s">
        <v>16</v>
      </c>
      <c r="E2993" s="2" t="s">
        <v>8</v>
      </c>
      <c r="F2993" s="2">
        <v>56</v>
      </c>
      <c r="G2993" s="2">
        <v>56</v>
      </c>
      <c r="H2993" s="2">
        <v>0</v>
      </c>
      <c r="I2993" s="2">
        <v>0</v>
      </c>
    </row>
    <row r="2994" spans="1:9" x14ac:dyDescent="0.25">
      <c r="A2994" s="2" t="s">
        <v>674</v>
      </c>
      <c r="B2994" s="2" t="s">
        <v>443</v>
      </c>
      <c r="C2994" s="2" t="s">
        <v>443</v>
      </c>
      <c r="D2994" s="2" t="s">
        <v>16</v>
      </c>
      <c r="E2994" s="2" t="s">
        <v>9</v>
      </c>
      <c r="F2994" s="2">
        <v>64</v>
      </c>
      <c r="G2994" s="2">
        <v>63.02</v>
      </c>
      <c r="H2994" s="2">
        <v>0</v>
      </c>
      <c r="I2994" s="2">
        <v>0</v>
      </c>
    </row>
    <row r="2995" spans="1:9" x14ac:dyDescent="0.25">
      <c r="A2995" s="2" t="s">
        <v>674</v>
      </c>
      <c r="B2995" s="2" t="s">
        <v>443</v>
      </c>
      <c r="C2995" s="2" t="s">
        <v>443</v>
      </c>
      <c r="D2995" s="2" t="s">
        <v>16</v>
      </c>
      <c r="E2995" s="2" t="s">
        <v>10</v>
      </c>
      <c r="F2995" s="2">
        <v>59</v>
      </c>
      <c r="G2995" s="2">
        <v>57.04</v>
      </c>
      <c r="H2995" s="2">
        <v>0</v>
      </c>
      <c r="I2995" s="2">
        <v>0</v>
      </c>
    </row>
    <row r="2996" spans="1:9" x14ac:dyDescent="0.25">
      <c r="A2996" s="2" t="s">
        <v>674</v>
      </c>
      <c r="B2996" s="2" t="s">
        <v>443</v>
      </c>
      <c r="C2996" s="2" t="s">
        <v>443</v>
      </c>
      <c r="D2996" s="2" t="s">
        <v>16</v>
      </c>
      <c r="E2996" s="2" t="s">
        <v>11</v>
      </c>
      <c r="F2996" s="2">
        <v>65</v>
      </c>
      <c r="G2996" s="2">
        <v>63.79</v>
      </c>
      <c r="H2996" s="2">
        <v>0</v>
      </c>
      <c r="I2996" s="2">
        <v>0</v>
      </c>
    </row>
    <row r="2997" spans="1:9" x14ac:dyDescent="0.25">
      <c r="A2997" s="2" t="s">
        <v>674</v>
      </c>
      <c r="B2997" s="2" t="s">
        <v>443</v>
      </c>
      <c r="C2997" s="2" t="s">
        <v>443</v>
      </c>
      <c r="D2997" s="2" t="s">
        <v>16</v>
      </c>
      <c r="E2997" s="2" t="s">
        <v>12</v>
      </c>
      <c r="F2997" s="2">
        <v>64</v>
      </c>
      <c r="G2997" s="2">
        <v>64</v>
      </c>
      <c r="H2997" s="2">
        <v>0</v>
      </c>
      <c r="I2997" s="2">
        <v>0</v>
      </c>
    </row>
    <row r="2998" spans="1:9" x14ac:dyDescent="0.25">
      <c r="A2998" s="2" t="s">
        <v>674</v>
      </c>
      <c r="B2998" s="2" t="s">
        <v>443</v>
      </c>
      <c r="C2998" s="2" t="s">
        <v>443</v>
      </c>
      <c r="D2998" s="2" t="s">
        <v>16</v>
      </c>
      <c r="E2998" s="2" t="s">
        <v>13</v>
      </c>
      <c r="F2998" s="2">
        <v>90</v>
      </c>
      <c r="G2998" s="2">
        <v>89.4</v>
      </c>
      <c r="H2998" s="2">
        <v>0</v>
      </c>
      <c r="I2998" s="2">
        <v>0</v>
      </c>
    </row>
    <row r="2999" spans="1:9" x14ac:dyDescent="0.25">
      <c r="A2999" s="2" t="s">
        <v>674</v>
      </c>
      <c r="B2999" s="2" t="s">
        <v>443</v>
      </c>
      <c r="C2999" s="2" t="s">
        <v>443</v>
      </c>
      <c r="D2999" s="2" t="s">
        <v>16</v>
      </c>
      <c r="E2999" s="2" t="s">
        <v>14</v>
      </c>
      <c r="F2999" s="2">
        <v>58</v>
      </c>
      <c r="G2999" s="2">
        <v>56.82</v>
      </c>
      <c r="H2999" s="2">
        <v>0</v>
      </c>
      <c r="I2999" s="2">
        <v>0</v>
      </c>
    </row>
    <row r="3000" spans="1:9" x14ac:dyDescent="0.25">
      <c r="A3000" s="2" t="s">
        <v>674</v>
      </c>
      <c r="B3000" s="2" t="s">
        <v>443</v>
      </c>
      <c r="C3000" s="2" t="s">
        <v>443</v>
      </c>
      <c r="D3000" s="2" t="s">
        <v>16</v>
      </c>
      <c r="E3000" s="2" t="s">
        <v>15</v>
      </c>
      <c r="F3000" s="2">
        <v>88</v>
      </c>
      <c r="G3000" s="2">
        <v>86.14</v>
      </c>
      <c r="H3000" s="2">
        <v>0</v>
      </c>
      <c r="I3000" s="2">
        <v>0</v>
      </c>
    </row>
    <row r="3001" spans="1:9" x14ac:dyDescent="0.25">
      <c r="A3001" s="2" t="s">
        <v>674</v>
      </c>
      <c r="B3001" s="2" t="s">
        <v>443</v>
      </c>
      <c r="C3001" s="2" t="s">
        <v>443</v>
      </c>
      <c r="D3001" s="2" t="s">
        <v>16</v>
      </c>
      <c r="E3001" s="2" t="s">
        <v>16</v>
      </c>
      <c r="F3001" s="2">
        <v>55</v>
      </c>
      <c r="G3001" s="2">
        <v>55</v>
      </c>
      <c r="H3001" s="2">
        <v>0</v>
      </c>
      <c r="I3001" s="2">
        <v>0</v>
      </c>
    </row>
    <row r="3002" spans="1:9" x14ac:dyDescent="0.25">
      <c r="A3002" s="2" t="s">
        <v>674</v>
      </c>
      <c r="B3002" s="2" t="s">
        <v>443</v>
      </c>
      <c r="C3002" s="2" t="s">
        <v>443</v>
      </c>
      <c r="D3002" s="2" t="s">
        <v>16</v>
      </c>
      <c r="E3002" s="2" t="s">
        <v>17</v>
      </c>
      <c r="F3002" s="2">
        <v>54</v>
      </c>
      <c r="G3002" s="2">
        <v>53.82</v>
      </c>
      <c r="H3002" s="2">
        <v>0</v>
      </c>
      <c r="I3002" s="2">
        <v>0</v>
      </c>
    </row>
    <row r="3003" spans="1:9" x14ac:dyDescent="0.25">
      <c r="A3003" s="2" t="s">
        <v>674</v>
      </c>
      <c r="B3003" s="2" t="s">
        <v>443</v>
      </c>
      <c r="C3003" s="2" t="s">
        <v>443</v>
      </c>
      <c r="D3003" s="2" t="s">
        <v>16</v>
      </c>
      <c r="E3003" s="2" t="s">
        <v>18</v>
      </c>
      <c r="F3003" s="2">
        <v>40</v>
      </c>
      <c r="G3003" s="2">
        <v>39.78</v>
      </c>
      <c r="H3003" s="2">
        <v>0</v>
      </c>
      <c r="I3003" s="2">
        <v>0</v>
      </c>
    </row>
    <row r="3004" spans="1:9" x14ac:dyDescent="0.25">
      <c r="A3004" s="2" t="s">
        <v>674</v>
      </c>
      <c r="B3004" s="2" t="s">
        <v>443</v>
      </c>
      <c r="C3004" s="2" t="s">
        <v>443</v>
      </c>
      <c r="D3004" s="2" t="s">
        <v>16</v>
      </c>
      <c r="E3004" s="2" t="s">
        <v>19</v>
      </c>
      <c r="F3004" s="2">
        <v>41</v>
      </c>
      <c r="G3004" s="2">
        <v>37.44</v>
      </c>
      <c r="H3004" s="2">
        <v>0</v>
      </c>
      <c r="I3004" s="2">
        <v>0</v>
      </c>
    </row>
    <row r="3005" spans="1:9" x14ac:dyDescent="0.25">
      <c r="A3005" s="2" t="s">
        <v>674</v>
      </c>
      <c r="B3005" s="2" t="s">
        <v>445</v>
      </c>
      <c r="C3005" s="2" t="s">
        <v>445</v>
      </c>
      <c r="D3005" s="2" t="s">
        <v>16</v>
      </c>
      <c r="E3005" s="2" t="s">
        <v>675</v>
      </c>
      <c r="F3005" s="2">
        <v>15</v>
      </c>
      <c r="G3005" s="2">
        <v>15</v>
      </c>
      <c r="H3005" s="2">
        <v>1</v>
      </c>
      <c r="I3005" s="2">
        <v>0.2</v>
      </c>
    </row>
    <row r="3006" spans="1:9" x14ac:dyDescent="0.25">
      <c r="A3006" s="2" t="s">
        <v>674</v>
      </c>
      <c r="B3006" s="2" t="s">
        <v>445</v>
      </c>
      <c r="C3006" s="2" t="s">
        <v>445</v>
      </c>
      <c r="D3006" s="2" t="s">
        <v>16</v>
      </c>
      <c r="E3006" s="2" t="s">
        <v>8</v>
      </c>
      <c r="F3006" s="2">
        <v>18</v>
      </c>
      <c r="G3006" s="2">
        <v>18</v>
      </c>
      <c r="H3006" s="2">
        <v>2</v>
      </c>
      <c r="I3006" s="2">
        <v>2</v>
      </c>
    </row>
    <row r="3007" spans="1:9" x14ac:dyDescent="0.25">
      <c r="A3007" s="2" t="s">
        <v>674</v>
      </c>
      <c r="B3007" s="2" t="s">
        <v>445</v>
      </c>
      <c r="C3007" s="2" t="s">
        <v>445</v>
      </c>
      <c r="D3007" s="2" t="s">
        <v>16</v>
      </c>
      <c r="E3007" s="2" t="s">
        <v>9</v>
      </c>
      <c r="F3007" s="2">
        <v>14</v>
      </c>
      <c r="G3007" s="2">
        <v>14</v>
      </c>
      <c r="H3007" s="2">
        <v>2</v>
      </c>
      <c r="I3007" s="2">
        <v>2</v>
      </c>
    </row>
    <row r="3008" spans="1:9" x14ac:dyDescent="0.25">
      <c r="A3008" s="2" t="s">
        <v>674</v>
      </c>
      <c r="B3008" s="2" t="s">
        <v>445</v>
      </c>
      <c r="C3008" s="2" t="s">
        <v>445</v>
      </c>
      <c r="D3008" s="2" t="s">
        <v>16</v>
      </c>
      <c r="E3008" s="2" t="s">
        <v>10</v>
      </c>
      <c r="F3008" s="2">
        <v>18</v>
      </c>
      <c r="G3008" s="2">
        <v>17.25</v>
      </c>
      <c r="H3008" s="2">
        <v>10</v>
      </c>
      <c r="I3008" s="2">
        <v>7</v>
      </c>
    </row>
    <row r="3009" spans="1:9" x14ac:dyDescent="0.25">
      <c r="A3009" s="2" t="s">
        <v>674</v>
      </c>
      <c r="B3009" s="2" t="s">
        <v>445</v>
      </c>
      <c r="C3009" s="2" t="s">
        <v>445</v>
      </c>
      <c r="D3009" s="2" t="s">
        <v>16</v>
      </c>
      <c r="E3009" s="2" t="s">
        <v>11</v>
      </c>
      <c r="F3009" s="2">
        <v>17</v>
      </c>
      <c r="G3009" s="2">
        <v>17</v>
      </c>
      <c r="H3009" s="2">
        <v>4</v>
      </c>
      <c r="I3009" s="2">
        <v>2.6</v>
      </c>
    </row>
    <row r="3010" spans="1:9" x14ac:dyDescent="0.25">
      <c r="A3010" s="2" t="s">
        <v>674</v>
      </c>
      <c r="B3010" s="2" t="s">
        <v>445</v>
      </c>
      <c r="C3010" s="2" t="s">
        <v>445</v>
      </c>
      <c r="D3010" s="2" t="s">
        <v>16</v>
      </c>
      <c r="E3010" s="2" t="s">
        <v>12</v>
      </c>
      <c r="F3010" s="2">
        <v>20</v>
      </c>
      <c r="G3010" s="2">
        <v>20</v>
      </c>
      <c r="H3010" s="2">
        <v>1</v>
      </c>
      <c r="I3010" s="2">
        <v>0.2</v>
      </c>
    </row>
    <row r="3011" spans="1:9" x14ac:dyDescent="0.25">
      <c r="A3011" s="2" t="s">
        <v>674</v>
      </c>
      <c r="B3011" s="2" t="s">
        <v>445</v>
      </c>
      <c r="C3011" s="2" t="s">
        <v>445</v>
      </c>
      <c r="D3011" s="2" t="s">
        <v>16</v>
      </c>
      <c r="E3011" s="2" t="s">
        <v>13</v>
      </c>
      <c r="F3011" s="2">
        <v>21</v>
      </c>
      <c r="G3011" s="2">
        <v>21</v>
      </c>
      <c r="H3011" s="2">
        <v>3</v>
      </c>
      <c r="I3011" s="2">
        <v>2.08</v>
      </c>
    </row>
    <row r="3012" spans="1:9" x14ac:dyDescent="0.25">
      <c r="A3012" s="2" t="s">
        <v>674</v>
      </c>
      <c r="B3012" s="2" t="s">
        <v>445</v>
      </c>
      <c r="C3012" s="2" t="s">
        <v>445</v>
      </c>
      <c r="D3012" s="2" t="s">
        <v>16</v>
      </c>
      <c r="E3012" s="2" t="s">
        <v>14</v>
      </c>
      <c r="F3012" s="2">
        <v>20</v>
      </c>
      <c r="G3012" s="2">
        <v>20</v>
      </c>
      <c r="H3012" s="2">
        <v>10</v>
      </c>
      <c r="I3012" s="2">
        <v>7.57</v>
      </c>
    </row>
    <row r="3013" spans="1:9" x14ac:dyDescent="0.25">
      <c r="A3013" s="2" t="s">
        <v>674</v>
      </c>
      <c r="B3013" s="2" t="s">
        <v>445</v>
      </c>
      <c r="C3013" s="2" t="s">
        <v>445</v>
      </c>
      <c r="D3013" s="2" t="s">
        <v>16</v>
      </c>
      <c r="E3013" s="2" t="s">
        <v>15</v>
      </c>
      <c r="F3013" s="2">
        <v>27</v>
      </c>
      <c r="G3013" s="2">
        <v>27</v>
      </c>
      <c r="H3013" s="2">
        <v>5</v>
      </c>
      <c r="I3013" s="2">
        <v>3.85</v>
      </c>
    </row>
    <row r="3014" spans="1:9" x14ac:dyDescent="0.25">
      <c r="A3014" s="2" t="s">
        <v>674</v>
      </c>
      <c r="B3014" s="2" t="s">
        <v>445</v>
      </c>
      <c r="C3014" s="2" t="s">
        <v>445</v>
      </c>
      <c r="D3014" s="2" t="s">
        <v>16</v>
      </c>
      <c r="E3014" s="2" t="s">
        <v>16</v>
      </c>
      <c r="F3014" s="2">
        <v>17</v>
      </c>
      <c r="G3014" s="2">
        <v>17</v>
      </c>
      <c r="H3014" s="2">
        <v>7</v>
      </c>
      <c r="I3014" s="2">
        <v>4.8499999999999996</v>
      </c>
    </row>
    <row r="3015" spans="1:9" x14ac:dyDescent="0.25">
      <c r="A3015" s="2" t="s">
        <v>674</v>
      </c>
      <c r="B3015" s="2" t="s">
        <v>445</v>
      </c>
      <c r="C3015" s="2" t="s">
        <v>445</v>
      </c>
      <c r="D3015" s="2" t="s">
        <v>16</v>
      </c>
      <c r="E3015" s="2" t="s">
        <v>17</v>
      </c>
      <c r="F3015" s="2">
        <v>18</v>
      </c>
      <c r="G3015" s="2">
        <v>18</v>
      </c>
      <c r="H3015" s="2">
        <v>1</v>
      </c>
      <c r="I3015" s="2">
        <v>0.34</v>
      </c>
    </row>
    <row r="3016" spans="1:9" x14ac:dyDescent="0.25">
      <c r="A3016" s="2" t="s">
        <v>674</v>
      </c>
      <c r="B3016" s="2" t="s">
        <v>445</v>
      </c>
      <c r="C3016" s="2" t="s">
        <v>445</v>
      </c>
      <c r="D3016" s="2" t="s">
        <v>16</v>
      </c>
      <c r="E3016" s="2" t="s">
        <v>18</v>
      </c>
      <c r="F3016" s="2">
        <v>13</v>
      </c>
      <c r="G3016" s="2">
        <v>13</v>
      </c>
      <c r="H3016" s="2">
        <v>4</v>
      </c>
      <c r="I3016" s="2">
        <v>2.02</v>
      </c>
    </row>
    <row r="3017" spans="1:9" x14ac:dyDescent="0.25">
      <c r="A3017" s="2" t="s">
        <v>674</v>
      </c>
      <c r="B3017" s="2" t="s">
        <v>445</v>
      </c>
      <c r="C3017" s="2" t="s">
        <v>445</v>
      </c>
      <c r="D3017" s="2" t="s">
        <v>16</v>
      </c>
      <c r="E3017" s="2" t="s">
        <v>19</v>
      </c>
      <c r="F3017" s="2">
        <v>8</v>
      </c>
      <c r="G3017" s="2">
        <v>8</v>
      </c>
      <c r="H3017" s="2">
        <v>1</v>
      </c>
      <c r="I3017" s="2">
        <v>1</v>
      </c>
    </row>
    <row r="3018" spans="1:9" x14ac:dyDescent="0.25">
      <c r="A3018" s="2" t="s">
        <v>674</v>
      </c>
      <c r="B3018" s="2" t="s">
        <v>447</v>
      </c>
      <c r="C3018" s="2" t="s">
        <v>447</v>
      </c>
      <c r="D3018" s="2" t="s">
        <v>16</v>
      </c>
      <c r="E3018" s="2" t="s">
        <v>675</v>
      </c>
      <c r="F3018" s="2">
        <v>48</v>
      </c>
      <c r="G3018" s="2">
        <v>46</v>
      </c>
      <c r="H3018" s="2">
        <v>3</v>
      </c>
      <c r="I3018" s="2">
        <v>1.5</v>
      </c>
    </row>
    <row r="3019" spans="1:9" x14ac:dyDescent="0.25">
      <c r="A3019" s="2" t="s">
        <v>674</v>
      </c>
      <c r="B3019" s="2" t="s">
        <v>447</v>
      </c>
      <c r="C3019" s="2" t="s">
        <v>447</v>
      </c>
      <c r="D3019" s="2" t="s">
        <v>16</v>
      </c>
      <c r="E3019" s="2" t="s">
        <v>8</v>
      </c>
      <c r="F3019" s="2">
        <v>51</v>
      </c>
      <c r="G3019" s="2">
        <v>49.05</v>
      </c>
      <c r="H3019" s="2">
        <v>8</v>
      </c>
      <c r="I3019" s="2">
        <v>6.8</v>
      </c>
    </row>
    <row r="3020" spans="1:9" x14ac:dyDescent="0.25">
      <c r="A3020" s="2" t="s">
        <v>674</v>
      </c>
      <c r="B3020" s="2" t="s">
        <v>447</v>
      </c>
      <c r="C3020" s="2" t="s">
        <v>447</v>
      </c>
      <c r="D3020" s="2" t="s">
        <v>16</v>
      </c>
      <c r="E3020" s="2" t="s">
        <v>9</v>
      </c>
      <c r="F3020" s="2">
        <v>45</v>
      </c>
      <c r="G3020" s="2">
        <v>43.38</v>
      </c>
      <c r="H3020" s="2">
        <v>9</v>
      </c>
      <c r="I3020" s="2">
        <v>6.98</v>
      </c>
    </row>
    <row r="3021" spans="1:9" x14ac:dyDescent="0.25">
      <c r="A3021" s="2" t="s">
        <v>674</v>
      </c>
      <c r="B3021" s="2" t="s">
        <v>447</v>
      </c>
      <c r="C3021" s="2" t="s">
        <v>447</v>
      </c>
      <c r="D3021" s="2" t="s">
        <v>16</v>
      </c>
      <c r="E3021" s="2" t="s">
        <v>10</v>
      </c>
      <c r="F3021" s="2">
        <v>54</v>
      </c>
      <c r="G3021" s="2">
        <v>52.72</v>
      </c>
      <c r="H3021" s="2">
        <v>11</v>
      </c>
      <c r="I3021" s="2">
        <v>9.52</v>
      </c>
    </row>
    <row r="3022" spans="1:9" x14ac:dyDescent="0.25">
      <c r="A3022" s="2" t="s">
        <v>674</v>
      </c>
      <c r="B3022" s="2" t="s">
        <v>447</v>
      </c>
      <c r="C3022" s="2" t="s">
        <v>447</v>
      </c>
      <c r="D3022" s="2" t="s">
        <v>16</v>
      </c>
      <c r="E3022" s="2" t="s">
        <v>11</v>
      </c>
      <c r="F3022" s="2">
        <v>52</v>
      </c>
      <c r="G3022" s="2">
        <v>50.52</v>
      </c>
      <c r="H3022" s="2">
        <v>8</v>
      </c>
      <c r="I3022" s="2">
        <v>6.32</v>
      </c>
    </row>
    <row r="3023" spans="1:9" x14ac:dyDescent="0.25">
      <c r="A3023" s="2" t="s">
        <v>674</v>
      </c>
      <c r="B3023" s="2" t="s">
        <v>447</v>
      </c>
      <c r="C3023" s="2" t="s">
        <v>447</v>
      </c>
      <c r="D3023" s="2" t="s">
        <v>16</v>
      </c>
      <c r="E3023" s="2" t="s">
        <v>12</v>
      </c>
      <c r="F3023" s="2">
        <v>67</v>
      </c>
      <c r="G3023" s="2">
        <v>65.58</v>
      </c>
      <c r="H3023" s="2">
        <v>9</v>
      </c>
      <c r="I3023" s="2">
        <v>7.98</v>
      </c>
    </row>
    <row r="3024" spans="1:9" x14ac:dyDescent="0.25">
      <c r="A3024" s="2" t="s">
        <v>674</v>
      </c>
      <c r="B3024" s="2" t="s">
        <v>447</v>
      </c>
      <c r="C3024" s="2" t="s">
        <v>447</v>
      </c>
      <c r="D3024" s="2" t="s">
        <v>16</v>
      </c>
      <c r="E3024" s="2" t="s">
        <v>13</v>
      </c>
      <c r="F3024" s="2">
        <v>60</v>
      </c>
      <c r="G3024" s="2">
        <v>58.98</v>
      </c>
      <c r="H3024" s="2">
        <v>10</v>
      </c>
      <c r="I3024" s="2">
        <v>8.08</v>
      </c>
    </row>
    <row r="3025" spans="1:9" x14ac:dyDescent="0.25">
      <c r="A3025" s="2" t="s">
        <v>674</v>
      </c>
      <c r="B3025" s="2" t="s">
        <v>447</v>
      </c>
      <c r="C3025" s="2" t="s">
        <v>447</v>
      </c>
      <c r="D3025" s="2" t="s">
        <v>16</v>
      </c>
      <c r="E3025" s="2" t="s">
        <v>14</v>
      </c>
      <c r="F3025" s="2">
        <v>50</v>
      </c>
      <c r="G3025" s="2">
        <v>47.39</v>
      </c>
      <c r="H3025" s="2">
        <v>7</v>
      </c>
      <c r="I3025" s="2">
        <v>5.56</v>
      </c>
    </row>
    <row r="3026" spans="1:9" x14ac:dyDescent="0.25">
      <c r="A3026" s="2" t="s">
        <v>674</v>
      </c>
      <c r="B3026" s="2" t="s">
        <v>447</v>
      </c>
      <c r="C3026" s="2" t="s">
        <v>447</v>
      </c>
      <c r="D3026" s="2" t="s">
        <v>16</v>
      </c>
      <c r="E3026" s="2" t="s">
        <v>15</v>
      </c>
      <c r="F3026" s="2">
        <v>65</v>
      </c>
      <c r="G3026" s="2">
        <v>64.44</v>
      </c>
      <c r="H3026" s="2">
        <v>7</v>
      </c>
      <c r="I3026" s="2">
        <v>6.18</v>
      </c>
    </row>
    <row r="3027" spans="1:9" x14ac:dyDescent="0.25">
      <c r="A3027" s="2" t="s">
        <v>674</v>
      </c>
      <c r="B3027" s="2" t="s">
        <v>447</v>
      </c>
      <c r="C3027" s="2" t="s">
        <v>447</v>
      </c>
      <c r="D3027" s="2" t="s">
        <v>16</v>
      </c>
      <c r="E3027" s="2" t="s">
        <v>16</v>
      </c>
      <c r="F3027" s="2">
        <v>70</v>
      </c>
      <c r="G3027" s="2">
        <v>69.2</v>
      </c>
      <c r="H3027" s="2">
        <v>5</v>
      </c>
      <c r="I3027" s="2">
        <v>4.8</v>
      </c>
    </row>
    <row r="3028" spans="1:9" x14ac:dyDescent="0.25">
      <c r="A3028" s="2" t="s">
        <v>674</v>
      </c>
      <c r="B3028" s="2" t="s">
        <v>447</v>
      </c>
      <c r="C3028" s="2" t="s">
        <v>447</v>
      </c>
      <c r="D3028" s="2" t="s">
        <v>16</v>
      </c>
      <c r="E3028" s="2" t="s">
        <v>17</v>
      </c>
      <c r="F3028" s="2">
        <v>81</v>
      </c>
      <c r="G3028" s="2">
        <v>79.19</v>
      </c>
      <c r="H3028" s="2">
        <v>3</v>
      </c>
      <c r="I3028" s="2">
        <v>2.34</v>
      </c>
    </row>
    <row r="3029" spans="1:9" x14ac:dyDescent="0.25">
      <c r="A3029" s="2" t="s">
        <v>674</v>
      </c>
      <c r="B3029" s="2" t="s">
        <v>447</v>
      </c>
      <c r="C3029" s="2" t="s">
        <v>447</v>
      </c>
      <c r="D3029" s="2" t="s">
        <v>16</v>
      </c>
      <c r="E3029" s="2" t="s">
        <v>18</v>
      </c>
      <c r="F3029" s="2">
        <v>65</v>
      </c>
      <c r="G3029" s="2">
        <v>60.65</v>
      </c>
      <c r="H3029" s="2">
        <v>4</v>
      </c>
      <c r="I3029" s="2">
        <v>3.72</v>
      </c>
    </row>
    <row r="3030" spans="1:9" x14ac:dyDescent="0.25">
      <c r="A3030" s="2" t="s">
        <v>674</v>
      </c>
      <c r="B3030" s="2" t="s">
        <v>447</v>
      </c>
      <c r="C3030" s="2" t="s">
        <v>447</v>
      </c>
      <c r="D3030" s="2" t="s">
        <v>16</v>
      </c>
      <c r="E3030" s="2" t="s">
        <v>19</v>
      </c>
      <c r="F3030" s="2">
        <v>63</v>
      </c>
      <c r="G3030" s="2">
        <v>56.81</v>
      </c>
      <c r="H3030" s="2">
        <v>10</v>
      </c>
      <c r="I3030" s="2">
        <v>7.88</v>
      </c>
    </row>
    <row r="3031" spans="1:9" x14ac:dyDescent="0.25">
      <c r="A3031" s="2" t="s">
        <v>674</v>
      </c>
      <c r="B3031" s="2" t="s">
        <v>449</v>
      </c>
      <c r="C3031" s="2" t="s">
        <v>449</v>
      </c>
      <c r="D3031" s="2" t="s">
        <v>16</v>
      </c>
      <c r="E3031" s="2" t="s">
        <v>675</v>
      </c>
      <c r="F3031" s="2">
        <v>41</v>
      </c>
      <c r="G3031" s="2">
        <v>41</v>
      </c>
      <c r="H3031" s="2">
        <v>0</v>
      </c>
      <c r="I3031" s="2">
        <v>0</v>
      </c>
    </row>
    <row r="3032" spans="1:9" x14ac:dyDescent="0.25">
      <c r="A3032" s="2" t="s">
        <v>674</v>
      </c>
      <c r="B3032" s="2" t="s">
        <v>449</v>
      </c>
      <c r="C3032" s="2" t="s">
        <v>449</v>
      </c>
      <c r="D3032" s="2" t="s">
        <v>16</v>
      </c>
      <c r="E3032" s="2" t="s">
        <v>8</v>
      </c>
      <c r="F3032" s="2">
        <v>44</v>
      </c>
      <c r="G3032" s="2">
        <v>44</v>
      </c>
      <c r="H3032" s="2">
        <v>0</v>
      </c>
      <c r="I3032" s="2">
        <v>0</v>
      </c>
    </row>
    <row r="3033" spans="1:9" x14ac:dyDescent="0.25">
      <c r="A3033" s="2" t="s">
        <v>674</v>
      </c>
      <c r="B3033" s="2" t="s">
        <v>449</v>
      </c>
      <c r="C3033" s="2" t="s">
        <v>449</v>
      </c>
      <c r="D3033" s="2" t="s">
        <v>16</v>
      </c>
      <c r="E3033" s="2" t="s">
        <v>9</v>
      </c>
      <c r="F3033" s="2">
        <v>38</v>
      </c>
      <c r="G3033" s="2">
        <v>38</v>
      </c>
      <c r="H3033" s="2">
        <v>0</v>
      </c>
      <c r="I3033" s="2">
        <v>0</v>
      </c>
    </row>
    <row r="3034" spans="1:9" x14ac:dyDescent="0.25">
      <c r="A3034" s="2" t="s">
        <v>674</v>
      </c>
      <c r="B3034" s="2" t="s">
        <v>449</v>
      </c>
      <c r="C3034" s="2" t="s">
        <v>449</v>
      </c>
      <c r="D3034" s="2" t="s">
        <v>16</v>
      </c>
      <c r="E3034" s="2" t="s">
        <v>10</v>
      </c>
      <c r="F3034" s="2">
        <v>49</v>
      </c>
      <c r="G3034" s="2">
        <v>49</v>
      </c>
      <c r="H3034" s="2">
        <v>0</v>
      </c>
      <c r="I3034" s="2">
        <v>0</v>
      </c>
    </row>
    <row r="3035" spans="1:9" x14ac:dyDescent="0.25">
      <c r="A3035" s="2" t="s">
        <v>674</v>
      </c>
      <c r="B3035" s="2" t="s">
        <v>449</v>
      </c>
      <c r="C3035" s="2" t="s">
        <v>449</v>
      </c>
      <c r="D3035" s="2" t="s">
        <v>16</v>
      </c>
      <c r="E3035" s="2" t="s">
        <v>11</v>
      </c>
      <c r="F3035" s="2">
        <v>45</v>
      </c>
      <c r="G3035" s="2">
        <v>45</v>
      </c>
      <c r="H3035" s="2">
        <v>0</v>
      </c>
      <c r="I3035" s="2">
        <v>0</v>
      </c>
    </row>
    <row r="3036" spans="1:9" x14ac:dyDescent="0.25">
      <c r="A3036" s="2" t="s">
        <v>674</v>
      </c>
      <c r="B3036" s="2" t="s">
        <v>449</v>
      </c>
      <c r="C3036" s="2" t="s">
        <v>449</v>
      </c>
      <c r="D3036" s="2" t="s">
        <v>16</v>
      </c>
      <c r="E3036" s="2" t="s">
        <v>12</v>
      </c>
      <c r="F3036" s="2">
        <v>39</v>
      </c>
      <c r="G3036" s="2">
        <v>39</v>
      </c>
      <c r="H3036" s="2">
        <v>0</v>
      </c>
      <c r="I3036" s="2">
        <v>0</v>
      </c>
    </row>
    <row r="3037" spans="1:9" x14ac:dyDescent="0.25">
      <c r="A3037" s="2" t="s">
        <v>674</v>
      </c>
      <c r="B3037" s="2" t="s">
        <v>449</v>
      </c>
      <c r="C3037" s="2" t="s">
        <v>449</v>
      </c>
      <c r="D3037" s="2" t="s">
        <v>16</v>
      </c>
      <c r="E3037" s="2" t="s">
        <v>13</v>
      </c>
      <c r="F3037" s="2">
        <v>45</v>
      </c>
      <c r="G3037" s="2">
        <v>45</v>
      </c>
      <c r="H3037" s="2">
        <v>0</v>
      </c>
      <c r="I3037" s="2">
        <v>0</v>
      </c>
    </row>
    <row r="3038" spans="1:9" x14ac:dyDescent="0.25">
      <c r="A3038" s="2" t="s">
        <v>674</v>
      </c>
      <c r="B3038" s="2" t="s">
        <v>449</v>
      </c>
      <c r="C3038" s="2" t="s">
        <v>449</v>
      </c>
      <c r="D3038" s="2" t="s">
        <v>16</v>
      </c>
      <c r="E3038" s="2" t="s">
        <v>14</v>
      </c>
      <c r="F3038" s="2">
        <v>32</v>
      </c>
      <c r="G3038" s="2">
        <v>32</v>
      </c>
      <c r="H3038" s="2">
        <v>1</v>
      </c>
      <c r="I3038" s="2">
        <v>1</v>
      </c>
    </row>
    <row r="3039" spans="1:9" x14ac:dyDescent="0.25">
      <c r="A3039" s="2" t="s">
        <v>674</v>
      </c>
      <c r="B3039" s="2" t="s">
        <v>449</v>
      </c>
      <c r="C3039" s="2" t="s">
        <v>449</v>
      </c>
      <c r="D3039" s="2" t="s">
        <v>16</v>
      </c>
      <c r="E3039" s="2" t="s">
        <v>15</v>
      </c>
      <c r="F3039" s="2">
        <v>40</v>
      </c>
      <c r="G3039" s="2">
        <v>40</v>
      </c>
      <c r="H3039" s="2">
        <v>0</v>
      </c>
      <c r="I3039" s="2">
        <v>0</v>
      </c>
    </row>
    <row r="3040" spans="1:9" x14ac:dyDescent="0.25">
      <c r="A3040" s="2" t="s">
        <v>674</v>
      </c>
      <c r="B3040" s="2" t="s">
        <v>449</v>
      </c>
      <c r="C3040" s="2" t="s">
        <v>449</v>
      </c>
      <c r="D3040" s="2" t="s">
        <v>16</v>
      </c>
      <c r="E3040" s="2" t="s">
        <v>16</v>
      </c>
      <c r="F3040" s="2">
        <v>49</v>
      </c>
      <c r="G3040" s="2">
        <v>49</v>
      </c>
      <c r="H3040" s="2">
        <v>1</v>
      </c>
      <c r="I3040" s="2">
        <v>1</v>
      </c>
    </row>
    <row r="3041" spans="1:9" x14ac:dyDescent="0.25">
      <c r="A3041" s="2" t="s">
        <v>674</v>
      </c>
      <c r="B3041" s="2" t="s">
        <v>449</v>
      </c>
      <c r="C3041" s="2" t="s">
        <v>449</v>
      </c>
      <c r="D3041" s="2" t="s">
        <v>16</v>
      </c>
      <c r="E3041" s="2" t="s">
        <v>17</v>
      </c>
      <c r="F3041" s="2">
        <v>22</v>
      </c>
      <c r="G3041" s="2">
        <v>22</v>
      </c>
      <c r="H3041" s="2">
        <v>0</v>
      </c>
      <c r="I3041" s="2">
        <v>0</v>
      </c>
    </row>
    <row r="3042" spans="1:9" x14ac:dyDescent="0.25">
      <c r="A3042" s="2" t="s">
        <v>674</v>
      </c>
      <c r="B3042" s="2" t="s">
        <v>449</v>
      </c>
      <c r="C3042" s="2" t="s">
        <v>449</v>
      </c>
      <c r="D3042" s="2" t="s">
        <v>16</v>
      </c>
      <c r="E3042" s="2" t="s">
        <v>18</v>
      </c>
      <c r="F3042" s="2">
        <v>35</v>
      </c>
      <c r="G3042" s="2">
        <v>30.53</v>
      </c>
      <c r="H3042" s="2">
        <v>4</v>
      </c>
      <c r="I3042" s="2">
        <v>4</v>
      </c>
    </row>
    <row r="3043" spans="1:9" x14ac:dyDescent="0.25">
      <c r="A3043" s="2" t="s">
        <v>674</v>
      </c>
      <c r="B3043" s="2" t="s">
        <v>449</v>
      </c>
      <c r="C3043" s="2" t="s">
        <v>449</v>
      </c>
      <c r="D3043" s="2" t="s">
        <v>16</v>
      </c>
      <c r="E3043" s="2" t="s">
        <v>19</v>
      </c>
      <c r="F3043" s="2">
        <v>37</v>
      </c>
      <c r="G3043" s="2">
        <v>35.36</v>
      </c>
      <c r="H3043" s="2">
        <v>3</v>
      </c>
      <c r="I3043" s="2">
        <v>3</v>
      </c>
    </row>
    <row r="3044" spans="1:9" x14ac:dyDescent="0.25">
      <c r="A3044" s="2" t="s">
        <v>674</v>
      </c>
      <c r="B3044" s="2" t="s">
        <v>451</v>
      </c>
      <c r="C3044" s="2" t="s">
        <v>451</v>
      </c>
      <c r="D3044" s="2" t="s">
        <v>16</v>
      </c>
      <c r="E3044" s="2" t="s">
        <v>675</v>
      </c>
      <c r="F3044" s="2">
        <v>186</v>
      </c>
      <c r="G3044" s="2">
        <v>186</v>
      </c>
      <c r="H3044" s="2">
        <v>0</v>
      </c>
      <c r="I3044" s="2">
        <v>0</v>
      </c>
    </row>
    <row r="3045" spans="1:9" x14ac:dyDescent="0.25">
      <c r="A3045" s="2" t="s">
        <v>674</v>
      </c>
      <c r="B3045" s="2" t="s">
        <v>451</v>
      </c>
      <c r="C3045" s="2" t="s">
        <v>451</v>
      </c>
      <c r="D3045" s="2" t="s">
        <v>16</v>
      </c>
      <c r="E3045" s="2" t="s">
        <v>8</v>
      </c>
      <c r="F3045" s="2">
        <v>255</v>
      </c>
      <c r="G3045" s="2">
        <v>255</v>
      </c>
      <c r="H3045" s="2">
        <v>0</v>
      </c>
      <c r="I3045" s="2">
        <v>0</v>
      </c>
    </row>
    <row r="3046" spans="1:9" x14ac:dyDescent="0.25">
      <c r="A3046" s="2" t="s">
        <v>674</v>
      </c>
      <c r="B3046" s="2" t="s">
        <v>451</v>
      </c>
      <c r="C3046" s="2" t="s">
        <v>451</v>
      </c>
      <c r="D3046" s="2" t="s">
        <v>16</v>
      </c>
      <c r="E3046" s="2" t="s">
        <v>9</v>
      </c>
      <c r="F3046" s="2">
        <v>254</v>
      </c>
      <c r="G3046" s="2">
        <v>254</v>
      </c>
      <c r="H3046" s="2">
        <v>0</v>
      </c>
      <c r="I3046" s="2">
        <v>0</v>
      </c>
    </row>
    <row r="3047" spans="1:9" x14ac:dyDescent="0.25">
      <c r="A3047" s="2" t="s">
        <v>674</v>
      </c>
      <c r="B3047" s="2" t="s">
        <v>451</v>
      </c>
      <c r="C3047" s="2" t="s">
        <v>451</v>
      </c>
      <c r="D3047" s="2" t="s">
        <v>16</v>
      </c>
      <c r="E3047" s="2" t="s">
        <v>10</v>
      </c>
      <c r="F3047" s="2">
        <v>236</v>
      </c>
      <c r="G3047" s="2">
        <v>236</v>
      </c>
      <c r="H3047" s="2">
        <v>0</v>
      </c>
      <c r="I3047" s="2">
        <v>0</v>
      </c>
    </row>
    <row r="3048" spans="1:9" x14ac:dyDescent="0.25">
      <c r="A3048" s="2" t="s">
        <v>674</v>
      </c>
      <c r="B3048" s="2" t="s">
        <v>451</v>
      </c>
      <c r="C3048" s="2" t="s">
        <v>451</v>
      </c>
      <c r="D3048" s="2" t="s">
        <v>16</v>
      </c>
      <c r="E3048" s="2" t="s">
        <v>11</v>
      </c>
      <c r="F3048" s="2">
        <v>252</v>
      </c>
      <c r="G3048" s="2">
        <v>252</v>
      </c>
      <c r="H3048" s="2">
        <v>0</v>
      </c>
      <c r="I3048" s="2">
        <v>0</v>
      </c>
    </row>
    <row r="3049" spans="1:9" x14ac:dyDescent="0.25">
      <c r="A3049" s="2" t="s">
        <v>674</v>
      </c>
      <c r="B3049" s="2" t="s">
        <v>451</v>
      </c>
      <c r="C3049" s="2" t="s">
        <v>451</v>
      </c>
      <c r="D3049" s="2" t="s">
        <v>16</v>
      </c>
      <c r="E3049" s="2" t="s">
        <v>12</v>
      </c>
      <c r="F3049" s="2">
        <v>224</v>
      </c>
      <c r="G3049" s="2">
        <v>224</v>
      </c>
      <c r="H3049" s="2">
        <v>0</v>
      </c>
      <c r="I3049" s="2">
        <v>0</v>
      </c>
    </row>
    <row r="3050" spans="1:9" x14ac:dyDescent="0.25">
      <c r="A3050" s="2" t="s">
        <v>674</v>
      </c>
      <c r="B3050" s="2" t="s">
        <v>451</v>
      </c>
      <c r="C3050" s="2" t="s">
        <v>451</v>
      </c>
      <c r="D3050" s="2" t="s">
        <v>16</v>
      </c>
      <c r="E3050" s="2" t="s">
        <v>13</v>
      </c>
      <c r="F3050" s="2">
        <v>262</v>
      </c>
      <c r="G3050" s="2">
        <v>261.08</v>
      </c>
      <c r="H3050" s="2">
        <v>0</v>
      </c>
      <c r="I3050" s="2">
        <v>0</v>
      </c>
    </row>
    <row r="3051" spans="1:9" x14ac:dyDescent="0.25">
      <c r="A3051" s="2" t="s">
        <v>674</v>
      </c>
      <c r="B3051" s="2" t="s">
        <v>451</v>
      </c>
      <c r="C3051" s="2" t="s">
        <v>451</v>
      </c>
      <c r="D3051" s="2" t="s">
        <v>16</v>
      </c>
      <c r="E3051" s="2" t="s">
        <v>14</v>
      </c>
      <c r="F3051" s="2">
        <v>318</v>
      </c>
      <c r="G3051" s="2">
        <v>316.88</v>
      </c>
      <c r="H3051" s="2">
        <v>0</v>
      </c>
      <c r="I3051" s="2">
        <v>0</v>
      </c>
    </row>
    <row r="3052" spans="1:9" x14ac:dyDescent="0.25">
      <c r="A3052" s="2" t="s">
        <v>674</v>
      </c>
      <c r="B3052" s="2" t="s">
        <v>451</v>
      </c>
      <c r="C3052" s="2" t="s">
        <v>451</v>
      </c>
      <c r="D3052" s="2" t="s">
        <v>16</v>
      </c>
      <c r="E3052" s="2" t="s">
        <v>15</v>
      </c>
      <c r="F3052" s="2">
        <v>244</v>
      </c>
      <c r="G3052" s="2">
        <v>242.25</v>
      </c>
      <c r="H3052" s="2">
        <v>0</v>
      </c>
      <c r="I3052" s="2">
        <v>0</v>
      </c>
    </row>
    <row r="3053" spans="1:9" x14ac:dyDescent="0.25">
      <c r="A3053" s="2" t="s">
        <v>674</v>
      </c>
      <c r="B3053" s="2" t="s">
        <v>451</v>
      </c>
      <c r="C3053" s="2" t="s">
        <v>451</v>
      </c>
      <c r="D3053" s="2" t="s">
        <v>16</v>
      </c>
      <c r="E3053" s="2" t="s">
        <v>16</v>
      </c>
      <c r="F3053" s="2">
        <v>301</v>
      </c>
      <c r="G3053" s="2">
        <v>300.56</v>
      </c>
      <c r="H3053" s="2">
        <v>0</v>
      </c>
      <c r="I3053" s="2">
        <v>0</v>
      </c>
    </row>
    <row r="3054" spans="1:9" x14ac:dyDescent="0.25">
      <c r="A3054" s="2" t="s">
        <v>674</v>
      </c>
      <c r="B3054" s="2" t="s">
        <v>451</v>
      </c>
      <c r="C3054" s="2" t="s">
        <v>451</v>
      </c>
      <c r="D3054" s="2" t="s">
        <v>16</v>
      </c>
      <c r="E3054" s="2" t="s">
        <v>17</v>
      </c>
      <c r="F3054" s="2">
        <v>290</v>
      </c>
      <c r="G3054" s="2">
        <v>288.58</v>
      </c>
      <c r="H3054" s="2">
        <v>0</v>
      </c>
      <c r="I3054" s="2">
        <v>0</v>
      </c>
    </row>
    <row r="3055" spans="1:9" x14ac:dyDescent="0.25">
      <c r="A3055" s="2" t="s">
        <v>674</v>
      </c>
      <c r="B3055" s="2" t="s">
        <v>451</v>
      </c>
      <c r="C3055" s="2" t="s">
        <v>451</v>
      </c>
      <c r="D3055" s="2" t="s">
        <v>16</v>
      </c>
      <c r="E3055" s="2" t="s">
        <v>18</v>
      </c>
      <c r="F3055" s="2">
        <v>294</v>
      </c>
      <c r="G3055" s="2">
        <v>255.33</v>
      </c>
      <c r="H3055" s="2">
        <v>4</v>
      </c>
      <c r="I3055" s="2">
        <v>2.6</v>
      </c>
    </row>
    <row r="3056" spans="1:9" x14ac:dyDescent="0.25">
      <c r="A3056" s="2" t="s">
        <v>674</v>
      </c>
      <c r="B3056" s="2" t="s">
        <v>451</v>
      </c>
      <c r="C3056" s="2" t="s">
        <v>451</v>
      </c>
      <c r="D3056" s="2" t="s">
        <v>16</v>
      </c>
      <c r="E3056" s="2" t="s">
        <v>19</v>
      </c>
      <c r="F3056" s="2">
        <v>254</v>
      </c>
      <c r="G3056" s="2">
        <v>219.04</v>
      </c>
      <c r="H3056" s="2">
        <v>27</v>
      </c>
      <c r="I3056" s="2">
        <v>16.22</v>
      </c>
    </row>
    <row r="3057" spans="1:9" x14ac:dyDescent="0.25">
      <c r="A3057" s="2" t="s">
        <v>674</v>
      </c>
      <c r="B3057" s="2" t="s">
        <v>453</v>
      </c>
      <c r="C3057" s="2" t="s">
        <v>453</v>
      </c>
      <c r="D3057" s="2" t="s">
        <v>16</v>
      </c>
      <c r="E3057" s="2" t="s">
        <v>675</v>
      </c>
      <c r="F3057" s="2">
        <v>301</v>
      </c>
      <c r="G3057" s="2">
        <v>301</v>
      </c>
      <c r="H3057" s="2">
        <v>0</v>
      </c>
      <c r="I3057" s="2">
        <v>0</v>
      </c>
    </row>
    <row r="3058" spans="1:9" x14ac:dyDescent="0.25">
      <c r="A3058" s="2" t="s">
        <v>674</v>
      </c>
      <c r="B3058" s="2" t="s">
        <v>453</v>
      </c>
      <c r="C3058" s="2" t="s">
        <v>453</v>
      </c>
      <c r="D3058" s="2" t="s">
        <v>16</v>
      </c>
      <c r="E3058" s="2" t="s">
        <v>8</v>
      </c>
      <c r="F3058" s="2">
        <v>316</v>
      </c>
      <c r="G3058" s="2">
        <v>316</v>
      </c>
      <c r="H3058" s="2">
        <v>0</v>
      </c>
      <c r="I3058" s="2">
        <v>0</v>
      </c>
    </row>
    <row r="3059" spans="1:9" x14ac:dyDescent="0.25">
      <c r="A3059" s="2" t="s">
        <v>674</v>
      </c>
      <c r="B3059" s="2" t="s">
        <v>453</v>
      </c>
      <c r="C3059" s="2" t="s">
        <v>453</v>
      </c>
      <c r="D3059" s="2" t="s">
        <v>16</v>
      </c>
      <c r="E3059" s="2" t="s">
        <v>9</v>
      </c>
      <c r="F3059" s="2">
        <v>292</v>
      </c>
      <c r="G3059" s="2">
        <v>292</v>
      </c>
      <c r="H3059" s="2">
        <v>0</v>
      </c>
      <c r="I3059" s="2">
        <v>0</v>
      </c>
    </row>
    <row r="3060" spans="1:9" x14ac:dyDescent="0.25">
      <c r="A3060" s="2" t="s">
        <v>674</v>
      </c>
      <c r="B3060" s="2" t="s">
        <v>453</v>
      </c>
      <c r="C3060" s="2" t="s">
        <v>453</v>
      </c>
      <c r="D3060" s="2" t="s">
        <v>16</v>
      </c>
      <c r="E3060" s="2" t="s">
        <v>10</v>
      </c>
      <c r="F3060" s="2">
        <v>297</v>
      </c>
      <c r="G3060" s="2">
        <v>296.01</v>
      </c>
      <c r="H3060" s="2">
        <v>0</v>
      </c>
      <c r="I3060" s="2">
        <v>0</v>
      </c>
    </row>
    <row r="3061" spans="1:9" x14ac:dyDescent="0.25">
      <c r="A3061" s="2" t="s">
        <v>674</v>
      </c>
      <c r="B3061" s="2" t="s">
        <v>453</v>
      </c>
      <c r="C3061" s="2" t="s">
        <v>453</v>
      </c>
      <c r="D3061" s="2" t="s">
        <v>16</v>
      </c>
      <c r="E3061" s="2" t="s">
        <v>11</v>
      </c>
      <c r="F3061" s="2">
        <v>331</v>
      </c>
      <c r="G3061" s="2">
        <v>331</v>
      </c>
      <c r="H3061" s="2">
        <v>0</v>
      </c>
      <c r="I3061" s="2">
        <v>0</v>
      </c>
    </row>
    <row r="3062" spans="1:9" x14ac:dyDescent="0.25">
      <c r="A3062" s="2" t="s">
        <v>674</v>
      </c>
      <c r="B3062" s="2" t="s">
        <v>453</v>
      </c>
      <c r="C3062" s="2" t="s">
        <v>453</v>
      </c>
      <c r="D3062" s="2" t="s">
        <v>16</v>
      </c>
      <c r="E3062" s="2" t="s">
        <v>12</v>
      </c>
      <c r="F3062" s="2">
        <v>322</v>
      </c>
      <c r="G3062" s="2">
        <v>321.27999999999997</v>
      </c>
      <c r="H3062" s="2">
        <v>0</v>
      </c>
      <c r="I3062" s="2">
        <v>0</v>
      </c>
    </row>
    <row r="3063" spans="1:9" x14ac:dyDescent="0.25">
      <c r="A3063" s="2" t="s">
        <v>674</v>
      </c>
      <c r="B3063" s="2" t="s">
        <v>453</v>
      </c>
      <c r="C3063" s="2" t="s">
        <v>453</v>
      </c>
      <c r="D3063" s="2" t="s">
        <v>16</v>
      </c>
      <c r="E3063" s="2" t="s">
        <v>13</v>
      </c>
      <c r="F3063" s="2">
        <v>355</v>
      </c>
      <c r="G3063" s="2">
        <v>354.07</v>
      </c>
      <c r="H3063" s="2">
        <v>0</v>
      </c>
      <c r="I3063" s="2">
        <v>0</v>
      </c>
    </row>
    <row r="3064" spans="1:9" x14ac:dyDescent="0.25">
      <c r="A3064" s="2" t="s">
        <v>674</v>
      </c>
      <c r="B3064" s="2" t="s">
        <v>453</v>
      </c>
      <c r="C3064" s="2" t="s">
        <v>453</v>
      </c>
      <c r="D3064" s="2" t="s">
        <v>16</v>
      </c>
      <c r="E3064" s="2" t="s">
        <v>14</v>
      </c>
      <c r="F3064" s="2">
        <v>331</v>
      </c>
      <c r="G3064" s="2">
        <v>327.96</v>
      </c>
      <c r="H3064" s="2">
        <v>0</v>
      </c>
      <c r="I3064" s="2">
        <v>0</v>
      </c>
    </row>
    <row r="3065" spans="1:9" x14ac:dyDescent="0.25">
      <c r="A3065" s="2" t="s">
        <v>674</v>
      </c>
      <c r="B3065" s="2" t="s">
        <v>453</v>
      </c>
      <c r="C3065" s="2" t="s">
        <v>453</v>
      </c>
      <c r="D3065" s="2" t="s">
        <v>16</v>
      </c>
      <c r="E3065" s="2" t="s">
        <v>15</v>
      </c>
      <c r="F3065" s="2">
        <v>359</v>
      </c>
      <c r="G3065" s="2">
        <v>358.32</v>
      </c>
      <c r="H3065" s="2">
        <v>0</v>
      </c>
      <c r="I3065" s="2">
        <v>0</v>
      </c>
    </row>
    <row r="3066" spans="1:9" x14ac:dyDescent="0.25">
      <c r="A3066" s="2" t="s">
        <v>674</v>
      </c>
      <c r="B3066" s="2" t="s">
        <v>453</v>
      </c>
      <c r="C3066" s="2" t="s">
        <v>453</v>
      </c>
      <c r="D3066" s="2" t="s">
        <v>16</v>
      </c>
      <c r="E3066" s="2" t="s">
        <v>16</v>
      </c>
      <c r="F3066" s="2">
        <v>349</v>
      </c>
      <c r="G3066" s="2">
        <v>348.26</v>
      </c>
      <c r="H3066" s="2">
        <v>2</v>
      </c>
      <c r="I3066" s="2">
        <v>2</v>
      </c>
    </row>
    <row r="3067" spans="1:9" x14ac:dyDescent="0.25">
      <c r="A3067" s="2" t="s">
        <v>674</v>
      </c>
      <c r="B3067" s="2" t="s">
        <v>453</v>
      </c>
      <c r="C3067" s="2" t="s">
        <v>453</v>
      </c>
      <c r="D3067" s="2" t="s">
        <v>16</v>
      </c>
      <c r="E3067" s="2" t="s">
        <v>17</v>
      </c>
      <c r="F3067" s="2">
        <v>345</v>
      </c>
      <c r="G3067" s="2">
        <v>342.52</v>
      </c>
      <c r="H3067" s="2">
        <v>2</v>
      </c>
      <c r="I3067" s="2">
        <v>2</v>
      </c>
    </row>
    <row r="3068" spans="1:9" x14ac:dyDescent="0.25">
      <c r="A3068" s="2" t="s">
        <v>674</v>
      </c>
      <c r="B3068" s="2" t="s">
        <v>453</v>
      </c>
      <c r="C3068" s="2" t="s">
        <v>453</v>
      </c>
      <c r="D3068" s="2" t="s">
        <v>16</v>
      </c>
      <c r="E3068" s="2" t="s">
        <v>18</v>
      </c>
      <c r="F3068" s="2">
        <v>281</v>
      </c>
      <c r="G3068" s="2">
        <v>252.17</v>
      </c>
      <c r="H3068" s="2">
        <v>7</v>
      </c>
      <c r="I3068" s="2">
        <v>6.54</v>
      </c>
    </row>
    <row r="3069" spans="1:9" x14ac:dyDescent="0.25">
      <c r="A3069" s="2" t="s">
        <v>674</v>
      </c>
      <c r="B3069" s="2" t="s">
        <v>453</v>
      </c>
      <c r="C3069" s="2" t="s">
        <v>453</v>
      </c>
      <c r="D3069" s="2" t="s">
        <v>16</v>
      </c>
      <c r="E3069" s="2" t="s">
        <v>19</v>
      </c>
      <c r="F3069" s="2">
        <v>327</v>
      </c>
      <c r="G3069" s="2">
        <v>282.10000000000002</v>
      </c>
      <c r="H3069" s="2">
        <v>25</v>
      </c>
      <c r="I3069" s="2">
        <v>25</v>
      </c>
    </row>
    <row r="3070" spans="1:9" x14ac:dyDescent="0.25">
      <c r="A3070" s="2" t="s">
        <v>674</v>
      </c>
      <c r="B3070" s="2" t="s">
        <v>455</v>
      </c>
      <c r="C3070" s="2" t="s">
        <v>455</v>
      </c>
      <c r="D3070" s="2" t="s">
        <v>16</v>
      </c>
      <c r="E3070" s="2" t="s">
        <v>675</v>
      </c>
      <c r="F3070" s="2">
        <v>155</v>
      </c>
      <c r="G3070" s="2">
        <v>155</v>
      </c>
      <c r="H3070" s="2">
        <v>0</v>
      </c>
      <c r="I3070" s="2">
        <v>0</v>
      </c>
    </row>
    <row r="3071" spans="1:9" x14ac:dyDescent="0.25">
      <c r="A3071" s="2" t="s">
        <v>674</v>
      </c>
      <c r="B3071" s="2" t="s">
        <v>455</v>
      </c>
      <c r="C3071" s="2" t="s">
        <v>455</v>
      </c>
      <c r="D3071" s="2" t="s">
        <v>16</v>
      </c>
      <c r="E3071" s="2" t="s">
        <v>8</v>
      </c>
      <c r="F3071" s="2">
        <v>188</v>
      </c>
      <c r="G3071" s="2">
        <v>188</v>
      </c>
      <c r="H3071" s="2">
        <v>0</v>
      </c>
      <c r="I3071" s="2">
        <v>0</v>
      </c>
    </row>
    <row r="3072" spans="1:9" x14ac:dyDescent="0.25">
      <c r="A3072" s="2" t="s">
        <v>674</v>
      </c>
      <c r="B3072" s="2" t="s">
        <v>455</v>
      </c>
      <c r="C3072" s="2" t="s">
        <v>455</v>
      </c>
      <c r="D3072" s="2" t="s">
        <v>16</v>
      </c>
      <c r="E3072" s="2" t="s">
        <v>9</v>
      </c>
      <c r="F3072" s="2">
        <v>199</v>
      </c>
      <c r="G3072" s="2">
        <v>199</v>
      </c>
      <c r="H3072" s="2">
        <v>0</v>
      </c>
      <c r="I3072" s="2">
        <v>0</v>
      </c>
    </row>
    <row r="3073" spans="1:9" x14ac:dyDescent="0.25">
      <c r="A3073" s="2" t="s">
        <v>674</v>
      </c>
      <c r="B3073" s="2" t="s">
        <v>455</v>
      </c>
      <c r="C3073" s="2" t="s">
        <v>455</v>
      </c>
      <c r="D3073" s="2" t="s">
        <v>16</v>
      </c>
      <c r="E3073" s="2" t="s">
        <v>10</v>
      </c>
      <c r="F3073" s="2">
        <v>190</v>
      </c>
      <c r="G3073" s="2">
        <v>189.02</v>
      </c>
      <c r="H3073" s="2">
        <v>0</v>
      </c>
      <c r="I3073" s="2">
        <v>0</v>
      </c>
    </row>
    <row r="3074" spans="1:9" x14ac:dyDescent="0.25">
      <c r="A3074" s="2" t="s">
        <v>674</v>
      </c>
      <c r="B3074" s="2" t="s">
        <v>455</v>
      </c>
      <c r="C3074" s="2" t="s">
        <v>455</v>
      </c>
      <c r="D3074" s="2" t="s">
        <v>16</v>
      </c>
      <c r="E3074" s="2" t="s">
        <v>11</v>
      </c>
      <c r="F3074" s="2">
        <v>209</v>
      </c>
      <c r="G3074" s="2">
        <v>207.09</v>
      </c>
      <c r="H3074" s="2">
        <v>0</v>
      </c>
      <c r="I3074" s="2">
        <v>0</v>
      </c>
    </row>
    <row r="3075" spans="1:9" x14ac:dyDescent="0.25">
      <c r="A3075" s="2" t="s">
        <v>674</v>
      </c>
      <c r="B3075" s="2" t="s">
        <v>455</v>
      </c>
      <c r="C3075" s="2" t="s">
        <v>455</v>
      </c>
      <c r="D3075" s="2" t="s">
        <v>16</v>
      </c>
      <c r="E3075" s="2" t="s">
        <v>12</v>
      </c>
      <c r="F3075" s="2">
        <v>197</v>
      </c>
      <c r="G3075" s="2">
        <v>197</v>
      </c>
      <c r="H3075" s="2">
        <v>0</v>
      </c>
      <c r="I3075" s="2">
        <v>0</v>
      </c>
    </row>
    <row r="3076" spans="1:9" x14ac:dyDescent="0.25">
      <c r="A3076" s="2" t="s">
        <v>674</v>
      </c>
      <c r="B3076" s="2" t="s">
        <v>455</v>
      </c>
      <c r="C3076" s="2" t="s">
        <v>455</v>
      </c>
      <c r="D3076" s="2" t="s">
        <v>16</v>
      </c>
      <c r="E3076" s="2" t="s">
        <v>13</v>
      </c>
      <c r="F3076" s="2">
        <v>199</v>
      </c>
      <c r="G3076" s="2">
        <v>198.1</v>
      </c>
      <c r="H3076" s="2">
        <v>0</v>
      </c>
      <c r="I3076" s="2">
        <v>0</v>
      </c>
    </row>
    <row r="3077" spans="1:9" x14ac:dyDescent="0.25">
      <c r="A3077" s="2" t="s">
        <v>674</v>
      </c>
      <c r="B3077" s="2" t="s">
        <v>455</v>
      </c>
      <c r="C3077" s="2" t="s">
        <v>455</v>
      </c>
      <c r="D3077" s="2" t="s">
        <v>16</v>
      </c>
      <c r="E3077" s="2" t="s">
        <v>14</v>
      </c>
      <c r="F3077" s="2">
        <v>203</v>
      </c>
      <c r="G3077" s="2">
        <v>200.6</v>
      </c>
      <c r="H3077" s="2">
        <v>0</v>
      </c>
      <c r="I3077" s="2">
        <v>0</v>
      </c>
    </row>
    <row r="3078" spans="1:9" x14ac:dyDescent="0.25">
      <c r="A3078" s="2" t="s">
        <v>674</v>
      </c>
      <c r="B3078" s="2" t="s">
        <v>455</v>
      </c>
      <c r="C3078" s="2" t="s">
        <v>455</v>
      </c>
      <c r="D3078" s="2" t="s">
        <v>16</v>
      </c>
      <c r="E3078" s="2" t="s">
        <v>15</v>
      </c>
      <c r="F3078" s="2">
        <v>226</v>
      </c>
      <c r="G3078" s="2">
        <v>223.35</v>
      </c>
      <c r="H3078" s="2">
        <v>0</v>
      </c>
      <c r="I3078" s="2">
        <v>0</v>
      </c>
    </row>
    <row r="3079" spans="1:9" x14ac:dyDescent="0.25">
      <c r="A3079" s="2" t="s">
        <v>674</v>
      </c>
      <c r="B3079" s="2" t="s">
        <v>455</v>
      </c>
      <c r="C3079" s="2" t="s">
        <v>455</v>
      </c>
      <c r="D3079" s="2" t="s">
        <v>16</v>
      </c>
      <c r="E3079" s="2" t="s">
        <v>16</v>
      </c>
      <c r="F3079" s="2">
        <v>186</v>
      </c>
      <c r="G3079" s="2">
        <v>185.84</v>
      </c>
      <c r="H3079" s="2">
        <v>1</v>
      </c>
      <c r="I3079" s="2">
        <v>1</v>
      </c>
    </row>
    <row r="3080" spans="1:9" x14ac:dyDescent="0.25">
      <c r="A3080" s="2" t="s">
        <v>674</v>
      </c>
      <c r="B3080" s="2" t="s">
        <v>455</v>
      </c>
      <c r="C3080" s="2" t="s">
        <v>455</v>
      </c>
      <c r="D3080" s="2" t="s">
        <v>16</v>
      </c>
      <c r="E3080" s="2" t="s">
        <v>17</v>
      </c>
      <c r="F3080" s="2">
        <v>226</v>
      </c>
      <c r="G3080" s="2">
        <v>221.9</v>
      </c>
      <c r="H3080" s="2">
        <v>9</v>
      </c>
      <c r="I3080" s="2">
        <v>9</v>
      </c>
    </row>
    <row r="3081" spans="1:9" x14ac:dyDescent="0.25">
      <c r="A3081" s="2" t="s">
        <v>674</v>
      </c>
      <c r="B3081" s="2" t="s">
        <v>455</v>
      </c>
      <c r="C3081" s="2" t="s">
        <v>455</v>
      </c>
      <c r="D3081" s="2" t="s">
        <v>16</v>
      </c>
      <c r="E3081" s="2" t="s">
        <v>18</v>
      </c>
      <c r="F3081" s="2">
        <v>167</v>
      </c>
      <c r="G3081" s="2">
        <v>150.6</v>
      </c>
      <c r="H3081" s="2">
        <v>17</v>
      </c>
      <c r="I3081" s="2">
        <v>16.100000000000001</v>
      </c>
    </row>
    <row r="3082" spans="1:9" x14ac:dyDescent="0.25">
      <c r="A3082" s="2" t="s">
        <v>674</v>
      </c>
      <c r="B3082" s="2" t="s">
        <v>455</v>
      </c>
      <c r="C3082" s="2" t="s">
        <v>455</v>
      </c>
      <c r="D3082" s="2" t="s">
        <v>16</v>
      </c>
      <c r="E3082" s="2" t="s">
        <v>19</v>
      </c>
      <c r="F3082" s="2">
        <v>185</v>
      </c>
      <c r="G3082" s="2">
        <v>162.88999999999999</v>
      </c>
      <c r="H3082" s="2">
        <v>26</v>
      </c>
      <c r="I3082" s="2">
        <v>25.85</v>
      </c>
    </row>
    <row r="3083" spans="1:9" x14ac:dyDescent="0.25">
      <c r="A3083" s="2" t="s">
        <v>674</v>
      </c>
      <c r="B3083" s="2" t="s">
        <v>455</v>
      </c>
      <c r="C3083" s="2" t="s">
        <v>457</v>
      </c>
      <c r="D3083" s="2" t="s">
        <v>16</v>
      </c>
      <c r="E3083" s="2" t="s">
        <v>18</v>
      </c>
      <c r="F3083" s="2">
        <v>1</v>
      </c>
      <c r="G3083" s="2">
        <v>1</v>
      </c>
      <c r="H3083" s="2">
        <v>0</v>
      </c>
      <c r="I3083" s="2">
        <v>0</v>
      </c>
    </row>
    <row r="3084" spans="1:9" x14ac:dyDescent="0.25">
      <c r="A3084" s="2" t="s">
        <v>674</v>
      </c>
      <c r="B3084" s="2" t="s">
        <v>457</v>
      </c>
      <c r="C3084" s="2" t="s">
        <v>457</v>
      </c>
      <c r="D3084" s="2" t="s">
        <v>16</v>
      </c>
      <c r="E3084" s="2" t="s">
        <v>675</v>
      </c>
      <c r="F3084" s="2">
        <v>32</v>
      </c>
      <c r="G3084" s="2">
        <v>32</v>
      </c>
      <c r="H3084" s="2">
        <v>0</v>
      </c>
      <c r="I3084" s="2">
        <v>0</v>
      </c>
    </row>
    <row r="3085" spans="1:9" x14ac:dyDescent="0.25">
      <c r="A3085" s="2" t="s">
        <v>674</v>
      </c>
      <c r="B3085" s="2" t="s">
        <v>457</v>
      </c>
      <c r="C3085" s="2" t="s">
        <v>457</v>
      </c>
      <c r="D3085" s="2" t="s">
        <v>16</v>
      </c>
      <c r="E3085" s="2" t="s">
        <v>8</v>
      </c>
      <c r="F3085" s="2">
        <v>37</v>
      </c>
      <c r="G3085" s="2">
        <v>37</v>
      </c>
      <c r="H3085" s="2">
        <v>0</v>
      </c>
      <c r="I3085" s="2">
        <v>0</v>
      </c>
    </row>
    <row r="3086" spans="1:9" x14ac:dyDescent="0.25">
      <c r="A3086" s="2" t="s">
        <v>674</v>
      </c>
      <c r="B3086" s="2" t="s">
        <v>457</v>
      </c>
      <c r="C3086" s="2" t="s">
        <v>457</v>
      </c>
      <c r="D3086" s="2" t="s">
        <v>16</v>
      </c>
      <c r="E3086" s="2" t="s">
        <v>9</v>
      </c>
      <c r="F3086" s="2">
        <v>43</v>
      </c>
      <c r="G3086" s="2">
        <v>43</v>
      </c>
      <c r="H3086" s="2">
        <v>0</v>
      </c>
      <c r="I3086" s="2">
        <v>0</v>
      </c>
    </row>
    <row r="3087" spans="1:9" x14ac:dyDescent="0.25">
      <c r="A3087" s="2" t="s">
        <v>674</v>
      </c>
      <c r="B3087" s="2" t="s">
        <v>457</v>
      </c>
      <c r="C3087" s="2" t="s">
        <v>457</v>
      </c>
      <c r="D3087" s="2" t="s">
        <v>16</v>
      </c>
      <c r="E3087" s="2" t="s">
        <v>10</v>
      </c>
      <c r="F3087" s="2">
        <v>37</v>
      </c>
      <c r="G3087" s="2">
        <v>37</v>
      </c>
      <c r="H3087" s="2">
        <v>0</v>
      </c>
      <c r="I3087" s="2">
        <v>0</v>
      </c>
    </row>
    <row r="3088" spans="1:9" x14ac:dyDescent="0.25">
      <c r="A3088" s="2" t="s">
        <v>674</v>
      </c>
      <c r="B3088" s="2" t="s">
        <v>457</v>
      </c>
      <c r="C3088" s="2" t="s">
        <v>457</v>
      </c>
      <c r="D3088" s="2" t="s">
        <v>16</v>
      </c>
      <c r="E3088" s="2" t="s">
        <v>11</v>
      </c>
      <c r="F3088" s="2">
        <v>38</v>
      </c>
      <c r="G3088" s="2">
        <v>38</v>
      </c>
      <c r="H3088" s="2">
        <v>0</v>
      </c>
      <c r="I3088" s="2">
        <v>0</v>
      </c>
    </row>
    <row r="3089" spans="1:9" x14ac:dyDescent="0.25">
      <c r="A3089" s="2" t="s">
        <v>674</v>
      </c>
      <c r="B3089" s="2" t="s">
        <v>457</v>
      </c>
      <c r="C3089" s="2" t="s">
        <v>457</v>
      </c>
      <c r="D3089" s="2" t="s">
        <v>16</v>
      </c>
      <c r="E3089" s="2" t="s">
        <v>12</v>
      </c>
      <c r="F3089" s="2">
        <v>52</v>
      </c>
      <c r="G3089" s="2">
        <v>52</v>
      </c>
      <c r="H3089" s="2">
        <v>0</v>
      </c>
      <c r="I3089" s="2">
        <v>0</v>
      </c>
    </row>
    <row r="3090" spans="1:9" x14ac:dyDescent="0.25">
      <c r="A3090" s="2" t="s">
        <v>674</v>
      </c>
      <c r="B3090" s="2" t="s">
        <v>457</v>
      </c>
      <c r="C3090" s="2" t="s">
        <v>457</v>
      </c>
      <c r="D3090" s="2" t="s">
        <v>16</v>
      </c>
      <c r="E3090" s="2" t="s">
        <v>13</v>
      </c>
      <c r="F3090" s="2">
        <v>39</v>
      </c>
      <c r="G3090" s="2">
        <v>39</v>
      </c>
      <c r="H3090" s="2">
        <v>0</v>
      </c>
      <c r="I3090" s="2">
        <v>0</v>
      </c>
    </row>
    <row r="3091" spans="1:9" x14ac:dyDescent="0.25">
      <c r="A3091" s="2" t="s">
        <v>674</v>
      </c>
      <c r="B3091" s="2" t="s">
        <v>457</v>
      </c>
      <c r="C3091" s="2" t="s">
        <v>457</v>
      </c>
      <c r="D3091" s="2" t="s">
        <v>16</v>
      </c>
      <c r="E3091" s="2" t="s">
        <v>14</v>
      </c>
      <c r="F3091" s="2">
        <v>53</v>
      </c>
      <c r="G3091" s="2">
        <v>53</v>
      </c>
      <c r="H3091" s="2">
        <v>0</v>
      </c>
      <c r="I3091" s="2">
        <v>0</v>
      </c>
    </row>
    <row r="3092" spans="1:9" x14ac:dyDescent="0.25">
      <c r="A3092" s="2" t="s">
        <v>674</v>
      </c>
      <c r="B3092" s="2" t="s">
        <v>457</v>
      </c>
      <c r="C3092" s="2" t="s">
        <v>457</v>
      </c>
      <c r="D3092" s="2" t="s">
        <v>16</v>
      </c>
      <c r="E3092" s="2" t="s">
        <v>15</v>
      </c>
      <c r="F3092" s="2">
        <v>53</v>
      </c>
      <c r="G3092" s="2">
        <v>53</v>
      </c>
      <c r="H3092" s="2">
        <v>0</v>
      </c>
      <c r="I3092" s="2">
        <v>0</v>
      </c>
    </row>
    <row r="3093" spans="1:9" x14ac:dyDescent="0.25">
      <c r="A3093" s="2" t="s">
        <v>674</v>
      </c>
      <c r="B3093" s="2" t="s">
        <v>457</v>
      </c>
      <c r="C3093" s="2" t="s">
        <v>457</v>
      </c>
      <c r="D3093" s="2" t="s">
        <v>16</v>
      </c>
      <c r="E3093" s="2" t="s">
        <v>16</v>
      </c>
      <c r="F3093" s="2">
        <v>50</v>
      </c>
      <c r="G3093" s="2">
        <v>49.99</v>
      </c>
      <c r="H3093" s="2">
        <v>0</v>
      </c>
      <c r="I3093" s="2">
        <v>0</v>
      </c>
    </row>
    <row r="3094" spans="1:9" x14ac:dyDescent="0.25">
      <c r="A3094" s="2" t="s">
        <v>674</v>
      </c>
      <c r="B3094" s="2" t="s">
        <v>457</v>
      </c>
      <c r="C3094" s="2" t="s">
        <v>457</v>
      </c>
      <c r="D3094" s="2" t="s">
        <v>16</v>
      </c>
      <c r="E3094" s="2" t="s">
        <v>17</v>
      </c>
      <c r="F3094" s="2">
        <v>52</v>
      </c>
      <c r="G3094" s="2">
        <v>51.83</v>
      </c>
      <c r="H3094" s="2">
        <v>0</v>
      </c>
      <c r="I3094" s="2">
        <v>0</v>
      </c>
    </row>
    <row r="3095" spans="1:9" x14ac:dyDescent="0.25">
      <c r="A3095" s="2" t="s">
        <v>674</v>
      </c>
      <c r="B3095" s="2" t="s">
        <v>457</v>
      </c>
      <c r="C3095" s="2" t="s">
        <v>457</v>
      </c>
      <c r="D3095" s="2" t="s">
        <v>16</v>
      </c>
      <c r="E3095" s="2" t="s">
        <v>18</v>
      </c>
      <c r="F3095" s="2">
        <v>65</v>
      </c>
      <c r="G3095" s="2">
        <v>52.76</v>
      </c>
      <c r="H3095" s="2">
        <v>0</v>
      </c>
      <c r="I3095" s="2">
        <v>0</v>
      </c>
    </row>
    <row r="3096" spans="1:9" x14ac:dyDescent="0.25">
      <c r="A3096" s="2" t="s">
        <v>674</v>
      </c>
      <c r="B3096" s="2" t="s">
        <v>457</v>
      </c>
      <c r="C3096" s="2" t="s">
        <v>457</v>
      </c>
      <c r="D3096" s="2" t="s">
        <v>16</v>
      </c>
      <c r="E3096" s="2" t="s">
        <v>19</v>
      </c>
      <c r="F3096" s="2">
        <v>66</v>
      </c>
      <c r="G3096" s="2">
        <v>58.53</v>
      </c>
      <c r="H3096" s="2">
        <v>0</v>
      </c>
      <c r="I3096" s="2">
        <v>0</v>
      </c>
    </row>
    <row r="3097" spans="1:9" x14ac:dyDescent="0.25">
      <c r="A3097" s="2" t="s">
        <v>674</v>
      </c>
      <c r="B3097" s="2" t="s">
        <v>459</v>
      </c>
      <c r="C3097" s="2" t="s">
        <v>459</v>
      </c>
      <c r="D3097" s="2" t="s">
        <v>16</v>
      </c>
      <c r="E3097" s="2" t="s">
        <v>675</v>
      </c>
      <c r="F3097" s="2">
        <v>48</v>
      </c>
      <c r="G3097" s="2">
        <v>48</v>
      </c>
      <c r="H3097" s="2">
        <v>0</v>
      </c>
      <c r="I3097" s="2">
        <v>0</v>
      </c>
    </row>
    <row r="3098" spans="1:9" x14ac:dyDescent="0.25">
      <c r="A3098" s="2" t="s">
        <v>674</v>
      </c>
      <c r="B3098" s="2" t="s">
        <v>459</v>
      </c>
      <c r="C3098" s="2" t="s">
        <v>459</v>
      </c>
      <c r="D3098" s="2" t="s">
        <v>16</v>
      </c>
      <c r="E3098" s="2" t="s">
        <v>8</v>
      </c>
      <c r="F3098" s="2">
        <v>52</v>
      </c>
      <c r="G3098" s="2">
        <v>51.4</v>
      </c>
      <c r="H3098" s="2">
        <v>0</v>
      </c>
      <c r="I3098" s="2">
        <v>0</v>
      </c>
    </row>
    <row r="3099" spans="1:9" x14ac:dyDescent="0.25">
      <c r="A3099" s="2" t="s">
        <v>674</v>
      </c>
      <c r="B3099" s="2" t="s">
        <v>459</v>
      </c>
      <c r="C3099" s="2" t="s">
        <v>459</v>
      </c>
      <c r="D3099" s="2" t="s">
        <v>16</v>
      </c>
      <c r="E3099" s="2" t="s">
        <v>9</v>
      </c>
      <c r="F3099" s="2">
        <v>46</v>
      </c>
      <c r="G3099" s="2">
        <v>45.02</v>
      </c>
      <c r="H3099" s="2">
        <v>0</v>
      </c>
      <c r="I3099" s="2">
        <v>0</v>
      </c>
    </row>
    <row r="3100" spans="1:9" x14ac:dyDescent="0.25">
      <c r="A3100" s="2" t="s">
        <v>674</v>
      </c>
      <c r="B3100" s="2" t="s">
        <v>459</v>
      </c>
      <c r="C3100" s="2" t="s">
        <v>459</v>
      </c>
      <c r="D3100" s="2" t="s">
        <v>16</v>
      </c>
      <c r="E3100" s="2" t="s">
        <v>10</v>
      </c>
      <c r="F3100" s="2">
        <v>45</v>
      </c>
      <c r="G3100" s="2">
        <v>44.5</v>
      </c>
      <c r="H3100" s="2">
        <v>0</v>
      </c>
      <c r="I3100" s="2">
        <v>0</v>
      </c>
    </row>
    <row r="3101" spans="1:9" x14ac:dyDescent="0.25">
      <c r="A3101" s="2" t="s">
        <v>674</v>
      </c>
      <c r="B3101" s="2" t="s">
        <v>459</v>
      </c>
      <c r="C3101" s="2" t="s">
        <v>459</v>
      </c>
      <c r="D3101" s="2" t="s">
        <v>16</v>
      </c>
      <c r="E3101" s="2" t="s">
        <v>11</v>
      </c>
      <c r="F3101" s="2">
        <v>45</v>
      </c>
      <c r="G3101" s="2">
        <v>45</v>
      </c>
      <c r="H3101" s="2">
        <v>0</v>
      </c>
      <c r="I3101" s="2">
        <v>0</v>
      </c>
    </row>
    <row r="3102" spans="1:9" x14ac:dyDescent="0.25">
      <c r="A3102" s="2" t="s">
        <v>674</v>
      </c>
      <c r="B3102" s="2" t="s">
        <v>459</v>
      </c>
      <c r="C3102" s="2" t="s">
        <v>459</v>
      </c>
      <c r="D3102" s="2" t="s">
        <v>16</v>
      </c>
      <c r="E3102" s="2" t="s">
        <v>12</v>
      </c>
      <c r="F3102" s="2">
        <v>47</v>
      </c>
      <c r="G3102" s="2">
        <v>47</v>
      </c>
      <c r="H3102" s="2">
        <v>0</v>
      </c>
      <c r="I3102" s="2">
        <v>0</v>
      </c>
    </row>
    <row r="3103" spans="1:9" x14ac:dyDescent="0.25">
      <c r="A3103" s="2" t="s">
        <v>674</v>
      </c>
      <c r="B3103" s="2" t="s">
        <v>459</v>
      </c>
      <c r="C3103" s="2" t="s">
        <v>459</v>
      </c>
      <c r="D3103" s="2" t="s">
        <v>16</v>
      </c>
      <c r="E3103" s="2" t="s">
        <v>13</v>
      </c>
      <c r="F3103" s="2">
        <v>62</v>
      </c>
      <c r="G3103" s="2">
        <v>62</v>
      </c>
      <c r="H3103" s="2">
        <v>0</v>
      </c>
      <c r="I3103" s="2">
        <v>0</v>
      </c>
    </row>
    <row r="3104" spans="1:9" x14ac:dyDescent="0.25">
      <c r="A3104" s="2" t="s">
        <v>674</v>
      </c>
      <c r="B3104" s="2" t="s">
        <v>459</v>
      </c>
      <c r="C3104" s="2" t="s">
        <v>459</v>
      </c>
      <c r="D3104" s="2" t="s">
        <v>16</v>
      </c>
      <c r="E3104" s="2" t="s">
        <v>14</v>
      </c>
      <c r="F3104" s="2">
        <v>54</v>
      </c>
      <c r="G3104" s="2">
        <v>54</v>
      </c>
      <c r="H3104" s="2">
        <v>0</v>
      </c>
      <c r="I3104" s="2">
        <v>0</v>
      </c>
    </row>
    <row r="3105" spans="1:9" x14ac:dyDescent="0.25">
      <c r="A3105" s="2" t="s">
        <v>674</v>
      </c>
      <c r="B3105" s="2" t="s">
        <v>459</v>
      </c>
      <c r="C3105" s="2" t="s">
        <v>459</v>
      </c>
      <c r="D3105" s="2" t="s">
        <v>16</v>
      </c>
      <c r="E3105" s="2" t="s">
        <v>15</v>
      </c>
      <c r="F3105" s="2">
        <v>55</v>
      </c>
      <c r="G3105" s="2">
        <v>54.02</v>
      </c>
      <c r="H3105" s="2">
        <v>0</v>
      </c>
      <c r="I3105" s="2">
        <v>0</v>
      </c>
    </row>
    <row r="3106" spans="1:9" x14ac:dyDescent="0.25">
      <c r="A3106" s="2" t="s">
        <v>674</v>
      </c>
      <c r="B3106" s="2" t="s">
        <v>461</v>
      </c>
      <c r="C3106" s="2" t="s">
        <v>449</v>
      </c>
      <c r="D3106" s="2" t="s">
        <v>16</v>
      </c>
      <c r="E3106" s="2" t="s">
        <v>18</v>
      </c>
      <c r="F3106" s="2">
        <v>5</v>
      </c>
      <c r="G3106" s="2">
        <v>2.7</v>
      </c>
      <c r="H3106" s="2">
        <v>0</v>
      </c>
      <c r="I3106" s="2">
        <v>0</v>
      </c>
    </row>
    <row r="3107" spans="1:9" x14ac:dyDescent="0.25">
      <c r="A3107" s="2" t="s">
        <v>674</v>
      </c>
      <c r="B3107" s="2" t="s">
        <v>461</v>
      </c>
      <c r="C3107" s="2" t="s">
        <v>449</v>
      </c>
      <c r="D3107" s="2" t="s">
        <v>16</v>
      </c>
      <c r="E3107" s="2" t="s">
        <v>19</v>
      </c>
      <c r="F3107" s="2">
        <v>3</v>
      </c>
      <c r="G3107" s="2">
        <v>2.08</v>
      </c>
      <c r="H3107" s="2">
        <v>0</v>
      </c>
      <c r="I3107" s="2">
        <v>0</v>
      </c>
    </row>
    <row r="3108" spans="1:9" x14ac:dyDescent="0.25">
      <c r="A3108" s="2" t="s">
        <v>674</v>
      </c>
      <c r="B3108" s="2" t="s">
        <v>461</v>
      </c>
      <c r="C3108" s="2" t="s">
        <v>451</v>
      </c>
      <c r="D3108" s="2" t="s">
        <v>16</v>
      </c>
      <c r="E3108" s="2" t="s">
        <v>18</v>
      </c>
      <c r="F3108" s="2">
        <v>18</v>
      </c>
      <c r="G3108" s="2">
        <v>9.7200000000000006</v>
      </c>
      <c r="H3108" s="2">
        <v>0</v>
      </c>
      <c r="I3108" s="2">
        <v>0</v>
      </c>
    </row>
    <row r="3109" spans="1:9" x14ac:dyDescent="0.25">
      <c r="A3109" s="2" t="s">
        <v>674</v>
      </c>
      <c r="B3109" s="2" t="s">
        <v>461</v>
      </c>
      <c r="C3109" s="2" t="s">
        <v>451</v>
      </c>
      <c r="D3109" s="2" t="s">
        <v>16</v>
      </c>
      <c r="E3109" s="2" t="s">
        <v>19</v>
      </c>
      <c r="F3109" s="2">
        <v>31</v>
      </c>
      <c r="G3109" s="2">
        <v>17.2</v>
      </c>
      <c r="H3109" s="2">
        <v>0</v>
      </c>
      <c r="I3109" s="2">
        <v>0</v>
      </c>
    </row>
    <row r="3110" spans="1:9" x14ac:dyDescent="0.25">
      <c r="A3110" s="2" t="s">
        <v>674</v>
      </c>
      <c r="B3110" s="2" t="s">
        <v>461</v>
      </c>
      <c r="C3110" s="2" t="s">
        <v>453</v>
      </c>
      <c r="D3110" s="2" t="s">
        <v>16</v>
      </c>
      <c r="E3110" s="2" t="s">
        <v>17</v>
      </c>
      <c r="F3110" s="2">
        <v>1</v>
      </c>
      <c r="G3110" s="2">
        <v>0.54</v>
      </c>
      <c r="H3110" s="2">
        <v>0</v>
      </c>
      <c r="I3110" s="2">
        <v>0</v>
      </c>
    </row>
    <row r="3111" spans="1:9" x14ac:dyDescent="0.25">
      <c r="A3111" s="2" t="s">
        <v>674</v>
      </c>
      <c r="B3111" s="2" t="s">
        <v>461</v>
      </c>
      <c r="C3111" s="2" t="s">
        <v>453</v>
      </c>
      <c r="D3111" s="2" t="s">
        <v>16</v>
      </c>
      <c r="E3111" s="2" t="s">
        <v>18</v>
      </c>
      <c r="F3111" s="2">
        <v>46</v>
      </c>
      <c r="G3111" s="2">
        <v>24.84</v>
      </c>
      <c r="H3111" s="2">
        <v>0</v>
      </c>
      <c r="I3111" s="2">
        <v>0</v>
      </c>
    </row>
    <row r="3112" spans="1:9" x14ac:dyDescent="0.25">
      <c r="A3112" s="2" t="s">
        <v>674</v>
      </c>
      <c r="B3112" s="2" t="s">
        <v>461</v>
      </c>
      <c r="C3112" s="2" t="s">
        <v>453</v>
      </c>
      <c r="D3112" s="2" t="s">
        <v>16</v>
      </c>
      <c r="E3112" s="2" t="s">
        <v>19</v>
      </c>
      <c r="F3112" s="2">
        <v>45</v>
      </c>
      <c r="G3112" s="2">
        <v>24.3</v>
      </c>
      <c r="H3112" s="2">
        <v>0</v>
      </c>
      <c r="I3112" s="2">
        <v>0</v>
      </c>
    </row>
    <row r="3113" spans="1:9" x14ac:dyDescent="0.25">
      <c r="A3113" s="2" t="s">
        <v>674</v>
      </c>
      <c r="B3113" s="2" t="s">
        <v>461</v>
      </c>
      <c r="C3113" s="2" t="s">
        <v>455</v>
      </c>
      <c r="D3113" s="2" t="s">
        <v>16</v>
      </c>
      <c r="E3113" s="2" t="s">
        <v>17</v>
      </c>
      <c r="F3113" s="2">
        <v>1</v>
      </c>
      <c r="G3113" s="2">
        <v>0.54</v>
      </c>
      <c r="H3113" s="2">
        <v>0</v>
      </c>
      <c r="I3113" s="2">
        <v>0</v>
      </c>
    </row>
    <row r="3114" spans="1:9" x14ac:dyDescent="0.25">
      <c r="A3114" s="2" t="s">
        <v>674</v>
      </c>
      <c r="B3114" s="2" t="s">
        <v>461</v>
      </c>
      <c r="C3114" s="2" t="s">
        <v>455</v>
      </c>
      <c r="D3114" s="2" t="s">
        <v>16</v>
      </c>
      <c r="E3114" s="2" t="s">
        <v>18</v>
      </c>
      <c r="F3114" s="2">
        <v>12</v>
      </c>
      <c r="G3114" s="2">
        <v>6.94</v>
      </c>
      <c r="H3114" s="2">
        <v>0</v>
      </c>
      <c r="I3114" s="2">
        <v>0</v>
      </c>
    </row>
    <row r="3115" spans="1:9" x14ac:dyDescent="0.25">
      <c r="A3115" s="2" t="s">
        <v>674</v>
      </c>
      <c r="B3115" s="2" t="s">
        <v>461</v>
      </c>
      <c r="C3115" s="2" t="s">
        <v>455</v>
      </c>
      <c r="D3115" s="2" t="s">
        <v>16</v>
      </c>
      <c r="E3115" s="2" t="s">
        <v>19</v>
      </c>
      <c r="F3115" s="2">
        <v>13</v>
      </c>
      <c r="G3115" s="2">
        <v>7.02</v>
      </c>
      <c r="H3115" s="2">
        <v>0</v>
      </c>
      <c r="I3115" s="2">
        <v>0</v>
      </c>
    </row>
    <row r="3116" spans="1:9" x14ac:dyDescent="0.25">
      <c r="A3116" s="2" t="s">
        <v>674</v>
      </c>
      <c r="B3116" s="2" t="s">
        <v>461</v>
      </c>
      <c r="C3116" s="2" t="s">
        <v>457</v>
      </c>
      <c r="D3116" s="2" t="s">
        <v>16</v>
      </c>
      <c r="E3116" s="2" t="s">
        <v>16</v>
      </c>
      <c r="F3116" s="2">
        <v>1</v>
      </c>
      <c r="G3116" s="2">
        <v>0.54</v>
      </c>
      <c r="H3116" s="2">
        <v>0</v>
      </c>
      <c r="I3116" s="2">
        <v>0</v>
      </c>
    </row>
    <row r="3117" spans="1:9" x14ac:dyDescent="0.25">
      <c r="A3117" s="2" t="s">
        <v>674</v>
      </c>
      <c r="B3117" s="2" t="s">
        <v>461</v>
      </c>
      <c r="C3117" s="2" t="s">
        <v>457</v>
      </c>
      <c r="D3117" s="2" t="s">
        <v>16</v>
      </c>
      <c r="E3117" s="2" t="s">
        <v>18</v>
      </c>
      <c r="F3117" s="2">
        <v>7</v>
      </c>
      <c r="G3117" s="2">
        <v>3.78</v>
      </c>
      <c r="H3117" s="2">
        <v>0</v>
      </c>
      <c r="I3117" s="2">
        <v>0</v>
      </c>
    </row>
    <row r="3118" spans="1:9" x14ac:dyDescent="0.25">
      <c r="A3118" s="2" t="s">
        <v>674</v>
      </c>
      <c r="B3118" s="2" t="s">
        <v>461</v>
      </c>
      <c r="C3118" s="2" t="s">
        <v>457</v>
      </c>
      <c r="D3118" s="2" t="s">
        <v>16</v>
      </c>
      <c r="E3118" s="2" t="s">
        <v>19</v>
      </c>
      <c r="F3118" s="2">
        <v>5</v>
      </c>
      <c r="G3118" s="2">
        <v>2.7</v>
      </c>
      <c r="H3118" s="2">
        <v>0</v>
      </c>
      <c r="I3118" s="2">
        <v>0</v>
      </c>
    </row>
    <row r="3119" spans="1:9" x14ac:dyDescent="0.25">
      <c r="A3119" s="2" t="s">
        <v>674</v>
      </c>
      <c r="B3119" s="2" t="s">
        <v>461</v>
      </c>
      <c r="C3119" s="2" t="s">
        <v>459</v>
      </c>
      <c r="D3119" s="2" t="s">
        <v>16</v>
      </c>
      <c r="E3119" s="2" t="s">
        <v>16</v>
      </c>
      <c r="F3119" s="2">
        <v>1</v>
      </c>
      <c r="G3119" s="2">
        <v>1</v>
      </c>
      <c r="H3119" s="2">
        <v>0</v>
      </c>
      <c r="I3119" s="2">
        <v>0</v>
      </c>
    </row>
    <row r="3120" spans="1:9" x14ac:dyDescent="0.25">
      <c r="A3120" s="2" t="s">
        <v>674</v>
      </c>
      <c r="B3120" s="2" t="s">
        <v>461</v>
      </c>
      <c r="C3120" s="2" t="s">
        <v>461</v>
      </c>
      <c r="D3120" s="2" t="s">
        <v>16</v>
      </c>
      <c r="E3120" s="2" t="s">
        <v>675</v>
      </c>
      <c r="F3120" s="2">
        <v>427</v>
      </c>
      <c r="G3120" s="2">
        <v>414.5</v>
      </c>
      <c r="H3120" s="2">
        <v>25</v>
      </c>
      <c r="I3120" s="2">
        <v>12.5</v>
      </c>
    </row>
    <row r="3121" spans="1:9" x14ac:dyDescent="0.25">
      <c r="A3121" s="2" t="s">
        <v>674</v>
      </c>
      <c r="B3121" s="2" t="s">
        <v>461</v>
      </c>
      <c r="C3121" s="2" t="s">
        <v>461</v>
      </c>
      <c r="D3121" s="2" t="s">
        <v>16</v>
      </c>
      <c r="E3121" s="2" t="s">
        <v>8</v>
      </c>
      <c r="F3121" s="2">
        <v>488</v>
      </c>
      <c r="G3121" s="2">
        <v>483.83</v>
      </c>
      <c r="H3121" s="2">
        <v>29</v>
      </c>
      <c r="I3121" s="2">
        <v>27.63</v>
      </c>
    </row>
    <row r="3122" spans="1:9" x14ac:dyDescent="0.25">
      <c r="A3122" s="2" t="s">
        <v>674</v>
      </c>
      <c r="B3122" s="2" t="s">
        <v>461</v>
      </c>
      <c r="C3122" s="2" t="s">
        <v>461</v>
      </c>
      <c r="D3122" s="2" t="s">
        <v>16</v>
      </c>
      <c r="E3122" s="2" t="s">
        <v>9</v>
      </c>
      <c r="F3122" s="2">
        <v>454</v>
      </c>
      <c r="G3122" s="2">
        <v>451</v>
      </c>
      <c r="H3122" s="2">
        <v>20</v>
      </c>
      <c r="I3122" s="2">
        <v>18</v>
      </c>
    </row>
    <row r="3123" spans="1:9" x14ac:dyDescent="0.25">
      <c r="A3123" s="2" t="s">
        <v>674</v>
      </c>
      <c r="B3123" s="2" t="s">
        <v>461</v>
      </c>
      <c r="C3123" s="2" t="s">
        <v>461</v>
      </c>
      <c r="D3123" s="2" t="s">
        <v>16</v>
      </c>
      <c r="E3123" s="2" t="s">
        <v>10</v>
      </c>
      <c r="F3123" s="2">
        <v>459</v>
      </c>
      <c r="G3123" s="2">
        <v>454.56</v>
      </c>
      <c r="H3123" s="2">
        <v>25</v>
      </c>
      <c r="I3123" s="2">
        <v>23.41</v>
      </c>
    </row>
    <row r="3124" spans="1:9" x14ac:dyDescent="0.25">
      <c r="A3124" s="2" t="s">
        <v>674</v>
      </c>
      <c r="B3124" s="2" t="s">
        <v>461</v>
      </c>
      <c r="C3124" s="2" t="s">
        <v>461</v>
      </c>
      <c r="D3124" s="2" t="s">
        <v>16</v>
      </c>
      <c r="E3124" s="2" t="s">
        <v>11</v>
      </c>
      <c r="F3124" s="2">
        <v>481</v>
      </c>
      <c r="G3124" s="2">
        <v>477.32</v>
      </c>
      <c r="H3124" s="2">
        <v>34</v>
      </c>
      <c r="I3124" s="2">
        <v>31.27</v>
      </c>
    </row>
    <row r="3125" spans="1:9" x14ac:dyDescent="0.25">
      <c r="A3125" s="2" t="s">
        <v>674</v>
      </c>
      <c r="B3125" s="2" t="s">
        <v>461</v>
      </c>
      <c r="C3125" s="2" t="s">
        <v>461</v>
      </c>
      <c r="D3125" s="2" t="s">
        <v>16</v>
      </c>
      <c r="E3125" s="2" t="s">
        <v>12</v>
      </c>
      <c r="F3125" s="2">
        <v>501</v>
      </c>
      <c r="G3125" s="2">
        <v>497.84</v>
      </c>
      <c r="H3125" s="2">
        <v>29</v>
      </c>
      <c r="I3125" s="2">
        <v>27.74</v>
      </c>
    </row>
    <row r="3126" spans="1:9" x14ac:dyDescent="0.25">
      <c r="A3126" s="2" t="s">
        <v>674</v>
      </c>
      <c r="B3126" s="2" t="s">
        <v>461</v>
      </c>
      <c r="C3126" s="2" t="s">
        <v>461</v>
      </c>
      <c r="D3126" s="2" t="s">
        <v>16</v>
      </c>
      <c r="E3126" s="2" t="s">
        <v>13</v>
      </c>
      <c r="F3126" s="2">
        <v>513</v>
      </c>
      <c r="G3126" s="2">
        <v>511.64</v>
      </c>
      <c r="H3126" s="2">
        <v>28</v>
      </c>
      <c r="I3126" s="2">
        <v>26.88</v>
      </c>
    </row>
    <row r="3127" spans="1:9" x14ac:dyDescent="0.25">
      <c r="A3127" s="2" t="s">
        <v>674</v>
      </c>
      <c r="B3127" s="2" t="s">
        <v>461</v>
      </c>
      <c r="C3127" s="2" t="s">
        <v>461</v>
      </c>
      <c r="D3127" s="2" t="s">
        <v>16</v>
      </c>
      <c r="E3127" s="2" t="s">
        <v>14</v>
      </c>
      <c r="F3127" s="2">
        <v>512</v>
      </c>
      <c r="G3127" s="2">
        <v>510.71</v>
      </c>
      <c r="H3127" s="2">
        <v>27</v>
      </c>
      <c r="I3127" s="2">
        <v>26.28</v>
      </c>
    </row>
    <row r="3128" spans="1:9" x14ac:dyDescent="0.25">
      <c r="A3128" s="2" t="s">
        <v>674</v>
      </c>
      <c r="B3128" s="2" t="s">
        <v>461</v>
      </c>
      <c r="C3128" s="2" t="s">
        <v>461</v>
      </c>
      <c r="D3128" s="2" t="s">
        <v>16</v>
      </c>
      <c r="E3128" s="2" t="s">
        <v>15</v>
      </c>
      <c r="F3128" s="2">
        <v>541</v>
      </c>
      <c r="G3128" s="2">
        <v>537.26</v>
      </c>
      <c r="H3128" s="2">
        <v>33</v>
      </c>
      <c r="I3128" s="2">
        <v>31.52</v>
      </c>
    </row>
    <row r="3129" spans="1:9" x14ac:dyDescent="0.25">
      <c r="A3129" s="2" t="s">
        <v>674</v>
      </c>
      <c r="B3129" s="2" t="s">
        <v>461</v>
      </c>
      <c r="C3129" s="2" t="s">
        <v>461</v>
      </c>
      <c r="D3129" s="2" t="s">
        <v>16</v>
      </c>
      <c r="E3129" s="2" t="s">
        <v>16</v>
      </c>
      <c r="F3129" s="2">
        <v>541</v>
      </c>
      <c r="G3129" s="2">
        <v>540.04999999999995</v>
      </c>
      <c r="H3129" s="2">
        <v>25</v>
      </c>
      <c r="I3129" s="2">
        <v>25</v>
      </c>
    </row>
    <row r="3130" spans="1:9" x14ac:dyDescent="0.25">
      <c r="A3130" s="2" t="s">
        <v>674</v>
      </c>
      <c r="B3130" s="2" t="s">
        <v>461</v>
      </c>
      <c r="C3130" s="2" t="s">
        <v>461</v>
      </c>
      <c r="D3130" s="2" t="s">
        <v>16</v>
      </c>
      <c r="E3130" s="2" t="s">
        <v>17</v>
      </c>
      <c r="F3130" s="2">
        <v>520</v>
      </c>
      <c r="G3130" s="2">
        <v>516.84</v>
      </c>
      <c r="H3130" s="2">
        <v>27</v>
      </c>
      <c r="I3130" s="2">
        <v>26.6</v>
      </c>
    </row>
    <row r="3131" spans="1:9" x14ac:dyDescent="0.25">
      <c r="A3131" s="2" t="s">
        <v>674</v>
      </c>
      <c r="B3131" s="2" t="s">
        <v>461</v>
      </c>
      <c r="C3131" s="2" t="s">
        <v>461</v>
      </c>
      <c r="D3131" s="2" t="s">
        <v>16</v>
      </c>
      <c r="E3131" s="2" t="s">
        <v>18</v>
      </c>
      <c r="F3131" s="2">
        <v>490</v>
      </c>
      <c r="G3131" s="2">
        <v>449.8</v>
      </c>
      <c r="H3131" s="2">
        <v>14</v>
      </c>
      <c r="I3131" s="2">
        <v>12.66</v>
      </c>
    </row>
    <row r="3132" spans="1:9" x14ac:dyDescent="0.25">
      <c r="A3132" s="2" t="s">
        <v>674</v>
      </c>
      <c r="B3132" s="2" t="s">
        <v>461</v>
      </c>
      <c r="C3132" s="2" t="s">
        <v>461</v>
      </c>
      <c r="D3132" s="2" t="s">
        <v>16</v>
      </c>
      <c r="E3132" s="2" t="s">
        <v>19</v>
      </c>
      <c r="F3132" s="2">
        <v>498</v>
      </c>
      <c r="G3132" s="2">
        <v>460.94</v>
      </c>
      <c r="H3132" s="2">
        <v>11</v>
      </c>
      <c r="I3132" s="2">
        <v>7.15</v>
      </c>
    </row>
    <row r="3133" spans="1:9" x14ac:dyDescent="0.25">
      <c r="A3133" s="2" t="s">
        <v>674</v>
      </c>
      <c r="B3133" s="2" t="s">
        <v>461</v>
      </c>
      <c r="C3133" s="2" t="s">
        <v>497</v>
      </c>
      <c r="D3133" s="2" t="s">
        <v>16</v>
      </c>
      <c r="E3133" s="2" t="s">
        <v>18</v>
      </c>
      <c r="F3133" s="2">
        <v>1</v>
      </c>
      <c r="G3133" s="2">
        <v>0.54</v>
      </c>
      <c r="H3133" s="2">
        <v>0</v>
      </c>
      <c r="I3133" s="2">
        <v>0</v>
      </c>
    </row>
    <row r="3134" spans="1:9" x14ac:dyDescent="0.25">
      <c r="A3134" s="2" t="s">
        <v>674</v>
      </c>
      <c r="B3134" s="2" t="s">
        <v>461</v>
      </c>
      <c r="C3134" s="2" t="s">
        <v>497</v>
      </c>
      <c r="D3134" s="2" t="s">
        <v>16</v>
      </c>
      <c r="E3134" s="2" t="s">
        <v>19</v>
      </c>
      <c r="F3134" s="2">
        <v>1</v>
      </c>
      <c r="G3134" s="2">
        <v>0.54</v>
      </c>
      <c r="H3134" s="2">
        <v>0</v>
      </c>
      <c r="I3134" s="2">
        <v>0</v>
      </c>
    </row>
    <row r="3135" spans="1:9" x14ac:dyDescent="0.25">
      <c r="A3135" s="2" t="s">
        <v>674</v>
      </c>
      <c r="B3135" s="2" t="s">
        <v>461</v>
      </c>
      <c r="C3135" s="2" t="s">
        <v>591</v>
      </c>
      <c r="D3135" s="2" t="s">
        <v>16</v>
      </c>
      <c r="E3135" s="2" t="s">
        <v>18</v>
      </c>
      <c r="F3135" s="2">
        <v>19</v>
      </c>
      <c r="G3135" s="2">
        <v>10.26</v>
      </c>
      <c r="H3135" s="2">
        <v>0</v>
      </c>
      <c r="I3135" s="2">
        <v>0</v>
      </c>
    </row>
    <row r="3136" spans="1:9" x14ac:dyDescent="0.25">
      <c r="A3136" s="2" t="s">
        <v>674</v>
      </c>
      <c r="B3136" s="2" t="s">
        <v>461</v>
      </c>
      <c r="C3136" s="2" t="s">
        <v>591</v>
      </c>
      <c r="D3136" s="2" t="s">
        <v>16</v>
      </c>
      <c r="E3136" s="2" t="s">
        <v>19</v>
      </c>
      <c r="F3136" s="2">
        <v>31</v>
      </c>
      <c r="G3136" s="2">
        <v>16.739999999999998</v>
      </c>
      <c r="H3136" s="2">
        <v>0</v>
      </c>
      <c r="I3136" s="2">
        <v>0</v>
      </c>
    </row>
    <row r="3137" spans="1:9" x14ac:dyDescent="0.25">
      <c r="A3137" s="2" t="s">
        <v>674</v>
      </c>
      <c r="B3137" s="2" t="s">
        <v>461</v>
      </c>
      <c r="C3137" s="2" t="s">
        <v>593</v>
      </c>
      <c r="D3137" s="2" t="s">
        <v>16</v>
      </c>
      <c r="E3137" s="2" t="s">
        <v>18</v>
      </c>
      <c r="F3137" s="2">
        <v>1</v>
      </c>
      <c r="G3137" s="2">
        <v>0.54</v>
      </c>
      <c r="H3137" s="2">
        <v>0</v>
      </c>
      <c r="I3137" s="2">
        <v>0</v>
      </c>
    </row>
    <row r="3138" spans="1:9" x14ac:dyDescent="0.25">
      <c r="A3138" s="2" t="s">
        <v>674</v>
      </c>
      <c r="B3138" s="2" t="s">
        <v>461</v>
      </c>
      <c r="C3138" s="2" t="s">
        <v>595</v>
      </c>
      <c r="D3138" s="2" t="s">
        <v>16</v>
      </c>
      <c r="E3138" s="2" t="s">
        <v>18</v>
      </c>
      <c r="F3138" s="2">
        <v>1</v>
      </c>
      <c r="G3138" s="2">
        <v>0.54</v>
      </c>
      <c r="H3138" s="2">
        <v>0</v>
      </c>
      <c r="I3138" s="2">
        <v>0</v>
      </c>
    </row>
    <row r="3139" spans="1:9" x14ac:dyDescent="0.25">
      <c r="A3139" s="2" t="s">
        <v>674</v>
      </c>
      <c r="B3139" s="2" t="s">
        <v>461</v>
      </c>
      <c r="C3139" s="2" t="s">
        <v>595</v>
      </c>
      <c r="D3139" s="2" t="s">
        <v>16</v>
      </c>
      <c r="E3139" s="2" t="s">
        <v>19</v>
      </c>
      <c r="F3139" s="2">
        <v>4</v>
      </c>
      <c r="G3139" s="2">
        <v>2.16</v>
      </c>
      <c r="H3139" s="2">
        <v>0</v>
      </c>
      <c r="I3139" s="2">
        <v>0</v>
      </c>
    </row>
    <row r="3140" spans="1:9" x14ac:dyDescent="0.25">
      <c r="A3140" s="2" t="s">
        <v>674</v>
      </c>
      <c r="B3140" s="2" t="s">
        <v>461</v>
      </c>
      <c r="C3140" s="2" t="s">
        <v>597</v>
      </c>
      <c r="D3140" s="2" t="s">
        <v>16</v>
      </c>
      <c r="E3140" s="2" t="s">
        <v>18</v>
      </c>
      <c r="F3140" s="2">
        <v>4</v>
      </c>
      <c r="G3140" s="2">
        <v>2.16</v>
      </c>
      <c r="H3140" s="2">
        <v>0</v>
      </c>
      <c r="I3140" s="2">
        <v>0</v>
      </c>
    </row>
    <row r="3141" spans="1:9" x14ac:dyDescent="0.25">
      <c r="A3141" s="2" t="s">
        <v>674</v>
      </c>
      <c r="B3141" s="2" t="s">
        <v>461</v>
      </c>
      <c r="C3141" s="2" t="s">
        <v>597</v>
      </c>
      <c r="D3141" s="2" t="s">
        <v>16</v>
      </c>
      <c r="E3141" s="2" t="s">
        <v>19</v>
      </c>
      <c r="F3141" s="2">
        <v>1</v>
      </c>
      <c r="G3141" s="2">
        <v>0.54</v>
      </c>
      <c r="H3141" s="2">
        <v>0</v>
      </c>
      <c r="I3141" s="2">
        <v>0</v>
      </c>
    </row>
    <row r="3142" spans="1:9" x14ac:dyDescent="0.25">
      <c r="A3142" s="2" t="s">
        <v>674</v>
      </c>
      <c r="B3142" s="2" t="s">
        <v>461</v>
      </c>
      <c r="C3142" s="2" t="s">
        <v>599</v>
      </c>
      <c r="D3142" s="2" t="s">
        <v>16</v>
      </c>
      <c r="E3142" s="2" t="s">
        <v>18</v>
      </c>
      <c r="F3142" s="2">
        <v>2</v>
      </c>
      <c r="G3142" s="2">
        <v>1.08</v>
      </c>
      <c r="H3142" s="2">
        <v>0</v>
      </c>
      <c r="I3142" s="2">
        <v>0</v>
      </c>
    </row>
    <row r="3143" spans="1:9" x14ac:dyDescent="0.25">
      <c r="A3143" s="2" t="s">
        <v>674</v>
      </c>
      <c r="B3143" s="2" t="s">
        <v>461</v>
      </c>
      <c r="C3143" s="2" t="s">
        <v>599</v>
      </c>
      <c r="D3143" s="2" t="s">
        <v>16</v>
      </c>
      <c r="E3143" s="2" t="s">
        <v>19</v>
      </c>
      <c r="F3143" s="2">
        <v>8</v>
      </c>
      <c r="G3143" s="2">
        <v>4.32</v>
      </c>
      <c r="H3143" s="2">
        <v>0</v>
      </c>
      <c r="I3143" s="2">
        <v>0</v>
      </c>
    </row>
    <row r="3144" spans="1:9" x14ac:dyDescent="0.25">
      <c r="A3144" s="2" t="s">
        <v>674</v>
      </c>
      <c r="B3144" s="2" t="s">
        <v>461</v>
      </c>
      <c r="C3144" s="2" t="s">
        <v>601</v>
      </c>
      <c r="D3144" s="2" t="s">
        <v>16</v>
      </c>
      <c r="E3144" s="2" t="s">
        <v>19</v>
      </c>
      <c r="F3144" s="2">
        <v>1</v>
      </c>
      <c r="G3144" s="2">
        <v>0.54</v>
      </c>
      <c r="H3144" s="2">
        <v>0</v>
      </c>
      <c r="I3144" s="2">
        <v>0</v>
      </c>
    </row>
    <row r="3145" spans="1:9" x14ac:dyDescent="0.25">
      <c r="A3145" s="2" t="s">
        <v>674</v>
      </c>
      <c r="B3145" s="2" t="s">
        <v>463</v>
      </c>
      <c r="C3145" s="2" t="s">
        <v>463</v>
      </c>
      <c r="D3145" s="2" t="s">
        <v>16</v>
      </c>
      <c r="E3145" s="2" t="s">
        <v>675</v>
      </c>
      <c r="F3145" s="2">
        <v>9</v>
      </c>
      <c r="G3145" s="2">
        <v>9</v>
      </c>
      <c r="H3145" s="2">
        <v>0</v>
      </c>
      <c r="I3145" s="2">
        <v>0</v>
      </c>
    </row>
    <row r="3146" spans="1:9" x14ac:dyDescent="0.25">
      <c r="A3146" s="2" t="s">
        <v>674</v>
      </c>
      <c r="B3146" s="2" t="s">
        <v>463</v>
      </c>
      <c r="C3146" s="2" t="s">
        <v>463</v>
      </c>
      <c r="D3146" s="2" t="s">
        <v>16</v>
      </c>
      <c r="E3146" s="2" t="s">
        <v>8</v>
      </c>
      <c r="F3146" s="2">
        <v>7</v>
      </c>
      <c r="G3146" s="2">
        <v>7</v>
      </c>
      <c r="H3146" s="2">
        <v>0</v>
      </c>
      <c r="I3146" s="2">
        <v>0</v>
      </c>
    </row>
    <row r="3147" spans="1:9" x14ac:dyDescent="0.25">
      <c r="A3147" s="2" t="s">
        <v>674</v>
      </c>
      <c r="B3147" s="2" t="s">
        <v>463</v>
      </c>
      <c r="C3147" s="2" t="s">
        <v>463</v>
      </c>
      <c r="D3147" s="2" t="s">
        <v>16</v>
      </c>
      <c r="E3147" s="2" t="s">
        <v>9</v>
      </c>
      <c r="F3147" s="2">
        <v>4</v>
      </c>
      <c r="G3147" s="2">
        <v>4</v>
      </c>
      <c r="H3147" s="2">
        <v>0</v>
      </c>
      <c r="I3147" s="2">
        <v>0</v>
      </c>
    </row>
    <row r="3148" spans="1:9" x14ac:dyDescent="0.25">
      <c r="A3148" s="2" t="s">
        <v>674</v>
      </c>
      <c r="B3148" s="2" t="s">
        <v>463</v>
      </c>
      <c r="C3148" s="2" t="s">
        <v>463</v>
      </c>
      <c r="D3148" s="2" t="s">
        <v>16</v>
      </c>
      <c r="E3148" s="2" t="s">
        <v>10</v>
      </c>
      <c r="F3148" s="2">
        <v>12</v>
      </c>
      <c r="G3148" s="2">
        <v>12</v>
      </c>
      <c r="H3148" s="2">
        <v>0</v>
      </c>
      <c r="I3148" s="2">
        <v>0</v>
      </c>
    </row>
    <row r="3149" spans="1:9" x14ac:dyDescent="0.25">
      <c r="A3149" s="2" t="s">
        <v>674</v>
      </c>
      <c r="B3149" s="2" t="s">
        <v>463</v>
      </c>
      <c r="C3149" s="2" t="s">
        <v>463</v>
      </c>
      <c r="D3149" s="2" t="s">
        <v>16</v>
      </c>
      <c r="E3149" s="2" t="s">
        <v>11</v>
      </c>
      <c r="F3149" s="2">
        <v>5</v>
      </c>
      <c r="G3149" s="2">
        <v>5</v>
      </c>
      <c r="H3149" s="2">
        <v>0</v>
      </c>
      <c r="I3149" s="2">
        <v>0</v>
      </c>
    </row>
    <row r="3150" spans="1:9" x14ac:dyDescent="0.25">
      <c r="A3150" s="2" t="s">
        <v>674</v>
      </c>
      <c r="B3150" s="2" t="s">
        <v>463</v>
      </c>
      <c r="C3150" s="2" t="s">
        <v>463</v>
      </c>
      <c r="D3150" s="2" t="s">
        <v>16</v>
      </c>
      <c r="E3150" s="2" t="s">
        <v>12</v>
      </c>
      <c r="F3150" s="2">
        <v>6</v>
      </c>
      <c r="G3150" s="2">
        <v>6</v>
      </c>
      <c r="H3150" s="2">
        <v>0</v>
      </c>
      <c r="I3150" s="2">
        <v>0</v>
      </c>
    </row>
    <row r="3151" spans="1:9" x14ac:dyDescent="0.25">
      <c r="A3151" s="2" t="s">
        <v>674</v>
      </c>
      <c r="B3151" s="2" t="s">
        <v>463</v>
      </c>
      <c r="C3151" s="2" t="s">
        <v>463</v>
      </c>
      <c r="D3151" s="2" t="s">
        <v>16</v>
      </c>
      <c r="E3151" s="2" t="s">
        <v>13</v>
      </c>
      <c r="F3151" s="2">
        <v>2</v>
      </c>
      <c r="G3151" s="2">
        <v>2</v>
      </c>
      <c r="H3151" s="2">
        <v>0</v>
      </c>
      <c r="I3151" s="2">
        <v>0</v>
      </c>
    </row>
    <row r="3152" spans="1:9" x14ac:dyDescent="0.25">
      <c r="A3152" s="2" t="s">
        <v>674</v>
      </c>
      <c r="B3152" s="2" t="s">
        <v>463</v>
      </c>
      <c r="C3152" s="2" t="s">
        <v>463</v>
      </c>
      <c r="D3152" s="2" t="s">
        <v>16</v>
      </c>
      <c r="E3152" s="2" t="s">
        <v>14</v>
      </c>
      <c r="F3152" s="2">
        <v>6</v>
      </c>
      <c r="G3152" s="2">
        <v>6</v>
      </c>
      <c r="H3152" s="2">
        <v>0</v>
      </c>
      <c r="I3152" s="2">
        <v>0</v>
      </c>
    </row>
    <row r="3153" spans="1:9" x14ac:dyDescent="0.25">
      <c r="A3153" s="2" t="s">
        <v>674</v>
      </c>
      <c r="B3153" s="2" t="s">
        <v>463</v>
      </c>
      <c r="C3153" s="2" t="s">
        <v>463</v>
      </c>
      <c r="D3153" s="2" t="s">
        <v>16</v>
      </c>
      <c r="E3153" s="2" t="s">
        <v>15</v>
      </c>
      <c r="F3153" s="2">
        <v>9</v>
      </c>
      <c r="G3153" s="2">
        <v>9</v>
      </c>
      <c r="H3153" s="2">
        <v>0</v>
      </c>
      <c r="I3153" s="2">
        <v>0</v>
      </c>
    </row>
    <row r="3154" spans="1:9" x14ac:dyDescent="0.25">
      <c r="A3154" s="2" t="s">
        <v>674</v>
      </c>
      <c r="B3154" s="2" t="s">
        <v>465</v>
      </c>
      <c r="C3154" s="2" t="s">
        <v>465</v>
      </c>
      <c r="D3154" s="2" t="s">
        <v>16</v>
      </c>
      <c r="E3154" s="2" t="s">
        <v>675</v>
      </c>
      <c r="F3154" s="2">
        <v>8</v>
      </c>
      <c r="G3154" s="2">
        <v>8</v>
      </c>
      <c r="H3154" s="2">
        <v>0</v>
      </c>
      <c r="I3154" s="2">
        <v>0</v>
      </c>
    </row>
    <row r="3155" spans="1:9" x14ac:dyDescent="0.25">
      <c r="A3155" s="2" t="s">
        <v>674</v>
      </c>
      <c r="B3155" s="2" t="s">
        <v>465</v>
      </c>
      <c r="C3155" s="2" t="s">
        <v>465</v>
      </c>
      <c r="D3155" s="2" t="s">
        <v>16</v>
      </c>
      <c r="E3155" s="2" t="s">
        <v>8</v>
      </c>
      <c r="F3155" s="2">
        <v>7</v>
      </c>
      <c r="G3155" s="2">
        <v>7</v>
      </c>
      <c r="H3155" s="2">
        <v>0</v>
      </c>
      <c r="I3155" s="2">
        <v>0</v>
      </c>
    </row>
    <row r="3156" spans="1:9" x14ac:dyDescent="0.25">
      <c r="A3156" s="2" t="s">
        <v>674</v>
      </c>
      <c r="B3156" s="2" t="s">
        <v>465</v>
      </c>
      <c r="C3156" s="2" t="s">
        <v>465</v>
      </c>
      <c r="D3156" s="2" t="s">
        <v>16</v>
      </c>
      <c r="E3156" s="2" t="s">
        <v>9</v>
      </c>
      <c r="F3156" s="2">
        <v>8</v>
      </c>
      <c r="G3156" s="2">
        <v>8</v>
      </c>
      <c r="H3156" s="2">
        <v>0</v>
      </c>
      <c r="I3156" s="2">
        <v>0</v>
      </c>
    </row>
    <row r="3157" spans="1:9" x14ac:dyDescent="0.25">
      <c r="A3157" s="2" t="s">
        <v>674</v>
      </c>
      <c r="B3157" s="2" t="s">
        <v>465</v>
      </c>
      <c r="C3157" s="2" t="s">
        <v>465</v>
      </c>
      <c r="D3157" s="2" t="s">
        <v>16</v>
      </c>
      <c r="E3157" s="2" t="s">
        <v>10</v>
      </c>
      <c r="F3157" s="2">
        <v>9</v>
      </c>
      <c r="G3157" s="2">
        <v>9</v>
      </c>
      <c r="H3157" s="2">
        <v>0</v>
      </c>
      <c r="I3157" s="2">
        <v>0</v>
      </c>
    </row>
    <row r="3158" spans="1:9" x14ac:dyDescent="0.25">
      <c r="A3158" s="2" t="s">
        <v>674</v>
      </c>
      <c r="B3158" s="2" t="s">
        <v>465</v>
      </c>
      <c r="C3158" s="2" t="s">
        <v>465</v>
      </c>
      <c r="D3158" s="2" t="s">
        <v>16</v>
      </c>
      <c r="E3158" s="2" t="s">
        <v>11</v>
      </c>
      <c r="F3158" s="2">
        <v>7</v>
      </c>
      <c r="G3158" s="2">
        <v>7</v>
      </c>
      <c r="H3158" s="2">
        <v>0</v>
      </c>
      <c r="I3158" s="2">
        <v>0</v>
      </c>
    </row>
    <row r="3159" spans="1:9" x14ac:dyDescent="0.25">
      <c r="A3159" s="2" t="s">
        <v>674</v>
      </c>
      <c r="B3159" s="2" t="s">
        <v>465</v>
      </c>
      <c r="C3159" s="2" t="s">
        <v>465</v>
      </c>
      <c r="D3159" s="2" t="s">
        <v>16</v>
      </c>
      <c r="E3159" s="2" t="s">
        <v>12</v>
      </c>
      <c r="F3159" s="2">
        <v>8</v>
      </c>
      <c r="G3159" s="2">
        <v>8</v>
      </c>
      <c r="H3159" s="2">
        <v>0</v>
      </c>
      <c r="I3159" s="2">
        <v>0</v>
      </c>
    </row>
    <row r="3160" spans="1:9" x14ac:dyDescent="0.25">
      <c r="A3160" s="2" t="s">
        <v>674</v>
      </c>
      <c r="B3160" s="2" t="s">
        <v>465</v>
      </c>
      <c r="C3160" s="2" t="s">
        <v>465</v>
      </c>
      <c r="D3160" s="2" t="s">
        <v>16</v>
      </c>
      <c r="E3160" s="2" t="s">
        <v>13</v>
      </c>
      <c r="F3160" s="2">
        <v>8</v>
      </c>
      <c r="G3160" s="2">
        <v>8</v>
      </c>
      <c r="H3160" s="2">
        <v>0</v>
      </c>
      <c r="I3160" s="2">
        <v>0</v>
      </c>
    </row>
    <row r="3161" spans="1:9" x14ac:dyDescent="0.25">
      <c r="A3161" s="2" t="s">
        <v>674</v>
      </c>
      <c r="B3161" s="2" t="s">
        <v>465</v>
      </c>
      <c r="C3161" s="2" t="s">
        <v>465</v>
      </c>
      <c r="D3161" s="2" t="s">
        <v>16</v>
      </c>
      <c r="E3161" s="2" t="s">
        <v>14</v>
      </c>
      <c r="F3161" s="2">
        <v>6</v>
      </c>
      <c r="G3161" s="2">
        <v>6</v>
      </c>
      <c r="H3161" s="2">
        <v>0</v>
      </c>
      <c r="I3161" s="2">
        <v>0</v>
      </c>
    </row>
    <row r="3162" spans="1:9" x14ac:dyDescent="0.25">
      <c r="A3162" s="2" t="s">
        <v>674</v>
      </c>
      <c r="B3162" s="2" t="s">
        <v>465</v>
      </c>
      <c r="C3162" s="2" t="s">
        <v>465</v>
      </c>
      <c r="D3162" s="2" t="s">
        <v>16</v>
      </c>
      <c r="E3162" s="2" t="s">
        <v>15</v>
      </c>
      <c r="F3162" s="2">
        <v>7</v>
      </c>
      <c r="G3162" s="2">
        <v>7</v>
      </c>
      <c r="H3162" s="2">
        <v>0</v>
      </c>
      <c r="I3162" s="2">
        <v>0</v>
      </c>
    </row>
    <row r="3163" spans="1:9" x14ac:dyDescent="0.25">
      <c r="A3163" s="2" t="s">
        <v>674</v>
      </c>
      <c r="B3163" s="2" t="s">
        <v>467</v>
      </c>
      <c r="C3163" s="2" t="s">
        <v>467</v>
      </c>
      <c r="D3163" s="2" t="s">
        <v>16</v>
      </c>
      <c r="E3163" s="2" t="s">
        <v>675</v>
      </c>
      <c r="F3163" s="2">
        <v>1</v>
      </c>
      <c r="G3163" s="2">
        <v>1</v>
      </c>
      <c r="H3163" s="2">
        <v>0</v>
      </c>
      <c r="I3163" s="2">
        <v>0</v>
      </c>
    </row>
    <row r="3164" spans="1:9" x14ac:dyDescent="0.25">
      <c r="A3164" s="2" t="s">
        <v>674</v>
      </c>
      <c r="B3164" s="2" t="s">
        <v>467</v>
      </c>
      <c r="C3164" s="2" t="s">
        <v>467</v>
      </c>
      <c r="D3164" s="2" t="s">
        <v>16</v>
      </c>
      <c r="E3164" s="2" t="s">
        <v>8</v>
      </c>
      <c r="F3164" s="2">
        <v>6</v>
      </c>
      <c r="G3164" s="2">
        <v>6</v>
      </c>
      <c r="H3164" s="2">
        <v>0</v>
      </c>
      <c r="I3164" s="2">
        <v>0</v>
      </c>
    </row>
    <row r="3165" spans="1:9" x14ac:dyDescent="0.25">
      <c r="A3165" s="2" t="s">
        <v>674</v>
      </c>
      <c r="B3165" s="2" t="s">
        <v>467</v>
      </c>
      <c r="C3165" s="2" t="s">
        <v>467</v>
      </c>
      <c r="D3165" s="2" t="s">
        <v>16</v>
      </c>
      <c r="E3165" s="2" t="s">
        <v>9</v>
      </c>
      <c r="F3165" s="2">
        <v>2</v>
      </c>
      <c r="G3165" s="2">
        <v>2</v>
      </c>
      <c r="H3165" s="2">
        <v>0</v>
      </c>
      <c r="I3165" s="2">
        <v>0</v>
      </c>
    </row>
    <row r="3166" spans="1:9" x14ac:dyDescent="0.25">
      <c r="A3166" s="2" t="s">
        <v>674</v>
      </c>
      <c r="B3166" s="2" t="s">
        <v>467</v>
      </c>
      <c r="C3166" s="2" t="s">
        <v>467</v>
      </c>
      <c r="D3166" s="2" t="s">
        <v>16</v>
      </c>
      <c r="E3166" s="2" t="s">
        <v>10</v>
      </c>
      <c r="F3166" s="2">
        <v>4</v>
      </c>
      <c r="G3166" s="2">
        <v>4</v>
      </c>
      <c r="H3166" s="2">
        <v>0</v>
      </c>
      <c r="I3166" s="2">
        <v>0</v>
      </c>
    </row>
    <row r="3167" spans="1:9" x14ac:dyDescent="0.25">
      <c r="A3167" s="2" t="s">
        <v>674</v>
      </c>
      <c r="B3167" s="2" t="s">
        <v>467</v>
      </c>
      <c r="C3167" s="2" t="s">
        <v>467</v>
      </c>
      <c r="D3167" s="2" t="s">
        <v>16</v>
      </c>
      <c r="E3167" s="2" t="s">
        <v>11</v>
      </c>
      <c r="F3167" s="2">
        <v>4</v>
      </c>
      <c r="G3167" s="2">
        <v>4</v>
      </c>
      <c r="H3167" s="2">
        <v>0</v>
      </c>
      <c r="I3167" s="2">
        <v>0</v>
      </c>
    </row>
    <row r="3168" spans="1:9" x14ac:dyDescent="0.25">
      <c r="A3168" s="2" t="s">
        <v>674</v>
      </c>
      <c r="B3168" s="2" t="s">
        <v>467</v>
      </c>
      <c r="C3168" s="2" t="s">
        <v>467</v>
      </c>
      <c r="D3168" s="2" t="s">
        <v>16</v>
      </c>
      <c r="E3168" s="2" t="s">
        <v>12</v>
      </c>
      <c r="F3168" s="2">
        <v>5</v>
      </c>
      <c r="G3168" s="2">
        <v>5</v>
      </c>
      <c r="H3168" s="2">
        <v>0</v>
      </c>
      <c r="I3168" s="2">
        <v>0</v>
      </c>
    </row>
    <row r="3169" spans="1:9" x14ac:dyDescent="0.25">
      <c r="A3169" s="2" t="s">
        <v>674</v>
      </c>
      <c r="B3169" s="2" t="s">
        <v>467</v>
      </c>
      <c r="C3169" s="2" t="s">
        <v>467</v>
      </c>
      <c r="D3169" s="2" t="s">
        <v>16</v>
      </c>
      <c r="E3169" s="2" t="s">
        <v>13</v>
      </c>
      <c r="F3169" s="2">
        <v>5</v>
      </c>
      <c r="G3169" s="2">
        <v>5</v>
      </c>
      <c r="H3169" s="2">
        <v>0</v>
      </c>
      <c r="I3169" s="2">
        <v>0</v>
      </c>
    </row>
    <row r="3170" spans="1:9" x14ac:dyDescent="0.25">
      <c r="A3170" s="2" t="s">
        <v>674</v>
      </c>
      <c r="B3170" s="2" t="s">
        <v>467</v>
      </c>
      <c r="C3170" s="2" t="s">
        <v>467</v>
      </c>
      <c r="D3170" s="2" t="s">
        <v>16</v>
      </c>
      <c r="E3170" s="2" t="s">
        <v>14</v>
      </c>
      <c r="F3170" s="2">
        <v>5</v>
      </c>
      <c r="G3170" s="2">
        <v>5</v>
      </c>
      <c r="H3170" s="2">
        <v>0</v>
      </c>
      <c r="I3170" s="2">
        <v>0</v>
      </c>
    </row>
    <row r="3171" spans="1:9" x14ac:dyDescent="0.25">
      <c r="A3171" s="2" t="s">
        <v>674</v>
      </c>
      <c r="B3171" s="2" t="s">
        <v>467</v>
      </c>
      <c r="C3171" s="2" t="s">
        <v>467</v>
      </c>
      <c r="D3171" s="2" t="s">
        <v>16</v>
      </c>
      <c r="E3171" s="2" t="s">
        <v>15</v>
      </c>
      <c r="F3171" s="2">
        <v>2</v>
      </c>
      <c r="G3171" s="2">
        <v>2</v>
      </c>
      <c r="H3171" s="2">
        <v>0</v>
      </c>
      <c r="I3171" s="2">
        <v>0</v>
      </c>
    </row>
    <row r="3172" spans="1:9" x14ac:dyDescent="0.25">
      <c r="A3172" s="2" t="s">
        <v>674</v>
      </c>
      <c r="B3172" s="2" t="s">
        <v>467</v>
      </c>
      <c r="C3172" s="2" t="s">
        <v>467</v>
      </c>
      <c r="D3172" s="2" t="s">
        <v>16</v>
      </c>
      <c r="E3172" s="2" t="s">
        <v>17</v>
      </c>
      <c r="F3172" s="2">
        <v>3</v>
      </c>
      <c r="G3172" s="2">
        <v>3</v>
      </c>
      <c r="H3172" s="2">
        <v>0</v>
      </c>
      <c r="I3172" s="2">
        <v>0</v>
      </c>
    </row>
    <row r="3173" spans="1:9" x14ac:dyDescent="0.25">
      <c r="A3173" s="2" t="s">
        <v>674</v>
      </c>
      <c r="B3173" s="2" t="s">
        <v>467</v>
      </c>
      <c r="C3173" s="2" t="s">
        <v>467</v>
      </c>
      <c r="D3173" s="2" t="s">
        <v>16</v>
      </c>
      <c r="E3173" s="2" t="s">
        <v>18</v>
      </c>
      <c r="F3173" s="2">
        <v>3</v>
      </c>
      <c r="G3173" s="2">
        <v>2.8</v>
      </c>
      <c r="H3173" s="2">
        <v>0</v>
      </c>
      <c r="I3173" s="2">
        <v>0</v>
      </c>
    </row>
    <row r="3174" spans="1:9" x14ac:dyDescent="0.25">
      <c r="A3174" s="2" t="s">
        <v>674</v>
      </c>
      <c r="B3174" s="2" t="s">
        <v>467</v>
      </c>
      <c r="C3174" s="2" t="s">
        <v>467</v>
      </c>
      <c r="D3174" s="2" t="s">
        <v>16</v>
      </c>
      <c r="E3174" s="2" t="s">
        <v>19</v>
      </c>
      <c r="F3174" s="2">
        <v>3</v>
      </c>
      <c r="G3174" s="2">
        <v>2.8</v>
      </c>
      <c r="H3174" s="2">
        <v>0</v>
      </c>
      <c r="I3174" s="2">
        <v>0</v>
      </c>
    </row>
    <row r="3175" spans="1:9" x14ac:dyDescent="0.25">
      <c r="A3175" s="2" t="s">
        <v>674</v>
      </c>
      <c r="B3175" s="2" t="s">
        <v>469</v>
      </c>
      <c r="C3175" s="2" t="s">
        <v>469</v>
      </c>
      <c r="D3175" s="2" t="s">
        <v>16</v>
      </c>
      <c r="E3175" s="2" t="s">
        <v>675</v>
      </c>
      <c r="F3175" s="2">
        <v>41</v>
      </c>
      <c r="G3175" s="2">
        <v>41</v>
      </c>
      <c r="H3175" s="2">
        <v>0</v>
      </c>
      <c r="I3175" s="2">
        <v>0</v>
      </c>
    </row>
    <row r="3176" spans="1:9" x14ac:dyDescent="0.25">
      <c r="A3176" s="2" t="s">
        <v>674</v>
      </c>
      <c r="B3176" s="2" t="s">
        <v>469</v>
      </c>
      <c r="C3176" s="2" t="s">
        <v>469</v>
      </c>
      <c r="D3176" s="2" t="s">
        <v>16</v>
      </c>
      <c r="E3176" s="2" t="s">
        <v>8</v>
      </c>
      <c r="F3176" s="2">
        <v>50</v>
      </c>
      <c r="G3176" s="2">
        <v>50</v>
      </c>
      <c r="H3176" s="2">
        <v>0</v>
      </c>
      <c r="I3176" s="2">
        <v>0</v>
      </c>
    </row>
    <row r="3177" spans="1:9" x14ac:dyDescent="0.25">
      <c r="A3177" s="2" t="s">
        <v>674</v>
      </c>
      <c r="B3177" s="2" t="s">
        <v>469</v>
      </c>
      <c r="C3177" s="2" t="s">
        <v>469</v>
      </c>
      <c r="D3177" s="2" t="s">
        <v>16</v>
      </c>
      <c r="E3177" s="2" t="s">
        <v>9</v>
      </c>
      <c r="F3177" s="2">
        <v>69</v>
      </c>
      <c r="G3177" s="2">
        <v>69</v>
      </c>
      <c r="H3177" s="2">
        <v>0</v>
      </c>
      <c r="I3177" s="2">
        <v>0</v>
      </c>
    </row>
    <row r="3178" spans="1:9" x14ac:dyDescent="0.25">
      <c r="A3178" s="2" t="s">
        <v>674</v>
      </c>
      <c r="B3178" s="2" t="s">
        <v>469</v>
      </c>
      <c r="C3178" s="2" t="s">
        <v>469</v>
      </c>
      <c r="D3178" s="2" t="s">
        <v>16</v>
      </c>
      <c r="E3178" s="2" t="s">
        <v>10</v>
      </c>
      <c r="F3178" s="2">
        <v>51</v>
      </c>
      <c r="G3178" s="2">
        <v>51</v>
      </c>
      <c r="H3178" s="2">
        <v>0</v>
      </c>
      <c r="I3178" s="2">
        <v>0</v>
      </c>
    </row>
    <row r="3179" spans="1:9" x14ac:dyDescent="0.25">
      <c r="A3179" s="2" t="s">
        <v>674</v>
      </c>
      <c r="B3179" s="2" t="s">
        <v>469</v>
      </c>
      <c r="C3179" s="2" t="s">
        <v>469</v>
      </c>
      <c r="D3179" s="2" t="s">
        <v>16</v>
      </c>
      <c r="E3179" s="2" t="s">
        <v>11</v>
      </c>
      <c r="F3179" s="2">
        <v>68</v>
      </c>
      <c r="G3179" s="2">
        <v>68</v>
      </c>
      <c r="H3179" s="2">
        <v>0</v>
      </c>
      <c r="I3179" s="2">
        <v>0</v>
      </c>
    </row>
    <row r="3180" spans="1:9" x14ac:dyDescent="0.25">
      <c r="A3180" s="2" t="s">
        <v>674</v>
      </c>
      <c r="B3180" s="2" t="s">
        <v>469</v>
      </c>
      <c r="C3180" s="2" t="s">
        <v>469</v>
      </c>
      <c r="D3180" s="2" t="s">
        <v>16</v>
      </c>
      <c r="E3180" s="2" t="s">
        <v>12</v>
      </c>
      <c r="F3180" s="2">
        <v>63</v>
      </c>
      <c r="G3180" s="2">
        <v>63</v>
      </c>
      <c r="H3180" s="2">
        <v>0</v>
      </c>
      <c r="I3180" s="2">
        <v>0</v>
      </c>
    </row>
    <row r="3181" spans="1:9" x14ac:dyDescent="0.25">
      <c r="A3181" s="2" t="s">
        <v>674</v>
      </c>
      <c r="B3181" s="2" t="s">
        <v>469</v>
      </c>
      <c r="C3181" s="2" t="s">
        <v>469</v>
      </c>
      <c r="D3181" s="2" t="s">
        <v>16</v>
      </c>
      <c r="E3181" s="2" t="s">
        <v>13</v>
      </c>
      <c r="F3181" s="2">
        <v>66</v>
      </c>
      <c r="G3181" s="2">
        <v>66</v>
      </c>
      <c r="H3181" s="2">
        <v>0</v>
      </c>
      <c r="I3181" s="2">
        <v>0</v>
      </c>
    </row>
    <row r="3182" spans="1:9" x14ac:dyDescent="0.25">
      <c r="A3182" s="2" t="s">
        <v>674</v>
      </c>
      <c r="B3182" s="2" t="s">
        <v>469</v>
      </c>
      <c r="C3182" s="2" t="s">
        <v>469</v>
      </c>
      <c r="D3182" s="2" t="s">
        <v>16</v>
      </c>
      <c r="E3182" s="2" t="s">
        <v>14</v>
      </c>
      <c r="F3182" s="2">
        <v>68</v>
      </c>
      <c r="G3182" s="2">
        <v>68</v>
      </c>
      <c r="H3182" s="2">
        <v>0</v>
      </c>
      <c r="I3182" s="2">
        <v>0</v>
      </c>
    </row>
    <row r="3183" spans="1:9" x14ac:dyDescent="0.25">
      <c r="A3183" s="2" t="s">
        <v>674</v>
      </c>
      <c r="B3183" s="2" t="s">
        <v>469</v>
      </c>
      <c r="C3183" s="2" t="s">
        <v>469</v>
      </c>
      <c r="D3183" s="2" t="s">
        <v>16</v>
      </c>
      <c r="E3183" s="2" t="s">
        <v>15</v>
      </c>
      <c r="F3183" s="2">
        <v>72</v>
      </c>
      <c r="G3183" s="2">
        <v>72</v>
      </c>
      <c r="H3183" s="2">
        <v>0</v>
      </c>
      <c r="I3183" s="2">
        <v>0</v>
      </c>
    </row>
    <row r="3184" spans="1:9" x14ac:dyDescent="0.25">
      <c r="A3184" s="2" t="s">
        <v>674</v>
      </c>
      <c r="B3184" s="2" t="s">
        <v>469</v>
      </c>
      <c r="C3184" s="2" t="s">
        <v>469</v>
      </c>
      <c r="D3184" s="2" t="s">
        <v>16</v>
      </c>
      <c r="E3184" s="2" t="s">
        <v>16</v>
      </c>
      <c r="F3184" s="2">
        <v>75</v>
      </c>
      <c r="G3184" s="2">
        <v>74.150000000000006</v>
      </c>
      <c r="H3184" s="2">
        <v>0</v>
      </c>
      <c r="I3184" s="2">
        <v>0</v>
      </c>
    </row>
    <row r="3185" spans="1:9" x14ac:dyDescent="0.25">
      <c r="A3185" s="2" t="s">
        <v>674</v>
      </c>
      <c r="B3185" s="2" t="s">
        <v>469</v>
      </c>
      <c r="C3185" s="2" t="s">
        <v>469</v>
      </c>
      <c r="D3185" s="2" t="s">
        <v>16</v>
      </c>
      <c r="E3185" s="2" t="s">
        <v>17</v>
      </c>
      <c r="F3185" s="2">
        <v>55</v>
      </c>
      <c r="G3185" s="2">
        <v>54.45</v>
      </c>
      <c r="H3185" s="2">
        <v>0</v>
      </c>
      <c r="I3185" s="2">
        <v>0</v>
      </c>
    </row>
    <row r="3186" spans="1:9" x14ac:dyDescent="0.25">
      <c r="A3186" s="2" t="s">
        <v>674</v>
      </c>
      <c r="B3186" s="2" t="s">
        <v>469</v>
      </c>
      <c r="C3186" s="2" t="s">
        <v>469</v>
      </c>
      <c r="D3186" s="2" t="s">
        <v>16</v>
      </c>
      <c r="E3186" s="2" t="s">
        <v>18</v>
      </c>
      <c r="F3186" s="2">
        <v>59</v>
      </c>
      <c r="G3186" s="2">
        <v>58.77</v>
      </c>
      <c r="H3186" s="2">
        <v>0</v>
      </c>
      <c r="I3186" s="2">
        <v>0</v>
      </c>
    </row>
    <row r="3187" spans="1:9" x14ac:dyDescent="0.25">
      <c r="A3187" s="2" t="s">
        <v>674</v>
      </c>
      <c r="B3187" s="2" t="s">
        <v>469</v>
      </c>
      <c r="C3187" s="2" t="s">
        <v>469</v>
      </c>
      <c r="D3187" s="2" t="s">
        <v>16</v>
      </c>
      <c r="E3187" s="2" t="s">
        <v>19</v>
      </c>
      <c r="F3187" s="2">
        <v>83</v>
      </c>
      <c r="G3187" s="2">
        <v>80.8</v>
      </c>
      <c r="H3187" s="2">
        <v>0</v>
      </c>
      <c r="I3187" s="2">
        <v>0</v>
      </c>
    </row>
    <row r="3188" spans="1:9" x14ac:dyDescent="0.25">
      <c r="A3188" s="2" t="s">
        <v>674</v>
      </c>
      <c r="B3188" s="2" t="s">
        <v>471</v>
      </c>
      <c r="C3188" s="2" t="s">
        <v>471</v>
      </c>
      <c r="D3188" s="2" t="s">
        <v>16</v>
      </c>
      <c r="E3188" s="2" t="s">
        <v>675</v>
      </c>
      <c r="F3188" s="2">
        <v>1415</v>
      </c>
      <c r="G3188" s="2">
        <v>1415</v>
      </c>
      <c r="H3188" s="2">
        <v>19</v>
      </c>
      <c r="I3188" s="2">
        <v>19</v>
      </c>
    </row>
    <row r="3189" spans="1:9" x14ac:dyDescent="0.25">
      <c r="A3189" s="2" t="s">
        <v>674</v>
      </c>
      <c r="B3189" s="2" t="s">
        <v>471</v>
      </c>
      <c r="C3189" s="2" t="s">
        <v>471</v>
      </c>
      <c r="D3189" s="2" t="s">
        <v>16</v>
      </c>
      <c r="E3189" s="2" t="s">
        <v>8</v>
      </c>
      <c r="F3189" s="2">
        <v>1544</v>
      </c>
      <c r="G3189" s="2">
        <v>1542.42</v>
      </c>
      <c r="H3189" s="2">
        <v>13</v>
      </c>
      <c r="I3189" s="2">
        <v>13</v>
      </c>
    </row>
    <row r="3190" spans="1:9" x14ac:dyDescent="0.25">
      <c r="A3190" s="2" t="s">
        <v>674</v>
      </c>
      <c r="B3190" s="2" t="s">
        <v>471</v>
      </c>
      <c r="C3190" s="2" t="s">
        <v>471</v>
      </c>
      <c r="D3190" s="2" t="s">
        <v>16</v>
      </c>
      <c r="E3190" s="2" t="s">
        <v>9</v>
      </c>
      <c r="F3190" s="2">
        <v>1645</v>
      </c>
      <c r="G3190" s="2">
        <v>1644.21</v>
      </c>
      <c r="H3190" s="2">
        <v>11</v>
      </c>
      <c r="I3190" s="2">
        <v>11</v>
      </c>
    </row>
    <row r="3191" spans="1:9" x14ac:dyDescent="0.25">
      <c r="A3191" s="2" t="s">
        <v>674</v>
      </c>
      <c r="B3191" s="2" t="s">
        <v>471</v>
      </c>
      <c r="C3191" s="2" t="s">
        <v>471</v>
      </c>
      <c r="D3191" s="2" t="s">
        <v>16</v>
      </c>
      <c r="E3191" s="2" t="s">
        <v>10</v>
      </c>
      <c r="F3191" s="2">
        <v>1571</v>
      </c>
      <c r="G3191" s="2">
        <v>1571</v>
      </c>
      <c r="H3191" s="2">
        <v>9</v>
      </c>
      <c r="I3191" s="2">
        <v>9</v>
      </c>
    </row>
    <row r="3192" spans="1:9" x14ac:dyDescent="0.25">
      <c r="A3192" s="2" t="s">
        <v>674</v>
      </c>
      <c r="B3192" s="2" t="s">
        <v>471</v>
      </c>
      <c r="C3192" s="2" t="s">
        <v>471</v>
      </c>
      <c r="D3192" s="2" t="s">
        <v>16</v>
      </c>
      <c r="E3192" s="2" t="s">
        <v>11</v>
      </c>
      <c r="F3192" s="2">
        <v>1544</v>
      </c>
      <c r="G3192" s="2">
        <v>1543.21</v>
      </c>
      <c r="H3192" s="2">
        <v>14</v>
      </c>
      <c r="I3192" s="2">
        <v>14</v>
      </c>
    </row>
    <row r="3193" spans="1:9" x14ac:dyDescent="0.25">
      <c r="A3193" s="2" t="s">
        <v>674</v>
      </c>
      <c r="B3193" s="2" t="s">
        <v>471</v>
      </c>
      <c r="C3193" s="2" t="s">
        <v>471</v>
      </c>
      <c r="D3193" s="2" t="s">
        <v>16</v>
      </c>
      <c r="E3193" s="2" t="s">
        <v>12</v>
      </c>
      <c r="F3193" s="2">
        <v>1515</v>
      </c>
      <c r="G3193" s="2">
        <v>1515</v>
      </c>
      <c r="H3193" s="2">
        <v>6</v>
      </c>
      <c r="I3193" s="2">
        <v>6</v>
      </c>
    </row>
    <row r="3194" spans="1:9" x14ac:dyDescent="0.25">
      <c r="A3194" s="2" t="s">
        <v>674</v>
      </c>
      <c r="B3194" s="2" t="s">
        <v>471</v>
      </c>
      <c r="C3194" s="2" t="s">
        <v>471</v>
      </c>
      <c r="D3194" s="2" t="s">
        <v>16</v>
      </c>
      <c r="E3194" s="2" t="s">
        <v>13</v>
      </c>
      <c r="F3194" s="2">
        <v>1590</v>
      </c>
      <c r="G3194" s="2">
        <v>1588.65</v>
      </c>
      <c r="H3194" s="2">
        <v>7</v>
      </c>
      <c r="I3194" s="2">
        <v>7</v>
      </c>
    </row>
    <row r="3195" spans="1:9" x14ac:dyDescent="0.25">
      <c r="A3195" s="2" t="s">
        <v>674</v>
      </c>
      <c r="B3195" s="2" t="s">
        <v>471</v>
      </c>
      <c r="C3195" s="2" t="s">
        <v>471</v>
      </c>
      <c r="D3195" s="2" t="s">
        <v>16</v>
      </c>
      <c r="E3195" s="2" t="s">
        <v>14</v>
      </c>
      <c r="F3195" s="2">
        <v>1629</v>
      </c>
      <c r="G3195" s="2">
        <v>1624.05</v>
      </c>
      <c r="H3195" s="2">
        <v>12</v>
      </c>
      <c r="I3195" s="2">
        <v>12</v>
      </c>
    </row>
    <row r="3196" spans="1:9" x14ac:dyDescent="0.25">
      <c r="A3196" s="2" t="s">
        <v>674</v>
      </c>
      <c r="B3196" s="2" t="s">
        <v>471</v>
      </c>
      <c r="C3196" s="2" t="s">
        <v>471</v>
      </c>
      <c r="D3196" s="2" t="s">
        <v>16</v>
      </c>
      <c r="E3196" s="2" t="s">
        <v>15</v>
      </c>
      <c r="F3196" s="2">
        <v>1499</v>
      </c>
      <c r="G3196" s="2">
        <v>1496.86</v>
      </c>
      <c r="H3196" s="2">
        <v>7</v>
      </c>
      <c r="I3196" s="2">
        <v>7</v>
      </c>
    </row>
    <row r="3197" spans="1:9" x14ac:dyDescent="0.25">
      <c r="A3197" s="2" t="s">
        <v>674</v>
      </c>
      <c r="B3197" s="2" t="s">
        <v>471</v>
      </c>
      <c r="C3197" s="2" t="s">
        <v>471</v>
      </c>
      <c r="D3197" s="2" t="s">
        <v>16</v>
      </c>
      <c r="E3197" s="2" t="s">
        <v>16</v>
      </c>
      <c r="F3197" s="2">
        <v>1497</v>
      </c>
      <c r="G3197" s="2">
        <v>1484.85</v>
      </c>
      <c r="H3197" s="2">
        <v>13</v>
      </c>
      <c r="I3197" s="2">
        <v>12.83</v>
      </c>
    </row>
    <row r="3198" spans="1:9" x14ac:dyDescent="0.25">
      <c r="A3198" s="2" t="s">
        <v>674</v>
      </c>
      <c r="B3198" s="2" t="s">
        <v>471</v>
      </c>
      <c r="C3198" s="2" t="s">
        <v>471</v>
      </c>
      <c r="D3198" s="2" t="s">
        <v>16</v>
      </c>
      <c r="E3198" s="2" t="s">
        <v>17</v>
      </c>
      <c r="F3198" s="2">
        <v>1433</v>
      </c>
      <c r="G3198" s="2">
        <v>1428.06</v>
      </c>
      <c r="H3198" s="2">
        <v>12</v>
      </c>
      <c r="I3198" s="2">
        <v>12</v>
      </c>
    </row>
    <row r="3199" spans="1:9" x14ac:dyDescent="0.25">
      <c r="A3199" s="2" t="s">
        <v>674</v>
      </c>
      <c r="B3199" s="2" t="s">
        <v>471</v>
      </c>
      <c r="C3199" s="2" t="s">
        <v>471</v>
      </c>
      <c r="D3199" s="2" t="s">
        <v>16</v>
      </c>
      <c r="E3199" s="2" t="s">
        <v>18</v>
      </c>
      <c r="F3199" s="2">
        <v>1361</v>
      </c>
      <c r="G3199" s="2">
        <v>1240.75</v>
      </c>
      <c r="H3199" s="2">
        <v>52</v>
      </c>
      <c r="I3199" s="2">
        <v>51.83</v>
      </c>
    </row>
    <row r="3200" spans="1:9" x14ac:dyDescent="0.25">
      <c r="A3200" s="2" t="s">
        <v>674</v>
      </c>
      <c r="B3200" s="2" t="s">
        <v>471</v>
      </c>
      <c r="C3200" s="2" t="s">
        <v>471</v>
      </c>
      <c r="D3200" s="2" t="s">
        <v>16</v>
      </c>
      <c r="E3200" s="2" t="s">
        <v>19</v>
      </c>
      <c r="F3200" s="2">
        <v>1201</v>
      </c>
      <c r="G3200" s="2">
        <v>1059.7</v>
      </c>
      <c r="H3200" s="2">
        <v>85</v>
      </c>
      <c r="I3200" s="2">
        <v>84.83</v>
      </c>
    </row>
    <row r="3201" spans="1:9" x14ac:dyDescent="0.25">
      <c r="A3201" s="2" t="s">
        <v>674</v>
      </c>
      <c r="B3201" s="2" t="s">
        <v>473</v>
      </c>
      <c r="C3201" s="2" t="s">
        <v>473</v>
      </c>
      <c r="D3201" s="2" t="s">
        <v>16</v>
      </c>
      <c r="E3201" s="2" t="s">
        <v>675</v>
      </c>
      <c r="F3201" s="2">
        <v>581</v>
      </c>
      <c r="G3201" s="2">
        <v>569.46</v>
      </c>
      <c r="H3201" s="2">
        <v>15</v>
      </c>
      <c r="I3201" s="2">
        <v>5.92</v>
      </c>
    </row>
    <row r="3202" spans="1:9" x14ac:dyDescent="0.25">
      <c r="A3202" s="2" t="s">
        <v>674</v>
      </c>
      <c r="B3202" s="2" t="s">
        <v>473</v>
      </c>
      <c r="C3202" s="2" t="s">
        <v>473</v>
      </c>
      <c r="D3202" s="2" t="s">
        <v>16</v>
      </c>
      <c r="E3202" s="2" t="s">
        <v>8</v>
      </c>
      <c r="F3202" s="2">
        <v>666</v>
      </c>
      <c r="G3202" s="2">
        <v>654.94000000000005</v>
      </c>
      <c r="H3202" s="2">
        <v>10</v>
      </c>
      <c r="I3202" s="2">
        <v>3.49</v>
      </c>
    </row>
    <row r="3203" spans="1:9" x14ac:dyDescent="0.25">
      <c r="A3203" s="2" t="s">
        <v>674</v>
      </c>
      <c r="B3203" s="2" t="s">
        <v>473</v>
      </c>
      <c r="C3203" s="2" t="s">
        <v>473</v>
      </c>
      <c r="D3203" s="2" t="s">
        <v>16</v>
      </c>
      <c r="E3203" s="2" t="s">
        <v>9</v>
      </c>
      <c r="F3203" s="2">
        <v>688</v>
      </c>
      <c r="G3203" s="2">
        <v>681.53</v>
      </c>
      <c r="H3203" s="2">
        <v>7</v>
      </c>
      <c r="I3203" s="2">
        <v>3.4</v>
      </c>
    </row>
    <row r="3204" spans="1:9" x14ac:dyDescent="0.25">
      <c r="A3204" s="2" t="s">
        <v>674</v>
      </c>
      <c r="B3204" s="2" t="s">
        <v>473</v>
      </c>
      <c r="C3204" s="2" t="s">
        <v>473</v>
      </c>
      <c r="D3204" s="2" t="s">
        <v>16</v>
      </c>
      <c r="E3204" s="2" t="s">
        <v>10</v>
      </c>
      <c r="F3204" s="2">
        <v>709</v>
      </c>
      <c r="G3204" s="2">
        <v>698.18</v>
      </c>
      <c r="H3204" s="2">
        <v>17</v>
      </c>
      <c r="I3204" s="2">
        <v>7.63</v>
      </c>
    </row>
    <row r="3205" spans="1:9" x14ac:dyDescent="0.25">
      <c r="A3205" s="2" t="s">
        <v>674</v>
      </c>
      <c r="B3205" s="2" t="s">
        <v>473</v>
      </c>
      <c r="C3205" s="2" t="s">
        <v>473</v>
      </c>
      <c r="D3205" s="2" t="s">
        <v>16</v>
      </c>
      <c r="E3205" s="2" t="s">
        <v>11</v>
      </c>
      <c r="F3205" s="2">
        <v>680</v>
      </c>
      <c r="G3205" s="2">
        <v>672.27</v>
      </c>
      <c r="H3205" s="2">
        <v>10</v>
      </c>
      <c r="I3205" s="2">
        <v>3.25</v>
      </c>
    </row>
    <row r="3206" spans="1:9" x14ac:dyDescent="0.25">
      <c r="A3206" s="2" t="s">
        <v>674</v>
      </c>
      <c r="B3206" s="2" t="s">
        <v>473</v>
      </c>
      <c r="C3206" s="2" t="s">
        <v>473</v>
      </c>
      <c r="D3206" s="2" t="s">
        <v>16</v>
      </c>
      <c r="E3206" s="2" t="s">
        <v>12</v>
      </c>
      <c r="F3206" s="2">
        <v>703</v>
      </c>
      <c r="G3206" s="2">
        <v>699.48</v>
      </c>
      <c r="H3206" s="2">
        <v>5</v>
      </c>
      <c r="I3206" s="2">
        <v>2.44</v>
      </c>
    </row>
    <row r="3207" spans="1:9" x14ac:dyDescent="0.25">
      <c r="A3207" s="2" t="s">
        <v>674</v>
      </c>
      <c r="B3207" s="2" t="s">
        <v>473</v>
      </c>
      <c r="C3207" s="2" t="s">
        <v>473</v>
      </c>
      <c r="D3207" s="2" t="s">
        <v>16</v>
      </c>
      <c r="E3207" s="2" t="s">
        <v>13</v>
      </c>
      <c r="F3207" s="2">
        <v>715</v>
      </c>
      <c r="G3207" s="2">
        <v>705.85</v>
      </c>
      <c r="H3207" s="2">
        <v>14</v>
      </c>
      <c r="I3207" s="2">
        <v>7.15</v>
      </c>
    </row>
    <row r="3208" spans="1:9" x14ac:dyDescent="0.25">
      <c r="A3208" s="2" t="s">
        <v>674</v>
      </c>
      <c r="B3208" s="2" t="s">
        <v>473</v>
      </c>
      <c r="C3208" s="2" t="s">
        <v>473</v>
      </c>
      <c r="D3208" s="2" t="s">
        <v>16</v>
      </c>
      <c r="E3208" s="2" t="s">
        <v>14</v>
      </c>
      <c r="F3208" s="2">
        <v>758</v>
      </c>
      <c r="G3208" s="2">
        <v>754.65</v>
      </c>
      <c r="H3208" s="2">
        <v>4</v>
      </c>
      <c r="I3208" s="2">
        <v>1.78</v>
      </c>
    </row>
    <row r="3209" spans="1:9" x14ac:dyDescent="0.25">
      <c r="A3209" s="2" t="s">
        <v>674</v>
      </c>
      <c r="B3209" s="2" t="s">
        <v>473</v>
      </c>
      <c r="C3209" s="2" t="s">
        <v>473</v>
      </c>
      <c r="D3209" s="2" t="s">
        <v>16</v>
      </c>
      <c r="E3209" s="2" t="s">
        <v>15</v>
      </c>
      <c r="F3209" s="2">
        <v>771</v>
      </c>
      <c r="G3209" s="2">
        <v>765.11</v>
      </c>
      <c r="H3209" s="2">
        <v>13</v>
      </c>
      <c r="I3209" s="2">
        <v>9.0500000000000007</v>
      </c>
    </row>
    <row r="3210" spans="1:9" x14ac:dyDescent="0.25">
      <c r="A3210" s="2" t="s">
        <v>674</v>
      </c>
      <c r="B3210" s="2" t="s">
        <v>473</v>
      </c>
      <c r="C3210" s="2" t="s">
        <v>473</v>
      </c>
      <c r="D3210" s="2" t="s">
        <v>16</v>
      </c>
      <c r="E3210" s="2" t="s">
        <v>16</v>
      </c>
      <c r="F3210" s="2">
        <v>705</v>
      </c>
      <c r="G3210" s="2">
        <v>703.08</v>
      </c>
      <c r="H3210" s="2">
        <v>6</v>
      </c>
      <c r="I3210" s="2">
        <v>4.6100000000000003</v>
      </c>
    </row>
    <row r="3211" spans="1:9" x14ac:dyDescent="0.25">
      <c r="A3211" s="2" t="s">
        <v>674</v>
      </c>
      <c r="B3211" s="2" t="s">
        <v>473</v>
      </c>
      <c r="C3211" s="2" t="s">
        <v>473</v>
      </c>
      <c r="D3211" s="2" t="s">
        <v>16</v>
      </c>
      <c r="E3211" s="2" t="s">
        <v>17</v>
      </c>
      <c r="F3211" s="2">
        <v>733</v>
      </c>
      <c r="G3211" s="2">
        <v>734</v>
      </c>
      <c r="H3211" s="2">
        <v>4</v>
      </c>
      <c r="I3211" s="2">
        <v>4</v>
      </c>
    </row>
    <row r="3212" spans="1:9" x14ac:dyDescent="0.25">
      <c r="A3212" s="2" t="s">
        <v>674</v>
      </c>
      <c r="B3212" s="2" t="s">
        <v>473</v>
      </c>
      <c r="C3212" s="2" t="s">
        <v>473</v>
      </c>
      <c r="D3212" s="2" t="s">
        <v>16</v>
      </c>
      <c r="E3212" s="2" t="s">
        <v>18</v>
      </c>
      <c r="F3212" s="2">
        <v>613</v>
      </c>
      <c r="G3212" s="2">
        <v>563.92999999999995</v>
      </c>
      <c r="H3212" s="2">
        <v>1</v>
      </c>
      <c r="I3212" s="2">
        <v>0.89</v>
      </c>
    </row>
    <row r="3213" spans="1:9" x14ac:dyDescent="0.25">
      <c r="A3213" s="2" t="s">
        <v>674</v>
      </c>
      <c r="B3213" s="2" t="s">
        <v>473</v>
      </c>
      <c r="C3213" s="2" t="s">
        <v>473</v>
      </c>
      <c r="D3213" s="2" t="s">
        <v>16</v>
      </c>
      <c r="E3213" s="2" t="s">
        <v>19</v>
      </c>
      <c r="F3213" s="2">
        <v>556</v>
      </c>
      <c r="G3213" s="2">
        <v>492.67</v>
      </c>
      <c r="H3213" s="2">
        <v>0</v>
      </c>
      <c r="I3213" s="2">
        <v>0</v>
      </c>
    </row>
    <row r="3214" spans="1:9" x14ac:dyDescent="0.25">
      <c r="A3214" s="2" t="s">
        <v>674</v>
      </c>
      <c r="B3214" s="2" t="s">
        <v>475</v>
      </c>
      <c r="C3214" s="2" t="s">
        <v>205</v>
      </c>
      <c r="D3214" s="2" t="s">
        <v>16</v>
      </c>
      <c r="E3214" s="2" t="s">
        <v>18</v>
      </c>
      <c r="F3214" s="2">
        <v>15</v>
      </c>
      <c r="G3214" s="2">
        <v>8.1</v>
      </c>
      <c r="H3214" s="2">
        <v>0</v>
      </c>
      <c r="I3214" s="2">
        <v>0</v>
      </c>
    </row>
    <row r="3215" spans="1:9" x14ac:dyDescent="0.25">
      <c r="A3215" s="2" t="s">
        <v>674</v>
      </c>
      <c r="B3215" s="2" t="s">
        <v>475</v>
      </c>
      <c r="C3215" s="2" t="s">
        <v>205</v>
      </c>
      <c r="D3215" s="2" t="s">
        <v>16</v>
      </c>
      <c r="E3215" s="2" t="s">
        <v>19</v>
      </c>
      <c r="F3215" s="2">
        <v>14</v>
      </c>
      <c r="G3215" s="2">
        <v>7.56</v>
      </c>
      <c r="H3215" s="2">
        <v>0</v>
      </c>
      <c r="I3215" s="2">
        <v>0</v>
      </c>
    </row>
    <row r="3216" spans="1:9" x14ac:dyDescent="0.25">
      <c r="A3216" s="2" t="s">
        <v>674</v>
      </c>
      <c r="B3216" s="2" t="s">
        <v>475</v>
      </c>
      <c r="C3216" s="2" t="s">
        <v>471</v>
      </c>
      <c r="D3216" s="2" t="s">
        <v>16</v>
      </c>
      <c r="E3216" s="2" t="s">
        <v>17</v>
      </c>
      <c r="F3216" s="2">
        <v>3</v>
      </c>
      <c r="G3216" s="2">
        <v>1.62</v>
      </c>
      <c r="H3216" s="2">
        <v>0</v>
      </c>
      <c r="I3216" s="2">
        <v>0</v>
      </c>
    </row>
    <row r="3217" spans="1:9" x14ac:dyDescent="0.25">
      <c r="A3217" s="2" t="s">
        <v>674</v>
      </c>
      <c r="B3217" s="2" t="s">
        <v>475</v>
      </c>
      <c r="C3217" s="2" t="s">
        <v>471</v>
      </c>
      <c r="D3217" s="2" t="s">
        <v>16</v>
      </c>
      <c r="E3217" s="2" t="s">
        <v>18</v>
      </c>
      <c r="F3217" s="2">
        <v>61</v>
      </c>
      <c r="G3217" s="2">
        <v>32.94</v>
      </c>
      <c r="H3217" s="2">
        <v>0</v>
      </c>
      <c r="I3217" s="2">
        <v>0</v>
      </c>
    </row>
    <row r="3218" spans="1:9" x14ac:dyDescent="0.25">
      <c r="A3218" s="2" t="s">
        <v>674</v>
      </c>
      <c r="B3218" s="2" t="s">
        <v>475</v>
      </c>
      <c r="C3218" s="2" t="s">
        <v>471</v>
      </c>
      <c r="D3218" s="2" t="s">
        <v>16</v>
      </c>
      <c r="E3218" s="2" t="s">
        <v>19</v>
      </c>
      <c r="F3218" s="2">
        <v>101</v>
      </c>
      <c r="G3218" s="2">
        <v>54.54</v>
      </c>
      <c r="H3218" s="2">
        <v>0</v>
      </c>
      <c r="I3218" s="2">
        <v>0</v>
      </c>
    </row>
    <row r="3219" spans="1:9" x14ac:dyDescent="0.25">
      <c r="A3219" s="2" t="s">
        <v>674</v>
      </c>
      <c r="B3219" s="2" t="s">
        <v>475</v>
      </c>
      <c r="C3219" s="2" t="s">
        <v>473</v>
      </c>
      <c r="D3219" s="2" t="s">
        <v>16</v>
      </c>
      <c r="E3219" s="2" t="s">
        <v>18</v>
      </c>
      <c r="F3219" s="2">
        <v>46</v>
      </c>
      <c r="G3219" s="2">
        <v>24.84</v>
      </c>
      <c r="H3219" s="2">
        <v>0</v>
      </c>
      <c r="I3219" s="2">
        <v>0</v>
      </c>
    </row>
    <row r="3220" spans="1:9" x14ac:dyDescent="0.25">
      <c r="A3220" s="2" t="s">
        <v>674</v>
      </c>
      <c r="B3220" s="2" t="s">
        <v>475</v>
      </c>
      <c r="C3220" s="2" t="s">
        <v>473</v>
      </c>
      <c r="D3220" s="2" t="s">
        <v>16</v>
      </c>
      <c r="E3220" s="2" t="s">
        <v>19</v>
      </c>
      <c r="F3220" s="2">
        <v>65</v>
      </c>
      <c r="G3220" s="2">
        <v>35.1</v>
      </c>
      <c r="H3220" s="2">
        <v>0</v>
      </c>
      <c r="I3220" s="2">
        <v>0</v>
      </c>
    </row>
    <row r="3221" spans="1:9" x14ac:dyDescent="0.25">
      <c r="A3221" s="2" t="s">
        <v>674</v>
      </c>
      <c r="B3221" s="2" t="s">
        <v>475</v>
      </c>
      <c r="C3221" s="2" t="s">
        <v>475</v>
      </c>
      <c r="D3221" s="2" t="s">
        <v>16</v>
      </c>
      <c r="E3221" s="2" t="s">
        <v>675</v>
      </c>
      <c r="F3221" s="2">
        <v>930</v>
      </c>
      <c r="G3221" s="2">
        <v>930</v>
      </c>
      <c r="H3221" s="2">
        <v>0</v>
      </c>
      <c r="I3221" s="2">
        <v>0</v>
      </c>
    </row>
    <row r="3222" spans="1:9" x14ac:dyDescent="0.25">
      <c r="A3222" s="2" t="s">
        <v>674</v>
      </c>
      <c r="B3222" s="2" t="s">
        <v>475</v>
      </c>
      <c r="C3222" s="2" t="s">
        <v>475</v>
      </c>
      <c r="D3222" s="2" t="s">
        <v>16</v>
      </c>
      <c r="E3222" s="2" t="s">
        <v>8</v>
      </c>
      <c r="F3222" s="2">
        <v>1146</v>
      </c>
      <c r="G3222" s="2">
        <v>1146</v>
      </c>
      <c r="H3222" s="2">
        <v>0</v>
      </c>
      <c r="I3222" s="2">
        <v>0</v>
      </c>
    </row>
    <row r="3223" spans="1:9" x14ac:dyDescent="0.25">
      <c r="A3223" s="2" t="s">
        <v>674</v>
      </c>
      <c r="B3223" s="2" t="s">
        <v>475</v>
      </c>
      <c r="C3223" s="2" t="s">
        <v>475</v>
      </c>
      <c r="D3223" s="2" t="s">
        <v>16</v>
      </c>
      <c r="E3223" s="2" t="s">
        <v>9</v>
      </c>
      <c r="F3223" s="2">
        <v>1114</v>
      </c>
      <c r="G3223" s="2">
        <v>1114</v>
      </c>
      <c r="H3223" s="2">
        <v>0</v>
      </c>
      <c r="I3223" s="2">
        <v>0</v>
      </c>
    </row>
    <row r="3224" spans="1:9" x14ac:dyDescent="0.25">
      <c r="A3224" s="2" t="s">
        <v>674</v>
      </c>
      <c r="B3224" s="2" t="s">
        <v>475</v>
      </c>
      <c r="C3224" s="2" t="s">
        <v>475</v>
      </c>
      <c r="D3224" s="2" t="s">
        <v>16</v>
      </c>
      <c r="E3224" s="2" t="s">
        <v>10</v>
      </c>
      <c r="F3224" s="2">
        <v>1106</v>
      </c>
      <c r="G3224" s="2">
        <v>1106</v>
      </c>
      <c r="H3224" s="2">
        <v>0</v>
      </c>
      <c r="I3224" s="2">
        <v>0</v>
      </c>
    </row>
    <row r="3225" spans="1:9" x14ac:dyDescent="0.25">
      <c r="A3225" s="2" t="s">
        <v>674</v>
      </c>
      <c r="B3225" s="2" t="s">
        <v>475</v>
      </c>
      <c r="C3225" s="2" t="s">
        <v>475</v>
      </c>
      <c r="D3225" s="2" t="s">
        <v>16</v>
      </c>
      <c r="E3225" s="2" t="s">
        <v>11</v>
      </c>
      <c r="F3225" s="2">
        <v>1115</v>
      </c>
      <c r="G3225" s="2">
        <v>1115</v>
      </c>
      <c r="H3225" s="2">
        <v>0</v>
      </c>
      <c r="I3225" s="2">
        <v>0</v>
      </c>
    </row>
    <row r="3226" spans="1:9" x14ac:dyDescent="0.25">
      <c r="A3226" s="2" t="s">
        <v>674</v>
      </c>
      <c r="B3226" s="2" t="s">
        <v>475</v>
      </c>
      <c r="C3226" s="2" t="s">
        <v>475</v>
      </c>
      <c r="D3226" s="2" t="s">
        <v>16</v>
      </c>
      <c r="E3226" s="2" t="s">
        <v>12</v>
      </c>
      <c r="F3226" s="2">
        <v>1105</v>
      </c>
      <c r="G3226" s="2">
        <v>1104.8</v>
      </c>
      <c r="H3226" s="2">
        <v>0</v>
      </c>
      <c r="I3226" s="2">
        <v>0</v>
      </c>
    </row>
    <row r="3227" spans="1:9" x14ac:dyDescent="0.25">
      <c r="A3227" s="2" t="s">
        <v>674</v>
      </c>
      <c r="B3227" s="2" t="s">
        <v>475</v>
      </c>
      <c r="C3227" s="2" t="s">
        <v>475</v>
      </c>
      <c r="D3227" s="2" t="s">
        <v>16</v>
      </c>
      <c r="E3227" s="2" t="s">
        <v>13</v>
      </c>
      <c r="F3227" s="2">
        <v>1167</v>
      </c>
      <c r="G3227" s="2">
        <v>1167</v>
      </c>
      <c r="H3227" s="2">
        <v>0</v>
      </c>
      <c r="I3227" s="2">
        <v>0</v>
      </c>
    </row>
    <row r="3228" spans="1:9" x14ac:dyDescent="0.25">
      <c r="A3228" s="2" t="s">
        <v>674</v>
      </c>
      <c r="B3228" s="2" t="s">
        <v>475</v>
      </c>
      <c r="C3228" s="2" t="s">
        <v>475</v>
      </c>
      <c r="D3228" s="2" t="s">
        <v>16</v>
      </c>
      <c r="E3228" s="2" t="s">
        <v>14</v>
      </c>
      <c r="F3228" s="2">
        <v>1181</v>
      </c>
      <c r="G3228" s="2">
        <v>1180.3800000000001</v>
      </c>
      <c r="H3228" s="2">
        <v>0</v>
      </c>
      <c r="I3228" s="2">
        <v>0</v>
      </c>
    </row>
    <row r="3229" spans="1:9" x14ac:dyDescent="0.25">
      <c r="A3229" s="2" t="s">
        <v>674</v>
      </c>
      <c r="B3229" s="2" t="s">
        <v>475</v>
      </c>
      <c r="C3229" s="2" t="s">
        <v>475</v>
      </c>
      <c r="D3229" s="2" t="s">
        <v>16</v>
      </c>
      <c r="E3229" s="2" t="s">
        <v>15</v>
      </c>
      <c r="F3229" s="2">
        <v>1233</v>
      </c>
      <c r="G3229" s="2">
        <v>1232.3499999999999</v>
      </c>
      <c r="H3229" s="2">
        <v>0</v>
      </c>
      <c r="I3229" s="2">
        <v>0</v>
      </c>
    </row>
    <row r="3230" spans="1:9" x14ac:dyDescent="0.25">
      <c r="A3230" s="2" t="s">
        <v>674</v>
      </c>
      <c r="B3230" s="2" t="s">
        <v>475</v>
      </c>
      <c r="C3230" s="2" t="s">
        <v>475</v>
      </c>
      <c r="D3230" s="2" t="s">
        <v>16</v>
      </c>
      <c r="E3230" s="2" t="s">
        <v>16</v>
      </c>
      <c r="F3230" s="2">
        <v>1131</v>
      </c>
      <c r="G3230" s="2">
        <v>1130.3599999999999</v>
      </c>
      <c r="H3230" s="2">
        <v>0</v>
      </c>
      <c r="I3230" s="2">
        <v>0</v>
      </c>
    </row>
    <row r="3231" spans="1:9" x14ac:dyDescent="0.25">
      <c r="A3231" s="2" t="s">
        <v>674</v>
      </c>
      <c r="B3231" s="2" t="s">
        <v>475</v>
      </c>
      <c r="C3231" s="2" t="s">
        <v>475</v>
      </c>
      <c r="D3231" s="2" t="s">
        <v>16</v>
      </c>
      <c r="E3231" s="2" t="s">
        <v>17</v>
      </c>
      <c r="F3231" s="2">
        <v>1157</v>
      </c>
      <c r="G3231" s="2">
        <v>1156.24</v>
      </c>
      <c r="H3231" s="2">
        <v>0</v>
      </c>
      <c r="I3231" s="2">
        <v>0</v>
      </c>
    </row>
    <row r="3232" spans="1:9" x14ac:dyDescent="0.25">
      <c r="A3232" s="2" t="s">
        <v>674</v>
      </c>
      <c r="B3232" s="2" t="s">
        <v>475</v>
      </c>
      <c r="C3232" s="2" t="s">
        <v>475</v>
      </c>
      <c r="D3232" s="2" t="s">
        <v>16</v>
      </c>
      <c r="E3232" s="2" t="s">
        <v>18</v>
      </c>
      <c r="F3232" s="2">
        <v>1106</v>
      </c>
      <c r="G3232" s="2">
        <v>1056.05</v>
      </c>
      <c r="H3232" s="2">
        <v>0</v>
      </c>
      <c r="I3232" s="2">
        <v>0</v>
      </c>
    </row>
    <row r="3233" spans="1:9" x14ac:dyDescent="0.25">
      <c r="A3233" s="2" t="s">
        <v>674</v>
      </c>
      <c r="B3233" s="2" t="s">
        <v>475</v>
      </c>
      <c r="C3233" s="2" t="s">
        <v>475</v>
      </c>
      <c r="D3233" s="2" t="s">
        <v>16</v>
      </c>
      <c r="E3233" s="2" t="s">
        <v>19</v>
      </c>
      <c r="F3233" s="2">
        <v>1005</v>
      </c>
      <c r="G3233" s="2">
        <v>956.12</v>
      </c>
      <c r="H3233" s="2">
        <v>0</v>
      </c>
      <c r="I3233" s="2">
        <v>0</v>
      </c>
    </row>
    <row r="3234" spans="1:9" x14ac:dyDescent="0.25">
      <c r="A3234" s="2" t="s">
        <v>674</v>
      </c>
      <c r="B3234" s="2" t="s">
        <v>475</v>
      </c>
      <c r="C3234" s="2" t="s">
        <v>477</v>
      </c>
      <c r="D3234" s="2" t="s">
        <v>16</v>
      </c>
      <c r="E3234" s="2" t="s">
        <v>18</v>
      </c>
      <c r="F3234" s="2">
        <v>40</v>
      </c>
      <c r="G3234" s="2">
        <v>21.6</v>
      </c>
      <c r="H3234" s="2">
        <v>0</v>
      </c>
      <c r="I3234" s="2">
        <v>0</v>
      </c>
    </row>
    <row r="3235" spans="1:9" x14ac:dyDescent="0.25">
      <c r="A3235" s="2" t="s">
        <v>674</v>
      </c>
      <c r="B3235" s="2" t="s">
        <v>475</v>
      </c>
      <c r="C3235" s="2" t="s">
        <v>477</v>
      </c>
      <c r="D3235" s="2" t="s">
        <v>16</v>
      </c>
      <c r="E3235" s="2" t="s">
        <v>19</v>
      </c>
      <c r="F3235" s="2">
        <v>57</v>
      </c>
      <c r="G3235" s="2">
        <v>30.78</v>
      </c>
      <c r="H3235" s="2">
        <v>0</v>
      </c>
      <c r="I3235" s="2">
        <v>0</v>
      </c>
    </row>
    <row r="3236" spans="1:9" x14ac:dyDescent="0.25">
      <c r="A3236" s="2" t="s">
        <v>674</v>
      </c>
      <c r="B3236" s="2" t="s">
        <v>475</v>
      </c>
      <c r="C3236" s="2" t="s">
        <v>479</v>
      </c>
      <c r="D3236" s="2" t="s">
        <v>16</v>
      </c>
      <c r="E3236" s="2" t="s">
        <v>18</v>
      </c>
      <c r="F3236" s="2">
        <v>28</v>
      </c>
      <c r="G3236" s="2">
        <v>15.12</v>
      </c>
      <c r="H3236" s="2">
        <v>0</v>
      </c>
      <c r="I3236" s="2">
        <v>0</v>
      </c>
    </row>
    <row r="3237" spans="1:9" x14ac:dyDescent="0.25">
      <c r="A3237" s="2" t="s">
        <v>674</v>
      </c>
      <c r="B3237" s="2" t="s">
        <v>475</v>
      </c>
      <c r="C3237" s="2" t="s">
        <v>479</v>
      </c>
      <c r="D3237" s="2" t="s">
        <v>16</v>
      </c>
      <c r="E3237" s="2" t="s">
        <v>19</v>
      </c>
      <c r="F3237" s="2">
        <v>43</v>
      </c>
      <c r="G3237" s="2">
        <v>23.68</v>
      </c>
      <c r="H3237" s="2">
        <v>0</v>
      </c>
      <c r="I3237" s="2">
        <v>0</v>
      </c>
    </row>
    <row r="3238" spans="1:9" x14ac:dyDescent="0.25">
      <c r="A3238" s="2" t="s">
        <v>674</v>
      </c>
      <c r="B3238" s="2" t="s">
        <v>475</v>
      </c>
      <c r="C3238" s="2" t="s">
        <v>481</v>
      </c>
      <c r="D3238" s="2" t="s">
        <v>16</v>
      </c>
      <c r="E3238" s="2" t="s">
        <v>18</v>
      </c>
      <c r="F3238" s="2">
        <v>38</v>
      </c>
      <c r="G3238" s="2">
        <v>20.52</v>
      </c>
      <c r="H3238" s="2">
        <v>0</v>
      </c>
      <c r="I3238" s="2">
        <v>0</v>
      </c>
    </row>
    <row r="3239" spans="1:9" x14ac:dyDescent="0.25">
      <c r="A3239" s="2" t="s">
        <v>674</v>
      </c>
      <c r="B3239" s="2" t="s">
        <v>475</v>
      </c>
      <c r="C3239" s="2" t="s">
        <v>481</v>
      </c>
      <c r="D3239" s="2" t="s">
        <v>16</v>
      </c>
      <c r="E3239" s="2" t="s">
        <v>19</v>
      </c>
      <c r="F3239" s="2">
        <v>34</v>
      </c>
      <c r="G3239" s="2">
        <v>18.36</v>
      </c>
      <c r="H3239" s="2">
        <v>0</v>
      </c>
      <c r="I3239" s="2">
        <v>0</v>
      </c>
    </row>
    <row r="3240" spans="1:9" x14ac:dyDescent="0.25">
      <c r="A3240" s="2" t="s">
        <v>674</v>
      </c>
      <c r="B3240" s="2" t="s">
        <v>475</v>
      </c>
      <c r="C3240" s="2" t="s">
        <v>485</v>
      </c>
      <c r="D3240" s="2" t="s">
        <v>16</v>
      </c>
      <c r="E3240" s="2" t="s">
        <v>18</v>
      </c>
      <c r="F3240" s="2">
        <v>37</v>
      </c>
      <c r="G3240" s="2">
        <v>19.98</v>
      </c>
      <c r="H3240" s="2">
        <v>0</v>
      </c>
      <c r="I3240" s="2">
        <v>0</v>
      </c>
    </row>
    <row r="3241" spans="1:9" x14ac:dyDescent="0.25">
      <c r="A3241" s="2" t="s">
        <v>674</v>
      </c>
      <c r="B3241" s="2" t="s">
        <v>475</v>
      </c>
      <c r="C3241" s="2" t="s">
        <v>485</v>
      </c>
      <c r="D3241" s="2" t="s">
        <v>16</v>
      </c>
      <c r="E3241" s="2" t="s">
        <v>19</v>
      </c>
      <c r="F3241" s="2">
        <v>38</v>
      </c>
      <c r="G3241" s="2">
        <v>20.52</v>
      </c>
      <c r="H3241" s="2">
        <v>0</v>
      </c>
      <c r="I3241" s="2">
        <v>0</v>
      </c>
    </row>
    <row r="3242" spans="1:9" x14ac:dyDescent="0.25">
      <c r="A3242" s="2" t="s">
        <v>674</v>
      </c>
      <c r="B3242" s="2" t="s">
        <v>475</v>
      </c>
      <c r="C3242" s="2" t="s">
        <v>487</v>
      </c>
      <c r="D3242" s="2" t="s">
        <v>16</v>
      </c>
      <c r="E3242" s="2" t="s">
        <v>18</v>
      </c>
      <c r="F3242" s="2">
        <v>47</v>
      </c>
      <c r="G3242" s="2">
        <v>25.38</v>
      </c>
      <c r="H3242" s="2">
        <v>0</v>
      </c>
      <c r="I3242" s="2">
        <v>0</v>
      </c>
    </row>
    <row r="3243" spans="1:9" x14ac:dyDescent="0.25">
      <c r="A3243" s="2" t="s">
        <v>674</v>
      </c>
      <c r="B3243" s="2" t="s">
        <v>475</v>
      </c>
      <c r="C3243" s="2" t="s">
        <v>487</v>
      </c>
      <c r="D3243" s="2" t="s">
        <v>16</v>
      </c>
      <c r="E3243" s="2" t="s">
        <v>19</v>
      </c>
      <c r="F3243" s="2">
        <v>70</v>
      </c>
      <c r="G3243" s="2">
        <v>37.799999999999997</v>
      </c>
      <c r="H3243" s="2">
        <v>0</v>
      </c>
      <c r="I3243" s="2">
        <v>0</v>
      </c>
    </row>
    <row r="3244" spans="1:9" x14ac:dyDescent="0.25">
      <c r="A3244" s="2" t="s">
        <v>674</v>
      </c>
      <c r="B3244" s="2" t="s">
        <v>475</v>
      </c>
      <c r="C3244" s="2" t="s">
        <v>489</v>
      </c>
      <c r="D3244" s="2" t="s">
        <v>16</v>
      </c>
      <c r="E3244" s="2" t="s">
        <v>18</v>
      </c>
      <c r="F3244" s="2">
        <v>10</v>
      </c>
      <c r="G3244" s="2">
        <v>5.4</v>
      </c>
      <c r="H3244" s="2">
        <v>0</v>
      </c>
      <c r="I3244" s="2">
        <v>0</v>
      </c>
    </row>
    <row r="3245" spans="1:9" x14ac:dyDescent="0.25">
      <c r="A3245" s="2" t="s">
        <v>674</v>
      </c>
      <c r="B3245" s="2" t="s">
        <v>475</v>
      </c>
      <c r="C3245" s="2" t="s">
        <v>489</v>
      </c>
      <c r="D3245" s="2" t="s">
        <v>16</v>
      </c>
      <c r="E3245" s="2" t="s">
        <v>19</v>
      </c>
      <c r="F3245" s="2">
        <v>13</v>
      </c>
      <c r="G3245" s="2">
        <v>7.02</v>
      </c>
      <c r="H3245" s="2">
        <v>0</v>
      </c>
      <c r="I3245" s="2">
        <v>0</v>
      </c>
    </row>
    <row r="3246" spans="1:9" x14ac:dyDescent="0.25">
      <c r="A3246" s="2" t="s">
        <v>674</v>
      </c>
      <c r="B3246" s="2" t="s">
        <v>475</v>
      </c>
      <c r="C3246" s="2" t="s">
        <v>491</v>
      </c>
      <c r="D3246" s="2" t="s">
        <v>16</v>
      </c>
      <c r="E3246" s="2" t="s">
        <v>18</v>
      </c>
      <c r="F3246" s="2">
        <v>11</v>
      </c>
      <c r="G3246" s="2">
        <v>5.94</v>
      </c>
      <c r="H3246" s="2">
        <v>0</v>
      </c>
      <c r="I3246" s="2">
        <v>0</v>
      </c>
    </row>
    <row r="3247" spans="1:9" x14ac:dyDescent="0.25">
      <c r="A3247" s="2" t="s">
        <v>674</v>
      </c>
      <c r="B3247" s="2" t="s">
        <v>475</v>
      </c>
      <c r="C3247" s="2" t="s">
        <v>491</v>
      </c>
      <c r="D3247" s="2" t="s">
        <v>16</v>
      </c>
      <c r="E3247" s="2" t="s">
        <v>19</v>
      </c>
      <c r="F3247" s="2">
        <v>15</v>
      </c>
      <c r="G3247" s="2">
        <v>8.1</v>
      </c>
      <c r="H3247" s="2">
        <v>0</v>
      </c>
      <c r="I3247" s="2">
        <v>0</v>
      </c>
    </row>
    <row r="3248" spans="1:9" x14ac:dyDescent="0.25">
      <c r="A3248" s="2" t="s">
        <v>674</v>
      </c>
      <c r="B3248" s="2" t="s">
        <v>475</v>
      </c>
      <c r="C3248" s="2" t="s">
        <v>493</v>
      </c>
      <c r="D3248" s="2" t="s">
        <v>16</v>
      </c>
      <c r="E3248" s="2" t="s">
        <v>18</v>
      </c>
      <c r="F3248" s="2">
        <v>4</v>
      </c>
      <c r="G3248" s="2">
        <v>2.16</v>
      </c>
      <c r="H3248" s="2">
        <v>0</v>
      </c>
      <c r="I3248" s="2">
        <v>0</v>
      </c>
    </row>
    <row r="3249" spans="1:9" x14ac:dyDescent="0.25">
      <c r="A3249" s="2" t="s">
        <v>674</v>
      </c>
      <c r="B3249" s="2" t="s">
        <v>475</v>
      </c>
      <c r="C3249" s="2" t="s">
        <v>493</v>
      </c>
      <c r="D3249" s="2" t="s">
        <v>16</v>
      </c>
      <c r="E3249" s="2" t="s">
        <v>19</v>
      </c>
      <c r="F3249" s="2">
        <v>5</v>
      </c>
      <c r="G3249" s="2">
        <v>2.7</v>
      </c>
      <c r="H3249" s="2">
        <v>0</v>
      </c>
      <c r="I3249" s="2">
        <v>0</v>
      </c>
    </row>
    <row r="3250" spans="1:9" x14ac:dyDescent="0.25">
      <c r="A3250" s="2" t="s">
        <v>674</v>
      </c>
      <c r="B3250" s="2" t="s">
        <v>475</v>
      </c>
      <c r="C3250" s="2" t="s">
        <v>495</v>
      </c>
      <c r="D3250" s="2" t="s">
        <v>16</v>
      </c>
      <c r="E3250" s="2" t="s">
        <v>17</v>
      </c>
      <c r="F3250" s="2">
        <v>1</v>
      </c>
      <c r="G3250" s="2">
        <v>0.54</v>
      </c>
      <c r="H3250" s="2">
        <v>0</v>
      </c>
      <c r="I3250" s="2">
        <v>0</v>
      </c>
    </row>
    <row r="3251" spans="1:9" x14ac:dyDescent="0.25">
      <c r="A3251" s="2" t="s">
        <v>674</v>
      </c>
      <c r="B3251" s="2" t="s">
        <v>475</v>
      </c>
      <c r="C3251" s="2" t="s">
        <v>495</v>
      </c>
      <c r="D3251" s="2" t="s">
        <v>16</v>
      </c>
      <c r="E3251" s="2" t="s">
        <v>18</v>
      </c>
      <c r="F3251" s="2">
        <v>17</v>
      </c>
      <c r="G3251" s="2">
        <v>9.18</v>
      </c>
      <c r="H3251" s="2">
        <v>0</v>
      </c>
      <c r="I3251" s="2">
        <v>0</v>
      </c>
    </row>
    <row r="3252" spans="1:9" x14ac:dyDescent="0.25">
      <c r="A3252" s="2" t="s">
        <v>674</v>
      </c>
      <c r="B3252" s="2" t="s">
        <v>475</v>
      </c>
      <c r="C3252" s="2" t="s">
        <v>495</v>
      </c>
      <c r="D3252" s="2" t="s">
        <v>16</v>
      </c>
      <c r="E3252" s="2" t="s">
        <v>19</v>
      </c>
      <c r="F3252" s="2">
        <v>12</v>
      </c>
      <c r="G3252" s="2">
        <v>6.48</v>
      </c>
      <c r="H3252" s="2">
        <v>0</v>
      </c>
      <c r="I3252" s="2">
        <v>0</v>
      </c>
    </row>
    <row r="3253" spans="1:9" x14ac:dyDescent="0.25">
      <c r="A3253" s="2" t="s">
        <v>674</v>
      </c>
      <c r="B3253" s="2" t="s">
        <v>477</v>
      </c>
      <c r="C3253" s="2" t="s">
        <v>217</v>
      </c>
      <c r="D3253" s="2" t="s">
        <v>16</v>
      </c>
      <c r="E3253" s="2" t="s">
        <v>11</v>
      </c>
      <c r="F3253" s="2">
        <v>1</v>
      </c>
      <c r="G3253" s="2">
        <v>1</v>
      </c>
      <c r="H3253" s="2">
        <v>0</v>
      </c>
      <c r="I3253" s="2">
        <v>0</v>
      </c>
    </row>
    <row r="3254" spans="1:9" x14ac:dyDescent="0.25">
      <c r="A3254" s="2" t="s">
        <v>674</v>
      </c>
      <c r="B3254" s="2" t="s">
        <v>477</v>
      </c>
      <c r="C3254" s="2" t="s">
        <v>217</v>
      </c>
      <c r="D3254" s="2" t="s">
        <v>16</v>
      </c>
      <c r="E3254" s="2" t="s">
        <v>16</v>
      </c>
      <c r="F3254" s="2">
        <v>1</v>
      </c>
      <c r="G3254" s="2">
        <v>1</v>
      </c>
      <c r="H3254" s="2">
        <v>0</v>
      </c>
      <c r="I3254" s="2">
        <v>0</v>
      </c>
    </row>
    <row r="3255" spans="1:9" x14ac:dyDescent="0.25">
      <c r="A3255" s="2" t="s">
        <v>674</v>
      </c>
      <c r="B3255" s="2" t="s">
        <v>477</v>
      </c>
      <c r="C3255" s="2" t="s">
        <v>229</v>
      </c>
      <c r="D3255" s="2" t="s">
        <v>16</v>
      </c>
      <c r="E3255" s="2" t="s">
        <v>11</v>
      </c>
      <c r="F3255" s="2">
        <v>1</v>
      </c>
      <c r="G3255" s="2">
        <v>1</v>
      </c>
      <c r="H3255" s="2">
        <v>0</v>
      </c>
      <c r="I3255" s="2">
        <v>0</v>
      </c>
    </row>
    <row r="3256" spans="1:9" x14ac:dyDescent="0.25">
      <c r="A3256" s="2" t="s">
        <v>674</v>
      </c>
      <c r="B3256" s="2" t="s">
        <v>477</v>
      </c>
      <c r="C3256" s="2" t="s">
        <v>229</v>
      </c>
      <c r="D3256" s="2" t="s">
        <v>16</v>
      </c>
      <c r="E3256" s="2" t="s">
        <v>18</v>
      </c>
      <c r="F3256" s="2">
        <v>1</v>
      </c>
      <c r="G3256" s="2">
        <v>1</v>
      </c>
      <c r="H3256" s="2">
        <v>0</v>
      </c>
      <c r="I3256" s="2">
        <v>0</v>
      </c>
    </row>
    <row r="3257" spans="1:9" x14ac:dyDescent="0.25">
      <c r="A3257" s="2" t="s">
        <v>674</v>
      </c>
      <c r="B3257" s="2" t="s">
        <v>477</v>
      </c>
      <c r="C3257" s="2" t="s">
        <v>233</v>
      </c>
      <c r="D3257" s="2" t="s">
        <v>16</v>
      </c>
      <c r="E3257" s="2" t="s">
        <v>19</v>
      </c>
      <c r="F3257" s="2">
        <v>1</v>
      </c>
      <c r="G3257" s="2">
        <v>1</v>
      </c>
      <c r="H3257" s="2">
        <v>0</v>
      </c>
      <c r="I3257" s="2">
        <v>0</v>
      </c>
    </row>
    <row r="3258" spans="1:9" x14ac:dyDescent="0.25">
      <c r="A3258" s="2" t="s">
        <v>674</v>
      </c>
      <c r="B3258" s="2" t="s">
        <v>477</v>
      </c>
      <c r="C3258" s="2" t="s">
        <v>247</v>
      </c>
      <c r="D3258" s="2" t="s">
        <v>16</v>
      </c>
      <c r="E3258" s="2" t="s">
        <v>10</v>
      </c>
      <c r="F3258" s="2">
        <v>1</v>
      </c>
      <c r="G3258" s="2">
        <v>1</v>
      </c>
      <c r="H3258" s="2">
        <v>0</v>
      </c>
      <c r="I3258" s="2">
        <v>0</v>
      </c>
    </row>
    <row r="3259" spans="1:9" x14ac:dyDescent="0.25">
      <c r="A3259" s="2" t="s">
        <v>674</v>
      </c>
      <c r="B3259" s="2" t="s">
        <v>477</v>
      </c>
      <c r="C3259" s="2" t="s">
        <v>247</v>
      </c>
      <c r="D3259" s="2" t="s">
        <v>16</v>
      </c>
      <c r="E3259" s="2" t="s">
        <v>12</v>
      </c>
      <c r="F3259" s="2">
        <v>1</v>
      </c>
      <c r="G3259" s="2">
        <v>1</v>
      </c>
      <c r="H3259" s="2">
        <v>0</v>
      </c>
      <c r="I3259" s="2">
        <v>0</v>
      </c>
    </row>
    <row r="3260" spans="1:9" x14ac:dyDescent="0.25">
      <c r="A3260" s="2" t="s">
        <v>674</v>
      </c>
      <c r="B3260" s="2" t="s">
        <v>477</v>
      </c>
      <c r="C3260" s="2" t="s">
        <v>247</v>
      </c>
      <c r="D3260" s="2" t="s">
        <v>16</v>
      </c>
      <c r="E3260" s="2" t="s">
        <v>13</v>
      </c>
      <c r="F3260" s="2">
        <v>1</v>
      </c>
      <c r="G3260" s="2">
        <v>1</v>
      </c>
      <c r="H3260" s="2">
        <v>0</v>
      </c>
      <c r="I3260" s="2">
        <v>0</v>
      </c>
    </row>
    <row r="3261" spans="1:9" x14ac:dyDescent="0.25">
      <c r="A3261" s="2" t="s">
        <v>674</v>
      </c>
      <c r="B3261" s="2" t="s">
        <v>477</v>
      </c>
      <c r="C3261" s="2" t="s">
        <v>247</v>
      </c>
      <c r="D3261" s="2" t="s">
        <v>16</v>
      </c>
      <c r="E3261" s="2" t="s">
        <v>14</v>
      </c>
      <c r="F3261" s="2">
        <v>1</v>
      </c>
      <c r="G3261" s="2">
        <v>1</v>
      </c>
      <c r="H3261" s="2">
        <v>0</v>
      </c>
      <c r="I3261" s="2">
        <v>0</v>
      </c>
    </row>
    <row r="3262" spans="1:9" x14ac:dyDescent="0.25">
      <c r="A3262" s="2" t="s">
        <v>674</v>
      </c>
      <c r="B3262" s="2" t="s">
        <v>477</v>
      </c>
      <c r="C3262" s="2" t="s">
        <v>247</v>
      </c>
      <c r="D3262" s="2" t="s">
        <v>16</v>
      </c>
      <c r="E3262" s="2" t="s">
        <v>16</v>
      </c>
      <c r="F3262" s="2">
        <v>1</v>
      </c>
      <c r="G3262" s="2">
        <v>1</v>
      </c>
      <c r="H3262" s="2">
        <v>0</v>
      </c>
      <c r="I3262" s="2">
        <v>0</v>
      </c>
    </row>
    <row r="3263" spans="1:9" x14ac:dyDescent="0.25">
      <c r="A3263" s="2" t="s">
        <v>674</v>
      </c>
      <c r="B3263" s="2" t="s">
        <v>477</v>
      </c>
      <c r="C3263" s="2" t="s">
        <v>247</v>
      </c>
      <c r="D3263" s="2" t="s">
        <v>16</v>
      </c>
      <c r="E3263" s="2" t="s">
        <v>17</v>
      </c>
      <c r="F3263" s="2">
        <v>1</v>
      </c>
      <c r="G3263" s="2">
        <v>1</v>
      </c>
      <c r="H3263" s="2">
        <v>0</v>
      </c>
      <c r="I3263" s="2">
        <v>0</v>
      </c>
    </row>
    <row r="3264" spans="1:9" x14ac:dyDescent="0.25">
      <c r="A3264" s="2" t="s">
        <v>674</v>
      </c>
      <c r="B3264" s="2" t="s">
        <v>477</v>
      </c>
      <c r="C3264" s="2" t="s">
        <v>247</v>
      </c>
      <c r="D3264" s="2" t="s">
        <v>16</v>
      </c>
      <c r="E3264" s="2" t="s">
        <v>18</v>
      </c>
      <c r="F3264" s="2">
        <v>1</v>
      </c>
      <c r="G3264" s="2">
        <v>1</v>
      </c>
      <c r="H3264" s="2">
        <v>0</v>
      </c>
      <c r="I3264" s="2">
        <v>0</v>
      </c>
    </row>
    <row r="3265" spans="1:9" x14ac:dyDescent="0.25">
      <c r="A3265" s="2" t="s">
        <v>674</v>
      </c>
      <c r="B3265" s="2" t="s">
        <v>477</v>
      </c>
      <c r="C3265" s="2" t="s">
        <v>249</v>
      </c>
      <c r="D3265" s="2" t="s">
        <v>16</v>
      </c>
      <c r="E3265" s="2" t="s">
        <v>14</v>
      </c>
      <c r="F3265" s="2">
        <v>1</v>
      </c>
      <c r="G3265" s="2">
        <v>1</v>
      </c>
      <c r="H3265" s="2">
        <v>0</v>
      </c>
      <c r="I3265" s="2">
        <v>0</v>
      </c>
    </row>
    <row r="3266" spans="1:9" x14ac:dyDescent="0.25">
      <c r="A3266" s="2" t="s">
        <v>674</v>
      </c>
      <c r="B3266" s="2" t="s">
        <v>477</v>
      </c>
      <c r="C3266" s="2" t="s">
        <v>253</v>
      </c>
      <c r="D3266" s="2" t="s">
        <v>16</v>
      </c>
      <c r="E3266" s="2" t="s">
        <v>13</v>
      </c>
      <c r="F3266" s="2">
        <v>1</v>
      </c>
      <c r="G3266" s="2">
        <v>1</v>
      </c>
      <c r="H3266" s="2">
        <v>0</v>
      </c>
      <c r="I3266" s="2">
        <v>0</v>
      </c>
    </row>
    <row r="3267" spans="1:9" x14ac:dyDescent="0.25">
      <c r="A3267" s="2" t="s">
        <v>674</v>
      </c>
      <c r="B3267" s="2" t="s">
        <v>477</v>
      </c>
      <c r="C3267" s="2" t="s">
        <v>253</v>
      </c>
      <c r="D3267" s="2" t="s">
        <v>16</v>
      </c>
      <c r="E3267" s="2" t="s">
        <v>15</v>
      </c>
      <c r="F3267" s="2">
        <v>1</v>
      </c>
      <c r="G3267" s="2">
        <v>1</v>
      </c>
      <c r="H3267" s="2">
        <v>0</v>
      </c>
      <c r="I3267" s="2">
        <v>0</v>
      </c>
    </row>
    <row r="3268" spans="1:9" x14ac:dyDescent="0.25">
      <c r="A3268" s="2" t="s">
        <v>674</v>
      </c>
      <c r="B3268" s="2" t="s">
        <v>477</v>
      </c>
      <c r="C3268" s="2" t="s">
        <v>253</v>
      </c>
      <c r="D3268" s="2" t="s">
        <v>16</v>
      </c>
      <c r="E3268" s="2" t="s">
        <v>17</v>
      </c>
      <c r="F3268" s="2">
        <v>2</v>
      </c>
      <c r="G3268" s="2">
        <v>2</v>
      </c>
      <c r="H3268" s="2">
        <v>0</v>
      </c>
      <c r="I3268" s="2">
        <v>0</v>
      </c>
    </row>
    <row r="3269" spans="1:9" x14ac:dyDescent="0.25">
      <c r="A3269" s="2" t="s">
        <v>674</v>
      </c>
      <c r="B3269" s="2" t="s">
        <v>477</v>
      </c>
      <c r="C3269" s="2" t="s">
        <v>269</v>
      </c>
      <c r="D3269" s="2" t="s">
        <v>16</v>
      </c>
      <c r="E3269" s="2" t="s">
        <v>15</v>
      </c>
      <c r="F3269" s="2">
        <v>1</v>
      </c>
      <c r="G3269" s="2">
        <v>1</v>
      </c>
      <c r="H3269" s="2">
        <v>0</v>
      </c>
      <c r="I3269" s="2">
        <v>0</v>
      </c>
    </row>
    <row r="3270" spans="1:9" x14ac:dyDescent="0.25">
      <c r="A3270" s="2" t="s">
        <v>674</v>
      </c>
      <c r="B3270" s="2" t="s">
        <v>477</v>
      </c>
      <c r="C3270" s="2" t="s">
        <v>457</v>
      </c>
      <c r="D3270" s="2" t="s">
        <v>16</v>
      </c>
      <c r="E3270" s="2" t="s">
        <v>10</v>
      </c>
      <c r="F3270" s="2">
        <v>1</v>
      </c>
      <c r="G3270" s="2">
        <v>1</v>
      </c>
      <c r="H3270" s="2">
        <v>0</v>
      </c>
      <c r="I3270" s="2">
        <v>0</v>
      </c>
    </row>
    <row r="3271" spans="1:9" x14ac:dyDescent="0.25">
      <c r="A3271" s="2" t="s">
        <v>674</v>
      </c>
      <c r="B3271" s="2" t="s">
        <v>477</v>
      </c>
      <c r="C3271" s="2" t="s">
        <v>471</v>
      </c>
      <c r="D3271" s="2" t="s">
        <v>16</v>
      </c>
      <c r="E3271" s="2" t="s">
        <v>12</v>
      </c>
      <c r="F3271" s="2">
        <v>1</v>
      </c>
      <c r="G3271" s="2">
        <v>1</v>
      </c>
      <c r="H3271" s="2">
        <v>0</v>
      </c>
      <c r="I3271" s="2">
        <v>0</v>
      </c>
    </row>
    <row r="3272" spans="1:9" x14ac:dyDescent="0.25">
      <c r="A3272" s="2" t="s">
        <v>674</v>
      </c>
      <c r="B3272" s="2" t="s">
        <v>477</v>
      </c>
      <c r="C3272" s="2" t="s">
        <v>471</v>
      </c>
      <c r="D3272" s="2" t="s">
        <v>16</v>
      </c>
      <c r="E3272" s="2" t="s">
        <v>15</v>
      </c>
      <c r="F3272" s="2">
        <v>1</v>
      </c>
      <c r="G3272" s="2">
        <v>1</v>
      </c>
      <c r="H3272" s="2">
        <v>0</v>
      </c>
      <c r="I3272" s="2">
        <v>0</v>
      </c>
    </row>
    <row r="3273" spans="1:9" x14ac:dyDescent="0.25">
      <c r="A3273" s="2" t="s">
        <v>674</v>
      </c>
      <c r="B3273" s="2" t="s">
        <v>477</v>
      </c>
      <c r="C3273" s="2" t="s">
        <v>471</v>
      </c>
      <c r="D3273" s="2" t="s">
        <v>16</v>
      </c>
      <c r="E3273" s="2" t="s">
        <v>16</v>
      </c>
      <c r="F3273" s="2">
        <v>1</v>
      </c>
      <c r="G3273" s="2">
        <v>1</v>
      </c>
      <c r="H3273" s="2">
        <v>0</v>
      </c>
      <c r="I3273" s="2">
        <v>0</v>
      </c>
    </row>
    <row r="3274" spans="1:9" x14ac:dyDescent="0.25">
      <c r="A3274" s="2" t="s">
        <v>674</v>
      </c>
      <c r="B3274" s="2" t="s">
        <v>477</v>
      </c>
      <c r="C3274" s="2" t="s">
        <v>471</v>
      </c>
      <c r="D3274" s="2" t="s">
        <v>16</v>
      </c>
      <c r="E3274" s="2" t="s">
        <v>17</v>
      </c>
      <c r="F3274" s="2">
        <v>1</v>
      </c>
      <c r="G3274" s="2">
        <v>1</v>
      </c>
      <c r="H3274" s="2">
        <v>0</v>
      </c>
      <c r="I3274" s="2">
        <v>0</v>
      </c>
    </row>
    <row r="3275" spans="1:9" x14ac:dyDescent="0.25">
      <c r="A3275" s="2" t="s">
        <v>674</v>
      </c>
      <c r="B3275" s="2" t="s">
        <v>477</v>
      </c>
      <c r="C3275" s="2" t="s">
        <v>473</v>
      </c>
      <c r="D3275" s="2" t="s">
        <v>16</v>
      </c>
      <c r="E3275" s="2" t="s">
        <v>15</v>
      </c>
      <c r="F3275" s="2">
        <v>1</v>
      </c>
      <c r="G3275" s="2">
        <v>1</v>
      </c>
      <c r="H3275" s="2">
        <v>0</v>
      </c>
      <c r="I3275" s="2">
        <v>0</v>
      </c>
    </row>
    <row r="3276" spans="1:9" x14ac:dyDescent="0.25">
      <c r="A3276" s="2" t="s">
        <v>674</v>
      </c>
      <c r="B3276" s="2" t="s">
        <v>477</v>
      </c>
      <c r="C3276" s="2" t="s">
        <v>475</v>
      </c>
      <c r="D3276" s="2" t="s">
        <v>16</v>
      </c>
      <c r="E3276" s="2" t="s">
        <v>12</v>
      </c>
      <c r="F3276" s="2">
        <v>1</v>
      </c>
      <c r="G3276" s="2">
        <v>1</v>
      </c>
      <c r="H3276" s="2">
        <v>0</v>
      </c>
      <c r="I3276" s="2">
        <v>0</v>
      </c>
    </row>
    <row r="3277" spans="1:9" x14ac:dyDescent="0.25">
      <c r="A3277" s="2" t="s">
        <v>674</v>
      </c>
      <c r="B3277" s="2" t="s">
        <v>477</v>
      </c>
      <c r="C3277" s="2" t="s">
        <v>475</v>
      </c>
      <c r="D3277" s="2" t="s">
        <v>16</v>
      </c>
      <c r="E3277" s="2" t="s">
        <v>18</v>
      </c>
      <c r="F3277" s="2">
        <v>1</v>
      </c>
      <c r="G3277" s="2">
        <v>0.17</v>
      </c>
      <c r="H3277" s="2">
        <v>0</v>
      </c>
      <c r="I3277" s="2">
        <v>0</v>
      </c>
    </row>
    <row r="3278" spans="1:9" x14ac:dyDescent="0.25">
      <c r="A3278" s="2" t="s">
        <v>674</v>
      </c>
      <c r="B3278" s="2" t="s">
        <v>477</v>
      </c>
      <c r="C3278" s="2" t="s">
        <v>477</v>
      </c>
      <c r="D3278" s="2" t="s">
        <v>16</v>
      </c>
      <c r="E3278" s="2" t="s">
        <v>675</v>
      </c>
      <c r="F3278" s="2">
        <v>1460</v>
      </c>
      <c r="G3278" s="2">
        <v>1454.57</v>
      </c>
      <c r="H3278" s="2">
        <v>55</v>
      </c>
      <c r="I3278" s="2">
        <v>55</v>
      </c>
    </row>
    <row r="3279" spans="1:9" x14ac:dyDescent="0.25">
      <c r="A3279" s="2" t="s">
        <v>674</v>
      </c>
      <c r="B3279" s="2" t="s">
        <v>477</v>
      </c>
      <c r="C3279" s="2" t="s">
        <v>477</v>
      </c>
      <c r="D3279" s="2" t="s">
        <v>16</v>
      </c>
      <c r="E3279" s="2" t="s">
        <v>8</v>
      </c>
      <c r="F3279" s="2">
        <v>1539</v>
      </c>
      <c r="G3279" s="2">
        <v>1538.02</v>
      </c>
      <c r="H3279" s="2">
        <v>43</v>
      </c>
      <c r="I3279" s="2">
        <v>43</v>
      </c>
    </row>
    <row r="3280" spans="1:9" x14ac:dyDescent="0.25">
      <c r="A3280" s="2" t="s">
        <v>674</v>
      </c>
      <c r="B3280" s="2" t="s">
        <v>477</v>
      </c>
      <c r="C3280" s="2" t="s">
        <v>477</v>
      </c>
      <c r="D3280" s="2" t="s">
        <v>16</v>
      </c>
      <c r="E3280" s="2" t="s">
        <v>9</v>
      </c>
      <c r="F3280" s="2">
        <v>1571</v>
      </c>
      <c r="G3280" s="2">
        <v>1567.06</v>
      </c>
      <c r="H3280" s="2">
        <v>52</v>
      </c>
      <c r="I3280" s="2">
        <v>51.2</v>
      </c>
    </row>
    <row r="3281" spans="1:9" x14ac:dyDescent="0.25">
      <c r="A3281" s="2" t="s">
        <v>674</v>
      </c>
      <c r="B3281" s="2" t="s">
        <v>477</v>
      </c>
      <c r="C3281" s="2" t="s">
        <v>477</v>
      </c>
      <c r="D3281" s="2" t="s">
        <v>16</v>
      </c>
      <c r="E3281" s="2" t="s">
        <v>10</v>
      </c>
      <c r="F3281" s="2">
        <v>1516</v>
      </c>
      <c r="G3281" s="2">
        <v>1514.51</v>
      </c>
      <c r="H3281" s="2">
        <v>49</v>
      </c>
      <c r="I3281" s="2">
        <v>48.5</v>
      </c>
    </row>
    <row r="3282" spans="1:9" x14ac:dyDescent="0.25">
      <c r="A3282" s="2" t="s">
        <v>674</v>
      </c>
      <c r="B3282" s="2" t="s">
        <v>477</v>
      </c>
      <c r="C3282" s="2" t="s">
        <v>477</v>
      </c>
      <c r="D3282" s="2" t="s">
        <v>16</v>
      </c>
      <c r="E3282" s="2" t="s">
        <v>11</v>
      </c>
      <c r="F3282" s="2">
        <v>1493</v>
      </c>
      <c r="G3282" s="2">
        <v>1490.07</v>
      </c>
      <c r="H3282" s="2">
        <v>61</v>
      </c>
      <c r="I3282" s="2">
        <v>60.2</v>
      </c>
    </row>
    <row r="3283" spans="1:9" x14ac:dyDescent="0.25">
      <c r="A3283" s="2" t="s">
        <v>674</v>
      </c>
      <c r="B3283" s="2" t="s">
        <v>477</v>
      </c>
      <c r="C3283" s="2" t="s">
        <v>477</v>
      </c>
      <c r="D3283" s="2" t="s">
        <v>16</v>
      </c>
      <c r="E3283" s="2" t="s">
        <v>12</v>
      </c>
      <c r="F3283" s="2">
        <v>1550</v>
      </c>
      <c r="G3283" s="2">
        <v>1548.2</v>
      </c>
      <c r="H3283" s="2">
        <v>54</v>
      </c>
      <c r="I3283" s="2">
        <v>53.18</v>
      </c>
    </row>
    <row r="3284" spans="1:9" x14ac:dyDescent="0.25">
      <c r="A3284" s="2" t="s">
        <v>674</v>
      </c>
      <c r="B3284" s="2" t="s">
        <v>477</v>
      </c>
      <c r="C3284" s="2" t="s">
        <v>477</v>
      </c>
      <c r="D3284" s="2" t="s">
        <v>16</v>
      </c>
      <c r="E3284" s="2" t="s">
        <v>13</v>
      </c>
      <c r="F3284" s="2">
        <v>1547</v>
      </c>
      <c r="G3284" s="2">
        <v>1544.08</v>
      </c>
      <c r="H3284" s="2">
        <v>55</v>
      </c>
      <c r="I3284" s="2">
        <v>54.02</v>
      </c>
    </row>
    <row r="3285" spans="1:9" x14ac:dyDescent="0.25">
      <c r="A3285" s="2" t="s">
        <v>674</v>
      </c>
      <c r="B3285" s="2" t="s">
        <v>477</v>
      </c>
      <c r="C3285" s="2" t="s">
        <v>477</v>
      </c>
      <c r="D3285" s="2" t="s">
        <v>16</v>
      </c>
      <c r="E3285" s="2" t="s">
        <v>14</v>
      </c>
      <c r="F3285" s="2">
        <v>1660</v>
      </c>
      <c r="G3285" s="2">
        <v>1658.36</v>
      </c>
      <c r="H3285" s="2">
        <v>50</v>
      </c>
      <c r="I3285" s="2">
        <v>50</v>
      </c>
    </row>
    <row r="3286" spans="1:9" x14ac:dyDescent="0.25">
      <c r="A3286" s="2" t="s">
        <v>674</v>
      </c>
      <c r="B3286" s="2" t="s">
        <v>477</v>
      </c>
      <c r="C3286" s="2" t="s">
        <v>477</v>
      </c>
      <c r="D3286" s="2" t="s">
        <v>16</v>
      </c>
      <c r="E3286" s="2" t="s">
        <v>15</v>
      </c>
      <c r="F3286" s="2">
        <v>1563</v>
      </c>
      <c r="G3286" s="2">
        <v>1559.1</v>
      </c>
      <c r="H3286" s="2">
        <v>83</v>
      </c>
      <c r="I3286" s="2">
        <v>71.760000000000005</v>
      </c>
    </row>
    <row r="3287" spans="1:9" x14ac:dyDescent="0.25">
      <c r="A3287" s="2" t="s">
        <v>674</v>
      </c>
      <c r="B3287" s="2" t="s">
        <v>477</v>
      </c>
      <c r="C3287" s="2" t="s">
        <v>477</v>
      </c>
      <c r="D3287" s="2" t="s">
        <v>16</v>
      </c>
      <c r="E3287" s="2" t="s">
        <v>16</v>
      </c>
      <c r="F3287" s="2">
        <v>1571</v>
      </c>
      <c r="G3287" s="2">
        <v>1568.8</v>
      </c>
      <c r="H3287" s="2">
        <v>72</v>
      </c>
      <c r="I3287" s="2">
        <v>63.51</v>
      </c>
    </row>
    <row r="3288" spans="1:9" x14ac:dyDescent="0.25">
      <c r="A3288" s="2" t="s">
        <v>674</v>
      </c>
      <c r="B3288" s="2" t="s">
        <v>477</v>
      </c>
      <c r="C3288" s="2" t="s">
        <v>477</v>
      </c>
      <c r="D3288" s="2" t="s">
        <v>16</v>
      </c>
      <c r="E3288" s="2" t="s">
        <v>17</v>
      </c>
      <c r="F3288" s="2">
        <v>1563</v>
      </c>
      <c r="G3288" s="2">
        <v>1557.94</v>
      </c>
      <c r="H3288" s="2">
        <v>91</v>
      </c>
      <c r="I3288" s="2">
        <v>74.78</v>
      </c>
    </row>
    <row r="3289" spans="1:9" x14ac:dyDescent="0.25">
      <c r="A3289" s="2" t="s">
        <v>674</v>
      </c>
      <c r="B3289" s="2" t="s">
        <v>477</v>
      </c>
      <c r="C3289" s="2" t="s">
        <v>477</v>
      </c>
      <c r="D3289" s="2" t="s">
        <v>16</v>
      </c>
      <c r="E3289" s="2" t="s">
        <v>18</v>
      </c>
      <c r="F3289" s="2">
        <v>1550</v>
      </c>
      <c r="G3289" s="2">
        <v>1417.77</v>
      </c>
      <c r="H3289" s="2">
        <v>121</v>
      </c>
      <c r="I3289" s="2">
        <v>77.14</v>
      </c>
    </row>
    <row r="3290" spans="1:9" x14ac:dyDescent="0.25">
      <c r="A3290" s="2" t="s">
        <v>674</v>
      </c>
      <c r="B3290" s="2" t="s">
        <v>477</v>
      </c>
      <c r="C3290" s="2" t="s">
        <v>477</v>
      </c>
      <c r="D3290" s="2" t="s">
        <v>16</v>
      </c>
      <c r="E3290" s="2" t="s">
        <v>19</v>
      </c>
      <c r="F3290" s="2">
        <v>1479</v>
      </c>
      <c r="G3290" s="2">
        <v>1297.77</v>
      </c>
      <c r="H3290" s="2">
        <v>137</v>
      </c>
      <c r="I3290" s="2">
        <v>104.68</v>
      </c>
    </row>
    <row r="3291" spans="1:9" x14ac:dyDescent="0.25">
      <c r="A3291" s="2" t="s">
        <v>674</v>
      </c>
      <c r="B3291" s="2" t="s">
        <v>477</v>
      </c>
      <c r="C3291" s="2" t="s">
        <v>479</v>
      </c>
      <c r="D3291" s="2" t="s">
        <v>16</v>
      </c>
      <c r="E3291" s="2" t="s">
        <v>10</v>
      </c>
      <c r="F3291" s="2">
        <v>1</v>
      </c>
      <c r="G3291" s="2">
        <v>1</v>
      </c>
      <c r="H3291" s="2">
        <v>0</v>
      </c>
      <c r="I3291" s="2">
        <v>0</v>
      </c>
    </row>
    <row r="3292" spans="1:9" x14ac:dyDescent="0.25">
      <c r="A3292" s="2" t="s">
        <v>674</v>
      </c>
      <c r="B3292" s="2" t="s">
        <v>477</v>
      </c>
      <c r="C3292" s="2" t="s">
        <v>479</v>
      </c>
      <c r="D3292" s="2" t="s">
        <v>16</v>
      </c>
      <c r="E3292" s="2" t="s">
        <v>18</v>
      </c>
      <c r="F3292" s="2">
        <v>1</v>
      </c>
      <c r="G3292" s="2">
        <v>1</v>
      </c>
      <c r="H3292" s="2">
        <v>0</v>
      </c>
      <c r="I3292" s="2">
        <v>0</v>
      </c>
    </row>
    <row r="3293" spans="1:9" x14ac:dyDescent="0.25">
      <c r="A3293" s="2" t="s">
        <v>674</v>
      </c>
      <c r="B3293" s="2" t="s">
        <v>477</v>
      </c>
      <c r="C3293" s="2" t="s">
        <v>481</v>
      </c>
      <c r="D3293" s="2" t="s">
        <v>16</v>
      </c>
      <c r="E3293" s="2" t="s">
        <v>9</v>
      </c>
      <c r="F3293" s="2">
        <v>1</v>
      </c>
      <c r="G3293" s="2">
        <v>1</v>
      </c>
      <c r="H3293" s="2">
        <v>0</v>
      </c>
      <c r="I3293" s="2">
        <v>0</v>
      </c>
    </row>
    <row r="3294" spans="1:9" x14ac:dyDescent="0.25">
      <c r="A3294" s="2" t="s">
        <v>674</v>
      </c>
      <c r="B3294" s="2" t="s">
        <v>477</v>
      </c>
      <c r="C3294" s="2" t="s">
        <v>481</v>
      </c>
      <c r="D3294" s="2" t="s">
        <v>16</v>
      </c>
      <c r="E3294" s="2" t="s">
        <v>13</v>
      </c>
      <c r="F3294" s="2">
        <v>1</v>
      </c>
      <c r="G3294" s="2">
        <v>1</v>
      </c>
      <c r="H3294" s="2">
        <v>0</v>
      </c>
      <c r="I3294" s="2">
        <v>0</v>
      </c>
    </row>
    <row r="3295" spans="1:9" x14ac:dyDescent="0.25">
      <c r="A3295" s="2" t="s">
        <v>674</v>
      </c>
      <c r="B3295" s="2" t="s">
        <v>477</v>
      </c>
      <c r="C3295" s="2" t="s">
        <v>485</v>
      </c>
      <c r="D3295" s="2" t="s">
        <v>16</v>
      </c>
      <c r="E3295" s="2" t="s">
        <v>10</v>
      </c>
      <c r="F3295" s="2">
        <v>1</v>
      </c>
      <c r="G3295" s="2">
        <v>1</v>
      </c>
      <c r="H3295" s="2">
        <v>0</v>
      </c>
      <c r="I3295" s="2">
        <v>0</v>
      </c>
    </row>
    <row r="3296" spans="1:9" x14ac:dyDescent="0.25">
      <c r="A3296" s="2" t="s">
        <v>674</v>
      </c>
      <c r="B3296" s="2" t="s">
        <v>477</v>
      </c>
      <c r="C3296" s="2" t="s">
        <v>485</v>
      </c>
      <c r="D3296" s="2" t="s">
        <v>16</v>
      </c>
      <c r="E3296" s="2" t="s">
        <v>17</v>
      </c>
      <c r="F3296" s="2">
        <v>1</v>
      </c>
      <c r="G3296" s="2">
        <v>1</v>
      </c>
      <c r="H3296" s="2">
        <v>0</v>
      </c>
      <c r="I3296" s="2">
        <v>0</v>
      </c>
    </row>
    <row r="3297" spans="1:9" x14ac:dyDescent="0.25">
      <c r="A3297" s="2" t="s">
        <v>674</v>
      </c>
      <c r="B3297" s="2" t="s">
        <v>477</v>
      </c>
      <c r="C3297" s="2" t="s">
        <v>487</v>
      </c>
      <c r="D3297" s="2" t="s">
        <v>16</v>
      </c>
      <c r="E3297" s="2" t="s">
        <v>15</v>
      </c>
      <c r="F3297" s="2">
        <v>1</v>
      </c>
      <c r="G3297" s="2">
        <v>1</v>
      </c>
      <c r="H3297" s="2">
        <v>0</v>
      </c>
      <c r="I3297" s="2">
        <v>0</v>
      </c>
    </row>
    <row r="3298" spans="1:9" x14ac:dyDescent="0.25">
      <c r="A3298" s="2" t="s">
        <v>674</v>
      </c>
      <c r="B3298" s="2" t="s">
        <v>477</v>
      </c>
      <c r="C3298" s="2" t="s">
        <v>487</v>
      </c>
      <c r="D3298" s="2" t="s">
        <v>16</v>
      </c>
      <c r="E3298" s="2" t="s">
        <v>19</v>
      </c>
      <c r="F3298" s="2">
        <v>1</v>
      </c>
      <c r="G3298" s="2">
        <v>1</v>
      </c>
      <c r="H3298" s="2">
        <v>0</v>
      </c>
      <c r="I3298" s="2">
        <v>0</v>
      </c>
    </row>
    <row r="3299" spans="1:9" x14ac:dyDescent="0.25">
      <c r="A3299" s="2" t="s">
        <v>674</v>
      </c>
      <c r="B3299" s="2" t="s">
        <v>477</v>
      </c>
      <c r="C3299" s="2" t="s">
        <v>495</v>
      </c>
      <c r="D3299" s="2" t="s">
        <v>16</v>
      </c>
      <c r="E3299" s="2" t="s">
        <v>14</v>
      </c>
      <c r="F3299" s="2">
        <v>1</v>
      </c>
      <c r="G3299" s="2">
        <v>1</v>
      </c>
      <c r="H3299" s="2">
        <v>0</v>
      </c>
      <c r="I3299" s="2">
        <v>0</v>
      </c>
    </row>
    <row r="3300" spans="1:9" x14ac:dyDescent="0.25">
      <c r="A3300" s="2" t="s">
        <v>674</v>
      </c>
      <c r="B3300" s="2" t="s">
        <v>477</v>
      </c>
      <c r="C3300" s="2" t="s">
        <v>495</v>
      </c>
      <c r="D3300" s="2" t="s">
        <v>16</v>
      </c>
      <c r="E3300" s="2" t="s">
        <v>15</v>
      </c>
      <c r="F3300" s="2">
        <v>1</v>
      </c>
      <c r="G3300" s="2">
        <v>1</v>
      </c>
      <c r="H3300" s="2">
        <v>0</v>
      </c>
      <c r="I3300" s="2">
        <v>0</v>
      </c>
    </row>
    <row r="3301" spans="1:9" x14ac:dyDescent="0.25">
      <c r="A3301" s="2" t="s">
        <v>674</v>
      </c>
      <c r="B3301" s="2" t="s">
        <v>479</v>
      </c>
      <c r="C3301" s="2" t="s">
        <v>479</v>
      </c>
      <c r="D3301" s="2" t="s">
        <v>16</v>
      </c>
      <c r="E3301" s="2" t="s">
        <v>675</v>
      </c>
      <c r="F3301" s="2">
        <v>313</v>
      </c>
      <c r="G3301" s="2">
        <v>308.5</v>
      </c>
      <c r="H3301" s="2">
        <v>9</v>
      </c>
      <c r="I3301" s="2">
        <v>4.5</v>
      </c>
    </row>
    <row r="3302" spans="1:9" x14ac:dyDescent="0.25">
      <c r="A3302" s="2" t="s">
        <v>674</v>
      </c>
      <c r="B3302" s="2" t="s">
        <v>479</v>
      </c>
      <c r="C3302" s="2" t="s">
        <v>479</v>
      </c>
      <c r="D3302" s="2" t="s">
        <v>16</v>
      </c>
      <c r="E3302" s="2" t="s">
        <v>8</v>
      </c>
      <c r="F3302" s="2">
        <v>391</v>
      </c>
      <c r="G3302" s="2">
        <v>391</v>
      </c>
      <c r="H3302" s="2">
        <v>7</v>
      </c>
      <c r="I3302" s="2">
        <v>7</v>
      </c>
    </row>
    <row r="3303" spans="1:9" x14ac:dyDescent="0.25">
      <c r="A3303" s="2" t="s">
        <v>674</v>
      </c>
      <c r="B3303" s="2" t="s">
        <v>479</v>
      </c>
      <c r="C3303" s="2" t="s">
        <v>479</v>
      </c>
      <c r="D3303" s="2" t="s">
        <v>16</v>
      </c>
      <c r="E3303" s="2" t="s">
        <v>9</v>
      </c>
      <c r="F3303" s="2">
        <v>362</v>
      </c>
      <c r="G3303" s="2">
        <v>362</v>
      </c>
      <c r="H3303" s="2">
        <v>5</v>
      </c>
      <c r="I3303" s="2">
        <v>5</v>
      </c>
    </row>
    <row r="3304" spans="1:9" x14ac:dyDescent="0.25">
      <c r="A3304" s="2" t="s">
        <v>674</v>
      </c>
      <c r="B3304" s="2" t="s">
        <v>479</v>
      </c>
      <c r="C3304" s="2" t="s">
        <v>479</v>
      </c>
      <c r="D3304" s="2" t="s">
        <v>16</v>
      </c>
      <c r="E3304" s="2" t="s">
        <v>10</v>
      </c>
      <c r="F3304" s="2">
        <v>388</v>
      </c>
      <c r="G3304" s="2">
        <v>388</v>
      </c>
      <c r="H3304" s="2">
        <v>7</v>
      </c>
      <c r="I3304" s="2">
        <v>7</v>
      </c>
    </row>
    <row r="3305" spans="1:9" x14ac:dyDescent="0.25">
      <c r="A3305" s="2" t="s">
        <v>674</v>
      </c>
      <c r="B3305" s="2" t="s">
        <v>479</v>
      </c>
      <c r="C3305" s="2" t="s">
        <v>479</v>
      </c>
      <c r="D3305" s="2" t="s">
        <v>16</v>
      </c>
      <c r="E3305" s="2" t="s">
        <v>11</v>
      </c>
      <c r="F3305" s="2">
        <v>375</v>
      </c>
      <c r="G3305" s="2">
        <v>375</v>
      </c>
      <c r="H3305" s="2">
        <v>5</v>
      </c>
      <c r="I3305" s="2">
        <v>5</v>
      </c>
    </row>
    <row r="3306" spans="1:9" x14ac:dyDescent="0.25">
      <c r="A3306" s="2" t="s">
        <v>674</v>
      </c>
      <c r="B3306" s="2" t="s">
        <v>479</v>
      </c>
      <c r="C3306" s="2" t="s">
        <v>479</v>
      </c>
      <c r="D3306" s="2" t="s">
        <v>16</v>
      </c>
      <c r="E3306" s="2" t="s">
        <v>12</v>
      </c>
      <c r="F3306" s="2">
        <v>403</v>
      </c>
      <c r="G3306" s="2">
        <v>403</v>
      </c>
      <c r="H3306" s="2">
        <v>7</v>
      </c>
      <c r="I3306" s="2">
        <v>7</v>
      </c>
    </row>
    <row r="3307" spans="1:9" x14ac:dyDescent="0.25">
      <c r="A3307" s="2" t="s">
        <v>674</v>
      </c>
      <c r="B3307" s="2" t="s">
        <v>479</v>
      </c>
      <c r="C3307" s="2" t="s">
        <v>479</v>
      </c>
      <c r="D3307" s="2" t="s">
        <v>16</v>
      </c>
      <c r="E3307" s="2" t="s">
        <v>13</v>
      </c>
      <c r="F3307" s="2">
        <v>422</v>
      </c>
      <c r="G3307" s="2">
        <v>419.74</v>
      </c>
      <c r="H3307" s="2">
        <v>7</v>
      </c>
      <c r="I3307" s="2">
        <v>7</v>
      </c>
    </row>
    <row r="3308" spans="1:9" x14ac:dyDescent="0.25">
      <c r="A3308" s="2" t="s">
        <v>674</v>
      </c>
      <c r="B3308" s="2" t="s">
        <v>479</v>
      </c>
      <c r="C3308" s="2" t="s">
        <v>479</v>
      </c>
      <c r="D3308" s="2" t="s">
        <v>16</v>
      </c>
      <c r="E3308" s="2" t="s">
        <v>14</v>
      </c>
      <c r="F3308" s="2">
        <v>411</v>
      </c>
      <c r="G3308" s="2">
        <v>409.96</v>
      </c>
      <c r="H3308" s="2">
        <v>8</v>
      </c>
      <c r="I3308" s="2">
        <v>8</v>
      </c>
    </row>
    <row r="3309" spans="1:9" x14ac:dyDescent="0.25">
      <c r="A3309" s="2" t="s">
        <v>674</v>
      </c>
      <c r="B3309" s="2" t="s">
        <v>479</v>
      </c>
      <c r="C3309" s="2" t="s">
        <v>479</v>
      </c>
      <c r="D3309" s="2" t="s">
        <v>16</v>
      </c>
      <c r="E3309" s="2" t="s">
        <v>15</v>
      </c>
      <c r="F3309" s="2">
        <v>458</v>
      </c>
      <c r="G3309" s="2">
        <v>453.44</v>
      </c>
      <c r="H3309" s="2">
        <v>12</v>
      </c>
      <c r="I3309" s="2">
        <v>11.84</v>
      </c>
    </row>
    <row r="3310" spans="1:9" x14ac:dyDescent="0.25">
      <c r="A3310" s="2" t="s">
        <v>674</v>
      </c>
      <c r="B3310" s="2" t="s">
        <v>479</v>
      </c>
      <c r="C3310" s="2" t="s">
        <v>479</v>
      </c>
      <c r="D3310" s="2" t="s">
        <v>16</v>
      </c>
      <c r="E3310" s="2" t="s">
        <v>16</v>
      </c>
      <c r="F3310" s="2">
        <v>398</v>
      </c>
      <c r="G3310" s="2">
        <v>396.36</v>
      </c>
      <c r="H3310" s="2">
        <v>0</v>
      </c>
      <c r="I3310" s="2">
        <v>0</v>
      </c>
    </row>
    <row r="3311" spans="1:9" x14ac:dyDescent="0.25">
      <c r="A3311" s="2" t="s">
        <v>674</v>
      </c>
      <c r="B3311" s="2" t="s">
        <v>479</v>
      </c>
      <c r="C3311" s="2" t="s">
        <v>479</v>
      </c>
      <c r="D3311" s="2" t="s">
        <v>16</v>
      </c>
      <c r="E3311" s="2" t="s">
        <v>17</v>
      </c>
      <c r="F3311" s="2">
        <v>466</v>
      </c>
      <c r="G3311" s="2">
        <v>462.74</v>
      </c>
      <c r="H3311" s="2">
        <v>0</v>
      </c>
      <c r="I3311" s="2">
        <v>0</v>
      </c>
    </row>
    <row r="3312" spans="1:9" x14ac:dyDescent="0.25">
      <c r="A3312" s="2" t="s">
        <v>674</v>
      </c>
      <c r="B3312" s="2" t="s">
        <v>479</v>
      </c>
      <c r="C3312" s="2" t="s">
        <v>479</v>
      </c>
      <c r="D3312" s="2" t="s">
        <v>16</v>
      </c>
      <c r="E3312" s="2" t="s">
        <v>18</v>
      </c>
      <c r="F3312" s="2">
        <v>328</v>
      </c>
      <c r="G3312" s="2">
        <v>401.36</v>
      </c>
      <c r="H3312" s="2">
        <v>0</v>
      </c>
      <c r="I3312" s="2">
        <v>0</v>
      </c>
    </row>
    <row r="3313" spans="1:9" x14ac:dyDescent="0.25">
      <c r="A3313" s="2" t="s">
        <v>674</v>
      </c>
      <c r="B3313" s="2" t="s">
        <v>479</v>
      </c>
      <c r="C3313" s="2" t="s">
        <v>479</v>
      </c>
      <c r="D3313" s="2" t="s">
        <v>16</v>
      </c>
      <c r="E3313" s="2" t="s">
        <v>19</v>
      </c>
      <c r="F3313" s="2">
        <v>402</v>
      </c>
      <c r="G3313" s="2">
        <v>357.84</v>
      </c>
      <c r="H3313" s="2">
        <v>0</v>
      </c>
      <c r="I3313" s="2">
        <v>0</v>
      </c>
    </row>
    <row r="3314" spans="1:9" x14ac:dyDescent="0.25">
      <c r="A3314" s="2" t="s">
        <v>674</v>
      </c>
      <c r="B3314" s="2" t="s">
        <v>481</v>
      </c>
      <c r="C3314" s="2" t="s">
        <v>471</v>
      </c>
      <c r="D3314" s="2" t="s">
        <v>16</v>
      </c>
      <c r="E3314" s="2" t="s">
        <v>19</v>
      </c>
      <c r="F3314" s="2">
        <v>1</v>
      </c>
      <c r="G3314" s="2">
        <v>0.45</v>
      </c>
      <c r="H3314" s="2">
        <v>0</v>
      </c>
      <c r="I3314" s="2">
        <v>0</v>
      </c>
    </row>
    <row r="3315" spans="1:9" x14ac:dyDescent="0.25">
      <c r="A3315" s="2" t="s">
        <v>674</v>
      </c>
      <c r="B3315" s="2" t="s">
        <v>481</v>
      </c>
      <c r="C3315" s="2" t="s">
        <v>479</v>
      </c>
      <c r="D3315" s="2" t="s">
        <v>16</v>
      </c>
      <c r="E3315" s="2" t="s">
        <v>18</v>
      </c>
      <c r="F3315" s="2">
        <v>1</v>
      </c>
      <c r="G3315" s="2">
        <v>0.45</v>
      </c>
      <c r="H3315" s="2">
        <v>0</v>
      </c>
      <c r="I3315" s="2">
        <v>0</v>
      </c>
    </row>
    <row r="3316" spans="1:9" x14ac:dyDescent="0.25">
      <c r="A3316" s="2" t="s">
        <v>674</v>
      </c>
      <c r="B3316" s="2" t="s">
        <v>481</v>
      </c>
      <c r="C3316" s="2" t="s">
        <v>479</v>
      </c>
      <c r="D3316" s="2" t="s">
        <v>16</v>
      </c>
      <c r="E3316" s="2" t="s">
        <v>19</v>
      </c>
      <c r="F3316" s="2">
        <v>3</v>
      </c>
      <c r="G3316" s="2">
        <v>1.35</v>
      </c>
      <c r="H3316" s="2">
        <v>0</v>
      </c>
      <c r="I3316" s="2">
        <v>0</v>
      </c>
    </row>
    <row r="3317" spans="1:9" x14ac:dyDescent="0.25">
      <c r="A3317" s="2" t="s">
        <v>674</v>
      </c>
      <c r="B3317" s="2" t="s">
        <v>481</v>
      </c>
      <c r="C3317" s="2" t="s">
        <v>481</v>
      </c>
      <c r="D3317" s="2" t="s">
        <v>16</v>
      </c>
      <c r="E3317" s="2" t="s">
        <v>675</v>
      </c>
      <c r="F3317" s="2">
        <v>647</v>
      </c>
      <c r="G3317" s="2">
        <v>646</v>
      </c>
      <c r="H3317" s="2">
        <v>2</v>
      </c>
      <c r="I3317" s="2">
        <v>1</v>
      </c>
    </row>
    <row r="3318" spans="1:9" x14ac:dyDescent="0.25">
      <c r="A3318" s="2" t="s">
        <v>674</v>
      </c>
      <c r="B3318" s="2" t="s">
        <v>481</v>
      </c>
      <c r="C3318" s="2" t="s">
        <v>481</v>
      </c>
      <c r="D3318" s="2" t="s">
        <v>16</v>
      </c>
      <c r="E3318" s="2" t="s">
        <v>8</v>
      </c>
      <c r="F3318" s="2">
        <v>715</v>
      </c>
      <c r="G3318" s="2">
        <v>713.73</v>
      </c>
      <c r="H3318" s="2">
        <v>2</v>
      </c>
      <c r="I3318" s="2">
        <v>2</v>
      </c>
    </row>
    <row r="3319" spans="1:9" x14ac:dyDescent="0.25">
      <c r="A3319" s="2" t="s">
        <v>674</v>
      </c>
      <c r="B3319" s="2" t="s">
        <v>481</v>
      </c>
      <c r="C3319" s="2" t="s">
        <v>481</v>
      </c>
      <c r="D3319" s="2" t="s">
        <v>16</v>
      </c>
      <c r="E3319" s="2" t="s">
        <v>9</v>
      </c>
      <c r="F3319" s="2">
        <v>732</v>
      </c>
      <c r="G3319" s="2">
        <v>732</v>
      </c>
      <c r="H3319" s="2">
        <v>1</v>
      </c>
      <c r="I3319" s="2">
        <v>1</v>
      </c>
    </row>
    <row r="3320" spans="1:9" x14ac:dyDescent="0.25">
      <c r="A3320" s="2" t="s">
        <v>674</v>
      </c>
      <c r="B3320" s="2" t="s">
        <v>481</v>
      </c>
      <c r="C3320" s="2" t="s">
        <v>481</v>
      </c>
      <c r="D3320" s="2" t="s">
        <v>16</v>
      </c>
      <c r="E3320" s="2" t="s">
        <v>10</v>
      </c>
      <c r="F3320" s="2">
        <v>761</v>
      </c>
      <c r="G3320" s="2">
        <v>761</v>
      </c>
      <c r="H3320" s="2">
        <v>6</v>
      </c>
      <c r="I3320" s="2">
        <v>5.75</v>
      </c>
    </row>
    <row r="3321" spans="1:9" x14ac:dyDescent="0.25">
      <c r="A3321" s="2" t="s">
        <v>674</v>
      </c>
      <c r="B3321" s="2" t="s">
        <v>481</v>
      </c>
      <c r="C3321" s="2" t="s">
        <v>481</v>
      </c>
      <c r="D3321" s="2" t="s">
        <v>16</v>
      </c>
      <c r="E3321" s="2" t="s">
        <v>11</v>
      </c>
      <c r="F3321" s="2">
        <v>795</v>
      </c>
      <c r="G3321" s="2">
        <v>794.49</v>
      </c>
      <c r="H3321" s="2">
        <v>3</v>
      </c>
      <c r="I3321" s="2">
        <v>3</v>
      </c>
    </row>
    <row r="3322" spans="1:9" x14ac:dyDescent="0.25">
      <c r="A3322" s="2" t="s">
        <v>674</v>
      </c>
      <c r="B3322" s="2" t="s">
        <v>481</v>
      </c>
      <c r="C3322" s="2" t="s">
        <v>481</v>
      </c>
      <c r="D3322" s="2" t="s">
        <v>16</v>
      </c>
      <c r="E3322" s="2" t="s">
        <v>12</v>
      </c>
      <c r="F3322" s="2">
        <v>794</v>
      </c>
      <c r="G3322" s="2">
        <v>794</v>
      </c>
      <c r="H3322" s="2">
        <v>6</v>
      </c>
      <c r="I3322" s="2">
        <v>6</v>
      </c>
    </row>
    <row r="3323" spans="1:9" x14ac:dyDescent="0.25">
      <c r="A3323" s="2" t="s">
        <v>674</v>
      </c>
      <c r="B3323" s="2" t="s">
        <v>481</v>
      </c>
      <c r="C3323" s="2" t="s">
        <v>481</v>
      </c>
      <c r="D3323" s="2" t="s">
        <v>16</v>
      </c>
      <c r="E3323" s="2" t="s">
        <v>13</v>
      </c>
      <c r="F3323" s="2">
        <v>761</v>
      </c>
      <c r="G3323" s="2">
        <v>761</v>
      </c>
      <c r="H3323" s="2">
        <v>3</v>
      </c>
      <c r="I3323" s="2">
        <v>3</v>
      </c>
    </row>
    <row r="3324" spans="1:9" x14ac:dyDescent="0.25">
      <c r="A3324" s="2" t="s">
        <v>674</v>
      </c>
      <c r="B3324" s="2" t="s">
        <v>481</v>
      </c>
      <c r="C3324" s="2" t="s">
        <v>481</v>
      </c>
      <c r="D3324" s="2" t="s">
        <v>16</v>
      </c>
      <c r="E3324" s="2" t="s">
        <v>14</v>
      </c>
      <c r="F3324" s="2">
        <v>865</v>
      </c>
      <c r="G3324" s="2">
        <v>863.89</v>
      </c>
      <c r="H3324" s="2">
        <v>5</v>
      </c>
      <c r="I3324" s="2">
        <v>5</v>
      </c>
    </row>
    <row r="3325" spans="1:9" x14ac:dyDescent="0.25">
      <c r="A3325" s="2" t="s">
        <v>674</v>
      </c>
      <c r="B3325" s="2" t="s">
        <v>481</v>
      </c>
      <c r="C3325" s="2" t="s">
        <v>481</v>
      </c>
      <c r="D3325" s="2" t="s">
        <v>16</v>
      </c>
      <c r="E3325" s="2" t="s">
        <v>15</v>
      </c>
      <c r="F3325" s="2">
        <v>817</v>
      </c>
      <c r="G3325" s="2">
        <v>816.15</v>
      </c>
      <c r="H3325" s="2">
        <v>17</v>
      </c>
      <c r="I3325" s="2">
        <v>16.8</v>
      </c>
    </row>
    <row r="3326" spans="1:9" x14ac:dyDescent="0.25">
      <c r="A3326" s="2" t="s">
        <v>674</v>
      </c>
      <c r="B3326" s="2" t="s">
        <v>481</v>
      </c>
      <c r="C3326" s="2" t="s">
        <v>481</v>
      </c>
      <c r="D3326" s="2" t="s">
        <v>16</v>
      </c>
      <c r="E3326" s="2" t="s">
        <v>16</v>
      </c>
      <c r="F3326" s="2">
        <v>746</v>
      </c>
      <c r="G3326" s="2">
        <v>744.86</v>
      </c>
      <c r="H3326" s="2">
        <v>0</v>
      </c>
      <c r="I3326" s="2">
        <v>0</v>
      </c>
    </row>
    <row r="3327" spans="1:9" x14ac:dyDescent="0.25">
      <c r="A3327" s="2" t="s">
        <v>674</v>
      </c>
      <c r="B3327" s="2" t="s">
        <v>481</v>
      </c>
      <c r="C3327" s="2" t="s">
        <v>481</v>
      </c>
      <c r="D3327" s="2" t="s">
        <v>16</v>
      </c>
      <c r="E3327" s="2" t="s">
        <v>17</v>
      </c>
      <c r="F3327" s="2">
        <v>777</v>
      </c>
      <c r="G3327" s="2">
        <v>776.84</v>
      </c>
      <c r="H3327" s="2">
        <v>1</v>
      </c>
      <c r="I3327" s="2">
        <v>1</v>
      </c>
    </row>
    <row r="3328" spans="1:9" x14ac:dyDescent="0.25">
      <c r="A3328" s="2" t="s">
        <v>674</v>
      </c>
      <c r="B3328" s="2" t="s">
        <v>481</v>
      </c>
      <c r="C3328" s="2" t="s">
        <v>481</v>
      </c>
      <c r="D3328" s="2" t="s">
        <v>16</v>
      </c>
      <c r="E3328" s="2" t="s">
        <v>18</v>
      </c>
      <c r="F3328" s="2">
        <v>653</v>
      </c>
      <c r="G3328" s="2">
        <v>618.26</v>
      </c>
      <c r="H3328" s="2">
        <v>5</v>
      </c>
      <c r="I3328" s="2">
        <v>3.68</v>
      </c>
    </row>
    <row r="3329" spans="1:9" x14ac:dyDescent="0.25">
      <c r="A3329" s="2" t="s">
        <v>674</v>
      </c>
      <c r="B3329" s="2" t="s">
        <v>481</v>
      </c>
      <c r="C3329" s="2" t="s">
        <v>481</v>
      </c>
      <c r="D3329" s="2" t="s">
        <v>16</v>
      </c>
      <c r="E3329" s="2" t="s">
        <v>19</v>
      </c>
      <c r="F3329" s="2">
        <v>636</v>
      </c>
      <c r="G3329" s="2">
        <v>580.02</v>
      </c>
      <c r="H3329" s="2">
        <v>8</v>
      </c>
      <c r="I3329" s="2">
        <v>6.81</v>
      </c>
    </row>
    <row r="3330" spans="1:9" x14ac:dyDescent="0.25">
      <c r="A3330" s="2" t="s">
        <v>674</v>
      </c>
      <c r="B3330" s="2" t="s">
        <v>481</v>
      </c>
      <c r="C3330" s="2" t="s">
        <v>495</v>
      </c>
      <c r="D3330" s="2" t="s">
        <v>16</v>
      </c>
      <c r="E3330" s="2" t="s">
        <v>18</v>
      </c>
      <c r="F3330" s="2">
        <v>2</v>
      </c>
      <c r="G3330" s="2">
        <v>0.9</v>
      </c>
      <c r="H3330" s="2">
        <v>0</v>
      </c>
      <c r="I3330" s="2">
        <v>0</v>
      </c>
    </row>
    <row r="3331" spans="1:9" x14ac:dyDescent="0.25">
      <c r="A3331" s="2" t="s">
        <v>674</v>
      </c>
      <c r="B3331" s="2" t="s">
        <v>483</v>
      </c>
      <c r="C3331" s="2" t="s">
        <v>483</v>
      </c>
      <c r="D3331" s="2" t="s">
        <v>16</v>
      </c>
      <c r="E3331" s="2" t="s">
        <v>675</v>
      </c>
      <c r="F3331" s="2">
        <v>7</v>
      </c>
      <c r="G3331" s="2">
        <v>7</v>
      </c>
      <c r="H3331" s="2">
        <v>0</v>
      </c>
      <c r="I3331" s="2">
        <v>0</v>
      </c>
    </row>
    <row r="3332" spans="1:9" x14ac:dyDescent="0.25">
      <c r="A3332" s="2" t="s">
        <v>674</v>
      </c>
      <c r="B3332" s="2" t="s">
        <v>483</v>
      </c>
      <c r="C3332" s="2" t="s">
        <v>483</v>
      </c>
      <c r="D3332" s="2" t="s">
        <v>16</v>
      </c>
      <c r="E3332" s="2" t="s">
        <v>8</v>
      </c>
      <c r="F3332" s="2">
        <v>5</v>
      </c>
      <c r="G3332" s="2">
        <v>5</v>
      </c>
      <c r="H3332" s="2">
        <v>0</v>
      </c>
      <c r="I3332" s="2">
        <v>0</v>
      </c>
    </row>
    <row r="3333" spans="1:9" x14ac:dyDescent="0.25">
      <c r="A3333" s="2" t="s">
        <v>674</v>
      </c>
      <c r="B3333" s="2" t="s">
        <v>483</v>
      </c>
      <c r="C3333" s="2" t="s">
        <v>483</v>
      </c>
      <c r="D3333" s="2" t="s">
        <v>16</v>
      </c>
      <c r="E3333" s="2" t="s">
        <v>9</v>
      </c>
      <c r="F3333" s="2">
        <v>4</v>
      </c>
      <c r="G3333" s="2">
        <v>3.08</v>
      </c>
      <c r="H3333" s="2">
        <v>0</v>
      </c>
      <c r="I3333" s="2">
        <v>0</v>
      </c>
    </row>
    <row r="3334" spans="1:9" x14ac:dyDescent="0.25">
      <c r="A3334" s="2" t="s">
        <v>674</v>
      </c>
      <c r="B3334" s="2" t="s">
        <v>483</v>
      </c>
      <c r="C3334" s="2" t="s">
        <v>483</v>
      </c>
      <c r="D3334" s="2" t="s">
        <v>16</v>
      </c>
      <c r="E3334" s="2" t="s">
        <v>10</v>
      </c>
      <c r="F3334" s="2">
        <v>2</v>
      </c>
      <c r="G3334" s="2">
        <v>2</v>
      </c>
      <c r="H3334" s="2">
        <v>0</v>
      </c>
      <c r="I3334" s="2">
        <v>0</v>
      </c>
    </row>
    <row r="3335" spans="1:9" x14ac:dyDescent="0.25">
      <c r="A3335" s="2" t="s">
        <v>674</v>
      </c>
      <c r="B3335" s="2" t="s">
        <v>483</v>
      </c>
      <c r="C3335" s="2" t="s">
        <v>483</v>
      </c>
      <c r="D3335" s="2" t="s">
        <v>16</v>
      </c>
      <c r="E3335" s="2" t="s">
        <v>11</v>
      </c>
      <c r="F3335" s="2">
        <v>3</v>
      </c>
      <c r="G3335" s="2">
        <v>3</v>
      </c>
      <c r="H3335" s="2">
        <v>0</v>
      </c>
      <c r="I3335" s="2">
        <v>0</v>
      </c>
    </row>
    <row r="3336" spans="1:9" x14ac:dyDescent="0.25">
      <c r="A3336" s="2" t="s">
        <v>674</v>
      </c>
      <c r="B3336" s="2" t="s">
        <v>483</v>
      </c>
      <c r="C3336" s="2" t="s">
        <v>483</v>
      </c>
      <c r="D3336" s="2" t="s">
        <v>16</v>
      </c>
      <c r="E3336" s="2" t="s">
        <v>12</v>
      </c>
      <c r="F3336" s="2">
        <v>2</v>
      </c>
      <c r="G3336" s="2">
        <v>2</v>
      </c>
      <c r="H3336" s="2">
        <v>0</v>
      </c>
      <c r="I3336" s="2">
        <v>0</v>
      </c>
    </row>
    <row r="3337" spans="1:9" x14ac:dyDescent="0.25">
      <c r="A3337" s="2" t="s">
        <v>674</v>
      </c>
      <c r="B3337" s="2" t="s">
        <v>483</v>
      </c>
      <c r="C3337" s="2" t="s">
        <v>483</v>
      </c>
      <c r="D3337" s="2" t="s">
        <v>16</v>
      </c>
      <c r="E3337" s="2" t="s">
        <v>13</v>
      </c>
      <c r="F3337" s="2">
        <v>4</v>
      </c>
      <c r="G3337" s="2">
        <v>4</v>
      </c>
      <c r="H3337" s="2">
        <v>0</v>
      </c>
      <c r="I3337" s="2">
        <v>0</v>
      </c>
    </row>
    <row r="3338" spans="1:9" x14ac:dyDescent="0.25">
      <c r="A3338" s="2" t="s">
        <v>674</v>
      </c>
      <c r="B3338" s="2" t="s">
        <v>483</v>
      </c>
      <c r="C3338" s="2" t="s">
        <v>483</v>
      </c>
      <c r="D3338" s="2" t="s">
        <v>16</v>
      </c>
      <c r="E3338" s="2" t="s">
        <v>14</v>
      </c>
      <c r="F3338" s="2">
        <v>1</v>
      </c>
      <c r="G3338" s="2">
        <v>1</v>
      </c>
      <c r="H3338" s="2">
        <v>0</v>
      </c>
      <c r="I3338" s="2">
        <v>0</v>
      </c>
    </row>
    <row r="3339" spans="1:9" x14ac:dyDescent="0.25">
      <c r="A3339" s="2" t="s">
        <v>674</v>
      </c>
      <c r="B3339" s="2" t="s">
        <v>485</v>
      </c>
      <c r="C3339" s="2" t="s">
        <v>481</v>
      </c>
      <c r="D3339" s="2" t="s">
        <v>16</v>
      </c>
      <c r="E3339" s="2" t="s">
        <v>16</v>
      </c>
      <c r="F3339" s="2">
        <v>1</v>
      </c>
      <c r="G3339" s="2">
        <v>0.54</v>
      </c>
      <c r="H3339" s="2">
        <v>0</v>
      </c>
      <c r="I3339" s="2">
        <v>0</v>
      </c>
    </row>
    <row r="3340" spans="1:9" x14ac:dyDescent="0.25">
      <c r="A3340" s="2" t="s">
        <v>674</v>
      </c>
      <c r="B3340" s="2" t="s">
        <v>485</v>
      </c>
      <c r="C3340" s="2" t="s">
        <v>485</v>
      </c>
      <c r="D3340" s="2" t="s">
        <v>16</v>
      </c>
      <c r="E3340" s="2" t="s">
        <v>675</v>
      </c>
      <c r="F3340" s="2">
        <v>331</v>
      </c>
      <c r="G3340" s="2">
        <v>325.5</v>
      </c>
      <c r="H3340" s="2">
        <v>0</v>
      </c>
      <c r="I3340" s="2">
        <v>0</v>
      </c>
    </row>
    <row r="3341" spans="1:9" x14ac:dyDescent="0.25">
      <c r="A3341" s="2" t="s">
        <v>674</v>
      </c>
      <c r="B3341" s="2" t="s">
        <v>485</v>
      </c>
      <c r="C3341" s="2" t="s">
        <v>485</v>
      </c>
      <c r="D3341" s="2" t="s">
        <v>16</v>
      </c>
      <c r="E3341" s="2" t="s">
        <v>8</v>
      </c>
      <c r="F3341" s="2">
        <v>421</v>
      </c>
      <c r="G3341" s="2">
        <v>418.8</v>
      </c>
      <c r="H3341" s="2">
        <v>0</v>
      </c>
      <c r="I3341" s="2">
        <v>0</v>
      </c>
    </row>
    <row r="3342" spans="1:9" x14ac:dyDescent="0.25">
      <c r="A3342" s="2" t="s">
        <v>674</v>
      </c>
      <c r="B3342" s="2" t="s">
        <v>485</v>
      </c>
      <c r="C3342" s="2" t="s">
        <v>485</v>
      </c>
      <c r="D3342" s="2" t="s">
        <v>16</v>
      </c>
      <c r="E3342" s="2" t="s">
        <v>9</v>
      </c>
      <c r="F3342" s="2">
        <v>446</v>
      </c>
      <c r="G3342" s="2">
        <v>442.2</v>
      </c>
      <c r="H3342" s="2">
        <v>0</v>
      </c>
      <c r="I3342" s="2">
        <v>0</v>
      </c>
    </row>
    <row r="3343" spans="1:9" x14ac:dyDescent="0.25">
      <c r="A3343" s="2" t="s">
        <v>674</v>
      </c>
      <c r="B3343" s="2" t="s">
        <v>485</v>
      </c>
      <c r="C3343" s="2" t="s">
        <v>485</v>
      </c>
      <c r="D3343" s="2" t="s">
        <v>16</v>
      </c>
      <c r="E3343" s="2" t="s">
        <v>10</v>
      </c>
      <c r="F3343" s="2">
        <v>408</v>
      </c>
      <c r="G3343" s="2">
        <v>402.79</v>
      </c>
      <c r="H3343" s="2">
        <v>0</v>
      </c>
      <c r="I3343" s="2">
        <v>0</v>
      </c>
    </row>
    <row r="3344" spans="1:9" x14ac:dyDescent="0.25">
      <c r="A3344" s="2" t="s">
        <v>674</v>
      </c>
      <c r="B3344" s="2" t="s">
        <v>485</v>
      </c>
      <c r="C3344" s="2" t="s">
        <v>485</v>
      </c>
      <c r="D3344" s="2" t="s">
        <v>16</v>
      </c>
      <c r="E3344" s="2" t="s">
        <v>11</v>
      </c>
      <c r="F3344" s="2">
        <v>421</v>
      </c>
      <c r="G3344" s="2">
        <v>417.6</v>
      </c>
      <c r="H3344" s="2">
        <v>0</v>
      </c>
      <c r="I3344" s="2">
        <v>0</v>
      </c>
    </row>
    <row r="3345" spans="1:9" x14ac:dyDescent="0.25">
      <c r="A3345" s="2" t="s">
        <v>674</v>
      </c>
      <c r="B3345" s="2" t="s">
        <v>485</v>
      </c>
      <c r="C3345" s="2" t="s">
        <v>485</v>
      </c>
      <c r="D3345" s="2" t="s">
        <v>16</v>
      </c>
      <c r="E3345" s="2" t="s">
        <v>12</v>
      </c>
      <c r="F3345" s="2">
        <v>421</v>
      </c>
      <c r="G3345" s="2">
        <v>417.19</v>
      </c>
      <c r="H3345" s="2">
        <v>0</v>
      </c>
      <c r="I3345" s="2">
        <v>0</v>
      </c>
    </row>
    <row r="3346" spans="1:9" x14ac:dyDescent="0.25">
      <c r="A3346" s="2" t="s">
        <v>674</v>
      </c>
      <c r="B3346" s="2" t="s">
        <v>485</v>
      </c>
      <c r="C3346" s="2" t="s">
        <v>485</v>
      </c>
      <c r="D3346" s="2" t="s">
        <v>16</v>
      </c>
      <c r="E3346" s="2" t="s">
        <v>13</v>
      </c>
      <c r="F3346" s="2">
        <v>453</v>
      </c>
      <c r="G3346" s="2">
        <v>448.94</v>
      </c>
      <c r="H3346" s="2">
        <v>0</v>
      </c>
      <c r="I3346" s="2">
        <v>0</v>
      </c>
    </row>
    <row r="3347" spans="1:9" x14ac:dyDescent="0.25">
      <c r="A3347" s="2" t="s">
        <v>674</v>
      </c>
      <c r="B3347" s="2" t="s">
        <v>485</v>
      </c>
      <c r="C3347" s="2" t="s">
        <v>485</v>
      </c>
      <c r="D3347" s="2" t="s">
        <v>16</v>
      </c>
      <c r="E3347" s="2" t="s">
        <v>14</v>
      </c>
      <c r="F3347" s="2">
        <v>465</v>
      </c>
      <c r="G3347" s="2">
        <v>456.96</v>
      </c>
      <c r="H3347" s="2">
        <v>0</v>
      </c>
      <c r="I3347" s="2">
        <v>0</v>
      </c>
    </row>
    <row r="3348" spans="1:9" x14ac:dyDescent="0.25">
      <c r="A3348" s="2" t="s">
        <v>674</v>
      </c>
      <c r="B3348" s="2" t="s">
        <v>485</v>
      </c>
      <c r="C3348" s="2" t="s">
        <v>485</v>
      </c>
      <c r="D3348" s="2" t="s">
        <v>16</v>
      </c>
      <c r="E3348" s="2" t="s">
        <v>15</v>
      </c>
      <c r="F3348" s="2">
        <v>496</v>
      </c>
      <c r="G3348" s="2">
        <v>490.63</v>
      </c>
      <c r="H3348" s="2">
        <v>0</v>
      </c>
      <c r="I3348" s="2">
        <v>0</v>
      </c>
    </row>
    <row r="3349" spans="1:9" x14ac:dyDescent="0.25">
      <c r="A3349" s="2" t="s">
        <v>674</v>
      </c>
      <c r="B3349" s="2" t="s">
        <v>485</v>
      </c>
      <c r="C3349" s="2" t="s">
        <v>485</v>
      </c>
      <c r="D3349" s="2" t="s">
        <v>16</v>
      </c>
      <c r="E3349" s="2" t="s">
        <v>16</v>
      </c>
      <c r="F3349" s="2">
        <v>463</v>
      </c>
      <c r="G3349" s="2">
        <v>457.89</v>
      </c>
      <c r="H3349" s="2">
        <v>0</v>
      </c>
      <c r="I3349" s="2">
        <v>0</v>
      </c>
    </row>
    <row r="3350" spans="1:9" x14ac:dyDescent="0.25">
      <c r="A3350" s="2" t="s">
        <v>674</v>
      </c>
      <c r="B3350" s="2" t="s">
        <v>485</v>
      </c>
      <c r="C3350" s="2" t="s">
        <v>485</v>
      </c>
      <c r="D3350" s="2" t="s">
        <v>16</v>
      </c>
      <c r="E3350" s="2" t="s">
        <v>17</v>
      </c>
      <c r="F3350" s="2">
        <v>486</v>
      </c>
      <c r="G3350" s="2">
        <v>477.65</v>
      </c>
      <c r="H3350" s="2">
        <v>0</v>
      </c>
      <c r="I3350" s="2">
        <v>0</v>
      </c>
    </row>
    <row r="3351" spans="1:9" x14ac:dyDescent="0.25">
      <c r="A3351" s="2" t="s">
        <v>674</v>
      </c>
      <c r="B3351" s="2" t="s">
        <v>485</v>
      </c>
      <c r="C3351" s="2" t="s">
        <v>485</v>
      </c>
      <c r="D3351" s="2" t="s">
        <v>16</v>
      </c>
      <c r="E3351" s="2" t="s">
        <v>18</v>
      </c>
      <c r="F3351" s="2">
        <v>396</v>
      </c>
      <c r="G3351" s="2">
        <v>347.94</v>
      </c>
      <c r="H3351" s="2">
        <v>0</v>
      </c>
      <c r="I3351" s="2">
        <v>0</v>
      </c>
    </row>
    <row r="3352" spans="1:9" x14ac:dyDescent="0.25">
      <c r="A3352" s="2" t="s">
        <v>674</v>
      </c>
      <c r="B3352" s="2" t="s">
        <v>485</v>
      </c>
      <c r="C3352" s="2" t="s">
        <v>485</v>
      </c>
      <c r="D3352" s="2" t="s">
        <v>16</v>
      </c>
      <c r="E3352" s="2" t="s">
        <v>19</v>
      </c>
      <c r="F3352" s="2">
        <v>417</v>
      </c>
      <c r="G3352" s="2">
        <v>369.78</v>
      </c>
      <c r="H3352" s="2">
        <v>0</v>
      </c>
      <c r="I3352" s="2">
        <v>0</v>
      </c>
    </row>
    <row r="3353" spans="1:9" x14ac:dyDescent="0.25">
      <c r="A3353" s="2" t="s">
        <v>674</v>
      </c>
      <c r="B3353" s="2" t="s">
        <v>487</v>
      </c>
      <c r="C3353" s="2" t="s">
        <v>487</v>
      </c>
      <c r="D3353" s="2" t="s">
        <v>16</v>
      </c>
      <c r="E3353" s="2" t="s">
        <v>675</v>
      </c>
      <c r="F3353" s="2">
        <v>556</v>
      </c>
      <c r="G3353" s="2">
        <v>536</v>
      </c>
      <c r="H3353" s="2">
        <v>41</v>
      </c>
      <c r="I3353" s="2">
        <v>21</v>
      </c>
    </row>
    <row r="3354" spans="1:9" x14ac:dyDescent="0.25">
      <c r="A3354" s="2" t="s">
        <v>674</v>
      </c>
      <c r="B3354" s="2" t="s">
        <v>487</v>
      </c>
      <c r="C3354" s="2" t="s">
        <v>487</v>
      </c>
      <c r="D3354" s="2" t="s">
        <v>16</v>
      </c>
      <c r="E3354" s="2" t="s">
        <v>8</v>
      </c>
      <c r="F3354" s="2">
        <v>605</v>
      </c>
      <c r="G3354" s="2">
        <v>604.04</v>
      </c>
      <c r="H3354" s="2">
        <v>54</v>
      </c>
      <c r="I3354" s="2">
        <v>53.9</v>
      </c>
    </row>
    <row r="3355" spans="1:9" x14ac:dyDescent="0.25">
      <c r="A3355" s="2" t="s">
        <v>674</v>
      </c>
      <c r="B3355" s="2" t="s">
        <v>487</v>
      </c>
      <c r="C3355" s="2" t="s">
        <v>487</v>
      </c>
      <c r="D3355" s="2" t="s">
        <v>16</v>
      </c>
      <c r="E3355" s="2" t="s">
        <v>9</v>
      </c>
      <c r="F3355" s="2">
        <v>608</v>
      </c>
      <c r="G3355" s="2">
        <v>605.12</v>
      </c>
      <c r="H3355" s="2">
        <v>39</v>
      </c>
      <c r="I3355" s="2">
        <v>38.799999999999997</v>
      </c>
    </row>
    <row r="3356" spans="1:9" x14ac:dyDescent="0.25">
      <c r="A3356" s="2" t="s">
        <v>674</v>
      </c>
      <c r="B3356" s="2" t="s">
        <v>487</v>
      </c>
      <c r="C3356" s="2" t="s">
        <v>487</v>
      </c>
      <c r="D3356" s="2" t="s">
        <v>16</v>
      </c>
      <c r="E3356" s="2" t="s">
        <v>10</v>
      </c>
      <c r="F3356" s="2">
        <v>578</v>
      </c>
      <c r="G3356" s="2">
        <v>571.51</v>
      </c>
      <c r="H3356" s="2">
        <v>36</v>
      </c>
      <c r="I3356" s="2">
        <v>36</v>
      </c>
    </row>
    <row r="3357" spans="1:9" x14ac:dyDescent="0.25">
      <c r="A3357" s="2" t="s">
        <v>674</v>
      </c>
      <c r="B3357" s="2" t="s">
        <v>487</v>
      </c>
      <c r="C3357" s="2" t="s">
        <v>487</v>
      </c>
      <c r="D3357" s="2" t="s">
        <v>16</v>
      </c>
      <c r="E3357" s="2" t="s">
        <v>11</v>
      </c>
      <c r="F3357" s="2">
        <v>652</v>
      </c>
      <c r="G3357" s="2">
        <v>650.07000000000005</v>
      </c>
      <c r="H3357" s="2">
        <v>31</v>
      </c>
      <c r="I3357" s="2">
        <v>30.75</v>
      </c>
    </row>
    <row r="3358" spans="1:9" x14ac:dyDescent="0.25">
      <c r="A3358" s="2" t="s">
        <v>674</v>
      </c>
      <c r="B3358" s="2" t="s">
        <v>487</v>
      </c>
      <c r="C3358" s="2" t="s">
        <v>487</v>
      </c>
      <c r="D3358" s="2" t="s">
        <v>16</v>
      </c>
      <c r="E3358" s="2" t="s">
        <v>12</v>
      </c>
      <c r="F3358" s="2">
        <v>638</v>
      </c>
      <c r="G3358" s="2">
        <v>637.1</v>
      </c>
      <c r="H3358" s="2">
        <v>27</v>
      </c>
      <c r="I3358" s="2">
        <v>27</v>
      </c>
    </row>
    <row r="3359" spans="1:9" x14ac:dyDescent="0.25">
      <c r="A3359" s="2" t="s">
        <v>674</v>
      </c>
      <c r="B3359" s="2" t="s">
        <v>487</v>
      </c>
      <c r="C3359" s="2" t="s">
        <v>487</v>
      </c>
      <c r="D3359" s="2" t="s">
        <v>16</v>
      </c>
      <c r="E3359" s="2" t="s">
        <v>13</v>
      </c>
      <c r="F3359" s="2">
        <v>683</v>
      </c>
      <c r="G3359" s="2">
        <v>679.57</v>
      </c>
      <c r="H3359" s="2">
        <v>22</v>
      </c>
      <c r="I3359" s="2">
        <v>21.6</v>
      </c>
    </row>
    <row r="3360" spans="1:9" x14ac:dyDescent="0.25">
      <c r="A3360" s="2" t="s">
        <v>674</v>
      </c>
      <c r="B3360" s="2" t="s">
        <v>487</v>
      </c>
      <c r="C3360" s="2" t="s">
        <v>487</v>
      </c>
      <c r="D3360" s="2" t="s">
        <v>16</v>
      </c>
      <c r="E3360" s="2" t="s">
        <v>14</v>
      </c>
      <c r="F3360" s="2">
        <v>727</v>
      </c>
      <c r="G3360" s="2">
        <v>727</v>
      </c>
      <c r="H3360" s="2">
        <v>21</v>
      </c>
      <c r="I3360" s="2">
        <v>20.66</v>
      </c>
    </row>
    <row r="3361" spans="1:9" x14ac:dyDescent="0.25">
      <c r="A3361" s="2" t="s">
        <v>674</v>
      </c>
      <c r="B3361" s="2" t="s">
        <v>487</v>
      </c>
      <c r="C3361" s="2" t="s">
        <v>487</v>
      </c>
      <c r="D3361" s="2" t="s">
        <v>16</v>
      </c>
      <c r="E3361" s="2" t="s">
        <v>15</v>
      </c>
      <c r="F3361" s="2">
        <v>759</v>
      </c>
      <c r="G3361" s="2">
        <v>756.71</v>
      </c>
      <c r="H3361" s="2">
        <v>16</v>
      </c>
      <c r="I3361" s="2">
        <v>15.8</v>
      </c>
    </row>
    <row r="3362" spans="1:9" x14ac:dyDescent="0.25">
      <c r="A3362" s="2" t="s">
        <v>674</v>
      </c>
      <c r="B3362" s="2" t="s">
        <v>487</v>
      </c>
      <c r="C3362" s="2" t="s">
        <v>487</v>
      </c>
      <c r="D3362" s="2" t="s">
        <v>16</v>
      </c>
      <c r="E3362" s="2" t="s">
        <v>16</v>
      </c>
      <c r="F3362" s="2">
        <v>856</v>
      </c>
      <c r="G3362" s="2">
        <v>855.91</v>
      </c>
      <c r="H3362" s="2">
        <v>25</v>
      </c>
      <c r="I3362" s="2">
        <v>22.83</v>
      </c>
    </row>
    <row r="3363" spans="1:9" x14ac:dyDescent="0.25">
      <c r="A3363" s="2" t="s">
        <v>674</v>
      </c>
      <c r="B3363" s="2" t="s">
        <v>487</v>
      </c>
      <c r="C3363" s="2" t="s">
        <v>487</v>
      </c>
      <c r="D3363" s="2" t="s">
        <v>16</v>
      </c>
      <c r="E3363" s="2" t="s">
        <v>17</v>
      </c>
      <c r="F3363" s="2">
        <v>820</v>
      </c>
      <c r="G3363" s="2">
        <v>825.79</v>
      </c>
      <c r="H3363" s="2">
        <v>28</v>
      </c>
      <c r="I3363" s="2">
        <v>27.86</v>
      </c>
    </row>
    <row r="3364" spans="1:9" x14ac:dyDescent="0.25">
      <c r="A3364" s="2" t="s">
        <v>674</v>
      </c>
      <c r="B3364" s="2" t="s">
        <v>487</v>
      </c>
      <c r="C3364" s="2" t="s">
        <v>487</v>
      </c>
      <c r="D3364" s="2" t="s">
        <v>16</v>
      </c>
      <c r="E3364" s="2" t="s">
        <v>18</v>
      </c>
      <c r="F3364" s="2">
        <v>826</v>
      </c>
      <c r="G3364" s="2">
        <v>749.49</v>
      </c>
      <c r="H3364" s="2">
        <v>39</v>
      </c>
      <c r="I3364" s="2">
        <v>38.729999999999997</v>
      </c>
    </row>
    <row r="3365" spans="1:9" x14ac:dyDescent="0.25">
      <c r="A3365" s="2" t="s">
        <v>674</v>
      </c>
      <c r="B3365" s="2" t="s">
        <v>487</v>
      </c>
      <c r="C3365" s="2" t="s">
        <v>487</v>
      </c>
      <c r="D3365" s="2" t="s">
        <v>16</v>
      </c>
      <c r="E3365" s="2" t="s">
        <v>19</v>
      </c>
      <c r="F3365" s="2">
        <v>813</v>
      </c>
      <c r="G3365" s="2">
        <v>736.83</v>
      </c>
      <c r="H3365" s="2">
        <v>70</v>
      </c>
      <c r="I3365" s="2">
        <v>69.14</v>
      </c>
    </row>
    <row r="3366" spans="1:9" x14ac:dyDescent="0.25">
      <c r="A3366" s="2" t="s">
        <v>674</v>
      </c>
      <c r="B3366" s="2" t="s">
        <v>489</v>
      </c>
      <c r="C3366" s="2" t="s">
        <v>489</v>
      </c>
      <c r="D3366" s="2" t="s">
        <v>16</v>
      </c>
      <c r="E3366" s="2" t="s">
        <v>675</v>
      </c>
      <c r="F3366" s="2">
        <v>122</v>
      </c>
      <c r="G3366" s="2">
        <v>122</v>
      </c>
      <c r="H3366" s="2">
        <v>0</v>
      </c>
      <c r="I3366" s="2">
        <v>0</v>
      </c>
    </row>
    <row r="3367" spans="1:9" x14ac:dyDescent="0.25">
      <c r="A3367" s="2" t="s">
        <v>674</v>
      </c>
      <c r="B3367" s="2" t="s">
        <v>489</v>
      </c>
      <c r="C3367" s="2" t="s">
        <v>489</v>
      </c>
      <c r="D3367" s="2" t="s">
        <v>16</v>
      </c>
      <c r="E3367" s="2" t="s">
        <v>8</v>
      </c>
      <c r="F3367" s="2">
        <v>187</v>
      </c>
      <c r="G3367" s="2">
        <v>186.06</v>
      </c>
      <c r="H3367" s="2">
        <v>0</v>
      </c>
      <c r="I3367" s="2">
        <v>0</v>
      </c>
    </row>
    <row r="3368" spans="1:9" x14ac:dyDescent="0.25">
      <c r="A3368" s="2" t="s">
        <v>674</v>
      </c>
      <c r="B3368" s="2" t="s">
        <v>489</v>
      </c>
      <c r="C3368" s="2" t="s">
        <v>489</v>
      </c>
      <c r="D3368" s="2" t="s">
        <v>16</v>
      </c>
      <c r="E3368" s="2" t="s">
        <v>9</v>
      </c>
      <c r="F3368" s="2">
        <v>170</v>
      </c>
      <c r="G3368" s="2">
        <v>169.56</v>
      </c>
      <c r="H3368" s="2">
        <v>0</v>
      </c>
      <c r="I3368" s="2">
        <v>0</v>
      </c>
    </row>
    <row r="3369" spans="1:9" x14ac:dyDescent="0.25">
      <c r="A3369" s="2" t="s">
        <v>674</v>
      </c>
      <c r="B3369" s="2" t="s">
        <v>489</v>
      </c>
      <c r="C3369" s="2" t="s">
        <v>489</v>
      </c>
      <c r="D3369" s="2" t="s">
        <v>16</v>
      </c>
      <c r="E3369" s="2" t="s">
        <v>10</v>
      </c>
      <c r="F3369" s="2">
        <v>180</v>
      </c>
      <c r="G3369" s="2">
        <v>179.22</v>
      </c>
      <c r="H3369" s="2">
        <v>0</v>
      </c>
      <c r="I3369" s="2">
        <v>0</v>
      </c>
    </row>
    <row r="3370" spans="1:9" x14ac:dyDescent="0.25">
      <c r="A3370" s="2" t="s">
        <v>674</v>
      </c>
      <c r="B3370" s="2" t="s">
        <v>489</v>
      </c>
      <c r="C3370" s="2" t="s">
        <v>489</v>
      </c>
      <c r="D3370" s="2" t="s">
        <v>16</v>
      </c>
      <c r="E3370" s="2" t="s">
        <v>11</v>
      </c>
      <c r="F3370" s="2">
        <v>186</v>
      </c>
      <c r="G3370" s="2">
        <v>186</v>
      </c>
      <c r="H3370" s="2">
        <v>0</v>
      </c>
      <c r="I3370" s="2">
        <v>0</v>
      </c>
    </row>
    <row r="3371" spans="1:9" x14ac:dyDescent="0.25">
      <c r="A3371" s="2" t="s">
        <v>674</v>
      </c>
      <c r="B3371" s="2" t="s">
        <v>489</v>
      </c>
      <c r="C3371" s="2" t="s">
        <v>489</v>
      </c>
      <c r="D3371" s="2" t="s">
        <v>16</v>
      </c>
      <c r="E3371" s="2" t="s">
        <v>12</v>
      </c>
      <c r="F3371" s="2">
        <v>179</v>
      </c>
      <c r="G3371" s="2">
        <v>179</v>
      </c>
      <c r="H3371" s="2">
        <v>0</v>
      </c>
      <c r="I3371" s="2">
        <v>0</v>
      </c>
    </row>
    <row r="3372" spans="1:9" x14ac:dyDescent="0.25">
      <c r="A3372" s="2" t="s">
        <v>674</v>
      </c>
      <c r="B3372" s="2" t="s">
        <v>489</v>
      </c>
      <c r="C3372" s="2" t="s">
        <v>489</v>
      </c>
      <c r="D3372" s="2" t="s">
        <v>16</v>
      </c>
      <c r="E3372" s="2" t="s">
        <v>13</v>
      </c>
      <c r="F3372" s="2">
        <v>171</v>
      </c>
      <c r="G3372" s="2">
        <v>170.91</v>
      </c>
      <c r="H3372" s="2">
        <v>0</v>
      </c>
      <c r="I3372" s="2">
        <v>0</v>
      </c>
    </row>
    <row r="3373" spans="1:9" x14ac:dyDescent="0.25">
      <c r="A3373" s="2" t="s">
        <v>674</v>
      </c>
      <c r="B3373" s="2" t="s">
        <v>489</v>
      </c>
      <c r="C3373" s="2" t="s">
        <v>489</v>
      </c>
      <c r="D3373" s="2" t="s">
        <v>16</v>
      </c>
      <c r="E3373" s="2" t="s">
        <v>14</v>
      </c>
      <c r="F3373" s="2">
        <v>230</v>
      </c>
      <c r="G3373" s="2">
        <v>228.94</v>
      </c>
      <c r="H3373" s="2">
        <v>0</v>
      </c>
      <c r="I3373" s="2">
        <v>0</v>
      </c>
    </row>
    <row r="3374" spans="1:9" x14ac:dyDescent="0.25">
      <c r="A3374" s="2" t="s">
        <v>674</v>
      </c>
      <c r="B3374" s="2" t="s">
        <v>489</v>
      </c>
      <c r="C3374" s="2" t="s">
        <v>489</v>
      </c>
      <c r="D3374" s="2" t="s">
        <v>16</v>
      </c>
      <c r="E3374" s="2" t="s">
        <v>15</v>
      </c>
      <c r="F3374" s="2">
        <v>212</v>
      </c>
      <c r="G3374" s="2">
        <v>211.2</v>
      </c>
      <c r="H3374" s="2">
        <v>0</v>
      </c>
      <c r="I3374" s="2">
        <v>0</v>
      </c>
    </row>
    <row r="3375" spans="1:9" x14ac:dyDescent="0.25">
      <c r="A3375" s="2" t="s">
        <v>674</v>
      </c>
      <c r="B3375" s="2" t="s">
        <v>489</v>
      </c>
      <c r="C3375" s="2" t="s">
        <v>489</v>
      </c>
      <c r="D3375" s="2" t="s">
        <v>16</v>
      </c>
      <c r="E3375" s="2" t="s">
        <v>16</v>
      </c>
      <c r="F3375" s="2">
        <v>225</v>
      </c>
      <c r="G3375" s="2">
        <v>219.71</v>
      </c>
      <c r="H3375" s="2">
        <v>0</v>
      </c>
      <c r="I3375" s="2">
        <v>0</v>
      </c>
    </row>
    <row r="3376" spans="1:9" x14ac:dyDescent="0.25">
      <c r="A3376" s="2" t="s">
        <v>674</v>
      </c>
      <c r="B3376" s="2" t="s">
        <v>489</v>
      </c>
      <c r="C3376" s="2" t="s">
        <v>489</v>
      </c>
      <c r="D3376" s="2" t="s">
        <v>16</v>
      </c>
      <c r="E3376" s="2" t="s">
        <v>17</v>
      </c>
      <c r="F3376" s="2">
        <v>183</v>
      </c>
      <c r="G3376" s="2">
        <v>178.92</v>
      </c>
      <c r="H3376" s="2">
        <v>0</v>
      </c>
      <c r="I3376" s="2">
        <v>0</v>
      </c>
    </row>
    <row r="3377" spans="1:9" x14ac:dyDescent="0.25">
      <c r="A3377" s="2" t="s">
        <v>674</v>
      </c>
      <c r="B3377" s="2" t="s">
        <v>489</v>
      </c>
      <c r="C3377" s="2" t="s">
        <v>489</v>
      </c>
      <c r="D3377" s="2" t="s">
        <v>16</v>
      </c>
      <c r="E3377" s="2" t="s">
        <v>18</v>
      </c>
      <c r="F3377" s="2">
        <v>210</v>
      </c>
      <c r="G3377" s="2">
        <v>189.81</v>
      </c>
      <c r="H3377" s="2">
        <v>0</v>
      </c>
      <c r="I3377" s="2">
        <v>0</v>
      </c>
    </row>
    <row r="3378" spans="1:9" x14ac:dyDescent="0.25">
      <c r="A3378" s="2" t="s">
        <v>674</v>
      </c>
      <c r="B3378" s="2" t="s">
        <v>489</v>
      </c>
      <c r="C3378" s="2" t="s">
        <v>489</v>
      </c>
      <c r="D3378" s="2" t="s">
        <v>16</v>
      </c>
      <c r="E3378" s="2" t="s">
        <v>19</v>
      </c>
      <c r="F3378" s="2">
        <v>158</v>
      </c>
      <c r="G3378" s="2">
        <v>113.17</v>
      </c>
      <c r="H3378" s="2">
        <v>0</v>
      </c>
      <c r="I3378" s="2">
        <v>0</v>
      </c>
    </row>
    <row r="3379" spans="1:9" x14ac:dyDescent="0.25">
      <c r="A3379" s="2" t="s">
        <v>674</v>
      </c>
      <c r="B3379" s="2" t="s">
        <v>491</v>
      </c>
      <c r="C3379" s="2" t="s">
        <v>491</v>
      </c>
      <c r="D3379" s="2" t="s">
        <v>16</v>
      </c>
      <c r="E3379" s="2" t="s">
        <v>675</v>
      </c>
      <c r="F3379" s="2">
        <v>130</v>
      </c>
      <c r="G3379" s="2">
        <v>130</v>
      </c>
      <c r="H3379" s="2">
        <v>13</v>
      </c>
      <c r="I3379" s="2">
        <v>13</v>
      </c>
    </row>
    <row r="3380" spans="1:9" x14ac:dyDescent="0.25">
      <c r="A3380" s="2" t="s">
        <v>674</v>
      </c>
      <c r="B3380" s="2" t="s">
        <v>491</v>
      </c>
      <c r="C3380" s="2" t="s">
        <v>491</v>
      </c>
      <c r="D3380" s="2" t="s">
        <v>16</v>
      </c>
      <c r="E3380" s="2" t="s">
        <v>8</v>
      </c>
      <c r="F3380" s="2">
        <v>144</v>
      </c>
      <c r="G3380" s="2">
        <v>142</v>
      </c>
      <c r="H3380" s="2">
        <v>10</v>
      </c>
      <c r="I3380" s="2">
        <v>10</v>
      </c>
    </row>
    <row r="3381" spans="1:9" x14ac:dyDescent="0.25">
      <c r="A3381" s="2" t="s">
        <v>674</v>
      </c>
      <c r="B3381" s="2" t="s">
        <v>491</v>
      </c>
      <c r="C3381" s="2" t="s">
        <v>491</v>
      </c>
      <c r="D3381" s="2" t="s">
        <v>16</v>
      </c>
      <c r="E3381" s="2" t="s">
        <v>9</v>
      </c>
      <c r="F3381" s="2">
        <v>150</v>
      </c>
      <c r="G3381" s="2">
        <v>139</v>
      </c>
      <c r="H3381" s="2">
        <v>11</v>
      </c>
      <c r="I3381" s="2">
        <v>11</v>
      </c>
    </row>
    <row r="3382" spans="1:9" x14ac:dyDescent="0.25">
      <c r="A3382" s="2" t="s">
        <v>674</v>
      </c>
      <c r="B3382" s="2" t="s">
        <v>491</v>
      </c>
      <c r="C3382" s="2" t="s">
        <v>491</v>
      </c>
      <c r="D3382" s="2" t="s">
        <v>16</v>
      </c>
      <c r="E3382" s="2" t="s">
        <v>10</v>
      </c>
      <c r="F3382" s="2">
        <v>148</v>
      </c>
      <c r="G3382" s="2">
        <v>144</v>
      </c>
      <c r="H3382" s="2">
        <v>16</v>
      </c>
      <c r="I3382" s="2">
        <v>16</v>
      </c>
    </row>
    <row r="3383" spans="1:9" x14ac:dyDescent="0.25">
      <c r="A3383" s="2" t="s">
        <v>674</v>
      </c>
      <c r="B3383" s="2" t="s">
        <v>491</v>
      </c>
      <c r="C3383" s="2" t="s">
        <v>491</v>
      </c>
      <c r="D3383" s="2" t="s">
        <v>16</v>
      </c>
      <c r="E3383" s="2" t="s">
        <v>11</v>
      </c>
      <c r="F3383" s="2">
        <v>137</v>
      </c>
      <c r="G3383" s="2">
        <v>135</v>
      </c>
      <c r="H3383" s="2">
        <v>15</v>
      </c>
      <c r="I3383" s="2">
        <v>15</v>
      </c>
    </row>
    <row r="3384" spans="1:9" x14ac:dyDescent="0.25">
      <c r="A3384" s="2" t="s">
        <v>674</v>
      </c>
      <c r="B3384" s="2" t="s">
        <v>491</v>
      </c>
      <c r="C3384" s="2" t="s">
        <v>491</v>
      </c>
      <c r="D3384" s="2" t="s">
        <v>16</v>
      </c>
      <c r="E3384" s="2" t="s">
        <v>12</v>
      </c>
      <c r="F3384" s="2">
        <v>123</v>
      </c>
      <c r="G3384" s="2">
        <v>123</v>
      </c>
      <c r="H3384" s="2">
        <v>8</v>
      </c>
      <c r="I3384" s="2">
        <v>8</v>
      </c>
    </row>
    <row r="3385" spans="1:9" x14ac:dyDescent="0.25">
      <c r="A3385" s="2" t="s">
        <v>674</v>
      </c>
      <c r="B3385" s="2" t="s">
        <v>491</v>
      </c>
      <c r="C3385" s="2" t="s">
        <v>491</v>
      </c>
      <c r="D3385" s="2" t="s">
        <v>16</v>
      </c>
      <c r="E3385" s="2" t="s">
        <v>13</v>
      </c>
      <c r="F3385" s="2">
        <v>147</v>
      </c>
      <c r="G3385" s="2">
        <v>144.55000000000001</v>
      </c>
      <c r="H3385" s="2">
        <v>13</v>
      </c>
      <c r="I3385" s="2">
        <v>12.4</v>
      </c>
    </row>
    <row r="3386" spans="1:9" x14ac:dyDescent="0.25">
      <c r="A3386" s="2" t="s">
        <v>674</v>
      </c>
      <c r="B3386" s="2" t="s">
        <v>491</v>
      </c>
      <c r="C3386" s="2" t="s">
        <v>491</v>
      </c>
      <c r="D3386" s="2" t="s">
        <v>16</v>
      </c>
      <c r="E3386" s="2" t="s">
        <v>14</v>
      </c>
      <c r="F3386" s="2">
        <v>156</v>
      </c>
      <c r="G3386" s="2">
        <v>152.80000000000001</v>
      </c>
      <c r="H3386" s="2">
        <v>12</v>
      </c>
      <c r="I3386" s="2">
        <v>11.8</v>
      </c>
    </row>
    <row r="3387" spans="1:9" x14ac:dyDescent="0.25">
      <c r="A3387" s="2" t="s">
        <v>674</v>
      </c>
      <c r="B3387" s="2" t="s">
        <v>491</v>
      </c>
      <c r="C3387" s="2" t="s">
        <v>491</v>
      </c>
      <c r="D3387" s="2" t="s">
        <v>16</v>
      </c>
      <c r="E3387" s="2" t="s">
        <v>15</v>
      </c>
      <c r="F3387" s="2">
        <v>181</v>
      </c>
      <c r="G3387" s="2">
        <v>177</v>
      </c>
      <c r="H3387" s="2">
        <v>9</v>
      </c>
      <c r="I3387" s="2">
        <v>9</v>
      </c>
    </row>
    <row r="3388" spans="1:9" x14ac:dyDescent="0.25">
      <c r="A3388" s="2" t="s">
        <v>674</v>
      </c>
      <c r="B3388" s="2" t="s">
        <v>491</v>
      </c>
      <c r="C3388" s="2" t="s">
        <v>491</v>
      </c>
      <c r="D3388" s="2" t="s">
        <v>16</v>
      </c>
      <c r="E3388" s="2" t="s">
        <v>16</v>
      </c>
      <c r="F3388" s="2">
        <v>149</v>
      </c>
      <c r="G3388" s="2">
        <v>148.16999999999999</v>
      </c>
      <c r="H3388" s="2">
        <v>8</v>
      </c>
      <c r="I3388" s="2">
        <v>8</v>
      </c>
    </row>
    <row r="3389" spans="1:9" x14ac:dyDescent="0.25">
      <c r="A3389" s="2" t="s">
        <v>674</v>
      </c>
      <c r="B3389" s="2" t="s">
        <v>491</v>
      </c>
      <c r="C3389" s="2" t="s">
        <v>491</v>
      </c>
      <c r="D3389" s="2" t="s">
        <v>16</v>
      </c>
      <c r="E3389" s="2" t="s">
        <v>17</v>
      </c>
      <c r="F3389" s="2">
        <v>153</v>
      </c>
      <c r="G3389" s="2">
        <v>150.82</v>
      </c>
      <c r="H3389" s="2">
        <v>8</v>
      </c>
      <c r="I3389" s="2">
        <v>7.55</v>
      </c>
    </row>
    <row r="3390" spans="1:9" x14ac:dyDescent="0.25">
      <c r="A3390" s="2" t="s">
        <v>674</v>
      </c>
      <c r="B3390" s="2" t="s">
        <v>491</v>
      </c>
      <c r="C3390" s="2" t="s">
        <v>491</v>
      </c>
      <c r="D3390" s="2" t="s">
        <v>16</v>
      </c>
      <c r="E3390" s="2" t="s">
        <v>18</v>
      </c>
      <c r="F3390" s="2">
        <v>134</v>
      </c>
      <c r="G3390" s="2">
        <v>116.65</v>
      </c>
      <c r="H3390" s="2">
        <v>8</v>
      </c>
      <c r="I3390" s="2">
        <v>7.55</v>
      </c>
    </row>
    <row r="3391" spans="1:9" x14ac:dyDescent="0.25">
      <c r="A3391" s="2" t="s">
        <v>674</v>
      </c>
      <c r="B3391" s="2" t="s">
        <v>491</v>
      </c>
      <c r="C3391" s="2" t="s">
        <v>491</v>
      </c>
      <c r="D3391" s="2" t="s">
        <v>16</v>
      </c>
      <c r="E3391" s="2" t="s">
        <v>19</v>
      </c>
      <c r="F3391" s="2">
        <v>146</v>
      </c>
      <c r="G3391" s="2">
        <v>131.19</v>
      </c>
      <c r="H3391" s="2">
        <v>19</v>
      </c>
      <c r="I3391" s="2">
        <v>17.8</v>
      </c>
    </row>
    <row r="3392" spans="1:9" x14ac:dyDescent="0.25">
      <c r="A3392" s="2" t="s">
        <v>674</v>
      </c>
      <c r="B3392" s="2" t="s">
        <v>493</v>
      </c>
      <c r="C3392" s="2" t="s">
        <v>493</v>
      </c>
      <c r="D3392" s="2" t="s">
        <v>16</v>
      </c>
      <c r="E3392" s="2" t="s">
        <v>675</v>
      </c>
      <c r="F3392" s="2">
        <v>25</v>
      </c>
      <c r="G3392" s="2">
        <v>25</v>
      </c>
      <c r="H3392" s="2">
        <v>0</v>
      </c>
      <c r="I3392" s="2">
        <v>0</v>
      </c>
    </row>
    <row r="3393" spans="1:9" x14ac:dyDescent="0.25">
      <c r="A3393" s="2" t="s">
        <v>674</v>
      </c>
      <c r="B3393" s="2" t="s">
        <v>493</v>
      </c>
      <c r="C3393" s="2" t="s">
        <v>493</v>
      </c>
      <c r="D3393" s="2" t="s">
        <v>16</v>
      </c>
      <c r="E3393" s="2" t="s">
        <v>8</v>
      </c>
      <c r="F3393" s="2">
        <v>43</v>
      </c>
      <c r="G3393" s="2">
        <v>43</v>
      </c>
      <c r="H3393" s="2">
        <v>0</v>
      </c>
      <c r="I3393" s="2">
        <v>0</v>
      </c>
    </row>
    <row r="3394" spans="1:9" x14ac:dyDescent="0.25">
      <c r="A3394" s="2" t="s">
        <v>674</v>
      </c>
      <c r="B3394" s="2" t="s">
        <v>493</v>
      </c>
      <c r="C3394" s="2" t="s">
        <v>493</v>
      </c>
      <c r="D3394" s="2" t="s">
        <v>16</v>
      </c>
      <c r="E3394" s="2" t="s">
        <v>9</v>
      </c>
      <c r="F3394" s="2">
        <v>34</v>
      </c>
      <c r="G3394" s="2">
        <v>34</v>
      </c>
      <c r="H3394" s="2">
        <v>0</v>
      </c>
      <c r="I3394" s="2">
        <v>0</v>
      </c>
    </row>
    <row r="3395" spans="1:9" x14ac:dyDescent="0.25">
      <c r="A3395" s="2" t="s">
        <v>674</v>
      </c>
      <c r="B3395" s="2" t="s">
        <v>493</v>
      </c>
      <c r="C3395" s="2" t="s">
        <v>493</v>
      </c>
      <c r="D3395" s="2" t="s">
        <v>16</v>
      </c>
      <c r="E3395" s="2" t="s">
        <v>10</v>
      </c>
      <c r="F3395" s="2">
        <v>26</v>
      </c>
      <c r="G3395" s="2">
        <v>26</v>
      </c>
      <c r="H3395" s="2">
        <v>0</v>
      </c>
      <c r="I3395" s="2">
        <v>0</v>
      </c>
    </row>
    <row r="3396" spans="1:9" x14ac:dyDescent="0.25">
      <c r="A3396" s="2" t="s">
        <v>674</v>
      </c>
      <c r="B3396" s="2" t="s">
        <v>493</v>
      </c>
      <c r="C3396" s="2" t="s">
        <v>493</v>
      </c>
      <c r="D3396" s="2" t="s">
        <v>16</v>
      </c>
      <c r="E3396" s="2" t="s">
        <v>11</v>
      </c>
      <c r="F3396" s="2">
        <v>31</v>
      </c>
      <c r="G3396" s="2">
        <v>31</v>
      </c>
      <c r="H3396" s="2">
        <v>0</v>
      </c>
      <c r="I3396" s="2">
        <v>0</v>
      </c>
    </row>
    <row r="3397" spans="1:9" x14ac:dyDescent="0.25">
      <c r="A3397" s="2" t="s">
        <v>674</v>
      </c>
      <c r="B3397" s="2" t="s">
        <v>493</v>
      </c>
      <c r="C3397" s="2" t="s">
        <v>493</v>
      </c>
      <c r="D3397" s="2" t="s">
        <v>16</v>
      </c>
      <c r="E3397" s="2" t="s">
        <v>12</v>
      </c>
      <c r="F3397" s="2">
        <v>33</v>
      </c>
      <c r="G3397" s="2">
        <v>33</v>
      </c>
      <c r="H3397" s="2">
        <v>0</v>
      </c>
      <c r="I3397" s="2">
        <v>0</v>
      </c>
    </row>
    <row r="3398" spans="1:9" x14ac:dyDescent="0.25">
      <c r="A3398" s="2" t="s">
        <v>674</v>
      </c>
      <c r="B3398" s="2" t="s">
        <v>493</v>
      </c>
      <c r="C3398" s="2" t="s">
        <v>493</v>
      </c>
      <c r="D3398" s="2" t="s">
        <v>16</v>
      </c>
      <c r="E3398" s="2" t="s">
        <v>13</v>
      </c>
      <c r="F3398" s="2">
        <v>19</v>
      </c>
      <c r="G3398" s="2">
        <v>19</v>
      </c>
      <c r="H3398" s="2">
        <v>0</v>
      </c>
      <c r="I3398" s="2">
        <v>0</v>
      </c>
    </row>
    <row r="3399" spans="1:9" x14ac:dyDescent="0.25">
      <c r="A3399" s="2" t="s">
        <v>674</v>
      </c>
      <c r="B3399" s="2" t="s">
        <v>493</v>
      </c>
      <c r="C3399" s="2" t="s">
        <v>493</v>
      </c>
      <c r="D3399" s="2" t="s">
        <v>16</v>
      </c>
      <c r="E3399" s="2" t="s">
        <v>14</v>
      </c>
      <c r="F3399" s="2">
        <v>38</v>
      </c>
      <c r="G3399" s="2">
        <v>38</v>
      </c>
      <c r="H3399" s="2">
        <v>0</v>
      </c>
      <c r="I3399" s="2">
        <v>0</v>
      </c>
    </row>
    <row r="3400" spans="1:9" x14ac:dyDescent="0.25">
      <c r="A3400" s="2" t="s">
        <v>674</v>
      </c>
      <c r="B3400" s="2" t="s">
        <v>493</v>
      </c>
      <c r="C3400" s="2" t="s">
        <v>493</v>
      </c>
      <c r="D3400" s="2" t="s">
        <v>16</v>
      </c>
      <c r="E3400" s="2" t="s">
        <v>15</v>
      </c>
      <c r="F3400" s="2">
        <v>34</v>
      </c>
      <c r="G3400" s="2">
        <v>33.24</v>
      </c>
      <c r="H3400" s="2">
        <v>0</v>
      </c>
      <c r="I3400" s="2">
        <v>0</v>
      </c>
    </row>
    <row r="3401" spans="1:9" x14ac:dyDescent="0.25">
      <c r="A3401" s="2" t="s">
        <v>674</v>
      </c>
      <c r="B3401" s="2" t="s">
        <v>493</v>
      </c>
      <c r="C3401" s="2" t="s">
        <v>493</v>
      </c>
      <c r="D3401" s="2" t="s">
        <v>16</v>
      </c>
      <c r="E3401" s="2" t="s">
        <v>16</v>
      </c>
      <c r="F3401" s="2">
        <v>26</v>
      </c>
      <c r="G3401" s="2">
        <v>26</v>
      </c>
      <c r="H3401" s="2">
        <v>0</v>
      </c>
      <c r="I3401" s="2">
        <v>0</v>
      </c>
    </row>
    <row r="3402" spans="1:9" x14ac:dyDescent="0.25">
      <c r="A3402" s="2" t="s">
        <v>674</v>
      </c>
      <c r="B3402" s="2" t="s">
        <v>493</v>
      </c>
      <c r="C3402" s="2" t="s">
        <v>493</v>
      </c>
      <c r="D3402" s="2" t="s">
        <v>16</v>
      </c>
      <c r="E3402" s="2" t="s">
        <v>17</v>
      </c>
      <c r="F3402" s="2">
        <v>30</v>
      </c>
      <c r="G3402" s="2">
        <v>30</v>
      </c>
      <c r="H3402" s="2">
        <v>0</v>
      </c>
      <c r="I3402" s="2">
        <v>0</v>
      </c>
    </row>
    <row r="3403" spans="1:9" x14ac:dyDescent="0.25">
      <c r="A3403" s="2" t="s">
        <v>674</v>
      </c>
      <c r="B3403" s="2" t="s">
        <v>493</v>
      </c>
      <c r="C3403" s="2" t="s">
        <v>493</v>
      </c>
      <c r="D3403" s="2" t="s">
        <v>16</v>
      </c>
      <c r="E3403" s="2" t="s">
        <v>18</v>
      </c>
      <c r="F3403" s="2">
        <v>32</v>
      </c>
      <c r="G3403" s="2">
        <v>30.67</v>
      </c>
      <c r="H3403" s="2">
        <v>0</v>
      </c>
      <c r="I3403" s="2">
        <v>0</v>
      </c>
    </row>
    <row r="3404" spans="1:9" x14ac:dyDescent="0.25">
      <c r="A3404" s="2" t="s">
        <v>674</v>
      </c>
      <c r="B3404" s="2" t="s">
        <v>493</v>
      </c>
      <c r="C3404" s="2" t="s">
        <v>493</v>
      </c>
      <c r="D3404" s="2" t="s">
        <v>16</v>
      </c>
      <c r="E3404" s="2" t="s">
        <v>19</v>
      </c>
      <c r="F3404" s="2">
        <v>29</v>
      </c>
      <c r="G3404" s="2">
        <v>25.41</v>
      </c>
      <c r="H3404" s="2">
        <v>0</v>
      </c>
      <c r="I3404" s="2">
        <v>0</v>
      </c>
    </row>
    <row r="3405" spans="1:9" x14ac:dyDescent="0.25">
      <c r="A3405" s="2" t="s">
        <v>674</v>
      </c>
      <c r="B3405" s="2" t="s">
        <v>495</v>
      </c>
      <c r="C3405" s="2" t="s">
        <v>495</v>
      </c>
      <c r="D3405" s="2" t="s">
        <v>16</v>
      </c>
      <c r="E3405" s="2" t="s">
        <v>675</v>
      </c>
      <c r="F3405" s="2">
        <v>124</v>
      </c>
      <c r="G3405" s="2">
        <v>124</v>
      </c>
      <c r="H3405" s="2">
        <v>0</v>
      </c>
      <c r="I3405" s="2">
        <v>0</v>
      </c>
    </row>
    <row r="3406" spans="1:9" x14ac:dyDescent="0.25">
      <c r="A3406" s="2" t="s">
        <v>674</v>
      </c>
      <c r="B3406" s="2" t="s">
        <v>495</v>
      </c>
      <c r="C3406" s="2" t="s">
        <v>495</v>
      </c>
      <c r="D3406" s="2" t="s">
        <v>16</v>
      </c>
      <c r="E3406" s="2" t="s">
        <v>8</v>
      </c>
      <c r="F3406" s="2">
        <v>157</v>
      </c>
      <c r="G3406" s="2">
        <v>157</v>
      </c>
      <c r="H3406" s="2">
        <v>0</v>
      </c>
      <c r="I3406" s="2">
        <v>0</v>
      </c>
    </row>
    <row r="3407" spans="1:9" x14ac:dyDescent="0.25">
      <c r="A3407" s="2" t="s">
        <v>674</v>
      </c>
      <c r="B3407" s="2" t="s">
        <v>495</v>
      </c>
      <c r="C3407" s="2" t="s">
        <v>495</v>
      </c>
      <c r="D3407" s="2" t="s">
        <v>16</v>
      </c>
      <c r="E3407" s="2" t="s">
        <v>9</v>
      </c>
      <c r="F3407" s="2">
        <v>169</v>
      </c>
      <c r="G3407" s="2">
        <v>169</v>
      </c>
      <c r="H3407" s="2">
        <v>0</v>
      </c>
      <c r="I3407" s="2">
        <v>0</v>
      </c>
    </row>
    <row r="3408" spans="1:9" x14ac:dyDescent="0.25">
      <c r="A3408" s="2" t="s">
        <v>674</v>
      </c>
      <c r="B3408" s="2" t="s">
        <v>495</v>
      </c>
      <c r="C3408" s="2" t="s">
        <v>495</v>
      </c>
      <c r="D3408" s="2" t="s">
        <v>16</v>
      </c>
      <c r="E3408" s="2" t="s">
        <v>10</v>
      </c>
      <c r="F3408" s="2">
        <v>116</v>
      </c>
      <c r="G3408" s="2">
        <v>116</v>
      </c>
      <c r="H3408" s="2">
        <v>0</v>
      </c>
      <c r="I3408" s="2">
        <v>0</v>
      </c>
    </row>
    <row r="3409" spans="1:9" x14ac:dyDescent="0.25">
      <c r="A3409" s="2" t="s">
        <v>674</v>
      </c>
      <c r="B3409" s="2" t="s">
        <v>495</v>
      </c>
      <c r="C3409" s="2" t="s">
        <v>495</v>
      </c>
      <c r="D3409" s="2" t="s">
        <v>16</v>
      </c>
      <c r="E3409" s="2" t="s">
        <v>11</v>
      </c>
      <c r="F3409" s="2">
        <v>138</v>
      </c>
      <c r="G3409" s="2">
        <v>138</v>
      </c>
      <c r="H3409" s="2">
        <v>0</v>
      </c>
      <c r="I3409" s="2">
        <v>0</v>
      </c>
    </row>
    <row r="3410" spans="1:9" x14ac:dyDescent="0.25">
      <c r="A3410" s="2" t="s">
        <v>674</v>
      </c>
      <c r="B3410" s="2" t="s">
        <v>495</v>
      </c>
      <c r="C3410" s="2" t="s">
        <v>495</v>
      </c>
      <c r="D3410" s="2" t="s">
        <v>16</v>
      </c>
      <c r="E3410" s="2" t="s">
        <v>12</v>
      </c>
      <c r="F3410" s="2">
        <v>168</v>
      </c>
      <c r="G3410" s="2">
        <v>168</v>
      </c>
      <c r="H3410" s="2">
        <v>0</v>
      </c>
      <c r="I3410" s="2">
        <v>0</v>
      </c>
    </row>
    <row r="3411" spans="1:9" x14ac:dyDescent="0.25">
      <c r="A3411" s="2" t="s">
        <v>674</v>
      </c>
      <c r="B3411" s="2" t="s">
        <v>495</v>
      </c>
      <c r="C3411" s="2" t="s">
        <v>495</v>
      </c>
      <c r="D3411" s="2" t="s">
        <v>16</v>
      </c>
      <c r="E3411" s="2" t="s">
        <v>13</v>
      </c>
      <c r="F3411" s="2">
        <v>159</v>
      </c>
      <c r="G3411" s="2">
        <v>159</v>
      </c>
      <c r="H3411" s="2">
        <v>0</v>
      </c>
      <c r="I3411" s="2">
        <v>0</v>
      </c>
    </row>
    <row r="3412" spans="1:9" x14ac:dyDescent="0.25">
      <c r="A3412" s="2" t="s">
        <v>674</v>
      </c>
      <c r="B3412" s="2" t="s">
        <v>495</v>
      </c>
      <c r="C3412" s="2" t="s">
        <v>495</v>
      </c>
      <c r="D3412" s="2" t="s">
        <v>16</v>
      </c>
      <c r="E3412" s="2" t="s">
        <v>14</v>
      </c>
      <c r="F3412" s="2">
        <v>163</v>
      </c>
      <c r="G3412" s="2">
        <v>162.29</v>
      </c>
      <c r="H3412" s="2">
        <v>0</v>
      </c>
      <c r="I3412" s="2">
        <v>0</v>
      </c>
    </row>
    <row r="3413" spans="1:9" x14ac:dyDescent="0.25">
      <c r="A3413" s="2" t="s">
        <v>674</v>
      </c>
      <c r="B3413" s="2" t="s">
        <v>495</v>
      </c>
      <c r="C3413" s="2" t="s">
        <v>495</v>
      </c>
      <c r="D3413" s="2" t="s">
        <v>16</v>
      </c>
      <c r="E3413" s="2" t="s">
        <v>15</v>
      </c>
      <c r="F3413" s="2">
        <v>164</v>
      </c>
      <c r="G3413" s="2">
        <v>164</v>
      </c>
      <c r="H3413" s="2">
        <v>0</v>
      </c>
      <c r="I3413" s="2">
        <v>0</v>
      </c>
    </row>
    <row r="3414" spans="1:9" x14ac:dyDescent="0.25">
      <c r="A3414" s="2" t="s">
        <v>674</v>
      </c>
      <c r="B3414" s="2" t="s">
        <v>495</v>
      </c>
      <c r="C3414" s="2" t="s">
        <v>495</v>
      </c>
      <c r="D3414" s="2" t="s">
        <v>16</v>
      </c>
      <c r="E3414" s="2" t="s">
        <v>16</v>
      </c>
      <c r="F3414" s="2">
        <v>165</v>
      </c>
      <c r="G3414" s="2">
        <v>165</v>
      </c>
      <c r="H3414" s="2">
        <v>0</v>
      </c>
      <c r="I3414" s="2">
        <v>0</v>
      </c>
    </row>
    <row r="3415" spans="1:9" x14ac:dyDescent="0.25">
      <c r="A3415" s="2" t="s">
        <v>674</v>
      </c>
      <c r="B3415" s="2" t="s">
        <v>495</v>
      </c>
      <c r="C3415" s="2" t="s">
        <v>495</v>
      </c>
      <c r="D3415" s="2" t="s">
        <v>16</v>
      </c>
      <c r="E3415" s="2" t="s">
        <v>17</v>
      </c>
      <c r="F3415" s="2">
        <v>126</v>
      </c>
      <c r="G3415" s="2">
        <v>126</v>
      </c>
      <c r="H3415" s="2">
        <v>0</v>
      </c>
      <c r="I3415" s="2">
        <v>0</v>
      </c>
    </row>
    <row r="3416" spans="1:9" x14ac:dyDescent="0.25">
      <c r="A3416" s="2" t="s">
        <v>674</v>
      </c>
      <c r="B3416" s="2" t="s">
        <v>495</v>
      </c>
      <c r="C3416" s="2" t="s">
        <v>495</v>
      </c>
      <c r="D3416" s="2" t="s">
        <v>16</v>
      </c>
      <c r="E3416" s="2" t="s">
        <v>18</v>
      </c>
      <c r="F3416" s="2">
        <v>179</v>
      </c>
      <c r="G3416" s="2">
        <v>169.3</v>
      </c>
      <c r="H3416" s="2">
        <v>0</v>
      </c>
      <c r="I3416" s="2">
        <v>0</v>
      </c>
    </row>
    <row r="3417" spans="1:9" x14ac:dyDescent="0.25">
      <c r="A3417" s="2" t="s">
        <v>674</v>
      </c>
      <c r="B3417" s="2" t="s">
        <v>495</v>
      </c>
      <c r="C3417" s="2" t="s">
        <v>495</v>
      </c>
      <c r="D3417" s="2" t="s">
        <v>16</v>
      </c>
      <c r="E3417" s="2" t="s">
        <v>19</v>
      </c>
      <c r="F3417" s="2">
        <v>213</v>
      </c>
      <c r="G3417" s="2">
        <v>207.91</v>
      </c>
      <c r="H3417" s="2">
        <v>0</v>
      </c>
      <c r="I3417" s="2">
        <v>0</v>
      </c>
    </row>
    <row r="3418" spans="1:9" x14ac:dyDescent="0.25">
      <c r="A3418" s="2" t="s">
        <v>674</v>
      </c>
      <c r="B3418" s="2" t="s">
        <v>497</v>
      </c>
      <c r="C3418" s="2" t="s">
        <v>497</v>
      </c>
      <c r="D3418" s="2" t="s">
        <v>16</v>
      </c>
      <c r="E3418" s="2" t="s">
        <v>675</v>
      </c>
      <c r="F3418" s="2">
        <v>359</v>
      </c>
      <c r="G3418" s="2">
        <v>358.58</v>
      </c>
      <c r="H3418" s="2">
        <v>55</v>
      </c>
      <c r="I3418" s="2">
        <v>54.58</v>
      </c>
    </row>
    <row r="3419" spans="1:9" x14ac:dyDescent="0.25">
      <c r="A3419" s="2" t="s">
        <v>674</v>
      </c>
      <c r="B3419" s="2" t="s">
        <v>497</v>
      </c>
      <c r="C3419" s="2" t="s">
        <v>497</v>
      </c>
      <c r="D3419" s="2" t="s">
        <v>16</v>
      </c>
      <c r="E3419" s="2" t="s">
        <v>8</v>
      </c>
      <c r="F3419" s="2">
        <v>353</v>
      </c>
      <c r="G3419" s="2">
        <v>349.82</v>
      </c>
      <c r="H3419" s="2">
        <v>63</v>
      </c>
      <c r="I3419" s="2">
        <v>59.86</v>
      </c>
    </row>
    <row r="3420" spans="1:9" x14ac:dyDescent="0.25">
      <c r="A3420" s="2" t="s">
        <v>674</v>
      </c>
      <c r="B3420" s="2" t="s">
        <v>497</v>
      </c>
      <c r="C3420" s="2" t="s">
        <v>497</v>
      </c>
      <c r="D3420" s="2" t="s">
        <v>16</v>
      </c>
      <c r="E3420" s="2" t="s">
        <v>9</v>
      </c>
      <c r="F3420" s="2">
        <v>348</v>
      </c>
      <c r="G3420" s="2">
        <v>345.92</v>
      </c>
      <c r="H3420" s="2">
        <v>47</v>
      </c>
      <c r="I3420" s="2">
        <v>44.86</v>
      </c>
    </row>
    <row r="3421" spans="1:9" x14ac:dyDescent="0.25">
      <c r="A3421" s="2" t="s">
        <v>674</v>
      </c>
      <c r="B3421" s="2" t="s">
        <v>497</v>
      </c>
      <c r="C3421" s="2" t="s">
        <v>497</v>
      </c>
      <c r="D3421" s="2" t="s">
        <v>16</v>
      </c>
      <c r="E3421" s="2" t="s">
        <v>10</v>
      </c>
      <c r="F3421" s="2">
        <v>323</v>
      </c>
      <c r="G3421" s="2">
        <v>318.61</v>
      </c>
      <c r="H3421" s="2">
        <v>47</v>
      </c>
      <c r="I3421" s="2">
        <v>44.25</v>
      </c>
    </row>
    <row r="3422" spans="1:9" x14ac:dyDescent="0.25">
      <c r="A3422" s="2" t="s">
        <v>674</v>
      </c>
      <c r="B3422" s="2" t="s">
        <v>497</v>
      </c>
      <c r="C3422" s="2" t="s">
        <v>497</v>
      </c>
      <c r="D3422" s="2" t="s">
        <v>16</v>
      </c>
      <c r="E3422" s="2" t="s">
        <v>11</v>
      </c>
      <c r="F3422" s="2">
        <v>378</v>
      </c>
      <c r="G3422" s="2">
        <v>374.67</v>
      </c>
      <c r="H3422" s="2">
        <v>60</v>
      </c>
      <c r="I3422" s="2">
        <v>55.65</v>
      </c>
    </row>
    <row r="3423" spans="1:9" x14ac:dyDescent="0.25">
      <c r="A3423" s="2" t="s">
        <v>674</v>
      </c>
      <c r="B3423" s="2" t="s">
        <v>497</v>
      </c>
      <c r="C3423" s="2" t="s">
        <v>497</v>
      </c>
      <c r="D3423" s="2" t="s">
        <v>16</v>
      </c>
      <c r="E3423" s="2" t="s">
        <v>12</v>
      </c>
      <c r="F3423" s="2">
        <v>342</v>
      </c>
      <c r="G3423" s="2">
        <v>339.11</v>
      </c>
      <c r="H3423" s="2">
        <v>45</v>
      </c>
      <c r="I3423" s="2">
        <v>42.19</v>
      </c>
    </row>
    <row r="3424" spans="1:9" x14ac:dyDescent="0.25">
      <c r="A3424" s="2" t="s">
        <v>674</v>
      </c>
      <c r="B3424" s="2" t="s">
        <v>497</v>
      </c>
      <c r="C3424" s="2" t="s">
        <v>497</v>
      </c>
      <c r="D3424" s="2" t="s">
        <v>16</v>
      </c>
      <c r="E3424" s="2" t="s">
        <v>13</v>
      </c>
      <c r="F3424" s="2">
        <v>350</v>
      </c>
      <c r="G3424" s="2">
        <v>347.2</v>
      </c>
      <c r="H3424" s="2">
        <v>37</v>
      </c>
      <c r="I3424" s="2">
        <v>31.63</v>
      </c>
    </row>
    <row r="3425" spans="1:9" x14ac:dyDescent="0.25">
      <c r="A3425" s="2" t="s">
        <v>674</v>
      </c>
      <c r="B3425" s="2" t="s">
        <v>497</v>
      </c>
      <c r="C3425" s="2" t="s">
        <v>497</v>
      </c>
      <c r="D3425" s="2" t="s">
        <v>16</v>
      </c>
      <c r="E3425" s="2" t="s">
        <v>14</v>
      </c>
      <c r="F3425" s="2">
        <v>369</v>
      </c>
      <c r="G3425" s="2">
        <v>366.62</v>
      </c>
      <c r="H3425" s="2">
        <v>30</v>
      </c>
      <c r="I3425" s="2">
        <v>27.12</v>
      </c>
    </row>
    <row r="3426" spans="1:9" x14ac:dyDescent="0.25">
      <c r="A3426" s="2" t="s">
        <v>674</v>
      </c>
      <c r="B3426" s="2" t="s">
        <v>497</v>
      </c>
      <c r="C3426" s="2" t="s">
        <v>497</v>
      </c>
      <c r="D3426" s="2" t="s">
        <v>16</v>
      </c>
      <c r="E3426" s="2" t="s">
        <v>15</v>
      </c>
      <c r="F3426" s="2">
        <v>341</v>
      </c>
      <c r="G3426" s="2">
        <v>338.72</v>
      </c>
      <c r="H3426" s="2">
        <v>12</v>
      </c>
      <c r="I3426" s="2">
        <v>7.91</v>
      </c>
    </row>
    <row r="3427" spans="1:9" x14ac:dyDescent="0.25">
      <c r="A3427" s="2" t="s">
        <v>674</v>
      </c>
      <c r="B3427" s="2" t="s">
        <v>497</v>
      </c>
      <c r="C3427" s="2" t="s">
        <v>497</v>
      </c>
      <c r="D3427" s="2" t="s">
        <v>16</v>
      </c>
      <c r="E3427" s="2" t="s">
        <v>16</v>
      </c>
      <c r="F3427" s="2">
        <v>351</v>
      </c>
      <c r="G3427" s="2">
        <v>347.7</v>
      </c>
      <c r="H3427" s="2">
        <v>13</v>
      </c>
      <c r="I3427" s="2">
        <v>13</v>
      </c>
    </row>
    <row r="3428" spans="1:9" x14ac:dyDescent="0.25">
      <c r="A3428" s="2" t="s">
        <v>674</v>
      </c>
      <c r="B3428" s="2" t="s">
        <v>497</v>
      </c>
      <c r="C3428" s="2" t="s">
        <v>497</v>
      </c>
      <c r="D3428" s="2" t="s">
        <v>16</v>
      </c>
      <c r="E3428" s="2" t="s">
        <v>17</v>
      </c>
      <c r="F3428" s="2">
        <v>363</v>
      </c>
      <c r="G3428" s="2">
        <v>361.23</v>
      </c>
      <c r="H3428" s="2">
        <v>9</v>
      </c>
      <c r="I3428" s="2">
        <v>7.6</v>
      </c>
    </row>
    <row r="3429" spans="1:9" x14ac:dyDescent="0.25">
      <c r="A3429" s="2" t="s">
        <v>674</v>
      </c>
      <c r="B3429" s="2" t="s">
        <v>497</v>
      </c>
      <c r="C3429" s="2" t="s">
        <v>497</v>
      </c>
      <c r="D3429" s="2" t="s">
        <v>16</v>
      </c>
      <c r="E3429" s="2" t="s">
        <v>18</v>
      </c>
      <c r="F3429" s="2">
        <v>304</v>
      </c>
      <c r="G3429" s="2">
        <v>279.20999999999998</v>
      </c>
      <c r="H3429" s="2">
        <v>16</v>
      </c>
      <c r="I3429" s="2">
        <v>14.7</v>
      </c>
    </row>
    <row r="3430" spans="1:9" x14ac:dyDescent="0.25">
      <c r="A3430" s="2" t="s">
        <v>674</v>
      </c>
      <c r="B3430" s="2" t="s">
        <v>497</v>
      </c>
      <c r="C3430" s="2" t="s">
        <v>497</v>
      </c>
      <c r="D3430" s="2" t="s">
        <v>16</v>
      </c>
      <c r="E3430" s="2" t="s">
        <v>19</v>
      </c>
      <c r="F3430" s="2">
        <v>332</v>
      </c>
      <c r="G3430" s="2">
        <v>295.66000000000003</v>
      </c>
      <c r="H3430" s="2">
        <v>23</v>
      </c>
      <c r="I3430" s="2">
        <v>22.66</v>
      </c>
    </row>
    <row r="3431" spans="1:9" x14ac:dyDescent="0.25">
      <c r="A3431" s="2" t="s">
        <v>674</v>
      </c>
      <c r="B3431" s="2" t="s">
        <v>499</v>
      </c>
      <c r="C3431" s="2" t="s">
        <v>499</v>
      </c>
      <c r="D3431" s="2" t="s">
        <v>16</v>
      </c>
      <c r="E3431" s="2" t="s">
        <v>675</v>
      </c>
      <c r="F3431" s="2">
        <v>1878</v>
      </c>
      <c r="G3431" s="2">
        <v>1849.51</v>
      </c>
      <c r="H3431" s="2">
        <v>66</v>
      </c>
      <c r="I3431" s="2">
        <v>45.82</v>
      </c>
    </row>
    <row r="3432" spans="1:9" x14ac:dyDescent="0.25">
      <c r="A3432" s="2" t="s">
        <v>674</v>
      </c>
      <c r="B3432" s="2" t="s">
        <v>499</v>
      </c>
      <c r="C3432" s="2" t="s">
        <v>499</v>
      </c>
      <c r="D3432" s="2" t="s">
        <v>16</v>
      </c>
      <c r="E3432" s="2" t="s">
        <v>8</v>
      </c>
      <c r="F3432" s="2">
        <v>2300</v>
      </c>
      <c r="G3432" s="2">
        <v>2253.27</v>
      </c>
      <c r="H3432" s="2">
        <v>108</v>
      </c>
      <c r="I3432" s="2">
        <v>66.98</v>
      </c>
    </row>
    <row r="3433" spans="1:9" x14ac:dyDescent="0.25">
      <c r="A3433" s="2" t="s">
        <v>674</v>
      </c>
      <c r="B3433" s="2" t="s">
        <v>499</v>
      </c>
      <c r="C3433" s="2" t="s">
        <v>499</v>
      </c>
      <c r="D3433" s="2" t="s">
        <v>16</v>
      </c>
      <c r="E3433" s="2" t="s">
        <v>9</v>
      </c>
      <c r="F3433" s="2">
        <v>2364</v>
      </c>
      <c r="G3433" s="2">
        <v>2317.52</v>
      </c>
      <c r="H3433" s="2">
        <v>95</v>
      </c>
      <c r="I3433" s="2">
        <v>50.8</v>
      </c>
    </row>
    <row r="3434" spans="1:9" x14ac:dyDescent="0.25">
      <c r="A3434" s="2" t="s">
        <v>674</v>
      </c>
      <c r="B3434" s="2" t="s">
        <v>499</v>
      </c>
      <c r="C3434" s="2" t="s">
        <v>499</v>
      </c>
      <c r="D3434" s="2" t="s">
        <v>16</v>
      </c>
      <c r="E3434" s="2" t="s">
        <v>10</v>
      </c>
      <c r="F3434" s="2">
        <v>2309</v>
      </c>
      <c r="G3434" s="2">
        <v>2263.85</v>
      </c>
      <c r="H3434" s="2">
        <v>96</v>
      </c>
      <c r="I3434" s="2">
        <v>52.76</v>
      </c>
    </row>
    <row r="3435" spans="1:9" x14ac:dyDescent="0.25">
      <c r="A3435" s="2" t="s">
        <v>674</v>
      </c>
      <c r="B3435" s="2" t="s">
        <v>499</v>
      </c>
      <c r="C3435" s="2" t="s">
        <v>499</v>
      </c>
      <c r="D3435" s="2" t="s">
        <v>16</v>
      </c>
      <c r="E3435" s="2" t="s">
        <v>11</v>
      </c>
      <c r="F3435" s="2">
        <v>2249</v>
      </c>
      <c r="G3435" s="2">
        <v>2199.66</v>
      </c>
      <c r="H3435" s="2">
        <v>108</v>
      </c>
      <c r="I3435" s="2">
        <v>60.4</v>
      </c>
    </row>
    <row r="3436" spans="1:9" x14ac:dyDescent="0.25">
      <c r="A3436" s="2" t="s">
        <v>674</v>
      </c>
      <c r="B3436" s="2" t="s">
        <v>499</v>
      </c>
      <c r="C3436" s="2" t="s">
        <v>499</v>
      </c>
      <c r="D3436" s="2" t="s">
        <v>16</v>
      </c>
      <c r="E3436" s="2" t="s">
        <v>12</v>
      </c>
      <c r="F3436" s="2">
        <v>2344</v>
      </c>
      <c r="G3436" s="2">
        <v>2301.58</v>
      </c>
      <c r="H3436" s="2">
        <v>86</v>
      </c>
      <c r="I3436" s="2">
        <v>49.43</v>
      </c>
    </row>
    <row r="3437" spans="1:9" x14ac:dyDescent="0.25">
      <c r="A3437" s="2" t="s">
        <v>674</v>
      </c>
      <c r="B3437" s="2" t="s">
        <v>499</v>
      </c>
      <c r="C3437" s="2" t="s">
        <v>499</v>
      </c>
      <c r="D3437" s="2" t="s">
        <v>16</v>
      </c>
      <c r="E3437" s="2" t="s">
        <v>13</v>
      </c>
      <c r="F3437" s="2">
        <v>2244</v>
      </c>
      <c r="G3437" s="2">
        <v>2202.5100000000002</v>
      </c>
      <c r="H3437" s="2">
        <v>86</v>
      </c>
      <c r="I3437" s="2">
        <v>44.46</v>
      </c>
    </row>
    <row r="3438" spans="1:9" x14ac:dyDescent="0.25">
      <c r="A3438" s="2" t="s">
        <v>674</v>
      </c>
      <c r="B3438" s="2" t="s">
        <v>499</v>
      </c>
      <c r="C3438" s="2" t="s">
        <v>499</v>
      </c>
      <c r="D3438" s="2" t="s">
        <v>16</v>
      </c>
      <c r="E3438" s="2" t="s">
        <v>14</v>
      </c>
      <c r="F3438" s="2">
        <v>2268</v>
      </c>
      <c r="G3438" s="2">
        <v>2221.85</v>
      </c>
      <c r="H3438" s="2">
        <v>87</v>
      </c>
      <c r="I3438" s="2">
        <v>45.81</v>
      </c>
    </row>
    <row r="3439" spans="1:9" x14ac:dyDescent="0.25">
      <c r="A3439" s="2" t="s">
        <v>674</v>
      </c>
      <c r="B3439" s="2" t="s">
        <v>499</v>
      </c>
      <c r="C3439" s="2" t="s">
        <v>499</v>
      </c>
      <c r="D3439" s="2" t="s">
        <v>16</v>
      </c>
      <c r="E3439" s="2" t="s">
        <v>15</v>
      </c>
      <c r="F3439" s="2">
        <v>2222</v>
      </c>
      <c r="G3439" s="2">
        <v>2191.5700000000002</v>
      </c>
      <c r="H3439" s="2">
        <v>59</v>
      </c>
      <c r="I3439" s="2">
        <v>35.090000000000003</v>
      </c>
    </row>
    <row r="3440" spans="1:9" x14ac:dyDescent="0.25">
      <c r="A3440" s="2" t="s">
        <v>674</v>
      </c>
      <c r="B3440" s="2" t="s">
        <v>499</v>
      </c>
      <c r="C3440" s="2" t="s">
        <v>499</v>
      </c>
      <c r="D3440" s="2" t="s">
        <v>16</v>
      </c>
      <c r="E3440" s="2" t="s">
        <v>16</v>
      </c>
      <c r="F3440" s="2">
        <v>2171</v>
      </c>
      <c r="G3440" s="2">
        <v>2164.1999999999998</v>
      </c>
      <c r="H3440" s="2">
        <v>91</v>
      </c>
      <c r="I3440" s="2">
        <v>80.94</v>
      </c>
    </row>
    <row r="3441" spans="1:9" x14ac:dyDescent="0.25">
      <c r="A3441" s="2" t="s">
        <v>674</v>
      </c>
      <c r="B3441" s="2" t="s">
        <v>499</v>
      </c>
      <c r="C3441" s="2" t="s">
        <v>499</v>
      </c>
      <c r="D3441" s="2" t="s">
        <v>16</v>
      </c>
      <c r="E3441" s="2" t="s">
        <v>17</v>
      </c>
      <c r="F3441" s="2">
        <v>2044</v>
      </c>
      <c r="G3441" s="2">
        <v>2036.38</v>
      </c>
      <c r="H3441" s="2">
        <v>143</v>
      </c>
      <c r="I3441" s="2">
        <v>117.94</v>
      </c>
    </row>
    <row r="3442" spans="1:9" x14ac:dyDescent="0.25">
      <c r="A3442" s="2" t="s">
        <v>674</v>
      </c>
      <c r="B3442" s="2" t="s">
        <v>499</v>
      </c>
      <c r="C3442" s="2" t="s">
        <v>499</v>
      </c>
      <c r="D3442" s="2" t="s">
        <v>16</v>
      </c>
      <c r="E3442" s="2" t="s">
        <v>18</v>
      </c>
      <c r="F3442" s="2">
        <v>1902</v>
      </c>
      <c r="G3442" s="2">
        <v>1800.37</v>
      </c>
      <c r="H3442" s="2">
        <v>248</v>
      </c>
      <c r="I3442" s="2">
        <v>155.13999999999999</v>
      </c>
    </row>
    <row r="3443" spans="1:9" x14ac:dyDescent="0.25">
      <c r="A3443" s="2" t="s">
        <v>674</v>
      </c>
      <c r="B3443" s="2" t="s">
        <v>499</v>
      </c>
      <c r="C3443" s="2" t="s">
        <v>499</v>
      </c>
      <c r="D3443" s="2" t="s">
        <v>16</v>
      </c>
      <c r="E3443" s="2" t="s">
        <v>19</v>
      </c>
      <c r="F3443" s="2">
        <v>1863</v>
      </c>
      <c r="G3443" s="2">
        <v>1844.98</v>
      </c>
      <c r="H3443" s="2">
        <v>402</v>
      </c>
      <c r="I3443" s="2">
        <v>302</v>
      </c>
    </row>
    <row r="3444" spans="1:9" x14ac:dyDescent="0.25">
      <c r="A3444" s="2" t="s">
        <v>674</v>
      </c>
      <c r="B3444" s="2" t="s">
        <v>499</v>
      </c>
      <c r="C3444" s="2" t="s">
        <v>505</v>
      </c>
      <c r="D3444" s="2" t="s">
        <v>16</v>
      </c>
      <c r="E3444" s="2" t="s">
        <v>18</v>
      </c>
      <c r="F3444" s="2">
        <v>7</v>
      </c>
      <c r="G3444" s="2">
        <v>3.78</v>
      </c>
      <c r="H3444" s="2">
        <v>0</v>
      </c>
      <c r="I3444" s="2">
        <v>0</v>
      </c>
    </row>
    <row r="3445" spans="1:9" x14ac:dyDescent="0.25">
      <c r="A3445" s="2" t="s">
        <v>674</v>
      </c>
      <c r="B3445" s="2" t="s">
        <v>499</v>
      </c>
      <c r="C3445" s="2" t="s">
        <v>505</v>
      </c>
      <c r="D3445" s="2" t="s">
        <v>16</v>
      </c>
      <c r="E3445" s="2" t="s">
        <v>19</v>
      </c>
      <c r="F3445" s="2">
        <v>11</v>
      </c>
      <c r="G3445" s="2">
        <v>5.94</v>
      </c>
      <c r="H3445" s="2">
        <v>0</v>
      </c>
      <c r="I3445" s="2">
        <v>0</v>
      </c>
    </row>
    <row r="3446" spans="1:9" x14ac:dyDescent="0.25">
      <c r="A3446" s="2" t="s">
        <v>674</v>
      </c>
      <c r="B3446" s="2" t="s">
        <v>499</v>
      </c>
      <c r="C3446" s="2" t="s">
        <v>507</v>
      </c>
      <c r="D3446" s="2" t="s">
        <v>16</v>
      </c>
      <c r="E3446" s="2" t="s">
        <v>12</v>
      </c>
      <c r="F3446" s="2">
        <v>1</v>
      </c>
      <c r="G3446" s="2">
        <v>1</v>
      </c>
      <c r="H3446" s="2">
        <v>0</v>
      </c>
      <c r="I3446" s="2">
        <v>0</v>
      </c>
    </row>
    <row r="3447" spans="1:9" x14ac:dyDescent="0.25">
      <c r="A3447" s="2" t="s">
        <v>674</v>
      </c>
      <c r="B3447" s="2" t="s">
        <v>499</v>
      </c>
      <c r="C3447" s="2" t="s">
        <v>507</v>
      </c>
      <c r="D3447" s="2" t="s">
        <v>16</v>
      </c>
      <c r="E3447" s="2" t="s">
        <v>18</v>
      </c>
      <c r="F3447" s="2">
        <v>12</v>
      </c>
      <c r="G3447" s="2">
        <v>6.12</v>
      </c>
      <c r="H3447" s="2">
        <v>1</v>
      </c>
      <c r="I3447" s="2">
        <v>0.18</v>
      </c>
    </row>
    <row r="3448" spans="1:9" x14ac:dyDescent="0.25">
      <c r="A3448" s="2" t="s">
        <v>674</v>
      </c>
      <c r="B3448" s="2" t="s">
        <v>499</v>
      </c>
      <c r="C3448" s="2" t="s">
        <v>507</v>
      </c>
      <c r="D3448" s="2" t="s">
        <v>16</v>
      </c>
      <c r="E3448" s="2" t="s">
        <v>19</v>
      </c>
      <c r="F3448" s="2">
        <v>11</v>
      </c>
      <c r="G3448" s="2">
        <v>5.22</v>
      </c>
      <c r="H3448" s="2">
        <v>2</v>
      </c>
      <c r="I3448" s="2">
        <v>0.36</v>
      </c>
    </row>
    <row r="3449" spans="1:9" x14ac:dyDescent="0.25">
      <c r="A3449" s="2" t="s">
        <v>674</v>
      </c>
      <c r="B3449" s="2" t="s">
        <v>499</v>
      </c>
      <c r="C3449" s="2" t="s">
        <v>509</v>
      </c>
      <c r="D3449" s="2" t="s">
        <v>16</v>
      </c>
      <c r="E3449" s="2" t="s">
        <v>18</v>
      </c>
      <c r="F3449" s="2">
        <v>24</v>
      </c>
      <c r="G3449" s="2">
        <v>13.42</v>
      </c>
      <c r="H3449" s="2">
        <v>0</v>
      </c>
      <c r="I3449" s="2">
        <v>0</v>
      </c>
    </row>
    <row r="3450" spans="1:9" x14ac:dyDescent="0.25">
      <c r="A3450" s="2" t="s">
        <v>674</v>
      </c>
      <c r="B3450" s="2" t="s">
        <v>499</v>
      </c>
      <c r="C3450" s="2" t="s">
        <v>509</v>
      </c>
      <c r="D3450" s="2" t="s">
        <v>16</v>
      </c>
      <c r="E3450" s="2" t="s">
        <v>19</v>
      </c>
      <c r="F3450" s="2">
        <v>52</v>
      </c>
      <c r="G3450" s="2">
        <v>28.08</v>
      </c>
      <c r="H3450" s="2">
        <v>0</v>
      </c>
      <c r="I3450" s="2">
        <v>0</v>
      </c>
    </row>
    <row r="3451" spans="1:9" x14ac:dyDescent="0.25">
      <c r="A3451" s="2" t="s">
        <v>674</v>
      </c>
      <c r="B3451" s="2" t="s">
        <v>499</v>
      </c>
      <c r="C3451" s="2" t="s">
        <v>511</v>
      </c>
      <c r="D3451" s="2" t="s">
        <v>16</v>
      </c>
      <c r="E3451" s="2" t="s">
        <v>18</v>
      </c>
      <c r="F3451" s="2">
        <v>25</v>
      </c>
      <c r="G3451" s="2">
        <v>13.5</v>
      </c>
      <c r="H3451" s="2">
        <v>0</v>
      </c>
      <c r="I3451" s="2">
        <v>0</v>
      </c>
    </row>
    <row r="3452" spans="1:9" x14ac:dyDescent="0.25">
      <c r="A3452" s="2" t="s">
        <v>674</v>
      </c>
      <c r="B3452" s="2" t="s">
        <v>499</v>
      </c>
      <c r="C3452" s="2" t="s">
        <v>511</v>
      </c>
      <c r="D3452" s="2" t="s">
        <v>16</v>
      </c>
      <c r="E3452" s="2" t="s">
        <v>19</v>
      </c>
      <c r="F3452" s="2">
        <v>46</v>
      </c>
      <c r="G3452" s="2">
        <v>22.68</v>
      </c>
      <c r="H3452" s="2">
        <v>6</v>
      </c>
      <c r="I3452" s="2">
        <v>1.08</v>
      </c>
    </row>
    <row r="3453" spans="1:9" x14ac:dyDescent="0.25">
      <c r="A3453" s="2" t="s">
        <v>674</v>
      </c>
      <c r="B3453" s="2" t="s">
        <v>499</v>
      </c>
      <c r="C3453" s="2" t="s">
        <v>515</v>
      </c>
      <c r="D3453" s="2" t="s">
        <v>16</v>
      </c>
      <c r="E3453" s="2" t="s">
        <v>675</v>
      </c>
      <c r="F3453" s="2">
        <v>1</v>
      </c>
      <c r="G3453" s="2">
        <v>1</v>
      </c>
      <c r="H3453" s="2">
        <v>0</v>
      </c>
      <c r="I3453" s="2">
        <v>0</v>
      </c>
    </row>
    <row r="3454" spans="1:9" x14ac:dyDescent="0.25">
      <c r="A3454" s="2" t="s">
        <v>674</v>
      </c>
      <c r="B3454" s="2" t="s">
        <v>499</v>
      </c>
      <c r="C3454" s="2" t="s">
        <v>515</v>
      </c>
      <c r="D3454" s="2" t="s">
        <v>16</v>
      </c>
      <c r="E3454" s="2" t="s">
        <v>18</v>
      </c>
      <c r="F3454" s="2">
        <v>11</v>
      </c>
      <c r="G3454" s="2">
        <v>5.58</v>
      </c>
      <c r="H3454" s="2">
        <v>1</v>
      </c>
      <c r="I3454" s="2">
        <v>0.18</v>
      </c>
    </row>
    <row r="3455" spans="1:9" x14ac:dyDescent="0.25">
      <c r="A3455" s="2" t="s">
        <v>674</v>
      </c>
      <c r="B3455" s="2" t="s">
        <v>499</v>
      </c>
      <c r="C3455" s="2" t="s">
        <v>515</v>
      </c>
      <c r="D3455" s="2" t="s">
        <v>16</v>
      </c>
      <c r="E3455" s="2" t="s">
        <v>19</v>
      </c>
      <c r="F3455" s="2">
        <v>12</v>
      </c>
      <c r="G3455" s="2">
        <v>5.76</v>
      </c>
      <c r="H3455" s="2">
        <v>2</v>
      </c>
      <c r="I3455" s="2">
        <v>0.36</v>
      </c>
    </row>
    <row r="3456" spans="1:9" x14ac:dyDescent="0.25">
      <c r="A3456" s="2" t="s">
        <v>674</v>
      </c>
      <c r="B3456" s="2" t="s">
        <v>499</v>
      </c>
      <c r="C3456" s="2" t="s">
        <v>517</v>
      </c>
      <c r="D3456" s="2" t="s">
        <v>16</v>
      </c>
      <c r="E3456" s="2" t="s">
        <v>18</v>
      </c>
      <c r="F3456" s="2">
        <v>23</v>
      </c>
      <c r="G3456" s="2">
        <v>11.34</v>
      </c>
      <c r="H3456" s="2">
        <v>3</v>
      </c>
      <c r="I3456" s="2">
        <v>0.54</v>
      </c>
    </row>
    <row r="3457" spans="1:9" x14ac:dyDescent="0.25">
      <c r="A3457" s="2" t="s">
        <v>674</v>
      </c>
      <c r="B3457" s="2" t="s">
        <v>499</v>
      </c>
      <c r="C3457" s="2" t="s">
        <v>517</v>
      </c>
      <c r="D3457" s="2" t="s">
        <v>16</v>
      </c>
      <c r="E3457" s="2" t="s">
        <v>19</v>
      </c>
      <c r="F3457" s="2">
        <v>16</v>
      </c>
      <c r="G3457" s="2">
        <v>8.64</v>
      </c>
      <c r="H3457" s="2">
        <v>0</v>
      </c>
      <c r="I3457" s="2">
        <v>0</v>
      </c>
    </row>
    <row r="3458" spans="1:9" x14ac:dyDescent="0.25">
      <c r="A3458" s="2" t="s">
        <v>674</v>
      </c>
      <c r="B3458" s="2" t="s">
        <v>499</v>
      </c>
      <c r="C3458" s="2" t="s">
        <v>519</v>
      </c>
      <c r="D3458" s="2" t="s">
        <v>16</v>
      </c>
      <c r="E3458" s="2" t="s">
        <v>19</v>
      </c>
      <c r="F3458" s="2">
        <v>2</v>
      </c>
      <c r="G3458" s="2">
        <v>1.08</v>
      </c>
      <c r="H3458" s="2">
        <v>0</v>
      </c>
      <c r="I3458" s="2">
        <v>0</v>
      </c>
    </row>
    <row r="3459" spans="1:9" x14ac:dyDescent="0.25">
      <c r="A3459" s="2" t="s">
        <v>674</v>
      </c>
      <c r="B3459" s="2" t="s">
        <v>499</v>
      </c>
      <c r="C3459" s="2" t="s">
        <v>521</v>
      </c>
      <c r="D3459" s="2" t="s">
        <v>16</v>
      </c>
      <c r="E3459" s="2" t="s">
        <v>675</v>
      </c>
      <c r="F3459" s="2">
        <v>1</v>
      </c>
      <c r="G3459" s="2">
        <v>1</v>
      </c>
      <c r="H3459" s="2">
        <v>0</v>
      </c>
      <c r="I3459" s="2">
        <v>0</v>
      </c>
    </row>
    <row r="3460" spans="1:9" x14ac:dyDescent="0.25">
      <c r="A3460" s="2" t="s">
        <v>674</v>
      </c>
      <c r="B3460" s="2" t="s">
        <v>499</v>
      </c>
      <c r="C3460" s="2" t="s">
        <v>521</v>
      </c>
      <c r="D3460" s="2" t="s">
        <v>16</v>
      </c>
      <c r="E3460" s="2" t="s">
        <v>8</v>
      </c>
      <c r="F3460" s="2">
        <v>1</v>
      </c>
      <c r="G3460" s="2">
        <v>1</v>
      </c>
      <c r="H3460" s="2">
        <v>0</v>
      </c>
      <c r="I3460" s="2">
        <v>0</v>
      </c>
    </row>
    <row r="3461" spans="1:9" x14ac:dyDescent="0.25">
      <c r="A3461" s="2" t="s">
        <v>674</v>
      </c>
      <c r="B3461" s="2" t="s">
        <v>499</v>
      </c>
      <c r="C3461" s="2" t="s">
        <v>521</v>
      </c>
      <c r="D3461" s="2" t="s">
        <v>16</v>
      </c>
      <c r="E3461" s="2" t="s">
        <v>18</v>
      </c>
      <c r="F3461" s="2">
        <v>17</v>
      </c>
      <c r="G3461" s="2">
        <v>7.74</v>
      </c>
      <c r="H3461" s="2">
        <v>4</v>
      </c>
      <c r="I3461" s="2">
        <v>0.72</v>
      </c>
    </row>
    <row r="3462" spans="1:9" x14ac:dyDescent="0.25">
      <c r="A3462" s="2" t="s">
        <v>674</v>
      </c>
      <c r="B3462" s="2" t="s">
        <v>499</v>
      </c>
      <c r="C3462" s="2" t="s">
        <v>521</v>
      </c>
      <c r="D3462" s="2" t="s">
        <v>16</v>
      </c>
      <c r="E3462" s="2" t="s">
        <v>19</v>
      </c>
      <c r="F3462" s="2">
        <v>39</v>
      </c>
      <c r="G3462" s="2">
        <v>17.46</v>
      </c>
      <c r="H3462" s="2">
        <v>10</v>
      </c>
      <c r="I3462" s="2">
        <v>1.8</v>
      </c>
    </row>
    <row r="3463" spans="1:9" x14ac:dyDescent="0.25">
      <c r="A3463" s="2" t="s">
        <v>674</v>
      </c>
      <c r="B3463" s="2" t="s">
        <v>499</v>
      </c>
      <c r="C3463" s="2" t="s">
        <v>523</v>
      </c>
      <c r="D3463" s="2" t="s">
        <v>16</v>
      </c>
      <c r="E3463" s="2" t="s">
        <v>11</v>
      </c>
      <c r="F3463" s="2">
        <v>1</v>
      </c>
      <c r="G3463" s="2">
        <v>1</v>
      </c>
      <c r="H3463" s="2">
        <v>0</v>
      </c>
      <c r="I3463" s="2">
        <v>0</v>
      </c>
    </row>
    <row r="3464" spans="1:9" x14ac:dyDescent="0.25">
      <c r="A3464" s="2" t="s">
        <v>674</v>
      </c>
      <c r="B3464" s="2" t="s">
        <v>499</v>
      </c>
      <c r="C3464" s="2" t="s">
        <v>523</v>
      </c>
      <c r="D3464" s="2" t="s">
        <v>16</v>
      </c>
      <c r="E3464" s="2" t="s">
        <v>18</v>
      </c>
      <c r="F3464" s="2">
        <v>13</v>
      </c>
      <c r="G3464" s="2">
        <v>7.02</v>
      </c>
      <c r="H3464" s="2">
        <v>0</v>
      </c>
      <c r="I3464" s="2">
        <v>0</v>
      </c>
    </row>
    <row r="3465" spans="1:9" x14ac:dyDescent="0.25">
      <c r="A3465" s="2" t="s">
        <v>674</v>
      </c>
      <c r="B3465" s="2" t="s">
        <v>499</v>
      </c>
      <c r="C3465" s="2" t="s">
        <v>523</v>
      </c>
      <c r="D3465" s="2" t="s">
        <v>16</v>
      </c>
      <c r="E3465" s="2" t="s">
        <v>19</v>
      </c>
      <c r="F3465" s="2">
        <v>18</v>
      </c>
      <c r="G3465" s="2">
        <v>8.64</v>
      </c>
      <c r="H3465" s="2">
        <v>3</v>
      </c>
      <c r="I3465" s="2">
        <v>0.54</v>
      </c>
    </row>
    <row r="3466" spans="1:9" x14ac:dyDescent="0.25">
      <c r="A3466" s="2" t="s">
        <v>674</v>
      </c>
      <c r="B3466" s="2" t="s">
        <v>499</v>
      </c>
      <c r="C3466" s="2" t="s">
        <v>525</v>
      </c>
      <c r="D3466" s="2" t="s">
        <v>16</v>
      </c>
      <c r="E3466" s="2" t="s">
        <v>18</v>
      </c>
      <c r="F3466" s="2">
        <v>5</v>
      </c>
      <c r="G3466" s="2">
        <v>2.7</v>
      </c>
      <c r="H3466" s="2">
        <v>0</v>
      </c>
      <c r="I3466" s="2">
        <v>0</v>
      </c>
    </row>
    <row r="3467" spans="1:9" x14ac:dyDescent="0.25">
      <c r="A3467" s="2" t="s">
        <v>674</v>
      </c>
      <c r="B3467" s="2" t="s">
        <v>499</v>
      </c>
      <c r="C3467" s="2" t="s">
        <v>525</v>
      </c>
      <c r="D3467" s="2" t="s">
        <v>16</v>
      </c>
      <c r="E3467" s="2" t="s">
        <v>19</v>
      </c>
      <c r="F3467" s="2">
        <v>8</v>
      </c>
      <c r="G3467" s="2">
        <v>4.32</v>
      </c>
      <c r="H3467" s="2">
        <v>0</v>
      </c>
      <c r="I3467" s="2">
        <v>0</v>
      </c>
    </row>
    <row r="3468" spans="1:9" x14ac:dyDescent="0.25">
      <c r="A3468" s="2" t="s">
        <v>674</v>
      </c>
      <c r="B3468" s="2" t="s">
        <v>499</v>
      </c>
      <c r="C3468" s="2" t="s">
        <v>539</v>
      </c>
      <c r="D3468" s="2" t="s">
        <v>16</v>
      </c>
      <c r="E3468" s="2" t="s">
        <v>11</v>
      </c>
      <c r="F3468" s="2">
        <v>1</v>
      </c>
      <c r="G3468" s="2">
        <v>1</v>
      </c>
      <c r="H3468" s="2">
        <v>0</v>
      </c>
      <c r="I3468" s="2">
        <v>0</v>
      </c>
    </row>
    <row r="3469" spans="1:9" x14ac:dyDescent="0.25">
      <c r="A3469" s="2" t="s">
        <v>674</v>
      </c>
      <c r="B3469" s="2" t="s">
        <v>499</v>
      </c>
      <c r="C3469" s="2" t="s">
        <v>549</v>
      </c>
      <c r="D3469" s="2" t="s">
        <v>16</v>
      </c>
      <c r="E3469" s="2" t="s">
        <v>19</v>
      </c>
      <c r="F3469" s="2">
        <v>1</v>
      </c>
      <c r="G3469" s="2">
        <v>0.54</v>
      </c>
      <c r="H3469" s="2">
        <v>0</v>
      </c>
      <c r="I3469" s="2">
        <v>0</v>
      </c>
    </row>
    <row r="3470" spans="1:9" x14ac:dyDescent="0.25">
      <c r="A3470" s="2" t="s">
        <v>674</v>
      </c>
      <c r="B3470" s="2" t="s">
        <v>501</v>
      </c>
      <c r="C3470" s="2" t="s">
        <v>501</v>
      </c>
      <c r="D3470" s="2" t="s">
        <v>16</v>
      </c>
      <c r="E3470" s="2" t="s">
        <v>675</v>
      </c>
      <c r="F3470" s="2">
        <v>8</v>
      </c>
      <c r="G3470" s="2">
        <v>8</v>
      </c>
      <c r="H3470" s="2">
        <v>0</v>
      </c>
      <c r="I3470" s="2">
        <v>0</v>
      </c>
    </row>
    <row r="3471" spans="1:9" x14ac:dyDescent="0.25">
      <c r="A3471" s="2" t="s">
        <v>674</v>
      </c>
      <c r="B3471" s="2" t="s">
        <v>501</v>
      </c>
      <c r="C3471" s="2" t="s">
        <v>501</v>
      </c>
      <c r="D3471" s="2" t="s">
        <v>16</v>
      </c>
      <c r="E3471" s="2" t="s">
        <v>8</v>
      </c>
      <c r="F3471" s="2">
        <v>14</v>
      </c>
      <c r="G3471" s="2">
        <v>14</v>
      </c>
      <c r="H3471" s="2">
        <v>0</v>
      </c>
      <c r="I3471" s="2">
        <v>0</v>
      </c>
    </row>
    <row r="3472" spans="1:9" x14ac:dyDescent="0.25">
      <c r="A3472" s="2" t="s">
        <v>674</v>
      </c>
      <c r="B3472" s="2" t="s">
        <v>501</v>
      </c>
      <c r="C3472" s="2" t="s">
        <v>501</v>
      </c>
      <c r="D3472" s="2" t="s">
        <v>16</v>
      </c>
      <c r="E3472" s="2" t="s">
        <v>9</v>
      </c>
      <c r="F3472" s="2">
        <v>12</v>
      </c>
      <c r="G3472" s="2">
        <v>12</v>
      </c>
      <c r="H3472" s="2">
        <v>0</v>
      </c>
      <c r="I3472" s="2">
        <v>0</v>
      </c>
    </row>
    <row r="3473" spans="1:9" x14ac:dyDescent="0.25">
      <c r="A3473" s="2" t="s">
        <v>674</v>
      </c>
      <c r="B3473" s="2" t="s">
        <v>501</v>
      </c>
      <c r="C3473" s="2" t="s">
        <v>501</v>
      </c>
      <c r="D3473" s="2" t="s">
        <v>16</v>
      </c>
      <c r="E3473" s="2" t="s">
        <v>10</v>
      </c>
      <c r="F3473" s="2">
        <v>8</v>
      </c>
      <c r="G3473" s="2">
        <v>8</v>
      </c>
      <c r="H3473" s="2">
        <v>0</v>
      </c>
      <c r="I3473" s="2">
        <v>0</v>
      </c>
    </row>
    <row r="3474" spans="1:9" x14ac:dyDescent="0.25">
      <c r="A3474" s="2" t="s">
        <v>674</v>
      </c>
      <c r="B3474" s="2" t="s">
        <v>501</v>
      </c>
      <c r="C3474" s="2" t="s">
        <v>501</v>
      </c>
      <c r="D3474" s="2" t="s">
        <v>16</v>
      </c>
      <c r="E3474" s="2" t="s">
        <v>11</v>
      </c>
      <c r="F3474" s="2">
        <v>8</v>
      </c>
      <c r="G3474" s="2">
        <v>8</v>
      </c>
      <c r="H3474" s="2">
        <v>0</v>
      </c>
      <c r="I3474" s="2">
        <v>0</v>
      </c>
    </row>
    <row r="3475" spans="1:9" x14ac:dyDescent="0.25">
      <c r="A3475" s="2" t="s">
        <v>674</v>
      </c>
      <c r="B3475" s="2" t="s">
        <v>501</v>
      </c>
      <c r="C3475" s="2" t="s">
        <v>501</v>
      </c>
      <c r="D3475" s="2" t="s">
        <v>16</v>
      </c>
      <c r="E3475" s="2" t="s">
        <v>12</v>
      </c>
      <c r="F3475" s="2">
        <v>9</v>
      </c>
      <c r="G3475" s="2">
        <v>9</v>
      </c>
      <c r="H3475" s="2">
        <v>0</v>
      </c>
      <c r="I3475" s="2">
        <v>0</v>
      </c>
    </row>
    <row r="3476" spans="1:9" x14ac:dyDescent="0.25">
      <c r="A3476" s="2" t="s">
        <v>674</v>
      </c>
      <c r="B3476" s="2" t="s">
        <v>501</v>
      </c>
      <c r="C3476" s="2" t="s">
        <v>501</v>
      </c>
      <c r="D3476" s="2" t="s">
        <v>16</v>
      </c>
      <c r="E3476" s="2" t="s">
        <v>13</v>
      </c>
      <c r="F3476" s="2">
        <v>10</v>
      </c>
      <c r="G3476" s="2">
        <v>10</v>
      </c>
      <c r="H3476" s="2">
        <v>0</v>
      </c>
      <c r="I3476" s="2">
        <v>0</v>
      </c>
    </row>
    <row r="3477" spans="1:9" x14ac:dyDescent="0.25">
      <c r="A3477" s="2" t="s">
        <v>674</v>
      </c>
      <c r="B3477" s="2" t="s">
        <v>501</v>
      </c>
      <c r="C3477" s="2" t="s">
        <v>501</v>
      </c>
      <c r="D3477" s="2" t="s">
        <v>16</v>
      </c>
      <c r="E3477" s="2" t="s">
        <v>14</v>
      </c>
      <c r="F3477" s="2">
        <v>8</v>
      </c>
      <c r="G3477" s="2">
        <v>8</v>
      </c>
      <c r="H3477" s="2">
        <v>0</v>
      </c>
      <c r="I3477" s="2">
        <v>0</v>
      </c>
    </row>
    <row r="3478" spans="1:9" x14ac:dyDescent="0.25">
      <c r="A3478" s="2" t="s">
        <v>674</v>
      </c>
      <c r="B3478" s="2" t="s">
        <v>503</v>
      </c>
      <c r="C3478" s="2" t="s">
        <v>503</v>
      </c>
      <c r="D3478" s="2" t="s">
        <v>16</v>
      </c>
      <c r="E3478" s="2" t="s">
        <v>8</v>
      </c>
      <c r="F3478" s="2">
        <v>10</v>
      </c>
      <c r="G3478" s="2">
        <v>10</v>
      </c>
      <c r="H3478" s="2">
        <v>0</v>
      </c>
      <c r="I3478" s="2">
        <v>0</v>
      </c>
    </row>
    <row r="3479" spans="1:9" x14ac:dyDescent="0.25">
      <c r="A3479" s="2" t="s">
        <v>674</v>
      </c>
      <c r="B3479" s="2" t="s">
        <v>503</v>
      </c>
      <c r="C3479" s="2" t="s">
        <v>503</v>
      </c>
      <c r="D3479" s="2" t="s">
        <v>16</v>
      </c>
      <c r="E3479" s="2" t="s">
        <v>9</v>
      </c>
      <c r="F3479" s="2">
        <v>3</v>
      </c>
      <c r="G3479" s="2">
        <v>3</v>
      </c>
      <c r="H3479" s="2">
        <v>0</v>
      </c>
      <c r="I3479" s="2">
        <v>0</v>
      </c>
    </row>
    <row r="3480" spans="1:9" x14ac:dyDescent="0.25">
      <c r="A3480" s="2" t="s">
        <v>674</v>
      </c>
      <c r="B3480" s="2" t="s">
        <v>503</v>
      </c>
      <c r="C3480" s="2" t="s">
        <v>503</v>
      </c>
      <c r="D3480" s="2" t="s">
        <v>16</v>
      </c>
      <c r="E3480" s="2" t="s">
        <v>10</v>
      </c>
      <c r="F3480" s="2">
        <v>10</v>
      </c>
      <c r="G3480" s="2">
        <v>10</v>
      </c>
      <c r="H3480" s="2">
        <v>0</v>
      </c>
      <c r="I3480" s="2">
        <v>0</v>
      </c>
    </row>
    <row r="3481" spans="1:9" x14ac:dyDescent="0.25">
      <c r="A3481" s="2" t="s">
        <v>674</v>
      </c>
      <c r="B3481" s="2" t="s">
        <v>503</v>
      </c>
      <c r="C3481" s="2" t="s">
        <v>503</v>
      </c>
      <c r="D3481" s="2" t="s">
        <v>16</v>
      </c>
      <c r="E3481" s="2" t="s">
        <v>11</v>
      </c>
      <c r="F3481" s="2">
        <v>4</v>
      </c>
      <c r="G3481" s="2">
        <v>4</v>
      </c>
      <c r="H3481" s="2">
        <v>0</v>
      </c>
      <c r="I3481" s="2">
        <v>0</v>
      </c>
    </row>
    <row r="3482" spans="1:9" x14ac:dyDescent="0.25">
      <c r="A3482" s="2" t="s">
        <v>674</v>
      </c>
      <c r="B3482" s="2" t="s">
        <v>503</v>
      </c>
      <c r="C3482" s="2" t="s">
        <v>503</v>
      </c>
      <c r="D3482" s="2" t="s">
        <v>16</v>
      </c>
      <c r="E3482" s="2" t="s">
        <v>12</v>
      </c>
      <c r="F3482" s="2">
        <v>5</v>
      </c>
      <c r="G3482" s="2">
        <v>5</v>
      </c>
      <c r="H3482" s="2">
        <v>0</v>
      </c>
      <c r="I3482" s="2">
        <v>0</v>
      </c>
    </row>
    <row r="3483" spans="1:9" x14ac:dyDescent="0.25">
      <c r="A3483" s="2" t="s">
        <v>674</v>
      </c>
      <c r="B3483" s="2" t="s">
        <v>503</v>
      </c>
      <c r="C3483" s="2" t="s">
        <v>503</v>
      </c>
      <c r="D3483" s="2" t="s">
        <v>16</v>
      </c>
      <c r="E3483" s="2" t="s">
        <v>13</v>
      </c>
      <c r="F3483" s="2">
        <v>4</v>
      </c>
      <c r="G3483" s="2">
        <v>4</v>
      </c>
      <c r="H3483" s="2">
        <v>0</v>
      </c>
      <c r="I3483" s="2">
        <v>0</v>
      </c>
    </row>
    <row r="3484" spans="1:9" x14ac:dyDescent="0.25">
      <c r="A3484" s="2" t="s">
        <v>674</v>
      </c>
      <c r="B3484" s="2" t="s">
        <v>505</v>
      </c>
      <c r="C3484" s="2" t="s">
        <v>505</v>
      </c>
      <c r="D3484" s="2" t="s">
        <v>16</v>
      </c>
      <c r="E3484" s="2" t="s">
        <v>675</v>
      </c>
      <c r="F3484" s="2">
        <v>79</v>
      </c>
      <c r="G3484" s="2">
        <v>79</v>
      </c>
      <c r="H3484" s="2">
        <v>0</v>
      </c>
      <c r="I3484" s="2">
        <v>0</v>
      </c>
    </row>
    <row r="3485" spans="1:9" x14ac:dyDescent="0.25">
      <c r="A3485" s="2" t="s">
        <v>674</v>
      </c>
      <c r="B3485" s="2" t="s">
        <v>505</v>
      </c>
      <c r="C3485" s="2" t="s">
        <v>505</v>
      </c>
      <c r="D3485" s="2" t="s">
        <v>16</v>
      </c>
      <c r="E3485" s="2" t="s">
        <v>8</v>
      </c>
      <c r="F3485" s="2">
        <v>77</v>
      </c>
      <c r="G3485" s="2">
        <v>77</v>
      </c>
      <c r="H3485" s="2">
        <v>0</v>
      </c>
      <c r="I3485" s="2">
        <v>0</v>
      </c>
    </row>
    <row r="3486" spans="1:9" x14ac:dyDescent="0.25">
      <c r="A3486" s="2" t="s">
        <v>674</v>
      </c>
      <c r="B3486" s="2" t="s">
        <v>505</v>
      </c>
      <c r="C3486" s="2" t="s">
        <v>505</v>
      </c>
      <c r="D3486" s="2" t="s">
        <v>16</v>
      </c>
      <c r="E3486" s="2" t="s">
        <v>9</v>
      </c>
      <c r="F3486" s="2">
        <v>75</v>
      </c>
      <c r="G3486" s="2">
        <v>75</v>
      </c>
      <c r="H3486" s="2">
        <v>0</v>
      </c>
      <c r="I3486" s="2">
        <v>0</v>
      </c>
    </row>
    <row r="3487" spans="1:9" x14ac:dyDescent="0.25">
      <c r="A3487" s="2" t="s">
        <v>674</v>
      </c>
      <c r="B3487" s="2" t="s">
        <v>505</v>
      </c>
      <c r="C3487" s="2" t="s">
        <v>505</v>
      </c>
      <c r="D3487" s="2" t="s">
        <v>16</v>
      </c>
      <c r="E3487" s="2" t="s">
        <v>10</v>
      </c>
      <c r="F3487" s="2">
        <v>98</v>
      </c>
      <c r="G3487" s="2">
        <v>98</v>
      </c>
      <c r="H3487" s="2">
        <v>0</v>
      </c>
      <c r="I3487" s="2">
        <v>0</v>
      </c>
    </row>
    <row r="3488" spans="1:9" x14ac:dyDescent="0.25">
      <c r="A3488" s="2" t="s">
        <v>674</v>
      </c>
      <c r="B3488" s="2" t="s">
        <v>505</v>
      </c>
      <c r="C3488" s="2" t="s">
        <v>505</v>
      </c>
      <c r="D3488" s="2" t="s">
        <v>16</v>
      </c>
      <c r="E3488" s="2" t="s">
        <v>11</v>
      </c>
      <c r="F3488" s="2">
        <v>90</v>
      </c>
      <c r="G3488" s="2">
        <v>89.73</v>
      </c>
      <c r="H3488" s="2">
        <v>0</v>
      </c>
      <c r="I3488" s="2">
        <v>0</v>
      </c>
    </row>
    <row r="3489" spans="1:9" x14ac:dyDescent="0.25">
      <c r="A3489" s="2" t="s">
        <v>674</v>
      </c>
      <c r="B3489" s="2" t="s">
        <v>505</v>
      </c>
      <c r="C3489" s="2" t="s">
        <v>505</v>
      </c>
      <c r="D3489" s="2" t="s">
        <v>16</v>
      </c>
      <c r="E3489" s="2" t="s">
        <v>12</v>
      </c>
      <c r="F3489" s="2">
        <v>97</v>
      </c>
      <c r="G3489" s="2">
        <v>97</v>
      </c>
      <c r="H3489" s="2">
        <v>0</v>
      </c>
      <c r="I3489" s="2">
        <v>0</v>
      </c>
    </row>
    <row r="3490" spans="1:9" x14ac:dyDescent="0.25">
      <c r="A3490" s="2" t="s">
        <v>674</v>
      </c>
      <c r="B3490" s="2" t="s">
        <v>505</v>
      </c>
      <c r="C3490" s="2" t="s">
        <v>505</v>
      </c>
      <c r="D3490" s="2" t="s">
        <v>16</v>
      </c>
      <c r="E3490" s="2" t="s">
        <v>13</v>
      </c>
      <c r="F3490" s="2">
        <v>109</v>
      </c>
      <c r="G3490" s="2">
        <v>109</v>
      </c>
      <c r="H3490" s="2">
        <v>0</v>
      </c>
      <c r="I3490" s="2">
        <v>0</v>
      </c>
    </row>
    <row r="3491" spans="1:9" x14ac:dyDescent="0.25">
      <c r="A3491" s="2" t="s">
        <v>674</v>
      </c>
      <c r="B3491" s="2" t="s">
        <v>505</v>
      </c>
      <c r="C3491" s="2" t="s">
        <v>505</v>
      </c>
      <c r="D3491" s="2" t="s">
        <v>16</v>
      </c>
      <c r="E3491" s="2" t="s">
        <v>14</v>
      </c>
      <c r="F3491" s="2">
        <v>102</v>
      </c>
      <c r="G3491" s="2">
        <v>102</v>
      </c>
      <c r="H3491" s="2">
        <v>0</v>
      </c>
      <c r="I3491" s="2">
        <v>0</v>
      </c>
    </row>
    <row r="3492" spans="1:9" x14ac:dyDescent="0.25">
      <c r="A3492" s="2" t="s">
        <v>674</v>
      </c>
      <c r="B3492" s="2" t="s">
        <v>505</v>
      </c>
      <c r="C3492" s="2" t="s">
        <v>505</v>
      </c>
      <c r="D3492" s="2" t="s">
        <v>16</v>
      </c>
      <c r="E3492" s="2" t="s">
        <v>15</v>
      </c>
      <c r="F3492" s="2">
        <v>113</v>
      </c>
      <c r="G3492" s="2">
        <v>112.33</v>
      </c>
      <c r="H3492" s="2">
        <v>0</v>
      </c>
      <c r="I3492" s="2">
        <v>0</v>
      </c>
    </row>
    <row r="3493" spans="1:9" x14ac:dyDescent="0.25">
      <c r="A3493" s="2" t="s">
        <v>674</v>
      </c>
      <c r="B3493" s="2" t="s">
        <v>505</v>
      </c>
      <c r="C3493" s="2" t="s">
        <v>505</v>
      </c>
      <c r="D3493" s="2" t="s">
        <v>16</v>
      </c>
      <c r="E3493" s="2" t="s">
        <v>16</v>
      </c>
      <c r="F3493" s="2">
        <v>118</v>
      </c>
      <c r="G3493" s="2">
        <v>118</v>
      </c>
      <c r="H3493" s="2">
        <v>0</v>
      </c>
      <c r="I3493" s="2">
        <v>0</v>
      </c>
    </row>
    <row r="3494" spans="1:9" x14ac:dyDescent="0.25">
      <c r="A3494" s="2" t="s">
        <v>674</v>
      </c>
      <c r="B3494" s="2" t="s">
        <v>505</v>
      </c>
      <c r="C3494" s="2" t="s">
        <v>505</v>
      </c>
      <c r="D3494" s="2" t="s">
        <v>16</v>
      </c>
      <c r="E3494" s="2" t="s">
        <v>17</v>
      </c>
      <c r="F3494" s="2">
        <v>112</v>
      </c>
      <c r="G3494" s="2">
        <v>112</v>
      </c>
      <c r="H3494" s="2">
        <v>0</v>
      </c>
      <c r="I3494" s="2">
        <v>0</v>
      </c>
    </row>
    <row r="3495" spans="1:9" x14ac:dyDescent="0.25">
      <c r="A3495" s="2" t="s">
        <v>674</v>
      </c>
      <c r="B3495" s="2" t="s">
        <v>505</v>
      </c>
      <c r="C3495" s="2" t="s">
        <v>505</v>
      </c>
      <c r="D3495" s="2" t="s">
        <v>16</v>
      </c>
      <c r="E3495" s="2" t="s">
        <v>18</v>
      </c>
      <c r="F3495" s="2">
        <v>111</v>
      </c>
      <c r="G3495" s="2">
        <v>102.33</v>
      </c>
      <c r="H3495" s="2">
        <v>0</v>
      </c>
      <c r="I3495" s="2">
        <v>0</v>
      </c>
    </row>
    <row r="3496" spans="1:9" x14ac:dyDescent="0.25">
      <c r="A3496" s="2" t="s">
        <v>674</v>
      </c>
      <c r="B3496" s="2" t="s">
        <v>505</v>
      </c>
      <c r="C3496" s="2" t="s">
        <v>505</v>
      </c>
      <c r="D3496" s="2" t="s">
        <v>16</v>
      </c>
      <c r="E3496" s="2" t="s">
        <v>19</v>
      </c>
      <c r="F3496" s="2">
        <v>91</v>
      </c>
      <c r="G3496" s="2">
        <v>82.9</v>
      </c>
      <c r="H3496" s="2">
        <v>0</v>
      </c>
      <c r="I3496" s="2">
        <v>0</v>
      </c>
    </row>
    <row r="3497" spans="1:9" x14ac:dyDescent="0.25">
      <c r="A3497" s="2" t="s">
        <v>674</v>
      </c>
      <c r="B3497" s="2" t="s">
        <v>507</v>
      </c>
      <c r="C3497" s="2" t="s">
        <v>503</v>
      </c>
      <c r="D3497" s="2" t="s">
        <v>16</v>
      </c>
      <c r="E3497" s="2" t="s">
        <v>13</v>
      </c>
      <c r="F3497" s="2">
        <v>1</v>
      </c>
      <c r="G3497" s="2">
        <v>1</v>
      </c>
      <c r="H3497" s="2">
        <v>0</v>
      </c>
      <c r="I3497" s="2">
        <v>0</v>
      </c>
    </row>
    <row r="3498" spans="1:9" x14ac:dyDescent="0.25">
      <c r="A3498" s="2" t="s">
        <v>674</v>
      </c>
      <c r="B3498" s="2" t="s">
        <v>507</v>
      </c>
      <c r="C3498" s="2" t="s">
        <v>507</v>
      </c>
      <c r="D3498" s="2" t="s">
        <v>16</v>
      </c>
      <c r="E3498" s="2" t="s">
        <v>675</v>
      </c>
      <c r="F3498" s="2">
        <v>132</v>
      </c>
      <c r="G3498" s="2">
        <v>132</v>
      </c>
      <c r="H3498" s="2">
        <v>15</v>
      </c>
      <c r="I3498" s="2">
        <v>15</v>
      </c>
    </row>
    <row r="3499" spans="1:9" x14ac:dyDescent="0.25">
      <c r="A3499" s="2" t="s">
        <v>674</v>
      </c>
      <c r="B3499" s="2" t="s">
        <v>507</v>
      </c>
      <c r="C3499" s="2" t="s">
        <v>507</v>
      </c>
      <c r="D3499" s="2" t="s">
        <v>16</v>
      </c>
      <c r="E3499" s="2" t="s">
        <v>8</v>
      </c>
      <c r="F3499" s="2">
        <v>134</v>
      </c>
      <c r="G3499" s="2">
        <v>134</v>
      </c>
      <c r="H3499" s="2">
        <v>23</v>
      </c>
      <c r="I3499" s="2">
        <v>23</v>
      </c>
    </row>
    <row r="3500" spans="1:9" x14ac:dyDescent="0.25">
      <c r="A3500" s="2" t="s">
        <v>674</v>
      </c>
      <c r="B3500" s="2" t="s">
        <v>507</v>
      </c>
      <c r="C3500" s="2" t="s">
        <v>507</v>
      </c>
      <c r="D3500" s="2" t="s">
        <v>16</v>
      </c>
      <c r="E3500" s="2" t="s">
        <v>9</v>
      </c>
      <c r="F3500" s="2">
        <v>143</v>
      </c>
      <c r="G3500" s="2">
        <v>143</v>
      </c>
      <c r="H3500" s="2">
        <v>27</v>
      </c>
      <c r="I3500" s="2">
        <v>27</v>
      </c>
    </row>
    <row r="3501" spans="1:9" x14ac:dyDescent="0.25">
      <c r="A3501" s="2" t="s">
        <v>674</v>
      </c>
      <c r="B3501" s="2" t="s">
        <v>507</v>
      </c>
      <c r="C3501" s="2" t="s">
        <v>507</v>
      </c>
      <c r="D3501" s="2" t="s">
        <v>16</v>
      </c>
      <c r="E3501" s="2" t="s">
        <v>10</v>
      </c>
      <c r="F3501" s="2">
        <v>135</v>
      </c>
      <c r="G3501" s="2">
        <v>135</v>
      </c>
      <c r="H3501" s="2">
        <v>11</v>
      </c>
      <c r="I3501" s="2">
        <v>11</v>
      </c>
    </row>
    <row r="3502" spans="1:9" x14ac:dyDescent="0.25">
      <c r="A3502" s="2" t="s">
        <v>674</v>
      </c>
      <c r="B3502" s="2" t="s">
        <v>507</v>
      </c>
      <c r="C3502" s="2" t="s">
        <v>507</v>
      </c>
      <c r="D3502" s="2" t="s">
        <v>16</v>
      </c>
      <c r="E3502" s="2" t="s">
        <v>11</v>
      </c>
      <c r="F3502" s="2">
        <v>129</v>
      </c>
      <c r="G3502" s="2">
        <v>129</v>
      </c>
      <c r="H3502" s="2">
        <v>22</v>
      </c>
      <c r="I3502" s="2">
        <v>22</v>
      </c>
    </row>
    <row r="3503" spans="1:9" x14ac:dyDescent="0.25">
      <c r="A3503" s="2" t="s">
        <v>674</v>
      </c>
      <c r="B3503" s="2" t="s">
        <v>507</v>
      </c>
      <c r="C3503" s="2" t="s">
        <v>507</v>
      </c>
      <c r="D3503" s="2" t="s">
        <v>16</v>
      </c>
      <c r="E3503" s="2" t="s">
        <v>12</v>
      </c>
      <c r="F3503" s="2">
        <v>147</v>
      </c>
      <c r="G3503" s="2">
        <v>147</v>
      </c>
      <c r="H3503" s="2">
        <v>14</v>
      </c>
      <c r="I3503" s="2">
        <v>14</v>
      </c>
    </row>
    <row r="3504" spans="1:9" x14ac:dyDescent="0.25">
      <c r="A3504" s="2" t="s">
        <v>674</v>
      </c>
      <c r="B3504" s="2" t="s">
        <v>507</v>
      </c>
      <c r="C3504" s="2" t="s">
        <v>507</v>
      </c>
      <c r="D3504" s="2" t="s">
        <v>16</v>
      </c>
      <c r="E3504" s="2" t="s">
        <v>13</v>
      </c>
      <c r="F3504" s="2">
        <v>121</v>
      </c>
      <c r="G3504" s="2">
        <v>121</v>
      </c>
      <c r="H3504" s="2">
        <v>20</v>
      </c>
      <c r="I3504" s="2">
        <v>20</v>
      </c>
    </row>
    <row r="3505" spans="1:9" x14ac:dyDescent="0.25">
      <c r="A3505" s="2" t="s">
        <v>674</v>
      </c>
      <c r="B3505" s="2" t="s">
        <v>507</v>
      </c>
      <c r="C3505" s="2" t="s">
        <v>507</v>
      </c>
      <c r="D3505" s="2" t="s">
        <v>16</v>
      </c>
      <c r="E3505" s="2" t="s">
        <v>14</v>
      </c>
      <c r="F3505" s="2">
        <v>129</v>
      </c>
      <c r="G3505" s="2">
        <v>128.28</v>
      </c>
      <c r="H3505" s="2">
        <v>12</v>
      </c>
      <c r="I3505" s="2">
        <v>12</v>
      </c>
    </row>
    <row r="3506" spans="1:9" x14ac:dyDescent="0.25">
      <c r="A3506" s="2" t="s">
        <v>674</v>
      </c>
      <c r="B3506" s="2" t="s">
        <v>507</v>
      </c>
      <c r="C3506" s="2" t="s">
        <v>507</v>
      </c>
      <c r="D3506" s="2" t="s">
        <v>16</v>
      </c>
      <c r="E3506" s="2" t="s">
        <v>15</v>
      </c>
      <c r="F3506" s="2">
        <v>139</v>
      </c>
      <c r="G3506" s="2">
        <v>139</v>
      </c>
      <c r="H3506" s="2">
        <v>15</v>
      </c>
      <c r="I3506" s="2">
        <v>15</v>
      </c>
    </row>
    <row r="3507" spans="1:9" x14ac:dyDescent="0.25">
      <c r="A3507" s="2" t="s">
        <v>674</v>
      </c>
      <c r="B3507" s="2" t="s">
        <v>507</v>
      </c>
      <c r="C3507" s="2" t="s">
        <v>507</v>
      </c>
      <c r="D3507" s="2" t="s">
        <v>16</v>
      </c>
      <c r="E3507" s="2" t="s">
        <v>16</v>
      </c>
      <c r="F3507" s="2">
        <v>134</v>
      </c>
      <c r="G3507" s="2">
        <v>133.68</v>
      </c>
      <c r="H3507" s="2">
        <v>14</v>
      </c>
      <c r="I3507" s="2">
        <v>13.5</v>
      </c>
    </row>
    <row r="3508" spans="1:9" x14ac:dyDescent="0.25">
      <c r="A3508" s="2" t="s">
        <v>674</v>
      </c>
      <c r="B3508" s="2" t="s">
        <v>507</v>
      </c>
      <c r="C3508" s="2" t="s">
        <v>507</v>
      </c>
      <c r="D3508" s="2" t="s">
        <v>16</v>
      </c>
      <c r="E3508" s="2" t="s">
        <v>17</v>
      </c>
      <c r="F3508" s="2">
        <v>136</v>
      </c>
      <c r="G3508" s="2">
        <v>135.34</v>
      </c>
      <c r="H3508" s="2">
        <v>22</v>
      </c>
      <c r="I3508" s="2">
        <v>19.89</v>
      </c>
    </row>
    <row r="3509" spans="1:9" x14ac:dyDescent="0.25">
      <c r="A3509" s="2" t="s">
        <v>674</v>
      </c>
      <c r="B3509" s="2" t="s">
        <v>507</v>
      </c>
      <c r="C3509" s="2" t="s">
        <v>507</v>
      </c>
      <c r="D3509" s="2" t="s">
        <v>16</v>
      </c>
      <c r="E3509" s="2" t="s">
        <v>18</v>
      </c>
      <c r="F3509" s="2">
        <v>127</v>
      </c>
      <c r="G3509" s="2">
        <v>107.12</v>
      </c>
      <c r="H3509" s="2">
        <v>29</v>
      </c>
      <c r="I3509" s="2">
        <v>25.82</v>
      </c>
    </row>
    <row r="3510" spans="1:9" x14ac:dyDescent="0.25">
      <c r="A3510" s="2" t="s">
        <v>674</v>
      </c>
      <c r="B3510" s="2" t="s">
        <v>507</v>
      </c>
      <c r="C3510" s="2" t="s">
        <v>507</v>
      </c>
      <c r="D3510" s="2" t="s">
        <v>16</v>
      </c>
      <c r="E3510" s="2" t="s">
        <v>19</v>
      </c>
      <c r="F3510" s="2">
        <v>142</v>
      </c>
      <c r="G3510" s="2">
        <v>116</v>
      </c>
      <c r="H3510" s="2">
        <v>40</v>
      </c>
      <c r="I3510" s="2">
        <v>35.26</v>
      </c>
    </row>
    <row r="3511" spans="1:9" x14ac:dyDescent="0.25">
      <c r="A3511" s="2" t="s">
        <v>674</v>
      </c>
      <c r="B3511" s="2" t="s">
        <v>509</v>
      </c>
      <c r="C3511" s="2" t="s">
        <v>509</v>
      </c>
      <c r="D3511" s="2" t="s">
        <v>16</v>
      </c>
      <c r="E3511" s="2" t="s">
        <v>675</v>
      </c>
      <c r="F3511" s="2">
        <v>597</v>
      </c>
      <c r="G3511" s="2">
        <v>596.79999999999995</v>
      </c>
      <c r="H3511" s="2">
        <v>30</v>
      </c>
      <c r="I3511" s="2">
        <v>29.8</v>
      </c>
    </row>
    <row r="3512" spans="1:9" x14ac:dyDescent="0.25">
      <c r="A3512" s="2" t="s">
        <v>674</v>
      </c>
      <c r="B3512" s="2" t="s">
        <v>509</v>
      </c>
      <c r="C3512" s="2" t="s">
        <v>509</v>
      </c>
      <c r="D3512" s="2" t="s">
        <v>16</v>
      </c>
      <c r="E3512" s="2" t="s">
        <v>8</v>
      </c>
      <c r="F3512" s="2">
        <v>626</v>
      </c>
      <c r="G3512" s="2">
        <v>626</v>
      </c>
      <c r="H3512" s="2">
        <v>31</v>
      </c>
      <c r="I3512" s="2">
        <v>31</v>
      </c>
    </row>
    <row r="3513" spans="1:9" x14ac:dyDescent="0.25">
      <c r="A3513" s="2" t="s">
        <v>674</v>
      </c>
      <c r="B3513" s="2" t="s">
        <v>509</v>
      </c>
      <c r="C3513" s="2" t="s">
        <v>509</v>
      </c>
      <c r="D3513" s="2" t="s">
        <v>16</v>
      </c>
      <c r="E3513" s="2" t="s">
        <v>9</v>
      </c>
      <c r="F3513" s="2">
        <v>741</v>
      </c>
      <c r="G3513" s="2">
        <v>739.8</v>
      </c>
      <c r="H3513" s="2">
        <v>42</v>
      </c>
      <c r="I3513" s="2">
        <v>40.799999999999997</v>
      </c>
    </row>
    <row r="3514" spans="1:9" x14ac:dyDescent="0.25">
      <c r="A3514" s="2" t="s">
        <v>674</v>
      </c>
      <c r="B3514" s="2" t="s">
        <v>509</v>
      </c>
      <c r="C3514" s="2" t="s">
        <v>509</v>
      </c>
      <c r="D3514" s="2" t="s">
        <v>16</v>
      </c>
      <c r="E3514" s="2" t="s">
        <v>10</v>
      </c>
      <c r="F3514" s="2">
        <v>689</v>
      </c>
      <c r="G3514" s="2">
        <v>689</v>
      </c>
      <c r="H3514" s="2">
        <v>41</v>
      </c>
      <c r="I3514" s="2">
        <v>41</v>
      </c>
    </row>
    <row r="3515" spans="1:9" x14ac:dyDescent="0.25">
      <c r="A3515" s="2" t="s">
        <v>674</v>
      </c>
      <c r="B3515" s="2" t="s">
        <v>509</v>
      </c>
      <c r="C3515" s="2" t="s">
        <v>509</v>
      </c>
      <c r="D3515" s="2" t="s">
        <v>16</v>
      </c>
      <c r="E3515" s="2" t="s">
        <v>11</v>
      </c>
      <c r="F3515" s="2">
        <v>713</v>
      </c>
      <c r="G3515" s="2">
        <v>711.9</v>
      </c>
      <c r="H3515" s="2">
        <v>37</v>
      </c>
      <c r="I3515" s="2">
        <v>36.4</v>
      </c>
    </row>
    <row r="3516" spans="1:9" x14ac:dyDescent="0.25">
      <c r="A3516" s="2" t="s">
        <v>674</v>
      </c>
      <c r="B3516" s="2" t="s">
        <v>509</v>
      </c>
      <c r="C3516" s="2" t="s">
        <v>509</v>
      </c>
      <c r="D3516" s="2" t="s">
        <v>16</v>
      </c>
      <c r="E3516" s="2" t="s">
        <v>12</v>
      </c>
      <c r="F3516" s="2">
        <v>737</v>
      </c>
      <c r="G3516" s="2">
        <v>736.8</v>
      </c>
      <c r="H3516" s="2">
        <v>41</v>
      </c>
      <c r="I3516" s="2">
        <v>40.799999999999997</v>
      </c>
    </row>
    <row r="3517" spans="1:9" x14ac:dyDescent="0.25">
      <c r="A3517" s="2" t="s">
        <v>674</v>
      </c>
      <c r="B3517" s="2" t="s">
        <v>509</v>
      </c>
      <c r="C3517" s="2" t="s">
        <v>509</v>
      </c>
      <c r="D3517" s="2" t="s">
        <v>16</v>
      </c>
      <c r="E3517" s="2" t="s">
        <v>13</v>
      </c>
      <c r="F3517" s="2">
        <v>825</v>
      </c>
      <c r="G3517" s="2">
        <v>816.83</v>
      </c>
      <c r="H3517" s="2">
        <v>32</v>
      </c>
      <c r="I3517" s="2">
        <v>30.4</v>
      </c>
    </row>
    <row r="3518" spans="1:9" x14ac:dyDescent="0.25">
      <c r="A3518" s="2" t="s">
        <v>674</v>
      </c>
      <c r="B3518" s="2" t="s">
        <v>509</v>
      </c>
      <c r="C3518" s="2" t="s">
        <v>509</v>
      </c>
      <c r="D3518" s="2" t="s">
        <v>16</v>
      </c>
      <c r="E3518" s="2" t="s">
        <v>14</v>
      </c>
      <c r="F3518" s="2">
        <v>805</v>
      </c>
      <c r="G3518" s="2">
        <v>800.58</v>
      </c>
      <c r="H3518" s="2">
        <v>32</v>
      </c>
      <c r="I3518" s="2">
        <v>31.8</v>
      </c>
    </row>
    <row r="3519" spans="1:9" x14ac:dyDescent="0.25">
      <c r="A3519" s="2" t="s">
        <v>674</v>
      </c>
      <c r="B3519" s="2" t="s">
        <v>509</v>
      </c>
      <c r="C3519" s="2" t="s">
        <v>509</v>
      </c>
      <c r="D3519" s="2" t="s">
        <v>16</v>
      </c>
      <c r="E3519" s="2" t="s">
        <v>15</v>
      </c>
      <c r="F3519" s="2">
        <v>876</v>
      </c>
      <c r="G3519" s="2">
        <v>869.27</v>
      </c>
      <c r="H3519" s="2">
        <v>33</v>
      </c>
      <c r="I3519" s="2">
        <v>32.799999999999997</v>
      </c>
    </row>
    <row r="3520" spans="1:9" x14ac:dyDescent="0.25">
      <c r="A3520" s="2" t="s">
        <v>674</v>
      </c>
      <c r="B3520" s="2" t="s">
        <v>509</v>
      </c>
      <c r="C3520" s="2" t="s">
        <v>509</v>
      </c>
      <c r="D3520" s="2" t="s">
        <v>16</v>
      </c>
      <c r="E3520" s="2" t="s">
        <v>16</v>
      </c>
      <c r="F3520" s="2">
        <v>894</v>
      </c>
      <c r="G3520" s="2">
        <v>892.12</v>
      </c>
      <c r="H3520" s="2">
        <v>44</v>
      </c>
      <c r="I3520" s="2">
        <v>44</v>
      </c>
    </row>
    <row r="3521" spans="1:9" x14ac:dyDescent="0.25">
      <c r="A3521" s="2" t="s">
        <v>674</v>
      </c>
      <c r="B3521" s="2" t="s">
        <v>509</v>
      </c>
      <c r="C3521" s="2" t="s">
        <v>509</v>
      </c>
      <c r="D3521" s="2" t="s">
        <v>16</v>
      </c>
      <c r="E3521" s="2" t="s">
        <v>17</v>
      </c>
      <c r="F3521" s="2">
        <v>861</v>
      </c>
      <c r="G3521" s="2">
        <v>854.98</v>
      </c>
      <c r="H3521" s="2">
        <v>45</v>
      </c>
      <c r="I3521" s="2">
        <v>42.8</v>
      </c>
    </row>
    <row r="3522" spans="1:9" x14ac:dyDescent="0.25">
      <c r="A3522" s="2" t="s">
        <v>674</v>
      </c>
      <c r="B3522" s="2" t="s">
        <v>509</v>
      </c>
      <c r="C3522" s="2" t="s">
        <v>509</v>
      </c>
      <c r="D3522" s="2" t="s">
        <v>16</v>
      </c>
      <c r="E3522" s="2" t="s">
        <v>18</v>
      </c>
      <c r="F3522" s="2">
        <v>879</v>
      </c>
      <c r="G3522" s="2">
        <v>701.76</v>
      </c>
      <c r="H3522" s="2">
        <v>44</v>
      </c>
      <c r="I3522" s="2">
        <v>20.9</v>
      </c>
    </row>
    <row r="3523" spans="1:9" x14ac:dyDescent="0.25">
      <c r="A3523" s="2" t="s">
        <v>674</v>
      </c>
      <c r="B3523" s="2" t="s">
        <v>509</v>
      </c>
      <c r="C3523" s="2" t="s">
        <v>509</v>
      </c>
      <c r="D3523" s="2" t="s">
        <v>16</v>
      </c>
      <c r="E3523" s="2" t="s">
        <v>19</v>
      </c>
      <c r="F3523" s="2">
        <v>850</v>
      </c>
      <c r="G3523" s="2">
        <v>660.09</v>
      </c>
      <c r="H3523" s="2">
        <v>68</v>
      </c>
      <c r="I3523" s="2">
        <v>44</v>
      </c>
    </row>
    <row r="3524" spans="1:9" x14ac:dyDescent="0.25">
      <c r="A3524" s="2" t="s">
        <v>674</v>
      </c>
      <c r="B3524" s="2" t="s">
        <v>511</v>
      </c>
      <c r="C3524" s="2" t="s">
        <v>499</v>
      </c>
      <c r="D3524" s="2" t="s">
        <v>16</v>
      </c>
      <c r="E3524" s="2" t="s">
        <v>19</v>
      </c>
      <c r="F3524" s="2">
        <v>2</v>
      </c>
      <c r="G3524" s="2">
        <v>0.84</v>
      </c>
      <c r="H3524" s="2">
        <v>0</v>
      </c>
      <c r="I3524" s="2">
        <v>0</v>
      </c>
    </row>
    <row r="3525" spans="1:9" x14ac:dyDescent="0.25">
      <c r="A3525" s="2" t="s">
        <v>674</v>
      </c>
      <c r="B3525" s="2" t="s">
        <v>511</v>
      </c>
      <c r="C3525" s="2" t="s">
        <v>509</v>
      </c>
      <c r="D3525" s="2" t="s">
        <v>16</v>
      </c>
      <c r="E3525" s="2" t="s">
        <v>18</v>
      </c>
      <c r="F3525" s="2">
        <v>2</v>
      </c>
      <c r="G3525" s="2">
        <v>0.84</v>
      </c>
      <c r="H3525" s="2">
        <v>0</v>
      </c>
      <c r="I3525" s="2">
        <v>0</v>
      </c>
    </row>
    <row r="3526" spans="1:9" x14ac:dyDescent="0.25">
      <c r="A3526" s="2" t="s">
        <v>674</v>
      </c>
      <c r="B3526" s="2" t="s">
        <v>511</v>
      </c>
      <c r="C3526" s="2" t="s">
        <v>509</v>
      </c>
      <c r="D3526" s="2" t="s">
        <v>16</v>
      </c>
      <c r="E3526" s="2" t="s">
        <v>19</v>
      </c>
      <c r="F3526" s="2">
        <v>5</v>
      </c>
      <c r="G3526" s="2">
        <v>2.1</v>
      </c>
      <c r="H3526" s="2">
        <v>0</v>
      </c>
      <c r="I3526" s="2">
        <v>0</v>
      </c>
    </row>
    <row r="3527" spans="1:9" x14ac:dyDescent="0.25">
      <c r="A3527" s="2" t="s">
        <v>674</v>
      </c>
      <c r="B3527" s="2" t="s">
        <v>511</v>
      </c>
      <c r="C3527" s="2" t="s">
        <v>511</v>
      </c>
      <c r="D3527" s="2" t="s">
        <v>16</v>
      </c>
      <c r="E3527" s="2" t="s">
        <v>675</v>
      </c>
      <c r="F3527" s="2">
        <v>887</v>
      </c>
      <c r="G3527" s="2">
        <v>886.02</v>
      </c>
      <c r="H3527" s="2">
        <v>9</v>
      </c>
      <c r="I3527" s="2">
        <v>9</v>
      </c>
    </row>
    <row r="3528" spans="1:9" x14ac:dyDescent="0.25">
      <c r="A3528" s="2" t="s">
        <v>674</v>
      </c>
      <c r="B3528" s="2" t="s">
        <v>511</v>
      </c>
      <c r="C3528" s="2" t="s">
        <v>511</v>
      </c>
      <c r="D3528" s="2" t="s">
        <v>16</v>
      </c>
      <c r="E3528" s="2" t="s">
        <v>8</v>
      </c>
      <c r="F3528" s="2">
        <v>1066</v>
      </c>
      <c r="G3528" s="2">
        <v>1061.3499999999999</v>
      </c>
      <c r="H3528" s="2">
        <v>13</v>
      </c>
      <c r="I3528" s="2">
        <v>13</v>
      </c>
    </row>
    <row r="3529" spans="1:9" x14ac:dyDescent="0.25">
      <c r="A3529" s="2" t="s">
        <v>674</v>
      </c>
      <c r="B3529" s="2" t="s">
        <v>511</v>
      </c>
      <c r="C3529" s="2" t="s">
        <v>511</v>
      </c>
      <c r="D3529" s="2" t="s">
        <v>16</v>
      </c>
      <c r="E3529" s="2" t="s">
        <v>9</v>
      </c>
      <c r="F3529" s="2">
        <v>1074</v>
      </c>
      <c r="G3529" s="2">
        <v>1070.54</v>
      </c>
      <c r="H3529" s="2">
        <v>11</v>
      </c>
      <c r="I3529" s="2">
        <v>11</v>
      </c>
    </row>
    <row r="3530" spans="1:9" x14ac:dyDescent="0.25">
      <c r="A3530" s="2" t="s">
        <v>674</v>
      </c>
      <c r="B3530" s="2" t="s">
        <v>511</v>
      </c>
      <c r="C3530" s="2" t="s">
        <v>511</v>
      </c>
      <c r="D3530" s="2" t="s">
        <v>16</v>
      </c>
      <c r="E3530" s="2" t="s">
        <v>10</v>
      </c>
      <c r="F3530" s="2">
        <v>1020</v>
      </c>
      <c r="G3530" s="2">
        <v>1018.11</v>
      </c>
      <c r="H3530" s="2">
        <v>8</v>
      </c>
      <c r="I3530" s="2">
        <v>8</v>
      </c>
    </row>
    <row r="3531" spans="1:9" x14ac:dyDescent="0.25">
      <c r="A3531" s="2" t="s">
        <v>674</v>
      </c>
      <c r="B3531" s="2" t="s">
        <v>511</v>
      </c>
      <c r="C3531" s="2" t="s">
        <v>511</v>
      </c>
      <c r="D3531" s="2" t="s">
        <v>16</v>
      </c>
      <c r="E3531" s="2" t="s">
        <v>11</v>
      </c>
      <c r="F3531" s="2">
        <v>1090</v>
      </c>
      <c r="G3531" s="2">
        <v>1087.55</v>
      </c>
      <c r="H3531" s="2">
        <v>4</v>
      </c>
      <c r="I3531" s="2">
        <v>4</v>
      </c>
    </row>
    <row r="3532" spans="1:9" x14ac:dyDescent="0.25">
      <c r="A3532" s="2" t="s">
        <v>674</v>
      </c>
      <c r="B3532" s="2" t="s">
        <v>511</v>
      </c>
      <c r="C3532" s="2" t="s">
        <v>511</v>
      </c>
      <c r="D3532" s="2" t="s">
        <v>16</v>
      </c>
      <c r="E3532" s="2" t="s">
        <v>12</v>
      </c>
      <c r="F3532" s="2">
        <v>1086</v>
      </c>
      <c r="G3532" s="2">
        <v>1085.4000000000001</v>
      </c>
      <c r="H3532" s="2">
        <v>8</v>
      </c>
      <c r="I3532" s="2">
        <v>8</v>
      </c>
    </row>
    <row r="3533" spans="1:9" x14ac:dyDescent="0.25">
      <c r="A3533" s="2" t="s">
        <v>674</v>
      </c>
      <c r="B3533" s="2" t="s">
        <v>511</v>
      </c>
      <c r="C3533" s="2" t="s">
        <v>511</v>
      </c>
      <c r="D3533" s="2" t="s">
        <v>16</v>
      </c>
      <c r="E3533" s="2" t="s">
        <v>13</v>
      </c>
      <c r="F3533" s="2">
        <v>1087</v>
      </c>
      <c r="G3533" s="2">
        <v>1079</v>
      </c>
      <c r="H3533" s="2">
        <v>6</v>
      </c>
      <c r="I3533" s="2">
        <v>6</v>
      </c>
    </row>
    <row r="3534" spans="1:9" x14ac:dyDescent="0.25">
      <c r="A3534" s="2" t="s">
        <v>674</v>
      </c>
      <c r="B3534" s="2" t="s">
        <v>511</v>
      </c>
      <c r="C3534" s="2" t="s">
        <v>511</v>
      </c>
      <c r="D3534" s="2" t="s">
        <v>16</v>
      </c>
      <c r="E3534" s="2" t="s">
        <v>14</v>
      </c>
      <c r="F3534" s="2">
        <v>1126</v>
      </c>
      <c r="G3534" s="2">
        <v>1120.1600000000001</v>
      </c>
      <c r="H3534" s="2">
        <v>9</v>
      </c>
      <c r="I3534" s="2">
        <v>9</v>
      </c>
    </row>
    <row r="3535" spans="1:9" x14ac:dyDescent="0.25">
      <c r="A3535" s="2" t="s">
        <v>674</v>
      </c>
      <c r="B3535" s="2" t="s">
        <v>511</v>
      </c>
      <c r="C3535" s="2" t="s">
        <v>511</v>
      </c>
      <c r="D3535" s="2" t="s">
        <v>16</v>
      </c>
      <c r="E3535" s="2" t="s">
        <v>15</v>
      </c>
      <c r="F3535" s="2">
        <v>1146</v>
      </c>
      <c r="G3535" s="2">
        <v>1140.5899999999999</v>
      </c>
      <c r="H3535" s="2">
        <v>14</v>
      </c>
      <c r="I3535" s="2">
        <v>14</v>
      </c>
    </row>
    <row r="3536" spans="1:9" x14ac:dyDescent="0.25">
      <c r="A3536" s="2" t="s">
        <v>674</v>
      </c>
      <c r="B3536" s="2" t="s">
        <v>511</v>
      </c>
      <c r="C3536" s="2" t="s">
        <v>511</v>
      </c>
      <c r="D3536" s="2" t="s">
        <v>16</v>
      </c>
      <c r="E3536" s="2" t="s">
        <v>16</v>
      </c>
      <c r="F3536" s="2">
        <v>1123</v>
      </c>
      <c r="G3536" s="2">
        <v>1112.19</v>
      </c>
      <c r="H3536" s="2">
        <v>22</v>
      </c>
      <c r="I3536" s="2">
        <v>3.92</v>
      </c>
    </row>
    <row r="3537" spans="1:9" x14ac:dyDescent="0.25">
      <c r="A3537" s="2" t="s">
        <v>674</v>
      </c>
      <c r="B3537" s="2" t="s">
        <v>511</v>
      </c>
      <c r="C3537" s="2" t="s">
        <v>511</v>
      </c>
      <c r="D3537" s="2" t="s">
        <v>16</v>
      </c>
      <c r="E3537" s="2" t="s">
        <v>17</v>
      </c>
      <c r="F3537" s="2">
        <v>1068</v>
      </c>
      <c r="G3537" s="2">
        <v>1057.05</v>
      </c>
      <c r="H3537" s="2">
        <v>31</v>
      </c>
      <c r="I3537" s="2">
        <v>5.62</v>
      </c>
    </row>
    <row r="3538" spans="1:9" x14ac:dyDescent="0.25">
      <c r="A3538" s="2" t="s">
        <v>674</v>
      </c>
      <c r="B3538" s="2" t="s">
        <v>511</v>
      </c>
      <c r="C3538" s="2" t="s">
        <v>511</v>
      </c>
      <c r="D3538" s="2" t="s">
        <v>16</v>
      </c>
      <c r="E3538" s="2" t="s">
        <v>18</v>
      </c>
      <c r="F3538" s="2">
        <v>992</v>
      </c>
      <c r="G3538" s="2">
        <v>914.46</v>
      </c>
      <c r="H3538" s="2">
        <v>66</v>
      </c>
      <c r="I3538" s="2">
        <v>12</v>
      </c>
    </row>
    <row r="3539" spans="1:9" x14ac:dyDescent="0.25">
      <c r="A3539" s="2" t="s">
        <v>674</v>
      </c>
      <c r="B3539" s="2" t="s">
        <v>511</v>
      </c>
      <c r="C3539" s="2" t="s">
        <v>511</v>
      </c>
      <c r="D3539" s="2" t="s">
        <v>16</v>
      </c>
      <c r="E3539" s="2" t="s">
        <v>19</v>
      </c>
      <c r="F3539" s="2">
        <v>933</v>
      </c>
      <c r="G3539" s="2">
        <v>832.58</v>
      </c>
      <c r="H3539" s="2">
        <v>62</v>
      </c>
      <c r="I3539" s="2">
        <v>11.82</v>
      </c>
    </row>
    <row r="3540" spans="1:9" x14ac:dyDescent="0.25">
      <c r="A3540" s="2" t="s">
        <v>674</v>
      </c>
      <c r="B3540" s="2" t="s">
        <v>511</v>
      </c>
      <c r="C3540" s="2" t="s">
        <v>513</v>
      </c>
      <c r="D3540" s="2" t="s">
        <v>16</v>
      </c>
      <c r="E3540" s="2" t="s">
        <v>19</v>
      </c>
      <c r="F3540" s="2">
        <v>1</v>
      </c>
      <c r="G3540" s="2">
        <v>0.42</v>
      </c>
      <c r="H3540" s="2">
        <v>0</v>
      </c>
      <c r="I3540" s="2">
        <v>0</v>
      </c>
    </row>
    <row r="3541" spans="1:9" x14ac:dyDescent="0.25">
      <c r="A3541" s="2" t="s">
        <v>674</v>
      </c>
      <c r="B3541" s="2" t="s">
        <v>511</v>
      </c>
      <c r="C3541" s="2" t="s">
        <v>517</v>
      </c>
      <c r="D3541" s="2" t="s">
        <v>16</v>
      </c>
      <c r="E3541" s="2" t="s">
        <v>18</v>
      </c>
      <c r="F3541" s="2">
        <v>2</v>
      </c>
      <c r="G3541" s="2">
        <v>0.84</v>
      </c>
      <c r="H3541" s="2">
        <v>0</v>
      </c>
      <c r="I3541" s="2">
        <v>0</v>
      </c>
    </row>
    <row r="3542" spans="1:9" x14ac:dyDescent="0.25">
      <c r="A3542" s="2" t="s">
        <v>674</v>
      </c>
      <c r="B3542" s="2" t="s">
        <v>511</v>
      </c>
      <c r="C3542" s="2" t="s">
        <v>517</v>
      </c>
      <c r="D3542" s="2" t="s">
        <v>16</v>
      </c>
      <c r="E3542" s="2" t="s">
        <v>19</v>
      </c>
      <c r="F3542" s="2">
        <v>1</v>
      </c>
      <c r="G3542" s="2">
        <v>0.42</v>
      </c>
      <c r="H3542" s="2">
        <v>0</v>
      </c>
      <c r="I3542" s="2">
        <v>0</v>
      </c>
    </row>
    <row r="3543" spans="1:9" x14ac:dyDescent="0.25">
      <c r="A3543" s="2" t="s">
        <v>674</v>
      </c>
      <c r="B3543" s="2" t="s">
        <v>511</v>
      </c>
      <c r="C3543" s="2" t="s">
        <v>521</v>
      </c>
      <c r="D3543" s="2" t="s">
        <v>16</v>
      </c>
      <c r="E3543" s="2" t="s">
        <v>18</v>
      </c>
      <c r="F3543" s="2">
        <v>1</v>
      </c>
      <c r="G3543" s="2">
        <v>0.42</v>
      </c>
      <c r="H3543" s="2">
        <v>0</v>
      </c>
      <c r="I3543" s="2">
        <v>0</v>
      </c>
    </row>
    <row r="3544" spans="1:9" x14ac:dyDescent="0.25">
      <c r="A3544" s="2" t="s">
        <v>674</v>
      </c>
      <c r="B3544" s="2" t="s">
        <v>511</v>
      </c>
      <c r="C3544" s="2" t="s">
        <v>521</v>
      </c>
      <c r="D3544" s="2" t="s">
        <v>16</v>
      </c>
      <c r="E3544" s="2" t="s">
        <v>19</v>
      </c>
      <c r="F3544" s="2">
        <v>2</v>
      </c>
      <c r="G3544" s="2">
        <v>0.84</v>
      </c>
      <c r="H3544" s="2">
        <v>0</v>
      </c>
      <c r="I3544" s="2">
        <v>0</v>
      </c>
    </row>
    <row r="3545" spans="1:9" x14ac:dyDescent="0.25">
      <c r="A3545" s="2" t="s">
        <v>674</v>
      </c>
      <c r="B3545" s="2" t="s">
        <v>513</v>
      </c>
      <c r="C3545" s="2" t="s">
        <v>513</v>
      </c>
      <c r="D3545" s="2" t="s">
        <v>16</v>
      </c>
      <c r="E3545" s="2" t="s">
        <v>675</v>
      </c>
      <c r="F3545" s="2">
        <v>37</v>
      </c>
      <c r="G3545" s="2">
        <v>37</v>
      </c>
      <c r="H3545" s="2">
        <v>0</v>
      </c>
      <c r="I3545" s="2">
        <v>0</v>
      </c>
    </row>
    <row r="3546" spans="1:9" x14ac:dyDescent="0.25">
      <c r="A3546" s="2" t="s">
        <v>674</v>
      </c>
      <c r="B3546" s="2" t="s">
        <v>513</v>
      </c>
      <c r="C3546" s="2" t="s">
        <v>513</v>
      </c>
      <c r="D3546" s="2" t="s">
        <v>16</v>
      </c>
      <c r="E3546" s="2" t="s">
        <v>8</v>
      </c>
      <c r="F3546" s="2">
        <v>51</v>
      </c>
      <c r="G3546" s="2">
        <v>51</v>
      </c>
      <c r="H3546" s="2">
        <v>0</v>
      </c>
      <c r="I3546" s="2">
        <v>0</v>
      </c>
    </row>
    <row r="3547" spans="1:9" x14ac:dyDescent="0.25">
      <c r="A3547" s="2" t="s">
        <v>674</v>
      </c>
      <c r="B3547" s="2" t="s">
        <v>513</v>
      </c>
      <c r="C3547" s="2" t="s">
        <v>513</v>
      </c>
      <c r="D3547" s="2" t="s">
        <v>16</v>
      </c>
      <c r="E3547" s="2" t="s">
        <v>9</v>
      </c>
      <c r="F3547" s="2">
        <v>49</v>
      </c>
      <c r="G3547" s="2">
        <v>49</v>
      </c>
      <c r="H3547" s="2">
        <v>0</v>
      </c>
      <c r="I3547" s="2">
        <v>0</v>
      </c>
    </row>
    <row r="3548" spans="1:9" x14ac:dyDescent="0.25">
      <c r="A3548" s="2" t="s">
        <v>674</v>
      </c>
      <c r="B3548" s="2" t="s">
        <v>513</v>
      </c>
      <c r="C3548" s="2" t="s">
        <v>513</v>
      </c>
      <c r="D3548" s="2" t="s">
        <v>16</v>
      </c>
      <c r="E3548" s="2" t="s">
        <v>10</v>
      </c>
      <c r="F3548" s="2">
        <v>54</v>
      </c>
      <c r="G3548" s="2">
        <v>54</v>
      </c>
      <c r="H3548" s="2">
        <v>0</v>
      </c>
      <c r="I3548" s="2">
        <v>0</v>
      </c>
    </row>
    <row r="3549" spans="1:9" x14ac:dyDescent="0.25">
      <c r="A3549" s="2" t="s">
        <v>674</v>
      </c>
      <c r="B3549" s="2" t="s">
        <v>513</v>
      </c>
      <c r="C3549" s="2" t="s">
        <v>513</v>
      </c>
      <c r="D3549" s="2" t="s">
        <v>16</v>
      </c>
      <c r="E3549" s="2" t="s">
        <v>11</v>
      </c>
      <c r="F3549" s="2">
        <v>55</v>
      </c>
      <c r="G3549" s="2">
        <v>55</v>
      </c>
      <c r="H3549" s="2">
        <v>0</v>
      </c>
      <c r="I3549" s="2">
        <v>0</v>
      </c>
    </row>
    <row r="3550" spans="1:9" x14ac:dyDescent="0.25">
      <c r="A3550" s="2" t="s">
        <v>674</v>
      </c>
      <c r="B3550" s="2" t="s">
        <v>513</v>
      </c>
      <c r="C3550" s="2" t="s">
        <v>513</v>
      </c>
      <c r="D3550" s="2" t="s">
        <v>16</v>
      </c>
      <c r="E3550" s="2" t="s">
        <v>12</v>
      </c>
      <c r="F3550" s="2">
        <v>60</v>
      </c>
      <c r="G3550" s="2">
        <v>59.1</v>
      </c>
      <c r="H3550" s="2">
        <v>0</v>
      </c>
      <c r="I3550" s="2">
        <v>0</v>
      </c>
    </row>
    <row r="3551" spans="1:9" x14ac:dyDescent="0.25">
      <c r="A3551" s="2" t="s">
        <v>674</v>
      </c>
      <c r="B3551" s="2" t="s">
        <v>513</v>
      </c>
      <c r="C3551" s="2" t="s">
        <v>513</v>
      </c>
      <c r="D3551" s="2" t="s">
        <v>16</v>
      </c>
      <c r="E3551" s="2" t="s">
        <v>13</v>
      </c>
      <c r="F3551" s="2">
        <v>75</v>
      </c>
      <c r="G3551" s="2">
        <v>75</v>
      </c>
      <c r="H3551" s="2">
        <v>0</v>
      </c>
      <c r="I3551" s="2">
        <v>0</v>
      </c>
    </row>
    <row r="3552" spans="1:9" x14ac:dyDescent="0.25">
      <c r="A3552" s="2" t="s">
        <v>674</v>
      </c>
      <c r="B3552" s="2" t="s">
        <v>513</v>
      </c>
      <c r="C3552" s="2" t="s">
        <v>513</v>
      </c>
      <c r="D3552" s="2" t="s">
        <v>16</v>
      </c>
      <c r="E3552" s="2" t="s">
        <v>14</v>
      </c>
      <c r="F3552" s="2">
        <v>77</v>
      </c>
      <c r="G3552" s="2">
        <v>77</v>
      </c>
      <c r="H3552" s="2">
        <v>0</v>
      </c>
      <c r="I3552" s="2">
        <v>0</v>
      </c>
    </row>
    <row r="3553" spans="1:9" x14ac:dyDescent="0.25">
      <c r="A3553" s="2" t="s">
        <v>674</v>
      </c>
      <c r="B3553" s="2" t="s">
        <v>513</v>
      </c>
      <c r="C3553" s="2" t="s">
        <v>513</v>
      </c>
      <c r="D3553" s="2" t="s">
        <v>16</v>
      </c>
      <c r="E3553" s="2" t="s">
        <v>15</v>
      </c>
      <c r="F3553" s="2">
        <v>84</v>
      </c>
      <c r="G3553" s="2">
        <v>83.22</v>
      </c>
      <c r="H3553" s="2">
        <v>0</v>
      </c>
      <c r="I3553" s="2">
        <v>0</v>
      </c>
    </row>
    <row r="3554" spans="1:9" x14ac:dyDescent="0.25">
      <c r="A3554" s="2" t="s">
        <v>674</v>
      </c>
      <c r="B3554" s="2" t="s">
        <v>513</v>
      </c>
      <c r="C3554" s="2" t="s">
        <v>513</v>
      </c>
      <c r="D3554" s="2" t="s">
        <v>16</v>
      </c>
      <c r="E3554" s="2" t="s">
        <v>16</v>
      </c>
      <c r="F3554" s="2">
        <v>71</v>
      </c>
      <c r="G3554" s="2">
        <v>70.84</v>
      </c>
      <c r="H3554" s="2">
        <v>0</v>
      </c>
      <c r="I3554" s="2">
        <v>0</v>
      </c>
    </row>
    <row r="3555" spans="1:9" x14ac:dyDescent="0.25">
      <c r="A3555" s="2" t="s">
        <v>674</v>
      </c>
      <c r="B3555" s="2" t="s">
        <v>513</v>
      </c>
      <c r="C3555" s="2" t="s">
        <v>513</v>
      </c>
      <c r="D3555" s="2" t="s">
        <v>16</v>
      </c>
      <c r="E3555" s="2" t="s">
        <v>17</v>
      </c>
      <c r="F3555" s="2">
        <v>77</v>
      </c>
      <c r="G3555" s="2">
        <v>77</v>
      </c>
      <c r="H3555" s="2">
        <v>0</v>
      </c>
      <c r="I3555" s="2">
        <v>0</v>
      </c>
    </row>
    <row r="3556" spans="1:9" x14ac:dyDescent="0.25">
      <c r="A3556" s="2" t="s">
        <v>674</v>
      </c>
      <c r="B3556" s="2" t="s">
        <v>513</v>
      </c>
      <c r="C3556" s="2" t="s">
        <v>513</v>
      </c>
      <c r="D3556" s="2" t="s">
        <v>16</v>
      </c>
      <c r="E3556" s="2" t="s">
        <v>18</v>
      </c>
      <c r="F3556" s="2">
        <v>68</v>
      </c>
      <c r="G3556" s="2">
        <v>58.94</v>
      </c>
      <c r="H3556" s="2">
        <v>1</v>
      </c>
      <c r="I3556" s="2">
        <v>1</v>
      </c>
    </row>
    <row r="3557" spans="1:9" x14ac:dyDescent="0.25">
      <c r="A3557" s="2" t="s">
        <v>674</v>
      </c>
      <c r="B3557" s="2" t="s">
        <v>513</v>
      </c>
      <c r="C3557" s="2" t="s">
        <v>513</v>
      </c>
      <c r="D3557" s="2" t="s">
        <v>16</v>
      </c>
      <c r="E3557" s="2" t="s">
        <v>19</v>
      </c>
      <c r="F3557" s="2">
        <v>74</v>
      </c>
      <c r="G3557" s="2">
        <v>68.73</v>
      </c>
      <c r="H3557" s="2">
        <v>3</v>
      </c>
      <c r="I3557" s="2">
        <v>3</v>
      </c>
    </row>
    <row r="3558" spans="1:9" x14ac:dyDescent="0.25">
      <c r="A3558" s="2" t="s">
        <v>674</v>
      </c>
      <c r="B3558" s="2" t="s">
        <v>515</v>
      </c>
      <c r="C3558" s="2" t="s">
        <v>515</v>
      </c>
      <c r="D3558" s="2" t="s">
        <v>16</v>
      </c>
      <c r="E3558" s="2" t="s">
        <v>675</v>
      </c>
      <c r="F3558" s="2">
        <v>349</v>
      </c>
      <c r="G3558" s="2">
        <v>349</v>
      </c>
      <c r="H3558" s="2">
        <v>14</v>
      </c>
      <c r="I3558" s="2">
        <v>14</v>
      </c>
    </row>
    <row r="3559" spans="1:9" x14ac:dyDescent="0.25">
      <c r="A3559" s="2" t="s">
        <v>674</v>
      </c>
      <c r="B3559" s="2" t="s">
        <v>515</v>
      </c>
      <c r="C3559" s="2" t="s">
        <v>515</v>
      </c>
      <c r="D3559" s="2" t="s">
        <v>16</v>
      </c>
      <c r="E3559" s="2" t="s">
        <v>8</v>
      </c>
      <c r="F3559" s="2">
        <v>368</v>
      </c>
      <c r="G3559" s="2">
        <v>367.1</v>
      </c>
      <c r="H3559" s="2">
        <v>24</v>
      </c>
      <c r="I3559" s="2">
        <v>24</v>
      </c>
    </row>
    <row r="3560" spans="1:9" x14ac:dyDescent="0.25">
      <c r="A3560" s="2" t="s">
        <v>674</v>
      </c>
      <c r="B3560" s="2" t="s">
        <v>515</v>
      </c>
      <c r="C3560" s="2" t="s">
        <v>515</v>
      </c>
      <c r="D3560" s="2" t="s">
        <v>16</v>
      </c>
      <c r="E3560" s="2" t="s">
        <v>9</v>
      </c>
      <c r="F3560" s="2">
        <v>374</v>
      </c>
      <c r="G3560" s="2">
        <v>374</v>
      </c>
      <c r="H3560" s="2">
        <v>14</v>
      </c>
      <c r="I3560" s="2">
        <v>14</v>
      </c>
    </row>
    <row r="3561" spans="1:9" x14ac:dyDescent="0.25">
      <c r="A3561" s="2" t="s">
        <v>674</v>
      </c>
      <c r="B3561" s="2" t="s">
        <v>515</v>
      </c>
      <c r="C3561" s="2" t="s">
        <v>515</v>
      </c>
      <c r="D3561" s="2" t="s">
        <v>16</v>
      </c>
      <c r="E3561" s="2" t="s">
        <v>10</v>
      </c>
      <c r="F3561" s="2">
        <v>362</v>
      </c>
      <c r="G3561" s="2">
        <v>361.8</v>
      </c>
      <c r="H3561" s="2">
        <v>22</v>
      </c>
      <c r="I3561" s="2">
        <v>21.78</v>
      </c>
    </row>
    <row r="3562" spans="1:9" x14ac:dyDescent="0.25">
      <c r="A3562" s="2" t="s">
        <v>674</v>
      </c>
      <c r="B3562" s="2" t="s">
        <v>515</v>
      </c>
      <c r="C3562" s="2" t="s">
        <v>515</v>
      </c>
      <c r="D3562" s="2" t="s">
        <v>16</v>
      </c>
      <c r="E3562" s="2" t="s">
        <v>11</v>
      </c>
      <c r="F3562" s="2">
        <v>397</v>
      </c>
      <c r="G3562" s="2">
        <v>396.8</v>
      </c>
      <c r="H3562" s="2">
        <v>17</v>
      </c>
      <c r="I3562" s="2">
        <v>16.8</v>
      </c>
    </row>
    <row r="3563" spans="1:9" x14ac:dyDescent="0.25">
      <c r="A3563" s="2" t="s">
        <v>674</v>
      </c>
      <c r="B3563" s="2" t="s">
        <v>515</v>
      </c>
      <c r="C3563" s="2" t="s">
        <v>515</v>
      </c>
      <c r="D3563" s="2" t="s">
        <v>16</v>
      </c>
      <c r="E3563" s="2" t="s">
        <v>12</v>
      </c>
      <c r="F3563" s="2">
        <v>406</v>
      </c>
      <c r="G3563" s="2">
        <v>404.8</v>
      </c>
      <c r="H3563" s="2">
        <v>27</v>
      </c>
      <c r="I3563" s="2">
        <v>25.8</v>
      </c>
    </row>
    <row r="3564" spans="1:9" x14ac:dyDescent="0.25">
      <c r="A3564" s="2" t="s">
        <v>674</v>
      </c>
      <c r="B3564" s="2" t="s">
        <v>515</v>
      </c>
      <c r="C3564" s="2" t="s">
        <v>515</v>
      </c>
      <c r="D3564" s="2" t="s">
        <v>16</v>
      </c>
      <c r="E3564" s="2" t="s">
        <v>13</v>
      </c>
      <c r="F3564" s="2">
        <v>385</v>
      </c>
      <c r="G3564" s="2">
        <v>383.9</v>
      </c>
      <c r="H3564" s="2">
        <v>19</v>
      </c>
      <c r="I3564" s="2">
        <v>18.600000000000001</v>
      </c>
    </row>
    <row r="3565" spans="1:9" x14ac:dyDescent="0.25">
      <c r="A3565" s="2" t="s">
        <v>674</v>
      </c>
      <c r="B3565" s="2" t="s">
        <v>515</v>
      </c>
      <c r="C3565" s="2" t="s">
        <v>515</v>
      </c>
      <c r="D3565" s="2" t="s">
        <v>16</v>
      </c>
      <c r="E3565" s="2" t="s">
        <v>14</v>
      </c>
      <c r="F3565" s="2">
        <v>392</v>
      </c>
      <c r="G3565" s="2">
        <v>391.05</v>
      </c>
      <c r="H3565" s="2">
        <v>13</v>
      </c>
      <c r="I3565" s="2">
        <v>11.75</v>
      </c>
    </row>
    <row r="3566" spans="1:9" x14ac:dyDescent="0.25">
      <c r="A3566" s="2" t="s">
        <v>674</v>
      </c>
      <c r="B3566" s="2" t="s">
        <v>515</v>
      </c>
      <c r="C3566" s="2" t="s">
        <v>515</v>
      </c>
      <c r="D3566" s="2" t="s">
        <v>16</v>
      </c>
      <c r="E3566" s="2" t="s">
        <v>15</v>
      </c>
      <c r="F3566" s="2">
        <v>439</v>
      </c>
      <c r="G3566" s="2">
        <v>439</v>
      </c>
      <c r="H3566" s="2">
        <v>8</v>
      </c>
      <c r="I3566" s="2">
        <v>7.85</v>
      </c>
    </row>
    <row r="3567" spans="1:9" x14ac:dyDescent="0.25">
      <c r="A3567" s="2" t="s">
        <v>674</v>
      </c>
      <c r="B3567" s="2" t="s">
        <v>515</v>
      </c>
      <c r="C3567" s="2" t="s">
        <v>515</v>
      </c>
      <c r="D3567" s="2" t="s">
        <v>16</v>
      </c>
      <c r="E3567" s="2" t="s">
        <v>16</v>
      </c>
      <c r="F3567" s="2">
        <v>388</v>
      </c>
      <c r="G3567" s="2">
        <v>387.72</v>
      </c>
      <c r="H3567" s="2">
        <v>8</v>
      </c>
      <c r="I3567" s="2">
        <v>8</v>
      </c>
    </row>
    <row r="3568" spans="1:9" x14ac:dyDescent="0.25">
      <c r="A3568" s="2" t="s">
        <v>674</v>
      </c>
      <c r="B3568" s="2" t="s">
        <v>515</v>
      </c>
      <c r="C3568" s="2" t="s">
        <v>515</v>
      </c>
      <c r="D3568" s="2" t="s">
        <v>16</v>
      </c>
      <c r="E3568" s="2" t="s">
        <v>17</v>
      </c>
      <c r="F3568" s="2">
        <v>370</v>
      </c>
      <c r="G3568" s="2">
        <v>368.96</v>
      </c>
      <c r="H3568" s="2">
        <v>15</v>
      </c>
      <c r="I3568" s="2">
        <v>14.6</v>
      </c>
    </row>
    <row r="3569" spans="1:9" x14ac:dyDescent="0.25">
      <c r="A3569" s="2" t="s">
        <v>674</v>
      </c>
      <c r="B3569" s="2" t="s">
        <v>515</v>
      </c>
      <c r="C3569" s="2" t="s">
        <v>515</v>
      </c>
      <c r="D3569" s="2" t="s">
        <v>16</v>
      </c>
      <c r="E3569" s="2" t="s">
        <v>18</v>
      </c>
      <c r="F3569" s="2">
        <v>338</v>
      </c>
      <c r="G3569" s="2">
        <v>310.86</v>
      </c>
      <c r="H3569" s="2">
        <v>24</v>
      </c>
      <c r="I3569" s="2">
        <v>24</v>
      </c>
    </row>
    <row r="3570" spans="1:9" x14ac:dyDescent="0.25">
      <c r="A3570" s="2" t="s">
        <v>674</v>
      </c>
      <c r="B3570" s="2" t="s">
        <v>515</v>
      </c>
      <c r="C3570" s="2" t="s">
        <v>515</v>
      </c>
      <c r="D3570" s="2" t="s">
        <v>16</v>
      </c>
      <c r="E3570" s="2" t="s">
        <v>19</v>
      </c>
      <c r="F3570" s="2">
        <v>330</v>
      </c>
      <c r="G3570" s="2">
        <v>298.72000000000003</v>
      </c>
      <c r="H3570" s="2">
        <v>19</v>
      </c>
      <c r="I3570" s="2">
        <v>18.149999999999999</v>
      </c>
    </row>
    <row r="3571" spans="1:9" x14ac:dyDescent="0.25">
      <c r="A3571" s="2" t="s">
        <v>674</v>
      </c>
      <c r="B3571" s="2" t="s">
        <v>517</v>
      </c>
      <c r="C3571" s="2" t="s">
        <v>517</v>
      </c>
      <c r="D3571" s="2" t="s">
        <v>16</v>
      </c>
      <c r="E3571" s="2" t="s">
        <v>675</v>
      </c>
      <c r="F3571" s="2">
        <v>227</v>
      </c>
      <c r="G3571" s="2">
        <v>226.8</v>
      </c>
      <c r="H3571" s="2">
        <v>26</v>
      </c>
      <c r="I3571" s="2">
        <v>25.8</v>
      </c>
    </row>
    <row r="3572" spans="1:9" x14ac:dyDescent="0.25">
      <c r="A3572" s="2" t="s">
        <v>674</v>
      </c>
      <c r="B3572" s="2" t="s">
        <v>517</v>
      </c>
      <c r="C3572" s="2" t="s">
        <v>517</v>
      </c>
      <c r="D3572" s="2" t="s">
        <v>16</v>
      </c>
      <c r="E3572" s="2" t="s">
        <v>8</v>
      </c>
      <c r="F3572" s="2">
        <v>277</v>
      </c>
      <c r="G3572" s="2">
        <v>277</v>
      </c>
      <c r="H3572" s="2">
        <v>25</v>
      </c>
      <c r="I3572" s="2">
        <v>25</v>
      </c>
    </row>
    <row r="3573" spans="1:9" x14ac:dyDescent="0.25">
      <c r="A3573" s="2" t="s">
        <v>674</v>
      </c>
      <c r="B3573" s="2" t="s">
        <v>517</v>
      </c>
      <c r="C3573" s="2" t="s">
        <v>517</v>
      </c>
      <c r="D3573" s="2" t="s">
        <v>16</v>
      </c>
      <c r="E3573" s="2" t="s">
        <v>9</v>
      </c>
      <c r="F3573" s="2">
        <v>281</v>
      </c>
      <c r="G3573" s="2">
        <v>280.8</v>
      </c>
      <c r="H3573" s="2">
        <v>24</v>
      </c>
      <c r="I3573" s="2">
        <v>23.8</v>
      </c>
    </row>
    <row r="3574" spans="1:9" x14ac:dyDescent="0.25">
      <c r="A3574" s="2" t="s">
        <v>674</v>
      </c>
      <c r="B3574" s="2" t="s">
        <v>517</v>
      </c>
      <c r="C3574" s="2" t="s">
        <v>517</v>
      </c>
      <c r="D3574" s="2" t="s">
        <v>16</v>
      </c>
      <c r="E3574" s="2" t="s">
        <v>10</v>
      </c>
      <c r="F3574" s="2">
        <v>273</v>
      </c>
      <c r="G3574" s="2">
        <v>271.8</v>
      </c>
      <c r="H3574" s="2">
        <v>30</v>
      </c>
      <c r="I3574" s="2">
        <v>28.8</v>
      </c>
    </row>
    <row r="3575" spans="1:9" x14ac:dyDescent="0.25">
      <c r="A3575" s="2" t="s">
        <v>674</v>
      </c>
      <c r="B3575" s="2" t="s">
        <v>517</v>
      </c>
      <c r="C3575" s="2" t="s">
        <v>517</v>
      </c>
      <c r="D3575" s="2" t="s">
        <v>16</v>
      </c>
      <c r="E3575" s="2" t="s">
        <v>11</v>
      </c>
      <c r="F3575" s="2">
        <v>270</v>
      </c>
      <c r="G3575" s="2">
        <v>269.2</v>
      </c>
      <c r="H3575" s="2">
        <v>25</v>
      </c>
      <c r="I3575" s="2">
        <v>24.2</v>
      </c>
    </row>
    <row r="3576" spans="1:9" x14ac:dyDescent="0.25">
      <c r="A3576" s="2" t="s">
        <v>674</v>
      </c>
      <c r="B3576" s="2" t="s">
        <v>517</v>
      </c>
      <c r="C3576" s="2" t="s">
        <v>517</v>
      </c>
      <c r="D3576" s="2" t="s">
        <v>16</v>
      </c>
      <c r="E3576" s="2" t="s">
        <v>12</v>
      </c>
      <c r="F3576" s="2">
        <v>272</v>
      </c>
      <c r="G3576" s="2">
        <v>271.2</v>
      </c>
      <c r="H3576" s="2">
        <v>18</v>
      </c>
      <c r="I3576" s="2">
        <v>17.2</v>
      </c>
    </row>
    <row r="3577" spans="1:9" x14ac:dyDescent="0.25">
      <c r="A3577" s="2" t="s">
        <v>674</v>
      </c>
      <c r="B3577" s="2" t="s">
        <v>517</v>
      </c>
      <c r="C3577" s="2" t="s">
        <v>517</v>
      </c>
      <c r="D3577" s="2" t="s">
        <v>16</v>
      </c>
      <c r="E3577" s="2" t="s">
        <v>13</v>
      </c>
      <c r="F3577" s="2">
        <v>301</v>
      </c>
      <c r="G3577" s="2">
        <v>299.2</v>
      </c>
      <c r="H3577" s="2">
        <v>31</v>
      </c>
      <c r="I3577" s="2">
        <v>29.2</v>
      </c>
    </row>
    <row r="3578" spans="1:9" x14ac:dyDescent="0.25">
      <c r="A3578" s="2" t="s">
        <v>674</v>
      </c>
      <c r="B3578" s="2" t="s">
        <v>517</v>
      </c>
      <c r="C3578" s="2" t="s">
        <v>517</v>
      </c>
      <c r="D3578" s="2" t="s">
        <v>16</v>
      </c>
      <c r="E3578" s="2" t="s">
        <v>14</v>
      </c>
      <c r="F3578" s="2">
        <v>293</v>
      </c>
      <c r="G3578" s="2">
        <v>291.8</v>
      </c>
      <c r="H3578" s="2">
        <v>27</v>
      </c>
      <c r="I3578" s="2">
        <v>26.6</v>
      </c>
    </row>
    <row r="3579" spans="1:9" x14ac:dyDescent="0.25">
      <c r="A3579" s="2" t="s">
        <v>674</v>
      </c>
      <c r="B3579" s="2" t="s">
        <v>517</v>
      </c>
      <c r="C3579" s="2" t="s">
        <v>517</v>
      </c>
      <c r="D3579" s="2" t="s">
        <v>16</v>
      </c>
      <c r="E3579" s="2" t="s">
        <v>15</v>
      </c>
      <c r="F3579" s="2">
        <v>302</v>
      </c>
      <c r="G3579" s="2">
        <v>302</v>
      </c>
      <c r="H3579" s="2">
        <v>44</v>
      </c>
      <c r="I3579" s="2">
        <v>38.6</v>
      </c>
    </row>
    <row r="3580" spans="1:9" x14ac:dyDescent="0.25">
      <c r="A3580" s="2" t="s">
        <v>674</v>
      </c>
      <c r="B3580" s="2" t="s">
        <v>517</v>
      </c>
      <c r="C3580" s="2" t="s">
        <v>517</v>
      </c>
      <c r="D3580" s="2" t="s">
        <v>16</v>
      </c>
      <c r="E3580" s="2" t="s">
        <v>16</v>
      </c>
      <c r="F3580" s="2">
        <v>264</v>
      </c>
      <c r="G3580" s="2">
        <v>262.89999999999998</v>
      </c>
      <c r="H3580" s="2">
        <v>55</v>
      </c>
      <c r="I3580" s="2">
        <v>53.63</v>
      </c>
    </row>
    <row r="3581" spans="1:9" x14ac:dyDescent="0.25">
      <c r="A3581" s="2" t="s">
        <v>674</v>
      </c>
      <c r="B3581" s="2" t="s">
        <v>517</v>
      </c>
      <c r="C3581" s="2" t="s">
        <v>517</v>
      </c>
      <c r="D3581" s="2" t="s">
        <v>16</v>
      </c>
      <c r="E3581" s="2" t="s">
        <v>17</v>
      </c>
      <c r="F3581" s="2">
        <v>275</v>
      </c>
      <c r="G3581" s="2">
        <v>274.23</v>
      </c>
      <c r="H3581" s="2">
        <v>64</v>
      </c>
      <c r="I3581" s="2">
        <v>62.04</v>
      </c>
    </row>
    <row r="3582" spans="1:9" x14ac:dyDescent="0.25">
      <c r="A3582" s="2" t="s">
        <v>674</v>
      </c>
      <c r="B3582" s="2" t="s">
        <v>517</v>
      </c>
      <c r="C3582" s="2" t="s">
        <v>517</v>
      </c>
      <c r="D3582" s="2" t="s">
        <v>16</v>
      </c>
      <c r="E3582" s="2" t="s">
        <v>18</v>
      </c>
      <c r="F3582" s="2">
        <v>284</v>
      </c>
      <c r="G3582" s="2">
        <v>228.75</v>
      </c>
      <c r="H3582" s="2">
        <v>70</v>
      </c>
      <c r="I3582" s="2">
        <v>57.43</v>
      </c>
    </row>
    <row r="3583" spans="1:9" x14ac:dyDescent="0.25">
      <c r="A3583" s="2" t="s">
        <v>674</v>
      </c>
      <c r="B3583" s="2" t="s">
        <v>517</v>
      </c>
      <c r="C3583" s="2" t="s">
        <v>517</v>
      </c>
      <c r="D3583" s="2" t="s">
        <v>16</v>
      </c>
      <c r="E3583" s="2" t="s">
        <v>19</v>
      </c>
      <c r="F3583" s="2">
        <v>270</v>
      </c>
      <c r="G3583" s="2">
        <v>210.67</v>
      </c>
      <c r="H3583" s="2">
        <v>53</v>
      </c>
      <c r="I3583" s="2">
        <v>45.13</v>
      </c>
    </row>
    <row r="3584" spans="1:9" x14ac:dyDescent="0.25">
      <c r="A3584" s="2" t="s">
        <v>674</v>
      </c>
      <c r="B3584" s="2" t="s">
        <v>519</v>
      </c>
      <c r="C3584" s="2" t="s">
        <v>519</v>
      </c>
      <c r="D3584" s="2" t="s">
        <v>16</v>
      </c>
      <c r="E3584" s="2" t="s">
        <v>675</v>
      </c>
      <c r="F3584" s="2">
        <v>41</v>
      </c>
      <c r="G3584" s="2">
        <v>41</v>
      </c>
      <c r="H3584" s="2">
        <v>0</v>
      </c>
      <c r="I3584" s="2">
        <v>0</v>
      </c>
    </row>
    <row r="3585" spans="1:9" x14ac:dyDescent="0.25">
      <c r="A3585" s="2" t="s">
        <v>674</v>
      </c>
      <c r="B3585" s="2" t="s">
        <v>519</v>
      </c>
      <c r="C3585" s="2" t="s">
        <v>519</v>
      </c>
      <c r="D3585" s="2" t="s">
        <v>16</v>
      </c>
      <c r="E3585" s="2" t="s">
        <v>8</v>
      </c>
      <c r="F3585" s="2">
        <v>38</v>
      </c>
      <c r="G3585" s="2">
        <v>38</v>
      </c>
      <c r="H3585" s="2">
        <v>0</v>
      </c>
      <c r="I3585" s="2">
        <v>0</v>
      </c>
    </row>
    <row r="3586" spans="1:9" x14ac:dyDescent="0.25">
      <c r="A3586" s="2" t="s">
        <v>674</v>
      </c>
      <c r="B3586" s="2" t="s">
        <v>519</v>
      </c>
      <c r="C3586" s="2" t="s">
        <v>519</v>
      </c>
      <c r="D3586" s="2" t="s">
        <v>16</v>
      </c>
      <c r="E3586" s="2" t="s">
        <v>9</v>
      </c>
      <c r="F3586" s="2">
        <v>39</v>
      </c>
      <c r="G3586" s="2">
        <v>39</v>
      </c>
      <c r="H3586" s="2">
        <v>0</v>
      </c>
      <c r="I3586" s="2">
        <v>0</v>
      </c>
    </row>
    <row r="3587" spans="1:9" x14ac:dyDescent="0.25">
      <c r="A3587" s="2" t="s">
        <v>674</v>
      </c>
      <c r="B3587" s="2" t="s">
        <v>519</v>
      </c>
      <c r="C3587" s="2" t="s">
        <v>519</v>
      </c>
      <c r="D3587" s="2" t="s">
        <v>16</v>
      </c>
      <c r="E3587" s="2" t="s">
        <v>10</v>
      </c>
      <c r="F3587" s="2">
        <v>34</v>
      </c>
      <c r="G3587" s="2">
        <v>34</v>
      </c>
      <c r="H3587" s="2">
        <v>0</v>
      </c>
      <c r="I3587" s="2">
        <v>0</v>
      </c>
    </row>
    <row r="3588" spans="1:9" x14ac:dyDescent="0.25">
      <c r="A3588" s="2" t="s">
        <v>674</v>
      </c>
      <c r="B3588" s="2" t="s">
        <v>519</v>
      </c>
      <c r="C3588" s="2" t="s">
        <v>519</v>
      </c>
      <c r="D3588" s="2" t="s">
        <v>16</v>
      </c>
      <c r="E3588" s="2" t="s">
        <v>11</v>
      </c>
      <c r="F3588" s="2">
        <v>38</v>
      </c>
      <c r="G3588" s="2">
        <v>38</v>
      </c>
      <c r="H3588" s="2">
        <v>0</v>
      </c>
      <c r="I3588" s="2">
        <v>0</v>
      </c>
    </row>
    <row r="3589" spans="1:9" x14ac:dyDescent="0.25">
      <c r="A3589" s="2" t="s">
        <v>674</v>
      </c>
      <c r="B3589" s="2" t="s">
        <v>519</v>
      </c>
      <c r="C3589" s="2" t="s">
        <v>519</v>
      </c>
      <c r="D3589" s="2" t="s">
        <v>16</v>
      </c>
      <c r="E3589" s="2" t="s">
        <v>12</v>
      </c>
      <c r="F3589" s="2">
        <v>35</v>
      </c>
      <c r="G3589" s="2">
        <v>35</v>
      </c>
      <c r="H3589" s="2">
        <v>0</v>
      </c>
      <c r="I3589" s="2">
        <v>0</v>
      </c>
    </row>
    <row r="3590" spans="1:9" x14ac:dyDescent="0.25">
      <c r="A3590" s="2" t="s">
        <v>674</v>
      </c>
      <c r="B3590" s="2" t="s">
        <v>519</v>
      </c>
      <c r="C3590" s="2" t="s">
        <v>519</v>
      </c>
      <c r="D3590" s="2" t="s">
        <v>16</v>
      </c>
      <c r="E3590" s="2" t="s">
        <v>13</v>
      </c>
      <c r="F3590" s="2">
        <v>45</v>
      </c>
      <c r="G3590" s="2">
        <v>45</v>
      </c>
      <c r="H3590" s="2">
        <v>0</v>
      </c>
      <c r="I3590" s="2">
        <v>0</v>
      </c>
    </row>
    <row r="3591" spans="1:9" x14ac:dyDescent="0.25">
      <c r="A3591" s="2" t="s">
        <v>674</v>
      </c>
      <c r="B3591" s="2" t="s">
        <v>519</v>
      </c>
      <c r="C3591" s="2" t="s">
        <v>519</v>
      </c>
      <c r="D3591" s="2" t="s">
        <v>16</v>
      </c>
      <c r="E3591" s="2" t="s">
        <v>14</v>
      </c>
      <c r="F3591" s="2">
        <v>39</v>
      </c>
      <c r="G3591" s="2">
        <v>39</v>
      </c>
      <c r="H3591" s="2">
        <v>0</v>
      </c>
      <c r="I3591" s="2">
        <v>0</v>
      </c>
    </row>
    <row r="3592" spans="1:9" x14ac:dyDescent="0.25">
      <c r="A3592" s="2" t="s">
        <v>674</v>
      </c>
      <c r="B3592" s="2" t="s">
        <v>519</v>
      </c>
      <c r="C3592" s="2" t="s">
        <v>519</v>
      </c>
      <c r="D3592" s="2" t="s">
        <v>16</v>
      </c>
      <c r="E3592" s="2" t="s">
        <v>15</v>
      </c>
      <c r="F3592" s="2">
        <v>45</v>
      </c>
      <c r="G3592" s="2">
        <v>45</v>
      </c>
      <c r="H3592" s="2">
        <v>0</v>
      </c>
      <c r="I3592" s="2">
        <v>0</v>
      </c>
    </row>
    <row r="3593" spans="1:9" x14ac:dyDescent="0.25">
      <c r="A3593" s="2" t="s">
        <v>674</v>
      </c>
      <c r="B3593" s="2" t="s">
        <v>519</v>
      </c>
      <c r="C3593" s="2" t="s">
        <v>519</v>
      </c>
      <c r="D3593" s="2" t="s">
        <v>16</v>
      </c>
      <c r="E3593" s="2" t="s">
        <v>16</v>
      </c>
      <c r="F3593" s="2">
        <v>48</v>
      </c>
      <c r="G3593" s="2">
        <v>48</v>
      </c>
      <c r="H3593" s="2">
        <v>0</v>
      </c>
      <c r="I3593" s="2">
        <v>0</v>
      </c>
    </row>
    <row r="3594" spans="1:9" x14ac:dyDescent="0.25">
      <c r="A3594" s="2" t="s">
        <v>674</v>
      </c>
      <c r="B3594" s="2" t="s">
        <v>519</v>
      </c>
      <c r="C3594" s="2" t="s">
        <v>519</v>
      </c>
      <c r="D3594" s="2" t="s">
        <v>16</v>
      </c>
      <c r="E3594" s="2" t="s">
        <v>17</v>
      </c>
      <c r="F3594" s="2">
        <v>42</v>
      </c>
      <c r="G3594" s="2">
        <v>41.09</v>
      </c>
      <c r="H3594" s="2">
        <v>1</v>
      </c>
      <c r="I3594" s="2">
        <v>1</v>
      </c>
    </row>
    <row r="3595" spans="1:9" x14ac:dyDescent="0.25">
      <c r="A3595" s="2" t="s">
        <v>674</v>
      </c>
      <c r="B3595" s="2" t="s">
        <v>519</v>
      </c>
      <c r="C3595" s="2" t="s">
        <v>519</v>
      </c>
      <c r="D3595" s="2" t="s">
        <v>16</v>
      </c>
      <c r="E3595" s="2" t="s">
        <v>18</v>
      </c>
      <c r="F3595" s="2">
        <v>44</v>
      </c>
      <c r="G3595" s="2">
        <v>40.5</v>
      </c>
      <c r="H3595" s="2">
        <v>0</v>
      </c>
      <c r="I3595" s="2">
        <v>0</v>
      </c>
    </row>
    <row r="3596" spans="1:9" x14ac:dyDescent="0.25">
      <c r="A3596" s="2" t="s">
        <v>674</v>
      </c>
      <c r="B3596" s="2" t="s">
        <v>519</v>
      </c>
      <c r="C3596" s="2" t="s">
        <v>519</v>
      </c>
      <c r="D3596" s="2" t="s">
        <v>16</v>
      </c>
      <c r="E3596" s="2" t="s">
        <v>19</v>
      </c>
      <c r="F3596" s="2">
        <v>43</v>
      </c>
      <c r="G3596" s="2">
        <v>39.82</v>
      </c>
      <c r="H3596" s="2">
        <v>3</v>
      </c>
      <c r="I3596" s="2">
        <v>3</v>
      </c>
    </row>
    <row r="3597" spans="1:9" x14ac:dyDescent="0.25">
      <c r="A3597" s="2" t="s">
        <v>674</v>
      </c>
      <c r="B3597" s="2" t="s">
        <v>521</v>
      </c>
      <c r="C3597" s="2" t="s">
        <v>511</v>
      </c>
      <c r="D3597" s="2" t="s">
        <v>16</v>
      </c>
      <c r="E3597" s="2" t="s">
        <v>16</v>
      </c>
      <c r="F3597" s="2">
        <v>14</v>
      </c>
      <c r="G3597" s="2">
        <v>14</v>
      </c>
      <c r="H3597" s="2">
        <v>14</v>
      </c>
      <c r="I3597" s="2">
        <v>14</v>
      </c>
    </row>
    <row r="3598" spans="1:9" x14ac:dyDescent="0.25">
      <c r="A3598" s="2" t="s">
        <v>674</v>
      </c>
      <c r="B3598" s="2" t="s">
        <v>521</v>
      </c>
      <c r="C3598" s="2" t="s">
        <v>511</v>
      </c>
      <c r="D3598" s="2" t="s">
        <v>16</v>
      </c>
      <c r="E3598" s="2" t="s">
        <v>17</v>
      </c>
      <c r="F3598" s="2">
        <v>19</v>
      </c>
      <c r="G3598" s="2">
        <v>19</v>
      </c>
      <c r="H3598" s="2">
        <v>19</v>
      </c>
      <c r="I3598" s="2">
        <v>19</v>
      </c>
    </row>
    <row r="3599" spans="1:9" x14ac:dyDescent="0.25">
      <c r="A3599" s="2" t="s">
        <v>674</v>
      </c>
      <c r="B3599" s="2" t="s">
        <v>521</v>
      </c>
      <c r="C3599" s="2" t="s">
        <v>511</v>
      </c>
      <c r="D3599" s="2" t="s">
        <v>16</v>
      </c>
      <c r="E3599" s="2" t="s">
        <v>18</v>
      </c>
      <c r="F3599" s="2">
        <v>50</v>
      </c>
      <c r="G3599" s="2">
        <v>49.9</v>
      </c>
      <c r="H3599" s="2">
        <v>50</v>
      </c>
      <c r="I3599" s="2">
        <v>49.9</v>
      </c>
    </row>
    <row r="3600" spans="1:9" x14ac:dyDescent="0.25">
      <c r="A3600" s="2" t="s">
        <v>674</v>
      </c>
      <c r="B3600" s="2" t="s">
        <v>521</v>
      </c>
      <c r="C3600" s="2" t="s">
        <v>511</v>
      </c>
      <c r="D3600" s="2" t="s">
        <v>16</v>
      </c>
      <c r="E3600" s="2" t="s">
        <v>19</v>
      </c>
      <c r="F3600" s="2">
        <v>65</v>
      </c>
      <c r="G3600" s="2">
        <v>64.44</v>
      </c>
      <c r="H3600" s="2">
        <v>65</v>
      </c>
      <c r="I3600" s="2">
        <v>64.44</v>
      </c>
    </row>
    <row r="3601" spans="1:9" x14ac:dyDescent="0.25">
      <c r="A3601" s="2" t="s">
        <v>674</v>
      </c>
      <c r="B3601" s="2" t="s">
        <v>521</v>
      </c>
      <c r="C3601" s="2" t="s">
        <v>513</v>
      </c>
      <c r="D3601" s="2" t="s">
        <v>16</v>
      </c>
      <c r="E3601" s="2" t="s">
        <v>17</v>
      </c>
      <c r="F3601" s="2">
        <v>1</v>
      </c>
      <c r="G3601" s="2">
        <v>1</v>
      </c>
      <c r="H3601" s="2">
        <v>1</v>
      </c>
      <c r="I3601" s="2">
        <v>1</v>
      </c>
    </row>
    <row r="3602" spans="1:9" x14ac:dyDescent="0.25">
      <c r="A3602" s="2" t="s">
        <v>674</v>
      </c>
      <c r="B3602" s="2" t="s">
        <v>521</v>
      </c>
      <c r="C3602" s="2" t="s">
        <v>513</v>
      </c>
      <c r="D3602" s="2" t="s">
        <v>16</v>
      </c>
      <c r="E3602" s="2" t="s">
        <v>18</v>
      </c>
      <c r="F3602" s="2">
        <v>1</v>
      </c>
      <c r="G3602" s="2">
        <v>1</v>
      </c>
      <c r="H3602" s="2">
        <v>1</v>
      </c>
      <c r="I3602" s="2">
        <v>1</v>
      </c>
    </row>
    <row r="3603" spans="1:9" x14ac:dyDescent="0.25">
      <c r="A3603" s="2" t="s">
        <v>674</v>
      </c>
      <c r="B3603" s="2" t="s">
        <v>521</v>
      </c>
      <c r="C3603" s="2" t="s">
        <v>513</v>
      </c>
      <c r="D3603" s="2" t="s">
        <v>16</v>
      </c>
      <c r="E3603" s="2" t="s">
        <v>19</v>
      </c>
      <c r="F3603" s="2">
        <v>1</v>
      </c>
      <c r="G3603" s="2">
        <v>1</v>
      </c>
      <c r="H3603" s="2">
        <v>1</v>
      </c>
      <c r="I3603" s="2">
        <v>1</v>
      </c>
    </row>
    <row r="3604" spans="1:9" x14ac:dyDescent="0.25">
      <c r="A3604" s="2" t="s">
        <v>674</v>
      </c>
      <c r="B3604" s="2" t="s">
        <v>521</v>
      </c>
      <c r="C3604" s="2" t="s">
        <v>517</v>
      </c>
      <c r="D3604" s="2" t="s">
        <v>16</v>
      </c>
      <c r="E3604" s="2" t="s">
        <v>16</v>
      </c>
      <c r="F3604" s="2">
        <v>3</v>
      </c>
      <c r="G3604" s="2">
        <v>3</v>
      </c>
      <c r="H3604" s="2">
        <v>3</v>
      </c>
      <c r="I3604" s="2">
        <v>3</v>
      </c>
    </row>
    <row r="3605" spans="1:9" x14ac:dyDescent="0.25">
      <c r="A3605" s="2" t="s">
        <v>674</v>
      </c>
      <c r="B3605" s="2" t="s">
        <v>521</v>
      </c>
      <c r="C3605" s="2" t="s">
        <v>517</v>
      </c>
      <c r="D3605" s="2" t="s">
        <v>16</v>
      </c>
      <c r="E3605" s="2" t="s">
        <v>17</v>
      </c>
      <c r="F3605" s="2">
        <v>13</v>
      </c>
      <c r="G3605" s="2">
        <v>13</v>
      </c>
      <c r="H3605" s="2">
        <v>13</v>
      </c>
      <c r="I3605" s="2">
        <v>13</v>
      </c>
    </row>
    <row r="3606" spans="1:9" x14ac:dyDescent="0.25">
      <c r="A3606" s="2" t="s">
        <v>674</v>
      </c>
      <c r="B3606" s="2" t="s">
        <v>521</v>
      </c>
      <c r="C3606" s="2" t="s">
        <v>517</v>
      </c>
      <c r="D3606" s="2" t="s">
        <v>16</v>
      </c>
      <c r="E3606" s="2" t="s">
        <v>18</v>
      </c>
      <c r="F3606" s="2">
        <v>19</v>
      </c>
      <c r="G3606" s="2">
        <v>19</v>
      </c>
      <c r="H3606" s="2">
        <v>19</v>
      </c>
      <c r="I3606" s="2">
        <v>19</v>
      </c>
    </row>
    <row r="3607" spans="1:9" x14ac:dyDescent="0.25">
      <c r="A3607" s="2" t="s">
        <v>674</v>
      </c>
      <c r="B3607" s="2" t="s">
        <v>521</v>
      </c>
      <c r="C3607" s="2" t="s">
        <v>517</v>
      </c>
      <c r="D3607" s="2" t="s">
        <v>16</v>
      </c>
      <c r="E3607" s="2" t="s">
        <v>19</v>
      </c>
      <c r="F3607" s="2">
        <v>26</v>
      </c>
      <c r="G3607" s="2">
        <v>26</v>
      </c>
      <c r="H3607" s="2">
        <v>26</v>
      </c>
      <c r="I3607" s="2">
        <v>26</v>
      </c>
    </row>
    <row r="3608" spans="1:9" x14ac:dyDescent="0.25">
      <c r="A3608" s="2" t="s">
        <v>674</v>
      </c>
      <c r="B3608" s="2" t="s">
        <v>521</v>
      </c>
      <c r="C3608" s="2" t="s">
        <v>521</v>
      </c>
      <c r="D3608" s="2" t="s">
        <v>16</v>
      </c>
      <c r="E3608" s="2" t="s">
        <v>675</v>
      </c>
      <c r="F3608" s="2">
        <v>175</v>
      </c>
      <c r="G3608" s="2">
        <v>175</v>
      </c>
      <c r="H3608" s="2">
        <v>0</v>
      </c>
      <c r="I3608" s="2">
        <v>0</v>
      </c>
    </row>
    <row r="3609" spans="1:9" x14ac:dyDescent="0.25">
      <c r="A3609" s="2" t="s">
        <v>674</v>
      </c>
      <c r="B3609" s="2" t="s">
        <v>521</v>
      </c>
      <c r="C3609" s="2" t="s">
        <v>521</v>
      </c>
      <c r="D3609" s="2" t="s">
        <v>16</v>
      </c>
      <c r="E3609" s="2" t="s">
        <v>8</v>
      </c>
      <c r="F3609" s="2">
        <v>184</v>
      </c>
      <c r="G3609" s="2">
        <v>184</v>
      </c>
      <c r="H3609" s="2">
        <v>0</v>
      </c>
      <c r="I3609" s="2">
        <v>0</v>
      </c>
    </row>
    <row r="3610" spans="1:9" x14ac:dyDescent="0.25">
      <c r="A3610" s="2" t="s">
        <v>674</v>
      </c>
      <c r="B3610" s="2" t="s">
        <v>521</v>
      </c>
      <c r="C3610" s="2" t="s">
        <v>521</v>
      </c>
      <c r="D3610" s="2" t="s">
        <v>16</v>
      </c>
      <c r="E3610" s="2" t="s">
        <v>9</v>
      </c>
      <c r="F3610" s="2">
        <v>214</v>
      </c>
      <c r="G3610" s="2">
        <v>214</v>
      </c>
      <c r="H3610" s="2">
        <v>0</v>
      </c>
      <c r="I3610" s="2">
        <v>0</v>
      </c>
    </row>
    <row r="3611" spans="1:9" x14ac:dyDescent="0.25">
      <c r="A3611" s="2" t="s">
        <v>674</v>
      </c>
      <c r="B3611" s="2" t="s">
        <v>521</v>
      </c>
      <c r="C3611" s="2" t="s">
        <v>521</v>
      </c>
      <c r="D3611" s="2" t="s">
        <v>16</v>
      </c>
      <c r="E3611" s="2" t="s">
        <v>10</v>
      </c>
      <c r="F3611" s="2">
        <v>219</v>
      </c>
      <c r="G3611" s="2">
        <v>219</v>
      </c>
      <c r="H3611" s="2">
        <v>0</v>
      </c>
      <c r="I3611" s="2">
        <v>0</v>
      </c>
    </row>
    <row r="3612" spans="1:9" x14ac:dyDescent="0.25">
      <c r="A3612" s="2" t="s">
        <v>674</v>
      </c>
      <c r="B3612" s="2" t="s">
        <v>521</v>
      </c>
      <c r="C3612" s="2" t="s">
        <v>521</v>
      </c>
      <c r="D3612" s="2" t="s">
        <v>16</v>
      </c>
      <c r="E3612" s="2" t="s">
        <v>11</v>
      </c>
      <c r="F3612" s="2">
        <v>216</v>
      </c>
      <c r="G3612" s="2">
        <v>216</v>
      </c>
      <c r="H3612" s="2">
        <v>0</v>
      </c>
      <c r="I3612" s="2">
        <v>0</v>
      </c>
    </row>
    <row r="3613" spans="1:9" x14ac:dyDescent="0.25">
      <c r="A3613" s="2" t="s">
        <v>674</v>
      </c>
      <c r="B3613" s="2" t="s">
        <v>521</v>
      </c>
      <c r="C3613" s="2" t="s">
        <v>521</v>
      </c>
      <c r="D3613" s="2" t="s">
        <v>16</v>
      </c>
      <c r="E3613" s="2" t="s">
        <v>12</v>
      </c>
      <c r="F3613" s="2">
        <v>237</v>
      </c>
      <c r="G3613" s="2">
        <v>237</v>
      </c>
      <c r="H3613" s="2">
        <v>0</v>
      </c>
      <c r="I3613" s="2">
        <v>0</v>
      </c>
    </row>
    <row r="3614" spans="1:9" x14ac:dyDescent="0.25">
      <c r="A3614" s="2" t="s">
        <v>674</v>
      </c>
      <c r="B3614" s="2" t="s">
        <v>521</v>
      </c>
      <c r="C3614" s="2" t="s">
        <v>521</v>
      </c>
      <c r="D3614" s="2" t="s">
        <v>16</v>
      </c>
      <c r="E3614" s="2" t="s">
        <v>13</v>
      </c>
      <c r="F3614" s="2">
        <v>215</v>
      </c>
      <c r="G3614" s="2">
        <v>212.12</v>
      </c>
      <c r="H3614" s="2">
        <v>0</v>
      </c>
      <c r="I3614" s="2">
        <v>0</v>
      </c>
    </row>
    <row r="3615" spans="1:9" x14ac:dyDescent="0.25">
      <c r="A3615" s="2" t="s">
        <v>674</v>
      </c>
      <c r="B3615" s="2" t="s">
        <v>521</v>
      </c>
      <c r="C3615" s="2" t="s">
        <v>521</v>
      </c>
      <c r="D3615" s="2" t="s">
        <v>16</v>
      </c>
      <c r="E3615" s="2" t="s">
        <v>14</v>
      </c>
      <c r="F3615" s="2">
        <v>272</v>
      </c>
      <c r="G3615" s="2">
        <v>270.95999999999998</v>
      </c>
      <c r="H3615" s="2">
        <v>0</v>
      </c>
      <c r="I3615" s="2">
        <v>0</v>
      </c>
    </row>
    <row r="3616" spans="1:9" x14ac:dyDescent="0.25">
      <c r="A3616" s="2" t="s">
        <v>674</v>
      </c>
      <c r="B3616" s="2" t="s">
        <v>521</v>
      </c>
      <c r="C3616" s="2" t="s">
        <v>521</v>
      </c>
      <c r="D3616" s="2" t="s">
        <v>16</v>
      </c>
      <c r="E3616" s="2" t="s">
        <v>15</v>
      </c>
      <c r="F3616" s="2">
        <v>274</v>
      </c>
      <c r="G3616" s="2">
        <v>272.64</v>
      </c>
      <c r="H3616" s="2">
        <v>0</v>
      </c>
      <c r="I3616" s="2">
        <v>0</v>
      </c>
    </row>
    <row r="3617" spans="1:9" x14ac:dyDescent="0.25">
      <c r="A3617" s="2" t="s">
        <v>674</v>
      </c>
      <c r="B3617" s="2" t="s">
        <v>521</v>
      </c>
      <c r="C3617" s="2" t="s">
        <v>521</v>
      </c>
      <c r="D3617" s="2" t="s">
        <v>16</v>
      </c>
      <c r="E3617" s="2" t="s">
        <v>16</v>
      </c>
      <c r="F3617" s="2">
        <v>271</v>
      </c>
      <c r="G3617" s="2">
        <v>269.89999999999998</v>
      </c>
      <c r="H3617" s="2">
        <v>22</v>
      </c>
      <c r="I3617" s="2">
        <v>22</v>
      </c>
    </row>
    <row r="3618" spans="1:9" x14ac:dyDescent="0.25">
      <c r="A3618" s="2" t="s">
        <v>674</v>
      </c>
      <c r="B3618" s="2" t="s">
        <v>521</v>
      </c>
      <c r="C3618" s="2" t="s">
        <v>521</v>
      </c>
      <c r="D3618" s="2" t="s">
        <v>16</v>
      </c>
      <c r="E3618" s="2" t="s">
        <v>17</v>
      </c>
      <c r="F3618" s="2">
        <v>274</v>
      </c>
      <c r="G3618" s="2">
        <v>273.08</v>
      </c>
      <c r="H3618" s="2">
        <v>48</v>
      </c>
      <c r="I3618" s="2">
        <v>48</v>
      </c>
    </row>
    <row r="3619" spans="1:9" x14ac:dyDescent="0.25">
      <c r="A3619" s="2" t="s">
        <v>674</v>
      </c>
      <c r="B3619" s="2" t="s">
        <v>521</v>
      </c>
      <c r="C3619" s="2" t="s">
        <v>521</v>
      </c>
      <c r="D3619" s="2" t="s">
        <v>16</v>
      </c>
      <c r="E3619" s="2" t="s">
        <v>18</v>
      </c>
      <c r="F3619" s="2">
        <v>314</v>
      </c>
      <c r="G3619" s="2">
        <v>268.94</v>
      </c>
      <c r="H3619" s="2">
        <v>77</v>
      </c>
      <c r="I3619" s="2">
        <v>77</v>
      </c>
    </row>
    <row r="3620" spans="1:9" x14ac:dyDescent="0.25">
      <c r="A3620" s="2" t="s">
        <v>674</v>
      </c>
      <c r="B3620" s="2" t="s">
        <v>521</v>
      </c>
      <c r="C3620" s="2" t="s">
        <v>521</v>
      </c>
      <c r="D3620" s="2" t="s">
        <v>16</v>
      </c>
      <c r="E3620" s="2" t="s">
        <v>19</v>
      </c>
      <c r="F3620" s="2">
        <v>298</v>
      </c>
      <c r="G3620" s="2">
        <v>250.98</v>
      </c>
      <c r="H3620" s="2">
        <v>92</v>
      </c>
      <c r="I3620" s="2">
        <v>92</v>
      </c>
    </row>
    <row r="3621" spans="1:9" x14ac:dyDescent="0.25">
      <c r="A3621" s="2" t="s">
        <v>674</v>
      </c>
      <c r="B3621" s="2" t="s">
        <v>523</v>
      </c>
      <c r="C3621" s="2" t="s">
        <v>523</v>
      </c>
      <c r="D3621" s="2" t="s">
        <v>16</v>
      </c>
      <c r="E3621" s="2" t="s">
        <v>675</v>
      </c>
      <c r="F3621" s="2">
        <v>159</v>
      </c>
      <c r="G3621" s="2">
        <v>137.5</v>
      </c>
      <c r="H3621" s="2">
        <v>43</v>
      </c>
      <c r="I3621" s="2">
        <v>21.5</v>
      </c>
    </row>
    <row r="3622" spans="1:9" x14ac:dyDescent="0.25">
      <c r="A3622" s="2" t="s">
        <v>674</v>
      </c>
      <c r="B3622" s="2" t="s">
        <v>523</v>
      </c>
      <c r="C3622" s="2" t="s">
        <v>523</v>
      </c>
      <c r="D3622" s="2" t="s">
        <v>16</v>
      </c>
      <c r="E3622" s="2" t="s">
        <v>8</v>
      </c>
      <c r="F3622" s="2">
        <v>201</v>
      </c>
      <c r="G3622" s="2">
        <v>200.1</v>
      </c>
      <c r="H3622" s="2">
        <v>54</v>
      </c>
      <c r="I3622" s="2">
        <v>54</v>
      </c>
    </row>
    <row r="3623" spans="1:9" x14ac:dyDescent="0.25">
      <c r="A3623" s="2" t="s">
        <v>674</v>
      </c>
      <c r="B3623" s="2" t="s">
        <v>523</v>
      </c>
      <c r="C3623" s="2" t="s">
        <v>523</v>
      </c>
      <c r="D3623" s="2" t="s">
        <v>16</v>
      </c>
      <c r="E3623" s="2" t="s">
        <v>9</v>
      </c>
      <c r="F3623" s="2">
        <v>183</v>
      </c>
      <c r="G3623" s="2">
        <v>182.5</v>
      </c>
      <c r="H3623" s="2">
        <v>44</v>
      </c>
      <c r="I3623" s="2">
        <v>43.5</v>
      </c>
    </row>
    <row r="3624" spans="1:9" x14ac:dyDescent="0.25">
      <c r="A3624" s="2" t="s">
        <v>674</v>
      </c>
      <c r="B3624" s="2" t="s">
        <v>523</v>
      </c>
      <c r="C3624" s="2" t="s">
        <v>523</v>
      </c>
      <c r="D3624" s="2" t="s">
        <v>16</v>
      </c>
      <c r="E3624" s="2" t="s">
        <v>10</v>
      </c>
      <c r="F3624" s="2">
        <v>178</v>
      </c>
      <c r="G3624" s="2">
        <v>178</v>
      </c>
      <c r="H3624" s="2">
        <v>38</v>
      </c>
      <c r="I3624" s="2">
        <v>38</v>
      </c>
    </row>
    <row r="3625" spans="1:9" x14ac:dyDescent="0.25">
      <c r="A3625" s="2" t="s">
        <v>674</v>
      </c>
      <c r="B3625" s="2" t="s">
        <v>523</v>
      </c>
      <c r="C3625" s="2" t="s">
        <v>523</v>
      </c>
      <c r="D3625" s="2" t="s">
        <v>16</v>
      </c>
      <c r="E3625" s="2" t="s">
        <v>11</v>
      </c>
      <c r="F3625" s="2">
        <v>196</v>
      </c>
      <c r="G3625" s="2">
        <v>195.56</v>
      </c>
      <c r="H3625" s="2">
        <v>51</v>
      </c>
      <c r="I3625" s="2">
        <v>51</v>
      </c>
    </row>
    <row r="3626" spans="1:9" x14ac:dyDescent="0.25">
      <c r="A3626" s="2" t="s">
        <v>674</v>
      </c>
      <c r="B3626" s="2" t="s">
        <v>523</v>
      </c>
      <c r="C3626" s="2" t="s">
        <v>523</v>
      </c>
      <c r="D3626" s="2" t="s">
        <v>16</v>
      </c>
      <c r="E3626" s="2" t="s">
        <v>12</v>
      </c>
      <c r="F3626" s="2">
        <v>172</v>
      </c>
      <c r="G3626" s="2">
        <v>172</v>
      </c>
      <c r="H3626" s="2">
        <v>40</v>
      </c>
      <c r="I3626" s="2">
        <v>40</v>
      </c>
    </row>
    <row r="3627" spans="1:9" x14ac:dyDescent="0.25">
      <c r="A3627" s="2" t="s">
        <v>674</v>
      </c>
      <c r="B3627" s="2" t="s">
        <v>523</v>
      </c>
      <c r="C3627" s="2" t="s">
        <v>523</v>
      </c>
      <c r="D3627" s="2" t="s">
        <v>16</v>
      </c>
      <c r="E3627" s="2" t="s">
        <v>13</v>
      </c>
      <c r="F3627" s="2">
        <v>180</v>
      </c>
      <c r="G3627" s="2">
        <v>179.6</v>
      </c>
      <c r="H3627" s="2">
        <v>40</v>
      </c>
      <c r="I3627" s="2">
        <v>39.6</v>
      </c>
    </row>
    <row r="3628" spans="1:9" x14ac:dyDescent="0.25">
      <c r="A3628" s="2" t="s">
        <v>674</v>
      </c>
      <c r="B3628" s="2" t="s">
        <v>523</v>
      </c>
      <c r="C3628" s="2" t="s">
        <v>523</v>
      </c>
      <c r="D3628" s="2" t="s">
        <v>16</v>
      </c>
      <c r="E3628" s="2" t="s">
        <v>14</v>
      </c>
      <c r="F3628" s="2">
        <v>223</v>
      </c>
      <c r="G3628" s="2">
        <v>222.14</v>
      </c>
      <c r="H3628" s="2">
        <v>51</v>
      </c>
      <c r="I3628" s="2">
        <v>51</v>
      </c>
    </row>
    <row r="3629" spans="1:9" x14ac:dyDescent="0.25">
      <c r="A3629" s="2" t="s">
        <v>674</v>
      </c>
      <c r="B3629" s="2" t="s">
        <v>523</v>
      </c>
      <c r="C3629" s="2" t="s">
        <v>523</v>
      </c>
      <c r="D3629" s="2" t="s">
        <v>16</v>
      </c>
      <c r="E3629" s="2" t="s">
        <v>15</v>
      </c>
      <c r="F3629" s="2">
        <v>225</v>
      </c>
      <c r="G3629" s="2">
        <v>225</v>
      </c>
      <c r="H3629" s="2">
        <v>50</v>
      </c>
      <c r="I3629" s="2">
        <v>50</v>
      </c>
    </row>
    <row r="3630" spans="1:9" x14ac:dyDescent="0.25">
      <c r="A3630" s="2" t="s">
        <v>674</v>
      </c>
      <c r="B3630" s="2" t="s">
        <v>523</v>
      </c>
      <c r="C3630" s="2" t="s">
        <v>523</v>
      </c>
      <c r="D3630" s="2" t="s">
        <v>16</v>
      </c>
      <c r="E3630" s="2" t="s">
        <v>16</v>
      </c>
      <c r="F3630" s="2">
        <v>185</v>
      </c>
      <c r="G3630" s="2">
        <v>183.74</v>
      </c>
      <c r="H3630" s="2">
        <v>45</v>
      </c>
      <c r="I3630" s="2">
        <v>44.2</v>
      </c>
    </row>
    <row r="3631" spans="1:9" x14ac:dyDescent="0.25">
      <c r="A3631" s="2" t="s">
        <v>674</v>
      </c>
      <c r="B3631" s="2" t="s">
        <v>523</v>
      </c>
      <c r="C3631" s="2" t="s">
        <v>523</v>
      </c>
      <c r="D3631" s="2" t="s">
        <v>16</v>
      </c>
      <c r="E3631" s="2" t="s">
        <v>17</v>
      </c>
      <c r="F3631" s="2">
        <v>207</v>
      </c>
      <c r="G3631" s="2">
        <v>206.4</v>
      </c>
      <c r="H3631" s="2">
        <v>47</v>
      </c>
      <c r="I3631" s="2">
        <v>46.4</v>
      </c>
    </row>
    <row r="3632" spans="1:9" x14ac:dyDescent="0.25">
      <c r="A3632" s="2" t="s">
        <v>674</v>
      </c>
      <c r="B3632" s="2" t="s">
        <v>523</v>
      </c>
      <c r="C3632" s="2" t="s">
        <v>523</v>
      </c>
      <c r="D3632" s="2" t="s">
        <v>16</v>
      </c>
      <c r="E3632" s="2" t="s">
        <v>18</v>
      </c>
      <c r="F3632" s="2">
        <v>171</v>
      </c>
      <c r="G3632" s="2">
        <v>139.62</v>
      </c>
      <c r="H3632" s="2">
        <v>51</v>
      </c>
      <c r="I3632" s="2">
        <v>42.8</v>
      </c>
    </row>
    <row r="3633" spans="1:9" x14ac:dyDescent="0.25">
      <c r="A3633" s="2" t="s">
        <v>674</v>
      </c>
      <c r="B3633" s="2" t="s">
        <v>523</v>
      </c>
      <c r="C3633" s="2" t="s">
        <v>523</v>
      </c>
      <c r="D3633" s="2" t="s">
        <v>16</v>
      </c>
      <c r="E3633" s="2" t="s">
        <v>19</v>
      </c>
      <c r="F3633" s="2">
        <v>176</v>
      </c>
      <c r="G3633" s="2">
        <v>157.74</v>
      </c>
      <c r="H3633" s="2">
        <v>47</v>
      </c>
      <c r="I3633" s="2">
        <v>41.8</v>
      </c>
    </row>
    <row r="3634" spans="1:9" x14ac:dyDescent="0.25">
      <c r="A3634" s="2" t="s">
        <v>674</v>
      </c>
      <c r="B3634" s="2" t="s">
        <v>525</v>
      </c>
      <c r="C3634" s="2" t="s">
        <v>525</v>
      </c>
      <c r="D3634" s="2" t="s">
        <v>16</v>
      </c>
      <c r="E3634" s="2" t="s">
        <v>675</v>
      </c>
      <c r="F3634" s="2">
        <v>85</v>
      </c>
      <c r="G3634" s="2">
        <v>85</v>
      </c>
      <c r="H3634" s="2">
        <v>6</v>
      </c>
      <c r="I3634" s="2">
        <v>6</v>
      </c>
    </row>
    <row r="3635" spans="1:9" x14ac:dyDescent="0.25">
      <c r="A3635" s="2" t="s">
        <v>674</v>
      </c>
      <c r="B3635" s="2" t="s">
        <v>525</v>
      </c>
      <c r="C3635" s="2" t="s">
        <v>525</v>
      </c>
      <c r="D3635" s="2" t="s">
        <v>16</v>
      </c>
      <c r="E3635" s="2" t="s">
        <v>8</v>
      </c>
      <c r="F3635" s="2">
        <v>96</v>
      </c>
      <c r="G3635" s="2">
        <v>95.05</v>
      </c>
      <c r="H3635" s="2">
        <v>15</v>
      </c>
      <c r="I3635" s="2">
        <v>15</v>
      </c>
    </row>
    <row r="3636" spans="1:9" x14ac:dyDescent="0.25">
      <c r="A3636" s="2" t="s">
        <v>674</v>
      </c>
      <c r="B3636" s="2" t="s">
        <v>525</v>
      </c>
      <c r="C3636" s="2" t="s">
        <v>525</v>
      </c>
      <c r="D3636" s="2" t="s">
        <v>16</v>
      </c>
      <c r="E3636" s="2" t="s">
        <v>9</v>
      </c>
      <c r="F3636" s="2">
        <v>88</v>
      </c>
      <c r="G3636" s="2">
        <v>88</v>
      </c>
      <c r="H3636" s="2">
        <v>17</v>
      </c>
      <c r="I3636" s="2">
        <v>17</v>
      </c>
    </row>
    <row r="3637" spans="1:9" x14ac:dyDescent="0.25">
      <c r="A3637" s="2" t="s">
        <v>674</v>
      </c>
      <c r="B3637" s="2" t="s">
        <v>525</v>
      </c>
      <c r="C3637" s="2" t="s">
        <v>525</v>
      </c>
      <c r="D3637" s="2" t="s">
        <v>16</v>
      </c>
      <c r="E3637" s="2" t="s">
        <v>10</v>
      </c>
      <c r="F3637" s="2">
        <v>99</v>
      </c>
      <c r="G3637" s="2">
        <v>99</v>
      </c>
      <c r="H3637" s="2">
        <v>10</v>
      </c>
      <c r="I3637" s="2">
        <v>10</v>
      </c>
    </row>
    <row r="3638" spans="1:9" x14ac:dyDescent="0.25">
      <c r="A3638" s="2" t="s">
        <v>674</v>
      </c>
      <c r="B3638" s="2" t="s">
        <v>525</v>
      </c>
      <c r="C3638" s="2" t="s">
        <v>525</v>
      </c>
      <c r="D3638" s="2" t="s">
        <v>16</v>
      </c>
      <c r="E3638" s="2" t="s">
        <v>11</v>
      </c>
      <c r="F3638" s="2">
        <v>119</v>
      </c>
      <c r="G3638" s="2">
        <v>119</v>
      </c>
      <c r="H3638" s="2">
        <v>13</v>
      </c>
      <c r="I3638" s="2">
        <v>13</v>
      </c>
    </row>
    <row r="3639" spans="1:9" x14ac:dyDescent="0.25">
      <c r="A3639" s="2" t="s">
        <v>674</v>
      </c>
      <c r="B3639" s="2" t="s">
        <v>525</v>
      </c>
      <c r="C3639" s="2" t="s">
        <v>525</v>
      </c>
      <c r="D3639" s="2" t="s">
        <v>16</v>
      </c>
      <c r="E3639" s="2" t="s">
        <v>12</v>
      </c>
      <c r="F3639" s="2">
        <v>106</v>
      </c>
      <c r="G3639" s="2">
        <v>106</v>
      </c>
      <c r="H3639" s="2">
        <v>13</v>
      </c>
      <c r="I3639" s="2">
        <v>13</v>
      </c>
    </row>
    <row r="3640" spans="1:9" x14ac:dyDescent="0.25">
      <c r="A3640" s="2" t="s">
        <v>674</v>
      </c>
      <c r="B3640" s="2" t="s">
        <v>525</v>
      </c>
      <c r="C3640" s="2" t="s">
        <v>525</v>
      </c>
      <c r="D3640" s="2" t="s">
        <v>16</v>
      </c>
      <c r="E3640" s="2" t="s">
        <v>13</v>
      </c>
      <c r="F3640" s="2">
        <v>96</v>
      </c>
      <c r="G3640" s="2">
        <v>96</v>
      </c>
      <c r="H3640" s="2">
        <v>11</v>
      </c>
      <c r="I3640" s="2">
        <v>11</v>
      </c>
    </row>
    <row r="3641" spans="1:9" x14ac:dyDescent="0.25">
      <c r="A3641" s="2" t="s">
        <v>674</v>
      </c>
      <c r="B3641" s="2" t="s">
        <v>525</v>
      </c>
      <c r="C3641" s="2" t="s">
        <v>525</v>
      </c>
      <c r="D3641" s="2" t="s">
        <v>16</v>
      </c>
      <c r="E3641" s="2" t="s">
        <v>14</v>
      </c>
      <c r="F3641" s="2">
        <v>113</v>
      </c>
      <c r="G3641" s="2">
        <v>113</v>
      </c>
      <c r="H3641" s="2">
        <v>8</v>
      </c>
      <c r="I3641" s="2">
        <v>8</v>
      </c>
    </row>
    <row r="3642" spans="1:9" x14ac:dyDescent="0.25">
      <c r="A3642" s="2" t="s">
        <v>674</v>
      </c>
      <c r="B3642" s="2" t="s">
        <v>525</v>
      </c>
      <c r="C3642" s="2" t="s">
        <v>525</v>
      </c>
      <c r="D3642" s="2" t="s">
        <v>16</v>
      </c>
      <c r="E3642" s="2" t="s">
        <v>15</v>
      </c>
      <c r="F3642" s="2">
        <v>119</v>
      </c>
      <c r="G3642" s="2">
        <v>119</v>
      </c>
      <c r="H3642" s="2">
        <v>16</v>
      </c>
      <c r="I3642" s="2">
        <v>16</v>
      </c>
    </row>
    <row r="3643" spans="1:9" x14ac:dyDescent="0.25">
      <c r="A3643" s="2" t="s">
        <v>674</v>
      </c>
      <c r="B3643" s="2" t="s">
        <v>525</v>
      </c>
      <c r="C3643" s="2" t="s">
        <v>525</v>
      </c>
      <c r="D3643" s="2" t="s">
        <v>16</v>
      </c>
      <c r="E3643" s="2" t="s">
        <v>16</v>
      </c>
      <c r="F3643" s="2">
        <v>121</v>
      </c>
      <c r="G3643" s="2">
        <v>121</v>
      </c>
      <c r="H3643" s="2">
        <v>13</v>
      </c>
      <c r="I3643" s="2">
        <v>13</v>
      </c>
    </row>
    <row r="3644" spans="1:9" x14ac:dyDescent="0.25">
      <c r="A3644" s="2" t="s">
        <v>674</v>
      </c>
      <c r="B3644" s="2" t="s">
        <v>525</v>
      </c>
      <c r="C3644" s="2" t="s">
        <v>525</v>
      </c>
      <c r="D3644" s="2" t="s">
        <v>16</v>
      </c>
      <c r="E3644" s="2" t="s">
        <v>17</v>
      </c>
      <c r="F3644" s="2">
        <v>107</v>
      </c>
      <c r="G3644" s="2">
        <v>105.6</v>
      </c>
      <c r="H3644" s="2">
        <v>12</v>
      </c>
      <c r="I3644" s="2">
        <v>12</v>
      </c>
    </row>
    <row r="3645" spans="1:9" x14ac:dyDescent="0.25">
      <c r="A3645" s="2" t="s">
        <v>674</v>
      </c>
      <c r="B3645" s="2" t="s">
        <v>525</v>
      </c>
      <c r="C3645" s="2" t="s">
        <v>525</v>
      </c>
      <c r="D3645" s="2" t="s">
        <v>16</v>
      </c>
      <c r="E3645" s="2" t="s">
        <v>18</v>
      </c>
      <c r="F3645" s="2">
        <v>110</v>
      </c>
      <c r="G3645" s="2">
        <v>110</v>
      </c>
      <c r="H3645" s="2">
        <v>11</v>
      </c>
      <c r="I3645" s="2">
        <v>11</v>
      </c>
    </row>
    <row r="3646" spans="1:9" x14ac:dyDescent="0.25">
      <c r="A3646" s="2" t="s">
        <v>674</v>
      </c>
      <c r="B3646" s="2" t="s">
        <v>525</v>
      </c>
      <c r="C3646" s="2" t="s">
        <v>525</v>
      </c>
      <c r="D3646" s="2" t="s">
        <v>16</v>
      </c>
      <c r="E3646" s="2" t="s">
        <v>19</v>
      </c>
      <c r="F3646" s="2">
        <v>92</v>
      </c>
      <c r="G3646" s="2">
        <v>85.17</v>
      </c>
      <c r="H3646" s="2">
        <v>17</v>
      </c>
      <c r="I3646" s="2">
        <v>15.82</v>
      </c>
    </row>
    <row r="3647" spans="1:9" x14ac:dyDescent="0.25">
      <c r="A3647" s="2" t="s">
        <v>674</v>
      </c>
      <c r="B3647" s="2" t="s">
        <v>527</v>
      </c>
      <c r="C3647" s="2" t="s">
        <v>527</v>
      </c>
      <c r="D3647" s="2" t="s">
        <v>16</v>
      </c>
      <c r="E3647" s="2" t="s">
        <v>675</v>
      </c>
      <c r="F3647" s="2">
        <v>91</v>
      </c>
      <c r="G3647" s="2">
        <v>91</v>
      </c>
      <c r="H3647" s="2">
        <v>0</v>
      </c>
      <c r="I3647" s="2">
        <v>0</v>
      </c>
    </row>
    <row r="3648" spans="1:9" x14ac:dyDescent="0.25">
      <c r="A3648" s="2" t="s">
        <v>674</v>
      </c>
      <c r="B3648" s="2" t="s">
        <v>527</v>
      </c>
      <c r="C3648" s="2" t="s">
        <v>527</v>
      </c>
      <c r="D3648" s="2" t="s">
        <v>16</v>
      </c>
      <c r="E3648" s="2" t="s">
        <v>8</v>
      </c>
      <c r="F3648" s="2">
        <v>83</v>
      </c>
      <c r="G3648" s="2">
        <v>83</v>
      </c>
      <c r="H3648" s="2">
        <v>0</v>
      </c>
      <c r="I3648" s="2">
        <v>0</v>
      </c>
    </row>
    <row r="3649" spans="1:9" x14ac:dyDescent="0.25">
      <c r="A3649" s="2" t="s">
        <v>674</v>
      </c>
      <c r="B3649" s="2" t="s">
        <v>527</v>
      </c>
      <c r="C3649" s="2" t="s">
        <v>527</v>
      </c>
      <c r="D3649" s="2" t="s">
        <v>16</v>
      </c>
      <c r="E3649" s="2" t="s">
        <v>9</v>
      </c>
      <c r="F3649" s="2">
        <v>73</v>
      </c>
      <c r="G3649" s="2">
        <v>73</v>
      </c>
      <c r="H3649" s="2">
        <v>0</v>
      </c>
      <c r="I3649" s="2">
        <v>0</v>
      </c>
    </row>
    <row r="3650" spans="1:9" x14ac:dyDescent="0.25">
      <c r="A3650" s="2" t="s">
        <v>674</v>
      </c>
      <c r="B3650" s="2" t="s">
        <v>527</v>
      </c>
      <c r="C3650" s="2" t="s">
        <v>527</v>
      </c>
      <c r="D3650" s="2" t="s">
        <v>16</v>
      </c>
      <c r="E3650" s="2" t="s">
        <v>10</v>
      </c>
      <c r="F3650" s="2">
        <v>68</v>
      </c>
      <c r="G3650" s="2">
        <v>68</v>
      </c>
      <c r="H3650" s="2">
        <v>0</v>
      </c>
      <c r="I3650" s="2">
        <v>0</v>
      </c>
    </row>
    <row r="3651" spans="1:9" x14ac:dyDescent="0.25">
      <c r="A3651" s="2" t="s">
        <v>674</v>
      </c>
      <c r="B3651" s="2" t="s">
        <v>527</v>
      </c>
      <c r="C3651" s="2" t="s">
        <v>527</v>
      </c>
      <c r="D3651" s="2" t="s">
        <v>16</v>
      </c>
      <c r="E3651" s="2" t="s">
        <v>11</v>
      </c>
      <c r="F3651" s="2">
        <v>69</v>
      </c>
      <c r="G3651" s="2">
        <v>69</v>
      </c>
      <c r="H3651" s="2">
        <v>0</v>
      </c>
      <c r="I3651" s="2">
        <v>0</v>
      </c>
    </row>
    <row r="3652" spans="1:9" x14ac:dyDescent="0.25">
      <c r="A3652" s="2" t="s">
        <v>674</v>
      </c>
      <c r="B3652" s="2" t="s">
        <v>527</v>
      </c>
      <c r="C3652" s="2" t="s">
        <v>527</v>
      </c>
      <c r="D3652" s="2" t="s">
        <v>16</v>
      </c>
      <c r="E3652" s="2" t="s">
        <v>12</v>
      </c>
      <c r="F3652" s="2">
        <v>47</v>
      </c>
      <c r="G3652" s="2">
        <v>47</v>
      </c>
      <c r="H3652" s="2">
        <v>0</v>
      </c>
      <c r="I3652" s="2">
        <v>0</v>
      </c>
    </row>
    <row r="3653" spans="1:9" x14ac:dyDescent="0.25">
      <c r="A3653" s="2" t="s">
        <v>674</v>
      </c>
      <c r="B3653" s="2" t="s">
        <v>527</v>
      </c>
      <c r="C3653" s="2" t="s">
        <v>527</v>
      </c>
      <c r="D3653" s="2" t="s">
        <v>16</v>
      </c>
      <c r="E3653" s="2" t="s">
        <v>13</v>
      </c>
      <c r="F3653" s="2">
        <v>59</v>
      </c>
      <c r="G3653" s="2">
        <v>59</v>
      </c>
      <c r="H3653" s="2">
        <v>0</v>
      </c>
      <c r="I3653" s="2">
        <v>0</v>
      </c>
    </row>
    <row r="3654" spans="1:9" x14ac:dyDescent="0.25">
      <c r="A3654" s="2" t="s">
        <v>674</v>
      </c>
      <c r="B3654" s="2" t="s">
        <v>527</v>
      </c>
      <c r="C3654" s="2" t="s">
        <v>527</v>
      </c>
      <c r="D3654" s="2" t="s">
        <v>16</v>
      </c>
      <c r="E3654" s="2" t="s">
        <v>14</v>
      </c>
      <c r="F3654" s="2">
        <v>58</v>
      </c>
      <c r="G3654" s="2">
        <v>58</v>
      </c>
      <c r="H3654" s="2">
        <v>0</v>
      </c>
      <c r="I3654" s="2">
        <v>0</v>
      </c>
    </row>
    <row r="3655" spans="1:9" x14ac:dyDescent="0.25">
      <c r="A3655" s="2" t="s">
        <v>674</v>
      </c>
      <c r="B3655" s="2" t="s">
        <v>527</v>
      </c>
      <c r="C3655" s="2" t="s">
        <v>527</v>
      </c>
      <c r="D3655" s="2" t="s">
        <v>16</v>
      </c>
      <c r="E3655" s="2" t="s">
        <v>15</v>
      </c>
      <c r="F3655" s="2">
        <v>55</v>
      </c>
      <c r="G3655" s="2">
        <v>55</v>
      </c>
      <c r="H3655" s="2">
        <v>0</v>
      </c>
      <c r="I3655" s="2">
        <v>0</v>
      </c>
    </row>
    <row r="3656" spans="1:9" x14ac:dyDescent="0.25">
      <c r="A3656" s="2" t="s">
        <v>674</v>
      </c>
      <c r="B3656" s="2" t="s">
        <v>724</v>
      </c>
      <c r="C3656" s="2" t="s">
        <v>724</v>
      </c>
      <c r="D3656" s="2" t="s">
        <v>16</v>
      </c>
      <c r="E3656" s="2" t="s">
        <v>16</v>
      </c>
      <c r="F3656" s="2">
        <v>5</v>
      </c>
      <c r="G3656" s="2">
        <v>5</v>
      </c>
      <c r="H3656" s="2">
        <v>0</v>
      </c>
      <c r="I3656" s="2">
        <v>0</v>
      </c>
    </row>
    <row r="3657" spans="1:9" x14ac:dyDescent="0.25">
      <c r="A3657" s="2" t="s">
        <v>674</v>
      </c>
      <c r="B3657" s="2" t="s">
        <v>724</v>
      </c>
      <c r="C3657" s="2" t="s">
        <v>724</v>
      </c>
      <c r="D3657" s="2" t="s">
        <v>16</v>
      </c>
      <c r="E3657" s="2" t="s">
        <v>17</v>
      </c>
      <c r="F3657" s="2">
        <v>8</v>
      </c>
      <c r="G3657" s="2">
        <v>8</v>
      </c>
      <c r="H3657" s="2">
        <v>0</v>
      </c>
      <c r="I3657" s="2">
        <v>0</v>
      </c>
    </row>
    <row r="3658" spans="1:9" x14ac:dyDescent="0.25">
      <c r="A3658" s="2" t="s">
        <v>674</v>
      </c>
      <c r="B3658" s="2" t="s">
        <v>724</v>
      </c>
      <c r="C3658" s="2" t="s">
        <v>724</v>
      </c>
      <c r="D3658" s="2" t="s">
        <v>16</v>
      </c>
      <c r="E3658" s="2" t="s">
        <v>18</v>
      </c>
      <c r="F3658" s="2">
        <v>14</v>
      </c>
      <c r="G3658" s="2">
        <v>13.8</v>
      </c>
      <c r="H3658" s="2">
        <v>0</v>
      </c>
      <c r="I3658" s="2">
        <v>0</v>
      </c>
    </row>
    <row r="3659" spans="1:9" x14ac:dyDescent="0.25">
      <c r="A3659" s="2" t="s">
        <v>674</v>
      </c>
      <c r="B3659" s="2" t="s">
        <v>724</v>
      </c>
      <c r="C3659" s="2" t="s">
        <v>724</v>
      </c>
      <c r="D3659" s="2" t="s">
        <v>16</v>
      </c>
      <c r="E3659" s="2" t="s">
        <v>19</v>
      </c>
      <c r="F3659" s="2">
        <v>7</v>
      </c>
      <c r="G3659" s="2">
        <v>7</v>
      </c>
      <c r="H3659" s="2">
        <v>0</v>
      </c>
      <c r="I3659" s="2">
        <v>0</v>
      </c>
    </row>
    <row r="3660" spans="1:9" x14ac:dyDescent="0.25">
      <c r="A3660" s="2" t="s">
        <v>674</v>
      </c>
      <c r="B3660" s="2" t="s">
        <v>529</v>
      </c>
      <c r="C3660" s="2" t="s">
        <v>529</v>
      </c>
      <c r="D3660" s="2" t="s">
        <v>16</v>
      </c>
      <c r="E3660" s="2" t="s">
        <v>13</v>
      </c>
      <c r="F3660" s="2">
        <v>89</v>
      </c>
      <c r="G3660" s="2">
        <v>89</v>
      </c>
      <c r="H3660" s="2">
        <v>0</v>
      </c>
      <c r="I3660" s="2">
        <v>0</v>
      </c>
    </row>
    <row r="3661" spans="1:9" x14ac:dyDescent="0.25">
      <c r="A3661" s="2" t="s">
        <v>674</v>
      </c>
      <c r="B3661" s="2" t="s">
        <v>529</v>
      </c>
      <c r="C3661" s="2" t="s">
        <v>529</v>
      </c>
      <c r="D3661" s="2" t="s">
        <v>16</v>
      </c>
      <c r="E3661" s="2" t="s">
        <v>14</v>
      </c>
      <c r="F3661" s="2">
        <v>119</v>
      </c>
      <c r="G3661" s="2">
        <v>119</v>
      </c>
      <c r="H3661" s="2">
        <v>0</v>
      </c>
      <c r="I3661" s="2">
        <v>0</v>
      </c>
    </row>
    <row r="3662" spans="1:9" x14ac:dyDescent="0.25">
      <c r="A3662" s="2" t="s">
        <v>674</v>
      </c>
      <c r="B3662" s="2" t="s">
        <v>529</v>
      </c>
      <c r="C3662" s="2" t="s">
        <v>529</v>
      </c>
      <c r="D3662" s="2" t="s">
        <v>16</v>
      </c>
      <c r="E3662" s="2" t="s">
        <v>15</v>
      </c>
      <c r="F3662" s="2">
        <v>139</v>
      </c>
      <c r="G3662" s="2">
        <v>139</v>
      </c>
      <c r="H3662" s="2">
        <v>0</v>
      </c>
      <c r="I3662" s="2">
        <v>0</v>
      </c>
    </row>
    <row r="3663" spans="1:9" x14ac:dyDescent="0.25">
      <c r="A3663" s="2" t="s">
        <v>674</v>
      </c>
      <c r="B3663" s="2" t="s">
        <v>529</v>
      </c>
      <c r="C3663" s="2" t="s">
        <v>529</v>
      </c>
      <c r="D3663" s="2" t="s">
        <v>16</v>
      </c>
      <c r="E3663" s="2" t="s">
        <v>16</v>
      </c>
      <c r="F3663" s="2">
        <v>113</v>
      </c>
      <c r="G3663" s="2">
        <v>113</v>
      </c>
      <c r="H3663" s="2">
        <v>0</v>
      </c>
      <c r="I3663" s="2">
        <v>0</v>
      </c>
    </row>
    <row r="3664" spans="1:9" x14ac:dyDescent="0.25">
      <c r="A3664" s="2" t="s">
        <v>674</v>
      </c>
      <c r="B3664" s="2" t="s">
        <v>529</v>
      </c>
      <c r="C3664" s="2" t="s">
        <v>529</v>
      </c>
      <c r="D3664" s="2" t="s">
        <v>16</v>
      </c>
      <c r="E3664" s="2" t="s">
        <v>17</v>
      </c>
      <c r="F3664" s="2">
        <v>94</v>
      </c>
      <c r="G3664" s="2">
        <v>94</v>
      </c>
      <c r="H3664" s="2">
        <v>0</v>
      </c>
      <c r="I3664" s="2">
        <v>0</v>
      </c>
    </row>
    <row r="3665" spans="1:9" x14ac:dyDescent="0.25">
      <c r="A3665" s="2" t="s">
        <v>674</v>
      </c>
      <c r="B3665" s="2" t="s">
        <v>529</v>
      </c>
      <c r="C3665" s="2" t="s">
        <v>529</v>
      </c>
      <c r="D3665" s="2" t="s">
        <v>16</v>
      </c>
      <c r="E3665" s="2" t="s">
        <v>18</v>
      </c>
      <c r="F3665" s="2">
        <v>84</v>
      </c>
      <c r="G3665" s="2">
        <v>84</v>
      </c>
      <c r="H3665" s="2">
        <v>0</v>
      </c>
      <c r="I3665" s="2">
        <v>0</v>
      </c>
    </row>
    <row r="3666" spans="1:9" x14ac:dyDescent="0.25">
      <c r="A3666" s="2" t="s">
        <v>674</v>
      </c>
      <c r="B3666" s="2" t="s">
        <v>529</v>
      </c>
      <c r="C3666" s="2" t="s">
        <v>529</v>
      </c>
      <c r="D3666" s="2" t="s">
        <v>16</v>
      </c>
      <c r="E3666" s="2" t="s">
        <v>19</v>
      </c>
      <c r="F3666" s="2">
        <v>64</v>
      </c>
      <c r="G3666" s="2">
        <v>64</v>
      </c>
      <c r="H3666" s="2">
        <v>0</v>
      </c>
      <c r="I3666" s="2">
        <v>0</v>
      </c>
    </row>
    <row r="3667" spans="1:9" x14ac:dyDescent="0.25">
      <c r="A3667" s="2" t="s">
        <v>674</v>
      </c>
      <c r="B3667" s="2" t="s">
        <v>531</v>
      </c>
      <c r="C3667" s="2" t="s">
        <v>531</v>
      </c>
      <c r="D3667" s="2" t="s">
        <v>16</v>
      </c>
      <c r="E3667" s="2" t="s">
        <v>675</v>
      </c>
      <c r="F3667" s="2">
        <v>5</v>
      </c>
      <c r="G3667" s="2">
        <v>5</v>
      </c>
      <c r="H3667" s="2">
        <v>0</v>
      </c>
      <c r="I3667" s="2">
        <v>0</v>
      </c>
    </row>
    <row r="3668" spans="1:9" x14ac:dyDescent="0.25">
      <c r="A3668" s="2" t="s">
        <v>674</v>
      </c>
      <c r="B3668" s="2" t="s">
        <v>531</v>
      </c>
      <c r="C3668" s="2" t="s">
        <v>531</v>
      </c>
      <c r="D3668" s="2" t="s">
        <v>16</v>
      </c>
      <c r="E3668" s="2" t="s">
        <v>8</v>
      </c>
      <c r="F3668" s="2">
        <v>4</v>
      </c>
      <c r="G3668" s="2">
        <v>4</v>
      </c>
      <c r="H3668" s="2">
        <v>0</v>
      </c>
      <c r="I3668" s="2">
        <v>0</v>
      </c>
    </row>
    <row r="3669" spans="1:9" x14ac:dyDescent="0.25">
      <c r="A3669" s="2" t="s">
        <v>674</v>
      </c>
      <c r="B3669" s="2" t="s">
        <v>531</v>
      </c>
      <c r="C3669" s="2" t="s">
        <v>531</v>
      </c>
      <c r="D3669" s="2" t="s">
        <v>16</v>
      </c>
      <c r="E3669" s="2" t="s">
        <v>9</v>
      </c>
      <c r="F3669" s="2">
        <v>3</v>
      </c>
      <c r="G3669" s="2">
        <v>3</v>
      </c>
      <c r="H3669" s="2">
        <v>0</v>
      </c>
      <c r="I3669" s="2">
        <v>0</v>
      </c>
    </row>
    <row r="3670" spans="1:9" x14ac:dyDescent="0.25">
      <c r="A3670" s="2" t="s">
        <v>674</v>
      </c>
      <c r="B3670" s="2" t="s">
        <v>531</v>
      </c>
      <c r="C3670" s="2" t="s">
        <v>531</v>
      </c>
      <c r="D3670" s="2" t="s">
        <v>16</v>
      </c>
      <c r="E3670" s="2" t="s">
        <v>10</v>
      </c>
      <c r="F3670" s="2">
        <v>4</v>
      </c>
      <c r="G3670" s="2">
        <v>4</v>
      </c>
      <c r="H3670" s="2">
        <v>0</v>
      </c>
      <c r="I3670" s="2">
        <v>0</v>
      </c>
    </row>
    <row r="3671" spans="1:9" x14ac:dyDescent="0.25">
      <c r="A3671" s="2" t="s">
        <v>674</v>
      </c>
      <c r="B3671" s="2" t="s">
        <v>531</v>
      </c>
      <c r="C3671" s="2" t="s">
        <v>531</v>
      </c>
      <c r="D3671" s="2" t="s">
        <v>16</v>
      </c>
      <c r="E3671" s="2" t="s">
        <v>11</v>
      </c>
      <c r="F3671" s="2">
        <v>8</v>
      </c>
      <c r="G3671" s="2">
        <v>8</v>
      </c>
      <c r="H3671" s="2">
        <v>0</v>
      </c>
      <c r="I3671" s="2">
        <v>0</v>
      </c>
    </row>
    <row r="3672" spans="1:9" x14ac:dyDescent="0.25">
      <c r="A3672" s="2" t="s">
        <v>674</v>
      </c>
      <c r="B3672" s="2" t="s">
        <v>531</v>
      </c>
      <c r="C3672" s="2" t="s">
        <v>531</v>
      </c>
      <c r="D3672" s="2" t="s">
        <v>16</v>
      </c>
      <c r="E3672" s="2" t="s">
        <v>12</v>
      </c>
      <c r="F3672" s="2">
        <v>3</v>
      </c>
      <c r="G3672" s="2">
        <v>3</v>
      </c>
      <c r="H3672" s="2">
        <v>0</v>
      </c>
      <c r="I3672" s="2">
        <v>0</v>
      </c>
    </row>
    <row r="3673" spans="1:9" x14ac:dyDescent="0.25">
      <c r="A3673" s="2" t="s">
        <v>674</v>
      </c>
      <c r="B3673" s="2" t="s">
        <v>531</v>
      </c>
      <c r="C3673" s="2" t="s">
        <v>531</v>
      </c>
      <c r="D3673" s="2" t="s">
        <v>16</v>
      </c>
      <c r="E3673" s="2" t="s">
        <v>13</v>
      </c>
      <c r="F3673" s="2">
        <v>5</v>
      </c>
      <c r="G3673" s="2">
        <v>5</v>
      </c>
      <c r="H3673" s="2">
        <v>0</v>
      </c>
      <c r="I3673" s="2">
        <v>0</v>
      </c>
    </row>
    <row r="3674" spans="1:9" x14ac:dyDescent="0.25">
      <c r="A3674" s="2" t="s">
        <v>674</v>
      </c>
      <c r="B3674" s="2" t="s">
        <v>531</v>
      </c>
      <c r="C3674" s="2" t="s">
        <v>531</v>
      </c>
      <c r="D3674" s="2" t="s">
        <v>16</v>
      </c>
      <c r="E3674" s="2" t="s">
        <v>14</v>
      </c>
      <c r="F3674" s="2">
        <v>4</v>
      </c>
      <c r="G3674" s="2">
        <v>4</v>
      </c>
      <c r="H3674" s="2">
        <v>0</v>
      </c>
      <c r="I3674" s="2">
        <v>0</v>
      </c>
    </row>
    <row r="3675" spans="1:9" x14ac:dyDescent="0.25">
      <c r="A3675" s="2" t="s">
        <v>674</v>
      </c>
      <c r="B3675" s="2" t="s">
        <v>531</v>
      </c>
      <c r="C3675" s="2" t="s">
        <v>531</v>
      </c>
      <c r="D3675" s="2" t="s">
        <v>16</v>
      </c>
      <c r="E3675" s="2" t="s">
        <v>15</v>
      </c>
      <c r="F3675" s="2">
        <v>3</v>
      </c>
      <c r="G3675" s="2">
        <v>3</v>
      </c>
      <c r="H3675" s="2">
        <v>0</v>
      </c>
      <c r="I3675" s="2">
        <v>0</v>
      </c>
    </row>
    <row r="3676" spans="1:9" x14ac:dyDescent="0.25">
      <c r="A3676" s="2" t="s">
        <v>674</v>
      </c>
      <c r="B3676" s="2" t="s">
        <v>533</v>
      </c>
      <c r="C3676" s="2" t="s">
        <v>533</v>
      </c>
      <c r="D3676" s="2" t="s">
        <v>16</v>
      </c>
      <c r="E3676" s="2" t="s">
        <v>675</v>
      </c>
      <c r="F3676" s="2">
        <v>27</v>
      </c>
      <c r="G3676" s="2">
        <v>23</v>
      </c>
      <c r="H3676" s="2">
        <v>8</v>
      </c>
      <c r="I3676" s="2">
        <v>4</v>
      </c>
    </row>
    <row r="3677" spans="1:9" x14ac:dyDescent="0.25">
      <c r="A3677" s="2" t="s">
        <v>674</v>
      </c>
      <c r="B3677" s="2" t="s">
        <v>533</v>
      </c>
      <c r="C3677" s="2" t="s">
        <v>533</v>
      </c>
      <c r="D3677" s="2" t="s">
        <v>16</v>
      </c>
      <c r="E3677" s="2" t="s">
        <v>8</v>
      </c>
      <c r="F3677" s="2">
        <v>40</v>
      </c>
      <c r="G3677" s="2">
        <v>40</v>
      </c>
      <c r="H3677" s="2">
        <v>8</v>
      </c>
      <c r="I3677" s="2">
        <v>8</v>
      </c>
    </row>
    <row r="3678" spans="1:9" x14ac:dyDescent="0.25">
      <c r="A3678" s="2" t="s">
        <v>674</v>
      </c>
      <c r="B3678" s="2" t="s">
        <v>533</v>
      </c>
      <c r="C3678" s="2" t="s">
        <v>533</v>
      </c>
      <c r="D3678" s="2" t="s">
        <v>16</v>
      </c>
      <c r="E3678" s="2" t="s">
        <v>9</v>
      </c>
      <c r="F3678" s="2">
        <v>58</v>
      </c>
      <c r="G3678" s="2">
        <v>58</v>
      </c>
      <c r="H3678" s="2">
        <v>10</v>
      </c>
      <c r="I3678" s="2">
        <v>10</v>
      </c>
    </row>
    <row r="3679" spans="1:9" x14ac:dyDescent="0.25">
      <c r="A3679" s="2" t="s">
        <v>674</v>
      </c>
      <c r="B3679" s="2" t="s">
        <v>533</v>
      </c>
      <c r="C3679" s="2" t="s">
        <v>533</v>
      </c>
      <c r="D3679" s="2" t="s">
        <v>16</v>
      </c>
      <c r="E3679" s="2" t="s">
        <v>10</v>
      </c>
      <c r="F3679" s="2">
        <v>33</v>
      </c>
      <c r="G3679" s="2">
        <v>33</v>
      </c>
      <c r="H3679" s="2">
        <v>7</v>
      </c>
      <c r="I3679" s="2">
        <v>7</v>
      </c>
    </row>
    <row r="3680" spans="1:9" x14ac:dyDescent="0.25">
      <c r="A3680" s="2" t="s">
        <v>674</v>
      </c>
      <c r="B3680" s="2" t="s">
        <v>533</v>
      </c>
      <c r="C3680" s="2" t="s">
        <v>533</v>
      </c>
      <c r="D3680" s="2" t="s">
        <v>16</v>
      </c>
      <c r="E3680" s="2" t="s">
        <v>11</v>
      </c>
      <c r="F3680" s="2">
        <v>52</v>
      </c>
      <c r="G3680" s="2">
        <v>52</v>
      </c>
      <c r="H3680" s="2">
        <v>10</v>
      </c>
      <c r="I3680" s="2">
        <v>10</v>
      </c>
    </row>
    <row r="3681" spans="1:9" x14ac:dyDescent="0.25">
      <c r="A3681" s="2" t="s">
        <v>674</v>
      </c>
      <c r="B3681" s="2" t="s">
        <v>533</v>
      </c>
      <c r="C3681" s="2" t="s">
        <v>533</v>
      </c>
      <c r="D3681" s="2" t="s">
        <v>16</v>
      </c>
      <c r="E3681" s="2" t="s">
        <v>12</v>
      </c>
      <c r="F3681" s="2">
        <v>49</v>
      </c>
      <c r="G3681" s="2">
        <v>49</v>
      </c>
      <c r="H3681" s="2">
        <v>9</v>
      </c>
      <c r="I3681" s="2">
        <v>9</v>
      </c>
    </row>
    <row r="3682" spans="1:9" x14ac:dyDescent="0.25">
      <c r="A3682" s="2" t="s">
        <v>674</v>
      </c>
      <c r="B3682" s="2" t="s">
        <v>533</v>
      </c>
      <c r="C3682" s="2" t="s">
        <v>533</v>
      </c>
      <c r="D3682" s="2" t="s">
        <v>16</v>
      </c>
      <c r="E3682" s="2" t="s">
        <v>13</v>
      </c>
      <c r="F3682" s="2">
        <v>45</v>
      </c>
      <c r="G3682" s="2">
        <v>45</v>
      </c>
      <c r="H3682" s="2">
        <v>8</v>
      </c>
      <c r="I3682" s="2">
        <v>8</v>
      </c>
    </row>
    <row r="3683" spans="1:9" x14ac:dyDescent="0.25">
      <c r="A3683" s="2" t="s">
        <v>674</v>
      </c>
      <c r="B3683" s="2" t="s">
        <v>533</v>
      </c>
      <c r="C3683" s="2" t="s">
        <v>533</v>
      </c>
      <c r="D3683" s="2" t="s">
        <v>16</v>
      </c>
      <c r="E3683" s="2" t="s">
        <v>14</v>
      </c>
      <c r="F3683" s="2">
        <v>52</v>
      </c>
      <c r="G3683" s="2">
        <v>52</v>
      </c>
      <c r="H3683" s="2">
        <v>12</v>
      </c>
      <c r="I3683" s="2">
        <v>11.45</v>
      </c>
    </row>
    <row r="3684" spans="1:9" x14ac:dyDescent="0.25">
      <c r="A3684" s="2" t="s">
        <v>674</v>
      </c>
      <c r="B3684" s="2" t="s">
        <v>533</v>
      </c>
      <c r="C3684" s="2" t="s">
        <v>533</v>
      </c>
      <c r="D3684" s="2" t="s">
        <v>16</v>
      </c>
      <c r="E3684" s="2" t="s">
        <v>15</v>
      </c>
      <c r="F3684" s="2">
        <v>64</v>
      </c>
      <c r="G3684" s="2">
        <v>64</v>
      </c>
      <c r="H3684" s="2">
        <v>19</v>
      </c>
      <c r="I3684" s="2">
        <v>19</v>
      </c>
    </row>
    <row r="3685" spans="1:9" x14ac:dyDescent="0.25">
      <c r="A3685" s="2" t="s">
        <v>674</v>
      </c>
      <c r="B3685" s="2" t="s">
        <v>533</v>
      </c>
      <c r="C3685" s="2" t="s">
        <v>533</v>
      </c>
      <c r="D3685" s="2" t="s">
        <v>16</v>
      </c>
      <c r="E3685" s="2" t="s">
        <v>16</v>
      </c>
      <c r="F3685" s="2">
        <v>66</v>
      </c>
      <c r="G3685" s="2">
        <v>66</v>
      </c>
      <c r="H3685" s="2">
        <v>18</v>
      </c>
      <c r="I3685" s="2">
        <v>16.91</v>
      </c>
    </row>
    <row r="3686" spans="1:9" x14ac:dyDescent="0.25">
      <c r="A3686" s="2" t="s">
        <v>674</v>
      </c>
      <c r="B3686" s="2" t="s">
        <v>533</v>
      </c>
      <c r="C3686" s="2" t="s">
        <v>533</v>
      </c>
      <c r="D3686" s="2" t="s">
        <v>16</v>
      </c>
      <c r="E3686" s="2" t="s">
        <v>17</v>
      </c>
      <c r="F3686" s="2">
        <v>68</v>
      </c>
      <c r="G3686" s="2">
        <v>68</v>
      </c>
      <c r="H3686" s="2">
        <v>13</v>
      </c>
      <c r="I3686" s="2">
        <v>11.92</v>
      </c>
    </row>
    <row r="3687" spans="1:9" x14ac:dyDescent="0.25">
      <c r="A3687" s="2" t="s">
        <v>674</v>
      </c>
      <c r="B3687" s="2" t="s">
        <v>533</v>
      </c>
      <c r="C3687" s="2" t="s">
        <v>533</v>
      </c>
      <c r="D3687" s="2" t="s">
        <v>16</v>
      </c>
      <c r="E3687" s="2" t="s">
        <v>18</v>
      </c>
      <c r="F3687" s="2">
        <v>63</v>
      </c>
      <c r="G3687" s="2">
        <v>51.81</v>
      </c>
      <c r="H3687" s="2">
        <v>14</v>
      </c>
      <c r="I3687" s="2">
        <v>13.2</v>
      </c>
    </row>
    <row r="3688" spans="1:9" x14ac:dyDescent="0.25">
      <c r="A3688" s="2" t="s">
        <v>674</v>
      </c>
      <c r="B3688" s="2" t="s">
        <v>533</v>
      </c>
      <c r="C3688" s="2" t="s">
        <v>533</v>
      </c>
      <c r="D3688" s="2" t="s">
        <v>16</v>
      </c>
      <c r="E3688" s="2" t="s">
        <v>19</v>
      </c>
      <c r="F3688" s="2">
        <v>61</v>
      </c>
      <c r="G3688" s="2">
        <v>55.48</v>
      </c>
      <c r="H3688" s="2">
        <v>20</v>
      </c>
      <c r="I3688" s="2">
        <v>18.399999999999999</v>
      </c>
    </row>
    <row r="3689" spans="1:9" x14ac:dyDescent="0.25">
      <c r="A3689" s="2" t="s">
        <v>674</v>
      </c>
      <c r="B3689" s="2" t="s">
        <v>535</v>
      </c>
      <c r="C3689" s="2" t="s">
        <v>535</v>
      </c>
      <c r="D3689" s="2" t="s">
        <v>16</v>
      </c>
      <c r="E3689" s="2" t="s">
        <v>675</v>
      </c>
      <c r="F3689" s="2">
        <v>18</v>
      </c>
      <c r="G3689" s="2">
        <v>18</v>
      </c>
      <c r="H3689" s="2">
        <v>0</v>
      </c>
      <c r="I3689" s="2">
        <v>0</v>
      </c>
    </row>
    <row r="3690" spans="1:9" x14ac:dyDescent="0.25">
      <c r="A3690" s="2" t="s">
        <v>674</v>
      </c>
      <c r="B3690" s="2" t="s">
        <v>535</v>
      </c>
      <c r="C3690" s="2" t="s">
        <v>535</v>
      </c>
      <c r="D3690" s="2" t="s">
        <v>16</v>
      </c>
      <c r="E3690" s="2" t="s">
        <v>8</v>
      </c>
      <c r="F3690" s="2">
        <v>32</v>
      </c>
      <c r="G3690" s="2">
        <v>32</v>
      </c>
      <c r="H3690" s="2">
        <v>0</v>
      </c>
      <c r="I3690" s="2">
        <v>0</v>
      </c>
    </row>
    <row r="3691" spans="1:9" x14ac:dyDescent="0.25">
      <c r="A3691" s="2" t="s">
        <v>674</v>
      </c>
      <c r="B3691" s="2" t="s">
        <v>535</v>
      </c>
      <c r="C3691" s="2" t="s">
        <v>535</v>
      </c>
      <c r="D3691" s="2" t="s">
        <v>16</v>
      </c>
      <c r="E3691" s="2" t="s">
        <v>9</v>
      </c>
      <c r="F3691" s="2">
        <v>32</v>
      </c>
      <c r="G3691" s="2">
        <v>32</v>
      </c>
      <c r="H3691" s="2">
        <v>0</v>
      </c>
      <c r="I3691" s="2">
        <v>0</v>
      </c>
    </row>
    <row r="3692" spans="1:9" x14ac:dyDescent="0.25">
      <c r="A3692" s="2" t="s">
        <v>674</v>
      </c>
      <c r="B3692" s="2" t="s">
        <v>535</v>
      </c>
      <c r="C3692" s="2" t="s">
        <v>535</v>
      </c>
      <c r="D3692" s="2" t="s">
        <v>16</v>
      </c>
      <c r="E3692" s="2" t="s">
        <v>10</v>
      </c>
      <c r="F3692" s="2">
        <v>31</v>
      </c>
      <c r="G3692" s="2">
        <v>31</v>
      </c>
      <c r="H3692" s="2">
        <v>0</v>
      </c>
      <c r="I3692" s="2">
        <v>0</v>
      </c>
    </row>
    <row r="3693" spans="1:9" x14ac:dyDescent="0.25">
      <c r="A3693" s="2" t="s">
        <v>674</v>
      </c>
      <c r="B3693" s="2" t="s">
        <v>535</v>
      </c>
      <c r="C3693" s="2" t="s">
        <v>535</v>
      </c>
      <c r="D3693" s="2" t="s">
        <v>16</v>
      </c>
      <c r="E3693" s="2" t="s">
        <v>11</v>
      </c>
      <c r="F3693" s="2">
        <v>26</v>
      </c>
      <c r="G3693" s="2">
        <v>26</v>
      </c>
      <c r="H3693" s="2">
        <v>0</v>
      </c>
      <c r="I3693" s="2">
        <v>0</v>
      </c>
    </row>
    <row r="3694" spans="1:9" x14ac:dyDescent="0.25">
      <c r="A3694" s="2" t="s">
        <v>674</v>
      </c>
      <c r="B3694" s="2" t="s">
        <v>535</v>
      </c>
      <c r="C3694" s="2" t="s">
        <v>535</v>
      </c>
      <c r="D3694" s="2" t="s">
        <v>16</v>
      </c>
      <c r="E3694" s="2" t="s">
        <v>12</v>
      </c>
      <c r="F3694" s="2">
        <v>35</v>
      </c>
      <c r="G3694" s="2">
        <v>35</v>
      </c>
      <c r="H3694" s="2">
        <v>0</v>
      </c>
      <c r="I3694" s="2">
        <v>0</v>
      </c>
    </row>
    <row r="3695" spans="1:9" x14ac:dyDescent="0.25">
      <c r="A3695" s="2" t="s">
        <v>674</v>
      </c>
      <c r="B3695" s="2" t="s">
        <v>535</v>
      </c>
      <c r="C3695" s="2" t="s">
        <v>535</v>
      </c>
      <c r="D3695" s="2" t="s">
        <v>16</v>
      </c>
      <c r="E3695" s="2" t="s">
        <v>13</v>
      </c>
      <c r="F3695" s="2">
        <v>45</v>
      </c>
      <c r="G3695" s="2">
        <v>45</v>
      </c>
      <c r="H3695" s="2">
        <v>0</v>
      </c>
      <c r="I3695" s="2">
        <v>0</v>
      </c>
    </row>
    <row r="3696" spans="1:9" x14ac:dyDescent="0.25">
      <c r="A3696" s="2" t="s">
        <v>674</v>
      </c>
      <c r="B3696" s="2" t="s">
        <v>535</v>
      </c>
      <c r="C3696" s="2" t="s">
        <v>535</v>
      </c>
      <c r="D3696" s="2" t="s">
        <v>16</v>
      </c>
      <c r="E3696" s="2" t="s">
        <v>14</v>
      </c>
      <c r="F3696" s="2">
        <v>30</v>
      </c>
      <c r="G3696" s="2">
        <v>30</v>
      </c>
      <c r="H3696" s="2">
        <v>0</v>
      </c>
      <c r="I3696" s="2">
        <v>0</v>
      </c>
    </row>
    <row r="3697" spans="1:9" x14ac:dyDescent="0.25">
      <c r="A3697" s="2" t="s">
        <v>674</v>
      </c>
      <c r="B3697" s="2" t="s">
        <v>535</v>
      </c>
      <c r="C3697" s="2" t="s">
        <v>535</v>
      </c>
      <c r="D3697" s="2" t="s">
        <v>16</v>
      </c>
      <c r="E3697" s="2" t="s">
        <v>15</v>
      </c>
      <c r="F3697" s="2">
        <v>32</v>
      </c>
      <c r="G3697" s="2">
        <v>32</v>
      </c>
      <c r="H3697" s="2">
        <v>0</v>
      </c>
      <c r="I3697" s="2">
        <v>0</v>
      </c>
    </row>
    <row r="3698" spans="1:9" x14ac:dyDescent="0.25">
      <c r="A3698" s="2" t="s">
        <v>674</v>
      </c>
      <c r="B3698" s="2" t="s">
        <v>535</v>
      </c>
      <c r="C3698" s="2" t="s">
        <v>535</v>
      </c>
      <c r="D3698" s="2" t="s">
        <v>16</v>
      </c>
      <c r="E3698" s="2" t="s">
        <v>16</v>
      </c>
      <c r="F3698" s="2">
        <v>24</v>
      </c>
      <c r="G3698" s="2">
        <v>24</v>
      </c>
      <c r="H3698" s="2">
        <v>0</v>
      </c>
      <c r="I3698" s="2">
        <v>0</v>
      </c>
    </row>
    <row r="3699" spans="1:9" x14ac:dyDescent="0.25">
      <c r="A3699" s="2" t="s">
        <v>674</v>
      </c>
      <c r="B3699" s="2" t="s">
        <v>535</v>
      </c>
      <c r="C3699" s="2" t="s">
        <v>535</v>
      </c>
      <c r="D3699" s="2" t="s">
        <v>16</v>
      </c>
      <c r="E3699" s="2" t="s">
        <v>17</v>
      </c>
      <c r="F3699" s="2">
        <v>34</v>
      </c>
      <c r="G3699" s="2">
        <v>34</v>
      </c>
      <c r="H3699" s="2">
        <v>0</v>
      </c>
      <c r="I3699" s="2">
        <v>0</v>
      </c>
    </row>
    <row r="3700" spans="1:9" x14ac:dyDescent="0.25">
      <c r="A3700" s="2" t="s">
        <v>674</v>
      </c>
      <c r="B3700" s="2" t="s">
        <v>535</v>
      </c>
      <c r="C3700" s="2" t="s">
        <v>535</v>
      </c>
      <c r="D3700" s="2" t="s">
        <v>16</v>
      </c>
      <c r="E3700" s="2" t="s">
        <v>18</v>
      </c>
      <c r="F3700" s="2">
        <v>14</v>
      </c>
      <c r="G3700" s="2">
        <v>14</v>
      </c>
      <c r="H3700" s="2">
        <v>0</v>
      </c>
      <c r="I3700" s="2">
        <v>0</v>
      </c>
    </row>
    <row r="3701" spans="1:9" x14ac:dyDescent="0.25">
      <c r="A3701" s="2" t="s">
        <v>674</v>
      </c>
      <c r="B3701" s="2" t="s">
        <v>535</v>
      </c>
      <c r="C3701" s="2" t="s">
        <v>535</v>
      </c>
      <c r="D3701" s="2" t="s">
        <v>16</v>
      </c>
      <c r="E3701" s="2" t="s">
        <v>19</v>
      </c>
      <c r="F3701" s="2">
        <v>22</v>
      </c>
      <c r="G3701" s="2">
        <v>20.8</v>
      </c>
      <c r="H3701" s="2">
        <v>0</v>
      </c>
      <c r="I3701" s="2">
        <v>0</v>
      </c>
    </row>
    <row r="3702" spans="1:9" x14ac:dyDescent="0.25">
      <c r="A3702" s="2" t="s">
        <v>674</v>
      </c>
      <c r="B3702" s="2" t="s">
        <v>537</v>
      </c>
      <c r="C3702" s="2" t="s">
        <v>181</v>
      </c>
      <c r="D3702" s="2" t="s">
        <v>16</v>
      </c>
      <c r="E3702" s="2" t="s">
        <v>15</v>
      </c>
      <c r="F3702" s="2">
        <v>1</v>
      </c>
      <c r="G3702" s="2">
        <v>0.2</v>
      </c>
      <c r="H3702" s="2">
        <v>1</v>
      </c>
      <c r="I3702" s="2">
        <v>0.2</v>
      </c>
    </row>
    <row r="3703" spans="1:9" x14ac:dyDescent="0.25">
      <c r="A3703" s="2" t="s">
        <v>674</v>
      </c>
      <c r="B3703" s="2" t="s">
        <v>537</v>
      </c>
      <c r="C3703" s="2" t="s">
        <v>337</v>
      </c>
      <c r="D3703" s="2" t="s">
        <v>16</v>
      </c>
      <c r="E3703" s="2" t="s">
        <v>12</v>
      </c>
      <c r="F3703" s="2">
        <v>1</v>
      </c>
      <c r="G3703" s="2">
        <v>0.8</v>
      </c>
      <c r="H3703" s="2">
        <v>1</v>
      </c>
      <c r="I3703" s="2">
        <v>0.8</v>
      </c>
    </row>
    <row r="3704" spans="1:9" x14ac:dyDescent="0.25">
      <c r="A3704" s="2" t="s">
        <v>674</v>
      </c>
      <c r="B3704" s="2" t="s">
        <v>537</v>
      </c>
      <c r="C3704" s="2" t="s">
        <v>407</v>
      </c>
      <c r="D3704" s="2" t="s">
        <v>16</v>
      </c>
      <c r="E3704" s="2" t="s">
        <v>8</v>
      </c>
      <c r="F3704" s="2">
        <v>1</v>
      </c>
      <c r="G3704" s="2">
        <v>0.4</v>
      </c>
      <c r="H3704" s="2">
        <v>1</v>
      </c>
      <c r="I3704" s="2">
        <v>0.4</v>
      </c>
    </row>
    <row r="3705" spans="1:9" x14ac:dyDescent="0.25">
      <c r="A3705" s="2" t="s">
        <v>674</v>
      </c>
      <c r="B3705" s="2" t="s">
        <v>537</v>
      </c>
      <c r="C3705" s="2" t="s">
        <v>429</v>
      </c>
      <c r="D3705" s="2" t="s">
        <v>16</v>
      </c>
      <c r="E3705" s="2" t="s">
        <v>13</v>
      </c>
      <c r="F3705" s="2">
        <v>1</v>
      </c>
      <c r="G3705" s="2">
        <v>0.6</v>
      </c>
      <c r="H3705" s="2">
        <v>1</v>
      </c>
      <c r="I3705" s="2">
        <v>0.6</v>
      </c>
    </row>
    <row r="3706" spans="1:9" x14ac:dyDescent="0.25">
      <c r="A3706" s="2" t="s">
        <v>674</v>
      </c>
      <c r="B3706" s="2" t="s">
        <v>537</v>
      </c>
      <c r="C3706" s="2" t="s">
        <v>429</v>
      </c>
      <c r="D3706" s="2" t="s">
        <v>16</v>
      </c>
      <c r="E3706" s="2" t="s">
        <v>15</v>
      </c>
      <c r="F3706" s="2">
        <v>1</v>
      </c>
      <c r="G3706" s="2">
        <v>0.6</v>
      </c>
      <c r="H3706" s="2">
        <v>1</v>
      </c>
      <c r="I3706" s="2">
        <v>0.6</v>
      </c>
    </row>
    <row r="3707" spans="1:9" x14ac:dyDescent="0.25">
      <c r="A3707" s="2" t="s">
        <v>674</v>
      </c>
      <c r="B3707" s="2" t="s">
        <v>537</v>
      </c>
      <c r="C3707" s="2" t="s">
        <v>455</v>
      </c>
      <c r="D3707" s="2" t="s">
        <v>16</v>
      </c>
      <c r="E3707" s="2" t="s">
        <v>14</v>
      </c>
      <c r="F3707" s="2">
        <v>1</v>
      </c>
      <c r="G3707" s="2">
        <v>0.8</v>
      </c>
      <c r="H3707" s="2">
        <v>1</v>
      </c>
      <c r="I3707" s="2">
        <v>0.8</v>
      </c>
    </row>
    <row r="3708" spans="1:9" x14ac:dyDescent="0.25">
      <c r="A3708" s="2" t="s">
        <v>674</v>
      </c>
      <c r="B3708" s="2" t="s">
        <v>537</v>
      </c>
      <c r="C3708" s="2" t="s">
        <v>537</v>
      </c>
      <c r="D3708" s="2" t="s">
        <v>16</v>
      </c>
      <c r="E3708" s="2" t="s">
        <v>675</v>
      </c>
      <c r="F3708" s="2">
        <v>117</v>
      </c>
      <c r="G3708" s="2">
        <v>68.430000000000007</v>
      </c>
      <c r="H3708" s="2">
        <v>97</v>
      </c>
      <c r="I3708" s="2">
        <v>48.43</v>
      </c>
    </row>
    <row r="3709" spans="1:9" x14ac:dyDescent="0.25">
      <c r="A3709" s="2" t="s">
        <v>674</v>
      </c>
      <c r="B3709" s="2" t="s">
        <v>537</v>
      </c>
      <c r="C3709" s="2" t="s">
        <v>537</v>
      </c>
      <c r="D3709" s="2" t="s">
        <v>16</v>
      </c>
      <c r="E3709" s="2" t="s">
        <v>8</v>
      </c>
      <c r="F3709" s="2">
        <v>127</v>
      </c>
      <c r="G3709" s="2">
        <v>119.64</v>
      </c>
      <c r="H3709" s="2">
        <v>115</v>
      </c>
      <c r="I3709" s="2">
        <v>107.64</v>
      </c>
    </row>
    <row r="3710" spans="1:9" x14ac:dyDescent="0.25">
      <c r="A3710" s="2" t="s">
        <v>674</v>
      </c>
      <c r="B3710" s="2" t="s">
        <v>537</v>
      </c>
      <c r="C3710" s="2" t="s">
        <v>537</v>
      </c>
      <c r="D3710" s="2" t="s">
        <v>16</v>
      </c>
      <c r="E3710" s="2" t="s">
        <v>9</v>
      </c>
      <c r="F3710" s="2">
        <v>164</v>
      </c>
      <c r="G3710" s="2">
        <v>155.18</v>
      </c>
      <c r="H3710" s="2">
        <v>137</v>
      </c>
      <c r="I3710" s="2">
        <v>128.18</v>
      </c>
    </row>
    <row r="3711" spans="1:9" x14ac:dyDescent="0.25">
      <c r="A3711" s="2" t="s">
        <v>674</v>
      </c>
      <c r="B3711" s="2" t="s">
        <v>537</v>
      </c>
      <c r="C3711" s="2" t="s">
        <v>537</v>
      </c>
      <c r="D3711" s="2" t="s">
        <v>16</v>
      </c>
      <c r="E3711" s="2" t="s">
        <v>10</v>
      </c>
      <c r="F3711" s="2">
        <v>153</v>
      </c>
      <c r="G3711" s="2">
        <v>142.94999999999999</v>
      </c>
      <c r="H3711" s="2">
        <v>138</v>
      </c>
      <c r="I3711" s="2">
        <v>127.95</v>
      </c>
    </row>
    <row r="3712" spans="1:9" x14ac:dyDescent="0.25">
      <c r="A3712" s="2" t="s">
        <v>674</v>
      </c>
      <c r="B3712" s="2" t="s">
        <v>537</v>
      </c>
      <c r="C3712" s="2" t="s">
        <v>537</v>
      </c>
      <c r="D3712" s="2" t="s">
        <v>16</v>
      </c>
      <c r="E3712" s="2" t="s">
        <v>11</v>
      </c>
      <c r="F3712" s="2">
        <v>135</v>
      </c>
      <c r="G3712" s="2">
        <v>129.43</v>
      </c>
      <c r="H3712" s="2">
        <v>118</v>
      </c>
      <c r="I3712" s="2">
        <v>112.43</v>
      </c>
    </row>
    <row r="3713" spans="1:9" x14ac:dyDescent="0.25">
      <c r="A3713" s="2" t="s">
        <v>674</v>
      </c>
      <c r="B3713" s="2" t="s">
        <v>537</v>
      </c>
      <c r="C3713" s="2" t="s">
        <v>537</v>
      </c>
      <c r="D3713" s="2" t="s">
        <v>16</v>
      </c>
      <c r="E3713" s="2" t="s">
        <v>12</v>
      </c>
      <c r="F3713" s="2">
        <v>149</v>
      </c>
      <c r="G3713" s="2">
        <v>145.44999999999999</v>
      </c>
      <c r="H3713" s="2">
        <v>131</v>
      </c>
      <c r="I3713" s="2">
        <v>127.45</v>
      </c>
    </row>
    <row r="3714" spans="1:9" x14ac:dyDescent="0.25">
      <c r="A3714" s="2" t="s">
        <v>674</v>
      </c>
      <c r="B3714" s="2" t="s">
        <v>537</v>
      </c>
      <c r="C3714" s="2" t="s">
        <v>537</v>
      </c>
      <c r="D3714" s="2" t="s">
        <v>16</v>
      </c>
      <c r="E3714" s="2" t="s">
        <v>13</v>
      </c>
      <c r="F3714" s="2">
        <v>164</v>
      </c>
      <c r="G3714" s="2">
        <v>160.03</v>
      </c>
      <c r="H3714" s="2">
        <v>148</v>
      </c>
      <c r="I3714" s="2">
        <v>144.03</v>
      </c>
    </row>
    <row r="3715" spans="1:9" x14ac:dyDescent="0.25">
      <c r="A3715" s="2" t="s">
        <v>674</v>
      </c>
      <c r="B3715" s="2" t="s">
        <v>537</v>
      </c>
      <c r="C3715" s="2" t="s">
        <v>537</v>
      </c>
      <c r="D3715" s="2" t="s">
        <v>16</v>
      </c>
      <c r="E3715" s="2" t="s">
        <v>14</v>
      </c>
      <c r="F3715" s="2">
        <v>146</v>
      </c>
      <c r="G3715" s="2">
        <v>138.13999999999999</v>
      </c>
      <c r="H3715" s="2">
        <v>128</v>
      </c>
      <c r="I3715" s="2">
        <v>120.14</v>
      </c>
    </row>
    <row r="3716" spans="1:9" x14ac:dyDescent="0.25">
      <c r="A3716" s="2" t="s">
        <v>674</v>
      </c>
      <c r="B3716" s="2" t="s">
        <v>537</v>
      </c>
      <c r="C3716" s="2" t="s">
        <v>537</v>
      </c>
      <c r="D3716" s="2" t="s">
        <v>16</v>
      </c>
      <c r="E3716" s="2" t="s">
        <v>15</v>
      </c>
      <c r="F3716" s="2">
        <v>191</v>
      </c>
      <c r="G3716" s="2">
        <v>182.88</v>
      </c>
      <c r="H3716" s="2">
        <v>172</v>
      </c>
      <c r="I3716" s="2">
        <v>163.88</v>
      </c>
    </row>
    <row r="3717" spans="1:9" x14ac:dyDescent="0.25">
      <c r="A3717" s="2" t="s">
        <v>674</v>
      </c>
      <c r="B3717" s="2" t="s">
        <v>537</v>
      </c>
      <c r="C3717" s="2" t="s">
        <v>537</v>
      </c>
      <c r="D3717" s="2" t="s">
        <v>16</v>
      </c>
      <c r="E3717" s="2" t="s">
        <v>16</v>
      </c>
      <c r="F3717" s="2">
        <v>15</v>
      </c>
      <c r="G3717" s="2">
        <v>15</v>
      </c>
      <c r="H3717" s="2">
        <v>0</v>
      </c>
      <c r="I3717" s="2">
        <v>0</v>
      </c>
    </row>
    <row r="3718" spans="1:9" x14ac:dyDescent="0.25">
      <c r="A3718" s="2" t="s">
        <v>674</v>
      </c>
      <c r="B3718" s="2" t="s">
        <v>537</v>
      </c>
      <c r="C3718" s="2" t="s">
        <v>537</v>
      </c>
      <c r="D3718" s="2" t="s">
        <v>16</v>
      </c>
      <c r="E3718" s="2" t="s">
        <v>17</v>
      </c>
      <c r="F3718" s="2">
        <v>19</v>
      </c>
      <c r="G3718" s="2">
        <v>19</v>
      </c>
      <c r="H3718" s="2">
        <v>0</v>
      </c>
      <c r="I3718" s="2">
        <v>0</v>
      </c>
    </row>
    <row r="3719" spans="1:9" x14ac:dyDescent="0.25">
      <c r="A3719" s="2" t="s">
        <v>674</v>
      </c>
      <c r="B3719" s="2" t="s">
        <v>537</v>
      </c>
      <c r="C3719" s="2" t="s">
        <v>537</v>
      </c>
      <c r="D3719" s="2" t="s">
        <v>16</v>
      </c>
      <c r="E3719" s="2" t="s">
        <v>18</v>
      </c>
      <c r="F3719" s="2">
        <v>17</v>
      </c>
      <c r="G3719" s="2">
        <v>17</v>
      </c>
      <c r="H3719" s="2">
        <v>0</v>
      </c>
      <c r="I3719" s="2">
        <v>0</v>
      </c>
    </row>
    <row r="3720" spans="1:9" x14ac:dyDescent="0.25">
      <c r="A3720" s="2" t="s">
        <v>674</v>
      </c>
      <c r="B3720" s="2" t="s">
        <v>537</v>
      </c>
      <c r="C3720" s="2" t="s">
        <v>537</v>
      </c>
      <c r="D3720" s="2" t="s">
        <v>16</v>
      </c>
      <c r="E3720" s="2" t="s">
        <v>19</v>
      </c>
      <c r="F3720" s="2">
        <v>18</v>
      </c>
      <c r="G3720" s="2">
        <v>18</v>
      </c>
      <c r="H3720" s="2">
        <v>0</v>
      </c>
      <c r="I3720" s="2">
        <v>0</v>
      </c>
    </row>
    <row r="3721" spans="1:9" x14ac:dyDescent="0.25">
      <c r="A3721" s="2" t="s">
        <v>674</v>
      </c>
      <c r="B3721" s="2" t="s">
        <v>537</v>
      </c>
      <c r="C3721" s="2" t="s">
        <v>635</v>
      </c>
      <c r="D3721" s="2" t="s">
        <v>16</v>
      </c>
      <c r="E3721" s="2" t="s">
        <v>13</v>
      </c>
      <c r="F3721" s="2">
        <v>1</v>
      </c>
      <c r="G3721" s="2">
        <v>0.34</v>
      </c>
      <c r="H3721" s="2">
        <v>1</v>
      </c>
      <c r="I3721" s="2">
        <v>0.34</v>
      </c>
    </row>
    <row r="3722" spans="1:9" x14ac:dyDescent="0.25">
      <c r="A3722" s="2" t="s">
        <v>674</v>
      </c>
      <c r="B3722" s="2" t="s">
        <v>539</v>
      </c>
      <c r="C3722" s="2" t="s">
        <v>539</v>
      </c>
      <c r="D3722" s="2" t="s">
        <v>16</v>
      </c>
      <c r="E3722" s="2" t="s">
        <v>675</v>
      </c>
      <c r="F3722" s="2">
        <v>112</v>
      </c>
      <c r="G3722" s="2">
        <v>110.5</v>
      </c>
      <c r="H3722" s="2">
        <v>3</v>
      </c>
      <c r="I3722" s="2">
        <v>1.5</v>
      </c>
    </row>
    <row r="3723" spans="1:9" x14ac:dyDescent="0.25">
      <c r="A3723" s="2" t="s">
        <v>674</v>
      </c>
      <c r="B3723" s="2" t="s">
        <v>539</v>
      </c>
      <c r="C3723" s="2" t="s">
        <v>539</v>
      </c>
      <c r="D3723" s="2" t="s">
        <v>16</v>
      </c>
      <c r="E3723" s="2" t="s">
        <v>8</v>
      </c>
      <c r="F3723" s="2">
        <v>85</v>
      </c>
      <c r="G3723" s="2">
        <v>85</v>
      </c>
      <c r="H3723" s="2">
        <v>4</v>
      </c>
      <c r="I3723" s="2">
        <v>4</v>
      </c>
    </row>
    <row r="3724" spans="1:9" x14ac:dyDescent="0.25">
      <c r="A3724" s="2" t="s">
        <v>674</v>
      </c>
      <c r="B3724" s="2" t="s">
        <v>539</v>
      </c>
      <c r="C3724" s="2" t="s">
        <v>539</v>
      </c>
      <c r="D3724" s="2" t="s">
        <v>16</v>
      </c>
      <c r="E3724" s="2" t="s">
        <v>9</v>
      </c>
      <c r="F3724" s="2">
        <v>110</v>
      </c>
      <c r="G3724" s="2">
        <v>108.04</v>
      </c>
      <c r="H3724" s="2">
        <v>1</v>
      </c>
      <c r="I3724" s="2">
        <v>1</v>
      </c>
    </row>
    <row r="3725" spans="1:9" x14ac:dyDescent="0.25">
      <c r="A3725" s="2" t="s">
        <v>674</v>
      </c>
      <c r="B3725" s="2" t="s">
        <v>539</v>
      </c>
      <c r="C3725" s="2" t="s">
        <v>539</v>
      </c>
      <c r="D3725" s="2" t="s">
        <v>16</v>
      </c>
      <c r="E3725" s="2" t="s">
        <v>10</v>
      </c>
      <c r="F3725" s="2">
        <v>111</v>
      </c>
      <c r="G3725" s="2">
        <v>111</v>
      </c>
      <c r="H3725" s="2">
        <v>2</v>
      </c>
      <c r="I3725" s="2">
        <v>2</v>
      </c>
    </row>
    <row r="3726" spans="1:9" x14ac:dyDescent="0.25">
      <c r="A3726" s="2" t="s">
        <v>674</v>
      </c>
      <c r="B3726" s="2" t="s">
        <v>539</v>
      </c>
      <c r="C3726" s="2" t="s">
        <v>539</v>
      </c>
      <c r="D3726" s="2" t="s">
        <v>16</v>
      </c>
      <c r="E3726" s="2" t="s">
        <v>11</v>
      </c>
      <c r="F3726" s="2">
        <v>126</v>
      </c>
      <c r="G3726" s="2">
        <v>123.86</v>
      </c>
      <c r="H3726" s="2">
        <v>3</v>
      </c>
      <c r="I3726" s="2">
        <v>2.75</v>
      </c>
    </row>
    <row r="3727" spans="1:9" x14ac:dyDescent="0.25">
      <c r="A3727" s="2" t="s">
        <v>674</v>
      </c>
      <c r="B3727" s="2" t="s">
        <v>539</v>
      </c>
      <c r="C3727" s="2" t="s">
        <v>539</v>
      </c>
      <c r="D3727" s="2" t="s">
        <v>16</v>
      </c>
      <c r="E3727" s="2" t="s">
        <v>12</v>
      </c>
      <c r="F3727" s="2">
        <v>106</v>
      </c>
      <c r="G3727" s="2">
        <v>106</v>
      </c>
      <c r="H3727" s="2">
        <v>1</v>
      </c>
      <c r="I3727" s="2">
        <v>1</v>
      </c>
    </row>
    <row r="3728" spans="1:9" x14ac:dyDescent="0.25">
      <c r="A3728" s="2" t="s">
        <v>674</v>
      </c>
      <c r="B3728" s="2" t="s">
        <v>539</v>
      </c>
      <c r="C3728" s="2" t="s">
        <v>539</v>
      </c>
      <c r="D3728" s="2" t="s">
        <v>16</v>
      </c>
      <c r="E3728" s="2" t="s">
        <v>13</v>
      </c>
      <c r="F3728" s="2">
        <v>117</v>
      </c>
      <c r="G3728" s="2">
        <v>115.85</v>
      </c>
      <c r="H3728" s="2">
        <v>2</v>
      </c>
      <c r="I3728" s="2">
        <v>1</v>
      </c>
    </row>
    <row r="3729" spans="1:9" x14ac:dyDescent="0.25">
      <c r="A3729" s="2" t="s">
        <v>674</v>
      </c>
      <c r="B3729" s="2" t="s">
        <v>539</v>
      </c>
      <c r="C3729" s="2" t="s">
        <v>539</v>
      </c>
      <c r="D3729" s="2" t="s">
        <v>16</v>
      </c>
      <c r="E3729" s="2" t="s">
        <v>14</v>
      </c>
      <c r="F3729" s="2">
        <v>140</v>
      </c>
      <c r="G3729" s="2">
        <v>140</v>
      </c>
      <c r="H3729" s="2">
        <v>2</v>
      </c>
      <c r="I3729" s="2">
        <v>2</v>
      </c>
    </row>
    <row r="3730" spans="1:9" x14ac:dyDescent="0.25">
      <c r="A3730" s="2" t="s">
        <v>674</v>
      </c>
      <c r="B3730" s="2" t="s">
        <v>539</v>
      </c>
      <c r="C3730" s="2" t="s">
        <v>539</v>
      </c>
      <c r="D3730" s="2" t="s">
        <v>16</v>
      </c>
      <c r="E3730" s="2" t="s">
        <v>15</v>
      </c>
      <c r="F3730" s="2">
        <v>142</v>
      </c>
      <c r="G3730" s="2">
        <v>140.86000000000001</v>
      </c>
      <c r="H3730" s="2">
        <v>3</v>
      </c>
      <c r="I3730" s="2">
        <v>2.33</v>
      </c>
    </row>
    <row r="3731" spans="1:9" x14ac:dyDescent="0.25">
      <c r="A3731" s="2" t="s">
        <v>674</v>
      </c>
      <c r="B3731" s="2" t="s">
        <v>539</v>
      </c>
      <c r="C3731" s="2" t="s">
        <v>539</v>
      </c>
      <c r="D3731" s="2" t="s">
        <v>16</v>
      </c>
      <c r="E3731" s="2" t="s">
        <v>16</v>
      </c>
      <c r="F3731" s="2">
        <v>118</v>
      </c>
      <c r="G3731" s="2">
        <v>118</v>
      </c>
      <c r="H3731" s="2">
        <v>2</v>
      </c>
      <c r="I3731" s="2">
        <v>2</v>
      </c>
    </row>
    <row r="3732" spans="1:9" x14ac:dyDescent="0.25">
      <c r="A3732" s="2" t="s">
        <v>674</v>
      </c>
      <c r="B3732" s="2" t="s">
        <v>539</v>
      </c>
      <c r="C3732" s="2" t="s">
        <v>539</v>
      </c>
      <c r="D3732" s="2" t="s">
        <v>16</v>
      </c>
      <c r="E3732" s="2" t="s">
        <v>17</v>
      </c>
      <c r="F3732" s="2">
        <v>143</v>
      </c>
      <c r="G3732" s="2">
        <v>143.99</v>
      </c>
      <c r="H3732" s="2">
        <v>2</v>
      </c>
      <c r="I3732" s="2">
        <v>1.2</v>
      </c>
    </row>
    <row r="3733" spans="1:9" x14ac:dyDescent="0.25">
      <c r="A3733" s="2" t="s">
        <v>674</v>
      </c>
      <c r="B3733" s="2" t="s">
        <v>539</v>
      </c>
      <c r="C3733" s="2" t="s">
        <v>539</v>
      </c>
      <c r="D3733" s="2" t="s">
        <v>16</v>
      </c>
      <c r="E3733" s="2" t="s">
        <v>18</v>
      </c>
      <c r="F3733" s="2">
        <v>144</v>
      </c>
      <c r="G3733" s="2">
        <v>136.22</v>
      </c>
      <c r="H3733" s="2">
        <v>4</v>
      </c>
      <c r="I3733" s="2">
        <v>2.2999999999999998</v>
      </c>
    </row>
    <row r="3734" spans="1:9" x14ac:dyDescent="0.25">
      <c r="A3734" s="2" t="s">
        <v>674</v>
      </c>
      <c r="B3734" s="2" t="s">
        <v>539</v>
      </c>
      <c r="C3734" s="2" t="s">
        <v>539</v>
      </c>
      <c r="D3734" s="2" t="s">
        <v>16</v>
      </c>
      <c r="E3734" s="2" t="s">
        <v>19</v>
      </c>
      <c r="F3734" s="2">
        <v>119</v>
      </c>
      <c r="G3734" s="2">
        <v>104.47</v>
      </c>
      <c r="H3734" s="2">
        <v>8</v>
      </c>
      <c r="I3734" s="2">
        <v>4.5</v>
      </c>
    </row>
    <row r="3735" spans="1:9" x14ac:dyDescent="0.25">
      <c r="A3735" s="2" t="s">
        <v>674</v>
      </c>
      <c r="B3735" s="2" t="s">
        <v>541</v>
      </c>
      <c r="C3735" s="2" t="s">
        <v>541</v>
      </c>
      <c r="D3735" s="2" t="s">
        <v>16</v>
      </c>
      <c r="E3735" s="2" t="s">
        <v>675</v>
      </c>
      <c r="F3735" s="2">
        <v>31</v>
      </c>
      <c r="G3735" s="2">
        <v>22</v>
      </c>
      <c r="H3735" s="2">
        <v>0</v>
      </c>
      <c r="I3735" s="2">
        <v>0</v>
      </c>
    </row>
    <row r="3736" spans="1:9" x14ac:dyDescent="0.25">
      <c r="A3736" s="2" t="s">
        <v>674</v>
      </c>
      <c r="B3736" s="2" t="s">
        <v>541</v>
      </c>
      <c r="C3736" s="2" t="s">
        <v>541</v>
      </c>
      <c r="D3736" s="2" t="s">
        <v>16</v>
      </c>
      <c r="E3736" s="2" t="s">
        <v>8</v>
      </c>
      <c r="F3736" s="2">
        <v>32</v>
      </c>
      <c r="G3736" s="2">
        <v>31.8</v>
      </c>
      <c r="H3736" s="2">
        <v>0</v>
      </c>
      <c r="I3736" s="2">
        <v>0</v>
      </c>
    </row>
    <row r="3737" spans="1:9" x14ac:dyDescent="0.25">
      <c r="A3737" s="2" t="s">
        <v>674</v>
      </c>
      <c r="B3737" s="2" t="s">
        <v>541</v>
      </c>
      <c r="C3737" s="2" t="s">
        <v>541</v>
      </c>
      <c r="D3737" s="2" t="s">
        <v>16</v>
      </c>
      <c r="E3737" s="2" t="s">
        <v>9</v>
      </c>
      <c r="F3737" s="2">
        <v>37</v>
      </c>
      <c r="G3737" s="2">
        <v>36.799999999999997</v>
      </c>
      <c r="H3737" s="2">
        <v>0</v>
      </c>
      <c r="I3737" s="2">
        <v>0</v>
      </c>
    </row>
    <row r="3738" spans="1:9" x14ac:dyDescent="0.25">
      <c r="A3738" s="2" t="s">
        <v>674</v>
      </c>
      <c r="B3738" s="2" t="s">
        <v>541</v>
      </c>
      <c r="C3738" s="2" t="s">
        <v>541</v>
      </c>
      <c r="D3738" s="2" t="s">
        <v>16</v>
      </c>
      <c r="E3738" s="2" t="s">
        <v>10</v>
      </c>
      <c r="F3738" s="2">
        <v>33</v>
      </c>
      <c r="G3738" s="2">
        <v>32.4</v>
      </c>
      <c r="H3738" s="2">
        <v>0</v>
      </c>
      <c r="I3738" s="2">
        <v>0</v>
      </c>
    </row>
    <row r="3739" spans="1:9" x14ac:dyDescent="0.25">
      <c r="A3739" s="2" t="s">
        <v>674</v>
      </c>
      <c r="B3739" s="2" t="s">
        <v>541</v>
      </c>
      <c r="C3739" s="2" t="s">
        <v>541</v>
      </c>
      <c r="D3739" s="2" t="s">
        <v>16</v>
      </c>
      <c r="E3739" s="2" t="s">
        <v>11</v>
      </c>
      <c r="F3739" s="2">
        <v>43</v>
      </c>
      <c r="G3739" s="2">
        <v>42</v>
      </c>
      <c r="H3739" s="2">
        <v>0</v>
      </c>
      <c r="I3739" s="2">
        <v>0</v>
      </c>
    </row>
    <row r="3740" spans="1:9" x14ac:dyDescent="0.25">
      <c r="A3740" s="2" t="s">
        <v>674</v>
      </c>
      <c r="B3740" s="2" t="s">
        <v>541</v>
      </c>
      <c r="C3740" s="2" t="s">
        <v>541</v>
      </c>
      <c r="D3740" s="2" t="s">
        <v>16</v>
      </c>
      <c r="E3740" s="2" t="s">
        <v>12</v>
      </c>
      <c r="F3740" s="2">
        <v>24</v>
      </c>
      <c r="G3740" s="2">
        <v>23.4</v>
      </c>
      <c r="H3740" s="2">
        <v>0</v>
      </c>
      <c r="I3740" s="2">
        <v>0</v>
      </c>
    </row>
    <row r="3741" spans="1:9" x14ac:dyDescent="0.25">
      <c r="A3741" s="2" t="s">
        <v>674</v>
      </c>
      <c r="B3741" s="2" t="s">
        <v>541</v>
      </c>
      <c r="C3741" s="2" t="s">
        <v>541</v>
      </c>
      <c r="D3741" s="2" t="s">
        <v>16</v>
      </c>
      <c r="E3741" s="2" t="s">
        <v>13</v>
      </c>
      <c r="F3741" s="2">
        <v>38</v>
      </c>
      <c r="G3741" s="2">
        <v>36.799999999999997</v>
      </c>
      <c r="H3741" s="2">
        <v>0</v>
      </c>
      <c r="I3741" s="2">
        <v>0</v>
      </c>
    </row>
    <row r="3742" spans="1:9" x14ac:dyDescent="0.25">
      <c r="A3742" s="2" t="s">
        <v>674</v>
      </c>
      <c r="B3742" s="2" t="s">
        <v>541</v>
      </c>
      <c r="C3742" s="2" t="s">
        <v>541</v>
      </c>
      <c r="D3742" s="2" t="s">
        <v>16</v>
      </c>
      <c r="E3742" s="2" t="s">
        <v>14</v>
      </c>
      <c r="F3742" s="2">
        <v>11</v>
      </c>
      <c r="G3742" s="2">
        <v>10.4</v>
      </c>
      <c r="H3742" s="2">
        <v>0</v>
      </c>
      <c r="I3742" s="2">
        <v>0</v>
      </c>
    </row>
    <row r="3743" spans="1:9" x14ac:dyDescent="0.25">
      <c r="A3743" s="2" t="s">
        <v>674</v>
      </c>
      <c r="B3743" s="2" t="s">
        <v>541</v>
      </c>
      <c r="C3743" s="2" t="s">
        <v>541</v>
      </c>
      <c r="D3743" s="2" t="s">
        <v>16</v>
      </c>
      <c r="E3743" s="2" t="s">
        <v>15</v>
      </c>
      <c r="F3743" s="2">
        <v>17</v>
      </c>
      <c r="G3743" s="2">
        <v>16</v>
      </c>
      <c r="H3743" s="2">
        <v>0</v>
      </c>
      <c r="I3743" s="2">
        <v>0</v>
      </c>
    </row>
    <row r="3744" spans="1:9" x14ac:dyDescent="0.25">
      <c r="A3744" s="2" t="s">
        <v>674</v>
      </c>
      <c r="B3744" s="2" t="s">
        <v>543</v>
      </c>
      <c r="C3744" s="2" t="s">
        <v>543</v>
      </c>
      <c r="D3744" s="2" t="s">
        <v>16</v>
      </c>
      <c r="E3744" s="2" t="s">
        <v>675</v>
      </c>
      <c r="F3744" s="2">
        <v>9</v>
      </c>
      <c r="G3744" s="2">
        <v>9</v>
      </c>
      <c r="H3744" s="2">
        <v>0</v>
      </c>
      <c r="I3744" s="2">
        <v>0</v>
      </c>
    </row>
    <row r="3745" spans="1:9" x14ac:dyDescent="0.25">
      <c r="A3745" s="2" t="s">
        <v>674</v>
      </c>
      <c r="B3745" s="2" t="s">
        <v>543</v>
      </c>
      <c r="C3745" s="2" t="s">
        <v>543</v>
      </c>
      <c r="D3745" s="2" t="s">
        <v>16</v>
      </c>
      <c r="E3745" s="2" t="s">
        <v>8</v>
      </c>
      <c r="F3745" s="2">
        <v>10</v>
      </c>
      <c r="G3745" s="2">
        <v>10</v>
      </c>
      <c r="H3745" s="2">
        <v>0</v>
      </c>
      <c r="I3745" s="2">
        <v>0</v>
      </c>
    </row>
    <row r="3746" spans="1:9" x14ac:dyDescent="0.25">
      <c r="A3746" s="2" t="s">
        <v>674</v>
      </c>
      <c r="B3746" s="2" t="s">
        <v>543</v>
      </c>
      <c r="C3746" s="2" t="s">
        <v>543</v>
      </c>
      <c r="D3746" s="2" t="s">
        <v>16</v>
      </c>
      <c r="E3746" s="2" t="s">
        <v>9</v>
      </c>
      <c r="F3746" s="2">
        <v>6</v>
      </c>
      <c r="G3746" s="2">
        <v>6</v>
      </c>
      <c r="H3746" s="2">
        <v>0</v>
      </c>
      <c r="I3746" s="2">
        <v>0</v>
      </c>
    </row>
    <row r="3747" spans="1:9" x14ac:dyDescent="0.25">
      <c r="A3747" s="2" t="s">
        <v>674</v>
      </c>
      <c r="B3747" s="2" t="s">
        <v>543</v>
      </c>
      <c r="C3747" s="2" t="s">
        <v>543</v>
      </c>
      <c r="D3747" s="2" t="s">
        <v>16</v>
      </c>
      <c r="E3747" s="2" t="s">
        <v>10</v>
      </c>
      <c r="F3747" s="2">
        <v>7</v>
      </c>
      <c r="G3747" s="2">
        <v>7</v>
      </c>
      <c r="H3747" s="2">
        <v>0</v>
      </c>
      <c r="I3747" s="2">
        <v>0</v>
      </c>
    </row>
    <row r="3748" spans="1:9" x14ac:dyDescent="0.25">
      <c r="A3748" s="2" t="s">
        <v>674</v>
      </c>
      <c r="B3748" s="2" t="s">
        <v>543</v>
      </c>
      <c r="C3748" s="2" t="s">
        <v>543</v>
      </c>
      <c r="D3748" s="2" t="s">
        <v>16</v>
      </c>
      <c r="E3748" s="2" t="s">
        <v>11</v>
      </c>
      <c r="F3748" s="2">
        <v>10</v>
      </c>
      <c r="G3748" s="2">
        <v>9.69</v>
      </c>
      <c r="H3748" s="2">
        <v>0</v>
      </c>
      <c r="I3748" s="2">
        <v>0</v>
      </c>
    </row>
    <row r="3749" spans="1:9" x14ac:dyDescent="0.25">
      <c r="A3749" s="2" t="s">
        <v>674</v>
      </c>
      <c r="B3749" s="2" t="s">
        <v>543</v>
      </c>
      <c r="C3749" s="2" t="s">
        <v>543</v>
      </c>
      <c r="D3749" s="2" t="s">
        <v>16</v>
      </c>
      <c r="E3749" s="2" t="s">
        <v>12</v>
      </c>
      <c r="F3749" s="2">
        <v>2</v>
      </c>
      <c r="G3749" s="2">
        <v>2</v>
      </c>
      <c r="H3749" s="2">
        <v>0</v>
      </c>
      <c r="I3749" s="2">
        <v>0</v>
      </c>
    </row>
    <row r="3750" spans="1:9" x14ac:dyDescent="0.25">
      <c r="A3750" s="2" t="s">
        <v>674</v>
      </c>
      <c r="B3750" s="2" t="s">
        <v>543</v>
      </c>
      <c r="C3750" s="2" t="s">
        <v>543</v>
      </c>
      <c r="D3750" s="2" t="s">
        <v>16</v>
      </c>
      <c r="E3750" s="2" t="s">
        <v>13</v>
      </c>
      <c r="F3750" s="2">
        <v>9</v>
      </c>
      <c r="G3750" s="2">
        <v>9</v>
      </c>
      <c r="H3750" s="2">
        <v>0</v>
      </c>
      <c r="I3750" s="2">
        <v>0</v>
      </c>
    </row>
    <row r="3751" spans="1:9" x14ac:dyDescent="0.25">
      <c r="A3751" s="2" t="s">
        <v>674</v>
      </c>
      <c r="B3751" s="2" t="s">
        <v>543</v>
      </c>
      <c r="C3751" s="2" t="s">
        <v>543</v>
      </c>
      <c r="D3751" s="2" t="s">
        <v>16</v>
      </c>
      <c r="E3751" s="2" t="s">
        <v>14</v>
      </c>
      <c r="F3751" s="2">
        <v>4</v>
      </c>
      <c r="G3751" s="2">
        <v>4</v>
      </c>
      <c r="H3751" s="2">
        <v>0</v>
      </c>
      <c r="I3751" s="2">
        <v>0</v>
      </c>
    </row>
    <row r="3752" spans="1:9" x14ac:dyDescent="0.25">
      <c r="A3752" s="2" t="s">
        <v>674</v>
      </c>
      <c r="B3752" s="2" t="s">
        <v>543</v>
      </c>
      <c r="C3752" s="2" t="s">
        <v>543</v>
      </c>
      <c r="D3752" s="2" t="s">
        <v>16</v>
      </c>
      <c r="E3752" s="2" t="s">
        <v>15</v>
      </c>
      <c r="F3752" s="2">
        <v>4</v>
      </c>
      <c r="G3752" s="2">
        <v>4</v>
      </c>
      <c r="H3752" s="2">
        <v>0</v>
      </c>
      <c r="I3752" s="2">
        <v>0</v>
      </c>
    </row>
    <row r="3753" spans="1:9" x14ac:dyDescent="0.25">
      <c r="A3753" s="2" t="s">
        <v>674</v>
      </c>
      <c r="B3753" s="2" t="s">
        <v>545</v>
      </c>
      <c r="C3753" s="2" t="s">
        <v>545</v>
      </c>
      <c r="D3753" s="2" t="s">
        <v>16</v>
      </c>
      <c r="E3753" s="2" t="s">
        <v>675</v>
      </c>
      <c r="F3753" s="2">
        <v>1</v>
      </c>
      <c r="G3753" s="2">
        <v>1</v>
      </c>
      <c r="H3753" s="2">
        <v>0</v>
      </c>
      <c r="I3753" s="2">
        <v>0</v>
      </c>
    </row>
    <row r="3754" spans="1:9" x14ac:dyDescent="0.25">
      <c r="A3754" s="2" t="s">
        <v>674</v>
      </c>
      <c r="B3754" s="2" t="s">
        <v>545</v>
      </c>
      <c r="C3754" s="2" t="s">
        <v>545</v>
      </c>
      <c r="D3754" s="2" t="s">
        <v>16</v>
      </c>
      <c r="E3754" s="2" t="s">
        <v>8</v>
      </c>
      <c r="F3754" s="2">
        <v>7</v>
      </c>
      <c r="G3754" s="2">
        <v>7</v>
      </c>
      <c r="H3754" s="2">
        <v>0</v>
      </c>
      <c r="I3754" s="2">
        <v>0</v>
      </c>
    </row>
    <row r="3755" spans="1:9" x14ac:dyDescent="0.25">
      <c r="A3755" s="2" t="s">
        <v>674</v>
      </c>
      <c r="B3755" s="2" t="s">
        <v>545</v>
      </c>
      <c r="C3755" s="2" t="s">
        <v>545</v>
      </c>
      <c r="D3755" s="2" t="s">
        <v>16</v>
      </c>
      <c r="E3755" s="2" t="s">
        <v>9</v>
      </c>
      <c r="F3755" s="2">
        <v>2</v>
      </c>
      <c r="G3755" s="2">
        <v>2</v>
      </c>
      <c r="H3755" s="2">
        <v>0</v>
      </c>
      <c r="I3755" s="2">
        <v>0</v>
      </c>
    </row>
    <row r="3756" spans="1:9" x14ac:dyDescent="0.25">
      <c r="A3756" s="2" t="s">
        <v>674</v>
      </c>
      <c r="B3756" s="2" t="s">
        <v>545</v>
      </c>
      <c r="C3756" s="2" t="s">
        <v>545</v>
      </c>
      <c r="D3756" s="2" t="s">
        <v>16</v>
      </c>
      <c r="E3756" s="2" t="s">
        <v>10</v>
      </c>
      <c r="F3756" s="2">
        <v>5</v>
      </c>
      <c r="G3756" s="2">
        <v>5</v>
      </c>
      <c r="H3756" s="2">
        <v>0</v>
      </c>
      <c r="I3756" s="2">
        <v>0</v>
      </c>
    </row>
    <row r="3757" spans="1:9" x14ac:dyDescent="0.25">
      <c r="A3757" s="2" t="s">
        <v>674</v>
      </c>
      <c r="B3757" s="2" t="s">
        <v>545</v>
      </c>
      <c r="C3757" s="2" t="s">
        <v>545</v>
      </c>
      <c r="D3757" s="2" t="s">
        <v>16</v>
      </c>
      <c r="E3757" s="2" t="s">
        <v>11</v>
      </c>
      <c r="F3757" s="2">
        <v>7</v>
      </c>
      <c r="G3757" s="2">
        <v>7</v>
      </c>
      <c r="H3757" s="2">
        <v>0</v>
      </c>
      <c r="I3757" s="2">
        <v>0</v>
      </c>
    </row>
    <row r="3758" spans="1:9" x14ac:dyDescent="0.25">
      <c r="A3758" s="2" t="s">
        <v>674</v>
      </c>
      <c r="B3758" s="2" t="s">
        <v>545</v>
      </c>
      <c r="C3758" s="2" t="s">
        <v>545</v>
      </c>
      <c r="D3758" s="2" t="s">
        <v>16</v>
      </c>
      <c r="E3758" s="2" t="s">
        <v>12</v>
      </c>
      <c r="F3758" s="2">
        <v>4</v>
      </c>
      <c r="G3758" s="2">
        <v>4</v>
      </c>
      <c r="H3758" s="2">
        <v>0</v>
      </c>
      <c r="I3758" s="2">
        <v>0</v>
      </c>
    </row>
    <row r="3759" spans="1:9" x14ac:dyDescent="0.25">
      <c r="A3759" s="2" t="s">
        <v>674</v>
      </c>
      <c r="B3759" s="2" t="s">
        <v>545</v>
      </c>
      <c r="C3759" s="2" t="s">
        <v>545</v>
      </c>
      <c r="D3759" s="2" t="s">
        <v>16</v>
      </c>
      <c r="E3759" s="2" t="s">
        <v>13</v>
      </c>
      <c r="F3759" s="2">
        <v>5</v>
      </c>
      <c r="G3759" s="2">
        <v>5</v>
      </c>
      <c r="H3759" s="2">
        <v>0</v>
      </c>
      <c r="I3759" s="2">
        <v>0</v>
      </c>
    </row>
    <row r="3760" spans="1:9" x14ac:dyDescent="0.25">
      <c r="A3760" s="2" t="s">
        <v>674</v>
      </c>
      <c r="B3760" s="2" t="s">
        <v>547</v>
      </c>
      <c r="C3760" s="2" t="s">
        <v>547</v>
      </c>
      <c r="D3760" s="2" t="s">
        <v>16</v>
      </c>
      <c r="E3760" s="2" t="s">
        <v>675</v>
      </c>
      <c r="F3760" s="2">
        <v>10</v>
      </c>
      <c r="G3760" s="2">
        <v>10</v>
      </c>
      <c r="H3760" s="2">
        <v>0</v>
      </c>
      <c r="I3760" s="2">
        <v>0</v>
      </c>
    </row>
    <row r="3761" spans="1:9" x14ac:dyDescent="0.25">
      <c r="A3761" s="2" t="s">
        <v>674</v>
      </c>
      <c r="B3761" s="2" t="s">
        <v>547</v>
      </c>
      <c r="C3761" s="2" t="s">
        <v>547</v>
      </c>
      <c r="D3761" s="2" t="s">
        <v>16</v>
      </c>
      <c r="E3761" s="2" t="s">
        <v>8</v>
      </c>
      <c r="F3761" s="2">
        <v>6</v>
      </c>
      <c r="G3761" s="2">
        <v>6</v>
      </c>
      <c r="H3761" s="2">
        <v>0</v>
      </c>
      <c r="I3761" s="2">
        <v>0</v>
      </c>
    </row>
    <row r="3762" spans="1:9" x14ac:dyDescent="0.25">
      <c r="A3762" s="2" t="s">
        <v>674</v>
      </c>
      <c r="B3762" s="2" t="s">
        <v>547</v>
      </c>
      <c r="C3762" s="2" t="s">
        <v>547</v>
      </c>
      <c r="D3762" s="2" t="s">
        <v>16</v>
      </c>
      <c r="E3762" s="2" t="s">
        <v>9</v>
      </c>
      <c r="F3762" s="2">
        <v>6</v>
      </c>
      <c r="G3762" s="2">
        <v>6</v>
      </c>
      <c r="H3762" s="2">
        <v>0</v>
      </c>
      <c r="I3762" s="2">
        <v>0</v>
      </c>
    </row>
    <row r="3763" spans="1:9" x14ac:dyDescent="0.25">
      <c r="A3763" s="2" t="s">
        <v>674</v>
      </c>
      <c r="B3763" s="2" t="s">
        <v>547</v>
      </c>
      <c r="C3763" s="2" t="s">
        <v>547</v>
      </c>
      <c r="D3763" s="2" t="s">
        <v>16</v>
      </c>
      <c r="E3763" s="2" t="s">
        <v>10</v>
      </c>
      <c r="F3763" s="2">
        <v>2</v>
      </c>
      <c r="G3763" s="2">
        <v>2</v>
      </c>
      <c r="H3763" s="2">
        <v>0</v>
      </c>
      <c r="I3763" s="2">
        <v>0</v>
      </c>
    </row>
    <row r="3764" spans="1:9" x14ac:dyDescent="0.25">
      <c r="A3764" s="2" t="s">
        <v>674</v>
      </c>
      <c r="B3764" s="2" t="s">
        <v>547</v>
      </c>
      <c r="C3764" s="2" t="s">
        <v>547</v>
      </c>
      <c r="D3764" s="2" t="s">
        <v>16</v>
      </c>
      <c r="E3764" s="2" t="s">
        <v>11</v>
      </c>
      <c r="F3764" s="2">
        <v>12</v>
      </c>
      <c r="G3764" s="2">
        <v>12</v>
      </c>
      <c r="H3764" s="2">
        <v>0</v>
      </c>
      <c r="I3764" s="2">
        <v>0</v>
      </c>
    </row>
    <row r="3765" spans="1:9" x14ac:dyDescent="0.25">
      <c r="A3765" s="2" t="s">
        <v>674</v>
      </c>
      <c r="B3765" s="2" t="s">
        <v>547</v>
      </c>
      <c r="C3765" s="2" t="s">
        <v>547</v>
      </c>
      <c r="D3765" s="2" t="s">
        <v>16</v>
      </c>
      <c r="E3765" s="2" t="s">
        <v>12</v>
      </c>
      <c r="F3765" s="2">
        <v>3</v>
      </c>
      <c r="G3765" s="2">
        <v>3</v>
      </c>
      <c r="H3765" s="2">
        <v>0</v>
      </c>
      <c r="I3765" s="2">
        <v>0</v>
      </c>
    </row>
    <row r="3766" spans="1:9" x14ac:dyDescent="0.25">
      <c r="A3766" s="2" t="s">
        <v>674</v>
      </c>
      <c r="B3766" s="2" t="s">
        <v>547</v>
      </c>
      <c r="C3766" s="2" t="s">
        <v>547</v>
      </c>
      <c r="D3766" s="2" t="s">
        <v>16</v>
      </c>
      <c r="E3766" s="2" t="s">
        <v>13</v>
      </c>
      <c r="F3766" s="2">
        <v>8</v>
      </c>
      <c r="G3766" s="2">
        <v>8</v>
      </c>
      <c r="H3766" s="2">
        <v>0</v>
      </c>
      <c r="I3766" s="2">
        <v>0</v>
      </c>
    </row>
    <row r="3767" spans="1:9" x14ac:dyDescent="0.25">
      <c r="A3767" s="2" t="s">
        <v>674</v>
      </c>
      <c r="B3767" s="2" t="s">
        <v>547</v>
      </c>
      <c r="C3767" s="2" t="s">
        <v>547</v>
      </c>
      <c r="D3767" s="2" t="s">
        <v>16</v>
      </c>
      <c r="E3767" s="2" t="s">
        <v>14</v>
      </c>
      <c r="F3767" s="2">
        <v>6</v>
      </c>
      <c r="G3767" s="2">
        <v>6</v>
      </c>
      <c r="H3767" s="2">
        <v>0</v>
      </c>
      <c r="I3767" s="2">
        <v>0</v>
      </c>
    </row>
    <row r="3768" spans="1:9" x14ac:dyDescent="0.25">
      <c r="A3768" s="2" t="s">
        <v>674</v>
      </c>
      <c r="B3768" s="2" t="s">
        <v>547</v>
      </c>
      <c r="C3768" s="2" t="s">
        <v>547</v>
      </c>
      <c r="D3768" s="2" t="s">
        <v>16</v>
      </c>
      <c r="E3768" s="2" t="s">
        <v>15</v>
      </c>
      <c r="F3768" s="2">
        <v>9</v>
      </c>
      <c r="G3768" s="2">
        <v>9</v>
      </c>
      <c r="H3768" s="2">
        <v>0</v>
      </c>
      <c r="I3768" s="2">
        <v>0</v>
      </c>
    </row>
    <row r="3769" spans="1:9" x14ac:dyDescent="0.25">
      <c r="A3769" s="2" t="s">
        <v>674</v>
      </c>
      <c r="B3769" s="2" t="s">
        <v>547</v>
      </c>
      <c r="C3769" s="2" t="s">
        <v>547</v>
      </c>
      <c r="D3769" s="2" t="s">
        <v>16</v>
      </c>
      <c r="E3769" s="2" t="s">
        <v>16</v>
      </c>
      <c r="F3769" s="2">
        <v>11</v>
      </c>
      <c r="G3769" s="2">
        <v>11</v>
      </c>
      <c r="H3769" s="2">
        <v>0</v>
      </c>
      <c r="I3769" s="2">
        <v>0</v>
      </c>
    </row>
    <row r="3770" spans="1:9" x14ac:dyDescent="0.25">
      <c r="A3770" s="2" t="s">
        <v>674</v>
      </c>
      <c r="B3770" s="2" t="s">
        <v>547</v>
      </c>
      <c r="C3770" s="2" t="s">
        <v>547</v>
      </c>
      <c r="D3770" s="2" t="s">
        <v>16</v>
      </c>
      <c r="E3770" s="2" t="s">
        <v>17</v>
      </c>
      <c r="F3770" s="2">
        <v>13</v>
      </c>
      <c r="G3770" s="2">
        <v>13</v>
      </c>
      <c r="H3770" s="2">
        <v>0</v>
      </c>
      <c r="I3770" s="2">
        <v>0</v>
      </c>
    </row>
    <row r="3771" spans="1:9" x14ac:dyDescent="0.25">
      <c r="A3771" s="2" t="s">
        <v>674</v>
      </c>
      <c r="B3771" s="2" t="s">
        <v>547</v>
      </c>
      <c r="C3771" s="2" t="s">
        <v>547</v>
      </c>
      <c r="D3771" s="2" t="s">
        <v>16</v>
      </c>
      <c r="E3771" s="2" t="s">
        <v>18</v>
      </c>
      <c r="F3771" s="2">
        <v>12</v>
      </c>
      <c r="G3771" s="2">
        <v>12</v>
      </c>
      <c r="H3771" s="2">
        <v>0</v>
      </c>
      <c r="I3771" s="2">
        <v>0</v>
      </c>
    </row>
    <row r="3772" spans="1:9" x14ac:dyDescent="0.25">
      <c r="A3772" s="2" t="s">
        <v>674</v>
      </c>
      <c r="B3772" s="2" t="s">
        <v>547</v>
      </c>
      <c r="C3772" s="2" t="s">
        <v>547</v>
      </c>
      <c r="D3772" s="2" t="s">
        <v>16</v>
      </c>
      <c r="E3772" s="2" t="s">
        <v>19</v>
      </c>
      <c r="F3772" s="2">
        <v>11</v>
      </c>
      <c r="G3772" s="2">
        <v>11</v>
      </c>
      <c r="H3772" s="2">
        <v>0</v>
      </c>
      <c r="I3772" s="2">
        <v>0</v>
      </c>
    </row>
    <row r="3773" spans="1:9" x14ac:dyDescent="0.25">
      <c r="A3773" s="2" t="s">
        <v>674</v>
      </c>
      <c r="B3773" s="2" t="s">
        <v>549</v>
      </c>
      <c r="C3773" s="2" t="s">
        <v>549</v>
      </c>
      <c r="D3773" s="2" t="s">
        <v>16</v>
      </c>
      <c r="E3773" s="2" t="s">
        <v>675</v>
      </c>
      <c r="F3773" s="2">
        <v>19</v>
      </c>
      <c r="G3773" s="2">
        <v>19</v>
      </c>
      <c r="H3773" s="2">
        <v>4</v>
      </c>
      <c r="I3773" s="2">
        <v>4</v>
      </c>
    </row>
    <row r="3774" spans="1:9" x14ac:dyDescent="0.25">
      <c r="A3774" s="2" t="s">
        <v>674</v>
      </c>
      <c r="B3774" s="2" t="s">
        <v>549</v>
      </c>
      <c r="C3774" s="2" t="s">
        <v>549</v>
      </c>
      <c r="D3774" s="2" t="s">
        <v>16</v>
      </c>
      <c r="E3774" s="2" t="s">
        <v>8</v>
      </c>
      <c r="F3774" s="2">
        <v>32</v>
      </c>
      <c r="G3774" s="2">
        <v>32</v>
      </c>
      <c r="H3774" s="2">
        <v>2</v>
      </c>
      <c r="I3774" s="2">
        <v>2</v>
      </c>
    </row>
    <row r="3775" spans="1:9" x14ac:dyDescent="0.25">
      <c r="A3775" s="2" t="s">
        <v>674</v>
      </c>
      <c r="B3775" s="2" t="s">
        <v>549</v>
      </c>
      <c r="C3775" s="2" t="s">
        <v>549</v>
      </c>
      <c r="D3775" s="2" t="s">
        <v>16</v>
      </c>
      <c r="E3775" s="2" t="s">
        <v>9</v>
      </c>
      <c r="F3775" s="2">
        <v>27</v>
      </c>
      <c r="G3775" s="2">
        <v>27</v>
      </c>
      <c r="H3775" s="2">
        <v>2</v>
      </c>
      <c r="I3775" s="2">
        <v>2</v>
      </c>
    </row>
    <row r="3776" spans="1:9" x14ac:dyDescent="0.25">
      <c r="A3776" s="2" t="s">
        <v>674</v>
      </c>
      <c r="B3776" s="2" t="s">
        <v>549</v>
      </c>
      <c r="C3776" s="2" t="s">
        <v>549</v>
      </c>
      <c r="D3776" s="2" t="s">
        <v>16</v>
      </c>
      <c r="E3776" s="2" t="s">
        <v>10</v>
      </c>
      <c r="F3776" s="2">
        <v>15</v>
      </c>
      <c r="G3776" s="2">
        <v>15</v>
      </c>
      <c r="H3776" s="2">
        <v>1</v>
      </c>
      <c r="I3776" s="2">
        <v>1</v>
      </c>
    </row>
    <row r="3777" spans="1:9" x14ac:dyDescent="0.25">
      <c r="A3777" s="2" t="s">
        <v>674</v>
      </c>
      <c r="B3777" s="2" t="s">
        <v>549</v>
      </c>
      <c r="C3777" s="2" t="s">
        <v>549</v>
      </c>
      <c r="D3777" s="2" t="s">
        <v>16</v>
      </c>
      <c r="E3777" s="2" t="s">
        <v>11</v>
      </c>
      <c r="F3777" s="2">
        <v>36</v>
      </c>
      <c r="G3777" s="2">
        <v>35.22</v>
      </c>
      <c r="H3777" s="2">
        <v>5</v>
      </c>
      <c r="I3777" s="2">
        <v>5</v>
      </c>
    </row>
    <row r="3778" spans="1:9" x14ac:dyDescent="0.25">
      <c r="A3778" s="2" t="s">
        <v>674</v>
      </c>
      <c r="B3778" s="2" t="s">
        <v>549</v>
      </c>
      <c r="C3778" s="2" t="s">
        <v>549</v>
      </c>
      <c r="D3778" s="2" t="s">
        <v>16</v>
      </c>
      <c r="E3778" s="2" t="s">
        <v>12</v>
      </c>
      <c r="F3778" s="2">
        <v>23</v>
      </c>
      <c r="G3778" s="2">
        <v>23</v>
      </c>
      <c r="H3778" s="2">
        <v>1</v>
      </c>
      <c r="I3778" s="2">
        <v>1</v>
      </c>
    </row>
    <row r="3779" spans="1:9" x14ac:dyDescent="0.25">
      <c r="A3779" s="2" t="s">
        <v>674</v>
      </c>
      <c r="B3779" s="2" t="s">
        <v>549</v>
      </c>
      <c r="C3779" s="2" t="s">
        <v>549</v>
      </c>
      <c r="D3779" s="2" t="s">
        <v>16</v>
      </c>
      <c r="E3779" s="2" t="s">
        <v>13</v>
      </c>
      <c r="F3779" s="2">
        <v>34</v>
      </c>
      <c r="G3779" s="2">
        <v>34</v>
      </c>
      <c r="H3779" s="2">
        <v>7</v>
      </c>
      <c r="I3779" s="2">
        <v>7</v>
      </c>
    </row>
    <row r="3780" spans="1:9" x14ac:dyDescent="0.25">
      <c r="A3780" s="2" t="s">
        <v>674</v>
      </c>
      <c r="B3780" s="2" t="s">
        <v>549</v>
      </c>
      <c r="C3780" s="2" t="s">
        <v>549</v>
      </c>
      <c r="D3780" s="2" t="s">
        <v>16</v>
      </c>
      <c r="E3780" s="2" t="s">
        <v>14</v>
      </c>
      <c r="F3780" s="2">
        <v>29</v>
      </c>
      <c r="G3780" s="2">
        <v>29</v>
      </c>
      <c r="H3780" s="2">
        <v>3</v>
      </c>
      <c r="I3780" s="2">
        <v>3</v>
      </c>
    </row>
    <row r="3781" spans="1:9" x14ac:dyDescent="0.25">
      <c r="A3781" s="2" t="s">
        <v>674</v>
      </c>
      <c r="B3781" s="2" t="s">
        <v>549</v>
      </c>
      <c r="C3781" s="2" t="s">
        <v>549</v>
      </c>
      <c r="D3781" s="2" t="s">
        <v>16</v>
      </c>
      <c r="E3781" s="2" t="s">
        <v>15</v>
      </c>
      <c r="F3781" s="2">
        <v>40</v>
      </c>
      <c r="G3781" s="2">
        <v>40</v>
      </c>
      <c r="H3781" s="2">
        <v>5</v>
      </c>
      <c r="I3781" s="2">
        <v>5</v>
      </c>
    </row>
    <row r="3782" spans="1:9" x14ac:dyDescent="0.25">
      <c r="A3782" s="2" t="s">
        <v>674</v>
      </c>
      <c r="B3782" s="2" t="s">
        <v>549</v>
      </c>
      <c r="C3782" s="2" t="s">
        <v>549</v>
      </c>
      <c r="D3782" s="2" t="s">
        <v>16</v>
      </c>
      <c r="E3782" s="2" t="s">
        <v>16</v>
      </c>
      <c r="F3782" s="2">
        <v>36</v>
      </c>
      <c r="G3782" s="2">
        <v>36</v>
      </c>
      <c r="H3782" s="2">
        <v>4</v>
      </c>
      <c r="I3782" s="2">
        <v>4</v>
      </c>
    </row>
    <row r="3783" spans="1:9" x14ac:dyDescent="0.25">
      <c r="A3783" s="2" t="s">
        <v>674</v>
      </c>
      <c r="B3783" s="2" t="s">
        <v>549</v>
      </c>
      <c r="C3783" s="2" t="s">
        <v>549</v>
      </c>
      <c r="D3783" s="2" t="s">
        <v>16</v>
      </c>
      <c r="E3783" s="2" t="s">
        <v>17</v>
      </c>
      <c r="F3783" s="2">
        <v>33</v>
      </c>
      <c r="G3783" s="2">
        <v>32.15</v>
      </c>
      <c r="H3783" s="2">
        <v>2</v>
      </c>
      <c r="I3783" s="2">
        <v>2</v>
      </c>
    </row>
    <row r="3784" spans="1:9" x14ac:dyDescent="0.25">
      <c r="A3784" s="2" t="s">
        <v>674</v>
      </c>
      <c r="B3784" s="2" t="s">
        <v>549</v>
      </c>
      <c r="C3784" s="2" t="s">
        <v>549</v>
      </c>
      <c r="D3784" s="2" t="s">
        <v>16</v>
      </c>
      <c r="E3784" s="2" t="s">
        <v>18</v>
      </c>
      <c r="F3784" s="2">
        <v>37</v>
      </c>
      <c r="G3784" s="2">
        <v>31.18</v>
      </c>
      <c r="H3784" s="2">
        <v>6</v>
      </c>
      <c r="I3784" s="2">
        <v>6</v>
      </c>
    </row>
    <row r="3785" spans="1:9" x14ac:dyDescent="0.25">
      <c r="A3785" s="2" t="s">
        <v>674</v>
      </c>
      <c r="B3785" s="2" t="s">
        <v>549</v>
      </c>
      <c r="C3785" s="2" t="s">
        <v>549</v>
      </c>
      <c r="D3785" s="2" t="s">
        <v>16</v>
      </c>
      <c r="E3785" s="2" t="s">
        <v>19</v>
      </c>
      <c r="F3785" s="2">
        <v>27</v>
      </c>
      <c r="G3785" s="2">
        <v>18.27</v>
      </c>
      <c r="H3785" s="2">
        <v>6</v>
      </c>
      <c r="I3785" s="2">
        <v>6</v>
      </c>
    </row>
    <row r="3786" spans="1:9" x14ac:dyDescent="0.25">
      <c r="A3786" s="2" t="s">
        <v>674</v>
      </c>
      <c r="B3786" s="2" t="s">
        <v>551</v>
      </c>
      <c r="C3786" s="2" t="s">
        <v>159</v>
      </c>
      <c r="D3786" s="2" t="s">
        <v>16</v>
      </c>
      <c r="E3786" s="2" t="s">
        <v>17</v>
      </c>
      <c r="F3786" s="2">
        <v>1</v>
      </c>
      <c r="G3786" s="2">
        <v>0.57999999999999996</v>
      </c>
      <c r="H3786" s="2">
        <v>1</v>
      </c>
      <c r="I3786" s="2">
        <v>0.57999999999999996</v>
      </c>
    </row>
    <row r="3787" spans="1:9" x14ac:dyDescent="0.25">
      <c r="A3787" s="2" t="s">
        <v>674</v>
      </c>
      <c r="B3787" s="2" t="s">
        <v>551</v>
      </c>
      <c r="C3787" s="2" t="s">
        <v>219</v>
      </c>
      <c r="D3787" s="2" t="s">
        <v>16</v>
      </c>
      <c r="E3787" s="2" t="s">
        <v>9</v>
      </c>
      <c r="F3787" s="2">
        <v>1</v>
      </c>
      <c r="G3787" s="2">
        <v>0.98</v>
      </c>
      <c r="H3787" s="2">
        <v>1</v>
      </c>
      <c r="I3787" s="2">
        <v>0.98</v>
      </c>
    </row>
    <row r="3788" spans="1:9" x14ac:dyDescent="0.25">
      <c r="A3788" s="2" t="s">
        <v>674</v>
      </c>
      <c r="B3788" s="2" t="s">
        <v>551</v>
      </c>
      <c r="C3788" s="2" t="s">
        <v>219</v>
      </c>
      <c r="D3788" s="2" t="s">
        <v>16</v>
      </c>
      <c r="E3788" s="2" t="s">
        <v>12</v>
      </c>
      <c r="F3788" s="2">
        <v>1</v>
      </c>
      <c r="G3788" s="2">
        <v>0.98</v>
      </c>
      <c r="H3788" s="2">
        <v>1</v>
      </c>
      <c r="I3788" s="2">
        <v>0.98</v>
      </c>
    </row>
    <row r="3789" spans="1:9" x14ac:dyDescent="0.25">
      <c r="A3789" s="2" t="s">
        <v>674</v>
      </c>
      <c r="B3789" s="2" t="s">
        <v>551</v>
      </c>
      <c r="C3789" s="2" t="s">
        <v>551</v>
      </c>
      <c r="D3789" s="2" t="s">
        <v>16</v>
      </c>
      <c r="E3789" s="2" t="s">
        <v>675</v>
      </c>
      <c r="F3789" s="2">
        <v>26</v>
      </c>
      <c r="G3789" s="2">
        <v>18.059999999999999</v>
      </c>
      <c r="H3789" s="2">
        <v>16</v>
      </c>
      <c r="I3789" s="2">
        <v>8</v>
      </c>
    </row>
    <row r="3790" spans="1:9" x14ac:dyDescent="0.25">
      <c r="A3790" s="2" t="s">
        <v>674</v>
      </c>
      <c r="B3790" s="2" t="s">
        <v>551</v>
      </c>
      <c r="C3790" s="2" t="s">
        <v>551</v>
      </c>
      <c r="D3790" s="2" t="s">
        <v>16</v>
      </c>
      <c r="E3790" s="2" t="s">
        <v>8</v>
      </c>
      <c r="F3790" s="2">
        <v>25</v>
      </c>
      <c r="G3790" s="2">
        <v>24.6</v>
      </c>
      <c r="H3790" s="2">
        <v>14</v>
      </c>
      <c r="I3790" s="2">
        <v>13.6</v>
      </c>
    </row>
    <row r="3791" spans="1:9" x14ac:dyDescent="0.25">
      <c r="A3791" s="2" t="s">
        <v>674</v>
      </c>
      <c r="B3791" s="2" t="s">
        <v>551</v>
      </c>
      <c r="C3791" s="2" t="s">
        <v>551</v>
      </c>
      <c r="D3791" s="2" t="s">
        <v>16</v>
      </c>
      <c r="E3791" s="2" t="s">
        <v>9</v>
      </c>
      <c r="F3791" s="2">
        <v>29</v>
      </c>
      <c r="G3791" s="2">
        <v>28.3</v>
      </c>
      <c r="H3791" s="2">
        <v>20</v>
      </c>
      <c r="I3791" s="2">
        <v>19.239999999999998</v>
      </c>
    </row>
    <row r="3792" spans="1:9" x14ac:dyDescent="0.25">
      <c r="A3792" s="2" t="s">
        <v>674</v>
      </c>
      <c r="B3792" s="2" t="s">
        <v>551</v>
      </c>
      <c r="C3792" s="2" t="s">
        <v>551</v>
      </c>
      <c r="D3792" s="2" t="s">
        <v>16</v>
      </c>
      <c r="E3792" s="2" t="s">
        <v>10</v>
      </c>
      <c r="F3792" s="2">
        <v>32</v>
      </c>
      <c r="G3792" s="2">
        <v>30.2</v>
      </c>
      <c r="H3792" s="2">
        <v>15</v>
      </c>
      <c r="I3792" s="2">
        <v>13.2</v>
      </c>
    </row>
    <row r="3793" spans="1:9" x14ac:dyDescent="0.25">
      <c r="A3793" s="2" t="s">
        <v>674</v>
      </c>
      <c r="B3793" s="2" t="s">
        <v>551</v>
      </c>
      <c r="C3793" s="2" t="s">
        <v>551</v>
      </c>
      <c r="D3793" s="2" t="s">
        <v>16</v>
      </c>
      <c r="E3793" s="2" t="s">
        <v>11</v>
      </c>
      <c r="F3793" s="2">
        <v>24</v>
      </c>
      <c r="G3793" s="2">
        <v>23.3</v>
      </c>
      <c r="H3793" s="2">
        <v>15</v>
      </c>
      <c r="I3793" s="2">
        <v>14.3</v>
      </c>
    </row>
    <row r="3794" spans="1:9" x14ac:dyDescent="0.25">
      <c r="A3794" s="2" t="s">
        <v>674</v>
      </c>
      <c r="B3794" s="2" t="s">
        <v>551</v>
      </c>
      <c r="C3794" s="2" t="s">
        <v>551</v>
      </c>
      <c r="D3794" s="2" t="s">
        <v>16</v>
      </c>
      <c r="E3794" s="2" t="s">
        <v>12</v>
      </c>
      <c r="F3794" s="2">
        <v>27</v>
      </c>
      <c r="G3794" s="2">
        <v>25.4</v>
      </c>
      <c r="H3794" s="2">
        <v>15</v>
      </c>
      <c r="I3794" s="2">
        <v>13.4</v>
      </c>
    </row>
    <row r="3795" spans="1:9" x14ac:dyDescent="0.25">
      <c r="A3795" s="2" t="s">
        <v>674</v>
      </c>
      <c r="B3795" s="2" t="s">
        <v>551</v>
      </c>
      <c r="C3795" s="2" t="s">
        <v>551</v>
      </c>
      <c r="D3795" s="2" t="s">
        <v>16</v>
      </c>
      <c r="E3795" s="2" t="s">
        <v>13</v>
      </c>
      <c r="F3795" s="2">
        <v>18</v>
      </c>
      <c r="G3795" s="2">
        <v>16.7</v>
      </c>
      <c r="H3795" s="2">
        <v>10</v>
      </c>
      <c r="I3795" s="2">
        <v>8.6999999999999993</v>
      </c>
    </row>
    <row r="3796" spans="1:9" x14ac:dyDescent="0.25">
      <c r="A3796" s="2" t="s">
        <v>674</v>
      </c>
      <c r="B3796" s="2" t="s">
        <v>551</v>
      </c>
      <c r="C3796" s="2" t="s">
        <v>551</v>
      </c>
      <c r="D3796" s="2" t="s">
        <v>16</v>
      </c>
      <c r="E3796" s="2" t="s">
        <v>14</v>
      </c>
      <c r="F3796" s="2">
        <v>25</v>
      </c>
      <c r="G3796" s="2">
        <v>23.5</v>
      </c>
      <c r="H3796" s="2">
        <v>13</v>
      </c>
      <c r="I3796" s="2">
        <v>11.48</v>
      </c>
    </row>
    <row r="3797" spans="1:9" x14ac:dyDescent="0.25">
      <c r="A3797" s="2" t="s">
        <v>674</v>
      </c>
      <c r="B3797" s="2" t="s">
        <v>551</v>
      </c>
      <c r="C3797" s="2" t="s">
        <v>551</v>
      </c>
      <c r="D3797" s="2" t="s">
        <v>16</v>
      </c>
      <c r="E3797" s="2" t="s">
        <v>15</v>
      </c>
      <c r="F3797" s="2">
        <v>23</v>
      </c>
      <c r="G3797" s="2">
        <v>22.8</v>
      </c>
      <c r="H3797" s="2">
        <v>6</v>
      </c>
      <c r="I3797" s="2">
        <v>5.8</v>
      </c>
    </row>
    <row r="3798" spans="1:9" x14ac:dyDescent="0.25">
      <c r="A3798" s="2" t="s">
        <v>674</v>
      </c>
      <c r="B3798" s="2" t="s">
        <v>551</v>
      </c>
      <c r="C3798" s="2" t="s">
        <v>551</v>
      </c>
      <c r="D3798" s="2" t="s">
        <v>16</v>
      </c>
      <c r="E3798" s="2" t="s">
        <v>16</v>
      </c>
      <c r="F3798" s="2">
        <v>8</v>
      </c>
      <c r="G3798" s="2">
        <v>8</v>
      </c>
      <c r="H3798" s="2">
        <v>0</v>
      </c>
      <c r="I3798" s="2">
        <v>0</v>
      </c>
    </row>
    <row r="3799" spans="1:9" x14ac:dyDescent="0.25">
      <c r="A3799" s="2" t="s">
        <v>674</v>
      </c>
      <c r="B3799" s="2" t="s">
        <v>551</v>
      </c>
      <c r="C3799" s="2" t="s">
        <v>551</v>
      </c>
      <c r="D3799" s="2" t="s">
        <v>16</v>
      </c>
      <c r="E3799" s="2" t="s">
        <v>17</v>
      </c>
      <c r="F3799" s="2">
        <v>15</v>
      </c>
      <c r="G3799" s="2">
        <v>14.8</v>
      </c>
      <c r="H3799" s="2">
        <v>2</v>
      </c>
      <c r="I3799" s="2">
        <v>1.8</v>
      </c>
    </row>
    <row r="3800" spans="1:9" x14ac:dyDescent="0.25">
      <c r="A3800" s="2" t="s">
        <v>674</v>
      </c>
      <c r="B3800" s="2" t="s">
        <v>551</v>
      </c>
      <c r="C3800" s="2" t="s">
        <v>551</v>
      </c>
      <c r="D3800" s="2" t="s">
        <v>16</v>
      </c>
      <c r="E3800" s="2" t="s">
        <v>18</v>
      </c>
      <c r="F3800" s="2">
        <v>13</v>
      </c>
      <c r="G3800" s="2">
        <v>13</v>
      </c>
      <c r="H3800" s="2">
        <v>0</v>
      </c>
      <c r="I3800" s="2">
        <v>0</v>
      </c>
    </row>
    <row r="3801" spans="1:9" x14ac:dyDescent="0.25">
      <c r="A3801" s="2" t="s">
        <v>674</v>
      </c>
      <c r="B3801" s="2" t="s">
        <v>551</v>
      </c>
      <c r="C3801" s="2" t="s">
        <v>551</v>
      </c>
      <c r="D3801" s="2" t="s">
        <v>16</v>
      </c>
      <c r="E3801" s="2" t="s">
        <v>19</v>
      </c>
      <c r="F3801" s="2">
        <v>9</v>
      </c>
      <c r="G3801" s="2">
        <v>7.6</v>
      </c>
      <c r="H3801" s="2">
        <v>1</v>
      </c>
      <c r="I3801" s="2">
        <v>1</v>
      </c>
    </row>
    <row r="3802" spans="1:9" x14ac:dyDescent="0.25">
      <c r="A3802" s="2" t="s">
        <v>674</v>
      </c>
      <c r="B3802" s="2" t="s">
        <v>553</v>
      </c>
      <c r="C3802" s="2" t="s">
        <v>553</v>
      </c>
      <c r="D3802" s="2" t="s">
        <v>16</v>
      </c>
      <c r="E3802" s="2" t="s">
        <v>675</v>
      </c>
      <c r="F3802" s="2">
        <v>48</v>
      </c>
      <c r="G3802" s="2">
        <v>48</v>
      </c>
      <c r="H3802" s="2">
        <v>0</v>
      </c>
      <c r="I3802" s="2">
        <v>0</v>
      </c>
    </row>
    <row r="3803" spans="1:9" x14ac:dyDescent="0.25">
      <c r="A3803" s="2" t="s">
        <v>674</v>
      </c>
      <c r="B3803" s="2" t="s">
        <v>553</v>
      </c>
      <c r="C3803" s="2" t="s">
        <v>553</v>
      </c>
      <c r="D3803" s="2" t="s">
        <v>16</v>
      </c>
      <c r="E3803" s="2" t="s">
        <v>8</v>
      </c>
      <c r="F3803" s="2">
        <v>61</v>
      </c>
      <c r="G3803" s="2">
        <v>61</v>
      </c>
      <c r="H3803" s="2">
        <v>0</v>
      </c>
      <c r="I3803" s="2">
        <v>0</v>
      </c>
    </row>
    <row r="3804" spans="1:9" x14ac:dyDescent="0.25">
      <c r="A3804" s="2" t="s">
        <v>674</v>
      </c>
      <c r="B3804" s="2" t="s">
        <v>553</v>
      </c>
      <c r="C3804" s="2" t="s">
        <v>553</v>
      </c>
      <c r="D3804" s="2" t="s">
        <v>16</v>
      </c>
      <c r="E3804" s="2" t="s">
        <v>9</v>
      </c>
      <c r="F3804" s="2">
        <v>50</v>
      </c>
      <c r="G3804" s="2">
        <v>50</v>
      </c>
      <c r="H3804" s="2">
        <v>0</v>
      </c>
      <c r="I3804" s="2">
        <v>0</v>
      </c>
    </row>
    <row r="3805" spans="1:9" x14ac:dyDescent="0.25">
      <c r="A3805" s="2" t="s">
        <v>674</v>
      </c>
      <c r="B3805" s="2" t="s">
        <v>553</v>
      </c>
      <c r="C3805" s="2" t="s">
        <v>553</v>
      </c>
      <c r="D3805" s="2" t="s">
        <v>16</v>
      </c>
      <c r="E3805" s="2" t="s">
        <v>10</v>
      </c>
      <c r="F3805" s="2">
        <v>46</v>
      </c>
      <c r="G3805" s="2">
        <v>46</v>
      </c>
      <c r="H3805" s="2">
        <v>0</v>
      </c>
      <c r="I3805" s="2">
        <v>0</v>
      </c>
    </row>
    <row r="3806" spans="1:9" x14ac:dyDescent="0.25">
      <c r="A3806" s="2" t="s">
        <v>674</v>
      </c>
      <c r="B3806" s="2" t="s">
        <v>553</v>
      </c>
      <c r="C3806" s="2" t="s">
        <v>553</v>
      </c>
      <c r="D3806" s="2" t="s">
        <v>16</v>
      </c>
      <c r="E3806" s="2" t="s">
        <v>11</v>
      </c>
      <c r="F3806" s="2">
        <v>49</v>
      </c>
      <c r="G3806" s="2">
        <v>49</v>
      </c>
      <c r="H3806" s="2">
        <v>0</v>
      </c>
      <c r="I3806" s="2">
        <v>0</v>
      </c>
    </row>
    <row r="3807" spans="1:9" x14ac:dyDescent="0.25">
      <c r="A3807" s="2" t="s">
        <v>674</v>
      </c>
      <c r="B3807" s="2" t="s">
        <v>553</v>
      </c>
      <c r="C3807" s="2" t="s">
        <v>553</v>
      </c>
      <c r="D3807" s="2" t="s">
        <v>16</v>
      </c>
      <c r="E3807" s="2" t="s">
        <v>12</v>
      </c>
      <c r="F3807" s="2">
        <v>51</v>
      </c>
      <c r="G3807" s="2">
        <v>51</v>
      </c>
      <c r="H3807" s="2">
        <v>0</v>
      </c>
      <c r="I3807" s="2">
        <v>0</v>
      </c>
    </row>
    <row r="3808" spans="1:9" x14ac:dyDescent="0.25">
      <c r="A3808" s="2" t="s">
        <v>674</v>
      </c>
      <c r="B3808" s="2" t="s">
        <v>553</v>
      </c>
      <c r="C3808" s="2" t="s">
        <v>553</v>
      </c>
      <c r="D3808" s="2" t="s">
        <v>16</v>
      </c>
      <c r="E3808" s="2" t="s">
        <v>13</v>
      </c>
      <c r="F3808" s="2">
        <v>65</v>
      </c>
      <c r="G3808" s="2">
        <v>65</v>
      </c>
      <c r="H3808" s="2">
        <v>0</v>
      </c>
      <c r="I3808" s="2">
        <v>0</v>
      </c>
    </row>
    <row r="3809" spans="1:9" x14ac:dyDescent="0.25">
      <c r="A3809" s="2" t="s">
        <v>674</v>
      </c>
      <c r="B3809" s="2" t="s">
        <v>553</v>
      </c>
      <c r="C3809" s="2" t="s">
        <v>553</v>
      </c>
      <c r="D3809" s="2" t="s">
        <v>16</v>
      </c>
      <c r="E3809" s="2" t="s">
        <v>14</v>
      </c>
      <c r="F3809" s="2">
        <v>57</v>
      </c>
      <c r="G3809" s="2">
        <v>57</v>
      </c>
      <c r="H3809" s="2">
        <v>0</v>
      </c>
      <c r="I3809" s="2">
        <v>0</v>
      </c>
    </row>
    <row r="3810" spans="1:9" x14ac:dyDescent="0.25">
      <c r="A3810" s="2" t="s">
        <v>674</v>
      </c>
      <c r="B3810" s="2" t="s">
        <v>553</v>
      </c>
      <c r="C3810" s="2" t="s">
        <v>553</v>
      </c>
      <c r="D3810" s="2" t="s">
        <v>16</v>
      </c>
      <c r="E3810" s="2" t="s">
        <v>15</v>
      </c>
      <c r="F3810" s="2">
        <v>57</v>
      </c>
      <c r="G3810" s="2">
        <v>57</v>
      </c>
      <c r="H3810" s="2">
        <v>0</v>
      </c>
      <c r="I3810" s="2">
        <v>0</v>
      </c>
    </row>
    <row r="3811" spans="1:9" x14ac:dyDescent="0.25">
      <c r="A3811" s="2" t="s">
        <v>674</v>
      </c>
      <c r="B3811" s="2" t="s">
        <v>553</v>
      </c>
      <c r="C3811" s="2" t="s">
        <v>553</v>
      </c>
      <c r="D3811" s="2" t="s">
        <v>16</v>
      </c>
      <c r="E3811" s="2" t="s">
        <v>16</v>
      </c>
      <c r="F3811" s="2">
        <v>190</v>
      </c>
      <c r="G3811" s="2">
        <v>182.64</v>
      </c>
      <c r="H3811" s="2">
        <v>121</v>
      </c>
      <c r="I3811" s="2">
        <v>113.64</v>
      </c>
    </row>
    <row r="3812" spans="1:9" x14ac:dyDescent="0.25">
      <c r="A3812" s="2" t="s">
        <v>674</v>
      </c>
      <c r="B3812" s="2" t="s">
        <v>553</v>
      </c>
      <c r="C3812" s="2" t="s">
        <v>553</v>
      </c>
      <c r="D3812" s="2" t="s">
        <v>16</v>
      </c>
      <c r="E3812" s="2" t="s">
        <v>17</v>
      </c>
      <c r="F3812" s="2">
        <v>193</v>
      </c>
      <c r="G3812" s="2">
        <v>187.24</v>
      </c>
      <c r="H3812" s="2">
        <v>135</v>
      </c>
      <c r="I3812" s="2">
        <v>130.04</v>
      </c>
    </row>
    <row r="3813" spans="1:9" x14ac:dyDescent="0.25">
      <c r="A3813" s="2" t="s">
        <v>674</v>
      </c>
      <c r="B3813" s="2" t="s">
        <v>553</v>
      </c>
      <c r="C3813" s="2" t="s">
        <v>553</v>
      </c>
      <c r="D3813" s="2" t="s">
        <v>16</v>
      </c>
      <c r="E3813" s="2" t="s">
        <v>18</v>
      </c>
      <c r="F3813" s="2">
        <v>119</v>
      </c>
      <c r="G3813" s="2">
        <v>115.46</v>
      </c>
      <c r="H3813" s="2">
        <v>58</v>
      </c>
      <c r="I3813" s="2">
        <v>55.26</v>
      </c>
    </row>
    <row r="3814" spans="1:9" x14ac:dyDescent="0.25">
      <c r="A3814" s="2" t="s">
        <v>674</v>
      </c>
      <c r="B3814" s="2" t="s">
        <v>553</v>
      </c>
      <c r="C3814" s="2" t="s">
        <v>553</v>
      </c>
      <c r="D3814" s="2" t="s">
        <v>16</v>
      </c>
      <c r="E3814" s="2" t="s">
        <v>19</v>
      </c>
      <c r="F3814" s="2">
        <v>117</v>
      </c>
      <c r="G3814" s="2">
        <v>106.06</v>
      </c>
      <c r="H3814" s="2">
        <v>70</v>
      </c>
      <c r="I3814" s="2">
        <v>61.82</v>
      </c>
    </row>
    <row r="3815" spans="1:9" x14ac:dyDescent="0.25">
      <c r="A3815" s="2" t="s">
        <v>674</v>
      </c>
      <c r="B3815" s="2" t="s">
        <v>555</v>
      </c>
      <c r="C3815" s="2" t="s">
        <v>555</v>
      </c>
      <c r="D3815" s="2" t="s">
        <v>16</v>
      </c>
      <c r="E3815" s="2" t="s">
        <v>675</v>
      </c>
      <c r="F3815" s="2">
        <v>356</v>
      </c>
      <c r="G3815" s="2">
        <v>354.31</v>
      </c>
      <c r="H3815" s="2">
        <v>0</v>
      </c>
      <c r="I3815" s="2">
        <v>0</v>
      </c>
    </row>
    <row r="3816" spans="1:9" x14ac:dyDescent="0.25">
      <c r="A3816" s="2" t="s">
        <v>674</v>
      </c>
      <c r="B3816" s="2" t="s">
        <v>555</v>
      </c>
      <c r="C3816" s="2" t="s">
        <v>555</v>
      </c>
      <c r="D3816" s="2" t="s">
        <v>16</v>
      </c>
      <c r="E3816" s="2" t="s">
        <v>8</v>
      </c>
      <c r="F3816" s="2">
        <v>400</v>
      </c>
      <c r="G3816" s="2">
        <v>397.54</v>
      </c>
      <c r="H3816" s="2">
        <v>0</v>
      </c>
      <c r="I3816" s="2">
        <v>0</v>
      </c>
    </row>
    <row r="3817" spans="1:9" x14ac:dyDescent="0.25">
      <c r="A3817" s="2" t="s">
        <v>674</v>
      </c>
      <c r="B3817" s="2" t="s">
        <v>555</v>
      </c>
      <c r="C3817" s="2" t="s">
        <v>555</v>
      </c>
      <c r="D3817" s="2" t="s">
        <v>16</v>
      </c>
      <c r="E3817" s="2" t="s">
        <v>9</v>
      </c>
      <c r="F3817" s="2">
        <v>404</v>
      </c>
      <c r="G3817" s="2">
        <v>403.09</v>
      </c>
      <c r="H3817" s="2">
        <v>0</v>
      </c>
      <c r="I3817" s="2">
        <v>0</v>
      </c>
    </row>
    <row r="3818" spans="1:9" x14ac:dyDescent="0.25">
      <c r="A3818" s="2" t="s">
        <v>674</v>
      </c>
      <c r="B3818" s="2" t="s">
        <v>555</v>
      </c>
      <c r="C3818" s="2" t="s">
        <v>555</v>
      </c>
      <c r="D3818" s="2" t="s">
        <v>16</v>
      </c>
      <c r="E3818" s="2" t="s">
        <v>10</v>
      </c>
      <c r="F3818" s="2">
        <v>425</v>
      </c>
      <c r="G3818" s="2">
        <v>425</v>
      </c>
      <c r="H3818" s="2">
        <v>0</v>
      </c>
      <c r="I3818" s="2">
        <v>0</v>
      </c>
    </row>
    <row r="3819" spans="1:9" x14ac:dyDescent="0.25">
      <c r="A3819" s="2" t="s">
        <v>674</v>
      </c>
      <c r="B3819" s="2" t="s">
        <v>555</v>
      </c>
      <c r="C3819" s="2" t="s">
        <v>555</v>
      </c>
      <c r="D3819" s="2" t="s">
        <v>16</v>
      </c>
      <c r="E3819" s="2" t="s">
        <v>11</v>
      </c>
      <c r="F3819" s="2">
        <v>371</v>
      </c>
      <c r="G3819" s="2">
        <v>368.08</v>
      </c>
      <c r="H3819" s="2">
        <v>0</v>
      </c>
      <c r="I3819" s="2">
        <v>0</v>
      </c>
    </row>
    <row r="3820" spans="1:9" x14ac:dyDescent="0.25">
      <c r="A3820" s="2" t="s">
        <v>674</v>
      </c>
      <c r="B3820" s="2" t="s">
        <v>555</v>
      </c>
      <c r="C3820" s="2" t="s">
        <v>555</v>
      </c>
      <c r="D3820" s="2" t="s">
        <v>16</v>
      </c>
      <c r="E3820" s="2" t="s">
        <v>12</v>
      </c>
      <c r="F3820" s="2">
        <v>412</v>
      </c>
      <c r="G3820" s="2">
        <v>410.88</v>
      </c>
      <c r="H3820" s="2">
        <v>0</v>
      </c>
      <c r="I3820" s="2">
        <v>0</v>
      </c>
    </row>
    <row r="3821" spans="1:9" x14ac:dyDescent="0.25">
      <c r="A3821" s="2" t="s">
        <v>674</v>
      </c>
      <c r="B3821" s="2" t="s">
        <v>555</v>
      </c>
      <c r="C3821" s="2" t="s">
        <v>555</v>
      </c>
      <c r="D3821" s="2" t="s">
        <v>16</v>
      </c>
      <c r="E3821" s="2" t="s">
        <v>13</v>
      </c>
      <c r="F3821" s="2">
        <v>409</v>
      </c>
      <c r="G3821" s="2">
        <v>408.17</v>
      </c>
      <c r="H3821" s="2">
        <v>0</v>
      </c>
      <c r="I3821" s="2">
        <v>0</v>
      </c>
    </row>
    <row r="3822" spans="1:9" x14ac:dyDescent="0.25">
      <c r="A3822" s="2" t="s">
        <v>674</v>
      </c>
      <c r="B3822" s="2" t="s">
        <v>555</v>
      </c>
      <c r="C3822" s="2" t="s">
        <v>555</v>
      </c>
      <c r="D3822" s="2" t="s">
        <v>16</v>
      </c>
      <c r="E3822" s="2" t="s">
        <v>14</v>
      </c>
      <c r="F3822" s="2">
        <v>474</v>
      </c>
      <c r="G3822" s="2">
        <v>474</v>
      </c>
      <c r="H3822" s="2">
        <v>0</v>
      </c>
      <c r="I3822" s="2">
        <v>0</v>
      </c>
    </row>
    <row r="3823" spans="1:9" x14ac:dyDescent="0.25">
      <c r="A3823" s="2" t="s">
        <v>674</v>
      </c>
      <c r="B3823" s="2" t="s">
        <v>555</v>
      </c>
      <c r="C3823" s="2" t="s">
        <v>555</v>
      </c>
      <c r="D3823" s="2" t="s">
        <v>16</v>
      </c>
      <c r="E3823" s="2" t="s">
        <v>15</v>
      </c>
      <c r="F3823" s="2">
        <v>456</v>
      </c>
      <c r="G3823" s="2">
        <v>456</v>
      </c>
      <c r="H3823" s="2">
        <v>0</v>
      </c>
      <c r="I3823" s="2">
        <v>0</v>
      </c>
    </row>
    <row r="3824" spans="1:9" x14ac:dyDescent="0.25">
      <c r="A3824" s="2" t="s">
        <v>674</v>
      </c>
      <c r="B3824" s="2" t="s">
        <v>555</v>
      </c>
      <c r="C3824" s="2" t="s">
        <v>555</v>
      </c>
      <c r="D3824" s="2" t="s">
        <v>16</v>
      </c>
      <c r="E3824" s="2" t="s">
        <v>16</v>
      </c>
      <c r="F3824" s="2">
        <v>429</v>
      </c>
      <c r="G3824" s="2">
        <v>429</v>
      </c>
      <c r="H3824" s="2">
        <v>0</v>
      </c>
      <c r="I3824" s="2">
        <v>0</v>
      </c>
    </row>
    <row r="3825" spans="1:9" x14ac:dyDescent="0.25">
      <c r="A3825" s="2" t="s">
        <v>674</v>
      </c>
      <c r="B3825" s="2" t="s">
        <v>555</v>
      </c>
      <c r="C3825" s="2" t="s">
        <v>555</v>
      </c>
      <c r="D3825" s="2" t="s">
        <v>16</v>
      </c>
      <c r="E3825" s="2" t="s">
        <v>17</v>
      </c>
      <c r="F3825" s="2">
        <v>418</v>
      </c>
      <c r="G3825" s="2">
        <v>418</v>
      </c>
      <c r="H3825" s="2">
        <v>4</v>
      </c>
      <c r="I3825" s="2">
        <v>3.83</v>
      </c>
    </row>
    <row r="3826" spans="1:9" x14ac:dyDescent="0.25">
      <c r="A3826" s="2" t="s">
        <v>674</v>
      </c>
      <c r="B3826" s="2" t="s">
        <v>555</v>
      </c>
      <c r="C3826" s="2" t="s">
        <v>555</v>
      </c>
      <c r="D3826" s="2" t="s">
        <v>16</v>
      </c>
      <c r="E3826" s="2" t="s">
        <v>18</v>
      </c>
      <c r="F3826" s="2">
        <v>363</v>
      </c>
      <c r="G3826" s="2">
        <v>314.44</v>
      </c>
      <c r="H3826" s="2">
        <v>14</v>
      </c>
      <c r="I3826" s="2">
        <v>13.83</v>
      </c>
    </row>
    <row r="3827" spans="1:9" x14ac:dyDescent="0.25">
      <c r="A3827" s="2" t="s">
        <v>674</v>
      </c>
      <c r="B3827" s="2" t="s">
        <v>555</v>
      </c>
      <c r="C3827" s="2" t="s">
        <v>555</v>
      </c>
      <c r="D3827" s="2" t="s">
        <v>16</v>
      </c>
      <c r="E3827" s="2" t="s">
        <v>19</v>
      </c>
      <c r="F3827" s="2">
        <v>402</v>
      </c>
      <c r="G3827" s="2">
        <v>377.1</v>
      </c>
      <c r="H3827" s="2">
        <v>56</v>
      </c>
      <c r="I3827" s="2">
        <v>54.92</v>
      </c>
    </row>
    <row r="3828" spans="1:9" x14ac:dyDescent="0.25">
      <c r="A3828" s="2" t="s">
        <v>674</v>
      </c>
      <c r="B3828" s="2" t="s">
        <v>557</v>
      </c>
      <c r="C3828" s="2" t="s">
        <v>557</v>
      </c>
      <c r="D3828" s="2" t="s">
        <v>16</v>
      </c>
      <c r="E3828" s="2" t="s">
        <v>675</v>
      </c>
      <c r="F3828" s="2">
        <v>987</v>
      </c>
      <c r="G3828" s="2">
        <v>986.02</v>
      </c>
      <c r="H3828" s="2">
        <v>0</v>
      </c>
      <c r="I3828" s="2">
        <v>0</v>
      </c>
    </row>
    <row r="3829" spans="1:9" x14ac:dyDescent="0.25">
      <c r="A3829" s="2" t="s">
        <v>674</v>
      </c>
      <c r="B3829" s="2" t="s">
        <v>557</v>
      </c>
      <c r="C3829" s="2" t="s">
        <v>557</v>
      </c>
      <c r="D3829" s="2" t="s">
        <v>16</v>
      </c>
      <c r="E3829" s="2" t="s">
        <v>8</v>
      </c>
      <c r="F3829" s="2">
        <v>1156</v>
      </c>
      <c r="G3829" s="2">
        <v>1153.8</v>
      </c>
      <c r="H3829" s="2">
        <v>0</v>
      </c>
      <c r="I3829" s="2">
        <v>0</v>
      </c>
    </row>
    <row r="3830" spans="1:9" x14ac:dyDescent="0.25">
      <c r="A3830" s="2" t="s">
        <v>674</v>
      </c>
      <c r="B3830" s="2" t="s">
        <v>557</v>
      </c>
      <c r="C3830" s="2" t="s">
        <v>557</v>
      </c>
      <c r="D3830" s="2" t="s">
        <v>16</v>
      </c>
      <c r="E3830" s="2" t="s">
        <v>9</v>
      </c>
      <c r="F3830" s="2">
        <v>1103</v>
      </c>
      <c r="G3830" s="2">
        <v>1101.0999999999999</v>
      </c>
      <c r="H3830" s="2">
        <v>0</v>
      </c>
      <c r="I3830" s="2">
        <v>0</v>
      </c>
    </row>
    <row r="3831" spans="1:9" x14ac:dyDescent="0.25">
      <c r="A3831" s="2" t="s">
        <v>674</v>
      </c>
      <c r="B3831" s="2" t="s">
        <v>557</v>
      </c>
      <c r="C3831" s="2" t="s">
        <v>557</v>
      </c>
      <c r="D3831" s="2" t="s">
        <v>16</v>
      </c>
      <c r="E3831" s="2" t="s">
        <v>10</v>
      </c>
      <c r="F3831" s="2">
        <v>1105</v>
      </c>
      <c r="G3831" s="2">
        <v>1101.31</v>
      </c>
      <c r="H3831" s="2">
        <v>0</v>
      </c>
      <c r="I3831" s="2">
        <v>0</v>
      </c>
    </row>
    <row r="3832" spans="1:9" x14ac:dyDescent="0.25">
      <c r="A3832" s="2" t="s">
        <v>674</v>
      </c>
      <c r="B3832" s="2" t="s">
        <v>557</v>
      </c>
      <c r="C3832" s="2" t="s">
        <v>557</v>
      </c>
      <c r="D3832" s="2" t="s">
        <v>16</v>
      </c>
      <c r="E3832" s="2" t="s">
        <v>11</v>
      </c>
      <c r="F3832" s="2">
        <v>1128</v>
      </c>
      <c r="G3832" s="2">
        <v>1125.58</v>
      </c>
      <c r="H3832" s="2">
        <v>0</v>
      </c>
      <c r="I3832" s="2">
        <v>0</v>
      </c>
    </row>
    <row r="3833" spans="1:9" x14ac:dyDescent="0.25">
      <c r="A3833" s="2" t="s">
        <v>674</v>
      </c>
      <c r="B3833" s="2" t="s">
        <v>557</v>
      </c>
      <c r="C3833" s="2" t="s">
        <v>557</v>
      </c>
      <c r="D3833" s="2" t="s">
        <v>16</v>
      </c>
      <c r="E3833" s="2" t="s">
        <v>12</v>
      </c>
      <c r="F3833" s="2">
        <v>1112</v>
      </c>
      <c r="G3833" s="2">
        <v>1110.24</v>
      </c>
      <c r="H3833" s="2">
        <v>0</v>
      </c>
      <c r="I3833" s="2">
        <v>0</v>
      </c>
    </row>
    <row r="3834" spans="1:9" x14ac:dyDescent="0.25">
      <c r="A3834" s="2" t="s">
        <v>674</v>
      </c>
      <c r="B3834" s="2" t="s">
        <v>557</v>
      </c>
      <c r="C3834" s="2" t="s">
        <v>557</v>
      </c>
      <c r="D3834" s="2" t="s">
        <v>16</v>
      </c>
      <c r="E3834" s="2" t="s">
        <v>13</v>
      </c>
      <c r="F3834" s="2">
        <v>1150</v>
      </c>
      <c r="G3834" s="2">
        <v>1148.9000000000001</v>
      </c>
      <c r="H3834" s="2">
        <v>0</v>
      </c>
      <c r="I3834" s="2">
        <v>0</v>
      </c>
    </row>
    <row r="3835" spans="1:9" x14ac:dyDescent="0.25">
      <c r="A3835" s="2" t="s">
        <v>674</v>
      </c>
      <c r="B3835" s="2" t="s">
        <v>557</v>
      </c>
      <c r="C3835" s="2" t="s">
        <v>557</v>
      </c>
      <c r="D3835" s="2" t="s">
        <v>16</v>
      </c>
      <c r="E3835" s="2" t="s">
        <v>14</v>
      </c>
      <c r="F3835" s="2">
        <v>1169</v>
      </c>
      <c r="G3835" s="2">
        <v>1165.54</v>
      </c>
      <c r="H3835" s="2">
        <v>0</v>
      </c>
      <c r="I3835" s="2">
        <v>0</v>
      </c>
    </row>
    <row r="3836" spans="1:9" x14ac:dyDescent="0.25">
      <c r="A3836" s="2" t="s">
        <v>674</v>
      </c>
      <c r="B3836" s="2" t="s">
        <v>557</v>
      </c>
      <c r="C3836" s="2" t="s">
        <v>557</v>
      </c>
      <c r="D3836" s="2" t="s">
        <v>16</v>
      </c>
      <c r="E3836" s="2" t="s">
        <v>15</v>
      </c>
      <c r="F3836" s="2">
        <v>1213</v>
      </c>
      <c r="G3836" s="2">
        <v>1207.48</v>
      </c>
      <c r="H3836" s="2">
        <v>0</v>
      </c>
      <c r="I3836" s="2">
        <v>0</v>
      </c>
    </row>
    <row r="3837" spans="1:9" x14ac:dyDescent="0.25">
      <c r="A3837" s="2" t="s">
        <v>674</v>
      </c>
      <c r="B3837" s="2" t="s">
        <v>557</v>
      </c>
      <c r="C3837" s="2" t="s">
        <v>557</v>
      </c>
      <c r="D3837" s="2" t="s">
        <v>16</v>
      </c>
      <c r="E3837" s="2" t="s">
        <v>16</v>
      </c>
      <c r="F3837" s="2">
        <v>1129</v>
      </c>
      <c r="G3837" s="2">
        <v>1127.8</v>
      </c>
      <c r="H3837" s="2">
        <v>0</v>
      </c>
      <c r="I3837" s="2">
        <v>0</v>
      </c>
    </row>
    <row r="3838" spans="1:9" x14ac:dyDescent="0.25">
      <c r="A3838" s="2" t="s">
        <v>674</v>
      </c>
      <c r="B3838" s="2" t="s">
        <v>557</v>
      </c>
      <c r="C3838" s="2" t="s">
        <v>557</v>
      </c>
      <c r="D3838" s="2" t="s">
        <v>16</v>
      </c>
      <c r="E3838" s="2" t="s">
        <v>17</v>
      </c>
      <c r="F3838" s="2">
        <v>1099</v>
      </c>
      <c r="G3838" s="2">
        <v>1095.56</v>
      </c>
      <c r="H3838" s="2">
        <v>0</v>
      </c>
      <c r="I3838" s="2">
        <v>0</v>
      </c>
    </row>
    <row r="3839" spans="1:9" x14ac:dyDescent="0.25">
      <c r="A3839" s="2" t="s">
        <v>674</v>
      </c>
      <c r="B3839" s="2" t="s">
        <v>557</v>
      </c>
      <c r="C3839" s="2" t="s">
        <v>557</v>
      </c>
      <c r="D3839" s="2" t="s">
        <v>16</v>
      </c>
      <c r="E3839" s="2" t="s">
        <v>18</v>
      </c>
      <c r="F3839" s="2">
        <v>1047</v>
      </c>
      <c r="G3839" s="2">
        <v>886.24</v>
      </c>
      <c r="H3839" s="2">
        <v>0</v>
      </c>
      <c r="I3839" s="2">
        <v>0</v>
      </c>
    </row>
    <row r="3840" spans="1:9" x14ac:dyDescent="0.25">
      <c r="A3840" s="2" t="s">
        <v>674</v>
      </c>
      <c r="B3840" s="2" t="s">
        <v>557</v>
      </c>
      <c r="C3840" s="2" t="s">
        <v>557</v>
      </c>
      <c r="D3840" s="2" t="s">
        <v>16</v>
      </c>
      <c r="E3840" s="2" t="s">
        <v>19</v>
      </c>
      <c r="F3840" s="2">
        <v>1019</v>
      </c>
      <c r="G3840" s="2">
        <v>889.72</v>
      </c>
      <c r="H3840" s="2">
        <v>0</v>
      </c>
      <c r="I3840" s="2">
        <v>0</v>
      </c>
    </row>
    <row r="3841" spans="1:9" x14ac:dyDescent="0.25">
      <c r="A3841" s="2" t="s">
        <v>674</v>
      </c>
      <c r="B3841" s="2" t="s">
        <v>559</v>
      </c>
      <c r="C3841" s="2" t="s">
        <v>185</v>
      </c>
      <c r="D3841" s="2" t="s">
        <v>16</v>
      </c>
      <c r="E3841" s="2" t="s">
        <v>19</v>
      </c>
      <c r="F3841" s="2">
        <v>6</v>
      </c>
      <c r="G3841" s="2">
        <v>5.08</v>
      </c>
      <c r="H3841" s="2">
        <v>0</v>
      </c>
      <c r="I3841" s="2">
        <v>0</v>
      </c>
    </row>
    <row r="3842" spans="1:9" x14ac:dyDescent="0.25">
      <c r="A3842" s="2" t="s">
        <v>674</v>
      </c>
      <c r="B3842" s="2" t="s">
        <v>559</v>
      </c>
      <c r="C3842" s="2" t="s">
        <v>199</v>
      </c>
      <c r="D3842" s="2" t="s">
        <v>16</v>
      </c>
      <c r="E3842" s="2" t="s">
        <v>17</v>
      </c>
      <c r="F3842" s="2">
        <v>3</v>
      </c>
      <c r="G3842" s="2">
        <v>1.62</v>
      </c>
      <c r="H3842" s="2">
        <v>0</v>
      </c>
      <c r="I3842" s="2">
        <v>0</v>
      </c>
    </row>
    <row r="3843" spans="1:9" x14ac:dyDescent="0.25">
      <c r="A3843" s="2" t="s">
        <v>674</v>
      </c>
      <c r="B3843" s="2" t="s">
        <v>559</v>
      </c>
      <c r="C3843" s="2" t="s">
        <v>199</v>
      </c>
      <c r="D3843" s="2" t="s">
        <v>16</v>
      </c>
      <c r="E3843" s="2" t="s">
        <v>18</v>
      </c>
      <c r="F3843" s="2">
        <v>19</v>
      </c>
      <c r="G3843" s="2">
        <v>11.64</v>
      </c>
      <c r="H3843" s="2">
        <v>0</v>
      </c>
      <c r="I3843" s="2">
        <v>0</v>
      </c>
    </row>
    <row r="3844" spans="1:9" x14ac:dyDescent="0.25">
      <c r="A3844" s="2" t="s">
        <v>674</v>
      </c>
      <c r="B3844" s="2" t="s">
        <v>559</v>
      </c>
      <c r="C3844" s="2" t="s">
        <v>199</v>
      </c>
      <c r="D3844" s="2" t="s">
        <v>16</v>
      </c>
      <c r="E3844" s="2" t="s">
        <v>19</v>
      </c>
      <c r="F3844" s="2">
        <v>39</v>
      </c>
      <c r="G3844" s="2">
        <v>22.44</v>
      </c>
      <c r="H3844" s="2">
        <v>0</v>
      </c>
      <c r="I3844" s="2">
        <v>0</v>
      </c>
    </row>
    <row r="3845" spans="1:9" x14ac:dyDescent="0.25">
      <c r="A3845" s="2" t="s">
        <v>674</v>
      </c>
      <c r="B3845" s="2" t="s">
        <v>559</v>
      </c>
      <c r="C3845" s="2" t="s">
        <v>313</v>
      </c>
      <c r="D3845" s="2" t="s">
        <v>16</v>
      </c>
      <c r="E3845" s="2" t="s">
        <v>18</v>
      </c>
      <c r="F3845" s="2">
        <v>4</v>
      </c>
      <c r="G3845" s="2">
        <v>3.54</v>
      </c>
      <c r="H3845" s="2">
        <v>0</v>
      </c>
      <c r="I3845" s="2">
        <v>0</v>
      </c>
    </row>
    <row r="3846" spans="1:9" x14ac:dyDescent="0.25">
      <c r="A3846" s="2" t="s">
        <v>674</v>
      </c>
      <c r="B3846" s="2" t="s">
        <v>559</v>
      </c>
      <c r="C3846" s="2" t="s">
        <v>313</v>
      </c>
      <c r="D3846" s="2" t="s">
        <v>16</v>
      </c>
      <c r="E3846" s="2" t="s">
        <v>19</v>
      </c>
      <c r="F3846" s="2">
        <v>1</v>
      </c>
      <c r="G3846" s="2">
        <v>0.54</v>
      </c>
      <c r="H3846" s="2">
        <v>0</v>
      </c>
      <c r="I3846" s="2">
        <v>0</v>
      </c>
    </row>
    <row r="3847" spans="1:9" x14ac:dyDescent="0.25">
      <c r="A3847" s="2" t="s">
        <v>674</v>
      </c>
      <c r="B3847" s="2" t="s">
        <v>559</v>
      </c>
      <c r="C3847" s="2" t="s">
        <v>321</v>
      </c>
      <c r="D3847" s="2" t="s">
        <v>16</v>
      </c>
      <c r="E3847" s="2" t="s">
        <v>18</v>
      </c>
      <c r="F3847" s="2">
        <v>2</v>
      </c>
      <c r="G3847" s="2">
        <v>1.96</v>
      </c>
      <c r="H3847" s="2">
        <v>0</v>
      </c>
      <c r="I3847" s="2">
        <v>0</v>
      </c>
    </row>
    <row r="3848" spans="1:9" x14ac:dyDescent="0.25">
      <c r="A3848" s="2" t="s">
        <v>674</v>
      </c>
      <c r="B3848" s="2" t="s">
        <v>559</v>
      </c>
      <c r="C3848" s="2" t="s">
        <v>321</v>
      </c>
      <c r="D3848" s="2" t="s">
        <v>16</v>
      </c>
      <c r="E3848" s="2" t="s">
        <v>19</v>
      </c>
      <c r="F3848" s="2">
        <v>1</v>
      </c>
      <c r="G3848" s="2">
        <v>0.54</v>
      </c>
      <c r="H3848" s="2">
        <v>0</v>
      </c>
      <c r="I3848" s="2">
        <v>0</v>
      </c>
    </row>
    <row r="3849" spans="1:9" x14ac:dyDescent="0.25">
      <c r="A3849" s="2" t="s">
        <v>674</v>
      </c>
      <c r="B3849" s="2" t="s">
        <v>559</v>
      </c>
      <c r="C3849" s="2" t="s">
        <v>323</v>
      </c>
      <c r="D3849" s="2" t="s">
        <v>16</v>
      </c>
      <c r="E3849" s="2" t="s">
        <v>18</v>
      </c>
      <c r="F3849" s="2">
        <v>1</v>
      </c>
      <c r="G3849" s="2">
        <v>0.54</v>
      </c>
      <c r="H3849" s="2">
        <v>0</v>
      </c>
      <c r="I3849" s="2">
        <v>0</v>
      </c>
    </row>
    <row r="3850" spans="1:9" x14ac:dyDescent="0.25">
      <c r="A3850" s="2" t="s">
        <v>674</v>
      </c>
      <c r="B3850" s="2" t="s">
        <v>559</v>
      </c>
      <c r="C3850" s="2" t="s">
        <v>323</v>
      </c>
      <c r="D3850" s="2" t="s">
        <v>16</v>
      </c>
      <c r="E3850" s="2" t="s">
        <v>19</v>
      </c>
      <c r="F3850" s="2">
        <v>1</v>
      </c>
      <c r="G3850" s="2">
        <v>0.54</v>
      </c>
      <c r="H3850" s="2">
        <v>0</v>
      </c>
      <c r="I3850" s="2">
        <v>0</v>
      </c>
    </row>
    <row r="3851" spans="1:9" x14ac:dyDescent="0.25">
      <c r="A3851" s="2" t="s">
        <v>674</v>
      </c>
      <c r="B3851" s="2" t="s">
        <v>559</v>
      </c>
      <c r="C3851" s="2" t="s">
        <v>329</v>
      </c>
      <c r="D3851" s="2" t="s">
        <v>16</v>
      </c>
      <c r="E3851" s="2" t="s">
        <v>17</v>
      </c>
      <c r="F3851" s="2">
        <v>1</v>
      </c>
      <c r="G3851" s="2">
        <v>0.54</v>
      </c>
      <c r="H3851" s="2">
        <v>0</v>
      </c>
      <c r="I3851" s="2">
        <v>0</v>
      </c>
    </row>
    <row r="3852" spans="1:9" x14ac:dyDescent="0.25">
      <c r="A3852" s="2" t="s">
        <v>674</v>
      </c>
      <c r="B3852" s="2" t="s">
        <v>559</v>
      </c>
      <c r="C3852" s="2" t="s">
        <v>329</v>
      </c>
      <c r="D3852" s="2" t="s">
        <v>16</v>
      </c>
      <c r="E3852" s="2" t="s">
        <v>18</v>
      </c>
      <c r="F3852" s="2">
        <v>1</v>
      </c>
      <c r="G3852" s="2">
        <v>0.54</v>
      </c>
      <c r="H3852" s="2">
        <v>0</v>
      </c>
      <c r="I3852" s="2">
        <v>0</v>
      </c>
    </row>
    <row r="3853" spans="1:9" x14ac:dyDescent="0.25">
      <c r="A3853" s="2" t="s">
        <v>674</v>
      </c>
      <c r="B3853" s="2" t="s">
        <v>559</v>
      </c>
      <c r="C3853" s="2" t="s">
        <v>329</v>
      </c>
      <c r="D3853" s="2" t="s">
        <v>16</v>
      </c>
      <c r="E3853" s="2" t="s">
        <v>19</v>
      </c>
      <c r="F3853" s="2">
        <v>2</v>
      </c>
      <c r="G3853" s="2">
        <v>1.08</v>
      </c>
      <c r="H3853" s="2">
        <v>0</v>
      </c>
      <c r="I3853" s="2">
        <v>0</v>
      </c>
    </row>
    <row r="3854" spans="1:9" x14ac:dyDescent="0.25">
      <c r="A3854" s="2" t="s">
        <v>674</v>
      </c>
      <c r="B3854" s="2" t="s">
        <v>559</v>
      </c>
      <c r="C3854" s="2" t="s">
        <v>331</v>
      </c>
      <c r="D3854" s="2" t="s">
        <v>16</v>
      </c>
      <c r="E3854" s="2" t="s">
        <v>19</v>
      </c>
      <c r="F3854" s="2">
        <v>1</v>
      </c>
      <c r="G3854" s="2">
        <v>1</v>
      </c>
      <c r="H3854" s="2">
        <v>0</v>
      </c>
      <c r="I3854" s="2">
        <v>0</v>
      </c>
    </row>
    <row r="3855" spans="1:9" x14ac:dyDescent="0.25">
      <c r="A3855" s="2" t="s">
        <v>674</v>
      </c>
      <c r="B3855" s="2" t="s">
        <v>559</v>
      </c>
      <c r="C3855" s="2" t="s">
        <v>333</v>
      </c>
      <c r="D3855" s="2" t="s">
        <v>16</v>
      </c>
      <c r="E3855" s="2" t="s">
        <v>18</v>
      </c>
      <c r="F3855" s="2">
        <v>1</v>
      </c>
      <c r="G3855" s="2">
        <v>0.54</v>
      </c>
      <c r="H3855" s="2">
        <v>0</v>
      </c>
      <c r="I3855" s="2">
        <v>0</v>
      </c>
    </row>
    <row r="3856" spans="1:9" x14ac:dyDescent="0.25">
      <c r="A3856" s="2" t="s">
        <v>674</v>
      </c>
      <c r="B3856" s="2" t="s">
        <v>559</v>
      </c>
      <c r="C3856" s="2" t="s">
        <v>333</v>
      </c>
      <c r="D3856" s="2" t="s">
        <v>16</v>
      </c>
      <c r="E3856" s="2" t="s">
        <v>19</v>
      </c>
      <c r="F3856" s="2">
        <v>5</v>
      </c>
      <c r="G3856" s="2">
        <v>4.54</v>
      </c>
      <c r="H3856" s="2">
        <v>0</v>
      </c>
      <c r="I3856" s="2">
        <v>0</v>
      </c>
    </row>
    <row r="3857" spans="1:9" x14ac:dyDescent="0.25">
      <c r="A3857" s="2" t="s">
        <v>674</v>
      </c>
      <c r="B3857" s="2" t="s">
        <v>559</v>
      </c>
      <c r="C3857" s="2" t="s">
        <v>337</v>
      </c>
      <c r="D3857" s="2" t="s">
        <v>16</v>
      </c>
      <c r="E3857" s="2" t="s">
        <v>17</v>
      </c>
      <c r="F3857" s="2">
        <v>1</v>
      </c>
      <c r="G3857" s="2">
        <v>0.54</v>
      </c>
      <c r="H3857" s="2">
        <v>0</v>
      </c>
      <c r="I3857" s="2">
        <v>0</v>
      </c>
    </row>
    <row r="3858" spans="1:9" x14ac:dyDescent="0.25">
      <c r="A3858" s="2" t="s">
        <v>674</v>
      </c>
      <c r="B3858" s="2" t="s">
        <v>559</v>
      </c>
      <c r="C3858" s="2" t="s">
        <v>337</v>
      </c>
      <c r="D3858" s="2" t="s">
        <v>16</v>
      </c>
      <c r="E3858" s="2" t="s">
        <v>18</v>
      </c>
      <c r="F3858" s="2">
        <v>12</v>
      </c>
      <c r="G3858" s="2">
        <v>8.7799999999999994</v>
      </c>
      <c r="H3858" s="2">
        <v>0</v>
      </c>
      <c r="I3858" s="2">
        <v>0</v>
      </c>
    </row>
    <row r="3859" spans="1:9" x14ac:dyDescent="0.25">
      <c r="A3859" s="2" t="s">
        <v>674</v>
      </c>
      <c r="B3859" s="2" t="s">
        <v>559</v>
      </c>
      <c r="C3859" s="2" t="s">
        <v>337</v>
      </c>
      <c r="D3859" s="2" t="s">
        <v>16</v>
      </c>
      <c r="E3859" s="2" t="s">
        <v>19</v>
      </c>
      <c r="F3859" s="2">
        <v>21</v>
      </c>
      <c r="G3859" s="2">
        <v>14.56</v>
      </c>
      <c r="H3859" s="2">
        <v>0</v>
      </c>
      <c r="I3859" s="2">
        <v>0</v>
      </c>
    </row>
    <row r="3860" spans="1:9" x14ac:dyDescent="0.25">
      <c r="A3860" s="2" t="s">
        <v>674</v>
      </c>
      <c r="B3860" s="2" t="s">
        <v>559</v>
      </c>
      <c r="C3860" s="2" t="s">
        <v>359</v>
      </c>
      <c r="D3860" s="2" t="s">
        <v>16</v>
      </c>
      <c r="E3860" s="2" t="s">
        <v>18</v>
      </c>
      <c r="F3860" s="2">
        <v>2</v>
      </c>
      <c r="G3860" s="2">
        <v>1.08</v>
      </c>
      <c r="H3860" s="2">
        <v>0</v>
      </c>
      <c r="I3860" s="2">
        <v>0</v>
      </c>
    </row>
    <row r="3861" spans="1:9" x14ac:dyDescent="0.25">
      <c r="A3861" s="2" t="s">
        <v>674</v>
      </c>
      <c r="B3861" s="2" t="s">
        <v>559</v>
      </c>
      <c r="C3861" s="2" t="s">
        <v>359</v>
      </c>
      <c r="D3861" s="2" t="s">
        <v>16</v>
      </c>
      <c r="E3861" s="2" t="s">
        <v>19</v>
      </c>
      <c r="F3861" s="2">
        <v>11</v>
      </c>
      <c r="G3861" s="2">
        <v>8.24</v>
      </c>
      <c r="H3861" s="2">
        <v>0</v>
      </c>
      <c r="I3861" s="2">
        <v>0</v>
      </c>
    </row>
    <row r="3862" spans="1:9" x14ac:dyDescent="0.25">
      <c r="A3862" s="2" t="s">
        <v>674</v>
      </c>
      <c r="B3862" s="2" t="s">
        <v>559</v>
      </c>
      <c r="C3862" s="2" t="s">
        <v>371</v>
      </c>
      <c r="D3862" s="2" t="s">
        <v>16</v>
      </c>
      <c r="E3862" s="2" t="s">
        <v>19</v>
      </c>
      <c r="F3862" s="2">
        <v>1</v>
      </c>
      <c r="G3862" s="2">
        <v>0.54</v>
      </c>
      <c r="H3862" s="2">
        <v>0</v>
      </c>
      <c r="I3862" s="2">
        <v>0</v>
      </c>
    </row>
    <row r="3863" spans="1:9" x14ac:dyDescent="0.25">
      <c r="A3863" s="2" t="s">
        <v>674</v>
      </c>
      <c r="B3863" s="2" t="s">
        <v>559</v>
      </c>
      <c r="C3863" s="2" t="s">
        <v>555</v>
      </c>
      <c r="D3863" s="2" t="s">
        <v>16</v>
      </c>
      <c r="E3863" s="2" t="s">
        <v>18</v>
      </c>
      <c r="F3863" s="2">
        <v>4</v>
      </c>
      <c r="G3863" s="2">
        <v>2.16</v>
      </c>
      <c r="H3863" s="2">
        <v>0</v>
      </c>
      <c r="I3863" s="2">
        <v>0</v>
      </c>
    </row>
    <row r="3864" spans="1:9" x14ac:dyDescent="0.25">
      <c r="A3864" s="2" t="s">
        <v>674</v>
      </c>
      <c r="B3864" s="2" t="s">
        <v>559</v>
      </c>
      <c r="C3864" s="2" t="s">
        <v>555</v>
      </c>
      <c r="D3864" s="2" t="s">
        <v>16</v>
      </c>
      <c r="E3864" s="2" t="s">
        <v>19</v>
      </c>
      <c r="F3864" s="2">
        <v>8</v>
      </c>
      <c r="G3864" s="2">
        <v>4.32</v>
      </c>
      <c r="H3864" s="2">
        <v>0</v>
      </c>
      <c r="I3864" s="2">
        <v>0</v>
      </c>
    </row>
    <row r="3865" spans="1:9" x14ac:dyDescent="0.25">
      <c r="A3865" s="2" t="s">
        <v>674</v>
      </c>
      <c r="B3865" s="2" t="s">
        <v>559</v>
      </c>
      <c r="C3865" s="2" t="s">
        <v>557</v>
      </c>
      <c r="D3865" s="2" t="s">
        <v>16</v>
      </c>
      <c r="E3865" s="2" t="s">
        <v>16</v>
      </c>
      <c r="F3865" s="2">
        <v>1</v>
      </c>
      <c r="G3865" s="2">
        <v>0.54</v>
      </c>
      <c r="H3865" s="2">
        <v>0</v>
      </c>
      <c r="I3865" s="2">
        <v>0</v>
      </c>
    </row>
    <row r="3866" spans="1:9" x14ac:dyDescent="0.25">
      <c r="A3866" s="2" t="s">
        <v>674</v>
      </c>
      <c r="B3866" s="2" t="s">
        <v>559</v>
      </c>
      <c r="C3866" s="2" t="s">
        <v>557</v>
      </c>
      <c r="D3866" s="2" t="s">
        <v>16</v>
      </c>
      <c r="E3866" s="2" t="s">
        <v>17</v>
      </c>
      <c r="F3866" s="2">
        <v>1</v>
      </c>
      <c r="G3866" s="2">
        <v>0.54</v>
      </c>
      <c r="H3866" s="2">
        <v>0</v>
      </c>
      <c r="I3866" s="2">
        <v>0</v>
      </c>
    </row>
    <row r="3867" spans="1:9" x14ac:dyDescent="0.25">
      <c r="A3867" s="2" t="s">
        <v>674</v>
      </c>
      <c r="B3867" s="2" t="s">
        <v>559</v>
      </c>
      <c r="C3867" s="2" t="s">
        <v>557</v>
      </c>
      <c r="D3867" s="2" t="s">
        <v>16</v>
      </c>
      <c r="E3867" s="2" t="s">
        <v>18</v>
      </c>
      <c r="F3867" s="2">
        <v>23</v>
      </c>
      <c r="G3867" s="2">
        <v>13.8</v>
      </c>
      <c r="H3867" s="2">
        <v>0</v>
      </c>
      <c r="I3867" s="2">
        <v>0</v>
      </c>
    </row>
    <row r="3868" spans="1:9" x14ac:dyDescent="0.25">
      <c r="A3868" s="2" t="s">
        <v>674</v>
      </c>
      <c r="B3868" s="2" t="s">
        <v>559</v>
      </c>
      <c r="C3868" s="2" t="s">
        <v>557</v>
      </c>
      <c r="D3868" s="2" t="s">
        <v>16</v>
      </c>
      <c r="E3868" s="2" t="s">
        <v>19</v>
      </c>
      <c r="F3868" s="2">
        <v>46</v>
      </c>
      <c r="G3868" s="2">
        <v>28.52</v>
      </c>
      <c r="H3868" s="2">
        <v>0</v>
      </c>
      <c r="I3868" s="2">
        <v>0</v>
      </c>
    </row>
    <row r="3869" spans="1:9" x14ac:dyDescent="0.25">
      <c r="A3869" s="2" t="s">
        <v>674</v>
      </c>
      <c r="B3869" s="2" t="s">
        <v>559</v>
      </c>
      <c r="C3869" s="2" t="s">
        <v>559</v>
      </c>
      <c r="D3869" s="2" t="s">
        <v>16</v>
      </c>
      <c r="E3869" s="2" t="s">
        <v>675</v>
      </c>
      <c r="F3869" s="2">
        <v>398</v>
      </c>
      <c r="G3869" s="2">
        <v>385</v>
      </c>
      <c r="H3869" s="2">
        <v>0</v>
      </c>
      <c r="I3869" s="2">
        <v>0</v>
      </c>
    </row>
    <row r="3870" spans="1:9" x14ac:dyDescent="0.25">
      <c r="A3870" s="2" t="s">
        <v>674</v>
      </c>
      <c r="B3870" s="2" t="s">
        <v>559</v>
      </c>
      <c r="C3870" s="2" t="s">
        <v>559</v>
      </c>
      <c r="D3870" s="2" t="s">
        <v>16</v>
      </c>
      <c r="E3870" s="2" t="s">
        <v>8</v>
      </c>
      <c r="F3870" s="2">
        <v>432</v>
      </c>
      <c r="G3870" s="2">
        <v>431.63</v>
      </c>
      <c r="H3870" s="2">
        <v>0</v>
      </c>
      <c r="I3870" s="2">
        <v>0</v>
      </c>
    </row>
    <row r="3871" spans="1:9" x14ac:dyDescent="0.25">
      <c r="A3871" s="2" t="s">
        <v>674</v>
      </c>
      <c r="B3871" s="2" t="s">
        <v>559</v>
      </c>
      <c r="C3871" s="2" t="s">
        <v>559</v>
      </c>
      <c r="D3871" s="2" t="s">
        <v>16</v>
      </c>
      <c r="E3871" s="2" t="s">
        <v>9</v>
      </c>
      <c r="F3871" s="2">
        <v>429</v>
      </c>
      <c r="G3871" s="2">
        <v>427.1</v>
      </c>
      <c r="H3871" s="2">
        <v>0</v>
      </c>
      <c r="I3871" s="2">
        <v>0</v>
      </c>
    </row>
    <row r="3872" spans="1:9" x14ac:dyDescent="0.25">
      <c r="A3872" s="2" t="s">
        <v>674</v>
      </c>
      <c r="B3872" s="2" t="s">
        <v>559</v>
      </c>
      <c r="C3872" s="2" t="s">
        <v>559</v>
      </c>
      <c r="D3872" s="2" t="s">
        <v>16</v>
      </c>
      <c r="E3872" s="2" t="s">
        <v>10</v>
      </c>
      <c r="F3872" s="2">
        <v>459</v>
      </c>
      <c r="G3872" s="2">
        <v>458.54</v>
      </c>
      <c r="H3872" s="2">
        <v>0</v>
      </c>
      <c r="I3872" s="2">
        <v>0</v>
      </c>
    </row>
    <row r="3873" spans="1:9" x14ac:dyDescent="0.25">
      <c r="A3873" s="2" t="s">
        <v>674</v>
      </c>
      <c r="B3873" s="2" t="s">
        <v>559</v>
      </c>
      <c r="C3873" s="2" t="s">
        <v>559</v>
      </c>
      <c r="D3873" s="2" t="s">
        <v>16</v>
      </c>
      <c r="E3873" s="2" t="s">
        <v>11</v>
      </c>
      <c r="F3873" s="2">
        <v>498</v>
      </c>
      <c r="G3873" s="2">
        <v>497</v>
      </c>
      <c r="H3873" s="2">
        <v>0</v>
      </c>
      <c r="I3873" s="2">
        <v>0</v>
      </c>
    </row>
    <row r="3874" spans="1:9" x14ac:dyDescent="0.25">
      <c r="A3874" s="2" t="s">
        <v>674</v>
      </c>
      <c r="B3874" s="2" t="s">
        <v>559</v>
      </c>
      <c r="C3874" s="2" t="s">
        <v>559</v>
      </c>
      <c r="D3874" s="2" t="s">
        <v>16</v>
      </c>
      <c r="E3874" s="2" t="s">
        <v>12</v>
      </c>
      <c r="F3874" s="2">
        <v>432</v>
      </c>
      <c r="G3874" s="2">
        <v>431.97</v>
      </c>
      <c r="H3874" s="2">
        <v>0</v>
      </c>
      <c r="I3874" s="2">
        <v>0</v>
      </c>
    </row>
    <row r="3875" spans="1:9" x14ac:dyDescent="0.25">
      <c r="A3875" s="2" t="s">
        <v>674</v>
      </c>
      <c r="B3875" s="2" t="s">
        <v>559</v>
      </c>
      <c r="C3875" s="2" t="s">
        <v>559</v>
      </c>
      <c r="D3875" s="2" t="s">
        <v>16</v>
      </c>
      <c r="E3875" s="2" t="s">
        <v>13</v>
      </c>
      <c r="F3875" s="2">
        <v>486</v>
      </c>
      <c r="G3875" s="2">
        <v>483.97</v>
      </c>
      <c r="H3875" s="2">
        <v>0</v>
      </c>
      <c r="I3875" s="2">
        <v>0</v>
      </c>
    </row>
    <row r="3876" spans="1:9" x14ac:dyDescent="0.25">
      <c r="A3876" s="2" t="s">
        <v>674</v>
      </c>
      <c r="B3876" s="2" t="s">
        <v>559</v>
      </c>
      <c r="C3876" s="2" t="s">
        <v>559</v>
      </c>
      <c r="D3876" s="2" t="s">
        <v>16</v>
      </c>
      <c r="E3876" s="2" t="s">
        <v>14</v>
      </c>
      <c r="F3876" s="2">
        <v>480</v>
      </c>
      <c r="G3876" s="2">
        <v>478.38</v>
      </c>
      <c r="H3876" s="2">
        <v>0</v>
      </c>
      <c r="I3876" s="2">
        <v>0</v>
      </c>
    </row>
    <row r="3877" spans="1:9" x14ac:dyDescent="0.25">
      <c r="A3877" s="2" t="s">
        <v>674</v>
      </c>
      <c r="B3877" s="2" t="s">
        <v>559</v>
      </c>
      <c r="C3877" s="2" t="s">
        <v>559</v>
      </c>
      <c r="D3877" s="2" t="s">
        <v>16</v>
      </c>
      <c r="E3877" s="2" t="s">
        <v>15</v>
      </c>
      <c r="F3877" s="2">
        <v>477</v>
      </c>
      <c r="G3877" s="2">
        <v>476.87</v>
      </c>
      <c r="H3877" s="2">
        <v>0</v>
      </c>
      <c r="I3877" s="2">
        <v>0</v>
      </c>
    </row>
    <row r="3878" spans="1:9" x14ac:dyDescent="0.25">
      <c r="A3878" s="2" t="s">
        <v>674</v>
      </c>
      <c r="B3878" s="2" t="s">
        <v>559</v>
      </c>
      <c r="C3878" s="2" t="s">
        <v>559</v>
      </c>
      <c r="D3878" s="2" t="s">
        <v>16</v>
      </c>
      <c r="E3878" s="2" t="s">
        <v>16</v>
      </c>
      <c r="F3878" s="2">
        <v>500</v>
      </c>
      <c r="G3878" s="2">
        <v>499.02</v>
      </c>
      <c r="H3878" s="2">
        <v>0</v>
      </c>
      <c r="I3878" s="2">
        <v>0</v>
      </c>
    </row>
    <row r="3879" spans="1:9" x14ac:dyDescent="0.25">
      <c r="A3879" s="2" t="s">
        <v>674</v>
      </c>
      <c r="B3879" s="2" t="s">
        <v>559</v>
      </c>
      <c r="C3879" s="2" t="s">
        <v>559</v>
      </c>
      <c r="D3879" s="2" t="s">
        <v>16</v>
      </c>
      <c r="E3879" s="2" t="s">
        <v>17</v>
      </c>
      <c r="F3879" s="2">
        <v>540</v>
      </c>
      <c r="G3879" s="2">
        <v>542.05999999999995</v>
      </c>
      <c r="H3879" s="2">
        <v>9</v>
      </c>
      <c r="I3879" s="2">
        <v>8.51</v>
      </c>
    </row>
    <row r="3880" spans="1:9" x14ac:dyDescent="0.25">
      <c r="A3880" s="2" t="s">
        <v>674</v>
      </c>
      <c r="B3880" s="2" t="s">
        <v>559</v>
      </c>
      <c r="C3880" s="2" t="s">
        <v>559</v>
      </c>
      <c r="D3880" s="2" t="s">
        <v>16</v>
      </c>
      <c r="E3880" s="2" t="s">
        <v>18</v>
      </c>
      <c r="F3880" s="2">
        <v>489</v>
      </c>
      <c r="G3880" s="2">
        <v>425.94</v>
      </c>
      <c r="H3880" s="2">
        <v>23</v>
      </c>
      <c r="I3880" s="2">
        <v>23</v>
      </c>
    </row>
    <row r="3881" spans="1:9" x14ac:dyDescent="0.25">
      <c r="A3881" s="2" t="s">
        <v>674</v>
      </c>
      <c r="B3881" s="2" t="s">
        <v>559</v>
      </c>
      <c r="C3881" s="2" t="s">
        <v>559</v>
      </c>
      <c r="D3881" s="2" t="s">
        <v>16</v>
      </c>
      <c r="E3881" s="2" t="s">
        <v>19</v>
      </c>
      <c r="F3881" s="2">
        <v>521</v>
      </c>
      <c r="G3881" s="2">
        <v>505.47</v>
      </c>
      <c r="H3881" s="2">
        <v>97</v>
      </c>
      <c r="I3881" s="2">
        <v>95</v>
      </c>
    </row>
    <row r="3882" spans="1:9" x14ac:dyDescent="0.25">
      <c r="A3882" s="2" t="s">
        <v>674</v>
      </c>
      <c r="B3882" s="2" t="s">
        <v>559</v>
      </c>
      <c r="C3882" s="2" t="s">
        <v>561</v>
      </c>
      <c r="D3882" s="2" t="s">
        <v>16</v>
      </c>
      <c r="E3882" s="2" t="s">
        <v>17</v>
      </c>
      <c r="F3882" s="2">
        <v>3</v>
      </c>
      <c r="G3882" s="2">
        <v>1.62</v>
      </c>
      <c r="H3882" s="2">
        <v>0</v>
      </c>
      <c r="I3882" s="2">
        <v>0</v>
      </c>
    </row>
    <row r="3883" spans="1:9" x14ac:dyDescent="0.25">
      <c r="A3883" s="2" t="s">
        <v>674</v>
      </c>
      <c r="B3883" s="2" t="s">
        <v>559</v>
      </c>
      <c r="C3883" s="2" t="s">
        <v>561</v>
      </c>
      <c r="D3883" s="2" t="s">
        <v>16</v>
      </c>
      <c r="E3883" s="2" t="s">
        <v>18</v>
      </c>
      <c r="F3883" s="2">
        <v>20</v>
      </c>
      <c r="G3883" s="2">
        <v>12.18</v>
      </c>
      <c r="H3883" s="2">
        <v>0</v>
      </c>
      <c r="I3883" s="2">
        <v>0</v>
      </c>
    </row>
    <row r="3884" spans="1:9" x14ac:dyDescent="0.25">
      <c r="A3884" s="2" t="s">
        <v>674</v>
      </c>
      <c r="B3884" s="2" t="s">
        <v>559</v>
      </c>
      <c r="C3884" s="2" t="s">
        <v>561</v>
      </c>
      <c r="D3884" s="2" t="s">
        <v>16</v>
      </c>
      <c r="E3884" s="2" t="s">
        <v>19</v>
      </c>
      <c r="F3884" s="2">
        <v>40</v>
      </c>
      <c r="G3884" s="2">
        <v>23.44</v>
      </c>
      <c r="H3884" s="2">
        <v>0</v>
      </c>
      <c r="I3884" s="2">
        <v>0</v>
      </c>
    </row>
    <row r="3885" spans="1:9" x14ac:dyDescent="0.25">
      <c r="A3885" s="2" t="s">
        <v>674</v>
      </c>
      <c r="B3885" s="2" t="s">
        <v>559</v>
      </c>
      <c r="C3885" s="2" t="s">
        <v>563</v>
      </c>
      <c r="D3885" s="2" t="s">
        <v>16</v>
      </c>
      <c r="E3885" s="2" t="s">
        <v>19</v>
      </c>
      <c r="F3885" s="2">
        <v>3</v>
      </c>
      <c r="G3885" s="2">
        <v>2.08</v>
      </c>
      <c r="H3885" s="2">
        <v>0</v>
      </c>
      <c r="I3885" s="2">
        <v>0</v>
      </c>
    </row>
    <row r="3886" spans="1:9" x14ac:dyDescent="0.25">
      <c r="A3886" s="2" t="s">
        <v>674</v>
      </c>
      <c r="B3886" s="2" t="s">
        <v>559</v>
      </c>
      <c r="C3886" s="2" t="s">
        <v>567</v>
      </c>
      <c r="D3886" s="2" t="s">
        <v>16</v>
      </c>
      <c r="E3886" s="2" t="s">
        <v>18</v>
      </c>
      <c r="F3886" s="2">
        <v>6</v>
      </c>
      <c r="G3886" s="2">
        <v>3.24</v>
      </c>
      <c r="H3886" s="2">
        <v>0</v>
      </c>
      <c r="I3886" s="2">
        <v>0</v>
      </c>
    </row>
    <row r="3887" spans="1:9" x14ac:dyDescent="0.25">
      <c r="A3887" s="2" t="s">
        <v>674</v>
      </c>
      <c r="B3887" s="2" t="s">
        <v>559</v>
      </c>
      <c r="C3887" s="2" t="s">
        <v>567</v>
      </c>
      <c r="D3887" s="2" t="s">
        <v>16</v>
      </c>
      <c r="E3887" s="2" t="s">
        <v>19</v>
      </c>
      <c r="F3887" s="2">
        <v>12</v>
      </c>
      <c r="G3887" s="2">
        <v>6.94</v>
      </c>
      <c r="H3887" s="2">
        <v>0</v>
      </c>
      <c r="I3887" s="2">
        <v>0</v>
      </c>
    </row>
    <row r="3888" spans="1:9" x14ac:dyDescent="0.25">
      <c r="A3888" s="2" t="s">
        <v>674</v>
      </c>
      <c r="B3888" s="2" t="s">
        <v>559</v>
      </c>
      <c r="C3888" s="2" t="s">
        <v>569</v>
      </c>
      <c r="D3888" s="2" t="s">
        <v>16</v>
      </c>
      <c r="E3888" s="2" t="s">
        <v>18</v>
      </c>
      <c r="F3888" s="2">
        <v>8</v>
      </c>
      <c r="G3888" s="2">
        <v>5.24</v>
      </c>
      <c r="H3888" s="2">
        <v>0</v>
      </c>
      <c r="I3888" s="2">
        <v>0</v>
      </c>
    </row>
    <row r="3889" spans="1:9" x14ac:dyDescent="0.25">
      <c r="A3889" s="2" t="s">
        <v>674</v>
      </c>
      <c r="B3889" s="2" t="s">
        <v>559</v>
      </c>
      <c r="C3889" s="2" t="s">
        <v>569</v>
      </c>
      <c r="D3889" s="2" t="s">
        <v>16</v>
      </c>
      <c r="E3889" s="2" t="s">
        <v>19</v>
      </c>
      <c r="F3889" s="2">
        <v>4</v>
      </c>
      <c r="G3889" s="2">
        <v>2.16</v>
      </c>
      <c r="H3889" s="2">
        <v>0</v>
      </c>
      <c r="I3889" s="2">
        <v>0</v>
      </c>
    </row>
    <row r="3890" spans="1:9" x14ac:dyDescent="0.25">
      <c r="A3890" s="2" t="s">
        <v>674</v>
      </c>
      <c r="B3890" s="2" t="s">
        <v>561</v>
      </c>
      <c r="C3890" s="2" t="s">
        <v>559</v>
      </c>
      <c r="D3890" s="2" t="s">
        <v>16</v>
      </c>
      <c r="E3890" s="2" t="s">
        <v>12</v>
      </c>
      <c r="F3890" s="2">
        <v>1</v>
      </c>
      <c r="G3890" s="2">
        <v>1</v>
      </c>
      <c r="H3890" s="2">
        <v>0</v>
      </c>
      <c r="I3890" s="2">
        <v>0</v>
      </c>
    </row>
    <row r="3891" spans="1:9" x14ac:dyDescent="0.25">
      <c r="A3891" s="2" t="s">
        <v>674</v>
      </c>
      <c r="B3891" s="2" t="s">
        <v>561</v>
      </c>
      <c r="C3891" s="2" t="s">
        <v>561</v>
      </c>
      <c r="D3891" s="2" t="s">
        <v>16</v>
      </c>
      <c r="E3891" s="2" t="s">
        <v>675</v>
      </c>
      <c r="F3891" s="2">
        <v>569</v>
      </c>
      <c r="G3891" s="2">
        <v>559.26</v>
      </c>
      <c r="H3891" s="2">
        <v>44</v>
      </c>
      <c r="I3891" s="2">
        <v>35.1</v>
      </c>
    </row>
    <row r="3892" spans="1:9" x14ac:dyDescent="0.25">
      <c r="A3892" s="2" t="s">
        <v>674</v>
      </c>
      <c r="B3892" s="2" t="s">
        <v>561</v>
      </c>
      <c r="C3892" s="2" t="s">
        <v>561</v>
      </c>
      <c r="D3892" s="2" t="s">
        <v>16</v>
      </c>
      <c r="E3892" s="2" t="s">
        <v>8</v>
      </c>
      <c r="F3892" s="2">
        <v>694</v>
      </c>
      <c r="G3892" s="2">
        <v>686.2</v>
      </c>
      <c r="H3892" s="2">
        <v>55</v>
      </c>
      <c r="I3892" s="2">
        <v>48.45</v>
      </c>
    </row>
    <row r="3893" spans="1:9" x14ac:dyDescent="0.25">
      <c r="A3893" s="2" t="s">
        <v>674</v>
      </c>
      <c r="B3893" s="2" t="s">
        <v>561</v>
      </c>
      <c r="C3893" s="2" t="s">
        <v>561</v>
      </c>
      <c r="D3893" s="2" t="s">
        <v>16</v>
      </c>
      <c r="E3893" s="2" t="s">
        <v>9</v>
      </c>
      <c r="F3893" s="2">
        <v>675</v>
      </c>
      <c r="G3893" s="2">
        <v>667.1</v>
      </c>
      <c r="H3893" s="2">
        <v>57</v>
      </c>
      <c r="I3893" s="2">
        <v>48.6</v>
      </c>
    </row>
    <row r="3894" spans="1:9" x14ac:dyDescent="0.25">
      <c r="A3894" s="2" t="s">
        <v>674</v>
      </c>
      <c r="B3894" s="2" t="s">
        <v>561</v>
      </c>
      <c r="C3894" s="2" t="s">
        <v>561</v>
      </c>
      <c r="D3894" s="2" t="s">
        <v>16</v>
      </c>
      <c r="E3894" s="2" t="s">
        <v>10</v>
      </c>
      <c r="F3894" s="2">
        <v>749</v>
      </c>
      <c r="G3894" s="2">
        <v>740.85</v>
      </c>
      <c r="H3894" s="2">
        <v>47</v>
      </c>
      <c r="I3894" s="2">
        <v>39.85</v>
      </c>
    </row>
    <row r="3895" spans="1:9" x14ac:dyDescent="0.25">
      <c r="A3895" s="2" t="s">
        <v>674</v>
      </c>
      <c r="B3895" s="2" t="s">
        <v>561</v>
      </c>
      <c r="C3895" s="2" t="s">
        <v>561</v>
      </c>
      <c r="D3895" s="2" t="s">
        <v>16</v>
      </c>
      <c r="E3895" s="2" t="s">
        <v>11</v>
      </c>
      <c r="F3895" s="2">
        <v>651</v>
      </c>
      <c r="G3895" s="2">
        <v>644.79999999999995</v>
      </c>
      <c r="H3895" s="2">
        <v>49</v>
      </c>
      <c r="I3895" s="2">
        <v>43.15</v>
      </c>
    </row>
    <row r="3896" spans="1:9" x14ac:dyDescent="0.25">
      <c r="A3896" s="2" t="s">
        <v>674</v>
      </c>
      <c r="B3896" s="2" t="s">
        <v>561</v>
      </c>
      <c r="C3896" s="2" t="s">
        <v>561</v>
      </c>
      <c r="D3896" s="2" t="s">
        <v>16</v>
      </c>
      <c r="E3896" s="2" t="s">
        <v>12</v>
      </c>
      <c r="F3896" s="2">
        <v>706</v>
      </c>
      <c r="G3896" s="2">
        <v>697.04</v>
      </c>
      <c r="H3896" s="2">
        <v>56</v>
      </c>
      <c r="I3896" s="2">
        <v>47.6</v>
      </c>
    </row>
    <row r="3897" spans="1:9" x14ac:dyDescent="0.25">
      <c r="A3897" s="2" t="s">
        <v>674</v>
      </c>
      <c r="B3897" s="2" t="s">
        <v>561</v>
      </c>
      <c r="C3897" s="2" t="s">
        <v>561</v>
      </c>
      <c r="D3897" s="2" t="s">
        <v>16</v>
      </c>
      <c r="E3897" s="2" t="s">
        <v>13</v>
      </c>
      <c r="F3897" s="2">
        <v>757</v>
      </c>
      <c r="G3897" s="2">
        <v>743.08</v>
      </c>
      <c r="H3897" s="2">
        <v>47</v>
      </c>
      <c r="I3897" s="2">
        <v>37.01</v>
      </c>
    </row>
    <row r="3898" spans="1:9" x14ac:dyDescent="0.25">
      <c r="A3898" s="2" t="s">
        <v>674</v>
      </c>
      <c r="B3898" s="2" t="s">
        <v>561</v>
      </c>
      <c r="C3898" s="2" t="s">
        <v>561</v>
      </c>
      <c r="D3898" s="2" t="s">
        <v>16</v>
      </c>
      <c r="E3898" s="2" t="s">
        <v>14</v>
      </c>
      <c r="F3898" s="2">
        <v>733</v>
      </c>
      <c r="G3898" s="2">
        <v>722.41</v>
      </c>
      <c r="H3898" s="2">
        <v>42</v>
      </c>
      <c r="I3898" s="2">
        <v>34.81</v>
      </c>
    </row>
    <row r="3899" spans="1:9" x14ac:dyDescent="0.25">
      <c r="A3899" s="2" t="s">
        <v>674</v>
      </c>
      <c r="B3899" s="2" t="s">
        <v>561</v>
      </c>
      <c r="C3899" s="2" t="s">
        <v>561</v>
      </c>
      <c r="D3899" s="2" t="s">
        <v>16</v>
      </c>
      <c r="E3899" s="2" t="s">
        <v>15</v>
      </c>
      <c r="F3899" s="2">
        <v>757</v>
      </c>
      <c r="G3899" s="2">
        <v>745.94</v>
      </c>
      <c r="H3899" s="2">
        <v>59</v>
      </c>
      <c r="I3899" s="2">
        <v>52.81</v>
      </c>
    </row>
    <row r="3900" spans="1:9" x14ac:dyDescent="0.25">
      <c r="A3900" s="2" t="s">
        <v>674</v>
      </c>
      <c r="B3900" s="2" t="s">
        <v>561</v>
      </c>
      <c r="C3900" s="2" t="s">
        <v>561</v>
      </c>
      <c r="D3900" s="2" t="s">
        <v>16</v>
      </c>
      <c r="E3900" s="2" t="s">
        <v>16</v>
      </c>
      <c r="F3900" s="2">
        <v>864</v>
      </c>
      <c r="G3900" s="2">
        <v>860.39</v>
      </c>
      <c r="H3900" s="2">
        <v>42</v>
      </c>
      <c r="I3900" s="2">
        <v>40.6</v>
      </c>
    </row>
    <row r="3901" spans="1:9" x14ac:dyDescent="0.25">
      <c r="A3901" s="2" t="s">
        <v>674</v>
      </c>
      <c r="B3901" s="2" t="s">
        <v>561</v>
      </c>
      <c r="C3901" s="2" t="s">
        <v>561</v>
      </c>
      <c r="D3901" s="2" t="s">
        <v>16</v>
      </c>
      <c r="E3901" s="2" t="s">
        <v>17</v>
      </c>
      <c r="F3901" s="2">
        <v>908</v>
      </c>
      <c r="G3901" s="2">
        <v>903.99</v>
      </c>
      <c r="H3901" s="2">
        <v>65</v>
      </c>
      <c r="I3901" s="2">
        <v>62.65</v>
      </c>
    </row>
    <row r="3902" spans="1:9" x14ac:dyDescent="0.25">
      <c r="A3902" s="2" t="s">
        <v>674</v>
      </c>
      <c r="B3902" s="2" t="s">
        <v>561</v>
      </c>
      <c r="C3902" s="2" t="s">
        <v>561</v>
      </c>
      <c r="D3902" s="2" t="s">
        <v>16</v>
      </c>
      <c r="E3902" s="2" t="s">
        <v>18</v>
      </c>
      <c r="F3902" s="2">
        <v>813</v>
      </c>
      <c r="G3902" s="2">
        <v>700</v>
      </c>
      <c r="H3902" s="2">
        <v>67</v>
      </c>
      <c r="I3902" s="2">
        <v>55.65</v>
      </c>
    </row>
    <row r="3903" spans="1:9" x14ac:dyDescent="0.25">
      <c r="A3903" s="2" t="s">
        <v>674</v>
      </c>
      <c r="B3903" s="2" t="s">
        <v>561</v>
      </c>
      <c r="C3903" s="2" t="s">
        <v>561</v>
      </c>
      <c r="D3903" s="2" t="s">
        <v>16</v>
      </c>
      <c r="E3903" s="2" t="s">
        <v>19</v>
      </c>
      <c r="F3903" s="2">
        <v>767</v>
      </c>
      <c r="G3903" s="2">
        <v>655.17999999999995</v>
      </c>
      <c r="H3903" s="2">
        <v>70</v>
      </c>
      <c r="I3903" s="2">
        <v>53.03</v>
      </c>
    </row>
    <row r="3904" spans="1:9" x14ac:dyDescent="0.25">
      <c r="A3904" s="2" t="s">
        <v>674</v>
      </c>
      <c r="B3904" s="2" t="s">
        <v>561</v>
      </c>
      <c r="C3904" s="2" t="s">
        <v>565</v>
      </c>
      <c r="D3904" s="2" t="s">
        <v>16</v>
      </c>
      <c r="E3904" s="2" t="s">
        <v>16</v>
      </c>
      <c r="F3904" s="2">
        <v>1</v>
      </c>
      <c r="G3904" s="2">
        <v>1</v>
      </c>
      <c r="H3904" s="2">
        <v>0</v>
      </c>
      <c r="I3904" s="2">
        <v>0</v>
      </c>
    </row>
    <row r="3905" spans="1:9" x14ac:dyDescent="0.25">
      <c r="A3905" s="2" t="s">
        <v>674</v>
      </c>
      <c r="B3905" s="2" t="s">
        <v>563</v>
      </c>
      <c r="C3905" s="2" t="s">
        <v>563</v>
      </c>
      <c r="D3905" s="2" t="s">
        <v>16</v>
      </c>
      <c r="E3905" s="2" t="s">
        <v>675</v>
      </c>
      <c r="F3905" s="2">
        <v>65</v>
      </c>
      <c r="G3905" s="2">
        <v>65</v>
      </c>
      <c r="H3905" s="2">
        <v>0</v>
      </c>
      <c r="I3905" s="2">
        <v>0</v>
      </c>
    </row>
    <row r="3906" spans="1:9" x14ac:dyDescent="0.25">
      <c r="A3906" s="2" t="s">
        <v>674</v>
      </c>
      <c r="B3906" s="2" t="s">
        <v>563</v>
      </c>
      <c r="C3906" s="2" t="s">
        <v>563</v>
      </c>
      <c r="D3906" s="2" t="s">
        <v>16</v>
      </c>
      <c r="E3906" s="2" t="s">
        <v>8</v>
      </c>
      <c r="F3906" s="2">
        <v>79</v>
      </c>
      <c r="G3906" s="2">
        <v>79</v>
      </c>
      <c r="H3906" s="2">
        <v>0</v>
      </c>
      <c r="I3906" s="2">
        <v>0</v>
      </c>
    </row>
    <row r="3907" spans="1:9" x14ac:dyDescent="0.25">
      <c r="A3907" s="2" t="s">
        <v>674</v>
      </c>
      <c r="B3907" s="2" t="s">
        <v>563</v>
      </c>
      <c r="C3907" s="2" t="s">
        <v>563</v>
      </c>
      <c r="D3907" s="2" t="s">
        <v>16</v>
      </c>
      <c r="E3907" s="2" t="s">
        <v>9</v>
      </c>
      <c r="F3907" s="2">
        <v>56</v>
      </c>
      <c r="G3907" s="2">
        <v>56</v>
      </c>
      <c r="H3907" s="2">
        <v>0</v>
      </c>
      <c r="I3907" s="2">
        <v>0</v>
      </c>
    </row>
    <row r="3908" spans="1:9" x14ac:dyDescent="0.25">
      <c r="A3908" s="2" t="s">
        <v>674</v>
      </c>
      <c r="B3908" s="2" t="s">
        <v>563</v>
      </c>
      <c r="C3908" s="2" t="s">
        <v>563</v>
      </c>
      <c r="D3908" s="2" t="s">
        <v>16</v>
      </c>
      <c r="E3908" s="2" t="s">
        <v>10</v>
      </c>
      <c r="F3908" s="2">
        <v>66</v>
      </c>
      <c r="G3908" s="2">
        <v>66</v>
      </c>
      <c r="H3908" s="2">
        <v>0</v>
      </c>
      <c r="I3908" s="2">
        <v>0</v>
      </c>
    </row>
    <row r="3909" spans="1:9" x14ac:dyDescent="0.25">
      <c r="A3909" s="2" t="s">
        <v>674</v>
      </c>
      <c r="B3909" s="2" t="s">
        <v>563</v>
      </c>
      <c r="C3909" s="2" t="s">
        <v>563</v>
      </c>
      <c r="D3909" s="2" t="s">
        <v>16</v>
      </c>
      <c r="E3909" s="2" t="s">
        <v>11</v>
      </c>
      <c r="F3909" s="2">
        <v>76</v>
      </c>
      <c r="G3909" s="2">
        <v>76</v>
      </c>
      <c r="H3909" s="2">
        <v>0</v>
      </c>
      <c r="I3909" s="2">
        <v>0</v>
      </c>
    </row>
    <row r="3910" spans="1:9" x14ac:dyDescent="0.25">
      <c r="A3910" s="2" t="s">
        <v>674</v>
      </c>
      <c r="B3910" s="2" t="s">
        <v>563</v>
      </c>
      <c r="C3910" s="2" t="s">
        <v>563</v>
      </c>
      <c r="D3910" s="2" t="s">
        <v>16</v>
      </c>
      <c r="E3910" s="2" t="s">
        <v>12</v>
      </c>
      <c r="F3910" s="2">
        <v>59</v>
      </c>
      <c r="G3910" s="2">
        <v>59</v>
      </c>
      <c r="H3910" s="2">
        <v>0</v>
      </c>
      <c r="I3910" s="2">
        <v>0</v>
      </c>
    </row>
    <row r="3911" spans="1:9" x14ac:dyDescent="0.25">
      <c r="A3911" s="2" t="s">
        <v>674</v>
      </c>
      <c r="B3911" s="2" t="s">
        <v>563</v>
      </c>
      <c r="C3911" s="2" t="s">
        <v>563</v>
      </c>
      <c r="D3911" s="2" t="s">
        <v>16</v>
      </c>
      <c r="E3911" s="2" t="s">
        <v>13</v>
      </c>
      <c r="F3911" s="2">
        <v>83</v>
      </c>
      <c r="G3911" s="2">
        <v>83</v>
      </c>
      <c r="H3911" s="2">
        <v>0</v>
      </c>
      <c r="I3911" s="2">
        <v>0</v>
      </c>
    </row>
    <row r="3912" spans="1:9" x14ac:dyDescent="0.25">
      <c r="A3912" s="2" t="s">
        <v>674</v>
      </c>
      <c r="B3912" s="2" t="s">
        <v>563</v>
      </c>
      <c r="C3912" s="2" t="s">
        <v>563</v>
      </c>
      <c r="D3912" s="2" t="s">
        <v>16</v>
      </c>
      <c r="E3912" s="2" t="s">
        <v>14</v>
      </c>
      <c r="F3912" s="2">
        <v>63</v>
      </c>
      <c r="G3912" s="2">
        <v>63</v>
      </c>
      <c r="H3912" s="2">
        <v>0</v>
      </c>
      <c r="I3912" s="2">
        <v>0</v>
      </c>
    </row>
    <row r="3913" spans="1:9" x14ac:dyDescent="0.25">
      <c r="A3913" s="2" t="s">
        <v>674</v>
      </c>
      <c r="B3913" s="2" t="s">
        <v>563</v>
      </c>
      <c r="C3913" s="2" t="s">
        <v>563</v>
      </c>
      <c r="D3913" s="2" t="s">
        <v>16</v>
      </c>
      <c r="E3913" s="2" t="s">
        <v>15</v>
      </c>
      <c r="F3913" s="2">
        <v>68</v>
      </c>
      <c r="G3913" s="2">
        <v>68</v>
      </c>
      <c r="H3913" s="2">
        <v>0</v>
      </c>
      <c r="I3913" s="2">
        <v>0</v>
      </c>
    </row>
    <row r="3914" spans="1:9" x14ac:dyDescent="0.25">
      <c r="A3914" s="2" t="s">
        <v>674</v>
      </c>
      <c r="B3914" s="2" t="s">
        <v>563</v>
      </c>
      <c r="C3914" s="2" t="s">
        <v>563</v>
      </c>
      <c r="D3914" s="2" t="s">
        <v>16</v>
      </c>
      <c r="E3914" s="2" t="s">
        <v>16</v>
      </c>
      <c r="F3914" s="2">
        <v>59</v>
      </c>
      <c r="G3914" s="2">
        <v>59</v>
      </c>
      <c r="H3914" s="2">
        <v>0</v>
      </c>
      <c r="I3914" s="2">
        <v>0</v>
      </c>
    </row>
    <row r="3915" spans="1:9" x14ac:dyDescent="0.25">
      <c r="A3915" s="2" t="s">
        <v>674</v>
      </c>
      <c r="B3915" s="2" t="s">
        <v>563</v>
      </c>
      <c r="C3915" s="2" t="s">
        <v>563</v>
      </c>
      <c r="D3915" s="2" t="s">
        <v>16</v>
      </c>
      <c r="E3915" s="2" t="s">
        <v>17</v>
      </c>
      <c r="F3915" s="2">
        <v>76</v>
      </c>
      <c r="G3915" s="2">
        <v>76</v>
      </c>
      <c r="H3915" s="2">
        <v>0</v>
      </c>
      <c r="I3915" s="2">
        <v>0</v>
      </c>
    </row>
    <row r="3916" spans="1:9" x14ac:dyDescent="0.25">
      <c r="A3916" s="2" t="s">
        <v>674</v>
      </c>
      <c r="B3916" s="2" t="s">
        <v>563</v>
      </c>
      <c r="C3916" s="2" t="s">
        <v>563</v>
      </c>
      <c r="D3916" s="2" t="s">
        <v>16</v>
      </c>
      <c r="E3916" s="2" t="s">
        <v>18</v>
      </c>
      <c r="F3916" s="2">
        <v>58</v>
      </c>
      <c r="G3916" s="2">
        <v>56.54</v>
      </c>
      <c r="H3916" s="2">
        <v>0</v>
      </c>
      <c r="I3916" s="2">
        <v>0</v>
      </c>
    </row>
    <row r="3917" spans="1:9" x14ac:dyDescent="0.25">
      <c r="A3917" s="2" t="s">
        <v>674</v>
      </c>
      <c r="B3917" s="2" t="s">
        <v>563</v>
      </c>
      <c r="C3917" s="2" t="s">
        <v>563</v>
      </c>
      <c r="D3917" s="2" t="s">
        <v>16</v>
      </c>
      <c r="E3917" s="2" t="s">
        <v>19</v>
      </c>
      <c r="F3917" s="2">
        <v>37</v>
      </c>
      <c r="G3917" s="2">
        <v>32.6</v>
      </c>
      <c r="H3917" s="2">
        <v>0</v>
      </c>
      <c r="I3917" s="2">
        <v>0</v>
      </c>
    </row>
    <row r="3918" spans="1:9" x14ac:dyDescent="0.25">
      <c r="A3918" s="2" t="s">
        <v>674</v>
      </c>
      <c r="B3918" s="2" t="s">
        <v>565</v>
      </c>
      <c r="C3918" s="2" t="s">
        <v>565</v>
      </c>
      <c r="D3918" s="2" t="s">
        <v>16</v>
      </c>
      <c r="E3918" s="2" t="s">
        <v>675</v>
      </c>
      <c r="F3918" s="2">
        <v>45</v>
      </c>
      <c r="G3918" s="2">
        <v>43.04</v>
      </c>
      <c r="H3918" s="2">
        <v>0</v>
      </c>
      <c r="I3918" s="2">
        <v>0</v>
      </c>
    </row>
    <row r="3919" spans="1:9" x14ac:dyDescent="0.25">
      <c r="A3919" s="2" t="s">
        <v>674</v>
      </c>
      <c r="B3919" s="2" t="s">
        <v>565</v>
      </c>
      <c r="C3919" s="2" t="s">
        <v>565</v>
      </c>
      <c r="D3919" s="2" t="s">
        <v>16</v>
      </c>
      <c r="E3919" s="2" t="s">
        <v>8</v>
      </c>
      <c r="F3919" s="2">
        <v>55</v>
      </c>
      <c r="G3919" s="2">
        <v>54.02</v>
      </c>
      <c r="H3919" s="2">
        <v>0</v>
      </c>
      <c r="I3919" s="2">
        <v>0</v>
      </c>
    </row>
    <row r="3920" spans="1:9" x14ac:dyDescent="0.25">
      <c r="A3920" s="2" t="s">
        <v>674</v>
      </c>
      <c r="B3920" s="2" t="s">
        <v>565</v>
      </c>
      <c r="C3920" s="2" t="s">
        <v>565</v>
      </c>
      <c r="D3920" s="2" t="s">
        <v>16</v>
      </c>
      <c r="E3920" s="2" t="s">
        <v>9</v>
      </c>
      <c r="F3920" s="2">
        <v>77</v>
      </c>
      <c r="G3920" s="2">
        <v>76.02</v>
      </c>
      <c r="H3920" s="2">
        <v>0</v>
      </c>
      <c r="I3920" s="2">
        <v>0</v>
      </c>
    </row>
    <row r="3921" spans="1:9" x14ac:dyDescent="0.25">
      <c r="A3921" s="2" t="s">
        <v>674</v>
      </c>
      <c r="B3921" s="2" t="s">
        <v>565</v>
      </c>
      <c r="C3921" s="2" t="s">
        <v>565</v>
      </c>
      <c r="D3921" s="2" t="s">
        <v>16</v>
      </c>
      <c r="E3921" s="2" t="s">
        <v>10</v>
      </c>
      <c r="F3921" s="2">
        <v>67</v>
      </c>
      <c r="G3921" s="2">
        <v>66.010000000000005</v>
      </c>
      <c r="H3921" s="2">
        <v>0</v>
      </c>
      <c r="I3921" s="2">
        <v>0</v>
      </c>
    </row>
    <row r="3922" spans="1:9" x14ac:dyDescent="0.25">
      <c r="A3922" s="2" t="s">
        <v>674</v>
      </c>
      <c r="B3922" s="2" t="s">
        <v>565</v>
      </c>
      <c r="C3922" s="2" t="s">
        <v>565</v>
      </c>
      <c r="D3922" s="2" t="s">
        <v>16</v>
      </c>
      <c r="E3922" s="2" t="s">
        <v>11</v>
      </c>
      <c r="F3922" s="2">
        <v>61</v>
      </c>
      <c r="G3922" s="2">
        <v>61</v>
      </c>
      <c r="H3922" s="2">
        <v>0</v>
      </c>
      <c r="I3922" s="2">
        <v>0</v>
      </c>
    </row>
    <row r="3923" spans="1:9" x14ac:dyDescent="0.25">
      <c r="A3923" s="2" t="s">
        <v>674</v>
      </c>
      <c r="B3923" s="2" t="s">
        <v>565</v>
      </c>
      <c r="C3923" s="2" t="s">
        <v>565</v>
      </c>
      <c r="D3923" s="2" t="s">
        <v>16</v>
      </c>
      <c r="E3923" s="2" t="s">
        <v>12</v>
      </c>
      <c r="F3923" s="2">
        <v>72</v>
      </c>
      <c r="G3923" s="2">
        <v>71.02</v>
      </c>
      <c r="H3923" s="2">
        <v>0</v>
      </c>
      <c r="I3923" s="2">
        <v>0</v>
      </c>
    </row>
    <row r="3924" spans="1:9" x14ac:dyDescent="0.25">
      <c r="A3924" s="2" t="s">
        <v>674</v>
      </c>
      <c r="B3924" s="2" t="s">
        <v>565</v>
      </c>
      <c r="C3924" s="2" t="s">
        <v>565</v>
      </c>
      <c r="D3924" s="2" t="s">
        <v>16</v>
      </c>
      <c r="E3924" s="2" t="s">
        <v>13</v>
      </c>
      <c r="F3924" s="2">
        <v>80</v>
      </c>
      <c r="G3924" s="2">
        <v>80</v>
      </c>
      <c r="H3924" s="2">
        <v>0</v>
      </c>
      <c r="I3924" s="2">
        <v>0</v>
      </c>
    </row>
    <row r="3925" spans="1:9" x14ac:dyDescent="0.25">
      <c r="A3925" s="2" t="s">
        <v>674</v>
      </c>
      <c r="B3925" s="2" t="s">
        <v>565</v>
      </c>
      <c r="C3925" s="2" t="s">
        <v>565</v>
      </c>
      <c r="D3925" s="2" t="s">
        <v>16</v>
      </c>
      <c r="E3925" s="2" t="s">
        <v>14</v>
      </c>
      <c r="F3925" s="2">
        <v>78</v>
      </c>
      <c r="G3925" s="2">
        <v>76.040000000000006</v>
      </c>
      <c r="H3925" s="2">
        <v>0</v>
      </c>
      <c r="I3925" s="2">
        <v>0</v>
      </c>
    </row>
    <row r="3926" spans="1:9" x14ac:dyDescent="0.25">
      <c r="A3926" s="2" t="s">
        <v>674</v>
      </c>
      <c r="B3926" s="2" t="s">
        <v>565</v>
      </c>
      <c r="C3926" s="2" t="s">
        <v>565</v>
      </c>
      <c r="D3926" s="2" t="s">
        <v>16</v>
      </c>
      <c r="E3926" s="2" t="s">
        <v>15</v>
      </c>
      <c r="F3926" s="2">
        <v>72</v>
      </c>
      <c r="G3926" s="2">
        <v>72</v>
      </c>
      <c r="H3926" s="2">
        <v>0</v>
      </c>
      <c r="I3926" s="2">
        <v>0</v>
      </c>
    </row>
    <row r="3927" spans="1:9" x14ac:dyDescent="0.25">
      <c r="A3927" s="2" t="s">
        <v>674</v>
      </c>
      <c r="B3927" s="2" t="s">
        <v>567</v>
      </c>
      <c r="C3927" s="2" t="s">
        <v>567</v>
      </c>
      <c r="D3927" s="2" t="s">
        <v>16</v>
      </c>
      <c r="E3927" s="2" t="s">
        <v>675</v>
      </c>
      <c r="F3927" s="2">
        <v>151</v>
      </c>
      <c r="G3927" s="2">
        <v>151</v>
      </c>
      <c r="H3927" s="2">
        <v>0</v>
      </c>
      <c r="I3927" s="2">
        <v>0</v>
      </c>
    </row>
    <row r="3928" spans="1:9" x14ac:dyDescent="0.25">
      <c r="A3928" s="2" t="s">
        <v>674</v>
      </c>
      <c r="B3928" s="2" t="s">
        <v>567</v>
      </c>
      <c r="C3928" s="2" t="s">
        <v>567</v>
      </c>
      <c r="D3928" s="2" t="s">
        <v>16</v>
      </c>
      <c r="E3928" s="2" t="s">
        <v>8</v>
      </c>
      <c r="F3928" s="2">
        <v>143</v>
      </c>
      <c r="G3928" s="2">
        <v>143</v>
      </c>
      <c r="H3928" s="2">
        <v>0</v>
      </c>
      <c r="I3928" s="2">
        <v>0</v>
      </c>
    </row>
    <row r="3929" spans="1:9" x14ac:dyDescent="0.25">
      <c r="A3929" s="2" t="s">
        <v>674</v>
      </c>
      <c r="B3929" s="2" t="s">
        <v>567</v>
      </c>
      <c r="C3929" s="2" t="s">
        <v>567</v>
      </c>
      <c r="D3929" s="2" t="s">
        <v>16</v>
      </c>
      <c r="E3929" s="2" t="s">
        <v>9</v>
      </c>
      <c r="F3929" s="2">
        <v>188</v>
      </c>
      <c r="G3929" s="2">
        <v>188</v>
      </c>
      <c r="H3929" s="2">
        <v>0</v>
      </c>
      <c r="I3929" s="2">
        <v>0</v>
      </c>
    </row>
    <row r="3930" spans="1:9" x14ac:dyDescent="0.25">
      <c r="A3930" s="2" t="s">
        <v>674</v>
      </c>
      <c r="B3930" s="2" t="s">
        <v>567</v>
      </c>
      <c r="C3930" s="2" t="s">
        <v>567</v>
      </c>
      <c r="D3930" s="2" t="s">
        <v>16</v>
      </c>
      <c r="E3930" s="2" t="s">
        <v>10</v>
      </c>
      <c r="F3930" s="2">
        <v>157</v>
      </c>
      <c r="G3930" s="2">
        <v>157</v>
      </c>
      <c r="H3930" s="2">
        <v>0</v>
      </c>
      <c r="I3930" s="2">
        <v>0</v>
      </c>
    </row>
    <row r="3931" spans="1:9" x14ac:dyDescent="0.25">
      <c r="A3931" s="2" t="s">
        <v>674</v>
      </c>
      <c r="B3931" s="2" t="s">
        <v>567</v>
      </c>
      <c r="C3931" s="2" t="s">
        <v>567</v>
      </c>
      <c r="D3931" s="2" t="s">
        <v>16</v>
      </c>
      <c r="E3931" s="2" t="s">
        <v>11</v>
      </c>
      <c r="F3931" s="2">
        <v>181</v>
      </c>
      <c r="G3931" s="2">
        <v>181</v>
      </c>
      <c r="H3931" s="2">
        <v>0</v>
      </c>
      <c r="I3931" s="2">
        <v>0</v>
      </c>
    </row>
    <row r="3932" spans="1:9" x14ac:dyDescent="0.25">
      <c r="A3932" s="2" t="s">
        <v>674</v>
      </c>
      <c r="B3932" s="2" t="s">
        <v>567</v>
      </c>
      <c r="C3932" s="2" t="s">
        <v>567</v>
      </c>
      <c r="D3932" s="2" t="s">
        <v>16</v>
      </c>
      <c r="E3932" s="2" t="s">
        <v>12</v>
      </c>
      <c r="F3932" s="2">
        <v>163</v>
      </c>
      <c r="G3932" s="2">
        <v>163</v>
      </c>
      <c r="H3932" s="2">
        <v>0</v>
      </c>
      <c r="I3932" s="2">
        <v>0</v>
      </c>
    </row>
    <row r="3933" spans="1:9" x14ac:dyDescent="0.25">
      <c r="A3933" s="2" t="s">
        <v>674</v>
      </c>
      <c r="B3933" s="2" t="s">
        <v>567</v>
      </c>
      <c r="C3933" s="2" t="s">
        <v>567</v>
      </c>
      <c r="D3933" s="2" t="s">
        <v>16</v>
      </c>
      <c r="E3933" s="2" t="s">
        <v>13</v>
      </c>
      <c r="F3933" s="2">
        <v>167</v>
      </c>
      <c r="G3933" s="2">
        <v>165.84</v>
      </c>
      <c r="H3933" s="2">
        <v>0</v>
      </c>
      <c r="I3933" s="2">
        <v>0</v>
      </c>
    </row>
    <row r="3934" spans="1:9" x14ac:dyDescent="0.25">
      <c r="A3934" s="2" t="s">
        <v>674</v>
      </c>
      <c r="B3934" s="2" t="s">
        <v>567</v>
      </c>
      <c r="C3934" s="2" t="s">
        <v>567</v>
      </c>
      <c r="D3934" s="2" t="s">
        <v>16</v>
      </c>
      <c r="E3934" s="2" t="s">
        <v>14</v>
      </c>
      <c r="F3934" s="2">
        <v>164</v>
      </c>
      <c r="G3934" s="2">
        <v>164</v>
      </c>
      <c r="H3934" s="2">
        <v>0</v>
      </c>
      <c r="I3934" s="2">
        <v>0</v>
      </c>
    </row>
    <row r="3935" spans="1:9" x14ac:dyDescent="0.25">
      <c r="A3935" s="2" t="s">
        <v>674</v>
      </c>
      <c r="B3935" s="2" t="s">
        <v>567</v>
      </c>
      <c r="C3935" s="2" t="s">
        <v>567</v>
      </c>
      <c r="D3935" s="2" t="s">
        <v>16</v>
      </c>
      <c r="E3935" s="2" t="s">
        <v>15</v>
      </c>
      <c r="F3935" s="2">
        <v>166</v>
      </c>
      <c r="G3935" s="2">
        <v>164</v>
      </c>
      <c r="H3935" s="2">
        <v>0</v>
      </c>
      <c r="I3935" s="2">
        <v>0</v>
      </c>
    </row>
    <row r="3936" spans="1:9" x14ac:dyDescent="0.25">
      <c r="A3936" s="2" t="s">
        <v>674</v>
      </c>
      <c r="B3936" s="2" t="s">
        <v>567</v>
      </c>
      <c r="C3936" s="2" t="s">
        <v>567</v>
      </c>
      <c r="D3936" s="2" t="s">
        <v>16</v>
      </c>
      <c r="E3936" s="2" t="s">
        <v>16</v>
      </c>
      <c r="F3936" s="2">
        <v>166</v>
      </c>
      <c r="G3936" s="2">
        <v>165.23</v>
      </c>
      <c r="H3936" s="2">
        <v>0</v>
      </c>
      <c r="I3936" s="2">
        <v>0</v>
      </c>
    </row>
    <row r="3937" spans="1:9" x14ac:dyDescent="0.25">
      <c r="A3937" s="2" t="s">
        <v>674</v>
      </c>
      <c r="B3937" s="2" t="s">
        <v>567</v>
      </c>
      <c r="C3937" s="2" t="s">
        <v>567</v>
      </c>
      <c r="D3937" s="2" t="s">
        <v>16</v>
      </c>
      <c r="E3937" s="2" t="s">
        <v>17</v>
      </c>
      <c r="F3937" s="2">
        <v>159</v>
      </c>
      <c r="G3937" s="2">
        <v>157.78</v>
      </c>
      <c r="H3937" s="2">
        <v>3</v>
      </c>
      <c r="I3937" s="2">
        <v>3</v>
      </c>
    </row>
    <row r="3938" spans="1:9" x14ac:dyDescent="0.25">
      <c r="A3938" s="2" t="s">
        <v>674</v>
      </c>
      <c r="B3938" s="2" t="s">
        <v>567</v>
      </c>
      <c r="C3938" s="2" t="s">
        <v>567</v>
      </c>
      <c r="D3938" s="2" t="s">
        <v>16</v>
      </c>
      <c r="E3938" s="2" t="s">
        <v>18</v>
      </c>
      <c r="F3938" s="2">
        <v>153</v>
      </c>
      <c r="G3938" s="2">
        <v>129.16</v>
      </c>
      <c r="H3938" s="2">
        <v>3</v>
      </c>
      <c r="I3938" s="2">
        <v>3</v>
      </c>
    </row>
    <row r="3939" spans="1:9" x14ac:dyDescent="0.25">
      <c r="A3939" s="2" t="s">
        <v>674</v>
      </c>
      <c r="B3939" s="2" t="s">
        <v>567</v>
      </c>
      <c r="C3939" s="2" t="s">
        <v>567</v>
      </c>
      <c r="D3939" s="2" t="s">
        <v>16</v>
      </c>
      <c r="E3939" s="2" t="s">
        <v>19</v>
      </c>
      <c r="F3939" s="2">
        <v>149</v>
      </c>
      <c r="G3939" s="2">
        <v>125.85</v>
      </c>
      <c r="H3939" s="2">
        <v>14</v>
      </c>
      <c r="I3939" s="2">
        <v>14</v>
      </c>
    </row>
    <row r="3940" spans="1:9" x14ac:dyDescent="0.25">
      <c r="A3940" s="2" t="s">
        <v>674</v>
      </c>
      <c r="B3940" s="2" t="s">
        <v>569</v>
      </c>
      <c r="C3940" s="2" t="s">
        <v>569</v>
      </c>
      <c r="D3940" s="2" t="s">
        <v>16</v>
      </c>
      <c r="E3940" s="2" t="s">
        <v>675</v>
      </c>
      <c r="F3940" s="2">
        <v>72</v>
      </c>
      <c r="G3940" s="2">
        <v>72</v>
      </c>
      <c r="H3940" s="2">
        <v>0</v>
      </c>
      <c r="I3940" s="2">
        <v>0</v>
      </c>
    </row>
    <row r="3941" spans="1:9" x14ac:dyDescent="0.25">
      <c r="A3941" s="2" t="s">
        <v>674</v>
      </c>
      <c r="B3941" s="2" t="s">
        <v>569</v>
      </c>
      <c r="C3941" s="2" t="s">
        <v>569</v>
      </c>
      <c r="D3941" s="2" t="s">
        <v>16</v>
      </c>
      <c r="E3941" s="2" t="s">
        <v>8</v>
      </c>
      <c r="F3941" s="2">
        <v>111</v>
      </c>
      <c r="G3941" s="2">
        <v>111</v>
      </c>
      <c r="H3941" s="2">
        <v>0</v>
      </c>
      <c r="I3941" s="2">
        <v>0</v>
      </c>
    </row>
    <row r="3942" spans="1:9" x14ac:dyDescent="0.25">
      <c r="A3942" s="2" t="s">
        <v>674</v>
      </c>
      <c r="B3942" s="2" t="s">
        <v>569</v>
      </c>
      <c r="C3942" s="2" t="s">
        <v>569</v>
      </c>
      <c r="D3942" s="2" t="s">
        <v>16</v>
      </c>
      <c r="E3942" s="2" t="s">
        <v>9</v>
      </c>
      <c r="F3942" s="2">
        <v>85</v>
      </c>
      <c r="G3942" s="2">
        <v>85</v>
      </c>
      <c r="H3942" s="2">
        <v>0</v>
      </c>
      <c r="I3942" s="2">
        <v>0</v>
      </c>
    </row>
    <row r="3943" spans="1:9" x14ac:dyDescent="0.25">
      <c r="A3943" s="2" t="s">
        <v>674</v>
      </c>
      <c r="B3943" s="2" t="s">
        <v>569</v>
      </c>
      <c r="C3943" s="2" t="s">
        <v>569</v>
      </c>
      <c r="D3943" s="2" t="s">
        <v>16</v>
      </c>
      <c r="E3943" s="2" t="s">
        <v>10</v>
      </c>
      <c r="F3943" s="2">
        <v>94</v>
      </c>
      <c r="G3943" s="2">
        <v>93.72</v>
      </c>
      <c r="H3943" s="2">
        <v>0</v>
      </c>
      <c r="I3943" s="2">
        <v>0</v>
      </c>
    </row>
    <row r="3944" spans="1:9" x14ac:dyDescent="0.25">
      <c r="A3944" s="2" t="s">
        <v>674</v>
      </c>
      <c r="B3944" s="2" t="s">
        <v>569</v>
      </c>
      <c r="C3944" s="2" t="s">
        <v>569</v>
      </c>
      <c r="D3944" s="2" t="s">
        <v>16</v>
      </c>
      <c r="E3944" s="2" t="s">
        <v>11</v>
      </c>
      <c r="F3944" s="2">
        <v>115</v>
      </c>
      <c r="G3944" s="2">
        <v>114.1</v>
      </c>
      <c r="H3944" s="2">
        <v>0</v>
      </c>
      <c r="I3944" s="2">
        <v>0</v>
      </c>
    </row>
    <row r="3945" spans="1:9" x14ac:dyDescent="0.25">
      <c r="A3945" s="2" t="s">
        <v>674</v>
      </c>
      <c r="B3945" s="2" t="s">
        <v>569</v>
      </c>
      <c r="C3945" s="2" t="s">
        <v>569</v>
      </c>
      <c r="D3945" s="2" t="s">
        <v>16</v>
      </c>
      <c r="E3945" s="2" t="s">
        <v>12</v>
      </c>
      <c r="F3945" s="2">
        <v>95</v>
      </c>
      <c r="G3945" s="2">
        <v>95</v>
      </c>
      <c r="H3945" s="2">
        <v>0</v>
      </c>
      <c r="I3945" s="2">
        <v>0</v>
      </c>
    </row>
    <row r="3946" spans="1:9" x14ac:dyDescent="0.25">
      <c r="A3946" s="2" t="s">
        <v>674</v>
      </c>
      <c r="B3946" s="2" t="s">
        <v>569</v>
      </c>
      <c r="C3946" s="2" t="s">
        <v>569</v>
      </c>
      <c r="D3946" s="2" t="s">
        <v>16</v>
      </c>
      <c r="E3946" s="2" t="s">
        <v>13</v>
      </c>
      <c r="F3946" s="2">
        <v>114</v>
      </c>
      <c r="G3946" s="2">
        <v>114</v>
      </c>
      <c r="H3946" s="2">
        <v>0</v>
      </c>
      <c r="I3946" s="2">
        <v>0</v>
      </c>
    </row>
    <row r="3947" spans="1:9" x14ac:dyDescent="0.25">
      <c r="A3947" s="2" t="s">
        <v>674</v>
      </c>
      <c r="B3947" s="2" t="s">
        <v>569</v>
      </c>
      <c r="C3947" s="2" t="s">
        <v>569</v>
      </c>
      <c r="D3947" s="2" t="s">
        <v>16</v>
      </c>
      <c r="E3947" s="2" t="s">
        <v>14</v>
      </c>
      <c r="F3947" s="2">
        <v>89</v>
      </c>
      <c r="G3947" s="2">
        <v>89</v>
      </c>
      <c r="H3947" s="2">
        <v>0</v>
      </c>
      <c r="I3947" s="2">
        <v>0</v>
      </c>
    </row>
    <row r="3948" spans="1:9" x14ac:dyDescent="0.25">
      <c r="A3948" s="2" t="s">
        <v>674</v>
      </c>
      <c r="B3948" s="2" t="s">
        <v>569</v>
      </c>
      <c r="C3948" s="2" t="s">
        <v>569</v>
      </c>
      <c r="D3948" s="2" t="s">
        <v>16</v>
      </c>
      <c r="E3948" s="2" t="s">
        <v>15</v>
      </c>
      <c r="F3948" s="2">
        <v>101</v>
      </c>
      <c r="G3948" s="2">
        <v>101</v>
      </c>
      <c r="H3948" s="2">
        <v>0</v>
      </c>
      <c r="I3948" s="2">
        <v>0</v>
      </c>
    </row>
    <row r="3949" spans="1:9" x14ac:dyDescent="0.25">
      <c r="A3949" s="2" t="s">
        <v>674</v>
      </c>
      <c r="B3949" s="2" t="s">
        <v>569</v>
      </c>
      <c r="C3949" s="2" t="s">
        <v>569</v>
      </c>
      <c r="D3949" s="2" t="s">
        <v>16</v>
      </c>
      <c r="E3949" s="2" t="s">
        <v>16</v>
      </c>
      <c r="F3949" s="2">
        <v>106</v>
      </c>
      <c r="G3949" s="2">
        <v>106</v>
      </c>
      <c r="H3949" s="2">
        <v>0</v>
      </c>
      <c r="I3949" s="2">
        <v>0</v>
      </c>
    </row>
    <row r="3950" spans="1:9" x14ac:dyDescent="0.25">
      <c r="A3950" s="2" t="s">
        <v>674</v>
      </c>
      <c r="B3950" s="2" t="s">
        <v>569</v>
      </c>
      <c r="C3950" s="2" t="s">
        <v>569</v>
      </c>
      <c r="D3950" s="2" t="s">
        <v>16</v>
      </c>
      <c r="E3950" s="2" t="s">
        <v>17</v>
      </c>
      <c r="F3950" s="2">
        <v>95</v>
      </c>
      <c r="G3950" s="2">
        <v>95</v>
      </c>
      <c r="H3950" s="2">
        <v>0</v>
      </c>
      <c r="I3950" s="2">
        <v>0</v>
      </c>
    </row>
    <row r="3951" spans="1:9" x14ac:dyDescent="0.25">
      <c r="A3951" s="2" t="s">
        <v>674</v>
      </c>
      <c r="B3951" s="2" t="s">
        <v>569</v>
      </c>
      <c r="C3951" s="2" t="s">
        <v>569</v>
      </c>
      <c r="D3951" s="2" t="s">
        <v>16</v>
      </c>
      <c r="E3951" s="2" t="s">
        <v>18</v>
      </c>
      <c r="F3951" s="2">
        <v>105</v>
      </c>
      <c r="G3951" s="2">
        <v>96.78</v>
      </c>
      <c r="H3951" s="2">
        <v>0</v>
      </c>
      <c r="I3951" s="2">
        <v>0</v>
      </c>
    </row>
    <row r="3952" spans="1:9" x14ac:dyDescent="0.25">
      <c r="A3952" s="2" t="s">
        <v>674</v>
      </c>
      <c r="B3952" s="2" t="s">
        <v>569</v>
      </c>
      <c r="C3952" s="2" t="s">
        <v>569</v>
      </c>
      <c r="D3952" s="2" t="s">
        <v>16</v>
      </c>
      <c r="E3952" s="2" t="s">
        <v>19</v>
      </c>
      <c r="F3952" s="2">
        <v>79</v>
      </c>
      <c r="G3952" s="2">
        <v>71.3</v>
      </c>
      <c r="H3952" s="2">
        <v>0</v>
      </c>
      <c r="I3952" s="2">
        <v>0</v>
      </c>
    </row>
    <row r="3953" spans="1:9" x14ac:dyDescent="0.25">
      <c r="A3953" s="2" t="s">
        <v>674</v>
      </c>
      <c r="B3953" s="2" t="s">
        <v>571</v>
      </c>
      <c r="C3953" s="2" t="s">
        <v>571</v>
      </c>
      <c r="D3953" s="2" t="s">
        <v>16</v>
      </c>
      <c r="E3953" s="2" t="s">
        <v>675</v>
      </c>
      <c r="F3953" s="2">
        <v>12</v>
      </c>
      <c r="G3953" s="2">
        <v>12</v>
      </c>
      <c r="H3953" s="2">
        <v>0</v>
      </c>
      <c r="I3953" s="2">
        <v>0</v>
      </c>
    </row>
    <row r="3954" spans="1:9" x14ac:dyDescent="0.25">
      <c r="A3954" s="2" t="s">
        <v>674</v>
      </c>
      <c r="B3954" s="2" t="s">
        <v>571</v>
      </c>
      <c r="C3954" s="2" t="s">
        <v>571</v>
      </c>
      <c r="D3954" s="2" t="s">
        <v>16</v>
      </c>
      <c r="E3954" s="2" t="s">
        <v>8</v>
      </c>
      <c r="F3954" s="2">
        <v>15</v>
      </c>
      <c r="G3954" s="2">
        <v>15</v>
      </c>
      <c r="H3954" s="2">
        <v>0</v>
      </c>
      <c r="I3954" s="2">
        <v>0</v>
      </c>
    </row>
    <row r="3955" spans="1:9" x14ac:dyDescent="0.25">
      <c r="A3955" s="2" t="s">
        <v>674</v>
      </c>
      <c r="B3955" s="2" t="s">
        <v>571</v>
      </c>
      <c r="C3955" s="2" t="s">
        <v>571</v>
      </c>
      <c r="D3955" s="2" t="s">
        <v>16</v>
      </c>
      <c r="E3955" s="2" t="s">
        <v>9</v>
      </c>
      <c r="F3955" s="2">
        <v>16</v>
      </c>
      <c r="G3955" s="2">
        <v>16</v>
      </c>
      <c r="H3955" s="2">
        <v>0</v>
      </c>
      <c r="I3955" s="2">
        <v>0</v>
      </c>
    </row>
    <row r="3956" spans="1:9" x14ac:dyDescent="0.25">
      <c r="A3956" s="2" t="s">
        <v>674</v>
      </c>
      <c r="B3956" s="2" t="s">
        <v>571</v>
      </c>
      <c r="C3956" s="2" t="s">
        <v>571</v>
      </c>
      <c r="D3956" s="2" t="s">
        <v>16</v>
      </c>
      <c r="E3956" s="2" t="s">
        <v>10</v>
      </c>
      <c r="F3956" s="2">
        <v>15</v>
      </c>
      <c r="G3956" s="2">
        <v>15</v>
      </c>
      <c r="H3956" s="2">
        <v>0</v>
      </c>
      <c r="I3956" s="2">
        <v>0</v>
      </c>
    </row>
    <row r="3957" spans="1:9" x14ac:dyDescent="0.25">
      <c r="A3957" s="2" t="s">
        <v>674</v>
      </c>
      <c r="B3957" s="2" t="s">
        <v>571</v>
      </c>
      <c r="C3957" s="2" t="s">
        <v>571</v>
      </c>
      <c r="D3957" s="2" t="s">
        <v>16</v>
      </c>
      <c r="E3957" s="2" t="s">
        <v>11</v>
      </c>
      <c r="F3957" s="2">
        <v>16</v>
      </c>
      <c r="G3957" s="2">
        <v>16</v>
      </c>
      <c r="H3957" s="2">
        <v>0</v>
      </c>
      <c r="I3957" s="2">
        <v>0</v>
      </c>
    </row>
    <row r="3958" spans="1:9" x14ac:dyDescent="0.25">
      <c r="A3958" s="2" t="s">
        <v>674</v>
      </c>
      <c r="B3958" s="2" t="s">
        <v>571</v>
      </c>
      <c r="C3958" s="2" t="s">
        <v>571</v>
      </c>
      <c r="D3958" s="2" t="s">
        <v>16</v>
      </c>
      <c r="E3958" s="2" t="s">
        <v>12</v>
      </c>
      <c r="F3958" s="2">
        <v>17</v>
      </c>
      <c r="G3958" s="2">
        <v>17</v>
      </c>
      <c r="H3958" s="2">
        <v>0</v>
      </c>
      <c r="I3958" s="2">
        <v>0</v>
      </c>
    </row>
    <row r="3959" spans="1:9" x14ac:dyDescent="0.25">
      <c r="A3959" s="2" t="s">
        <v>674</v>
      </c>
      <c r="B3959" s="2" t="s">
        <v>571</v>
      </c>
      <c r="C3959" s="2" t="s">
        <v>571</v>
      </c>
      <c r="D3959" s="2" t="s">
        <v>16</v>
      </c>
      <c r="E3959" s="2" t="s">
        <v>13</v>
      </c>
      <c r="F3959" s="2">
        <v>14</v>
      </c>
      <c r="G3959" s="2">
        <v>14</v>
      </c>
      <c r="H3959" s="2">
        <v>0</v>
      </c>
      <c r="I3959" s="2">
        <v>0</v>
      </c>
    </row>
    <row r="3960" spans="1:9" x14ac:dyDescent="0.25">
      <c r="A3960" s="2" t="s">
        <v>674</v>
      </c>
      <c r="B3960" s="2" t="s">
        <v>571</v>
      </c>
      <c r="C3960" s="2" t="s">
        <v>571</v>
      </c>
      <c r="D3960" s="2" t="s">
        <v>16</v>
      </c>
      <c r="E3960" s="2" t="s">
        <v>14</v>
      </c>
      <c r="F3960" s="2">
        <v>15</v>
      </c>
      <c r="G3960" s="2">
        <v>15</v>
      </c>
      <c r="H3960" s="2">
        <v>0</v>
      </c>
      <c r="I3960" s="2">
        <v>0</v>
      </c>
    </row>
    <row r="3961" spans="1:9" x14ac:dyDescent="0.25">
      <c r="A3961" s="2" t="s">
        <v>674</v>
      </c>
      <c r="B3961" s="2" t="s">
        <v>571</v>
      </c>
      <c r="C3961" s="2" t="s">
        <v>571</v>
      </c>
      <c r="D3961" s="2" t="s">
        <v>16</v>
      </c>
      <c r="E3961" s="2" t="s">
        <v>15</v>
      </c>
      <c r="F3961" s="2">
        <v>16</v>
      </c>
      <c r="G3961" s="2">
        <v>16</v>
      </c>
      <c r="H3961" s="2">
        <v>0</v>
      </c>
      <c r="I3961" s="2">
        <v>0</v>
      </c>
    </row>
    <row r="3962" spans="1:9" x14ac:dyDescent="0.25">
      <c r="A3962" s="2" t="s">
        <v>674</v>
      </c>
      <c r="B3962" s="2" t="s">
        <v>573</v>
      </c>
      <c r="C3962" s="2" t="s">
        <v>573</v>
      </c>
      <c r="D3962" s="2" t="s">
        <v>16</v>
      </c>
      <c r="E3962" s="2" t="s">
        <v>675</v>
      </c>
      <c r="F3962" s="2">
        <v>25</v>
      </c>
      <c r="G3962" s="2">
        <v>25</v>
      </c>
      <c r="H3962" s="2">
        <v>0</v>
      </c>
      <c r="I3962" s="2">
        <v>0</v>
      </c>
    </row>
    <row r="3963" spans="1:9" x14ac:dyDescent="0.25">
      <c r="A3963" s="2" t="s">
        <v>674</v>
      </c>
      <c r="B3963" s="2" t="s">
        <v>573</v>
      </c>
      <c r="C3963" s="2" t="s">
        <v>573</v>
      </c>
      <c r="D3963" s="2" t="s">
        <v>16</v>
      </c>
      <c r="E3963" s="2" t="s">
        <v>8</v>
      </c>
      <c r="F3963" s="2">
        <v>26</v>
      </c>
      <c r="G3963" s="2">
        <v>26</v>
      </c>
      <c r="H3963" s="2">
        <v>0</v>
      </c>
      <c r="I3963" s="2">
        <v>0</v>
      </c>
    </row>
    <row r="3964" spans="1:9" x14ac:dyDescent="0.25">
      <c r="A3964" s="2" t="s">
        <v>674</v>
      </c>
      <c r="B3964" s="2" t="s">
        <v>573</v>
      </c>
      <c r="C3964" s="2" t="s">
        <v>573</v>
      </c>
      <c r="D3964" s="2" t="s">
        <v>16</v>
      </c>
      <c r="E3964" s="2" t="s">
        <v>9</v>
      </c>
      <c r="F3964" s="2">
        <v>41</v>
      </c>
      <c r="G3964" s="2">
        <v>41</v>
      </c>
      <c r="H3964" s="2">
        <v>1</v>
      </c>
      <c r="I3964" s="2">
        <v>1</v>
      </c>
    </row>
    <row r="3965" spans="1:9" x14ac:dyDescent="0.25">
      <c r="A3965" s="2" t="s">
        <v>674</v>
      </c>
      <c r="B3965" s="2" t="s">
        <v>573</v>
      </c>
      <c r="C3965" s="2" t="s">
        <v>573</v>
      </c>
      <c r="D3965" s="2" t="s">
        <v>16</v>
      </c>
      <c r="E3965" s="2" t="s">
        <v>10</v>
      </c>
      <c r="F3965" s="2">
        <v>29</v>
      </c>
      <c r="G3965" s="2">
        <v>29</v>
      </c>
      <c r="H3965" s="2">
        <v>0</v>
      </c>
      <c r="I3965" s="2">
        <v>0</v>
      </c>
    </row>
    <row r="3966" spans="1:9" x14ac:dyDescent="0.25">
      <c r="A3966" s="2" t="s">
        <v>674</v>
      </c>
      <c r="B3966" s="2" t="s">
        <v>573</v>
      </c>
      <c r="C3966" s="2" t="s">
        <v>573</v>
      </c>
      <c r="D3966" s="2" t="s">
        <v>16</v>
      </c>
      <c r="E3966" s="2" t="s">
        <v>11</v>
      </c>
      <c r="F3966" s="2">
        <v>28</v>
      </c>
      <c r="G3966" s="2">
        <v>28</v>
      </c>
      <c r="H3966" s="2">
        <v>1</v>
      </c>
      <c r="I3966" s="2">
        <v>1</v>
      </c>
    </row>
    <row r="3967" spans="1:9" x14ac:dyDescent="0.25">
      <c r="A3967" s="2" t="s">
        <v>674</v>
      </c>
      <c r="B3967" s="2" t="s">
        <v>573</v>
      </c>
      <c r="C3967" s="2" t="s">
        <v>573</v>
      </c>
      <c r="D3967" s="2" t="s">
        <v>16</v>
      </c>
      <c r="E3967" s="2" t="s">
        <v>12</v>
      </c>
      <c r="F3967" s="2">
        <v>32</v>
      </c>
      <c r="G3967" s="2">
        <v>32</v>
      </c>
      <c r="H3967" s="2">
        <v>0</v>
      </c>
      <c r="I3967" s="2">
        <v>0</v>
      </c>
    </row>
    <row r="3968" spans="1:9" x14ac:dyDescent="0.25">
      <c r="A3968" s="2" t="s">
        <v>674</v>
      </c>
      <c r="B3968" s="2" t="s">
        <v>573</v>
      </c>
      <c r="C3968" s="2" t="s">
        <v>573</v>
      </c>
      <c r="D3968" s="2" t="s">
        <v>16</v>
      </c>
      <c r="E3968" s="2" t="s">
        <v>13</v>
      </c>
      <c r="F3968" s="2">
        <v>34</v>
      </c>
      <c r="G3968" s="2">
        <v>34</v>
      </c>
      <c r="H3968" s="2">
        <v>1</v>
      </c>
      <c r="I3968" s="2">
        <v>1</v>
      </c>
    </row>
    <row r="3969" spans="1:9" x14ac:dyDescent="0.25">
      <c r="A3969" s="2" t="s">
        <v>674</v>
      </c>
      <c r="B3969" s="2" t="s">
        <v>573</v>
      </c>
      <c r="C3969" s="2" t="s">
        <v>573</v>
      </c>
      <c r="D3969" s="2" t="s">
        <v>16</v>
      </c>
      <c r="E3969" s="2" t="s">
        <v>14</v>
      </c>
      <c r="F3969" s="2">
        <v>30</v>
      </c>
      <c r="G3969" s="2">
        <v>30</v>
      </c>
      <c r="H3969" s="2">
        <v>1</v>
      </c>
      <c r="I3969" s="2">
        <v>0.83</v>
      </c>
    </row>
    <row r="3970" spans="1:9" x14ac:dyDescent="0.25">
      <c r="A3970" s="2" t="s">
        <v>674</v>
      </c>
      <c r="B3970" s="2" t="s">
        <v>573</v>
      </c>
      <c r="C3970" s="2" t="s">
        <v>573</v>
      </c>
      <c r="D3970" s="2" t="s">
        <v>16</v>
      </c>
      <c r="E3970" s="2" t="s">
        <v>15</v>
      </c>
      <c r="F3970" s="2">
        <v>34</v>
      </c>
      <c r="G3970" s="2">
        <v>34</v>
      </c>
      <c r="H3970" s="2">
        <v>3</v>
      </c>
      <c r="I3970" s="2">
        <v>2.33</v>
      </c>
    </row>
    <row r="3971" spans="1:9" x14ac:dyDescent="0.25">
      <c r="A3971" s="2" t="s">
        <v>674</v>
      </c>
      <c r="B3971" s="2" t="s">
        <v>573</v>
      </c>
      <c r="C3971" s="2" t="s">
        <v>573</v>
      </c>
      <c r="D3971" s="2" t="s">
        <v>16</v>
      </c>
      <c r="E3971" s="2" t="s">
        <v>16</v>
      </c>
      <c r="F3971" s="2">
        <v>47</v>
      </c>
      <c r="G3971" s="2">
        <v>47</v>
      </c>
      <c r="H3971" s="2">
        <v>5</v>
      </c>
      <c r="I3971" s="2">
        <v>5</v>
      </c>
    </row>
    <row r="3972" spans="1:9" x14ac:dyDescent="0.25">
      <c r="A3972" s="2" t="s">
        <v>674</v>
      </c>
      <c r="B3972" s="2" t="s">
        <v>573</v>
      </c>
      <c r="C3972" s="2" t="s">
        <v>573</v>
      </c>
      <c r="D3972" s="2" t="s">
        <v>16</v>
      </c>
      <c r="E3972" s="2" t="s">
        <v>17</v>
      </c>
      <c r="F3972" s="2">
        <v>48</v>
      </c>
      <c r="G3972" s="2">
        <v>48</v>
      </c>
      <c r="H3972" s="2">
        <v>0</v>
      </c>
      <c r="I3972" s="2">
        <v>0</v>
      </c>
    </row>
    <row r="3973" spans="1:9" x14ac:dyDescent="0.25">
      <c r="A3973" s="2" t="s">
        <v>674</v>
      </c>
      <c r="B3973" s="2" t="s">
        <v>573</v>
      </c>
      <c r="C3973" s="2" t="s">
        <v>573</v>
      </c>
      <c r="D3973" s="2" t="s">
        <v>16</v>
      </c>
      <c r="E3973" s="2" t="s">
        <v>18</v>
      </c>
      <c r="F3973" s="2">
        <v>36</v>
      </c>
      <c r="G3973" s="2">
        <v>35.17</v>
      </c>
      <c r="H3973" s="2">
        <v>1</v>
      </c>
      <c r="I3973" s="2">
        <v>0.67</v>
      </c>
    </row>
    <row r="3974" spans="1:9" x14ac:dyDescent="0.25">
      <c r="A3974" s="2" t="s">
        <v>674</v>
      </c>
      <c r="B3974" s="2" t="s">
        <v>573</v>
      </c>
      <c r="C3974" s="2" t="s">
        <v>573</v>
      </c>
      <c r="D3974" s="2" t="s">
        <v>16</v>
      </c>
      <c r="E3974" s="2" t="s">
        <v>19</v>
      </c>
      <c r="F3974" s="2">
        <v>58</v>
      </c>
      <c r="G3974" s="2">
        <v>55.51</v>
      </c>
      <c r="H3974" s="2">
        <v>0</v>
      </c>
      <c r="I3974" s="2">
        <v>0</v>
      </c>
    </row>
    <row r="3975" spans="1:9" x14ac:dyDescent="0.25">
      <c r="A3975" s="2" t="s">
        <v>674</v>
      </c>
      <c r="B3975" s="2" t="s">
        <v>575</v>
      </c>
      <c r="C3975" s="2" t="s">
        <v>575</v>
      </c>
      <c r="D3975" s="2" t="s">
        <v>16</v>
      </c>
      <c r="E3975" s="2" t="s">
        <v>675</v>
      </c>
      <c r="F3975" s="2">
        <v>7</v>
      </c>
      <c r="G3975" s="2">
        <v>7</v>
      </c>
      <c r="H3975" s="2">
        <v>0</v>
      </c>
      <c r="I3975" s="2">
        <v>0</v>
      </c>
    </row>
    <row r="3976" spans="1:9" x14ac:dyDescent="0.25">
      <c r="A3976" s="2" t="s">
        <v>674</v>
      </c>
      <c r="B3976" s="2" t="s">
        <v>575</v>
      </c>
      <c r="C3976" s="2" t="s">
        <v>575</v>
      </c>
      <c r="D3976" s="2" t="s">
        <v>16</v>
      </c>
      <c r="E3976" s="2" t="s">
        <v>8</v>
      </c>
      <c r="F3976" s="2">
        <v>5</v>
      </c>
      <c r="G3976" s="2">
        <v>5</v>
      </c>
      <c r="H3976" s="2">
        <v>0</v>
      </c>
      <c r="I3976" s="2">
        <v>0</v>
      </c>
    </row>
    <row r="3977" spans="1:9" x14ac:dyDescent="0.25">
      <c r="A3977" s="2" t="s">
        <v>674</v>
      </c>
      <c r="B3977" s="2" t="s">
        <v>575</v>
      </c>
      <c r="C3977" s="2" t="s">
        <v>575</v>
      </c>
      <c r="D3977" s="2" t="s">
        <v>16</v>
      </c>
      <c r="E3977" s="2" t="s">
        <v>9</v>
      </c>
      <c r="F3977" s="2">
        <v>3</v>
      </c>
      <c r="G3977" s="2">
        <v>3</v>
      </c>
      <c r="H3977" s="2">
        <v>0</v>
      </c>
      <c r="I3977" s="2">
        <v>0</v>
      </c>
    </row>
    <row r="3978" spans="1:9" x14ac:dyDescent="0.25">
      <c r="A3978" s="2" t="s">
        <v>674</v>
      </c>
      <c r="B3978" s="2" t="s">
        <v>575</v>
      </c>
      <c r="C3978" s="2" t="s">
        <v>575</v>
      </c>
      <c r="D3978" s="2" t="s">
        <v>16</v>
      </c>
      <c r="E3978" s="2" t="s">
        <v>10</v>
      </c>
      <c r="F3978" s="2">
        <v>6</v>
      </c>
      <c r="G3978" s="2">
        <v>6</v>
      </c>
      <c r="H3978" s="2">
        <v>0</v>
      </c>
      <c r="I3978" s="2">
        <v>0</v>
      </c>
    </row>
    <row r="3979" spans="1:9" x14ac:dyDescent="0.25">
      <c r="A3979" s="2" t="s">
        <v>674</v>
      </c>
      <c r="B3979" s="2" t="s">
        <v>575</v>
      </c>
      <c r="C3979" s="2" t="s">
        <v>575</v>
      </c>
      <c r="D3979" s="2" t="s">
        <v>16</v>
      </c>
      <c r="E3979" s="2" t="s">
        <v>11</v>
      </c>
      <c r="F3979" s="2">
        <v>3</v>
      </c>
      <c r="G3979" s="2">
        <v>3</v>
      </c>
      <c r="H3979" s="2">
        <v>0</v>
      </c>
      <c r="I3979" s="2">
        <v>0</v>
      </c>
    </row>
    <row r="3980" spans="1:9" x14ac:dyDescent="0.25">
      <c r="A3980" s="2" t="s">
        <v>674</v>
      </c>
      <c r="B3980" s="2" t="s">
        <v>575</v>
      </c>
      <c r="C3980" s="2" t="s">
        <v>575</v>
      </c>
      <c r="D3980" s="2" t="s">
        <v>16</v>
      </c>
      <c r="E3980" s="2" t="s">
        <v>12</v>
      </c>
      <c r="F3980" s="2">
        <v>4</v>
      </c>
      <c r="G3980" s="2">
        <v>4</v>
      </c>
      <c r="H3980" s="2">
        <v>0</v>
      </c>
      <c r="I3980" s="2">
        <v>0</v>
      </c>
    </row>
    <row r="3981" spans="1:9" x14ac:dyDescent="0.25">
      <c r="A3981" s="2" t="s">
        <v>674</v>
      </c>
      <c r="B3981" s="2" t="s">
        <v>577</v>
      </c>
      <c r="C3981" s="2" t="s">
        <v>577</v>
      </c>
      <c r="D3981" s="2" t="s">
        <v>16</v>
      </c>
      <c r="E3981" s="2" t="s">
        <v>675</v>
      </c>
      <c r="F3981" s="2">
        <v>361</v>
      </c>
      <c r="G3981" s="2">
        <v>361</v>
      </c>
      <c r="H3981" s="2">
        <v>32</v>
      </c>
      <c r="I3981" s="2">
        <v>32</v>
      </c>
    </row>
    <row r="3982" spans="1:9" x14ac:dyDescent="0.25">
      <c r="A3982" s="2" t="s">
        <v>674</v>
      </c>
      <c r="B3982" s="2" t="s">
        <v>577</v>
      </c>
      <c r="C3982" s="2" t="s">
        <v>577</v>
      </c>
      <c r="D3982" s="2" t="s">
        <v>16</v>
      </c>
      <c r="E3982" s="2" t="s">
        <v>8</v>
      </c>
      <c r="F3982" s="2">
        <v>415</v>
      </c>
      <c r="G3982" s="2">
        <v>412.73</v>
      </c>
      <c r="H3982" s="2">
        <v>38</v>
      </c>
      <c r="I3982" s="2">
        <v>38</v>
      </c>
    </row>
    <row r="3983" spans="1:9" x14ac:dyDescent="0.25">
      <c r="A3983" s="2" t="s">
        <v>674</v>
      </c>
      <c r="B3983" s="2" t="s">
        <v>577</v>
      </c>
      <c r="C3983" s="2" t="s">
        <v>577</v>
      </c>
      <c r="D3983" s="2" t="s">
        <v>16</v>
      </c>
      <c r="E3983" s="2" t="s">
        <v>9</v>
      </c>
      <c r="F3983" s="2">
        <v>397</v>
      </c>
      <c r="G3983" s="2">
        <v>396.18</v>
      </c>
      <c r="H3983" s="2">
        <v>45</v>
      </c>
      <c r="I3983" s="2">
        <v>45</v>
      </c>
    </row>
    <row r="3984" spans="1:9" x14ac:dyDescent="0.25">
      <c r="A3984" s="2" t="s">
        <v>674</v>
      </c>
      <c r="B3984" s="2" t="s">
        <v>577</v>
      </c>
      <c r="C3984" s="2" t="s">
        <v>577</v>
      </c>
      <c r="D3984" s="2" t="s">
        <v>16</v>
      </c>
      <c r="E3984" s="2" t="s">
        <v>10</v>
      </c>
      <c r="F3984" s="2">
        <v>389</v>
      </c>
      <c r="G3984" s="2">
        <v>388.2</v>
      </c>
      <c r="H3984" s="2">
        <v>39</v>
      </c>
      <c r="I3984" s="2">
        <v>39</v>
      </c>
    </row>
    <row r="3985" spans="1:9" x14ac:dyDescent="0.25">
      <c r="A3985" s="2" t="s">
        <v>674</v>
      </c>
      <c r="B3985" s="2" t="s">
        <v>577</v>
      </c>
      <c r="C3985" s="2" t="s">
        <v>577</v>
      </c>
      <c r="D3985" s="2" t="s">
        <v>16</v>
      </c>
      <c r="E3985" s="2" t="s">
        <v>11</v>
      </c>
      <c r="F3985" s="2">
        <v>386</v>
      </c>
      <c r="G3985" s="2">
        <v>384.11</v>
      </c>
      <c r="H3985" s="2">
        <v>40</v>
      </c>
      <c r="I3985" s="2">
        <v>40</v>
      </c>
    </row>
    <row r="3986" spans="1:9" x14ac:dyDescent="0.25">
      <c r="A3986" s="2" t="s">
        <v>674</v>
      </c>
      <c r="B3986" s="2" t="s">
        <v>577</v>
      </c>
      <c r="C3986" s="2" t="s">
        <v>577</v>
      </c>
      <c r="D3986" s="2" t="s">
        <v>16</v>
      </c>
      <c r="E3986" s="2" t="s">
        <v>12</v>
      </c>
      <c r="F3986" s="2">
        <v>375</v>
      </c>
      <c r="G3986" s="2">
        <v>372.65</v>
      </c>
      <c r="H3986" s="2">
        <v>33</v>
      </c>
      <c r="I3986" s="2">
        <v>33</v>
      </c>
    </row>
    <row r="3987" spans="1:9" x14ac:dyDescent="0.25">
      <c r="A3987" s="2" t="s">
        <v>674</v>
      </c>
      <c r="B3987" s="2" t="s">
        <v>577</v>
      </c>
      <c r="C3987" s="2" t="s">
        <v>577</v>
      </c>
      <c r="D3987" s="2" t="s">
        <v>16</v>
      </c>
      <c r="E3987" s="2" t="s">
        <v>13</v>
      </c>
      <c r="F3987" s="2">
        <v>430</v>
      </c>
      <c r="G3987" s="2">
        <v>428.4</v>
      </c>
      <c r="H3987" s="2">
        <v>32</v>
      </c>
      <c r="I3987" s="2">
        <v>31.4</v>
      </c>
    </row>
    <row r="3988" spans="1:9" x14ac:dyDescent="0.25">
      <c r="A3988" s="2" t="s">
        <v>674</v>
      </c>
      <c r="B3988" s="2" t="s">
        <v>577</v>
      </c>
      <c r="C3988" s="2" t="s">
        <v>577</v>
      </c>
      <c r="D3988" s="2" t="s">
        <v>16</v>
      </c>
      <c r="E3988" s="2" t="s">
        <v>14</v>
      </c>
      <c r="F3988" s="2">
        <v>408</v>
      </c>
      <c r="G3988" s="2">
        <v>407.4</v>
      </c>
      <c r="H3988" s="2">
        <v>34</v>
      </c>
      <c r="I3988" s="2">
        <v>32.799999999999997</v>
      </c>
    </row>
    <row r="3989" spans="1:9" x14ac:dyDescent="0.25">
      <c r="A3989" s="2" t="s">
        <v>674</v>
      </c>
      <c r="B3989" s="2" t="s">
        <v>577</v>
      </c>
      <c r="C3989" s="2" t="s">
        <v>577</v>
      </c>
      <c r="D3989" s="2" t="s">
        <v>16</v>
      </c>
      <c r="E3989" s="2" t="s">
        <v>15</v>
      </c>
      <c r="F3989" s="2">
        <v>409</v>
      </c>
      <c r="G3989" s="2">
        <v>408.4</v>
      </c>
      <c r="H3989" s="2">
        <v>32</v>
      </c>
      <c r="I3989" s="2">
        <v>31.2</v>
      </c>
    </row>
    <row r="3990" spans="1:9" x14ac:dyDescent="0.25">
      <c r="A3990" s="2" t="s">
        <v>674</v>
      </c>
      <c r="B3990" s="2" t="s">
        <v>577</v>
      </c>
      <c r="C3990" s="2" t="s">
        <v>577</v>
      </c>
      <c r="D3990" s="2" t="s">
        <v>16</v>
      </c>
      <c r="E3990" s="2" t="s">
        <v>16</v>
      </c>
      <c r="F3990" s="2">
        <v>437</v>
      </c>
      <c r="G3990" s="2">
        <v>437.4</v>
      </c>
      <c r="H3990" s="2">
        <v>60</v>
      </c>
      <c r="I3990" s="2">
        <v>59.4</v>
      </c>
    </row>
    <row r="3991" spans="1:9" x14ac:dyDescent="0.25">
      <c r="A3991" s="2" t="s">
        <v>674</v>
      </c>
      <c r="B3991" s="2" t="s">
        <v>577</v>
      </c>
      <c r="C3991" s="2" t="s">
        <v>577</v>
      </c>
      <c r="D3991" s="2" t="s">
        <v>16</v>
      </c>
      <c r="E3991" s="2" t="s">
        <v>17</v>
      </c>
      <c r="F3991" s="2">
        <v>470</v>
      </c>
      <c r="G3991" s="2">
        <v>470.6</v>
      </c>
      <c r="H3991" s="2">
        <v>82</v>
      </c>
      <c r="I3991" s="2">
        <v>79.2</v>
      </c>
    </row>
    <row r="3992" spans="1:9" x14ac:dyDescent="0.25">
      <c r="A3992" s="2" t="s">
        <v>674</v>
      </c>
      <c r="B3992" s="2" t="s">
        <v>577</v>
      </c>
      <c r="C3992" s="2" t="s">
        <v>577</v>
      </c>
      <c r="D3992" s="2" t="s">
        <v>16</v>
      </c>
      <c r="E3992" s="2" t="s">
        <v>18</v>
      </c>
      <c r="F3992" s="2">
        <v>579</v>
      </c>
      <c r="G3992" s="2">
        <v>470.46</v>
      </c>
      <c r="H3992" s="2">
        <v>80</v>
      </c>
      <c r="I3992" s="2">
        <v>77.930000000000007</v>
      </c>
    </row>
    <row r="3993" spans="1:9" x14ac:dyDescent="0.25">
      <c r="A3993" s="2" t="s">
        <v>674</v>
      </c>
      <c r="B3993" s="2" t="s">
        <v>577</v>
      </c>
      <c r="C3993" s="2" t="s">
        <v>577</v>
      </c>
      <c r="D3993" s="2" t="s">
        <v>16</v>
      </c>
      <c r="E3993" s="2" t="s">
        <v>19</v>
      </c>
      <c r="F3993" s="2">
        <v>478</v>
      </c>
      <c r="G3993" s="2">
        <v>381.16</v>
      </c>
      <c r="H3993" s="2">
        <v>92</v>
      </c>
      <c r="I3993" s="2">
        <v>88.13</v>
      </c>
    </row>
    <row r="3994" spans="1:9" x14ac:dyDescent="0.25">
      <c r="A3994" s="2" t="s">
        <v>674</v>
      </c>
      <c r="B3994" s="2" t="s">
        <v>577</v>
      </c>
      <c r="C3994" s="2" t="s">
        <v>579</v>
      </c>
      <c r="D3994" s="2" t="s">
        <v>16</v>
      </c>
      <c r="E3994" s="2" t="s">
        <v>18</v>
      </c>
      <c r="F3994" s="2">
        <v>4</v>
      </c>
      <c r="G3994" s="2">
        <v>2.16</v>
      </c>
      <c r="H3994" s="2">
        <v>0</v>
      </c>
      <c r="I3994" s="2">
        <v>0</v>
      </c>
    </row>
    <row r="3995" spans="1:9" x14ac:dyDescent="0.25">
      <c r="A3995" s="2" t="s">
        <v>674</v>
      </c>
      <c r="B3995" s="2" t="s">
        <v>577</v>
      </c>
      <c r="C3995" s="2" t="s">
        <v>579</v>
      </c>
      <c r="D3995" s="2" t="s">
        <v>16</v>
      </c>
      <c r="E3995" s="2" t="s">
        <v>19</v>
      </c>
      <c r="F3995" s="2">
        <v>3</v>
      </c>
      <c r="G3995" s="2">
        <v>1.62</v>
      </c>
      <c r="H3995" s="2">
        <v>0</v>
      </c>
      <c r="I3995" s="2">
        <v>0</v>
      </c>
    </row>
    <row r="3996" spans="1:9" x14ac:dyDescent="0.25">
      <c r="A3996" s="2" t="s">
        <v>674</v>
      </c>
      <c r="B3996" s="2" t="s">
        <v>577</v>
      </c>
      <c r="C3996" s="2" t="s">
        <v>581</v>
      </c>
      <c r="D3996" s="2" t="s">
        <v>16</v>
      </c>
      <c r="E3996" s="2" t="s">
        <v>18</v>
      </c>
      <c r="F3996" s="2">
        <v>3</v>
      </c>
      <c r="G3996" s="2">
        <v>1.62</v>
      </c>
      <c r="H3996" s="2">
        <v>0</v>
      </c>
      <c r="I3996" s="2">
        <v>0</v>
      </c>
    </row>
    <row r="3997" spans="1:9" x14ac:dyDescent="0.25">
      <c r="A3997" s="2" t="s">
        <v>674</v>
      </c>
      <c r="B3997" s="2" t="s">
        <v>577</v>
      </c>
      <c r="C3997" s="2" t="s">
        <v>581</v>
      </c>
      <c r="D3997" s="2" t="s">
        <v>16</v>
      </c>
      <c r="E3997" s="2" t="s">
        <v>19</v>
      </c>
      <c r="F3997" s="2">
        <v>3</v>
      </c>
      <c r="G3997" s="2">
        <v>1.62</v>
      </c>
      <c r="H3997" s="2">
        <v>0</v>
      </c>
      <c r="I3997" s="2">
        <v>0</v>
      </c>
    </row>
    <row r="3998" spans="1:9" x14ac:dyDescent="0.25">
      <c r="A3998" s="2" t="s">
        <v>674</v>
      </c>
      <c r="B3998" s="2" t="s">
        <v>579</v>
      </c>
      <c r="C3998" s="2" t="s">
        <v>579</v>
      </c>
      <c r="D3998" s="2" t="s">
        <v>16</v>
      </c>
      <c r="E3998" s="2" t="s">
        <v>675</v>
      </c>
      <c r="F3998" s="2">
        <v>105</v>
      </c>
      <c r="G3998" s="2">
        <v>104.02</v>
      </c>
      <c r="H3998" s="2">
        <v>0</v>
      </c>
      <c r="I3998" s="2">
        <v>0</v>
      </c>
    </row>
    <row r="3999" spans="1:9" x14ac:dyDescent="0.25">
      <c r="A3999" s="2" t="s">
        <v>674</v>
      </c>
      <c r="B3999" s="2" t="s">
        <v>579</v>
      </c>
      <c r="C3999" s="2" t="s">
        <v>579</v>
      </c>
      <c r="D3999" s="2" t="s">
        <v>16</v>
      </c>
      <c r="E3999" s="2" t="s">
        <v>8</v>
      </c>
      <c r="F3999" s="2">
        <v>126</v>
      </c>
      <c r="G3999" s="2">
        <v>126</v>
      </c>
      <c r="H3999" s="2">
        <v>0</v>
      </c>
      <c r="I3999" s="2">
        <v>0</v>
      </c>
    </row>
    <row r="4000" spans="1:9" x14ac:dyDescent="0.25">
      <c r="A4000" s="2" t="s">
        <v>674</v>
      </c>
      <c r="B4000" s="2" t="s">
        <v>579</v>
      </c>
      <c r="C4000" s="2" t="s">
        <v>579</v>
      </c>
      <c r="D4000" s="2" t="s">
        <v>16</v>
      </c>
      <c r="E4000" s="2" t="s">
        <v>9</v>
      </c>
      <c r="F4000" s="2">
        <v>100</v>
      </c>
      <c r="G4000" s="2">
        <v>100</v>
      </c>
      <c r="H4000" s="2">
        <v>0</v>
      </c>
      <c r="I4000" s="2">
        <v>0</v>
      </c>
    </row>
    <row r="4001" spans="1:9" x14ac:dyDescent="0.25">
      <c r="A4001" s="2" t="s">
        <v>674</v>
      </c>
      <c r="B4001" s="2" t="s">
        <v>579</v>
      </c>
      <c r="C4001" s="2" t="s">
        <v>579</v>
      </c>
      <c r="D4001" s="2" t="s">
        <v>16</v>
      </c>
      <c r="E4001" s="2" t="s">
        <v>10</v>
      </c>
      <c r="F4001" s="2">
        <v>129</v>
      </c>
      <c r="G4001" s="2">
        <v>128.11000000000001</v>
      </c>
      <c r="H4001" s="2">
        <v>0</v>
      </c>
      <c r="I4001" s="2">
        <v>0</v>
      </c>
    </row>
    <row r="4002" spans="1:9" x14ac:dyDescent="0.25">
      <c r="A4002" s="2" t="s">
        <v>674</v>
      </c>
      <c r="B4002" s="2" t="s">
        <v>579</v>
      </c>
      <c r="C4002" s="2" t="s">
        <v>579</v>
      </c>
      <c r="D4002" s="2" t="s">
        <v>16</v>
      </c>
      <c r="E4002" s="2" t="s">
        <v>11</v>
      </c>
      <c r="F4002" s="2">
        <v>101</v>
      </c>
      <c r="G4002" s="2">
        <v>101</v>
      </c>
      <c r="H4002" s="2">
        <v>0</v>
      </c>
      <c r="I4002" s="2">
        <v>0</v>
      </c>
    </row>
    <row r="4003" spans="1:9" x14ac:dyDescent="0.25">
      <c r="A4003" s="2" t="s">
        <v>674</v>
      </c>
      <c r="B4003" s="2" t="s">
        <v>579</v>
      </c>
      <c r="C4003" s="2" t="s">
        <v>579</v>
      </c>
      <c r="D4003" s="2" t="s">
        <v>16</v>
      </c>
      <c r="E4003" s="2" t="s">
        <v>12</v>
      </c>
      <c r="F4003" s="2">
        <v>122</v>
      </c>
      <c r="G4003" s="2">
        <v>122</v>
      </c>
      <c r="H4003" s="2">
        <v>0</v>
      </c>
      <c r="I4003" s="2">
        <v>0</v>
      </c>
    </row>
    <row r="4004" spans="1:9" x14ac:dyDescent="0.25">
      <c r="A4004" s="2" t="s">
        <v>674</v>
      </c>
      <c r="B4004" s="2" t="s">
        <v>579</v>
      </c>
      <c r="C4004" s="2" t="s">
        <v>579</v>
      </c>
      <c r="D4004" s="2" t="s">
        <v>16</v>
      </c>
      <c r="E4004" s="2" t="s">
        <v>13</v>
      </c>
      <c r="F4004" s="2">
        <v>117</v>
      </c>
      <c r="G4004" s="2">
        <v>116.08</v>
      </c>
      <c r="H4004" s="2">
        <v>0</v>
      </c>
      <c r="I4004" s="2">
        <v>0</v>
      </c>
    </row>
    <row r="4005" spans="1:9" x14ac:dyDescent="0.25">
      <c r="A4005" s="2" t="s">
        <v>674</v>
      </c>
      <c r="B4005" s="2" t="s">
        <v>579</v>
      </c>
      <c r="C4005" s="2" t="s">
        <v>579</v>
      </c>
      <c r="D4005" s="2" t="s">
        <v>16</v>
      </c>
      <c r="E4005" s="2" t="s">
        <v>14</v>
      </c>
      <c r="F4005" s="2">
        <v>136</v>
      </c>
      <c r="G4005" s="2">
        <v>135.26</v>
      </c>
      <c r="H4005" s="2">
        <v>0</v>
      </c>
      <c r="I4005" s="2">
        <v>0</v>
      </c>
    </row>
    <row r="4006" spans="1:9" x14ac:dyDescent="0.25">
      <c r="A4006" s="2" t="s">
        <v>674</v>
      </c>
      <c r="B4006" s="2" t="s">
        <v>579</v>
      </c>
      <c r="C4006" s="2" t="s">
        <v>579</v>
      </c>
      <c r="D4006" s="2" t="s">
        <v>16</v>
      </c>
      <c r="E4006" s="2" t="s">
        <v>15</v>
      </c>
      <c r="F4006" s="2">
        <v>119</v>
      </c>
      <c r="G4006" s="2">
        <v>119</v>
      </c>
      <c r="H4006" s="2">
        <v>0</v>
      </c>
      <c r="I4006" s="2">
        <v>0</v>
      </c>
    </row>
    <row r="4007" spans="1:9" x14ac:dyDescent="0.25">
      <c r="A4007" s="2" t="s">
        <v>674</v>
      </c>
      <c r="B4007" s="2" t="s">
        <v>579</v>
      </c>
      <c r="C4007" s="2" t="s">
        <v>579</v>
      </c>
      <c r="D4007" s="2" t="s">
        <v>16</v>
      </c>
      <c r="E4007" s="2" t="s">
        <v>16</v>
      </c>
      <c r="F4007" s="2">
        <v>125</v>
      </c>
      <c r="G4007" s="2">
        <v>124.7</v>
      </c>
      <c r="H4007" s="2">
        <v>0</v>
      </c>
      <c r="I4007" s="2">
        <v>0</v>
      </c>
    </row>
    <row r="4008" spans="1:9" x14ac:dyDescent="0.25">
      <c r="A4008" s="2" t="s">
        <v>674</v>
      </c>
      <c r="B4008" s="2" t="s">
        <v>579</v>
      </c>
      <c r="C4008" s="2" t="s">
        <v>579</v>
      </c>
      <c r="D4008" s="2" t="s">
        <v>16</v>
      </c>
      <c r="E4008" s="2" t="s">
        <v>17</v>
      </c>
      <c r="F4008" s="2">
        <v>130</v>
      </c>
      <c r="G4008" s="2">
        <v>129.19</v>
      </c>
      <c r="H4008" s="2">
        <v>0</v>
      </c>
      <c r="I4008" s="2">
        <v>0</v>
      </c>
    </row>
    <row r="4009" spans="1:9" x14ac:dyDescent="0.25">
      <c r="A4009" s="2" t="s">
        <v>674</v>
      </c>
      <c r="B4009" s="2" t="s">
        <v>579</v>
      </c>
      <c r="C4009" s="2" t="s">
        <v>579</v>
      </c>
      <c r="D4009" s="2" t="s">
        <v>16</v>
      </c>
      <c r="E4009" s="2" t="s">
        <v>18</v>
      </c>
      <c r="F4009" s="2">
        <v>124</v>
      </c>
      <c r="G4009" s="2">
        <v>107.1</v>
      </c>
      <c r="H4009" s="2">
        <v>0</v>
      </c>
      <c r="I4009" s="2">
        <v>0</v>
      </c>
    </row>
    <row r="4010" spans="1:9" x14ac:dyDescent="0.25">
      <c r="A4010" s="2" t="s">
        <v>674</v>
      </c>
      <c r="B4010" s="2" t="s">
        <v>579</v>
      </c>
      <c r="C4010" s="2" t="s">
        <v>579</v>
      </c>
      <c r="D4010" s="2" t="s">
        <v>16</v>
      </c>
      <c r="E4010" s="2" t="s">
        <v>19</v>
      </c>
      <c r="F4010" s="2">
        <v>109</v>
      </c>
      <c r="G4010" s="2">
        <v>97.15</v>
      </c>
      <c r="H4010" s="2">
        <v>0</v>
      </c>
      <c r="I4010" s="2">
        <v>0</v>
      </c>
    </row>
    <row r="4011" spans="1:9" x14ac:dyDescent="0.25">
      <c r="A4011" s="2" t="s">
        <v>674</v>
      </c>
      <c r="B4011" s="2" t="s">
        <v>581</v>
      </c>
      <c r="C4011" s="2" t="s">
        <v>581</v>
      </c>
      <c r="D4011" s="2" t="s">
        <v>16</v>
      </c>
      <c r="E4011" s="2" t="s">
        <v>675</v>
      </c>
      <c r="F4011" s="2">
        <v>12</v>
      </c>
      <c r="G4011" s="2">
        <v>12</v>
      </c>
      <c r="H4011" s="2">
        <v>0</v>
      </c>
      <c r="I4011" s="2">
        <v>0</v>
      </c>
    </row>
    <row r="4012" spans="1:9" x14ac:dyDescent="0.25">
      <c r="A4012" s="2" t="s">
        <v>674</v>
      </c>
      <c r="B4012" s="2" t="s">
        <v>581</v>
      </c>
      <c r="C4012" s="2" t="s">
        <v>581</v>
      </c>
      <c r="D4012" s="2" t="s">
        <v>16</v>
      </c>
      <c r="E4012" s="2" t="s">
        <v>8</v>
      </c>
      <c r="F4012" s="2">
        <v>11</v>
      </c>
      <c r="G4012" s="2">
        <v>11</v>
      </c>
      <c r="H4012" s="2">
        <v>0</v>
      </c>
      <c r="I4012" s="2">
        <v>0</v>
      </c>
    </row>
    <row r="4013" spans="1:9" x14ac:dyDescent="0.25">
      <c r="A4013" s="2" t="s">
        <v>674</v>
      </c>
      <c r="B4013" s="2" t="s">
        <v>581</v>
      </c>
      <c r="C4013" s="2" t="s">
        <v>581</v>
      </c>
      <c r="D4013" s="2" t="s">
        <v>16</v>
      </c>
      <c r="E4013" s="2" t="s">
        <v>9</v>
      </c>
      <c r="F4013" s="2">
        <v>13</v>
      </c>
      <c r="G4013" s="2">
        <v>13</v>
      </c>
      <c r="H4013" s="2">
        <v>0</v>
      </c>
      <c r="I4013" s="2">
        <v>0</v>
      </c>
    </row>
    <row r="4014" spans="1:9" x14ac:dyDescent="0.25">
      <c r="A4014" s="2" t="s">
        <v>674</v>
      </c>
      <c r="B4014" s="2" t="s">
        <v>581</v>
      </c>
      <c r="C4014" s="2" t="s">
        <v>581</v>
      </c>
      <c r="D4014" s="2" t="s">
        <v>16</v>
      </c>
      <c r="E4014" s="2" t="s">
        <v>10</v>
      </c>
      <c r="F4014" s="2">
        <v>13</v>
      </c>
      <c r="G4014" s="2">
        <v>13</v>
      </c>
      <c r="H4014" s="2">
        <v>0</v>
      </c>
      <c r="I4014" s="2">
        <v>0</v>
      </c>
    </row>
    <row r="4015" spans="1:9" x14ac:dyDescent="0.25">
      <c r="A4015" s="2" t="s">
        <v>674</v>
      </c>
      <c r="B4015" s="2" t="s">
        <v>581</v>
      </c>
      <c r="C4015" s="2" t="s">
        <v>581</v>
      </c>
      <c r="D4015" s="2" t="s">
        <v>16</v>
      </c>
      <c r="E4015" s="2" t="s">
        <v>11</v>
      </c>
      <c r="F4015" s="2">
        <v>20</v>
      </c>
      <c r="G4015" s="2">
        <v>20</v>
      </c>
      <c r="H4015" s="2">
        <v>0</v>
      </c>
      <c r="I4015" s="2">
        <v>0</v>
      </c>
    </row>
    <row r="4016" spans="1:9" x14ac:dyDescent="0.25">
      <c r="A4016" s="2" t="s">
        <v>674</v>
      </c>
      <c r="B4016" s="2" t="s">
        <v>581</v>
      </c>
      <c r="C4016" s="2" t="s">
        <v>581</v>
      </c>
      <c r="D4016" s="2" t="s">
        <v>16</v>
      </c>
      <c r="E4016" s="2" t="s">
        <v>12</v>
      </c>
      <c r="F4016" s="2">
        <v>15</v>
      </c>
      <c r="G4016" s="2">
        <v>15</v>
      </c>
      <c r="H4016" s="2">
        <v>0</v>
      </c>
      <c r="I4016" s="2">
        <v>0</v>
      </c>
    </row>
    <row r="4017" spans="1:9" x14ac:dyDescent="0.25">
      <c r="A4017" s="2" t="s">
        <v>674</v>
      </c>
      <c r="B4017" s="2" t="s">
        <v>581</v>
      </c>
      <c r="C4017" s="2" t="s">
        <v>581</v>
      </c>
      <c r="D4017" s="2" t="s">
        <v>16</v>
      </c>
      <c r="E4017" s="2" t="s">
        <v>13</v>
      </c>
      <c r="F4017" s="2">
        <v>17</v>
      </c>
      <c r="G4017" s="2">
        <v>17</v>
      </c>
      <c r="H4017" s="2">
        <v>0</v>
      </c>
      <c r="I4017" s="2">
        <v>0</v>
      </c>
    </row>
    <row r="4018" spans="1:9" x14ac:dyDescent="0.25">
      <c r="A4018" s="2" t="s">
        <v>674</v>
      </c>
      <c r="B4018" s="2" t="s">
        <v>581</v>
      </c>
      <c r="C4018" s="2" t="s">
        <v>581</v>
      </c>
      <c r="D4018" s="2" t="s">
        <v>16</v>
      </c>
      <c r="E4018" s="2" t="s">
        <v>14</v>
      </c>
      <c r="F4018" s="2">
        <v>13</v>
      </c>
      <c r="G4018" s="2">
        <v>13</v>
      </c>
      <c r="H4018" s="2">
        <v>0</v>
      </c>
      <c r="I4018" s="2">
        <v>0</v>
      </c>
    </row>
    <row r="4019" spans="1:9" x14ac:dyDescent="0.25">
      <c r="A4019" s="2" t="s">
        <v>674</v>
      </c>
      <c r="B4019" s="2" t="s">
        <v>581</v>
      </c>
      <c r="C4019" s="2" t="s">
        <v>581</v>
      </c>
      <c r="D4019" s="2" t="s">
        <v>16</v>
      </c>
      <c r="E4019" s="2" t="s">
        <v>15</v>
      </c>
      <c r="F4019" s="2">
        <v>16</v>
      </c>
      <c r="G4019" s="2">
        <v>16</v>
      </c>
      <c r="H4019" s="2">
        <v>0</v>
      </c>
      <c r="I4019" s="2">
        <v>0</v>
      </c>
    </row>
    <row r="4020" spans="1:9" x14ac:dyDescent="0.25">
      <c r="A4020" s="2" t="s">
        <v>674</v>
      </c>
      <c r="B4020" s="2" t="s">
        <v>581</v>
      </c>
      <c r="C4020" s="2" t="s">
        <v>581</v>
      </c>
      <c r="D4020" s="2" t="s">
        <v>16</v>
      </c>
      <c r="E4020" s="2" t="s">
        <v>16</v>
      </c>
      <c r="F4020" s="2">
        <v>20</v>
      </c>
      <c r="G4020" s="2">
        <v>20</v>
      </c>
      <c r="H4020" s="2">
        <v>0</v>
      </c>
      <c r="I4020" s="2">
        <v>0</v>
      </c>
    </row>
    <row r="4021" spans="1:9" x14ac:dyDescent="0.25">
      <c r="A4021" s="2" t="s">
        <v>674</v>
      </c>
      <c r="B4021" s="2" t="s">
        <v>581</v>
      </c>
      <c r="C4021" s="2" t="s">
        <v>581</v>
      </c>
      <c r="D4021" s="2" t="s">
        <v>16</v>
      </c>
      <c r="E4021" s="2" t="s">
        <v>17</v>
      </c>
      <c r="F4021" s="2">
        <v>17</v>
      </c>
      <c r="G4021" s="2">
        <v>17</v>
      </c>
      <c r="H4021" s="2">
        <v>0</v>
      </c>
      <c r="I4021" s="2">
        <v>0</v>
      </c>
    </row>
    <row r="4022" spans="1:9" x14ac:dyDescent="0.25">
      <c r="A4022" s="2" t="s">
        <v>674</v>
      </c>
      <c r="B4022" s="2" t="s">
        <v>581</v>
      </c>
      <c r="C4022" s="2" t="s">
        <v>581</v>
      </c>
      <c r="D4022" s="2" t="s">
        <v>16</v>
      </c>
      <c r="E4022" s="2" t="s">
        <v>18</v>
      </c>
      <c r="F4022" s="2">
        <v>23</v>
      </c>
      <c r="G4022" s="2">
        <v>20.69</v>
      </c>
      <c r="H4022" s="2">
        <v>0</v>
      </c>
      <c r="I4022" s="2">
        <v>0</v>
      </c>
    </row>
    <row r="4023" spans="1:9" x14ac:dyDescent="0.25">
      <c r="A4023" s="2" t="s">
        <v>674</v>
      </c>
      <c r="B4023" s="2" t="s">
        <v>581</v>
      </c>
      <c r="C4023" s="2" t="s">
        <v>581</v>
      </c>
      <c r="D4023" s="2" t="s">
        <v>16</v>
      </c>
      <c r="E4023" s="2" t="s">
        <v>19</v>
      </c>
      <c r="F4023" s="2">
        <v>14</v>
      </c>
      <c r="G4023" s="2">
        <v>10.51</v>
      </c>
      <c r="H4023" s="2">
        <v>0</v>
      </c>
      <c r="I4023" s="2">
        <v>0</v>
      </c>
    </row>
    <row r="4024" spans="1:9" x14ac:dyDescent="0.25">
      <c r="A4024" s="2" t="s">
        <v>674</v>
      </c>
      <c r="B4024" s="2" t="s">
        <v>583</v>
      </c>
      <c r="C4024" s="2" t="s">
        <v>583</v>
      </c>
      <c r="D4024" s="2" t="s">
        <v>16</v>
      </c>
      <c r="E4024" s="2" t="s">
        <v>675</v>
      </c>
      <c r="F4024" s="2">
        <v>41</v>
      </c>
      <c r="G4024" s="2">
        <v>41</v>
      </c>
      <c r="H4024" s="2">
        <v>0</v>
      </c>
      <c r="I4024" s="2">
        <v>0</v>
      </c>
    </row>
    <row r="4025" spans="1:9" x14ac:dyDescent="0.25">
      <c r="A4025" s="2" t="s">
        <v>674</v>
      </c>
      <c r="B4025" s="2" t="s">
        <v>583</v>
      </c>
      <c r="C4025" s="2" t="s">
        <v>583</v>
      </c>
      <c r="D4025" s="2" t="s">
        <v>16</v>
      </c>
      <c r="E4025" s="2" t="s">
        <v>8</v>
      </c>
      <c r="F4025" s="2">
        <v>52</v>
      </c>
      <c r="G4025" s="2">
        <v>52</v>
      </c>
      <c r="H4025" s="2">
        <v>0</v>
      </c>
      <c r="I4025" s="2">
        <v>0</v>
      </c>
    </row>
    <row r="4026" spans="1:9" x14ac:dyDescent="0.25">
      <c r="A4026" s="2" t="s">
        <v>674</v>
      </c>
      <c r="B4026" s="2" t="s">
        <v>583</v>
      </c>
      <c r="C4026" s="2" t="s">
        <v>583</v>
      </c>
      <c r="D4026" s="2" t="s">
        <v>16</v>
      </c>
      <c r="E4026" s="2" t="s">
        <v>9</v>
      </c>
      <c r="F4026" s="2">
        <v>48</v>
      </c>
      <c r="G4026" s="2">
        <v>48</v>
      </c>
      <c r="H4026" s="2">
        <v>0</v>
      </c>
      <c r="I4026" s="2">
        <v>0</v>
      </c>
    </row>
    <row r="4027" spans="1:9" x14ac:dyDescent="0.25">
      <c r="A4027" s="2" t="s">
        <v>674</v>
      </c>
      <c r="B4027" s="2" t="s">
        <v>583</v>
      </c>
      <c r="C4027" s="2" t="s">
        <v>583</v>
      </c>
      <c r="D4027" s="2" t="s">
        <v>16</v>
      </c>
      <c r="E4027" s="2" t="s">
        <v>10</v>
      </c>
      <c r="F4027" s="2">
        <v>39</v>
      </c>
      <c r="G4027" s="2">
        <v>39</v>
      </c>
      <c r="H4027" s="2">
        <v>0</v>
      </c>
      <c r="I4027" s="2">
        <v>0</v>
      </c>
    </row>
    <row r="4028" spans="1:9" x14ac:dyDescent="0.25">
      <c r="A4028" s="2" t="s">
        <v>674</v>
      </c>
      <c r="B4028" s="2" t="s">
        <v>583</v>
      </c>
      <c r="C4028" s="2" t="s">
        <v>583</v>
      </c>
      <c r="D4028" s="2" t="s">
        <v>16</v>
      </c>
      <c r="E4028" s="2" t="s">
        <v>11</v>
      </c>
      <c r="F4028" s="2">
        <v>71</v>
      </c>
      <c r="G4028" s="2">
        <v>71</v>
      </c>
      <c r="H4028" s="2">
        <v>0</v>
      </c>
      <c r="I4028" s="2">
        <v>0</v>
      </c>
    </row>
    <row r="4029" spans="1:9" x14ac:dyDescent="0.25">
      <c r="A4029" s="2" t="s">
        <v>674</v>
      </c>
      <c r="B4029" s="2" t="s">
        <v>583</v>
      </c>
      <c r="C4029" s="2" t="s">
        <v>583</v>
      </c>
      <c r="D4029" s="2" t="s">
        <v>16</v>
      </c>
      <c r="E4029" s="2" t="s">
        <v>12</v>
      </c>
      <c r="F4029" s="2">
        <v>63</v>
      </c>
      <c r="G4029" s="2">
        <v>63</v>
      </c>
      <c r="H4029" s="2">
        <v>0</v>
      </c>
      <c r="I4029" s="2">
        <v>0</v>
      </c>
    </row>
    <row r="4030" spans="1:9" x14ac:dyDescent="0.25">
      <c r="A4030" s="2" t="s">
        <v>674</v>
      </c>
      <c r="B4030" s="2" t="s">
        <v>583</v>
      </c>
      <c r="C4030" s="2" t="s">
        <v>583</v>
      </c>
      <c r="D4030" s="2" t="s">
        <v>16</v>
      </c>
      <c r="E4030" s="2" t="s">
        <v>13</v>
      </c>
      <c r="F4030" s="2">
        <v>60</v>
      </c>
      <c r="G4030" s="2">
        <v>60</v>
      </c>
      <c r="H4030" s="2">
        <v>0</v>
      </c>
      <c r="I4030" s="2">
        <v>0</v>
      </c>
    </row>
    <row r="4031" spans="1:9" x14ac:dyDescent="0.25">
      <c r="A4031" s="2" t="s">
        <v>674</v>
      </c>
      <c r="B4031" s="2" t="s">
        <v>583</v>
      </c>
      <c r="C4031" s="2" t="s">
        <v>583</v>
      </c>
      <c r="D4031" s="2" t="s">
        <v>16</v>
      </c>
      <c r="E4031" s="2" t="s">
        <v>14</v>
      </c>
      <c r="F4031" s="2">
        <v>63</v>
      </c>
      <c r="G4031" s="2">
        <v>63</v>
      </c>
      <c r="H4031" s="2">
        <v>0</v>
      </c>
      <c r="I4031" s="2">
        <v>0</v>
      </c>
    </row>
    <row r="4032" spans="1:9" x14ac:dyDescent="0.25">
      <c r="A4032" s="2" t="s">
        <v>674</v>
      </c>
      <c r="B4032" s="2" t="s">
        <v>583</v>
      </c>
      <c r="C4032" s="2" t="s">
        <v>583</v>
      </c>
      <c r="D4032" s="2" t="s">
        <v>16</v>
      </c>
      <c r="E4032" s="2" t="s">
        <v>15</v>
      </c>
      <c r="F4032" s="2">
        <v>56</v>
      </c>
      <c r="G4032" s="2">
        <v>55.76</v>
      </c>
      <c r="H4032" s="2">
        <v>0</v>
      </c>
      <c r="I4032" s="2">
        <v>0</v>
      </c>
    </row>
    <row r="4033" spans="1:9" x14ac:dyDescent="0.25">
      <c r="A4033" s="2" t="s">
        <v>674</v>
      </c>
      <c r="B4033" s="2" t="s">
        <v>583</v>
      </c>
      <c r="C4033" s="2" t="s">
        <v>583</v>
      </c>
      <c r="D4033" s="2" t="s">
        <v>16</v>
      </c>
      <c r="E4033" s="2" t="s">
        <v>16</v>
      </c>
      <c r="F4033" s="2">
        <v>67</v>
      </c>
      <c r="G4033" s="2">
        <v>67</v>
      </c>
      <c r="H4033" s="2">
        <v>0</v>
      </c>
      <c r="I4033" s="2">
        <v>0</v>
      </c>
    </row>
    <row r="4034" spans="1:9" x14ac:dyDescent="0.25">
      <c r="A4034" s="2" t="s">
        <v>674</v>
      </c>
      <c r="B4034" s="2" t="s">
        <v>583</v>
      </c>
      <c r="C4034" s="2" t="s">
        <v>583</v>
      </c>
      <c r="D4034" s="2" t="s">
        <v>16</v>
      </c>
      <c r="E4034" s="2" t="s">
        <v>17</v>
      </c>
      <c r="F4034" s="2">
        <v>50</v>
      </c>
      <c r="G4034" s="2">
        <v>46.96</v>
      </c>
      <c r="H4034" s="2">
        <v>0</v>
      </c>
      <c r="I4034" s="2">
        <v>0</v>
      </c>
    </row>
    <row r="4035" spans="1:9" x14ac:dyDescent="0.25">
      <c r="A4035" s="2" t="s">
        <v>674</v>
      </c>
      <c r="B4035" s="2" t="s">
        <v>583</v>
      </c>
      <c r="C4035" s="2" t="s">
        <v>583</v>
      </c>
      <c r="D4035" s="2" t="s">
        <v>16</v>
      </c>
      <c r="E4035" s="2" t="s">
        <v>18</v>
      </c>
      <c r="F4035" s="2">
        <v>49</v>
      </c>
      <c r="G4035" s="2">
        <v>32.56</v>
      </c>
      <c r="H4035" s="2">
        <v>0</v>
      </c>
      <c r="I4035" s="2">
        <v>0</v>
      </c>
    </row>
    <row r="4036" spans="1:9" x14ac:dyDescent="0.25">
      <c r="A4036" s="2" t="s">
        <v>674</v>
      </c>
      <c r="B4036" s="2" t="s">
        <v>583</v>
      </c>
      <c r="C4036" s="2" t="s">
        <v>583</v>
      </c>
      <c r="D4036" s="2" t="s">
        <v>16</v>
      </c>
      <c r="E4036" s="2" t="s">
        <v>19</v>
      </c>
      <c r="F4036" s="2">
        <v>47</v>
      </c>
      <c r="G4036" s="2">
        <v>36.840000000000003</v>
      </c>
      <c r="H4036" s="2">
        <v>0</v>
      </c>
      <c r="I4036" s="2">
        <v>0</v>
      </c>
    </row>
    <row r="4037" spans="1:9" x14ac:dyDescent="0.25">
      <c r="A4037" s="2" t="s">
        <v>674</v>
      </c>
      <c r="B4037" s="2" t="s">
        <v>585</v>
      </c>
      <c r="C4037" s="2" t="s">
        <v>585</v>
      </c>
      <c r="D4037" s="2" t="s">
        <v>16</v>
      </c>
      <c r="E4037" s="2" t="s">
        <v>675</v>
      </c>
      <c r="F4037" s="2">
        <v>16</v>
      </c>
      <c r="G4037" s="2">
        <v>16</v>
      </c>
      <c r="H4037" s="2">
        <v>0</v>
      </c>
      <c r="I4037" s="2">
        <v>0</v>
      </c>
    </row>
    <row r="4038" spans="1:9" x14ac:dyDescent="0.25">
      <c r="A4038" s="2" t="s">
        <v>674</v>
      </c>
      <c r="B4038" s="2" t="s">
        <v>585</v>
      </c>
      <c r="C4038" s="2" t="s">
        <v>585</v>
      </c>
      <c r="D4038" s="2" t="s">
        <v>16</v>
      </c>
      <c r="E4038" s="2" t="s">
        <v>8</v>
      </c>
      <c r="F4038" s="2">
        <v>14</v>
      </c>
      <c r="G4038" s="2">
        <v>14</v>
      </c>
      <c r="H4038" s="2">
        <v>0</v>
      </c>
      <c r="I4038" s="2">
        <v>0</v>
      </c>
    </row>
    <row r="4039" spans="1:9" x14ac:dyDescent="0.25">
      <c r="A4039" s="2" t="s">
        <v>674</v>
      </c>
      <c r="B4039" s="2" t="s">
        <v>585</v>
      </c>
      <c r="C4039" s="2" t="s">
        <v>585</v>
      </c>
      <c r="D4039" s="2" t="s">
        <v>16</v>
      </c>
      <c r="E4039" s="2" t="s">
        <v>9</v>
      </c>
      <c r="F4039" s="2">
        <v>24</v>
      </c>
      <c r="G4039" s="2">
        <v>24</v>
      </c>
      <c r="H4039" s="2">
        <v>0</v>
      </c>
      <c r="I4039" s="2">
        <v>0</v>
      </c>
    </row>
    <row r="4040" spans="1:9" x14ac:dyDescent="0.25">
      <c r="A4040" s="2" t="s">
        <v>674</v>
      </c>
      <c r="B4040" s="2" t="s">
        <v>585</v>
      </c>
      <c r="C4040" s="2" t="s">
        <v>585</v>
      </c>
      <c r="D4040" s="2" t="s">
        <v>16</v>
      </c>
      <c r="E4040" s="2" t="s">
        <v>10</v>
      </c>
      <c r="F4040" s="2">
        <v>18</v>
      </c>
      <c r="G4040" s="2">
        <v>18</v>
      </c>
      <c r="H4040" s="2">
        <v>0</v>
      </c>
      <c r="I4040" s="2">
        <v>0</v>
      </c>
    </row>
    <row r="4041" spans="1:9" x14ac:dyDescent="0.25">
      <c r="A4041" s="2" t="s">
        <v>674</v>
      </c>
      <c r="B4041" s="2" t="s">
        <v>585</v>
      </c>
      <c r="C4041" s="2" t="s">
        <v>585</v>
      </c>
      <c r="D4041" s="2" t="s">
        <v>16</v>
      </c>
      <c r="E4041" s="2" t="s">
        <v>11</v>
      </c>
      <c r="F4041" s="2">
        <v>19</v>
      </c>
      <c r="G4041" s="2">
        <v>19</v>
      </c>
      <c r="H4041" s="2">
        <v>0</v>
      </c>
      <c r="I4041" s="2">
        <v>0</v>
      </c>
    </row>
    <row r="4042" spans="1:9" x14ac:dyDescent="0.25">
      <c r="A4042" s="2" t="s">
        <v>674</v>
      </c>
      <c r="B4042" s="2" t="s">
        <v>585</v>
      </c>
      <c r="C4042" s="2" t="s">
        <v>585</v>
      </c>
      <c r="D4042" s="2" t="s">
        <v>16</v>
      </c>
      <c r="E4042" s="2" t="s">
        <v>12</v>
      </c>
      <c r="F4042" s="2">
        <v>16</v>
      </c>
      <c r="G4042" s="2">
        <v>15.03</v>
      </c>
      <c r="H4042" s="2">
        <v>0</v>
      </c>
      <c r="I4042" s="2">
        <v>0</v>
      </c>
    </row>
    <row r="4043" spans="1:9" x14ac:dyDescent="0.25">
      <c r="A4043" s="2" t="s">
        <v>674</v>
      </c>
      <c r="B4043" s="2" t="s">
        <v>585</v>
      </c>
      <c r="C4043" s="2" t="s">
        <v>585</v>
      </c>
      <c r="D4043" s="2" t="s">
        <v>16</v>
      </c>
      <c r="E4043" s="2" t="s">
        <v>13</v>
      </c>
      <c r="F4043" s="2">
        <v>24</v>
      </c>
      <c r="G4043" s="2">
        <v>24</v>
      </c>
      <c r="H4043" s="2">
        <v>0</v>
      </c>
      <c r="I4043" s="2">
        <v>0</v>
      </c>
    </row>
    <row r="4044" spans="1:9" x14ac:dyDescent="0.25">
      <c r="A4044" s="2" t="s">
        <v>674</v>
      </c>
      <c r="B4044" s="2" t="s">
        <v>585</v>
      </c>
      <c r="C4044" s="2" t="s">
        <v>585</v>
      </c>
      <c r="D4044" s="2" t="s">
        <v>16</v>
      </c>
      <c r="E4044" s="2" t="s">
        <v>14</v>
      </c>
      <c r="F4044" s="2">
        <v>17</v>
      </c>
      <c r="G4044" s="2">
        <v>17</v>
      </c>
      <c r="H4044" s="2">
        <v>0</v>
      </c>
      <c r="I4044" s="2">
        <v>0</v>
      </c>
    </row>
    <row r="4045" spans="1:9" x14ac:dyDescent="0.25">
      <c r="A4045" s="2" t="s">
        <v>674</v>
      </c>
      <c r="B4045" s="2" t="s">
        <v>585</v>
      </c>
      <c r="C4045" s="2" t="s">
        <v>585</v>
      </c>
      <c r="D4045" s="2" t="s">
        <v>16</v>
      </c>
      <c r="E4045" s="2" t="s">
        <v>15</v>
      </c>
      <c r="F4045" s="2">
        <v>22</v>
      </c>
      <c r="G4045" s="2">
        <v>22</v>
      </c>
      <c r="H4045" s="2">
        <v>0</v>
      </c>
      <c r="I4045" s="2">
        <v>0</v>
      </c>
    </row>
    <row r="4046" spans="1:9" x14ac:dyDescent="0.25">
      <c r="A4046" s="2" t="s">
        <v>674</v>
      </c>
      <c r="B4046" s="2" t="s">
        <v>585</v>
      </c>
      <c r="C4046" s="2" t="s">
        <v>585</v>
      </c>
      <c r="D4046" s="2" t="s">
        <v>16</v>
      </c>
      <c r="E4046" s="2" t="s">
        <v>16</v>
      </c>
      <c r="F4046" s="2">
        <v>19</v>
      </c>
      <c r="G4046" s="2">
        <v>12.73</v>
      </c>
      <c r="H4046" s="2">
        <v>0</v>
      </c>
      <c r="I4046" s="2">
        <v>0</v>
      </c>
    </row>
    <row r="4047" spans="1:9" x14ac:dyDescent="0.25">
      <c r="A4047" s="2" t="s">
        <v>674</v>
      </c>
      <c r="B4047" s="2" t="s">
        <v>585</v>
      </c>
      <c r="C4047" s="2" t="s">
        <v>585</v>
      </c>
      <c r="D4047" s="2" t="s">
        <v>16</v>
      </c>
      <c r="E4047" s="2" t="s">
        <v>17</v>
      </c>
      <c r="F4047" s="2">
        <v>23</v>
      </c>
      <c r="G4047" s="2">
        <v>16.510000000000002</v>
      </c>
      <c r="H4047" s="2">
        <v>0</v>
      </c>
      <c r="I4047" s="2">
        <v>0</v>
      </c>
    </row>
    <row r="4048" spans="1:9" x14ac:dyDescent="0.25">
      <c r="A4048" s="2" t="s">
        <v>674</v>
      </c>
      <c r="B4048" s="2" t="s">
        <v>585</v>
      </c>
      <c r="C4048" s="2" t="s">
        <v>585</v>
      </c>
      <c r="D4048" s="2" t="s">
        <v>16</v>
      </c>
      <c r="E4048" s="2" t="s">
        <v>18</v>
      </c>
      <c r="F4048" s="2">
        <v>18</v>
      </c>
      <c r="G4048" s="2">
        <v>15.39</v>
      </c>
      <c r="H4048" s="2">
        <v>0</v>
      </c>
      <c r="I4048" s="2">
        <v>0</v>
      </c>
    </row>
    <row r="4049" spans="1:9" x14ac:dyDescent="0.25">
      <c r="A4049" s="2" t="s">
        <v>674</v>
      </c>
      <c r="B4049" s="2" t="s">
        <v>585</v>
      </c>
      <c r="C4049" s="2" t="s">
        <v>585</v>
      </c>
      <c r="D4049" s="2" t="s">
        <v>16</v>
      </c>
      <c r="E4049" s="2" t="s">
        <v>19</v>
      </c>
      <c r="F4049" s="2">
        <v>19</v>
      </c>
      <c r="G4049" s="2">
        <v>15.35</v>
      </c>
      <c r="H4049" s="2">
        <v>0</v>
      </c>
      <c r="I4049" s="2">
        <v>0</v>
      </c>
    </row>
    <row r="4050" spans="1:9" x14ac:dyDescent="0.25">
      <c r="A4050" s="2" t="s">
        <v>674</v>
      </c>
      <c r="B4050" s="2" t="s">
        <v>587</v>
      </c>
      <c r="C4050" s="2" t="s">
        <v>587</v>
      </c>
      <c r="D4050" s="2" t="s">
        <v>16</v>
      </c>
      <c r="E4050" s="2" t="s">
        <v>675</v>
      </c>
      <c r="F4050" s="2">
        <v>26</v>
      </c>
      <c r="G4050" s="2">
        <v>26</v>
      </c>
      <c r="H4050" s="2">
        <v>0</v>
      </c>
      <c r="I4050" s="2">
        <v>0</v>
      </c>
    </row>
    <row r="4051" spans="1:9" x14ac:dyDescent="0.25">
      <c r="A4051" s="2" t="s">
        <v>674</v>
      </c>
      <c r="B4051" s="2" t="s">
        <v>587</v>
      </c>
      <c r="C4051" s="2" t="s">
        <v>587</v>
      </c>
      <c r="D4051" s="2" t="s">
        <v>16</v>
      </c>
      <c r="E4051" s="2" t="s">
        <v>8</v>
      </c>
      <c r="F4051" s="2">
        <v>20</v>
      </c>
      <c r="G4051" s="2">
        <v>20</v>
      </c>
      <c r="H4051" s="2">
        <v>0</v>
      </c>
      <c r="I4051" s="2">
        <v>0</v>
      </c>
    </row>
    <row r="4052" spans="1:9" x14ac:dyDescent="0.25">
      <c r="A4052" s="2" t="s">
        <v>674</v>
      </c>
      <c r="B4052" s="2" t="s">
        <v>587</v>
      </c>
      <c r="C4052" s="2" t="s">
        <v>587</v>
      </c>
      <c r="D4052" s="2" t="s">
        <v>16</v>
      </c>
      <c r="E4052" s="2" t="s">
        <v>9</v>
      </c>
      <c r="F4052" s="2">
        <v>20</v>
      </c>
      <c r="G4052" s="2">
        <v>20</v>
      </c>
      <c r="H4052" s="2">
        <v>0</v>
      </c>
      <c r="I4052" s="2">
        <v>0</v>
      </c>
    </row>
    <row r="4053" spans="1:9" x14ac:dyDescent="0.25">
      <c r="A4053" s="2" t="s">
        <v>674</v>
      </c>
      <c r="B4053" s="2" t="s">
        <v>587</v>
      </c>
      <c r="C4053" s="2" t="s">
        <v>587</v>
      </c>
      <c r="D4053" s="2" t="s">
        <v>16</v>
      </c>
      <c r="E4053" s="2" t="s">
        <v>10</v>
      </c>
      <c r="F4053" s="2">
        <v>19</v>
      </c>
      <c r="G4053" s="2">
        <v>19</v>
      </c>
      <c r="H4053" s="2">
        <v>0</v>
      </c>
      <c r="I4053" s="2">
        <v>0</v>
      </c>
    </row>
    <row r="4054" spans="1:9" x14ac:dyDescent="0.25">
      <c r="A4054" s="2" t="s">
        <v>674</v>
      </c>
      <c r="B4054" s="2" t="s">
        <v>587</v>
      </c>
      <c r="C4054" s="2" t="s">
        <v>587</v>
      </c>
      <c r="D4054" s="2" t="s">
        <v>16</v>
      </c>
      <c r="E4054" s="2" t="s">
        <v>11</v>
      </c>
      <c r="F4054" s="2">
        <v>16</v>
      </c>
      <c r="G4054" s="2">
        <v>16</v>
      </c>
      <c r="H4054" s="2">
        <v>0</v>
      </c>
      <c r="I4054" s="2">
        <v>0</v>
      </c>
    </row>
    <row r="4055" spans="1:9" x14ac:dyDescent="0.25">
      <c r="A4055" s="2" t="s">
        <v>674</v>
      </c>
      <c r="B4055" s="2" t="s">
        <v>587</v>
      </c>
      <c r="C4055" s="2" t="s">
        <v>587</v>
      </c>
      <c r="D4055" s="2" t="s">
        <v>16</v>
      </c>
      <c r="E4055" s="2" t="s">
        <v>12</v>
      </c>
      <c r="F4055" s="2">
        <v>23</v>
      </c>
      <c r="G4055" s="2">
        <v>23</v>
      </c>
      <c r="H4055" s="2">
        <v>0</v>
      </c>
      <c r="I4055" s="2">
        <v>0</v>
      </c>
    </row>
    <row r="4056" spans="1:9" x14ac:dyDescent="0.25">
      <c r="A4056" s="2" t="s">
        <v>674</v>
      </c>
      <c r="B4056" s="2" t="s">
        <v>587</v>
      </c>
      <c r="C4056" s="2" t="s">
        <v>587</v>
      </c>
      <c r="D4056" s="2" t="s">
        <v>16</v>
      </c>
      <c r="E4056" s="2" t="s">
        <v>13</v>
      </c>
      <c r="F4056" s="2">
        <v>18</v>
      </c>
      <c r="G4056" s="2">
        <v>18</v>
      </c>
      <c r="H4056" s="2">
        <v>0</v>
      </c>
      <c r="I4056" s="2">
        <v>0</v>
      </c>
    </row>
    <row r="4057" spans="1:9" x14ac:dyDescent="0.25">
      <c r="A4057" s="2" t="s">
        <v>674</v>
      </c>
      <c r="B4057" s="2" t="s">
        <v>587</v>
      </c>
      <c r="C4057" s="2" t="s">
        <v>587</v>
      </c>
      <c r="D4057" s="2" t="s">
        <v>16</v>
      </c>
      <c r="E4057" s="2" t="s">
        <v>14</v>
      </c>
      <c r="F4057" s="2">
        <v>18</v>
      </c>
      <c r="G4057" s="2">
        <v>18</v>
      </c>
      <c r="H4057" s="2">
        <v>0</v>
      </c>
      <c r="I4057" s="2">
        <v>0</v>
      </c>
    </row>
    <row r="4058" spans="1:9" x14ac:dyDescent="0.25">
      <c r="A4058" s="2" t="s">
        <v>674</v>
      </c>
      <c r="B4058" s="2" t="s">
        <v>587</v>
      </c>
      <c r="C4058" s="2" t="s">
        <v>587</v>
      </c>
      <c r="D4058" s="2" t="s">
        <v>16</v>
      </c>
      <c r="E4058" s="2" t="s">
        <v>15</v>
      </c>
      <c r="F4058" s="2">
        <v>22</v>
      </c>
      <c r="G4058" s="2">
        <v>22</v>
      </c>
      <c r="H4058" s="2">
        <v>0</v>
      </c>
      <c r="I4058" s="2">
        <v>0</v>
      </c>
    </row>
    <row r="4059" spans="1:9" x14ac:dyDescent="0.25">
      <c r="A4059" s="2" t="s">
        <v>674</v>
      </c>
      <c r="B4059" s="2" t="s">
        <v>587</v>
      </c>
      <c r="C4059" s="2" t="s">
        <v>587</v>
      </c>
      <c r="D4059" s="2" t="s">
        <v>16</v>
      </c>
      <c r="E4059" s="2" t="s">
        <v>16</v>
      </c>
      <c r="F4059" s="2">
        <v>20</v>
      </c>
      <c r="G4059" s="2">
        <v>20</v>
      </c>
      <c r="H4059" s="2">
        <v>0</v>
      </c>
      <c r="I4059" s="2">
        <v>0</v>
      </c>
    </row>
    <row r="4060" spans="1:9" x14ac:dyDescent="0.25">
      <c r="A4060" s="2" t="s">
        <v>674</v>
      </c>
      <c r="B4060" s="2" t="s">
        <v>587</v>
      </c>
      <c r="C4060" s="2" t="s">
        <v>587</v>
      </c>
      <c r="D4060" s="2" t="s">
        <v>16</v>
      </c>
      <c r="E4060" s="2" t="s">
        <v>17</v>
      </c>
      <c r="F4060" s="2">
        <v>20</v>
      </c>
      <c r="G4060" s="2">
        <v>20</v>
      </c>
      <c r="H4060" s="2">
        <v>0</v>
      </c>
      <c r="I4060" s="2">
        <v>0</v>
      </c>
    </row>
    <row r="4061" spans="1:9" x14ac:dyDescent="0.25">
      <c r="A4061" s="2" t="s">
        <v>674</v>
      </c>
      <c r="B4061" s="2" t="s">
        <v>587</v>
      </c>
      <c r="C4061" s="2" t="s">
        <v>587</v>
      </c>
      <c r="D4061" s="2" t="s">
        <v>16</v>
      </c>
      <c r="E4061" s="2" t="s">
        <v>18</v>
      </c>
      <c r="F4061" s="2">
        <v>11</v>
      </c>
      <c r="G4061" s="2">
        <v>10</v>
      </c>
      <c r="H4061" s="2">
        <v>0</v>
      </c>
      <c r="I4061" s="2">
        <v>0</v>
      </c>
    </row>
    <row r="4062" spans="1:9" x14ac:dyDescent="0.25">
      <c r="A4062" s="2" t="s">
        <v>674</v>
      </c>
      <c r="B4062" s="2" t="s">
        <v>587</v>
      </c>
      <c r="C4062" s="2" t="s">
        <v>587</v>
      </c>
      <c r="D4062" s="2" t="s">
        <v>16</v>
      </c>
      <c r="E4062" s="2" t="s">
        <v>19</v>
      </c>
      <c r="F4062" s="2">
        <v>22</v>
      </c>
      <c r="G4062" s="2">
        <v>20</v>
      </c>
      <c r="H4062" s="2">
        <v>0</v>
      </c>
      <c r="I4062" s="2">
        <v>0</v>
      </c>
    </row>
    <row r="4063" spans="1:9" x14ac:dyDescent="0.25">
      <c r="A4063" s="2" t="s">
        <v>674</v>
      </c>
      <c r="B4063" s="2" t="s">
        <v>589</v>
      </c>
      <c r="C4063" s="2" t="s">
        <v>589</v>
      </c>
      <c r="D4063" s="2" t="s">
        <v>16</v>
      </c>
      <c r="E4063" s="2" t="s">
        <v>13</v>
      </c>
      <c r="F4063" s="2">
        <v>8</v>
      </c>
      <c r="G4063" s="2">
        <v>8</v>
      </c>
      <c r="H4063" s="2">
        <v>0</v>
      </c>
      <c r="I4063" s="2">
        <v>0</v>
      </c>
    </row>
    <row r="4064" spans="1:9" x14ac:dyDescent="0.25">
      <c r="A4064" s="2" t="s">
        <v>674</v>
      </c>
      <c r="B4064" s="2" t="s">
        <v>589</v>
      </c>
      <c r="C4064" s="2" t="s">
        <v>589</v>
      </c>
      <c r="D4064" s="2" t="s">
        <v>16</v>
      </c>
      <c r="E4064" s="2" t="s">
        <v>14</v>
      </c>
      <c r="F4064" s="2">
        <v>17</v>
      </c>
      <c r="G4064" s="2">
        <v>17</v>
      </c>
      <c r="H4064" s="2">
        <v>0</v>
      </c>
      <c r="I4064" s="2">
        <v>0</v>
      </c>
    </row>
    <row r="4065" spans="1:9" x14ac:dyDescent="0.25">
      <c r="A4065" s="2" t="s">
        <v>674</v>
      </c>
      <c r="B4065" s="2" t="s">
        <v>589</v>
      </c>
      <c r="C4065" s="2" t="s">
        <v>589</v>
      </c>
      <c r="D4065" s="2" t="s">
        <v>16</v>
      </c>
      <c r="E4065" s="2" t="s">
        <v>15</v>
      </c>
      <c r="F4065" s="2">
        <v>27</v>
      </c>
      <c r="G4065" s="2">
        <v>27</v>
      </c>
      <c r="H4065" s="2">
        <v>0</v>
      </c>
      <c r="I4065" s="2">
        <v>0</v>
      </c>
    </row>
    <row r="4066" spans="1:9" x14ac:dyDescent="0.25">
      <c r="A4066" s="2" t="s">
        <v>674</v>
      </c>
      <c r="B4066" s="2" t="s">
        <v>591</v>
      </c>
      <c r="C4066" s="2" t="s">
        <v>591</v>
      </c>
      <c r="D4066" s="2" t="s">
        <v>16</v>
      </c>
      <c r="E4066" s="2" t="s">
        <v>675</v>
      </c>
      <c r="F4066" s="2">
        <v>734</v>
      </c>
      <c r="G4066" s="2">
        <v>732.11</v>
      </c>
      <c r="H4066" s="2">
        <v>60</v>
      </c>
      <c r="I4066" s="2">
        <v>60</v>
      </c>
    </row>
    <row r="4067" spans="1:9" x14ac:dyDescent="0.25">
      <c r="A4067" s="2" t="s">
        <v>674</v>
      </c>
      <c r="B4067" s="2" t="s">
        <v>591</v>
      </c>
      <c r="C4067" s="2" t="s">
        <v>591</v>
      </c>
      <c r="D4067" s="2" t="s">
        <v>16</v>
      </c>
      <c r="E4067" s="2" t="s">
        <v>8</v>
      </c>
      <c r="F4067" s="2">
        <v>788</v>
      </c>
      <c r="G4067" s="2">
        <v>786.91</v>
      </c>
      <c r="H4067" s="2">
        <v>60</v>
      </c>
      <c r="I4067" s="2">
        <v>60</v>
      </c>
    </row>
    <row r="4068" spans="1:9" x14ac:dyDescent="0.25">
      <c r="A4068" s="2" t="s">
        <v>674</v>
      </c>
      <c r="B4068" s="2" t="s">
        <v>591</v>
      </c>
      <c r="C4068" s="2" t="s">
        <v>591</v>
      </c>
      <c r="D4068" s="2" t="s">
        <v>16</v>
      </c>
      <c r="E4068" s="2" t="s">
        <v>9</v>
      </c>
      <c r="F4068" s="2">
        <v>865</v>
      </c>
      <c r="G4068" s="2">
        <v>864.18</v>
      </c>
      <c r="H4068" s="2">
        <v>81</v>
      </c>
      <c r="I4068" s="2">
        <v>80.98</v>
      </c>
    </row>
    <row r="4069" spans="1:9" x14ac:dyDescent="0.25">
      <c r="A4069" s="2" t="s">
        <v>674</v>
      </c>
      <c r="B4069" s="2" t="s">
        <v>591</v>
      </c>
      <c r="C4069" s="2" t="s">
        <v>591</v>
      </c>
      <c r="D4069" s="2" t="s">
        <v>16</v>
      </c>
      <c r="E4069" s="2" t="s">
        <v>10</v>
      </c>
      <c r="F4069" s="2">
        <v>840</v>
      </c>
      <c r="G4069" s="2">
        <v>838.78</v>
      </c>
      <c r="H4069" s="2">
        <v>70</v>
      </c>
      <c r="I4069" s="2">
        <v>69.78</v>
      </c>
    </row>
    <row r="4070" spans="1:9" x14ac:dyDescent="0.25">
      <c r="A4070" s="2" t="s">
        <v>674</v>
      </c>
      <c r="B4070" s="2" t="s">
        <v>591</v>
      </c>
      <c r="C4070" s="2" t="s">
        <v>591</v>
      </c>
      <c r="D4070" s="2" t="s">
        <v>16</v>
      </c>
      <c r="E4070" s="2" t="s">
        <v>11</v>
      </c>
      <c r="F4070" s="2">
        <v>855</v>
      </c>
      <c r="G4070" s="2">
        <v>854.6</v>
      </c>
      <c r="H4070" s="2">
        <v>70</v>
      </c>
      <c r="I4070" s="2">
        <v>69.599999999999994</v>
      </c>
    </row>
    <row r="4071" spans="1:9" x14ac:dyDescent="0.25">
      <c r="A4071" s="2" t="s">
        <v>674</v>
      </c>
      <c r="B4071" s="2" t="s">
        <v>591</v>
      </c>
      <c r="C4071" s="2" t="s">
        <v>591</v>
      </c>
      <c r="D4071" s="2" t="s">
        <v>16</v>
      </c>
      <c r="E4071" s="2" t="s">
        <v>12</v>
      </c>
      <c r="F4071" s="2">
        <v>861</v>
      </c>
      <c r="G4071" s="2">
        <v>859.49</v>
      </c>
      <c r="H4071" s="2">
        <v>35</v>
      </c>
      <c r="I4071" s="2">
        <v>34.869999999999997</v>
      </c>
    </row>
    <row r="4072" spans="1:9" x14ac:dyDescent="0.25">
      <c r="A4072" s="2" t="s">
        <v>674</v>
      </c>
      <c r="B4072" s="2" t="s">
        <v>591</v>
      </c>
      <c r="C4072" s="2" t="s">
        <v>591</v>
      </c>
      <c r="D4072" s="2" t="s">
        <v>16</v>
      </c>
      <c r="E4072" s="2" t="s">
        <v>13</v>
      </c>
      <c r="F4072" s="2">
        <v>861</v>
      </c>
      <c r="G4072" s="2">
        <v>860.05</v>
      </c>
      <c r="H4072" s="2">
        <v>34</v>
      </c>
      <c r="I4072" s="2">
        <v>34</v>
      </c>
    </row>
    <row r="4073" spans="1:9" x14ac:dyDescent="0.25">
      <c r="A4073" s="2" t="s">
        <v>674</v>
      </c>
      <c r="B4073" s="2" t="s">
        <v>591</v>
      </c>
      <c r="C4073" s="2" t="s">
        <v>591</v>
      </c>
      <c r="D4073" s="2" t="s">
        <v>16</v>
      </c>
      <c r="E4073" s="2" t="s">
        <v>14</v>
      </c>
      <c r="F4073" s="2">
        <v>904</v>
      </c>
      <c r="G4073" s="2">
        <v>903.62</v>
      </c>
      <c r="H4073" s="2">
        <v>23</v>
      </c>
      <c r="I4073" s="2">
        <v>22.42</v>
      </c>
    </row>
    <row r="4074" spans="1:9" x14ac:dyDescent="0.25">
      <c r="A4074" s="2" t="s">
        <v>674</v>
      </c>
      <c r="B4074" s="2" t="s">
        <v>591</v>
      </c>
      <c r="C4074" s="2" t="s">
        <v>591</v>
      </c>
      <c r="D4074" s="2" t="s">
        <v>16</v>
      </c>
      <c r="E4074" s="2" t="s">
        <v>15</v>
      </c>
      <c r="F4074" s="2">
        <v>809</v>
      </c>
      <c r="G4074" s="2">
        <v>805.25</v>
      </c>
      <c r="H4074" s="2">
        <v>28</v>
      </c>
      <c r="I4074" s="2">
        <v>25.36</v>
      </c>
    </row>
    <row r="4075" spans="1:9" x14ac:dyDescent="0.25">
      <c r="A4075" s="2" t="s">
        <v>674</v>
      </c>
      <c r="B4075" s="2" t="s">
        <v>591</v>
      </c>
      <c r="C4075" s="2" t="s">
        <v>591</v>
      </c>
      <c r="D4075" s="2" t="s">
        <v>16</v>
      </c>
      <c r="E4075" s="2" t="s">
        <v>16</v>
      </c>
      <c r="F4075" s="2">
        <v>974</v>
      </c>
      <c r="G4075" s="2">
        <v>971.1</v>
      </c>
      <c r="H4075" s="2">
        <v>0</v>
      </c>
      <c r="I4075" s="2">
        <v>0</v>
      </c>
    </row>
    <row r="4076" spans="1:9" x14ac:dyDescent="0.25">
      <c r="A4076" s="2" t="s">
        <v>674</v>
      </c>
      <c r="B4076" s="2" t="s">
        <v>591</v>
      </c>
      <c r="C4076" s="2" t="s">
        <v>591</v>
      </c>
      <c r="D4076" s="2" t="s">
        <v>16</v>
      </c>
      <c r="E4076" s="2" t="s">
        <v>17</v>
      </c>
      <c r="F4076" s="2">
        <v>970</v>
      </c>
      <c r="G4076" s="2">
        <v>966.55</v>
      </c>
      <c r="H4076" s="2">
        <v>1</v>
      </c>
      <c r="I4076" s="2">
        <v>0.13</v>
      </c>
    </row>
    <row r="4077" spans="1:9" x14ac:dyDescent="0.25">
      <c r="A4077" s="2" t="s">
        <v>674</v>
      </c>
      <c r="B4077" s="2" t="s">
        <v>591</v>
      </c>
      <c r="C4077" s="2" t="s">
        <v>591</v>
      </c>
      <c r="D4077" s="2" t="s">
        <v>16</v>
      </c>
      <c r="E4077" s="2" t="s">
        <v>18</v>
      </c>
      <c r="F4077" s="2">
        <v>808</v>
      </c>
      <c r="G4077" s="2">
        <v>728.16</v>
      </c>
      <c r="H4077" s="2">
        <v>6</v>
      </c>
      <c r="I4077" s="2">
        <v>4.26</v>
      </c>
    </row>
    <row r="4078" spans="1:9" x14ac:dyDescent="0.25">
      <c r="A4078" s="2" t="s">
        <v>674</v>
      </c>
      <c r="B4078" s="2" t="s">
        <v>591</v>
      </c>
      <c r="C4078" s="2" t="s">
        <v>591</v>
      </c>
      <c r="D4078" s="2" t="s">
        <v>16</v>
      </c>
      <c r="E4078" s="2" t="s">
        <v>19</v>
      </c>
      <c r="F4078" s="2">
        <v>825</v>
      </c>
      <c r="G4078" s="2">
        <v>651.62</v>
      </c>
      <c r="H4078" s="2">
        <v>13</v>
      </c>
      <c r="I4078" s="2">
        <v>4.58</v>
      </c>
    </row>
    <row r="4079" spans="1:9" x14ac:dyDescent="0.25">
      <c r="A4079" s="2" t="s">
        <v>674</v>
      </c>
      <c r="B4079" s="2" t="s">
        <v>593</v>
      </c>
      <c r="C4079" s="2" t="s">
        <v>593</v>
      </c>
      <c r="D4079" s="2" t="s">
        <v>16</v>
      </c>
      <c r="E4079" s="2" t="s">
        <v>675</v>
      </c>
      <c r="F4079" s="2">
        <v>272</v>
      </c>
      <c r="G4079" s="2">
        <v>271.2</v>
      </c>
      <c r="H4079" s="2">
        <v>0</v>
      </c>
      <c r="I4079" s="2">
        <v>0</v>
      </c>
    </row>
    <row r="4080" spans="1:9" x14ac:dyDescent="0.25">
      <c r="A4080" s="2" t="s">
        <v>674</v>
      </c>
      <c r="B4080" s="2" t="s">
        <v>593</v>
      </c>
      <c r="C4080" s="2" t="s">
        <v>593</v>
      </c>
      <c r="D4080" s="2" t="s">
        <v>16</v>
      </c>
      <c r="E4080" s="2" t="s">
        <v>8</v>
      </c>
      <c r="F4080" s="2">
        <v>330</v>
      </c>
      <c r="G4080" s="2">
        <v>329.1</v>
      </c>
      <c r="H4080" s="2">
        <v>0</v>
      </c>
      <c r="I4080" s="2">
        <v>0</v>
      </c>
    </row>
    <row r="4081" spans="1:9" x14ac:dyDescent="0.25">
      <c r="A4081" s="2" t="s">
        <v>674</v>
      </c>
      <c r="B4081" s="2" t="s">
        <v>593</v>
      </c>
      <c r="C4081" s="2" t="s">
        <v>593</v>
      </c>
      <c r="D4081" s="2" t="s">
        <v>16</v>
      </c>
      <c r="E4081" s="2" t="s">
        <v>9</v>
      </c>
      <c r="F4081" s="2">
        <v>317</v>
      </c>
      <c r="G4081" s="2">
        <v>316.16000000000003</v>
      </c>
      <c r="H4081" s="2">
        <v>0</v>
      </c>
      <c r="I4081" s="2">
        <v>0</v>
      </c>
    </row>
    <row r="4082" spans="1:9" x14ac:dyDescent="0.25">
      <c r="A4082" s="2" t="s">
        <v>674</v>
      </c>
      <c r="B4082" s="2" t="s">
        <v>593</v>
      </c>
      <c r="C4082" s="2" t="s">
        <v>593</v>
      </c>
      <c r="D4082" s="2" t="s">
        <v>16</v>
      </c>
      <c r="E4082" s="2" t="s">
        <v>10</v>
      </c>
      <c r="F4082" s="2">
        <v>309</v>
      </c>
      <c r="G4082" s="2">
        <v>309</v>
      </c>
      <c r="H4082" s="2">
        <v>0</v>
      </c>
      <c r="I4082" s="2">
        <v>0</v>
      </c>
    </row>
    <row r="4083" spans="1:9" x14ac:dyDescent="0.25">
      <c r="A4083" s="2" t="s">
        <v>674</v>
      </c>
      <c r="B4083" s="2" t="s">
        <v>593</v>
      </c>
      <c r="C4083" s="2" t="s">
        <v>593</v>
      </c>
      <c r="D4083" s="2" t="s">
        <v>16</v>
      </c>
      <c r="E4083" s="2" t="s">
        <v>11</v>
      </c>
      <c r="F4083" s="2">
        <v>317</v>
      </c>
      <c r="G4083" s="2">
        <v>316.60000000000002</v>
      </c>
      <c r="H4083" s="2">
        <v>0</v>
      </c>
      <c r="I4083" s="2">
        <v>0</v>
      </c>
    </row>
    <row r="4084" spans="1:9" x14ac:dyDescent="0.25">
      <c r="A4084" s="2" t="s">
        <v>674</v>
      </c>
      <c r="B4084" s="2" t="s">
        <v>593</v>
      </c>
      <c r="C4084" s="2" t="s">
        <v>593</v>
      </c>
      <c r="D4084" s="2" t="s">
        <v>16</v>
      </c>
      <c r="E4084" s="2" t="s">
        <v>12</v>
      </c>
      <c r="F4084" s="2">
        <v>308</v>
      </c>
      <c r="G4084" s="2">
        <v>307.2</v>
      </c>
      <c r="H4084" s="2">
        <v>0</v>
      </c>
      <c r="I4084" s="2">
        <v>0</v>
      </c>
    </row>
    <row r="4085" spans="1:9" x14ac:dyDescent="0.25">
      <c r="A4085" s="2" t="s">
        <v>674</v>
      </c>
      <c r="B4085" s="2" t="s">
        <v>593</v>
      </c>
      <c r="C4085" s="2" t="s">
        <v>593</v>
      </c>
      <c r="D4085" s="2" t="s">
        <v>16</v>
      </c>
      <c r="E4085" s="2" t="s">
        <v>13</v>
      </c>
      <c r="F4085" s="2">
        <v>349</v>
      </c>
      <c r="G4085" s="2">
        <v>349</v>
      </c>
      <c r="H4085" s="2">
        <v>0</v>
      </c>
      <c r="I4085" s="2">
        <v>0</v>
      </c>
    </row>
    <row r="4086" spans="1:9" x14ac:dyDescent="0.25">
      <c r="A4086" s="2" t="s">
        <v>674</v>
      </c>
      <c r="B4086" s="2" t="s">
        <v>593</v>
      </c>
      <c r="C4086" s="2" t="s">
        <v>593</v>
      </c>
      <c r="D4086" s="2" t="s">
        <v>16</v>
      </c>
      <c r="E4086" s="2" t="s">
        <v>14</v>
      </c>
      <c r="F4086" s="2">
        <v>329</v>
      </c>
      <c r="G4086" s="2">
        <v>329</v>
      </c>
      <c r="H4086" s="2">
        <v>0</v>
      </c>
      <c r="I4086" s="2">
        <v>0</v>
      </c>
    </row>
    <row r="4087" spans="1:9" x14ac:dyDescent="0.25">
      <c r="A4087" s="2" t="s">
        <v>674</v>
      </c>
      <c r="B4087" s="2" t="s">
        <v>593</v>
      </c>
      <c r="C4087" s="2" t="s">
        <v>593</v>
      </c>
      <c r="D4087" s="2" t="s">
        <v>16</v>
      </c>
      <c r="E4087" s="2" t="s">
        <v>15</v>
      </c>
      <c r="F4087" s="2">
        <v>366</v>
      </c>
      <c r="G4087" s="2">
        <v>365.84</v>
      </c>
      <c r="H4087" s="2">
        <v>0</v>
      </c>
      <c r="I4087" s="2">
        <v>0</v>
      </c>
    </row>
    <row r="4088" spans="1:9" x14ac:dyDescent="0.25">
      <c r="A4088" s="2" t="s">
        <v>674</v>
      </c>
      <c r="B4088" s="2" t="s">
        <v>593</v>
      </c>
      <c r="C4088" s="2" t="s">
        <v>593</v>
      </c>
      <c r="D4088" s="2" t="s">
        <v>16</v>
      </c>
      <c r="E4088" s="2" t="s">
        <v>16</v>
      </c>
      <c r="F4088" s="2">
        <v>322</v>
      </c>
      <c r="G4088" s="2">
        <v>321.42</v>
      </c>
      <c r="H4088" s="2">
        <v>1</v>
      </c>
      <c r="I4088" s="2">
        <v>1</v>
      </c>
    </row>
    <row r="4089" spans="1:9" x14ac:dyDescent="0.25">
      <c r="A4089" s="2" t="s">
        <v>674</v>
      </c>
      <c r="B4089" s="2" t="s">
        <v>593</v>
      </c>
      <c r="C4089" s="2" t="s">
        <v>593</v>
      </c>
      <c r="D4089" s="2" t="s">
        <v>16</v>
      </c>
      <c r="E4089" s="2" t="s">
        <v>17</v>
      </c>
      <c r="F4089" s="2">
        <v>347</v>
      </c>
      <c r="G4089" s="2">
        <v>346.24</v>
      </c>
      <c r="H4089" s="2">
        <v>3</v>
      </c>
      <c r="I4089" s="2">
        <v>3</v>
      </c>
    </row>
    <row r="4090" spans="1:9" x14ac:dyDescent="0.25">
      <c r="A4090" s="2" t="s">
        <v>674</v>
      </c>
      <c r="B4090" s="2" t="s">
        <v>593</v>
      </c>
      <c r="C4090" s="2" t="s">
        <v>593</v>
      </c>
      <c r="D4090" s="2" t="s">
        <v>16</v>
      </c>
      <c r="E4090" s="2" t="s">
        <v>18</v>
      </c>
      <c r="F4090" s="2">
        <v>328</v>
      </c>
      <c r="G4090" s="2">
        <v>287.87</v>
      </c>
      <c r="H4090" s="2">
        <v>4</v>
      </c>
      <c r="I4090" s="2">
        <v>3.04</v>
      </c>
    </row>
    <row r="4091" spans="1:9" x14ac:dyDescent="0.25">
      <c r="A4091" s="2" t="s">
        <v>674</v>
      </c>
      <c r="B4091" s="2" t="s">
        <v>593</v>
      </c>
      <c r="C4091" s="2" t="s">
        <v>593</v>
      </c>
      <c r="D4091" s="2" t="s">
        <v>16</v>
      </c>
      <c r="E4091" s="2" t="s">
        <v>19</v>
      </c>
      <c r="F4091" s="2">
        <v>299</v>
      </c>
      <c r="G4091" s="2">
        <v>266.39999999999998</v>
      </c>
      <c r="H4091" s="2">
        <v>19</v>
      </c>
      <c r="I4091" s="2">
        <v>17.2</v>
      </c>
    </row>
    <row r="4092" spans="1:9" x14ac:dyDescent="0.25">
      <c r="A4092" s="2" t="s">
        <v>674</v>
      </c>
      <c r="B4092" s="2" t="s">
        <v>595</v>
      </c>
      <c r="C4092" s="2" t="s">
        <v>595</v>
      </c>
      <c r="D4092" s="2" t="s">
        <v>16</v>
      </c>
      <c r="E4092" s="2" t="s">
        <v>675</v>
      </c>
      <c r="F4092" s="2">
        <v>167</v>
      </c>
      <c r="G4092" s="2">
        <v>164.76</v>
      </c>
      <c r="H4092" s="2">
        <v>4</v>
      </c>
      <c r="I4092" s="2">
        <v>1.76</v>
      </c>
    </row>
    <row r="4093" spans="1:9" x14ac:dyDescent="0.25">
      <c r="A4093" s="2" t="s">
        <v>674</v>
      </c>
      <c r="B4093" s="2" t="s">
        <v>595</v>
      </c>
      <c r="C4093" s="2" t="s">
        <v>595</v>
      </c>
      <c r="D4093" s="2" t="s">
        <v>16</v>
      </c>
      <c r="E4093" s="2" t="s">
        <v>8</v>
      </c>
      <c r="F4093" s="2">
        <v>155</v>
      </c>
      <c r="G4093" s="2">
        <v>154.44999999999999</v>
      </c>
      <c r="H4093" s="2">
        <v>4</v>
      </c>
      <c r="I4093" s="2">
        <v>3.57</v>
      </c>
    </row>
    <row r="4094" spans="1:9" x14ac:dyDescent="0.25">
      <c r="A4094" s="2" t="s">
        <v>674</v>
      </c>
      <c r="B4094" s="2" t="s">
        <v>595</v>
      </c>
      <c r="C4094" s="2" t="s">
        <v>595</v>
      </c>
      <c r="D4094" s="2" t="s">
        <v>16</v>
      </c>
      <c r="E4094" s="2" t="s">
        <v>9</v>
      </c>
      <c r="F4094" s="2">
        <v>160</v>
      </c>
      <c r="G4094" s="2">
        <v>158.83000000000001</v>
      </c>
      <c r="H4094" s="2">
        <v>5</v>
      </c>
      <c r="I4094" s="2">
        <v>4.7300000000000004</v>
      </c>
    </row>
    <row r="4095" spans="1:9" x14ac:dyDescent="0.25">
      <c r="A4095" s="2" t="s">
        <v>674</v>
      </c>
      <c r="B4095" s="2" t="s">
        <v>595</v>
      </c>
      <c r="C4095" s="2" t="s">
        <v>595</v>
      </c>
      <c r="D4095" s="2" t="s">
        <v>16</v>
      </c>
      <c r="E4095" s="2" t="s">
        <v>10</v>
      </c>
      <c r="F4095" s="2">
        <v>160</v>
      </c>
      <c r="G4095" s="2">
        <v>158.63999999999999</v>
      </c>
      <c r="H4095" s="2">
        <v>5</v>
      </c>
      <c r="I4095" s="2">
        <v>4.5999999999999996</v>
      </c>
    </row>
    <row r="4096" spans="1:9" x14ac:dyDescent="0.25">
      <c r="A4096" s="2" t="s">
        <v>674</v>
      </c>
      <c r="B4096" s="2" t="s">
        <v>595</v>
      </c>
      <c r="C4096" s="2" t="s">
        <v>595</v>
      </c>
      <c r="D4096" s="2" t="s">
        <v>16</v>
      </c>
      <c r="E4096" s="2" t="s">
        <v>11</v>
      </c>
      <c r="F4096" s="2">
        <v>168</v>
      </c>
      <c r="G4096" s="2">
        <v>164.56</v>
      </c>
      <c r="H4096" s="2">
        <v>9</v>
      </c>
      <c r="I4096" s="2">
        <v>7.33</v>
      </c>
    </row>
    <row r="4097" spans="1:9" x14ac:dyDescent="0.25">
      <c r="A4097" s="2" t="s">
        <v>674</v>
      </c>
      <c r="B4097" s="2" t="s">
        <v>595</v>
      </c>
      <c r="C4097" s="2" t="s">
        <v>595</v>
      </c>
      <c r="D4097" s="2" t="s">
        <v>16</v>
      </c>
      <c r="E4097" s="2" t="s">
        <v>12</v>
      </c>
      <c r="F4097" s="2">
        <v>171</v>
      </c>
      <c r="G4097" s="2">
        <v>166.85</v>
      </c>
      <c r="H4097" s="2">
        <v>10</v>
      </c>
      <c r="I4097" s="2">
        <v>8.56</v>
      </c>
    </row>
    <row r="4098" spans="1:9" x14ac:dyDescent="0.25">
      <c r="A4098" s="2" t="s">
        <v>674</v>
      </c>
      <c r="B4098" s="2" t="s">
        <v>595</v>
      </c>
      <c r="C4098" s="2" t="s">
        <v>595</v>
      </c>
      <c r="D4098" s="2" t="s">
        <v>16</v>
      </c>
      <c r="E4098" s="2" t="s">
        <v>13</v>
      </c>
      <c r="F4098" s="2">
        <v>158</v>
      </c>
      <c r="G4098" s="2">
        <v>156.6</v>
      </c>
      <c r="H4098" s="2">
        <v>6</v>
      </c>
      <c r="I4098" s="2">
        <v>5.58</v>
      </c>
    </row>
    <row r="4099" spans="1:9" x14ac:dyDescent="0.25">
      <c r="A4099" s="2" t="s">
        <v>674</v>
      </c>
      <c r="B4099" s="2" t="s">
        <v>595</v>
      </c>
      <c r="C4099" s="2" t="s">
        <v>595</v>
      </c>
      <c r="D4099" s="2" t="s">
        <v>16</v>
      </c>
      <c r="E4099" s="2" t="s">
        <v>14</v>
      </c>
      <c r="F4099" s="2">
        <v>169</v>
      </c>
      <c r="G4099" s="2">
        <v>167.83</v>
      </c>
      <c r="H4099" s="2">
        <v>13</v>
      </c>
      <c r="I4099" s="2">
        <v>11.65</v>
      </c>
    </row>
    <row r="4100" spans="1:9" x14ac:dyDescent="0.25">
      <c r="A4100" s="2" t="s">
        <v>674</v>
      </c>
      <c r="B4100" s="2" t="s">
        <v>595</v>
      </c>
      <c r="C4100" s="2" t="s">
        <v>595</v>
      </c>
      <c r="D4100" s="2" t="s">
        <v>16</v>
      </c>
      <c r="E4100" s="2" t="s">
        <v>15</v>
      </c>
      <c r="F4100" s="2">
        <v>180</v>
      </c>
      <c r="G4100" s="2">
        <v>176.56</v>
      </c>
      <c r="H4100" s="2">
        <v>7</v>
      </c>
      <c r="I4100" s="2">
        <v>5.18</v>
      </c>
    </row>
    <row r="4101" spans="1:9" x14ac:dyDescent="0.25">
      <c r="A4101" s="2" t="s">
        <v>674</v>
      </c>
      <c r="B4101" s="2" t="s">
        <v>595</v>
      </c>
      <c r="C4101" s="2" t="s">
        <v>595</v>
      </c>
      <c r="D4101" s="2" t="s">
        <v>16</v>
      </c>
      <c r="E4101" s="2" t="s">
        <v>16</v>
      </c>
      <c r="F4101" s="2">
        <v>172</v>
      </c>
      <c r="G4101" s="2">
        <v>170.43</v>
      </c>
      <c r="H4101" s="2">
        <v>10</v>
      </c>
      <c r="I4101" s="2">
        <v>8.64</v>
      </c>
    </row>
    <row r="4102" spans="1:9" x14ac:dyDescent="0.25">
      <c r="A4102" s="2" t="s">
        <v>674</v>
      </c>
      <c r="B4102" s="2" t="s">
        <v>595</v>
      </c>
      <c r="C4102" s="2" t="s">
        <v>595</v>
      </c>
      <c r="D4102" s="2" t="s">
        <v>16</v>
      </c>
      <c r="E4102" s="2" t="s">
        <v>17</v>
      </c>
      <c r="F4102" s="2">
        <v>185</v>
      </c>
      <c r="G4102" s="2">
        <v>182.53</v>
      </c>
      <c r="H4102" s="2">
        <v>6</v>
      </c>
      <c r="I4102" s="2">
        <v>4.5999999999999996</v>
      </c>
    </row>
    <row r="4103" spans="1:9" x14ac:dyDescent="0.25">
      <c r="A4103" s="2" t="s">
        <v>674</v>
      </c>
      <c r="B4103" s="2" t="s">
        <v>595</v>
      </c>
      <c r="C4103" s="2" t="s">
        <v>595</v>
      </c>
      <c r="D4103" s="2" t="s">
        <v>16</v>
      </c>
      <c r="E4103" s="2" t="s">
        <v>18</v>
      </c>
      <c r="F4103" s="2">
        <v>147</v>
      </c>
      <c r="G4103" s="2">
        <v>137.74</v>
      </c>
      <c r="H4103" s="2">
        <v>1</v>
      </c>
      <c r="I4103" s="2">
        <v>1</v>
      </c>
    </row>
    <row r="4104" spans="1:9" x14ac:dyDescent="0.25">
      <c r="A4104" s="2" t="s">
        <v>674</v>
      </c>
      <c r="B4104" s="2" t="s">
        <v>595</v>
      </c>
      <c r="C4104" s="2" t="s">
        <v>595</v>
      </c>
      <c r="D4104" s="2" t="s">
        <v>16</v>
      </c>
      <c r="E4104" s="2" t="s">
        <v>19</v>
      </c>
      <c r="F4104" s="2">
        <v>131</v>
      </c>
      <c r="G4104" s="2">
        <v>116.46</v>
      </c>
      <c r="H4104" s="2">
        <v>6</v>
      </c>
      <c r="I4104" s="2">
        <v>6</v>
      </c>
    </row>
    <row r="4105" spans="1:9" x14ac:dyDescent="0.25">
      <c r="A4105" s="2" t="s">
        <v>674</v>
      </c>
      <c r="B4105" s="2" t="s">
        <v>597</v>
      </c>
      <c r="C4105" s="2" t="s">
        <v>597</v>
      </c>
      <c r="D4105" s="2" t="s">
        <v>16</v>
      </c>
      <c r="E4105" s="2" t="s">
        <v>675</v>
      </c>
      <c r="F4105" s="2">
        <v>228</v>
      </c>
      <c r="G4105" s="2">
        <v>228</v>
      </c>
      <c r="H4105" s="2">
        <v>54</v>
      </c>
      <c r="I4105" s="2">
        <v>54</v>
      </c>
    </row>
    <row r="4106" spans="1:9" x14ac:dyDescent="0.25">
      <c r="A4106" s="2" t="s">
        <v>674</v>
      </c>
      <c r="B4106" s="2" t="s">
        <v>597</v>
      </c>
      <c r="C4106" s="2" t="s">
        <v>597</v>
      </c>
      <c r="D4106" s="2" t="s">
        <v>16</v>
      </c>
      <c r="E4106" s="2" t="s">
        <v>8</v>
      </c>
      <c r="F4106" s="2">
        <v>239</v>
      </c>
      <c r="G4106" s="2">
        <v>239</v>
      </c>
      <c r="H4106" s="2">
        <v>38</v>
      </c>
      <c r="I4106" s="2">
        <v>38</v>
      </c>
    </row>
    <row r="4107" spans="1:9" x14ac:dyDescent="0.25">
      <c r="A4107" s="2" t="s">
        <v>674</v>
      </c>
      <c r="B4107" s="2" t="s">
        <v>597</v>
      </c>
      <c r="C4107" s="2" t="s">
        <v>597</v>
      </c>
      <c r="D4107" s="2" t="s">
        <v>16</v>
      </c>
      <c r="E4107" s="2" t="s">
        <v>9</v>
      </c>
      <c r="F4107" s="2">
        <v>263</v>
      </c>
      <c r="G4107" s="2">
        <v>263</v>
      </c>
      <c r="H4107" s="2">
        <v>55</v>
      </c>
      <c r="I4107" s="2">
        <v>55</v>
      </c>
    </row>
    <row r="4108" spans="1:9" x14ac:dyDescent="0.25">
      <c r="A4108" s="2" t="s">
        <v>674</v>
      </c>
      <c r="B4108" s="2" t="s">
        <v>597</v>
      </c>
      <c r="C4108" s="2" t="s">
        <v>597</v>
      </c>
      <c r="D4108" s="2" t="s">
        <v>16</v>
      </c>
      <c r="E4108" s="2" t="s">
        <v>10</v>
      </c>
      <c r="F4108" s="2">
        <v>244</v>
      </c>
      <c r="G4108" s="2">
        <v>244</v>
      </c>
      <c r="H4108" s="2">
        <v>42</v>
      </c>
      <c r="I4108" s="2">
        <v>42</v>
      </c>
    </row>
    <row r="4109" spans="1:9" x14ac:dyDescent="0.25">
      <c r="A4109" s="2" t="s">
        <v>674</v>
      </c>
      <c r="B4109" s="2" t="s">
        <v>597</v>
      </c>
      <c r="C4109" s="2" t="s">
        <v>597</v>
      </c>
      <c r="D4109" s="2" t="s">
        <v>16</v>
      </c>
      <c r="E4109" s="2" t="s">
        <v>11</v>
      </c>
      <c r="F4109" s="2">
        <v>252</v>
      </c>
      <c r="G4109" s="2">
        <v>251.02</v>
      </c>
      <c r="H4109" s="2">
        <v>41</v>
      </c>
      <c r="I4109" s="2">
        <v>41</v>
      </c>
    </row>
    <row r="4110" spans="1:9" x14ac:dyDescent="0.25">
      <c r="A4110" s="2" t="s">
        <v>674</v>
      </c>
      <c r="B4110" s="2" t="s">
        <v>597</v>
      </c>
      <c r="C4110" s="2" t="s">
        <v>597</v>
      </c>
      <c r="D4110" s="2" t="s">
        <v>16</v>
      </c>
      <c r="E4110" s="2" t="s">
        <v>12</v>
      </c>
      <c r="F4110" s="2">
        <v>252</v>
      </c>
      <c r="G4110" s="2">
        <v>252</v>
      </c>
      <c r="H4110" s="2">
        <v>31</v>
      </c>
      <c r="I4110" s="2">
        <v>31</v>
      </c>
    </row>
    <row r="4111" spans="1:9" x14ac:dyDescent="0.25">
      <c r="A4111" s="2" t="s">
        <v>674</v>
      </c>
      <c r="B4111" s="2" t="s">
        <v>597</v>
      </c>
      <c r="C4111" s="2" t="s">
        <v>597</v>
      </c>
      <c r="D4111" s="2" t="s">
        <v>16</v>
      </c>
      <c r="E4111" s="2" t="s">
        <v>13</v>
      </c>
      <c r="F4111" s="2">
        <v>239</v>
      </c>
      <c r="G4111" s="2">
        <v>239</v>
      </c>
      <c r="H4111" s="2">
        <v>30</v>
      </c>
      <c r="I4111" s="2">
        <v>30</v>
      </c>
    </row>
    <row r="4112" spans="1:9" x14ac:dyDescent="0.25">
      <c r="A4112" s="2" t="s">
        <v>674</v>
      </c>
      <c r="B4112" s="2" t="s">
        <v>597</v>
      </c>
      <c r="C4112" s="2" t="s">
        <v>597</v>
      </c>
      <c r="D4112" s="2" t="s">
        <v>16</v>
      </c>
      <c r="E4112" s="2" t="s">
        <v>14</v>
      </c>
      <c r="F4112" s="2">
        <v>249</v>
      </c>
      <c r="G4112" s="2">
        <v>248.19</v>
      </c>
      <c r="H4112" s="2">
        <v>30</v>
      </c>
      <c r="I4112" s="2">
        <v>30</v>
      </c>
    </row>
    <row r="4113" spans="1:9" x14ac:dyDescent="0.25">
      <c r="A4113" s="2" t="s">
        <v>674</v>
      </c>
      <c r="B4113" s="2" t="s">
        <v>597</v>
      </c>
      <c r="C4113" s="2" t="s">
        <v>597</v>
      </c>
      <c r="D4113" s="2" t="s">
        <v>16</v>
      </c>
      <c r="E4113" s="2" t="s">
        <v>15</v>
      </c>
      <c r="F4113" s="2">
        <v>244</v>
      </c>
      <c r="G4113" s="2">
        <v>244</v>
      </c>
      <c r="H4113" s="2">
        <v>39</v>
      </c>
      <c r="I4113" s="2">
        <v>39</v>
      </c>
    </row>
    <row r="4114" spans="1:9" x14ac:dyDescent="0.25">
      <c r="A4114" s="2" t="s">
        <v>674</v>
      </c>
      <c r="B4114" s="2" t="s">
        <v>597</v>
      </c>
      <c r="C4114" s="2" t="s">
        <v>597</v>
      </c>
      <c r="D4114" s="2" t="s">
        <v>16</v>
      </c>
      <c r="E4114" s="2" t="s">
        <v>16</v>
      </c>
      <c r="F4114" s="2">
        <v>301</v>
      </c>
      <c r="G4114" s="2">
        <v>300.77999999999997</v>
      </c>
      <c r="H4114" s="2">
        <v>48</v>
      </c>
      <c r="I4114" s="2">
        <v>48</v>
      </c>
    </row>
    <row r="4115" spans="1:9" x14ac:dyDescent="0.25">
      <c r="A4115" s="2" t="s">
        <v>674</v>
      </c>
      <c r="B4115" s="2" t="s">
        <v>597</v>
      </c>
      <c r="C4115" s="2" t="s">
        <v>597</v>
      </c>
      <c r="D4115" s="2" t="s">
        <v>16</v>
      </c>
      <c r="E4115" s="2" t="s">
        <v>17</v>
      </c>
      <c r="F4115" s="2">
        <v>261</v>
      </c>
      <c r="G4115" s="2">
        <v>258.04000000000002</v>
      </c>
      <c r="H4115" s="2">
        <v>26</v>
      </c>
      <c r="I4115" s="2">
        <v>26</v>
      </c>
    </row>
    <row r="4116" spans="1:9" x14ac:dyDescent="0.25">
      <c r="A4116" s="2" t="s">
        <v>674</v>
      </c>
      <c r="B4116" s="2" t="s">
        <v>597</v>
      </c>
      <c r="C4116" s="2" t="s">
        <v>597</v>
      </c>
      <c r="D4116" s="2" t="s">
        <v>16</v>
      </c>
      <c r="E4116" s="2" t="s">
        <v>18</v>
      </c>
      <c r="F4116" s="2">
        <v>227</v>
      </c>
      <c r="G4116" s="2">
        <v>186.65</v>
      </c>
      <c r="H4116" s="2">
        <v>33</v>
      </c>
      <c r="I4116" s="2">
        <v>21.87</v>
      </c>
    </row>
    <row r="4117" spans="1:9" x14ac:dyDescent="0.25">
      <c r="A4117" s="2" t="s">
        <v>674</v>
      </c>
      <c r="B4117" s="2" t="s">
        <v>597</v>
      </c>
      <c r="C4117" s="2" t="s">
        <v>597</v>
      </c>
      <c r="D4117" s="2" t="s">
        <v>16</v>
      </c>
      <c r="E4117" s="2" t="s">
        <v>19</v>
      </c>
      <c r="F4117" s="2">
        <v>190</v>
      </c>
      <c r="G4117" s="2">
        <v>175.85</v>
      </c>
      <c r="H4117" s="2">
        <v>12</v>
      </c>
      <c r="I4117" s="2">
        <v>8</v>
      </c>
    </row>
    <row r="4118" spans="1:9" x14ac:dyDescent="0.25">
      <c r="A4118" s="2" t="s">
        <v>674</v>
      </c>
      <c r="B4118" s="2" t="s">
        <v>599</v>
      </c>
      <c r="C4118" s="2" t="s">
        <v>599</v>
      </c>
      <c r="D4118" s="2" t="s">
        <v>16</v>
      </c>
      <c r="E4118" s="2" t="s">
        <v>675</v>
      </c>
      <c r="F4118" s="2">
        <v>131</v>
      </c>
      <c r="G4118" s="2">
        <v>131</v>
      </c>
      <c r="H4118" s="2">
        <v>40</v>
      </c>
      <c r="I4118" s="2">
        <v>40</v>
      </c>
    </row>
    <row r="4119" spans="1:9" x14ac:dyDescent="0.25">
      <c r="A4119" s="2" t="s">
        <v>674</v>
      </c>
      <c r="B4119" s="2" t="s">
        <v>599</v>
      </c>
      <c r="C4119" s="2" t="s">
        <v>599</v>
      </c>
      <c r="D4119" s="2" t="s">
        <v>16</v>
      </c>
      <c r="E4119" s="2" t="s">
        <v>8</v>
      </c>
      <c r="F4119" s="2">
        <v>155</v>
      </c>
      <c r="G4119" s="2">
        <v>154.5</v>
      </c>
      <c r="H4119" s="2">
        <v>36</v>
      </c>
      <c r="I4119" s="2">
        <v>36</v>
      </c>
    </row>
    <row r="4120" spans="1:9" x14ac:dyDescent="0.25">
      <c r="A4120" s="2" t="s">
        <v>674</v>
      </c>
      <c r="B4120" s="2" t="s">
        <v>599</v>
      </c>
      <c r="C4120" s="2" t="s">
        <v>599</v>
      </c>
      <c r="D4120" s="2" t="s">
        <v>16</v>
      </c>
      <c r="E4120" s="2" t="s">
        <v>9</v>
      </c>
      <c r="F4120" s="2">
        <v>135</v>
      </c>
      <c r="G4120" s="2">
        <v>135</v>
      </c>
      <c r="H4120" s="2">
        <v>44</v>
      </c>
      <c r="I4120" s="2">
        <v>44</v>
      </c>
    </row>
    <row r="4121" spans="1:9" x14ac:dyDescent="0.25">
      <c r="A4121" s="2" t="s">
        <v>674</v>
      </c>
      <c r="B4121" s="2" t="s">
        <v>599</v>
      </c>
      <c r="C4121" s="2" t="s">
        <v>599</v>
      </c>
      <c r="D4121" s="2" t="s">
        <v>16</v>
      </c>
      <c r="E4121" s="2" t="s">
        <v>10</v>
      </c>
      <c r="F4121" s="2">
        <v>146</v>
      </c>
      <c r="G4121" s="2">
        <v>146</v>
      </c>
      <c r="H4121" s="2">
        <v>45</v>
      </c>
      <c r="I4121" s="2">
        <v>45</v>
      </c>
    </row>
    <row r="4122" spans="1:9" x14ac:dyDescent="0.25">
      <c r="A4122" s="2" t="s">
        <v>674</v>
      </c>
      <c r="B4122" s="2" t="s">
        <v>599</v>
      </c>
      <c r="C4122" s="2" t="s">
        <v>599</v>
      </c>
      <c r="D4122" s="2" t="s">
        <v>16</v>
      </c>
      <c r="E4122" s="2" t="s">
        <v>11</v>
      </c>
      <c r="F4122" s="2">
        <v>160</v>
      </c>
      <c r="G4122" s="2">
        <v>160</v>
      </c>
      <c r="H4122" s="2">
        <v>56</v>
      </c>
      <c r="I4122" s="2">
        <v>56</v>
      </c>
    </row>
    <row r="4123" spans="1:9" x14ac:dyDescent="0.25">
      <c r="A4123" s="2" t="s">
        <v>674</v>
      </c>
      <c r="B4123" s="2" t="s">
        <v>599</v>
      </c>
      <c r="C4123" s="2" t="s">
        <v>599</v>
      </c>
      <c r="D4123" s="2" t="s">
        <v>16</v>
      </c>
      <c r="E4123" s="2" t="s">
        <v>12</v>
      </c>
      <c r="F4123" s="2">
        <v>161</v>
      </c>
      <c r="G4123" s="2">
        <v>160.9</v>
      </c>
      <c r="H4123" s="2">
        <v>42</v>
      </c>
      <c r="I4123" s="2">
        <v>41.9</v>
      </c>
    </row>
    <row r="4124" spans="1:9" x14ac:dyDescent="0.25">
      <c r="A4124" s="2" t="s">
        <v>674</v>
      </c>
      <c r="B4124" s="2" t="s">
        <v>599</v>
      </c>
      <c r="C4124" s="2" t="s">
        <v>599</v>
      </c>
      <c r="D4124" s="2" t="s">
        <v>16</v>
      </c>
      <c r="E4124" s="2" t="s">
        <v>13</v>
      </c>
      <c r="F4124" s="2">
        <v>169</v>
      </c>
      <c r="G4124" s="2">
        <v>168.8</v>
      </c>
      <c r="H4124" s="2">
        <v>50</v>
      </c>
      <c r="I4124" s="2">
        <v>49.8</v>
      </c>
    </row>
    <row r="4125" spans="1:9" x14ac:dyDescent="0.25">
      <c r="A4125" s="2" t="s">
        <v>674</v>
      </c>
      <c r="B4125" s="2" t="s">
        <v>599</v>
      </c>
      <c r="C4125" s="2" t="s">
        <v>599</v>
      </c>
      <c r="D4125" s="2" t="s">
        <v>16</v>
      </c>
      <c r="E4125" s="2" t="s">
        <v>14</v>
      </c>
      <c r="F4125" s="2">
        <v>151</v>
      </c>
      <c r="G4125" s="2">
        <v>150.72</v>
      </c>
      <c r="H4125" s="2">
        <v>36</v>
      </c>
      <c r="I4125" s="2">
        <v>35.72</v>
      </c>
    </row>
    <row r="4126" spans="1:9" x14ac:dyDescent="0.25">
      <c r="A4126" s="2" t="s">
        <v>674</v>
      </c>
      <c r="B4126" s="2" t="s">
        <v>599</v>
      </c>
      <c r="C4126" s="2" t="s">
        <v>599</v>
      </c>
      <c r="D4126" s="2" t="s">
        <v>16</v>
      </c>
      <c r="E4126" s="2" t="s">
        <v>15</v>
      </c>
      <c r="F4126" s="2">
        <v>161</v>
      </c>
      <c r="G4126" s="2">
        <v>160.80000000000001</v>
      </c>
      <c r="H4126" s="2">
        <v>37</v>
      </c>
      <c r="I4126" s="2">
        <v>36.799999999999997</v>
      </c>
    </row>
    <row r="4127" spans="1:9" x14ac:dyDescent="0.25">
      <c r="A4127" s="2" t="s">
        <v>674</v>
      </c>
      <c r="B4127" s="2" t="s">
        <v>599</v>
      </c>
      <c r="C4127" s="2" t="s">
        <v>599</v>
      </c>
      <c r="D4127" s="2" t="s">
        <v>16</v>
      </c>
      <c r="E4127" s="2" t="s">
        <v>16</v>
      </c>
      <c r="F4127" s="2">
        <v>138</v>
      </c>
      <c r="G4127" s="2">
        <v>138</v>
      </c>
      <c r="H4127" s="2">
        <v>0</v>
      </c>
      <c r="I4127" s="2">
        <v>0</v>
      </c>
    </row>
    <row r="4128" spans="1:9" x14ac:dyDescent="0.25">
      <c r="A4128" s="2" t="s">
        <v>674</v>
      </c>
      <c r="B4128" s="2" t="s">
        <v>599</v>
      </c>
      <c r="C4128" s="2" t="s">
        <v>599</v>
      </c>
      <c r="D4128" s="2" t="s">
        <v>16</v>
      </c>
      <c r="E4128" s="2" t="s">
        <v>17</v>
      </c>
      <c r="F4128" s="2">
        <v>113</v>
      </c>
      <c r="G4128" s="2">
        <v>112.72</v>
      </c>
      <c r="H4128" s="2">
        <v>0</v>
      </c>
      <c r="I4128" s="2">
        <v>0</v>
      </c>
    </row>
    <row r="4129" spans="1:9" x14ac:dyDescent="0.25">
      <c r="A4129" s="2" t="s">
        <v>674</v>
      </c>
      <c r="B4129" s="2" t="s">
        <v>599</v>
      </c>
      <c r="C4129" s="2" t="s">
        <v>599</v>
      </c>
      <c r="D4129" s="2" t="s">
        <v>16</v>
      </c>
      <c r="E4129" s="2" t="s">
        <v>18</v>
      </c>
      <c r="F4129" s="2">
        <v>98</v>
      </c>
      <c r="G4129" s="2">
        <v>88.38</v>
      </c>
      <c r="H4129" s="2">
        <v>0</v>
      </c>
      <c r="I4129" s="2">
        <v>0</v>
      </c>
    </row>
    <row r="4130" spans="1:9" x14ac:dyDescent="0.25">
      <c r="A4130" s="2" t="s">
        <v>674</v>
      </c>
      <c r="B4130" s="2" t="s">
        <v>599</v>
      </c>
      <c r="C4130" s="2" t="s">
        <v>599</v>
      </c>
      <c r="D4130" s="2" t="s">
        <v>16</v>
      </c>
      <c r="E4130" s="2" t="s">
        <v>19</v>
      </c>
      <c r="F4130" s="2">
        <v>78</v>
      </c>
      <c r="G4130" s="2">
        <v>62.15</v>
      </c>
      <c r="H4130" s="2">
        <v>0</v>
      </c>
      <c r="I4130" s="2">
        <v>0</v>
      </c>
    </row>
    <row r="4131" spans="1:9" x14ac:dyDescent="0.25">
      <c r="A4131" s="2" t="s">
        <v>674</v>
      </c>
      <c r="B4131" s="2" t="s">
        <v>601</v>
      </c>
      <c r="C4131" s="2" t="s">
        <v>601</v>
      </c>
      <c r="D4131" s="2" t="s">
        <v>16</v>
      </c>
      <c r="E4131" s="2" t="s">
        <v>675</v>
      </c>
      <c r="F4131" s="2">
        <v>144</v>
      </c>
      <c r="G4131" s="2">
        <v>144</v>
      </c>
      <c r="H4131" s="2">
        <v>0</v>
      </c>
      <c r="I4131" s="2">
        <v>0</v>
      </c>
    </row>
    <row r="4132" spans="1:9" x14ac:dyDescent="0.25">
      <c r="A4132" s="2" t="s">
        <v>674</v>
      </c>
      <c r="B4132" s="2" t="s">
        <v>601</v>
      </c>
      <c r="C4132" s="2" t="s">
        <v>601</v>
      </c>
      <c r="D4132" s="2" t="s">
        <v>16</v>
      </c>
      <c r="E4132" s="2" t="s">
        <v>8</v>
      </c>
      <c r="F4132" s="2">
        <v>173</v>
      </c>
      <c r="G4132" s="2">
        <v>172.01</v>
      </c>
      <c r="H4132" s="2">
        <v>0</v>
      </c>
      <c r="I4132" s="2">
        <v>0</v>
      </c>
    </row>
    <row r="4133" spans="1:9" x14ac:dyDescent="0.25">
      <c r="A4133" s="2" t="s">
        <v>674</v>
      </c>
      <c r="B4133" s="2" t="s">
        <v>601</v>
      </c>
      <c r="C4133" s="2" t="s">
        <v>601</v>
      </c>
      <c r="D4133" s="2" t="s">
        <v>16</v>
      </c>
      <c r="E4133" s="2" t="s">
        <v>9</v>
      </c>
      <c r="F4133" s="2">
        <v>144</v>
      </c>
      <c r="G4133" s="2">
        <v>144</v>
      </c>
      <c r="H4133" s="2">
        <v>0</v>
      </c>
      <c r="I4133" s="2">
        <v>0</v>
      </c>
    </row>
    <row r="4134" spans="1:9" x14ac:dyDescent="0.25">
      <c r="A4134" s="2" t="s">
        <v>674</v>
      </c>
      <c r="B4134" s="2" t="s">
        <v>601</v>
      </c>
      <c r="C4134" s="2" t="s">
        <v>601</v>
      </c>
      <c r="D4134" s="2" t="s">
        <v>16</v>
      </c>
      <c r="E4134" s="2" t="s">
        <v>10</v>
      </c>
      <c r="F4134" s="2">
        <v>169</v>
      </c>
      <c r="G4134" s="2">
        <v>168.5</v>
      </c>
      <c r="H4134" s="2">
        <v>0</v>
      </c>
      <c r="I4134" s="2">
        <v>0</v>
      </c>
    </row>
    <row r="4135" spans="1:9" x14ac:dyDescent="0.25">
      <c r="A4135" s="2" t="s">
        <v>674</v>
      </c>
      <c r="B4135" s="2" t="s">
        <v>601</v>
      </c>
      <c r="C4135" s="2" t="s">
        <v>601</v>
      </c>
      <c r="D4135" s="2" t="s">
        <v>16</v>
      </c>
      <c r="E4135" s="2" t="s">
        <v>11</v>
      </c>
      <c r="F4135" s="2">
        <v>158</v>
      </c>
      <c r="G4135" s="2">
        <v>157.54</v>
      </c>
      <c r="H4135" s="2">
        <v>0</v>
      </c>
      <c r="I4135" s="2">
        <v>0</v>
      </c>
    </row>
    <row r="4136" spans="1:9" x14ac:dyDescent="0.25">
      <c r="A4136" s="2" t="s">
        <v>674</v>
      </c>
      <c r="B4136" s="2" t="s">
        <v>601</v>
      </c>
      <c r="C4136" s="2" t="s">
        <v>601</v>
      </c>
      <c r="D4136" s="2" t="s">
        <v>16</v>
      </c>
      <c r="E4136" s="2" t="s">
        <v>12</v>
      </c>
      <c r="F4136" s="2">
        <v>155</v>
      </c>
      <c r="G4136" s="2">
        <v>154.01</v>
      </c>
      <c r="H4136" s="2">
        <v>0</v>
      </c>
      <c r="I4136" s="2">
        <v>0</v>
      </c>
    </row>
    <row r="4137" spans="1:9" x14ac:dyDescent="0.25">
      <c r="A4137" s="2" t="s">
        <v>674</v>
      </c>
      <c r="B4137" s="2" t="s">
        <v>601</v>
      </c>
      <c r="C4137" s="2" t="s">
        <v>601</v>
      </c>
      <c r="D4137" s="2" t="s">
        <v>16</v>
      </c>
      <c r="E4137" s="2" t="s">
        <v>13</v>
      </c>
      <c r="F4137" s="2">
        <v>149</v>
      </c>
      <c r="G4137" s="2">
        <v>149</v>
      </c>
      <c r="H4137" s="2">
        <v>0</v>
      </c>
      <c r="I4137" s="2">
        <v>0</v>
      </c>
    </row>
    <row r="4138" spans="1:9" x14ac:dyDescent="0.25">
      <c r="A4138" s="2" t="s">
        <v>674</v>
      </c>
      <c r="B4138" s="2" t="s">
        <v>601</v>
      </c>
      <c r="C4138" s="2" t="s">
        <v>601</v>
      </c>
      <c r="D4138" s="2" t="s">
        <v>16</v>
      </c>
      <c r="E4138" s="2" t="s">
        <v>14</v>
      </c>
      <c r="F4138" s="2">
        <v>153</v>
      </c>
      <c r="G4138" s="2">
        <v>152.08000000000001</v>
      </c>
      <c r="H4138" s="2">
        <v>0</v>
      </c>
      <c r="I4138" s="2">
        <v>0</v>
      </c>
    </row>
    <row r="4139" spans="1:9" x14ac:dyDescent="0.25">
      <c r="A4139" s="2" t="s">
        <v>674</v>
      </c>
      <c r="B4139" s="2" t="s">
        <v>601</v>
      </c>
      <c r="C4139" s="2" t="s">
        <v>601</v>
      </c>
      <c r="D4139" s="2" t="s">
        <v>16</v>
      </c>
      <c r="E4139" s="2" t="s">
        <v>15</v>
      </c>
      <c r="F4139" s="2">
        <v>130</v>
      </c>
      <c r="G4139" s="2">
        <v>130</v>
      </c>
      <c r="H4139" s="2">
        <v>0</v>
      </c>
      <c r="I4139" s="2">
        <v>0</v>
      </c>
    </row>
    <row r="4140" spans="1:9" x14ac:dyDescent="0.25">
      <c r="A4140" s="2" t="s">
        <v>674</v>
      </c>
      <c r="B4140" s="2" t="s">
        <v>601</v>
      </c>
      <c r="C4140" s="2" t="s">
        <v>601</v>
      </c>
      <c r="D4140" s="2" t="s">
        <v>16</v>
      </c>
      <c r="E4140" s="2" t="s">
        <v>16</v>
      </c>
      <c r="F4140" s="2">
        <v>128</v>
      </c>
      <c r="G4140" s="2">
        <v>128</v>
      </c>
      <c r="H4140" s="2">
        <v>0</v>
      </c>
      <c r="I4140" s="2">
        <v>0</v>
      </c>
    </row>
    <row r="4141" spans="1:9" x14ac:dyDescent="0.25">
      <c r="A4141" s="2" t="s">
        <v>674</v>
      </c>
      <c r="B4141" s="2" t="s">
        <v>601</v>
      </c>
      <c r="C4141" s="2" t="s">
        <v>601</v>
      </c>
      <c r="D4141" s="2" t="s">
        <v>16</v>
      </c>
      <c r="E4141" s="2" t="s">
        <v>17</v>
      </c>
      <c r="F4141" s="2">
        <v>123</v>
      </c>
      <c r="G4141" s="2">
        <v>122.56</v>
      </c>
      <c r="H4141" s="2">
        <v>0</v>
      </c>
      <c r="I4141" s="2">
        <v>0</v>
      </c>
    </row>
    <row r="4142" spans="1:9" x14ac:dyDescent="0.25">
      <c r="A4142" s="2" t="s">
        <v>674</v>
      </c>
      <c r="B4142" s="2" t="s">
        <v>601</v>
      </c>
      <c r="C4142" s="2" t="s">
        <v>601</v>
      </c>
      <c r="D4142" s="2" t="s">
        <v>16</v>
      </c>
      <c r="E4142" s="2" t="s">
        <v>18</v>
      </c>
      <c r="F4142" s="2">
        <v>100</v>
      </c>
      <c r="G4142" s="2">
        <v>95.76</v>
      </c>
      <c r="H4142" s="2">
        <v>0</v>
      </c>
      <c r="I4142" s="2">
        <v>0</v>
      </c>
    </row>
    <row r="4143" spans="1:9" x14ac:dyDescent="0.25">
      <c r="A4143" s="2" t="s">
        <v>674</v>
      </c>
      <c r="B4143" s="2" t="s">
        <v>601</v>
      </c>
      <c r="C4143" s="2" t="s">
        <v>601</v>
      </c>
      <c r="D4143" s="2" t="s">
        <v>16</v>
      </c>
      <c r="E4143" s="2" t="s">
        <v>19</v>
      </c>
      <c r="F4143" s="2">
        <v>113</v>
      </c>
      <c r="G4143" s="2">
        <v>103.9</v>
      </c>
      <c r="H4143" s="2">
        <v>0</v>
      </c>
      <c r="I4143" s="2">
        <v>0</v>
      </c>
    </row>
    <row r="4144" spans="1:9" x14ac:dyDescent="0.25">
      <c r="A4144" s="2" t="s">
        <v>674</v>
      </c>
      <c r="B4144" s="2" t="s">
        <v>603</v>
      </c>
      <c r="C4144" s="2" t="s">
        <v>603</v>
      </c>
      <c r="D4144" s="2" t="s">
        <v>16</v>
      </c>
      <c r="E4144" s="2" t="s">
        <v>675</v>
      </c>
      <c r="F4144" s="2">
        <v>106</v>
      </c>
      <c r="G4144" s="2">
        <v>106</v>
      </c>
      <c r="H4144" s="2">
        <v>19</v>
      </c>
      <c r="I4144" s="2">
        <v>18.97</v>
      </c>
    </row>
    <row r="4145" spans="1:9" x14ac:dyDescent="0.25">
      <c r="A4145" s="2" t="s">
        <v>674</v>
      </c>
      <c r="B4145" s="2" t="s">
        <v>603</v>
      </c>
      <c r="C4145" s="2" t="s">
        <v>603</v>
      </c>
      <c r="D4145" s="2" t="s">
        <v>16</v>
      </c>
      <c r="E4145" s="2" t="s">
        <v>8</v>
      </c>
      <c r="F4145" s="2">
        <v>126</v>
      </c>
      <c r="G4145" s="2">
        <v>126</v>
      </c>
      <c r="H4145" s="2">
        <v>15</v>
      </c>
      <c r="I4145" s="2">
        <v>15</v>
      </c>
    </row>
    <row r="4146" spans="1:9" x14ac:dyDescent="0.25">
      <c r="A4146" s="2" t="s">
        <v>674</v>
      </c>
      <c r="B4146" s="2" t="s">
        <v>603</v>
      </c>
      <c r="C4146" s="2" t="s">
        <v>603</v>
      </c>
      <c r="D4146" s="2" t="s">
        <v>16</v>
      </c>
      <c r="E4146" s="2" t="s">
        <v>9</v>
      </c>
      <c r="F4146" s="2">
        <v>130</v>
      </c>
      <c r="G4146" s="2">
        <v>130</v>
      </c>
      <c r="H4146" s="2">
        <v>8</v>
      </c>
      <c r="I4146" s="2">
        <v>8</v>
      </c>
    </row>
    <row r="4147" spans="1:9" x14ac:dyDescent="0.25">
      <c r="A4147" s="2" t="s">
        <v>674</v>
      </c>
      <c r="B4147" s="2" t="s">
        <v>603</v>
      </c>
      <c r="C4147" s="2" t="s">
        <v>603</v>
      </c>
      <c r="D4147" s="2" t="s">
        <v>16</v>
      </c>
      <c r="E4147" s="2" t="s">
        <v>10</v>
      </c>
      <c r="F4147" s="2">
        <v>132</v>
      </c>
      <c r="G4147" s="2">
        <v>132</v>
      </c>
      <c r="H4147" s="2">
        <v>29</v>
      </c>
      <c r="I4147" s="2">
        <v>29</v>
      </c>
    </row>
    <row r="4148" spans="1:9" x14ac:dyDescent="0.25">
      <c r="A4148" s="2" t="s">
        <v>674</v>
      </c>
      <c r="B4148" s="2" t="s">
        <v>603</v>
      </c>
      <c r="C4148" s="2" t="s">
        <v>603</v>
      </c>
      <c r="D4148" s="2" t="s">
        <v>16</v>
      </c>
      <c r="E4148" s="2" t="s">
        <v>11</v>
      </c>
      <c r="F4148" s="2">
        <v>126</v>
      </c>
      <c r="G4148" s="2">
        <v>126</v>
      </c>
      <c r="H4148" s="2">
        <v>11</v>
      </c>
      <c r="I4148" s="2">
        <v>11</v>
      </c>
    </row>
    <row r="4149" spans="1:9" x14ac:dyDescent="0.25">
      <c r="A4149" s="2" t="s">
        <v>674</v>
      </c>
      <c r="B4149" s="2" t="s">
        <v>603</v>
      </c>
      <c r="C4149" s="2" t="s">
        <v>603</v>
      </c>
      <c r="D4149" s="2" t="s">
        <v>16</v>
      </c>
      <c r="E4149" s="2" t="s">
        <v>12</v>
      </c>
      <c r="F4149" s="2">
        <v>121</v>
      </c>
      <c r="G4149" s="2">
        <v>120.7</v>
      </c>
      <c r="H4149" s="2">
        <v>13</v>
      </c>
      <c r="I4149" s="2">
        <v>13</v>
      </c>
    </row>
    <row r="4150" spans="1:9" x14ac:dyDescent="0.25">
      <c r="A4150" s="2" t="s">
        <v>674</v>
      </c>
      <c r="B4150" s="2" t="s">
        <v>603</v>
      </c>
      <c r="C4150" s="2" t="s">
        <v>603</v>
      </c>
      <c r="D4150" s="2" t="s">
        <v>16</v>
      </c>
      <c r="E4150" s="2" t="s">
        <v>13</v>
      </c>
      <c r="F4150" s="2">
        <v>158</v>
      </c>
      <c r="G4150" s="2">
        <v>158</v>
      </c>
      <c r="H4150" s="2">
        <v>9</v>
      </c>
      <c r="I4150" s="2">
        <v>8.92</v>
      </c>
    </row>
    <row r="4151" spans="1:9" x14ac:dyDescent="0.25">
      <c r="A4151" s="2" t="s">
        <v>674</v>
      </c>
      <c r="B4151" s="2" t="s">
        <v>603</v>
      </c>
      <c r="C4151" s="2" t="s">
        <v>603</v>
      </c>
      <c r="D4151" s="2" t="s">
        <v>16</v>
      </c>
      <c r="E4151" s="2" t="s">
        <v>14</v>
      </c>
      <c r="F4151" s="2">
        <v>142</v>
      </c>
      <c r="G4151" s="2">
        <v>142</v>
      </c>
      <c r="H4151" s="2">
        <v>12</v>
      </c>
      <c r="I4151" s="2">
        <v>12</v>
      </c>
    </row>
    <row r="4152" spans="1:9" x14ac:dyDescent="0.25">
      <c r="A4152" s="2" t="s">
        <v>674</v>
      </c>
      <c r="B4152" s="2" t="s">
        <v>603</v>
      </c>
      <c r="C4152" s="2" t="s">
        <v>603</v>
      </c>
      <c r="D4152" s="2" t="s">
        <v>16</v>
      </c>
      <c r="E4152" s="2" t="s">
        <v>15</v>
      </c>
      <c r="F4152" s="2">
        <v>142</v>
      </c>
      <c r="G4152" s="2">
        <v>138.30000000000001</v>
      </c>
      <c r="H4152" s="2">
        <v>8</v>
      </c>
      <c r="I4152" s="2">
        <v>4.5999999999999996</v>
      </c>
    </row>
    <row r="4153" spans="1:9" x14ac:dyDescent="0.25">
      <c r="A4153" s="2" t="s">
        <v>674</v>
      </c>
      <c r="B4153" s="2" t="s">
        <v>603</v>
      </c>
      <c r="C4153" s="2" t="s">
        <v>603</v>
      </c>
      <c r="D4153" s="2" t="s">
        <v>16</v>
      </c>
      <c r="E4153" s="2" t="s">
        <v>16</v>
      </c>
      <c r="F4153" s="2">
        <v>120</v>
      </c>
      <c r="G4153" s="2">
        <v>119.09</v>
      </c>
      <c r="H4153" s="2">
        <v>0</v>
      </c>
      <c r="I4153" s="2">
        <v>0</v>
      </c>
    </row>
    <row r="4154" spans="1:9" x14ac:dyDescent="0.25">
      <c r="A4154" s="2" t="s">
        <v>674</v>
      </c>
      <c r="B4154" s="2" t="s">
        <v>603</v>
      </c>
      <c r="C4154" s="2" t="s">
        <v>603</v>
      </c>
      <c r="D4154" s="2" t="s">
        <v>16</v>
      </c>
      <c r="E4154" s="2" t="s">
        <v>17</v>
      </c>
      <c r="F4154" s="2">
        <v>146</v>
      </c>
      <c r="G4154" s="2">
        <v>145.49</v>
      </c>
      <c r="H4154" s="2">
        <v>0</v>
      </c>
      <c r="I4154" s="2">
        <v>0</v>
      </c>
    </row>
    <row r="4155" spans="1:9" x14ac:dyDescent="0.25">
      <c r="A4155" s="2" t="s">
        <v>674</v>
      </c>
      <c r="B4155" s="2" t="s">
        <v>603</v>
      </c>
      <c r="C4155" s="2" t="s">
        <v>603</v>
      </c>
      <c r="D4155" s="2" t="s">
        <v>16</v>
      </c>
      <c r="E4155" s="2" t="s">
        <v>18</v>
      </c>
      <c r="F4155" s="2">
        <v>114</v>
      </c>
      <c r="G4155" s="2">
        <v>96.47</v>
      </c>
      <c r="H4155" s="2">
        <v>0</v>
      </c>
      <c r="I4155" s="2">
        <v>0</v>
      </c>
    </row>
    <row r="4156" spans="1:9" x14ac:dyDescent="0.25">
      <c r="A4156" s="2" t="s">
        <v>674</v>
      </c>
      <c r="B4156" s="2" t="s">
        <v>603</v>
      </c>
      <c r="C4156" s="2" t="s">
        <v>603</v>
      </c>
      <c r="D4156" s="2" t="s">
        <v>16</v>
      </c>
      <c r="E4156" s="2" t="s">
        <v>19</v>
      </c>
      <c r="F4156" s="2">
        <v>112</v>
      </c>
      <c r="G4156" s="2">
        <v>102.09</v>
      </c>
      <c r="H4156" s="2">
        <v>3</v>
      </c>
      <c r="I4156" s="2">
        <v>3</v>
      </c>
    </row>
    <row r="4157" spans="1:9" x14ac:dyDescent="0.25">
      <c r="A4157" s="2" t="s">
        <v>674</v>
      </c>
      <c r="B4157" s="2" t="s">
        <v>605</v>
      </c>
      <c r="C4157" s="2" t="s">
        <v>605</v>
      </c>
      <c r="D4157" s="2" t="s">
        <v>16</v>
      </c>
      <c r="E4157" s="2" t="s">
        <v>675</v>
      </c>
      <c r="F4157" s="2">
        <v>23</v>
      </c>
      <c r="G4157" s="2">
        <v>23</v>
      </c>
      <c r="H4157" s="2">
        <v>0</v>
      </c>
      <c r="I4157" s="2">
        <v>0</v>
      </c>
    </row>
    <row r="4158" spans="1:9" x14ac:dyDescent="0.25">
      <c r="A4158" s="2" t="s">
        <v>674</v>
      </c>
      <c r="B4158" s="2" t="s">
        <v>605</v>
      </c>
      <c r="C4158" s="2" t="s">
        <v>605</v>
      </c>
      <c r="D4158" s="2" t="s">
        <v>16</v>
      </c>
      <c r="E4158" s="2" t="s">
        <v>8</v>
      </c>
      <c r="F4158" s="2">
        <v>43</v>
      </c>
      <c r="G4158" s="2">
        <v>43</v>
      </c>
      <c r="H4158" s="2">
        <v>0</v>
      </c>
      <c r="I4158" s="2">
        <v>0</v>
      </c>
    </row>
    <row r="4159" spans="1:9" x14ac:dyDescent="0.25">
      <c r="A4159" s="2" t="s">
        <v>674</v>
      </c>
      <c r="B4159" s="2" t="s">
        <v>605</v>
      </c>
      <c r="C4159" s="2" t="s">
        <v>605</v>
      </c>
      <c r="D4159" s="2" t="s">
        <v>16</v>
      </c>
      <c r="E4159" s="2" t="s">
        <v>9</v>
      </c>
      <c r="F4159" s="2">
        <v>29</v>
      </c>
      <c r="G4159" s="2">
        <v>29</v>
      </c>
      <c r="H4159" s="2">
        <v>0</v>
      </c>
      <c r="I4159" s="2">
        <v>0</v>
      </c>
    </row>
    <row r="4160" spans="1:9" x14ac:dyDescent="0.25">
      <c r="A4160" s="2" t="s">
        <v>674</v>
      </c>
      <c r="B4160" s="2" t="s">
        <v>605</v>
      </c>
      <c r="C4160" s="2" t="s">
        <v>605</v>
      </c>
      <c r="D4160" s="2" t="s">
        <v>16</v>
      </c>
      <c r="E4160" s="2" t="s">
        <v>10</v>
      </c>
      <c r="F4160" s="2">
        <v>26</v>
      </c>
      <c r="G4160" s="2">
        <v>26</v>
      </c>
      <c r="H4160" s="2">
        <v>0</v>
      </c>
      <c r="I4160" s="2">
        <v>0</v>
      </c>
    </row>
    <row r="4161" spans="1:9" x14ac:dyDescent="0.25">
      <c r="A4161" s="2" t="s">
        <v>674</v>
      </c>
      <c r="B4161" s="2" t="s">
        <v>605</v>
      </c>
      <c r="C4161" s="2" t="s">
        <v>605</v>
      </c>
      <c r="D4161" s="2" t="s">
        <v>16</v>
      </c>
      <c r="E4161" s="2" t="s">
        <v>11</v>
      </c>
      <c r="F4161" s="2">
        <v>25</v>
      </c>
      <c r="G4161" s="2">
        <v>25</v>
      </c>
      <c r="H4161" s="2">
        <v>0</v>
      </c>
      <c r="I4161" s="2">
        <v>0</v>
      </c>
    </row>
    <row r="4162" spans="1:9" x14ac:dyDescent="0.25">
      <c r="A4162" s="2" t="s">
        <v>674</v>
      </c>
      <c r="B4162" s="2" t="s">
        <v>605</v>
      </c>
      <c r="C4162" s="2" t="s">
        <v>605</v>
      </c>
      <c r="D4162" s="2" t="s">
        <v>16</v>
      </c>
      <c r="E4162" s="2" t="s">
        <v>12</v>
      </c>
      <c r="F4162" s="2">
        <v>26</v>
      </c>
      <c r="G4162" s="2">
        <v>26</v>
      </c>
      <c r="H4162" s="2">
        <v>0</v>
      </c>
      <c r="I4162" s="2">
        <v>0</v>
      </c>
    </row>
    <row r="4163" spans="1:9" x14ac:dyDescent="0.25">
      <c r="A4163" s="2" t="s">
        <v>674</v>
      </c>
      <c r="B4163" s="2" t="s">
        <v>605</v>
      </c>
      <c r="C4163" s="2" t="s">
        <v>605</v>
      </c>
      <c r="D4163" s="2" t="s">
        <v>16</v>
      </c>
      <c r="E4163" s="2" t="s">
        <v>13</v>
      </c>
      <c r="F4163" s="2">
        <v>33</v>
      </c>
      <c r="G4163" s="2">
        <v>33</v>
      </c>
      <c r="H4163" s="2">
        <v>0</v>
      </c>
      <c r="I4163" s="2">
        <v>0</v>
      </c>
    </row>
    <row r="4164" spans="1:9" x14ac:dyDescent="0.25">
      <c r="A4164" s="2" t="s">
        <v>674</v>
      </c>
      <c r="B4164" s="2" t="s">
        <v>605</v>
      </c>
      <c r="C4164" s="2" t="s">
        <v>605</v>
      </c>
      <c r="D4164" s="2" t="s">
        <v>16</v>
      </c>
      <c r="E4164" s="2" t="s">
        <v>14</v>
      </c>
      <c r="F4164" s="2">
        <v>26</v>
      </c>
      <c r="G4164" s="2">
        <v>26</v>
      </c>
      <c r="H4164" s="2">
        <v>0</v>
      </c>
      <c r="I4164" s="2">
        <v>0</v>
      </c>
    </row>
    <row r="4165" spans="1:9" x14ac:dyDescent="0.25">
      <c r="A4165" s="2" t="s">
        <v>674</v>
      </c>
      <c r="B4165" s="2" t="s">
        <v>605</v>
      </c>
      <c r="C4165" s="2" t="s">
        <v>605</v>
      </c>
      <c r="D4165" s="2" t="s">
        <v>16</v>
      </c>
      <c r="E4165" s="2" t="s">
        <v>15</v>
      </c>
      <c r="F4165" s="2">
        <v>22</v>
      </c>
      <c r="G4165" s="2">
        <v>22</v>
      </c>
      <c r="H4165" s="2">
        <v>0</v>
      </c>
      <c r="I4165" s="2">
        <v>0</v>
      </c>
    </row>
    <row r="4166" spans="1:9" x14ac:dyDescent="0.25">
      <c r="A4166" s="2" t="s">
        <v>674</v>
      </c>
      <c r="B4166" s="2" t="s">
        <v>605</v>
      </c>
      <c r="C4166" s="2" t="s">
        <v>605</v>
      </c>
      <c r="D4166" s="2" t="s">
        <v>16</v>
      </c>
      <c r="E4166" s="2" t="s">
        <v>16</v>
      </c>
      <c r="F4166" s="2">
        <v>36</v>
      </c>
      <c r="G4166" s="2">
        <v>36</v>
      </c>
      <c r="H4166" s="2">
        <v>0</v>
      </c>
      <c r="I4166" s="2">
        <v>0</v>
      </c>
    </row>
    <row r="4167" spans="1:9" x14ac:dyDescent="0.25">
      <c r="A4167" s="2" t="s">
        <v>674</v>
      </c>
      <c r="B4167" s="2" t="s">
        <v>605</v>
      </c>
      <c r="C4167" s="2" t="s">
        <v>605</v>
      </c>
      <c r="D4167" s="2" t="s">
        <v>16</v>
      </c>
      <c r="E4167" s="2" t="s">
        <v>17</v>
      </c>
      <c r="F4167" s="2">
        <v>36</v>
      </c>
      <c r="G4167" s="2">
        <v>36</v>
      </c>
      <c r="H4167" s="2">
        <v>0</v>
      </c>
      <c r="I4167" s="2">
        <v>0</v>
      </c>
    </row>
    <row r="4168" spans="1:9" x14ac:dyDescent="0.25">
      <c r="A4168" s="2" t="s">
        <v>674</v>
      </c>
      <c r="B4168" s="2" t="s">
        <v>605</v>
      </c>
      <c r="C4168" s="2" t="s">
        <v>605</v>
      </c>
      <c r="D4168" s="2" t="s">
        <v>16</v>
      </c>
      <c r="E4168" s="2" t="s">
        <v>18</v>
      </c>
      <c r="F4168" s="2">
        <v>40</v>
      </c>
      <c r="G4168" s="2">
        <v>39</v>
      </c>
      <c r="H4168" s="2">
        <v>0</v>
      </c>
      <c r="I4168" s="2">
        <v>0</v>
      </c>
    </row>
    <row r="4169" spans="1:9" x14ac:dyDescent="0.25">
      <c r="A4169" s="2" t="s">
        <v>674</v>
      </c>
      <c r="B4169" s="2" t="s">
        <v>605</v>
      </c>
      <c r="C4169" s="2" t="s">
        <v>605</v>
      </c>
      <c r="D4169" s="2" t="s">
        <v>16</v>
      </c>
      <c r="E4169" s="2" t="s">
        <v>19</v>
      </c>
      <c r="F4169" s="2">
        <v>41</v>
      </c>
      <c r="G4169" s="2">
        <v>36.880000000000003</v>
      </c>
      <c r="H4169" s="2">
        <v>0</v>
      </c>
      <c r="I4169" s="2">
        <v>0</v>
      </c>
    </row>
    <row r="4170" spans="1:9" x14ac:dyDescent="0.25">
      <c r="A4170" s="2" t="s">
        <v>674</v>
      </c>
      <c r="B4170" s="2" t="s">
        <v>607</v>
      </c>
      <c r="C4170" s="2" t="s">
        <v>607</v>
      </c>
      <c r="D4170" s="2" t="s">
        <v>16</v>
      </c>
      <c r="E4170" s="2" t="s">
        <v>675</v>
      </c>
      <c r="F4170" s="2">
        <v>9</v>
      </c>
      <c r="G4170" s="2">
        <v>9</v>
      </c>
      <c r="H4170" s="2">
        <v>0</v>
      </c>
      <c r="I4170" s="2">
        <v>0</v>
      </c>
    </row>
    <row r="4171" spans="1:9" x14ac:dyDescent="0.25">
      <c r="A4171" s="2" t="s">
        <v>674</v>
      </c>
      <c r="B4171" s="2" t="s">
        <v>607</v>
      </c>
      <c r="C4171" s="2" t="s">
        <v>607</v>
      </c>
      <c r="D4171" s="2" t="s">
        <v>16</v>
      </c>
      <c r="E4171" s="2" t="s">
        <v>8</v>
      </c>
      <c r="F4171" s="2">
        <v>7</v>
      </c>
      <c r="G4171" s="2">
        <v>7</v>
      </c>
      <c r="H4171" s="2">
        <v>0</v>
      </c>
      <c r="I4171" s="2">
        <v>0</v>
      </c>
    </row>
    <row r="4172" spans="1:9" x14ac:dyDescent="0.25">
      <c r="A4172" s="2" t="s">
        <v>674</v>
      </c>
      <c r="B4172" s="2" t="s">
        <v>607</v>
      </c>
      <c r="C4172" s="2" t="s">
        <v>607</v>
      </c>
      <c r="D4172" s="2" t="s">
        <v>16</v>
      </c>
      <c r="E4172" s="2" t="s">
        <v>9</v>
      </c>
      <c r="F4172" s="2">
        <v>5</v>
      </c>
      <c r="G4172" s="2">
        <v>5</v>
      </c>
      <c r="H4172" s="2">
        <v>0</v>
      </c>
      <c r="I4172" s="2">
        <v>0</v>
      </c>
    </row>
    <row r="4173" spans="1:9" x14ac:dyDescent="0.25">
      <c r="A4173" s="2" t="s">
        <v>674</v>
      </c>
      <c r="B4173" s="2" t="s">
        <v>607</v>
      </c>
      <c r="C4173" s="2" t="s">
        <v>607</v>
      </c>
      <c r="D4173" s="2" t="s">
        <v>16</v>
      </c>
      <c r="E4173" s="2" t="s">
        <v>10</v>
      </c>
      <c r="F4173" s="2">
        <v>10</v>
      </c>
      <c r="G4173" s="2">
        <v>10</v>
      </c>
      <c r="H4173" s="2">
        <v>0</v>
      </c>
      <c r="I4173" s="2">
        <v>0</v>
      </c>
    </row>
    <row r="4174" spans="1:9" x14ac:dyDescent="0.25">
      <c r="A4174" s="2" t="s">
        <v>674</v>
      </c>
      <c r="B4174" s="2" t="s">
        <v>607</v>
      </c>
      <c r="C4174" s="2" t="s">
        <v>607</v>
      </c>
      <c r="D4174" s="2" t="s">
        <v>16</v>
      </c>
      <c r="E4174" s="2" t="s">
        <v>11</v>
      </c>
      <c r="F4174" s="2">
        <v>4</v>
      </c>
      <c r="G4174" s="2">
        <v>4</v>
      </c>
      <c r="H4174" s="2">
        <v>0</v>
      </c>
      <c r="I4174" s="2">
        <v>0</v>
      </c>
    </row>
    <row r="4175" spans="1:9" x14ac:dyDescent="0.25">
      <c r="A4175" s="2" t="s">
        <v>674</v>
      </c>
      <c r="B4175" s="2" t="s">
        <v>607</v>
      </c>
      <c r="C4175" s="2" t="s">
        <v>607</v>
      </c>
      <c r="D4175" s="2" t="s">
        <v>16</v>
      </c>
      <c r="E4175" s="2" t="s">
        <v>12</v>
      </c>
      <c r="F4175" s="2">
        <v>5</v>
      </c>
      <c r="G4175" s="2">
        <v>5</v>
      </c>
      <c r="H4175" s="2">
        <v>0</v>
      </c>
      <c r="I4175" s="2">
        <v>0</v>
      </c>
    </row>
    <row r="4176" spans="1:9" x14ac:dyDescent="0.25">
      <c r="A4176" s="2" t="s">
        <v>674</v>
      </c>
      <c r="B4176" s="2" t="s">
        <v>607</v>
      </c>
      <c r="C4176" s="2" t="s">
        <v>607</v>
      </c>
      <c r="D4176" s="2" t="s">
        <v>16</v>
      </c>
      <c r="E4176" s="2" t="s">
        <v>13</v>
      </c>
      <c r="F4176" s="2">
        <v>6</v>
      </c>
      <c r="G4176" s="2">
        <v>6</v>
      </c>
      <c r="H4176" s="2">
        <v>0</v>
      </c>
      <c r="I4176" s="2">
        <v>0</v>
      </c>
    </row>
    <row r="4177" spans="1:9" x14ac:dyDescent="0.25">
      <c r="A4177" s="2" t="s">
        <v>674</v>
      </c>
      <c r="B4177" s="2" t="s">
        <v>607</v>
      </c>
      <c r="C4177" s="2" t="s">
        <v>607</v>
      </c>
      <c r="D4177" s="2" t="s">
        <v>16</v>
      </c>
      <c r="E4177" s="2" t="s">
        <v>14</v>
      </c>
      <c r="F4177" s="2">
        <v>5</v>
      </c>
      <c r="G4177" s="2">
        <v>5</v>
      </c>
      <c r="H4177" s="2">
        <v>0</v>
      </c>
      <c r="I4177" s="2">
        <v>0</v>
      </c>
    </row>
    <row r="4178" spans="1:9" x14ac:dyDescent="0.25">
      <c r="A4178" s="2" t="s">
        <v>674</v>
      </c>
      <c r="B4178" s="2" t="s">
        <v>607</v>
      </c>
      <c r="C4178" s="2" t="s">
        <v>607</v>
      </c>
      <c r="D4178" s="2" t="s">
        <v>16</v>
      </c>
      <c r="E4178" s="2" t="s">
        <v>15</v>
      </c>
      <c r="F4178" s="2">
        <v>9</v>
      </c>
      <c r="G4178" s="2">
        <v>9</v>
      </c>
      <c r="H4178" s="2">
        <v>0</v>
      </c>
      <c r="I4178" s="2">
        <v>0</v>
      </c>
    </row>
    <row r="4179" spans="1:9" x14ac:dyDescent="0.25">
      <c r="A4179" s="2" t="s">
        <v>674</v>
      </c>
      <c r="B4179" s="2" t="s">
        <v>607</v>
      </c>
      <c r="C4179" s="2" t="s">
        <v>607</v>
      </c>
      <c r="D4179" s="2" t="s">
        <v>16</v>
      </c>
      <c r="E4179" s="2" t="s">
        <v>16</v>
      </c>
      <c r="F4179" s="2">
        <v>8</v>
      </c>
      <c r="G4179" s="2">
        <v>8</v>
      </c>
      <c r="H4179" s="2">
        <v>0</v>
      </c>
      <c r="I4179" s="2">
        <v>0</v>
      </c>
    </row>
    <row r="4180" spans="1:9" x14ac:dyDescent="0.25">
      <c r="A4180" s="2" t="s">
        <v>674</v>
      </c>
      <c r="B4180" s="2" t="s">
        <v>607</v>
      </c>
      <c r="C4180" s="2" t="s">
        <v>607</v>
      </c>
      <c r="D4180" s="2" t="s">
        <v>16</v>
      </c>
      <c r="E4180" s="2" t="s">
        <v>17</v>
      </c>
      <c r="F4180" s="2">
        <v>3</v>
      </c>
      <c r="G4180" s="2">
        <v>3</v>
      </c>
      <c r="H4180" s="2">
        <v>0</v>
      </c>
      <c r="I4180" s="2">
        <v>0</v>
      </c>
    </row>
    <row r="4181" spans="1:9" x14ac:dyDescent="0.25">
      <c r="A4181" s="2" t="s">
        <v>674</v>
      </c>
      <c r="B4181" s="2" t="s">
        <v>607</v>
      </c>
      <c r="C4181" s="2" t="s">
        <v>607</v>
      </c>
      <c r="D4181" s="2" t="s">
        <v>16</v>
      </c>
      <c r="E4181" s="2" t="s">
        <v>18</v>
      </c>
      <c r="F4181" s="2">
        <v>7</v>
      </c>
      <c r="G4181" s="2">
        <v>7</v>
      </c>
      <c r="H4181" s="2">
        <v>0</v>
      </c>
      <c r="I4181" s="2">
        <v>0</v>
      </c>
    </row>
    <row r="4182" spans="1:9" x14ac:dyDescent="0.25">
      <c r="A4182" s="2" t="s">
        <v>674</v>
      </c>
      <c r="B4182" s="2" t="s">
        <v>607</v>
      </c>
      <c r="C4182" s="2" t="s">
        <v>607</v>
      </c>
      <c r="D4182" s="2" t="s">
        <v>16</v>
      </c>
      <c r="E4182" s="2" t="s">
        <v>19</v>
      </c>
      <c r="F4182" s="2">
        <v>5</v>
      </c>
      <c r="G4182" s="2">
        <v>5</v>
      </c>
      <c r="H4182" s="2">
        <v>0</v>
      </c>
      <c r="I4182" s="2">
        <v>0</v>
      </c>
    </row>
    <row r="4183" spans="1:9" x14ac:dyDescent="0.25">
      <c r="A4183" s="2" t="s">
        <v>674</v>
      </c>
      <c r="B4183" s="2" t="s">
        <v>609</v>
      </c>
      <c r="C4183" s="2" t="s">
        <v>609</v>
      </c>
      <c r="D4183" s="2" t="s">
        <v>16</v>
      </c>
      <c r="E4183" s="2" t="s">
        <v>12</v>
      </c>
      <c r="F4183" s="2">
        <v>9</v>
      </c>
      <c r="G4183" s="2">
        <v>9</v>
      </c>
      <c r="H4183" s="2">
        <v>0</v>
      </c>
      <c r="I4183" s="2">
        <v>0</v>
      </c>
    </row>
    <row r="4184" spans="1:9" x14ac:dyDescent="0.25">
      <c r="A4184" s="2" t="s">
        <v>674</v>
      </c>
      <c r="B4184" s="2" t="s">
        <v>609</v>
      </c>
      <c r="C4184" s="2" t="s">
        <v>609</v>
      </c>
      <c r="D4184" s="2" t="s">
        <v>16</v>
      </c>
      <c r="E4184" s="2" t="s">
        <v>13</v>
      </c>
      <c r="F4184" s="2">
        <v>10</v>
      </c>
      <c r="G4184" s="2">
        <v>10</v>
      </c>
      <c r="H4184" s="2">
        <v>0</v>
      </c>
      <c r="I4184" s="2">
        <v>0</v>
      </c>
    </row>
    <row r="4185" spans="1:9" x14ac:dyDescent="0.25">
      <c r="A4185" s="2" t="s">
        <v>674</v>
      </c>
      <c r="B4185" s="2" t="s">
        <v>609</v>
      </c>
      <c r="C4185" s="2" t="s">
        <v>609</v>
      </c>
      <c r="D4185" s="2" t="s">
        <v>16</v>
      </c>
      <c r="E4185" s="2" t="s">
        <v>14</v>
      </c>
      <c r="F4185" s="2">
        <v>7</v>
      </c>
      <c r="G4185" s="2">
        <v>7</v>
      </c>
      <c r="H4185" s="2">
        <v>0</v>
      </c>
      <c r="I4185" s="2">
        <v>0</v>
      </c>
    </row>
    <row r="4186" spans="1:9" x14ac:dyDescent="0.25">
      <c r="A4186" s="2" t="s">
        <v>674</v>
      </c>
      <c r="B4186" s="2" t="s">
        <v>609</v>
      </c>
      <c r="C4186" s="2" t="s">
        <v>609</v>
      </c>
      <c r="D4186" s="2" t="s">
        <v>16</v>
      </c>
      <c r="E4186" s="2" t="s">
        <v>15</v>
      </c>
      <c r="F4186" s="2">
        <v>15</v>
      </c>
      <c r="G4186" s="2">
        <v>13.54</v>
      </c>
      <c r="H4186" s="2">
        <v>0</v>
      </c>
      <c r="I4186" s="2">
        <v>0</v>
      </c>
    </row>
    <row r="4187" spans="1:9" x14ac:dyDescent="0.25">
      <c r="A4187" s="2" t="s">
        <v>674</v>
      </c>
      <c r="B4187" s="2" t="s">
        <v>611</v>
      </c>
      <c r="C4187" s="2" t="s">
        <v>611</v>
      </c>
      <c r="D4187" s="2" t="s">
        <v>16</v>
      </c>
      <c r="E4187" s="2" t="s">
        <v>675</v>
      </c>
      <c r="F4187" s="2">
        <v>12</v>
      </c>
      <c r="G4187" s="2">
        <v>12</v>
      </c>
      <c r="H4187" s="2">
        <v>0</v>
      </c>
      <c r="I4187" s="2">
        <v>0</v>
      </c>
    </row>
    <row r="4188" spans="1:9" x14ac:dyDescent="0.25">
      <c r="A4188" s="2" t="s">
        <v>674</v>
      </c>
      <c r="B4188" s="2" t="s">
        <v>611</v>
      </c>
      <c r="C4188" s="2" t="s">
        <v>611</v>
      </c>
      <c r="D4188" s="2" t="s">
        <v>16</v>
      </c>
      <c r="E4188" s="2" t="s">
        <v>8</v>
      </c>
      <c r="F4188" s="2">
        <v>10</v>
      </c>
      <c r="G4188" s="2">
        <v>10</v>
      </c>
      <c r="H4188" s="2">
        <v>0</v>
      </c>
      <c r="I4188" s="2">
        <v>0</v>
      </c>
    </row>
    <row r="4189" spans="1:9" x14ac:dyDescent="0.25">
      <c r="A4189" s="2" t="s">
        <v>674</v>
      </c>
      <c r="B4189" s="2" t="s">
        <v>611</v>
      </c>
      <c r="C4189" s="2" t="s">
        <v>611</v>
      </c>
      <c r="D4189" s="2" t="s">
        <v>16</v>
      </c>
      <c r="E4189" s="2" t="s">
        <v>9</v>
      </c>
      <c r="F4189" s="2">
        <v>14</v>
      </c>
      <c r="G4189" s="2">
        <v>14</v>
      </c>
      <c r="H4189" s="2">
        <v>0</v>
      </c>
      <c r="I4189" s="2">
        <v>0</v>
      </c>
    </row>
    <row r="4190" spans="1:9" x14ac:dyDescent="0.25">
      <c r="A4190" s="2" t="s">
        <v>674</v>
      </c>
      <c r="B4190" s="2" t="s">
        <v>611</v>
      </c>
      <c r="C4190" s="2" t="s">
        <v>611</v>
      </c>
      <c r="D4190" s="2" t="s">
        <v>16</v>
      </c>
      <c r="E4190" s="2" t="s">
        <v>10</v>
      </c>
      <c r="F4190" s="2">
        <v>16</v>
      </c>
      <c r="G4190" s="2">
        <v>16</v>
      </c>
      <c r="H4190" s="2">
        <v>0</v>
      </c>
      <c r="I4190" s="2">
        <v>0</v>
      </c>
    </row>
    <row r="4191" spans="1:9" x14ac:dyDescent="0.25">
      <c r="A4191" s="2" t="s">
        <v>674</v>
      </c>
      <c r="B4191" s="2" t="s">
        <v>611</v>
      </c>
      <c r="C4191" s="2" t="s">
        <v>611</v>
      </c>
      <c r="D4191" s="2" t="s">
        <v>16</v>
      </c>
      <c r="E4191" s="2" t="s">
        <v>11</v>
      </c>
      <c r="F4191" s="2">
        <v>10</v>
      </c>
      <c r="G4191" s="2">
        <v>10</v>
      </c>
      <c r="H4191" s="2">
        <v>0</v>
      </c>
      <c r="I4191" s="2">
        <v>0</v>
      </c>
    </row>
    <row r="4192" spans="1:9" x14ac:dyDescent="0.25">
      <c r="A4192" s="2" t="s">
        <v>674</v>
      </c>
      <c r="B4192" s="2" t="s">
        <v>611</v>
      </c>
      <c r="C4192" s="2" t="s">
        <v>611</v>
      </c>
      <c r="D4192" s="2" t="s">
        <v>16</v>
      </c>
      <c r="E4192" s="2" t="s">
        <v>12</v>
      </c>
      <c r="F4192" s="2">
        <v>13</v>
      </c>
      <c r="G4192" s="2">
        <v>13</v>
      </c>
      <c r="H4192" s="2">
        <v>0</v>
      </c>
      <c r="I4192" s="2">
        <v>0</v>
      </c>
    </row>
    <row r="4193" spans="1:9" x14ac:dyDescent="0.25">
      <c r="A4193" s="2" t="s">
        <v>674</v>
      </c>
      <c r="B4193" s="2" t="s">
        <v>611</v>
      </c>
      <c r="C4193" s="2" t="s">
        <v>611</v>
      </c>
      <c r="D4193" s="2" t="s">
        <v>16</v>
      </c>
      <c r="E4193" s="2" t="s">
        <v>13</v>
      </c>
      <c r="F4193" s="2">
        <v>13</v>
      </c>
      <c r="G4193" s="2">
        <v>13</v>
      </c>
      <c r="H4193" s="2">
        <v>0</v>
      </c>
      <c r="I4193" s="2">
        <v>0</v>
      </c>
    </row>
    <row r="4194" spans="1:9" x14ac:dyDescent="0.25">
      <c r="A4194" s="2" t="s">
        <v>674</v>
      </c>
      <c r="B4194" s="2" t="s">
        <v>611</v>
      </c>
      <c r="C4194" s="2" t="s">
        <v>611</v>
      </c>
      <c r="D4194" s="2" t="s">
        <v>16</v>
      </c>
      <c r="E4194" s="2" t="s">
        <v>14</v>
      </c>
      <c r="F4194" s="2">
        <v>7</v>
      </c>
      <c r="G4194" s="2">
        <v>7</v>
      </c>
      <c r="H4194" s="2">
        <v>0</v>
      </c>
      <c r="I4194" s="2">
        <v>0</v>
      </c>
    </row>
    <row r="4195" spans="1:9" x14ac:dyDescent="0.25">
      <c r="A4195" s="2" t="s">
        <v>674</v>
      </c>
      <c r="B4195" s="2" t="s">
        <v>611</v>
      </c>
      <c r="C4195" s="2" t="s">
        <v>611</v>
      </c>
      <c r="D4195" s="2" t="s">
        <v>16</v>
      </c>
      <c r="E4195" s="2" t="s">
        <v>15</v>
      </c>
      <c r="F4195" s="2">
        <v>8</v>
      </c>
      <c r="G4195" s="2">
        <v>8</v>
      </c>
      <c r="H4195" s="2">
        <v>0</v>
      </c>
      <c r="I4195" s="2">
        <v>0</v>
      </c>
    </row>
    <row r="4196" spans="1:9" x14ac:dyDescent="0.25">
      <c r="A4196" s="2" t="s">
        <v>674</v>
      </c>
      <c r="B4196" s="2" t="s">
        <v>611</v>
      </c>
      <c r="C4196" s="2" t="s">
        <v>611</v>
      </c>
      <c r="D4196" s="2" t="s">
        <v>16</v>
      </c>
      <c r="E4196" s="2" t="s">
        <v>16</v>
      </c>
      <c r="F4196" s="2">
        <v>15</v>
      </c>
      <c r="G4196" s="2">
        <v>15</v>
      </c>
      <c r="H4196" s="2">
        <v>0</v>
      </c>
      <c r="I4196" s="2">
        <v>0</v>
      </c>
    </row>
    <row r="4197" spans="1:9" x14ac:dyDescent="0.25">
      <c r="A4197" s="2" t="s">
        <v>674</v>
      </c>
      <c r="B4197" s="2" t="s">
        <v>611</v>
      </c>
      <c r="C4197" s="2" t="s">
        <v>611</v>
      </c>
      <c r="D4197" s="2" t="s">
        <v>16</v>
      </c>
      <c r="E4197" s="2" t="s">
        <v>17</v>
      </c>
      <c r="F4197" s="2">
        <v>22</v>
      </c>
      <c r="G4197" s="2">
        <v>22</v>
      </c>
      <c r="H4197" s="2">
        <v>0</v>
      </c>
      <c r="I4197" s="2">
        <v>0</v>
      </c>
    </row>
    <row r="4198" spans="1:9" x14ac:dyDescent="0.25">
      <c r="A4198" s="2" t="s">
        <v>674</v>
      </c>
      <c r="B4198" s="2" t="s">
        <v>611</v>
      </c>
      <c r="C4198" s="2" t="s">
        <v>611</v>
      </c>
      <c r="D4198" s="2" t="s">
        <v>16</v>
      </c>
      <c r="E4198" s="2" t="s">
        <v>18</v>
      </c>
      <c r="F4198" s="2">
        <v>16</v>
      </c>
      <c r="G4198" s="2">
        <v>15.85</v>
      </c>
      <c r="H4198" s="2">
        <v>0</v>
      </c>
      <c r="I4198" s="2">
        <v>0</v>
      </c>
    </row>
    <row r="4199" spans="1:9" x14ac:dyDescent="0.25">
      <c r="A4199" s="2" t="s">
        <v>674</v>
      </c>
      <c r="B4199" s="2" t="s">
        <v>611</v>
      </c>
      <c r="C4199" s="2" t="s">
        <v>611</v>
      </c>
      <c r="D4199" s="2" t="s">
        <v>16</v>
      </c>
      <c r="E4199" s="2" t="s">
        <v>19</v>
      </c>
      <c r="F4199" s="2">
        <v>13</v>
      </c>
      <c r="G4199" s="2">
        <v>11.85</v>
      </c>
      <c r="H4199" s="2">
        <v>0</v>
      </c>
      <c r="I4199" s="2">
        <v>0</v>
      </c>
    </row>
    <row r="4200" spans="1:9" x14ac:dyDescent="0.25">
      <c r="A4200" s="2" t="s">
        <v>674</v>
      </c>
      <c r="B4200" s="2" t="s">
        <v>613</v>
      </c>
      <c r="C4200" s="2" t="s">
        <v>613</v>
      </c>
      <c r="D4200" s="2" t="s">
        <v>16</v>
      </c>
      <c r="E4200" s="2" t="s">
        <v>675</v>
      </c>
      <c r="F4200" s="2">
        <v>207</v>
      </c>
      <c r="G4200" s="2">
        <v>207</v>
      </c>
      <c r="H4200" s="2">
        <v>0</v>
      </c>
      <c r="I4200" s="2">
        <v>0</v>
      </c>
    </row>
    <row r="4201" spans="1:9" x14ac:dyDescent="0.25">
      <c r="A4201" s="2" t="s">
        <v>674</v>
      </c>
      <c r="B4201" s="2" t="s">
        <v>613</v>
      </c>
      <c r="C4201" s="2" t="s">
        <v>613</v>
      </c>
      <c r="D4201" s="2" t="s">
        <v>16</v>
      </c>
      <c r="E4201" s="2" t="s">
        <v>8</v>
      </c>
      <c r="F4201" s="2">
        <v>179</v>
      </c>
      <c r="G4201" s="2">
        <v>179</v>
      </c>
      <c r="H4201" s="2">
        <v>0</v>
      </c>
      <c r="I4201" s="2">
        <v>0</v>
      </c>
    </row>
    <row r="4202" spans="1:9" x14ac:dyDescent="0.25">
      <c r="A4202" s="2" t="s">
        <v>674</v>
      </c>
      <c r="B4202" s="2" t="s">
        <v>613</v>
      </c>
      <c r="C4202" s="2" t="s">
        <v>613</v>
      </c>
      <c r="D4202" s="2" t="s">
        <v>16</v>
      </c>
      <c r="E4202" s="2" t="s">
        <v>9</v>
      </c>
      <c r="F4202" s="2">
        <v>202</v>
      </c>
      <c r="G4202" s="2">
        <v>202</v>
      </c>
      <c r="H4202" s="2">
        <v>0</v>
      </c>
      <c r="I4202" s="2">
        <v>0</v>
      </c>
    </row>
    <row r="4203" spans="1:9" x14ac:dyDescent="0.25">
      <c r="A4203" s="2" t="s">
        <v>674</v>
      </c>
      <c r="B4203" s="2" t="s">
        <v>613</v>
      </c>
      <c r="C4203" s="2" t="s">
        <v>613</v>
      </c>
      <c r="D4203" s="2" t="s">
        <v>16</v>
      </c>
      <c r="E4203" s="2" t="s">
        <v>10</v>
      </c>
      <c r="F4203" s="2">
        <v>192</v>
      </c>
      <c r="G4203" s="2">
        <v>192</v>
      </c>
      <c r="H4203" s="2">
        <v>0</v>
      </c>
      <c r="I4203" s="2">
        <v>0</v>
      </c>
    </row>
    <row r="4204" spans="1:9" x14ac:dyDescent="0.25">
      <c r="A4204" s="2" t="s">
        <v>674</v>
      </c>
      <c r="B4204" s="2" t="s">
        <v>613</v>
      </c>
      <c r="C4204" s="2" t="s">
        <v>613</v>
      </c>
      <c r="D4204" s="2" t="s">
        <v>16</v>
      </c>
      <c r="E4204" s="2" t="s">
        <v>11</v>
      </c>
      <c r="F4204" s="2">
        <v>184</v>
      </c>
      <c r="G4204" s="2">
        <v>184</v>
      </c>
      <c r="H4204" s="2">
        <v>0</v>
      </c>
      <c r="I4204" s="2">
        <v>0</v>
      </c>
    </row>
    <row r="4205" spans="1:9" x14ac:dyDescent="0.25">
      <c r="A4205" s="2" t="s">
        <v>674</v>
      </c>
      <c r="B4205" s="2" t="s">
        <v>613</v>
      </c>
      <c r="C4205" s="2" t="s">
        <v>613</v>
      </c>
      <c r="D4205" s="2" t="s">
        <v>16</v>
      </c>
      <c r="E4205" s="2" t="s">
        <v>12</v>
      </c>
      <c r="F4205" s="2">
        <v>183</v>
      </c>
      <c r="G4205" s="2">
        <v>183</v>
      </c>
      <c r="H4205" s="2">
        <v>0</v>
      </c>
      <c r="I4205" s="2">
        <v>0</v>
      </c>
    </row>
    <row r="4206" spans="1:9" x14ac:dyDescent="0.25">
      <c r="A4206" s="2" t="s">
        <v>674</v>
      </c>
      <c r="B4206" s="2" t="s">
        <v>613</v>
      </c>
      <c r="C4206" s="2" t="s">
        <v>613</v>
      </c>
      <c r="D4206" s="2" t="s">
        <v>16</v>
      </c>
      <c r="E4206" s="2" t="s">
        <v>13</v>
      </c>
      <c r="F4206" s="2">
        <v>184</v>
      </c>
      <c r="G4206" s="2">
        <v>181.91</v>
      </c>
      <c r="H4206" s="2">
        <v>0</v>
      </c>
      <c r="I4206" s="2">
        <v>0</v>
      </c>
    </row>
    <row r="4207" spans="1:9" x14ac:dyDescent="0.25">
      <c r="A4207" s="2" t="s">
        <v>674</v>
      </c>
      <c r="B4207" s="2" t="s">
        <v>613</v>
      </c>
      <c r="C4207" s="2" t="s">
        <v>613</v>
      </c>
      <c r="D4207" s="2" t="s">
        <v>16</v>
      </c>
      <c r="E4207" s="2" t="s">
        <v>14</v>
      </c>
      <c r="F4207" s="2">
        <v>218</v>
      </c>
      <c r="G4207" s="2">
        <v>215.25</v>
      </c>
      <c r="H4207" s="2">
        <v>0</v>
      </c>
      <c r="I4207" s="2">
        <v>0</v>
      </c>
    </row>
    <row r="4208" spans="1:9" x14ac:dyDescent="0.25">
      <c r="A4208" s="2" t="s">
        <v>674</v>
      </c>
      <c r="B4208" s="2" t="s">
        <v>613</v>
      </c>
      <c r="C4208" s="2" t="s">
        <v>613</v>
      </c>
      <c r="D4208" s="2" t="s">
        <v>16</v>
      </c>
      <c r="E4208" s="2" t="s">
        <v>15</v>
      </c>
      <c r="F4208" s="2">
        <v>233</v>
      </c>
      <c r="G4208" s="2">
        <v>232.52</v>
      </c>
      <c r="H4208" s="2">
        <v>0</v>
      </c>
      <c r="I4208" s="2">
        <v>0</v>
      </c>
    </row>
    <row r="4209" spans="1:9" x14ac:dyDescent="0.25">
      <c r="A4209" s="2" t="s">
        <v>674</v>
      </c>
      <c r="B4209" s="2" t="s">
        <v>613</v>
      </c>
      <c r="C4209" s="2" t="s">
        <v>613</v>
      </c>
      <c r="D4209" s="2" t="s">
        <v>16</v>
      </c>
      <c r="E4209" s="2" t="s">
        <v>16</v>
      </c>
      <c r="F4209" s="2">
        <v>211</v>
      </c>
      <c r="G4209" s="2">
        <v>210.36</v>
      </c>
      <c r="H4209" s="2">
        <v>0</v>
      </c>
      <c r="I4209" s="2">
        <v>0</v>
      </c>
    </row>
    <row r="4210" spans="1:9" x14ac:dyDescent="0.25">
      <c r="A4210" s="2" t="s">
        <v>674</v>
      </c>
      <c r="B4210" s="2" t="s">
        <v>613</v>
      </c>
      <c r="C4210" s="2" t="s">
        <v>613</v>
      </c>
      <c r="D4210" s="2" t="s">
        <v>16</v>
      </c>
      <c r="E4210" s="2" t="s">
        <v>17</v>
      </c>
      <c r="F4210" s="2">
        <v>217</v>
      </c>
      <c r="G4210" s="2">
        <v>215.21</v>
      </c>
      <c r="H4210" s="2">
        <v>0</v>
      </c>
      <c r="I4210" s="2">
        <v>0</v>
      </c>
    </row>
    <row r="4211" spans="1:9" x14ac:dyDescent="0.25">
      <c r="A4211" s="2" t="s">
        <v>674</v>
      </c>
      <c r="B4211" s="2" t="s">
        <v>613</v>
      </c>
      <c r="C4211" s="2" t="s">
        <v>613</v>
      </c>
      <c r="D4211" s="2" t="s">
        <v>16</v>
      </c>
      <c r="E4211" s="2" t="s">
        <v>18</v>
      </c>
      <c r="F4211" s="2">
        <v>195</v>
      </c>
      <c r="G4211" s="2">
        <v>177.59</v>
      </c>
      <c r="H4211" s="2">
        <v>1</v>
      </c>
      <c r="I4211" s="2">
        <v>0.17</v>
      </c>
    </row>
    <row r="4212" spans="1:9" x14ac:dyDescent="0.25">
      <c r="A4212" s="2" t="s">
        <v>674</v>
      </c>
      <c r="B4212" s="2" t="s">
        <v>613</v>
      </c>
      <c r="C4212" s="2" t="s">
        <v>613</v>
      </c>
      <c r="D4212" s="2" t="s">
        <v>16</v>
      </c>
      <c r="E4212" s="2" t="s">
        <v>19</v>
      </c>
      <c r="F4212" s="2">
        <v>198</v>
      </c>
      <c r="G4212" s="2">
        <v>164.86</v>
      </c>
      <c r="H4212" s="2">
        <v>4</v>
      </c>
      <c r="I4212" s="2">
        <v>2.5099999999999998</v>
      </c>
    </row>
    <row r="4213" spans="1:9" x14ac:dyDescent="0.25">
      <c r="A4213" s="2" t="s">
        <v>674</v>
      </c>
      <c r="B4213" s="2" t="s">
        <v>615</v>
      </c>
      <c r="C4213" s="2" t="s">
        <v>615</v>
      </c>
      <c r="D4213" s="2" t="s">
        <v>16</v>
      </c>
      <c r="E4213" s="2" t="s">
        <v>675</v>
      </c>
      <c r="F4213" s="2">
        <v>31</v>
      </c>
      <c r="G4213" s="2">
        <v>31</v>
      </c>
      <c r="H4213" s="2">
        <v>0</v>
      </c>
      <c r="I4213" s="2">
        <v>0</v>
      </c>
    </row>
    <row r="4214" spans="1:9" x14ac:dyDescent="0.25">
      <c r="A4214" s="2" t="s">
        <v>674</v>
      </c>
      <c r="B4214" s="2" t="s">
        <v>615</v>
      </c>
      <c r="C4214" s="2" t="s">
        <v>615</v>
      </c>
      <c r="D4214" s="2" t="s">
        <v>16</v>
      </c>
      <c r="E4214" s="2" t="s">
        <v>8</v>
      </c>
      <c r="F4214" s="2">
        <v>28</v>
      </c>
      <c r="G4214" s="2">
        <v>28</v>
      </c>
      <c r="H4214" s="2">
        <v>0</v>
      </c>
      <c r="I4214" s="2">
        <v>0</v>
      </c>
    </row>
    <row r="4215" spans="1:9" x14ac:dyDescent="0.25">
      <c r="A4215" s="2" t="s">
        <v>674</v>
      </c>
      <c r="B4215" s="2" t="s">
        <v>615</v>
      </c>
      <c r="C4215" s="2" t="s">
        <v>615</v>
      </c>
      <c r="D4215" s="2" t="s">
        <v>16</v>
      </c>
      <c r="E4215" s="2" t="s">
        <v>9</v>
      </c>
      <c r="F4215" s="2">
        <v>32</v>
      </c>
      <c r="G4215" s="2">
        <v>32</v>
      </c>
      <c r="H4215" s="2">
        <v>0</v>
      </c>
      <c r="I4215" s="2">
        <v>0</v>
      </c>
    </row>
    <row r="4216" spans="1:9" x14ac:dyDescent="0.25">
      <c r="A4216" s="2" t="s">
        <v>674</v>
      </c>
      <c r="B4216" s="2" t="s">
        <v>615</v>
      </c>
      <c r="C4216" s="2" t="s">
        <v>615</v>
      </c>
      <c r="D4216" s="2" t="s">
        <v>16</v>
      </c>
      <c r="E4216" s="2" t="s">
        <v>10</v>
      </c>
      <c r="F4216" s="2">
        <v>42</v>
      </c>
      <c r="G4216" s="2">
        <v>42</v>
      </c>
      <c r="H4216" s="2">
        <v>0</v>
      </c>
      <c r="I4216" s="2">
        <v>0</v>
      </c>
    </row>
    <row r="4217" spans="1:9" x14ac:dyDescent="0.25">
      <c r="A4217" s="2" t="s">
        <v>674</v>
      </c>
      <c r="B4217" s="2" t="s">
        <v>615</v>
      </c>
      <c r="C4217" s="2" t="s">
        <v>615</v>
      </c>
      <c r="D4217" s="2" t="s">
        <v>16</v>
      </c>
      <c r="E4217" s="2" t="s">
        <v>11</v>
      </c>
      <c r="F4217" s="2">
        <v>33</v>
      </c>
      <c r="G4217" s="2">
        <v>33</v>
      </c>
      <c r="H4217" s="2">
        <v>0</v>
      </c>
      <c r="I4217" s="2">
        <v>0</v>
      </c>
    </row>
    <row r="4218" spans="1:9" x14ac:dyDescent="0.25">
      <c r="A4218" s="2" t="s">
        <v>674</v>
      </c>
      <c r="B4218" s="2" t="s">
        <v>615</v>
      </c>
      <c r="C4218" s="2" t="s">
        <v>615</v>
      </c>
      <c r="D4218" s="2" t="s">
        <v>16</v>
      </c>
      <c r="E4218" s="2" t="s">
        <v>12</v>
      </c>
      <c r="F4218" s="2">
        <v>42</v>
      </c>
      <c r="G4218" s="2">
        <v>42</v>
      </c>
      <c r="H4218" s="2">
        <v>0</v>
      </c>
      <c r="I4218" s="2">
        <v>0</v>
      </c>
    </row>
    <row r="4219" spans="1:9" x14ac:dyDescent="0.25">
      <c r="A4219" s="2" t="s">
        <v>674</v>
      </c>
      <c r="B4219" s="2" t="s">
        <v>615</v>
      </c>
      <c r="C4219" s="2" t="s">
        <v>615</v>
      </c>
      <c r="D4219" s="2" t="s">
        <v>16</v>
      </c>
      <c r="E4219" s="2" t="s">
        <v>13</v>
      </c>
      <c r="F4219" s="2">
        <v>31</v>
      </c>
      <c r="G4219" s="2">
        <v>31</v>
      </c>
      <c r="H4219" s="2">
        <v>0</v>
      </c>
      <c r="I4219" s="2">
        <v>0</v>
      </c>
    </row>
    <row r="4220" spans="1:9" x14ac:dyDescent="0.25">
      <c r="A4220" s="2" t="s">
        <v>674</v>
      </c>
      <c r="B4220" s="2" t="s">
        <v>615</v>
      </c>
      <c r="C4220" s="2" t="s">
        <v>615</v>
      </c>
      <c r="D4220" s="2" t="s">
        <v>16</v>
      </c>
      <c r="E4220" s="2" t="s">
        <v>14</v>
      </c>
      <c r="F4220" s="2">
        <v>35</v>
      </c>
      <c r="G4220" s="2">
        <v>35</v>
      </c>
      <c r="H4220" s="2">
        <v>0</v>
      </c>
      <c r="I4220" s="2">
        <v>0</v>
      </c>
    </row>
    <row r="4221" spans="1:9" x14ac:dyDescent="0.25">
      <c r="A4221" s="2" t="s">
        <v>674</v>
      </c>
      <c r="B4221" s="2" t="s">
        <v>615</v>
      </c>
      <c r="C4221" s="2" t="s">
        <v>615</v>
      </c>
      <c r="D4221" s="2" t="s">
        <v>16</v>
      </c>
      <c r="E4221" s="2" t="s">
        <v>15</v>
      </c>
      <c r="F4221" s="2">
        <v>34</v>
      </c>
      <c r="G4221" s="2">
        <v>34</v>
      </c>
      <c r="H4221" s="2">
        <v>0</v>
      </c>
      <c r="I4221" s="2">
        <v>0</v>
      </c>
    </row>
    <row r="4222" spans="1:9" x14ac:dyDescent="0.25">
      <c r="A4222" s="2" t="s">
        <v>674</v>
      </c>
      <c r="B4222" s="2" t="s">
        <v>615</v>
      </c>
      <c r="C4222" s="2" t="s">
        <v>615</v>
      </c>
      <c r="D4222" s="2" t="s">
        <v>16</v>
      </c>
      <c r="E4222" s="2" t="s">
        <v>16</v>
      </c>
      <c r="F4222" s="2">
        <v>42</v>
      </c>
      <c r="G4222" s="2">
        <v>42</v>
      </c>
      <c r="H4222" s="2">
        <v>0</v>
      </c>
      <c r="I4222" s="2">
        <v>0</v>
      </c>
    </row>
    <row r="4223" spans="1:9" x14ac:dyDescent="0.25">
      <c r="A4223" s="2" t="s">
        <v>674</v>
      </c>
      <c r="B4223" s="2" t="s">
        <v>615</v>
      </c>
      <c r="C4223" s="2" t="s">
        <v>615</v>
      </c>
      <c r="D4223" s="2" t="s">
        <v>16</v>
      </c>
      <c r="E4223" s="2" t="s">
        <v>17</v>
      </c>
      <c r="F4223" s="2">
        <v>49</v>
      </c>
      <c r="G4223" s="2">
        <v>49</v>
      </c>
      <c r="H4223" s="2">
        <v>0</v>
      </c>
      <c r="I4223" s="2">
        <v>0</v>
      </c>
    </row>
    <row r="4224" spans="1:9" x14ac:dyDescent="0.25">
      <c r="A4224" s="2" t="s">
        <v>674</v>
      </c>
      <c r="B4224" s="2" t="s">
        <v>615</v>
      </c>
      <c r="C4224" s="2" t="s">
        <v>615</v>
      </c>
      <c r="D4224" s="2" t="s">
        <v>16</v>
      </c>
      <c r="E4224" s="2" t="s">
        <v>18</v>
      </c>
      <c r="F4224" s="2">
        <v>42</v>
      </c>
      <c r="G4224" s="2">
        <v>41.17</v>
      </c>
      <c r="H4224" s="2">
        <v>0</v>
      </c>
      <c r="I4224" s="2">
        <v>0</v>
      </c>
    </row>
    <row r="4225" spans="1:9" x14ac:dyDescent="0.25">
      <c r="A4225" s="2" t="s">
        <v>674</v>
      </c>
      <c r="B4225" s="2" t="s">
        <v>615</v>
      </c>
      <c r="C4225" s="2" t="s">
        <v>615</v>
      </c>
      <c r="D4225" s="2" t="s">
        <v>16</v>
      </c>
      <c r="E4225" s="2" t="s">
        <v>19</v>
      </c>
      <c r="F4225" s="2">
        <v>48</v>
      </c>
      <c r="G4225" s="2">
        <v>45.31</v>
      </c>
      <c r="H4225" s="2">
        <v>0</v>
      </c>
      <c r="I4225" s="2">
        <v>0</v>
      </c>
    </row>
    <row r="4226" spans="1:9" x14ac:dyDescent="0.25">
      <c r="A4226" s="2" t="s">
        <v>674</v>
      </c>
      <c r="B4226" s="2" t="s">
        <v>617</v>
      </c>
      <c r="C4226" s="2" t="s">
        <v>617</v>
      </c>
      <c r="D4226" s="2" t="s">
        <v>16</v>
      </c>
      <c r="E4226" s="2" t="s">
        <v>675</v>
      </c>
      <c r="F4226" s="2">
        <v>10</v>
      </c>
      <c r="G4226" s="2">
        <v>9.5</v>
      </c>
      <c r="H4226" s="2">
        <v>0</v>
      </c>
      <c r="I4226" s="2">
        <v>0</v>
      </c>
    </row>
    <row r="4227" spans="1:9" x14ac:dyDescent="0.25">
      <c r="A4227" s="2" t="s">
        <v>674</v>
      </c>
      <c r="B4227" s="2" t="s">
        <v>617</v>
      </c>
      <c r="C4227" s="2" t="s">
        <v>617</v>
      </c>
      <c r="D4227" s="2" t="s">
        <v>16</v>
      </c>
      <c r="E4227" s="2" t="s">
        <v>8</v>
      </c>
      <c r="F4227" s="2">
        <v>14</v>
      </c>
      <c r="G4227" s="2">
        <v>14</v>
      </c>
      <c r="H4227" s="2">
        <v>0</v>
      </c>
      <c r="I4227" s="2">
        <v>0</v>
      </c>
    </row>
    <row r="4228" spans="1:9" x14ac:dyDescent="0.25">
      <c r="A4228" s="2" t="s">
        <v>674</v>
      </c>
      <c r="B4228" s="2" t="s">
        <v>617</v>
      </c>
      <c r="C4228" s="2" t="s">
        <v>617</v>
      </c>
      <c r="D4228" s="2" t="s">
        <v>16</v>
      </c>
      <c r="E4228" s="2" t="s">
        <v>9</v>
      </c>
      <c r="F4228" s="2">
        <v>11</v>
      </c>
      <c r="G4228" s="2">
        <v>11</v>
      </c>
      <c r="H4228" s="2">
        <v>0</v>
      </c>
      <c r="I4228" s="2">
        <v>0</v>
      </c>
    </row>
    <row r="4229" spans="1:9" x14ac:dyDescent="0.25">
      <c r="A4229" s="2" t="s">
        <v>674</v>
      </c>
      <c r="B4229" s="2" t="s">
        <v>617</v>
      </c>
      <c r="C4229" s="2" t="s">
        <v>617</v>
      </c>
      <c r="D4229" s="2" t="s">
        <v>16</v>
      </c>
      <c r="E4229" s="2" t="s">
        <v>10</v>
      </c>
      <c r="F4229" s="2">
        <v>10</v>
      </c>
      <c r="G4229" s="2">
        <v>10</v>
      </c>
      <c r="H4229" s="2">
        <v>0</v>
      </c>
      <c r="I4229" s="2">
        <v>0</v>
      </c>
    </row>
    <row r="4230" spans="1:9" x14ac:dyDescent="0.25">
      <c r="A4230" s="2" t="s">
        <v>674</v>
      </c>
      <c r="B4230" s="2" t="s">
        <v>617</v>
      </c>
      <c r="C4230" s="2" t="s">
        <v>617</v>
      </c>
      <c r="D4230" s="2" t="s">
        <v>16</v>
      </c>
      <c r="E4230" s="2" t="s">
        <v>11</v>
      </c>
      <c r="F4230" s="2">
        <v>10</v>
      </c>
      <c r="G4230" s="2">
        <v>10</v>
      </c>
      <c r="H4230" s="2">
        <v>0</v>
      </c>
      <c r="I4230" s="2">
        <v>0</v>
      </c>
    </row>
    <row r="4231" spans="1:9" x14ac:dyDescent="0.25">
      <c r="A4231" s="2" t="s">
        <v>674</v>
      </c>
      <c r="B4231" s="2" t="s">
        <v>617</v>
      </c>
      <c r="C4231" s="2" t="s">
        <v>617</v>
      </c>
      <c r="D4231" s="2" t="s">
        <v>16</v>
      </c>
      <c r="E4231" s="2" t="s">
        <v>12</v>
      </c>
      <c r="F4231" s="2">
        <v>15</v>
      </c>
      <c r="G4231" s="2">
        <v>15</v>
      </c>
      <c r="H4231" s="2">
        <v>0</v>
      </c>
      <c r="I4231" s="2">
        <v>0</v>
      </c>
    </row>
    <row r="4232" spans="1:9" x14ac:dyDescent="0.25">
      <c r="A4232" s="2" t="s">
        <v>674</v>
      </c>
      <c r="B4232" s="2" t="s">
        <v>617</v>
      </c>
      <c r="C4232" s="2" t="s">
        <v>617</v>
      </c>
      <c r="D4232" s="2" t="s">
        <v>16</v>
      </c>
      <c r="E4232" s="2" t="s">
        <v>13</v>
      </c>
      <c r="F4232" s="2">
        <v>8</v>
      </c>
      <c r="G4232" s="2">
        <v>8</v>
      </c>
      <c r="H4232" s="2">
        <v>0</v>
      </c>
      <c r="I4232" s="2">
        <v>0</v>
      </c>
    </row>
    <row r="4233" spans="1:9" x14ac:dyDescent="0.25">
      <c r="A4233" s="2" t="s">
        <v>674</v>
      </c>
      <c r="B4233" s="2" t="s">
        <v>617</v>
      </c>
      <c r="C4233" s="2" t="s">
        <v>617</v>
      </c>
      <c r="D4233" s="2" t="s">
        <v>16</v>
      </c>
      <c r="E4233" s="2" t="s">
        <v>14</v>
      </c>
      <c r="F4233" s="2">
        <v>11</v>
      </c>
      <c r="G4233" s="2">
        <v>11</v>
      </c>
      <c r="H4233" s="2">
        <v>0</v>
      </c>
      <c r="I4233" s="2">
        <v>0</v>
      </c>
    </row>
    <row r="4234" spans="1:9" x14ac:dyDescent="0.25">
      <c r="A4234" s="2" t="s">
        <v>674</v>
      </c>
      <c r="B4234" s="2" t="s">
        <v>617</v>
      </c>
      <c r="C4234" s="2" t="s">
        <v>617</v>
      </c>
      <c r="D4234" s="2" t="s">
        <v>16</v>
      </c>
      <c r="E4234" s="2" t="s">
        <v>15</v>
      </c>
      <c r="F4234" s="2">
        <v>10</v>
      </c>
      <c r="G4234" s="2">
        <v>10</v>
      </c>
      <c r="H4234" s="2">
        <v>0</v>
      </c>
      <c r="I4234" s="2">
        <v>0</v>
      </c>
    </row>
    <row r="4235" spans="1:9" x14ac:dyDescent="0.25">
      <c r="A4235" s="2" t="s">
        <v>674</v>
      </c>
      <c r="B4235" s="2" t="s">
        <v>617</v>
      </c>
      <c r="C4235" s="2" t="s">
        <v>617</v>
      </c>
      <c r="D4235" s="2" t="s">
        <v>16</v>
      </c>
      <c r="E4235" s="2" t="s">
        <v>16</v>
      </c>
      <c r="F4235" s="2">
        <v>14</v>
      </c>
      <c r="G4235" s="2">
        <v>13.28</v>
      </c>
      <c r="H4235" s="2">
        <v>0</v>
      </c>
      <c r="I4235" s="2">
        <v>0</v>
      </c>
    </row>
    <row r="4236" spans="1:9" x14ac:dyDescent="0.25">
      <c r="A4236" s="2" t="s">
        <v>674</v>
      </c>
      <c r="B4236" s="2" t="s">
        <v>617</v>
      </c>
      <c r="C4236" s="2" t="s">
        <v>617</v>
      </c>
      <c r="D4236" s="2" t="s">
        <v>16</v>
      </c>
      <c r="E4236" s="2" t="s">
        <v>17</v>
      </c>
      <c r="F4236" s="2">
        <v>15</v>
      </c>
      <c r="G4236" s="2">
        <v>14.25</v>
      </c>
      <c r="H4236" s="2">
        <v>0</v>
      </c>
      <c r="I4236" s="2">
        <v>0</v>
      </c>
    </row>
    <row r="4237" spans="1:9" x14ac:dyDescent="0.25">
      <c r="A4237" s="2" t="s">
        <v>674</v>
      </c>
      <c r="B4237" s="2" t="s">
        <v>617</v>
      </c>
      <c r="C4237" s="2" t="s">
        <v>617</v>
      </c>
      <c r="D4237" s="2" t="s">
        <v>16</v>
      </c>
      <c r="E4237" s="2" t="s">
        <v>18</v>
      </c>
      <c r="F4237" s="2">
        <v>13</v>
      </c>
      <c r="G4237" s="2">
        <v>12.66</v>
      </c>
      <c r="H4237" s="2">
        <v>0</v>
      </c>
      <c r="I4237" s="2">
        <v>0</v>
      </c>
    </row>
    <row r="4238" spans="1:9" x14ac:dyDescent="0.25">
      <c r="A4238" s="2" t="s">
        <v>674</v>
      </c>
      <c r="B4238" s="2" t="s">
        <v>617</v>
      </c>
      <c r="C4238" s="2" t="s">
        <v>617</v>
      </c>
      <c r="D4238" s="2" t="s">
        <v>16</v>
      </c>
      <c r="E4238" s="2" t="s">
        <v>19</v>
      </c>
      <c r="F4238" s="2">
        <v>18</v>
      </c>
      <c r="G4238" s="2">
        <v>16.829999999999998</v>
      </c>
      <c r="H4238" s="2">
        <v>0</v>
      </c>
      <c r="I4238" s="2">
        <v>0</v>
      </c>
    </row>
    <row r="4239" spans="1:9" x14ac:dyDescent="0.25">
      <c r="A4239" s="2" t="s">
        <v>674</v>
      </c>
      <c r="B4239" s="2" t="s">
        <v>619</v>
      </c>
      <c r="C4239" s="2" t="s">
        <v>619</v>
      </c>
      <c r="D4239" s="2" t="s">
        <v>16</v>
      </c>
      <c r="E4239" s="2" t="s">
        <v>675</v>
      </c>
      <c r="F4239" s="2">
        <v>9</v>
      </c>
      <c r="G4239" s="2">
        <v>9</v>
      </c>
      <c r="H4239" s="2">
        <v>0</v>
      </c>
      <c r="I4239" s="2">
        <v>0</v>
      </c>
    </row>
    <row r="4240" spans="1:9" x14ac:dyDescent="0.25">
      <c r="A4240" s="2" t="s">
        <v>674</v>
      </c>
      <c r="B4240" s="2" t="s">
        <v>619</v>
      </c>
      <c r="C4240" s="2" t="s">
        <v>619</v>
      </c>
      <c r="D4240" s="2" t="s">
        <v>16</v>
      </c>
      <c r="E4240" s="2" t="s">
        <v>8</v>
      </c>
      <c r="F4240" s="2">
        <v>9</v>
      </c>
      <c r="G4240" s="2">
        <v>9</v>
      </c>
      <c r="H4240" s="2">
        <v>0</v>
      </c>
      <c r="I4240" s="2">
        <v>0</v>
      </c>
    </row>
    <row r="4241" spans="1:9" x14ac:dyDescent="0.25">
      <c r="A4241" s="2" t="s">
        <v>674</v>
      </c>
      <c r="B4241" s="2" t="s">
        <v>619</v>
      </c>
      <c r="C4241" s="2" t="s">
        <v>619</v>
      </c>
      <c r="D4241" s="2" t="s">
        <v>16</v>
      </c>
      <c r="E4241" s="2" t="s">
        <v>9</v>
      </c>
      <c r="F4241" s="2">
        <v>9</v>
      </c>
      <c r="G4241" s="2">
        <v>9</v>
      </c>
      <c r="H4241" s="2">
        <v>0</v>
      </c>
      <c r="I4241" s="2">
        <v>0</v>
      </c>
    </row>
    <row r="4242" spans="1:9" x14ac:dyDescent="0.25">
      <c r="A4242" s="2" t="s">
        <v>674</v>
      </c>
      <c r="B4242" s="2" t="s">
        <v>619</v>
      </c>
      <c r="C4242" s="2" t="s">
        <v>619</v>
      </c>
      <c r="D4242" s="2" t="s">
        <v>16</v>
      </c>
      <c r="E4242" s="2" t="s">
        <v>10</v>
      </c>
      <c r="F4242" s="2">
        <v>7</v>
      </c>
      <c r="G4242" s="2">
        <v>7</v>
      </c>
      <c r="H4242" s="2">
        <v>0</v>
      </c>
      <c r="I4242" s="2">
        <v>0</v>
      </c>
    </row>
    <row r="4243" spans="1:9" x14ac:dyDescent="0.25">
      <c r="A4243" s="2" t="s">
        <v>674</v>
      </c>
      <c r="B4243" s="2" t="s">
        <v>619</v>
      </c>
      <c r="C4243" s="2" t="s">
        <v>619</v>
      </c>
      <c r="D4243" s="2" t="s">
        <v>16</v>
      </c>
      <c r="E4243" s="2" t="s">
        <v>11</v>
      </c>
      <c r="F4243" s="2">
        <v>5</v>
      </c>
      <c r="G4243" s="2">
        <v>5</v>
      </c>
      <c r="H4243" s="2">
        <v>0</v>
      </c>
      <c r="I4243" s="2">
        <v>0</v>
      </c>
    </row>
    <row r="4244" spans="1:9" x14ac:dyDescent="0.25">
      <c r="A4244" s="2" t="s">
        <v>674</v>
      </c>
      <c r="B4244" s="2" t="s">
        <v>619</v>
      </c>
      <c r="C4244" s="2" t="s">
        <v>619</v>
      </c>
      <c r="D4244" s="2" t="s">
        <v>16</v>
      </c>
      <c r="E4244" s="2" t="s">
        <v>12</v>
      </c>
      <c r="F4244" s="2">
        <v>9</v>
      </c>
      <c r="G4244" s="2">
        <v>9</v>
      </c>
      <c r="H4244" s="2">
        <v>0</v>
      </c>
      <c r="I4244" s="2">
        <v>0</v>
      </c>
    </row>
    <row r="4245" spans="1:9" x14ac:dyDescent="0.25">
      <c r="A4245" s="2" t="s">
        <v>674</v>
      </c>
      <c r="B4245" s="2" t="s">
        <v>619</v>
      </c>
      <c r="C4245" s="2" t="s">
        <v>619</v>
      </c>
      <c r="D4245" s="2" t="s">
        <v>16</v>
      </c>
      <c r="E4245" s="2" t="s">
        <v>13</v>
      </c>
      <c r="F4245" s="2">
        <v>7</v>
      </c>
      <c r="G4245" s="2">
        <v>7</v>
      </c>
      <c r="H4245" s="2">
        <v>0</v>
      </c>
      <c r="I4245" s="2">
        <v>0</v>
      </c>
    </row>
    <row r="4246" spans="1:9" x14ac:dyDescent="0.25">
      <c r="A4246" s="2" t="s">
        <v>674</v>
      </c>
      <c r="B4246" s="2" t="s">
        <v>619</v>
      </c>
      <c r="C4246" s="2" t="s">
        <v>619</v>
      </c>
      <c r="D4246" s="2" t="s">
        <v>16</v>
      </c>
      <c r="E4246" s="2" t="s">
        <v>14</v>
      </c>
      <c r="F4246" s="2">
        <v>13</v>
      </c>
      <c r="G4246" s="2">
        <v>13</v>
      </c>
      <c r="H4246" s="2">
        <v>0</v>
      </c>
      <c r="I4246" s="2">
        <v>0</v>
      </c>
    </row>
    <row r="4247" spans="1:9" x14ac:dyDescent="0.25">
      <c r="A4247" s="2" t="s">
        <v>674</v>
      </c>
      <c r="B4247" s="2" t="s">
        <v>619</v>
      </c>
      <c r="C4247" s="2" t="s">
        <v>619</v>
      </c>
      <c r="D4247" s="2" t="s">
        <v>16</v>
      </c>
      <c r="E4247" s="2" t="s">
        <v>15</v>
      </c>
      <c r="F4247" s="2">
        <v>7</v>
      </c>
      <c r="G4247" s="2">
        <v>7</v>
      </c>
      <c r="H4247" s="2">
        <v>0</v>
      </c>
      <c r="I4247" s="2">
        <v>0</v>
      </c>
    </row>
    <row r="4248" spans="1:9" x14ac:dyDescent="0.25">
      <c r="A4248" s="2" t="s">
        <v>674</v>
      </c>
      <c r="B4248" s="2" t="s">
        <v>619</v>
      </c>
      <c r="C4248" s="2" t="s">
        <v>619</v>
      </c>
      <c r="D4248" s="2" t="s">
        <v>16</v>
      </c>
      <c r="E4248" s="2" t="s">
        <v>16</v>
      </c>
      <c r="F4248" s="2">
        <v>8</v>
      </c>
      <c r="G4248" s="2">
        <v>8</v>
      </c>
      <c r="H4248" s="2">
        <v>0</v>
      </c>
      <c r="I4248" s="2">
        <v>0</v>
      </c>
    </row>
    <row r="4249" spans="1:9" x14ac:dyDescent="0.25">
      <c r="A4249" s="2" t="s">
        <v>674</v>
      </c>
      <c r="B4249" s="2" t="s">
        <v>619</v>
      </c>
      <c r="C4249" s="2" t="s">
        <v>619</v>
      </c>
      <c r="D4249" s="2" t="s">
        <v>16</v>
      </c>
      <c r="E4249" s="2" t="s">
        <v>17</v>
      </c>
      <c r="F4249" s="2">
        <v>5</v>
      </c>
      <c r="G4249" s="2">
        <v>5</v>
      </c>
      <c r="H4249" s="2">
        <v>0</v>
      </c>
      <c r="I4249" s="2">
        <v>0</v>
      </c>
    </row>
    <row r="4250" spans="1:9" x14ac:dyDescent="0.25">
      <c r="A4250" s="2" t="s">
        <v>674</v>
      </c>
      <c r="B4250" s="2" t="s">
        <v>619</v>
      </c>
      <c r="C4250" s="2" t="s">
        <v>619</v>
      </c>
      <c r="D4250" s="2" t="s">
        <v>16</v>
      </c>
      <c r="E4250" s="2" t="s">
        <v>18</v>
      </c>
      <c r="F4250" s="2">
        <v>6</v>
      </c>
      <c r="G4250" s="2">
        <v>6</v>
      </c>
      <c r="H4250" s="2">
        <v>0</v>
      </c>
      <c r="I4250" s="2">
        <v>0</v>
      </c>
    </row>
    <row r="4251" spans="1:9" x14ac:dyDescent="0.25">
      <c r="A4251" s="2" t="s">
        <v>674</v>
      </c>
      <c r="B4251" s="2" t="s">
        <v>619</v>
      </c>
      <c r="C4251" s="2" t="s">
        <v>619</v>
      </c>
      <c r="D4251" s="2" t="s">
        <v>16</v>
      </c>
      <c r="E4251" s="2" t="s">
        <v>19</v>
      </c>
      <c r="F4251" s="2">
        <v>5</v>
      </c>
      <c r="G4251" s="2">
        <v>5</v>
      </c>
      <c r="H4251" s="2">
        <v>0</v>
      </c>
      <c r="I4251" s="2">
        <v>0</v>
      </c>
    </row>
    <row r="4252" spans="1:9" x14ac:dyDescent="0.25">
      <c r="A4252" s="2" t="s">
        <v>674</v>
      </c>
      <c r="B4252" s="2" t="s">
        <v>621</v>
      </c>
      <c r="C4252" s="2" t="s">
        <v>621</v>
      </c>
      <c r="D4252" s="2" t="s">
        <v>16</v>
      </c>
      <c r="E4252" s="2" t="s">
        <v>675</v>
      </c>
      <c r="F4252" s="2">
        <v>4</v>
      </c>
      <c r="G4252" s="2">
        <v>4</v>
      </c>
      <c r="H4252" s="2">
        <v>0</v>
      </c>
      <c r="I4252" s="2">
        <v>0</v>
      </c>
    </row>
    <row r="4253" spans="1:9" x14ac:dyDescent="0.25">
      <c r="A4253" s="2" t="s">
        <v>674</v>
      </c>
      <c r="B4253" s="2" t="s">
        <v>621</v>
      </c>
      <c r="C4253" s="2" t="s">
        <v>621</v>
      </c>
      <c r="D4253" s="2" t="s">
        <v>16</v>
      </c>
      <c r="E4253" s="2" t="s">
        <v>8</v>
      </c>
      <c r="F4253" s="2">
        <v>6</v>
      </c>
      <c r="G4253" s="2">
        <v>6</v>
      </c>
      <c r="H4253" s="2">
        <v>0</v>
      </c>
      <c r="I4253" s="2">
        <v>0</v>
      </c>
    </row>
    <row r="4254" spans="1:9" x14ac:dyDescent="0.25">
      <c r="A4254" s="2" t="s">
        <v>674</v>
      </c>
      <c r="B4254" s="2" t="s">
        <v>621</v>
      </c>
      <c r="C4254" s="2" t="s">
        <v>621</v>
      </c>
      <c r="D4254" s="2" t="s">
        <v>16</v>
      </c>
      <c r="E4254" s="2" t="s">
        <v>9</v>
      </c>
      <c r="F4254" s="2">
        <v>7</v>
      </c>
      <c r="G4254" s="2">
        <v>7</v>
      </c>
      <c r="H4254" s="2">
        <v>0</v>
      </c>
      <c r="I4254" s="2">
        <v>0</v>
      </c>
    </row>
    <row r="4255" spans="1:9" x14ac:dyDescent="0.25">
      <c r="A4255" s="2" t="s">
        <v>674</v>
      </c>
      <c r="B4255" s="2" t="s">
        <v>621</v>
      </c>
      <c r="C4255" s="2" t="s">
        <v>621</v>
      </c>
      <c r="D4255" s="2" t="s">
        <v>16</v>
      </c>
      <c r="E4255" s="2" t="s">
        <v>10</v>
      </c>
      <c r="F4255" s="2">
        <v>3</v>
      </c>
      <c r="G4255" s="2">
        <v>3</v>
      </c>
      <c r="H4255" s="2">
        <v>0</v>
      </c>
      <c r="I4255" s="2">
        <v>0</v>
      </c>
    </row>
    <row r="4256" spans="1:9" x14ac:dyDescent="0.25">
      <c r="A4256" s="2" t="s">
        <v>674</v>
      </c>
      <c r="B4256" s="2" t="s">
        <v>621</v>
      </c>
      <c r="C4256" s="2" t="s">
        <v>621</v>
      </c>
      <c r="D4256" s="2" t="s">
        <v>16</v>
      </c>
      <c r="E4256" s="2" t="s">
        <v>11</v>
      </c>
      <c r="F4256" s="2">
        <v>6</v>
      </c>
      <c r="G4256" s="2">
        <v>6</v>
      </c>
      <c r="H4256" s="2">
        <v>0</v>
      </c>
      <c r="I4256" s="2">
        <v>0</v>
      </c>
    </row>
    <row r="4257" spans="1:9" x14ac:dyDescent="0.25">
      <c r="A4257" s="2" t="s">
        <v>674</v>
      </c>
      <c r="B4257" s="2" t="s">
        <v>621</v>
      </c>
      <c r="C4257" s="2" t="s">
        <v>621</v>
      </c>
      <c r="D4257" s="2" t="s">
        <v>16</v>
      </c>
      <c r="E4257" s="2" t="s">
        <v>12</v>
      </c>
      <c r="F4257" s="2">
        <v>4</v>
      </c>
      <c r="G4257" s="2">
        <v>4</v>
      </c>
      <c r="H4257" s="2">
        <v>0</v>
      </c>
      <c r="I4257" s="2">
        <v>0</v>
      </c>
    </row>
    <row r="4258" spans="1:9" x14ac:dyDescent="0.25">
      <c r="A4258" s="2" t="s">
        <v>674</v>
      </c>
      <c r="B4258" s="2" t="s">
        <v>621</v>
      </c>
      <c r="C4258" s="2" t="s">
        <v>621</v>
      </c>
      <c r="D4258" s="2" t="s">
        <v>16</v>
      </c>
      <c r="E4258" s="2" t="s">
        <v>13</v>
      </c>
      <c r="F4258" s="2">
        <v>5</v>
      </c>
      <c r="G4258" s="2">
        <v>5</v>
      </c>
      <c r="H4258" s="2">
        <v>0</v>
      </c>
      <c r="I4258" s="2">
        <v>0</v>
      </c>
    </row>
    <row r="4259" spans="1:9" x14ac:dyDescent="0.25">
      <c r="A4259" s="2" t="s">
        <v>674</v>
      </c>
      <c r="B4259" s="2" t="s">
        <v>621</v>
      </c>
      <c r="C4259" s="2" t="s">
        <v>621</v>
      </c>
      <c r="D4259" s="2" t="s">
        <v>16</v>
      </c>
      <c r="E4259" s="2" t="s">
        <v>14</v>
      </c>
      <c r="F4259" s="2">
        <v>6</v>
      </c>
      <c r="G4259" s="2">
        <v>6</v>
      </c>
      <c r="H4259" s="2">
        <v>0</v>
      </c>
      <c r="I4259" s="2">
        <v>0</v>
      </c>
    </row>
    <row r="4260" spans="1:9" x14ac:dyDescent="0.25">
      <c r="A4260" s="2" t="s">
        <v>674</v>
      </c>
      <c r="B4260" s="2" t="s">
        <v>621</v>
      </c>
      <c r="C4260" s="2" t="s">
        <v>621</v>
      </c>
      <c r="D4260" s="2" t="s">
        <v>16</v>
      </c>
      <c r="E4260" s="2" t="s">
        <v>15</v>
      </c>
      <c r="F4260" s="2">
        <v>4</v>
      </c>
      <c r="G4260" s="2">
        <v>4</v>
      </c>
      <c r="H4260" s="2">
        <v>0</v>
      </c>
      <c r="I4260" s="2">
        <v>0</v>
      </c>
    </row>
    <row r="4261" spans="1:9" x14ac:dyDescent="0.25">
      <c r="A4261" s="2" t="s">
        <v>674</v>
      </c>
      <c r="B4261" s="2" t="s">
        <v>623</v>
      </c>
      <c r="C4261" s="2" t="s">
        <v>623</v>
      </c>
      <c r="D4261" s="2" t="s">
        <v>16</v>
      </c>
      <c r="E4261" s="2" t="s">
        <v>675</v>
      </c>
      <c r="F4261" s="2">
        <v>13</v>
      </c>
      <c r="G4261" s="2">
        <v>13</v>
      </c>
      <c r="H4261" s="2">
        <v>0</v>
      </c>
      <c r="I4261" s="2">
        <v>0</v>
      </c>
    </row>
    <row r="4262" spans="1:9" x14ac:dyDescent="0.25">
      <c r="A4262" s="2" t="s">
        <v>674</v>
      </c>
      <c r="B4262" s="2" t="s">
        <v>623</v>
      </c>
      <c r="C4262" s="2" t="s">
        <v>623</v>
      </c>
      <c r="D4262" s="2" t="s">
        <v>16</v>
      </c>
      <c r="E4262" s="2" t="s">
        <v>8</v>
      </c>
      <c r="F4262" s="2">
        <v>11</v>
      </c>
      <c r="G4262" s="2">
        <v>11</v>
      </c>
      <c r="H4262" s="2">
        <v>0</v>
      </c>
      <c r="I4262" s="2">
        <v>0</v>
      </c>
    </row>
    <row r="4263" spans="1:9" x14ac:dyDescent="0.25">
      <c r="A4263" s="2" t="s">
        <v>674</v>
      </c>
      <c r="B4263" s="2" t="s">
        <v>623</v>
      </c>
      <c r="C4263" s="2" t="s">
        <v>623</v>
      </c>
      <c r="D4263" s="2" t="s">
        <v>16</v>
      </c>
      <c r="E4263" s="2" t="s">
        <v>9</v>
      </c>
      <c r="F4263" s="2">
        <v>21</v>
      </c>
      <c r="G4263" s="2">
        <v>21</v>
      </c>
      <c r="H4263" s="2">
        <v>0</v>
      </c>
      <c r="I4263" s="2">
        <v>0</v>
      </c>
    </row>
    <row r="4264" spans="1:9" x14ac:dyDescent="0.25">
      <c r="A4264" s="2" t="s">
        <v>674</v>
      </c>
      <c r="B4264" s="2" t="s">
        <v>623</v>
      </c>
      <c r="C4264" s="2" t="s">
        <v>623</v>
      </c>
      <c r="D4264" s="2" t="s">
        <v>16</v>
      </c>
      <c r="E4264" s="2" t="s">
        <v>10</v>
      </c>
      <c r="F4264" s="2">
        <v>11</v>
      </c>
      <c r="G4264" s="2">
        <v>11</v>
      </c>
      <c r="H4264" s="2">
        <v>0</v>
      </c>
      <c r="I4264" s="2">
        <v>0</v>
      </c>
    </row>
    <row r="4265" spans="1:9" x14ac:dyDescent="0.25">
      <c r="A4265" s="2" t="s">
        <v>674</v>
      </c>
      <c r="B4265" s="2" t="s">
        <v>623</v>
      </c>
      <c r="C4265" s="2" t="s">
        <v>623</v>
      </c>
      <c r="D4265" s="2" t="s">
        <v>16</v>
      </c>
      <c r="E4265" s="2" t="s">
        <v>11</v>
      </c>
      <c r="F4265" s="2">
        <v>12</v>
      </c>
      <c r="G4265" s="2">
        <v>12</v>
      </c>
      <c r="H4265" s="2">
        <v>0</v>
      </c>
      <c r="I4265" s="2">
        <v>0</v>
      </c>
    </row>
    <row r="4266" spans="1:9" x14ac:dyDescent="0.25">
      <c r="A4266" s="2" t="s">
        <v>674</v>
      </c>
      <c r="B4266" s="2" t="s">
        <v>623</v>
      </c>
      <c r="C4266" s="2" t="s">
        <v>623</v>
      </c>
      <c r="D4266" s="2" t="s">
        <v>16</v>
      </c>
      <c r="E4266" s="2" t="s">
        <v>12</v>
      </c>
      <c r="F4266" s="2">
        <v>12</v>
      </c>
      <c r="G4266" s="2">
        <v>12</v>
      </c>
      <c r="H4266" s="2">
        <v>0</v>
      </c>
      <c r="I4266" s="2">
        <v>0</v>
      </c>
    </row>
    <row r="4267" spans="1:9" x14ac:dyDescent="0.25">
      <c r="A4267" s="2" t="s">
        <v>674</v>
      </c>
      <c r="B4267" s="2" t="s">
        <v>623</v>
      </c>
      <c r="C4267" s="2" t="s">
        <v>623</v>
      </c>
      <c r="D4267" s="2" t="s">
        <v>16</v>
      </c>
      <c r="E4267" s="2" t="s">
        <v>13</v>
      </c>
      <c r="F4267" s="2">
        <v>10</v>
      </c>
      <c r="G4267" s="2">
        <v>10</v>
      </c>
      <c r="H4267" s="2">
        <v>0</v>
      </c>
      <c r="I4267" s="2">
        <v>0</v>
      </c>
    </row>
    <row r="4268" spans="1:9" x14ac:dyDescent="0.25">
      <c r="A4268" s="2" t="s">
        <v>674</v>
      </c>
      <c r="B4268" s="2" t="s">
        <v>623</v>
      </c>
      <c r="C4268" s="2" t="s">
        <v>623</v>
      </c>
      <c r="D4268" s="2" t="s">
        <v>16</v>
      </c>
      <c r="E4268" s="2" t="s">
        <v>14</v>
      </c>
      <c r="F4268" s="2">
        <v>14</v>
      </c>
      <c r="G4268" s="2">
        <v>14</v>
      </c>
      <c r="H4268" s="2">
        <v>0</v>
      </c>
      <c r="I4268" s="2">
        <v>0</v>
      </c>
    </row>
    <row r="4269" spans="1:9" x14ac:dyDescent="0.25">
      <c r="A4269" s="2" t="s">
        <v>674</v>
      </c>
      <c r="B4269" s="2" t="s">
        <v>623</v>
      </c>
      <c r="C4269" s="2" t="s">
        <v>623</v>
      </c>
      <c r="D4269" s="2" t="s">
        <v>16</v>
      </c>
      <c r="E4269" s="2" t="s">
        <v>15</v>
      </c>
      <c r="F4269" s="2">
        <v>7</v>
      </c>
      <c r="G4269" s="2">
        <v>7</v>
      </c>
      <c r="H4269" s="2">
        <v>0</v>
      </c>
      <c r="I4269" s="2">
        <v>0</v>
      </c>
    </row>
    <row r="4270" spans="1:9" x14ac:dyDescent="0.25">
      <c r="A4270" s="2" t="s">
        <v>674</v>
      </c>
      <c r="B4270" s="2" t="s">
        <v>623</v>
      </c>
      <c r="C4270" s="2" t="s">
        <v>623</v>
      </c>
      <c r="D4270" s="2" t="s">
        <v>16</v>
      </c>
      <c r="E4270" s="2" t="s">
        <v>16</v>
      </c>
      <c r="F4270" s="2">
        <v>13</v>
      </c>
      <c r="G4270" s="2">
        <v>13</v>
      </c>
      <c r="H4270" s="2">
        <v>0</v>
      </c>
      <c r="I4270" s="2">
        <v>0</v>
      </c>
    </row>
    <row r="4271" spans="1:9" x14ac:dyDescent="0.25">
      <c r="A4271" s="2" t="s">
        <v>674</v>
      </c>
      <c r="B4271" s="2" t="s">
        <v>623</v>
      </c>
      <c r="C4271" s="2" t="s">
        <v>623</v>
      </c>
      <c r="D4271" s="2" t="s">
        <v>16</v>
      </c>
      <c r="E4271" s="2" t="s">
        <v>17</v>
      </c>
      <c r="F4271" s="2">
        <v>7</v>
      </c>
      <c r="G4271" s="2">
        <v>7</v>
      </c>
      <c r="H4271" s="2">
        <v>0</v>
      </c>
      <c r="I4271" s="2">
        <v>0</v>
      </c>
    </row>
    <row r="4272" spans="1:9" x14ac:dyDescent="0.25">
      <c r="A4272" s="2" t="s">
        <v>674</v>
      </c>
      <c r="B4272" s="2" t="s">
        <v>623</v>
      </c>
      <c r="C4272" s="2" t="s">
        <v>623</v>
      </c>
      <c r="D4272" s="2" t="s">
        <v>16</v>
      </c>
      <c r="E4272" s="2" t="s">
        <v>18</v>
      </c>
      <c r="F4272" s="2">
        <v>10</v>
      </c>
      <c r="G4272" s="2">
        <v>9.26</v>
      </c>
      <c r="H4272" s="2">
        <v>0</v>
      </c>
      <c r="I4272" s="2">
        <v>0</v>
      </c>
    </row>
    <row r="4273" spans="1:9" x14ac:dyDescent="0.25">
      <c r="A4273" s="2" t="s">
        <v>674</v>
      </c>
      <c r="B4273" s="2" t="s">
        <v>623</v>
      </c>
      <c r="C4273" s="2" t="s">
        <v>623</v>
      </c>
      <c r="D4273" s="2" t="s">
        <v>16</v>
      </c>
      <c r="E4273" s="2" t="s">
        <v>19</v>
      </c>
      <c r="F4273" s="2">
        <v>12</v>
      </c>
      <c r="G4273" s="2">
        <v>11.38</v>
      </c>
      <c r="H4273" s="2">
        <v>0</v>
      </c>
      <c r="I4273" s="2">
        <v>0</v>
      </c>
    </row>
    <row r="4274" spans="1:9" x14ac:dyDescent="0.25">
      <c r="A4274" s="2" t="s">
        <v>674</v>
      </c>
      <c r="B4274" s="2" t="s">
        <v>625</v>
      </c>
      <c r="C4274" s="2" t="s">
        <v>625</v>
      </c>
      <c r="D4274" s="2" t="s">
        <v>16</v>
      </c>
      <c r="E4274" s="2" t="s">
        <v>675</v>
      </c>
      <c r="F4274" s="2">
        <v>9</v>
      </c>
      <c r="G4274" s="2">
        <v>8.5</v>
      </c>
      <c r="H4274" s="2">
        <v>0</v>
      </c>
      <c r="I4274" s="2">
        <v>0</v>
      </c>
    </row>
    <row r="4275" spans="1:9" x14ac:dyDescent="0.25">
      <c r="A4275" s="2" t="s">
        <v>674</v>
      </c>
      <c r="B4275" s="2" t="s">
        <v>625</v>
      </c>
      <c r="C4275" s="2" t="s">
        <v>625</v>
      </c>
      <c r="D4275" s="2" t="s">
        <v>16</v>
      </c>
      <c r="E4275" s="2" t="s">
        <v>8</v>
      </c>
      <c r="F4275" s="2">
        <v>5</v>
      </c>
      <c r="G4275" s="2">
        <v>5</v>
      </c>
      <c r="H4275" s="2">
        <v>0</v>
      </c>
      <c r="I4275" s="2">
        <v>0</v>
      </c>
    </row>
    <row r="4276" spans="1:9" x14ac:dyDescent="0.25">
      <c r="A4276" s="2" t="s">
        <v>674</v>
      </c>
      <c r="B4276" s="2" t="s">
        <v>625</v>
      </c>
      <c r="C4276" s="2" t="s">
        <v>625</v>
      </c>
      <c r="D4276" s="2" t="s">
        <v>16</v>
      </c>
      <c r="E4276" s="2" t="s">
        <v>9</v>
      </c>
      <c r="F4276" s="2">
        <v>5</v>
      </c>
      <c r="G4276" s="2">
        <v>5</v>
      </c>
      <c r="H4276" s="2">
        <v>0</v>
      </c>
      <c r="I4276" s="2">
        <v>0</v>
      </c>
    </row>
    <row r="4277" spans="1:9" x14ac:dyDescent="0.25">
      <c r="A4277" s="2" t="s">
        <v>674</v>
      </c>
      <c r="B4277" s="2" t="s">
        <v>625</v>
      </c>
      <c r="C4277" s="2" t="s">
        <v>625</v>
      </c>
      <c r="D4277" s="2" t="s">
        <v>16</v>
      </c>
      <c r="E4277" s="2" t="s">
        <v>10</v>
      </c>
      <c r="F4277" s="2">
        <v>8</v>
      </c>
      <c r="G4277" s="2">
        <v>8</v>
      </c>
      <c r="H4277" s="2">
        <v>0</v>
      </c>
      <c r="I4277" s="2">
        <v>0</v>
      </c>
    </row>
    <row r="4278" spans="1:9" x14ac:dyDescent="0.25">
      <c r="A4278" s="2" t="s">
        <v>674</v>
      </c>
      <c r="B4278" s="2" t="s">
        <v>625</v>
      </c>
      <c r="C4278" s="2" t="s">
        <v>625</v>
      </c>
      <c r="D4278" s="2" t="s">
        <v>16</v>
      </c>
      <c r="E4278" s="2" t="s">
        <v>11</v>
      </c>
      <c r="F4278" s="2">
        <v>4</v>
      </c>
      <c r="G4278" s="2">
        <v>4</v>
      </c>
      <c r="H4278" s="2">
        <v>0</v>
      </c>
      <c r="I4278" s="2">
        <v>0</v>
      </c>
    </row>
    <row r="4279" spans="1:9" x14ac:dyDescent="0.25">
      <c r="A4279" s="2" t="s">
        <v>674</v>
      </c>
      <c r="B4279" s="2" t="s">
        <v>625</v>
      </c>
      <c r="C4279" s="2" t="s">
        <v>625</v>
      </c>
      <c r="D4279" s="2" t="s">
        <v>16</v>
      </c>
      <c r="E4279" s="2" t="s">
        <v>12</v>
      </c>
      <c r="F4279" s="2">
        <v>9</v>
      </c>
      <c r="G4279" s="2">
        <v>9</v>
      </c>
      <c r="H4279" s="2">
        <v>0</v>
      </c>
      <c r="I4279" s="2">
        <v>0</v>
      </c>
    </row>
    <row r="4280" spans="1:9" x14ac:dyDescent="0.25">
      <c r="A4280" s="2" t="s">
        <v>674</v>
      </c>
      <c r="B4280" s="2" t="s">
        <v>625</v>
      </c>
      <c r="C4280" s="2" t="s">
        <v>625</v>
      </c>
      <c r="D4280" s="2" t="s">
        <v>16</v>
      </c>
      <c r="E4280" s="2" t="s">
        <v>13</v>
      </c>
      <c r="F4280" s="2">
        <v>6</v>
      </c>
      <c r="G4280" s="2">
        <v>6</v>
      </c>
      <c r="H4280" s="2">
        <v>0</v>
      </c>
      <c r="I4280" s="2">
        <v>0</v>
      </c>
    </row>
    <row r="4281" spans="1:9" x14ac:dyDescent="0.25">
      <c r="A4281" s="2" t="s">
        <v>674</v>
      </c>
      <c r="B4281" s="2" t="s">
        <v>625</v>
      </c>
      <c r="C4281" s="2" t="s">
        <v>625</v>
      </c>
      <c r="D4281" s="2" t="s">
        <v>16</v>
      </c>
      <c r="E4281" s="2" t="s">
        <v>14</v>
      </c>
      <c r="F4281" s="2">
        <v>8</v>
      </c>
      <c r="G4281" s="2">
        <v>8</v>
      </c>
      <c r="H4281" s="2">
        <v>0</v>
      </c>
      <c r="I4281" s="2">
        <v>0</v>
      </c>
    </row>
    <row r="4282" spans="1:9" x14ac:dyDescent="0.25">
      <c r="A4282" s="2" t="s">
        <v>674</v>
      </c>
      <c r="B4282" s="2" t="s">
        <v>625</v>
      </c>
      <c r="C4282" s="2" t="s">
        <v>625</v>
      </c>
      <c r="D4282" s="2" t="s">
        <v>16</v>
      </c>
      <c r="E4282" s="2" t="s">
        <v>15</v>
      </c>
      <c r="F4282" s="2">
        <v>7</v>
      </c>
      <c r="G4282" s="2">
        <v>7</v>
      </c>
      <c r="H4282" s="2">
        <v>0</v>
      </c>
      <c r="I4282" s="2">
        <v>0</v>
      </c>
    </row>
    <row r="4283" spans="1:9" x14ac:dyDescent="0.25">
      <c r="A4283" s="2" t="s">
        <v>674</v>
      </c>
      <c r="B4283" s="2" t="s">
        <v>625</v>
      </c>
      <c r="C4283" s="2" t="s">
        <v>625</v>
      </c>
      <c r="D4283" s="2" t="s">
        <v>16</v>
      </c>
      <c r="E4283" s="2" t="s">
        <v>16</v>
      </c>
      <c r="F4283" s="2">
        <v>3</v>
      </c>
      <c r="G4283" s="2">
        <v>3</v>
      </c>
      <c r="H4283" s="2">
        <v>0</v>
      </c>
      <c r="I4283" s="2">
        <v>0</v>
      </c>
    </row>
    <row r="4284" spans="1:9" x14ac:dyDescent="0.25">
      <c r="A4284" s="2" t="s">
        <v>674</v>
      </c>
      <c r="B4284" s="2" t="s">
        <v>625</v>
      </c>
      <c r="C4284" s="2" t="s">
        <v>625</v>
      </c>
      <c r="D4284" s="2" t="s">
        <v>16</v>
      </c>
      <c r="E4284" s="2" t="s">
        <v>17</v>
      </c>
      <c r="F4284" s="2">
        <v>6</v>
      </c>
      <c r="G4284" s="2">
        <v>6</v>
      </c>
      <c r="H4284" s="2">
        <v>0</v>
      </c>
      <c r="I4284" s="2">
        <v>0</v>
      </c>
    </row>
    <row r="4285" spans="1:9" x14ac:dyDescent="0.25">
      <c r="A4285" s="2" t="s">
        <v>674</v>
      </c>
      <c r="B4285" s="2" t="s">
        <v>625</v>
      </c>
      <c r="C4285" s="2" t="s">
        <v>625</v>
      </c>
      <c r="D4285" s="2" t="s">
        <v>16</v>
      </c>
      <c r="E4285" s="2" t="s">
        <v>18</v>
      </c>
      <c r="F4285" s="2">
        <v>6</v>
      </c>
      <c r="G4285" s="2">
        <v>6</v>
      </c>
      <c r="H4285" s="2">
        <v>0</v>
      </c>
      <c r="I4285" s="2">
        <v>0</v>
      </c>
    </row>
    <row r="4286" spans="1:9" x14ac:dyDescent="0.25">
      <c r="A4286" s="2" t="s">
        <v>674</v>
      </c>
      <c r="B4286" s="2" t="s">
        <v>625</v>
      </c>
      <c r="C4286" s="2" t="s">
        <v>625</v>
      </c>
      <c r="D4286" s="2" t="s">
        <v>16</v>
      </c>
      <c r="E4286" s="2" t="s">
        <v>19</v>
      </c>
      <c r="F4286" s="2">
        <v>8</v>
      </c>
      <c r="G4286" s="2">
        <v>7.99</v>
      </c>
      <c r="H4286" s="2">
        <v>0</v>
      </c>
      <c r="I4286" s="2">
        <v>0</v>
      </c>
    </row>
    <row r="4287" spans="1:9" x14ac:dyDescent="0.25">
      <c r="A4287" s="2" t="s">
        <v>674</v>
      </c>
      <c r="B4287" s="2" t="s">
        <v>627</v>
      </c>
      <c r="C4287" s="2" t="s">
        <v>627</v>
      </c>
      <c r="D4287" s="2" t="s">
        <v>16</v>
      </c>
      <c r="E4287" s="2" t="s">
        <v>675</v>
      </c>
      <c r="F4287" s="2">
        <v>10</v>
      </c>
      <c r="G4287" s="2">
        <v>10</v>
      </c>
      <c r="H4287" s="2">
        <v>0</v>
      </c>
      <c r="I4287" s="2">
        <v>0</v>
      </c>
    </row>
    <row r="4288" spans="1:9" x14ac:dyDescent="0.25">
      <c r="A4288" s="2" t="s">
        <v>674</v>
      </c>
      <c r="B4288" s="2" t="s">
        <v>627</v>
      </c>
      <c r="C4288" s="2" t="s">
        <v>627</v>
      </c>
      <c r="D4288" s="2" t="s">
        <v>16</v>
      </c>
      <c r="E4288" s="2" t="s">
        <v>8</v>
      </c>
      <c r="F4288" s="2">
        <v>17</v>
      </c>
      <c r="G4288" s="2">
        <v>17</v>
      </c>
      <c r="H4288" s="2">
        <v>0</v>
      </c>
      <c r="I4288" s="2">
        <v>0</v>
      </c>
    </row>
    <row r="4289" spans="1:9" x14ac:dyDescent="0.25">
      <c r="A4289" s="2" t="s">
        <v>674</v>
      </c>
      <c r="B4289" s="2" t="s">
        <v>627</v>
      </c>
      <c r="C4289" s="2" t="s">
        <v>627</v>
      </c>
      <c r="D4289" s="2" t="s">
        <v>16</v>
      </c>
      <c r="E4289" s="2" t="s">
        <v>9</v>
      </c>
      <c r="F4289" s="2">
        <v>13</v>
      </c>
      <c r="G4289" s="2">
        <v>13</v>
      </c>
      <c r="H4289" s="2">
        <v>0</v>
      </c>
      <c r="I4289" s="2">
        <v>0</v>
      </c>
    </row>
    <row r="4290" spans="1:9" x14ac:dyDescent="0.25">
      <c r="A4290" s="2" t="s">
        <v>674</v>
      </c>
      <c r="B4290" s="2" t="s">
        <v>627</v>
      </c>
      <c r="C4290" s="2" t="s">
        <v>627</v>
      </c>
      <c r="D4290" s="2" t="s">
        <v>16</v>
      </c>
      <c r="E4290" s="2" t="s">
        <v>10</v>
      </c>
      <c r="F4290" s="2">
        <v>15</v>
      </c>
      <c r="G4290" s="2">
        <v>14.08</v>
      </c>
      <c r="H4290" s="2">
        <v>0</v>
      </c>
      <c r="I4290" s="2">
        <v>0</v>
      </c>
    </row>
    <row r="4291" spans="1:9" x14ac:dyDescent="0.25">
      <c r="A4291" s="2" t="s">
        <v>674</v>
      </c>
      <c r="B4291" s="2" t="s">
        <v>627</v>
      </c>
      <c r="C4291" s="2" t="s">
        <v>627</v>
      </c>
      <c r="D4291" s="2" t="s">
        <v>16</v>
      </c>
      <c r="E4291" s="2" t="s">
        <v>11</v>
      </c>
      <c r="F4291" s="2">
        <v>18</v>
      </c>
      <c r="G4291" s="2">
        <v>18</v>
      </c>
      <c r="H4291" s="2">
        <v>0</v>
      </c>
      <c r="I4291" s="2">
        <v>0</v>
      </c>
    </row>
    <row r="4292" spans="1:9" x14ac:dyDescent="0.25">
      <c r="A4292" s="2" t="s">
        <v>674</v>
      </c>
      <c r="B4292" s="2" t="s">
        <v>627</v>
      </c>
      <c r="C4292" s="2" t="s">
        <v>627</v>
      </c>
      <c r="D4292" s="2" t="s">
        <v>16</v>
      </c>
      <c r="E4292" s="2" t="s">
        <v>12</v>
      </c>
      <c r="F4292" s="2">
        <v>11</v>
      </c>
      <c r="G4292" s="2">
        <v>11</v>
      </c>
      <c r="H4292" s="2">
        <v>0</v>
      </c>
      <c r="I4292" s="2">
        <v>0</v>
      </c>
    </row>
    <row r="4293" spans="1:9" x14ac:dyDescent="0.25">
      <c r="A4293" s="2" t="s">
        <v>674</v>
      </c>
      <c r="B4293" s="2" t="s">
        <v>627</v>
      </c>
      <c r="C4293" s="2" t="s">
        <v>627</v>
      </c>
      <c r="D4293" s="2" t="s">
        <v>16</v>
      </c>
      <c r="E4293" s="2" t="s">
        <v>13</v>
      </c>
      <c r="F4293" s="2">
        <v>9</v>
      </c>
      <c r="G4293" s="2">
        <v>9</v>
      </c>
      <c r="H4293" s="2">
        <v>0</v>
      </c>
      <c r="I4293" s="2">
        <v>0</v>
      </c>
    </row>
    <row r="4294" spans="1:9" x14ac:dyDescent="0.25">
      <c r="A4294" s="2" t="s">
        <v>674</v>
      </c>
      <c r="B4294" s="2" t="s">
        <v>627</v>
      </c>
      <c r="C4294" s="2" t="s">
        <v>627</v>
      </c>
      <c r="D4294" s="2" t="s">
        <v>16</v>
      </c>
      <c r="E4294" s="2" t="s">
        <v>14</v>
      </c>
      <c r="F4294" s="2">
        <v>16</v>
      </c>
      <c r="G4294" s="2">
        <v>16</v>
      </c>
      <c r="H4294" s="2">
        <v>0</v>
      </c>
      <c r="I4294" s="2">
        <v>0</v>
      </c>
    </row>
    <row r="4295" spans="1:9" x14ac:dyDescent="0.25">
      <c r="A4295" s="2" t="s">
        <v>674</v>
      </c>
      <c r="B4295" s="2" t="s">
        <v>627</v>
      </c>
      <c r="C4295" s="2" t="s">
        <v>627</v>
      </c>
      <c r="D4295" s="2" t="s">
        <v>16</v>
      </c>
      <c r="E4295" s="2" t="s">
        <v>15</v>
      </c>
      <c r="F4295" s="2">
        <v>10</v>
      </c>
      <c r="G4295" s="2">
        <v>10</v>
      </c>
      <c r="H4295" s="2">
        <v>0</v>
      </c>
      <c r="I4295" s="2">
        <v>0</v>
      </c>
    </row>
    <row r="4296" spans="1:9" x14ac:dyDescent="0.25">
      <c r="A4296" s="2" t="s">
        <v>674</v>
      </c>
      <c r="B4296" s="2" t="s">
        <v>627</v>
      </c>
      <c r="C4296" s="2" t="s">
        <v>627</v>
      </c>
      <c r="D4296" s="2" t="s">
        <v>16</v>
      </c>
      <c r="E4296" s="2" t="s">
        <v>16</v>
      </c>
      <c r="F4296" s="2">
        <v>8</v>
      </c>
      <c r="G4296" s="2">
        <v>7.5</v>
      </c>
      <c r="H4296" s="2">
        <v>0</v>
      </c>
      <c r="I4296" s="2">
        <v>0</v>
      </c>
    </row>
    <row r="4297" spans="1:9" x14ac:dyDescent="0.25">
      <c r="A4297" s="2" t="s">
        <v>674</v>
      </c>
      <c r="B4297" s="2" t="s">
        <v>627</v>
      </c>
      <c r="C4297" s="2" t="s">
        <v>627</v>
      </c>
      <c r="D4297" s="2" t="s">
        <v>16</v>
      </c>
      <c r="E4297" s="2" t="s">
        <v>17</v>
      </c>
      <c r="F4297" s="2">
        <v>15</v>
      </c>
      <c r="G4297" s="2">
        <v>15</v>
      </c>
      <c r="H4297" s="2">
        <v>0</v>
      </c>
      <c r="I4297" s="2">
        <v>0</v>
      </c>
    </row>
    <row r="4298" spans="1:9" x14ac:dyDescent="0.25">
      <c r="A4298" s="2" t="s">
        <v>674</v>
      </c>
      <c r="B4298" s="2" t="s">
        <v>627</v>
      </c>
      <c r="C4298" s="2" t="s">
        <v>627</v>
      </c>
      <c r="D4298" s="2" t="s">
        <v>16</v>
      </c>
      <c r="E4298" s="2" t="s">
        <v>18</v>
      </c>
      <c r="F4298" s="2">
        <v>12</v>
      </c>
      <c r="G4298" s="2">
        <v>11.75</v>
      </c>
      <c r="H4298" s="2">
        <v>0</v>
      </c>
      <c r="I4298" s="2">
        <v>0</v>
      </c>
    </row>
    <row r="4299" spans="1:9" x14ac:dyDescent="0.25">
      <c r="A4299" s="2" t="s">
        <v>674</v>
      </c>
      <c r="B4299" s="2" t="s">
        <v>627</v>
      </c>
      <c r="C4299" s="2" t="s">
        <v>627</v>
      </c>
      <c r="D4299" s="2" t="s">
        <v>16</v>
      </c>
      <c r="E4299" s="2" t="s">
        <v>19</v>
      </c>
      <c r="F4299" s="2">
        <v>16</v>
      </c>
      <c r="G4299" s="2">
        <v>16</v>
      </c>
      <c r="H4299" s="2">
        <v>0</v>
      </c>
      <c r="I4299" s="2">
        <v>0</v>
      </c>
    </row>
    <row r="4300" spans="1:9" x14ac:dyDescent="0.25">
      <c r="A4300" s="2" t="s">
        <v>674</v>
      </c>
      <c r="B4300" s="2" t="s">
        <v>629</v>
      </c>
      <c r="C4300" s="2" t="s">
        <v>629</v>
      </c>
      <c r="D4300" s="2" t="s">
        <v>16</v>
      </c>
      <c r="E4300" s="2" t="s">
        <v>675</v>
      </c>
      <c r="F4300" s="2">
        <v>7</v>
      </c>
      <c r="G4300" s="2">
        <v>7</v>
      </c>
      <c r="H4300" s="2">
        <v>0</v>
      </c>
      <c r="I4300" s="2">
        <v>0</v>
      </c>
    </row>
    <row r="4301" spans="1:9" x14ac:dyDescent="0.25">
      <c r="A4301" s="2" t="s">
        <v>674</v>
      </c>
      <c r="B4301" s="2" t="s">
        <v>629</v>
      </c>
      <c r="C4301" s="2" t="s">
        <v>629</v>
      </c>
      <c r="D4301" s="2" t="s">
        <v>16</v>
      </c>
      <c r="E4301" s="2" t="s">
        <v>8</v>
      </c>
      <c r="F4301" s="2">
        <v>7</v>
      </c>
      <c r="G4301" s="2">
        <v>7</v>
      </c>
      <c r="H4301" s="2">
        <v>0</v>
      </c>
      <c r="I4301" s="2">
        <v>0</v>
      </c>
    </row>
    <row r="4302" spans="1:9" x14ac:dyDescent="0.25">
      <c r="A4302" s="2" t="s">
        <v>674</v>
      </c>
      <c r="B4302" s="2" t="s">
        <v>629</v>
      </c>
      <c r="C4302" s="2" t="s">
        <v>629</v>
      </c>
      <c r="D4302" s="2" t="s">
        <v>16</v>
      </c>
      <c r="E4302" s="2" t="s">
        <v>9</v>
      </c>
      <c r="F4302" s="2">
        <v>11</v>
      </c>
      <c r="G4302" s="2">
        <v>11</v>
      </c>
      <c r="H4302" s="2">
        <v>0</v>
      </c>
      <c r="I4302" s="2">
        <v>0</v>
      </c>
    </row>
    <row r="4303" spans="1:9" x14ac:dyDescent="0.25">
      <c r="A4303" s="2" t="s">
        <v>674</v>
      </c>
      <c r="B4303" s="2" t="s">
        <v>629</v>
      </c>
      <c r="C4303" s="2" t="s">
        <v>629</v>
      </c>
      <c r="D4303" s="2" t="s">
        <v>16</v>
      </c>
      <c r="E4303" s="2" t="s">
        <v>10</v>
      </c>
      <c r="F4303" s="2">
        <v>13</v>
      </c>
      <c r="G4303" s="2">
        <v>13</v>
      </c>
      <c r="H4303" s="2">
        <v>0</v>
      </c>
      <c r="I4303" s="2">
        <v>0</v>
      </c>
    </row>
    <row r="4304" spans="1:9" x14ac:dyDescent="0.25">
      <c r="A4304" s="2" t="s">
        <v>674</v>
      </c>
      <c r="B4304" s="2" t="s">
        <v>629</v>
      </c>
      <c r="C4304" s="2" t="s">
        <v>629</v>
      </c>
      <c r="D4304" s="2" t="s">
        <v>16</v>
      </c>
      <c r="E4304" s="2" t="s">
        <v>11</v>
      </c>
      <c r="F4304" s="2">
        <v>12</v>
      </c>
      <c r="G4304" s="2">
        <v>12</v>
      </c>
      <c r="H4304" s="2">
        <v>0</v>
      </c>
      <c r="I4304" s="2">
        <v>0</v>
      </c>
    </row>
    <row r="4305" spans="1:9" x14ac:dyDescent="0.25">
      <c r="A4305" s="2" t="s">
        <v>674</v>
      </c>
      <c r="B4305" s="2" t="s">
        <v>629</v>
      </c>
      <c r="C4305" s="2" t="s">
        <v>629</v>
      </c>
      <c r="D4305" s="2" t="s">
        <v>16</v>
      </c>
      <c r="E4305" s="2" t="s">
        <v>12</v>
      </c>
      <c r="F4305" s="2">
        <v>9</v>
      </c>
      <c r="G4305" s="2">
        <v>9</v>
      </c>
      <c r="H4305" s="2">
        <v>0</v>
      </c>
      <c r="I4305" s="2">
        <v>0</v>
      </c>
    </row>
    <row r="4306" spans="1:9" x14ac:dyDescent="0.25">
      <c r="A4306" s="2" t="s">
        <v>674</v>
      </c>
      <c r="B4306" s="2" t="s">
        <v>629</v>
      </c>
      <c r="C4306" s="2" t="s">
        <v>629</v>
      </c>
      <c r="D4306" s="2" t="s">
        <v>16</v>
      </c>
      <c r="E4306" s="2" t="s">
        <v>13</v>
      </c>
      <c r="F4306" s="2">
        <v>8</v>
      </c>
      <c r="G4306" s="2">
        <v>8</v>
      </c>
      <c r="H4306" s="2">
        <v>0</v>
      </c>
      <c r="I4306" s="2">
        <v>0</v>
      </c>
    </row>
    <row r="4307" spans="1:9" x14ac:dyDescent="0.25">
      <c r="A4307" s="2" t="s">
        <v>674</v>
      </c>
      <c r="B4307" s="2" t="s">
        <v>629</v>
      </c>
      <c r="C4307" s="2" t="s">
        <v>629</v>
      </c>
      <c r="D4307" s="2" t="s">
        <v>16</v>
      </c>
      <c r="E4307" s="2" t="s">
        <v>14</v>
      </c>
      <c r="F4307" s="2">
        <v>7</v>
      </c>
      <c r="G4307" s="2">
        <v>7</v>
      </c>
      <c r="H4307" s="2">
        <v>0</v>
      </c>
      <c r="I4307" s="2">
        <v>0</v>
      </c>
    </row>
    <row r="4308" spans="1:9" x14ac:dyDescent="0.25">
      <c r="A4308" s="2" t="s">
        <v>674</v>
      </c>
      <c r="B4308" s="2" t="s">
        <v>629</v>
      </c>
      <c r="C4308" s="2" t="s">
        <v>629</v>
      </c>
      <c r="D4308" s="2" t="s">
        <v>16</v>
      </c>
      <c r="E4308" s="2" t="s">
        <v>15</v>
      </c>
      <c r="F4308" s="2">
        <v>7</v>
      </c>
      <c r="G4308" s="2">
        <v>7</v>
      </c>
      <c r="H4308" s="2">
        <v>0</v>
      </c>
      <c r="I4308" s="2">
        <v>0</v>
      </c>
    </row>
    <row r="4309" spans="1:9" x14ac:dyDescent="0.25">
      <c r="A4309" s="2" t="s">
        <v>674</v>
      </c>
      <c r="B4309" s="2" t="s">
        <v>629</v>
      </c>
      <c r="C4309" s="2" t="s">
        <v>629</v>
      </c>
      <c r="D4309" s="2" t="s">
        <v>16</v>
      </c>
      <c r="E4309" s="2" t="s">
        <v>16</v>
      </c>
      <c r="F4309" s="2">
        <v>12</v>
      </c>
      <c r="G4309" s="2">
        <v>12</v>
      </c>
      <c r="H4309" s="2">
        <v>0</v>
      </c>
      <c r="I4309" s="2">
        <v>0</v>
      </c>
    </row>
    <row r="4310" spans="1:9" x14ac:dyDescent="0.25">
      <c r="A4310" s="2" t="s">
        <v>674</v>
      </c>
      <c r="B4310" s="2" t="s">
        <v>629</v>
      </c>
      <c r="C4310" s="2" t="s">
        <v>629</v>
      </c>
      <c r="D4310" s="2" t="s">
        <v>16</v>
      </c>
      <c r="E4310" s="2" t="s">
        <v>17</v>
      </c>
      <c r="F4310" s="2">
        <v>14</v>
      </c>
      <c r="G4310" s="2">
        <v>12.3</v>
      </c>
      <c r="H4310" s="2">
        <v>0</v>
      </c>
      <c r="I4310" s="2">
        <v>0</v>
      </c>
    </row>
    <row r="4311" spans="1:9" x14ac:dyDescent="0.25">
      <c r="A4311" s="2" t="s">
        <v>674</v>
      </c>
      <c r="B4311" s="2" t="s">
        <v>629</v>
      </c>
      <c r="C4311" s="2" t="s">
        <v>629</v>
      </c>
      <c r="D4311" s="2" t="s">
        <v>16</v>
      </c>
      <c r="E4311" s="2" t="s">
        <v>18</v>
      </c>
      <c r="F4311" s="2">
        <v>11</v>
      </c>
      <c r="G4311" s="2">
        <v>10.14</v>
      </c>
      <c r="H4311" s="2">
        <v>0</v>
      </c>
      <c r="I4311" s="2">
        <v>0</v>
      </c>
    </row>
    <row r="4312" spans="1:9" x14ac:dyDescent="0.25">
      <c r="A4312" s="2" t="s">
        <v>674</v>
      </c>
      <c r="B4312" s="2" t="s">
        <v>629</v>
      </c>
      <c r="C4312" s="2" t="s">
        <v>629</v>
      </c>
      <c r="D4312" s="2" t="s">
        <v>16</v>
      </c>
      <c r="E4312" s="2" t="s">
        <v>19</v>
      </c>
      <c r="F4312" s="2">
        <v>5</v>
      </c>
      <c r="G4312" s="2">
        <v>5</v>
      </c>
      <c r="H4312" s="2">
        <v>0</v>
      </c>
      <c r="I4312" s="2">
        <v>0</v>
      </c>
    </row>
    <row r="4313" spans="1:9" x14ac:dyDescent="0.25">
      <c r="A4313" s="2" t="s">
        <v>674</v>
      </c>
      <c r="B4313" s="2" t="s">
        <v>631</v>
      </c>
      <c r="C4313" s="2" t="s">
        <v>631</v>
      </c>
      <c r="D4313" s="2" t="s">
        <v>16</v>
      </c>
      <c r="E4313" s="2" t="s">
        <v>675</v>
      </c>
      <c r="F4313" s="2">
        <v>8</v>
      </c>
      <c r="G4313" s="2">
        <v>8</v>
      </c>
      <c r="H4313" s="2">
        <v>0</v>
      </c>
      <c r="I4313" s="2">
        <v>0</v>
      </c>
    </row>
    <row r="4314" spans="1:9" x14ac:dyDescent="0.25">
      <c r="A4314" s="2" t="s">
        <v>674</v>
      </c>
      <c r="B4314" s="2" t="s">
        <v>631</v>
      </c>
      <c r="C4314" s="2" t="s">
        <v>631</v>
      </c>
      <c r="D4314" s="2" t="s">
        <v>16</v>
      </c>
      <c r="E4314" s="2" t="s">
        <v>8</v>
      </c>
      <c r="F4314" s="2">
        <v>14</v>
      </c>
      <c r="G4314" s="2">
        <v>14</v>
      </c>
      <c r="H4314" s="2">
        <v>0</v>
      </c>
      <c r="I4314" s="2">
        <v>0</v>
      </c>
    </row>
    <row r="4315" spans="1:9" x14ac:dyDescent="0.25">
      <c r="A4315" s="2" t="s">
        <v>674</v>
      </c>
      <c r="B4315" s="2" t="s">
        <v>631</v>
      </c>
      <c r="C4315" s="2" t="s">
        <v>631</v>
      </c>
      <c r="D4315" s="2" t="s">
        <v>16</v>
      </c>
      <c r="E4315" s="2" t="s">
        <v>9</v>
      </c>
      <c r="F4315" s="2">
        <v>7</v>
      </c>
      <c r="G4315" s="2">
        <v>7</v>
      </c>
      <c r="H4315" s="2">
        <v>0</v>
      </c>
      <c r="I4315" s="2">
        <v>0</v>
      </c>
    </row>
    <row r="4316" spans="1:9" x14ac:dyDescent="0.25">
      <c r="A4316" s="2" t="s">
        <v>674</v>
      </c>
      <c r="B4316" s="2" t="s">
        <v>631</v>
      </c>
      <c r="C4316" s="2" t="s">
        <v>631</v>
      </c>
      <c r="D4316" s="2" t="s">
        <v>16</v>
      </c>
      <c r="E4316" s="2" t="s">
        <v>10</v>
      </c>
      <c r="F4316" s="2">
        <v>10</v>
      </c>
      <c r="G4316" s="2">
        <v>10</v>
      </c>
      <c r="H4316" s="2">
        <v>0</v>
      </c>
      <c r="I4316" s="2">
        <v>0</v>
      </c>
    </row>
    <row r="4317" spans="1:9" x14ac:dyDescent="0.25">
      <c r="A4317" s="2" t="s">
        <v>674</v>
      </c>
      <c r="B4317" s="2" t="s">
        <v>631</v>
      </c>
      <c r="C4317" s="2" t="s">
        <v>631</v>
      </c>
      <c r="D4317" s="2" t="s">
        <v>16</v>
      </c>
      <c r="E4317" s="2" t="s">
        <v>11</v>
      </c>
      <c r="F4317" s="2">
        <v>11</v>
      </c>
      <c r="G4317" s="2">
        <v>11</v>
      </c>
      <c r="H4317" s="2">
        <v>0</v>
      </c>
      <c r="I4317" s="2">
        <v>0</v>
      </c>
    </row>
    <row r="4318" spans="1:9" x14ac:dyDescent="0.25">
      <c r="A4318" s="2" t="s">
        <v>674</v>
      </c>
      <c r="B4318" s="2" t="s">
        <v>631</v>
      </c>
      <c r="C4318" s="2" t="s">
        <v>631</v>
      </c>
      <c r="D4318" s="2" t="s">
        <v>16</v>
      </c>
      <c r="E4318" s="2" t="s">
        <v>12</v>
      </c>
      <c r="F4318" s="2">
        <v>10</v>
      </c>
      <c r="G4318" s="2">
        <v>10</v>
      </c>
      <c r="H4318" s="2">
        <v>0</v>
      </c>
      <c r="I4318" s="2">
        <v>0</v>
      </c>
    </row>
    <row r="4319" spans="1:9" x14ac:dyDescent="0.25">
      <c r="A4319" s="2" t="s">
        <v>674</v>
      </c>
      <c r="B4319" s="2" t="s">
        <v>631</v>
      </c>
      <c r="C4319" s="2" t="s">
        <v>631</v>
      </c>
      <c r="D4319" s="2" t="s">
        <v>16</v>
      </c>
      <c r="E4319" s="2" t="s">
        <v>13</v>
      </c>
      <c r="F4319" s="2">
        <v>10</v>
      </c>
      <c r="G4319" s="2">
        <v>10</v>
      </c>
      <c r="H4319" s="2">
        <v>0</v>
      </c>
      <c r="I4319" s="2">
        <v>0</v>
      </c>
    </row>
    <row r="4320" spans="1:9" x14ac:dyDescent="0.25">
      <c r="A4320" s="2" t="s">
        <v>674</v>
      </c>
      <c r="B4320" s="2" t="s">
        <v>631</v>
      </c>
      <c r="C4320" s="2" t="s">
        <v>631</v>
      </c>
      <c r="D4320" s="2" t="s">
        <v>16</v>
      </c>
      <c r="E4320" s="2" t="s">
        <v>14</v>
      </c>
      <c r="F4320" s="2">
        <v>10</v>
      </c>
      <c r="G4320" s="2">
        <v>10</v>
      </c>
      <c r="H4320" s="2">
        <v>0</v>
      </c>
      <c r="I4320" s="2">
        <v>0</v>
      </c>
    </row>
    <row r="4321" spans="1:9" x14ac:dyDescent="0.25">
      <c r="A4321" s="2" t="s">
        <v>674</v>
      </c>
      <c r="B4321" s="2" t="s">
        <v>631</v>
      </c>
      <c r="C4321" s="2" t="s">
        <v>631</v>
      </c>
      <c r="D4321" s="2" t="s">
        <v>16</v>
      </c>
      <c r="E4321" s="2" t="s">
        <v>15</v>
      </c>
      <c r="F4321" s="2">
        <v>10</v>
      </c>
      <c r="G4321" s="2">
        <v>9.64</v>
      </c>
      <c r="H4321" s="2">
        <v>0</v>
      </c>
      <c r="I4321" s="2">
        <v>0</v>
      </c>
    </row>
    <row r="4322" spans="1:9" x14ac:dyDescent="0.25">
      <c r="A4322" s="2" t="s">
        <v>674</v>
      </c>
      <c r="B4322" s="2" t="s">
        <v>631</v>
      </c>
      <c r="C4322" s="2" t="s">
        <v>631</v>
      </c>
      <c r="D4322" s="2" t="s">
        <v>16</v>
      </c>
      <c r="E4322" s="2" t="s">
        <v>16</v>
      </c>
      <c r="F4322" s="2">
        <v>11</v>
      </c>
      <c r="G4322" s="2">
        <v>11</v>
      </c>
      <c r="H4322" s="2">
        <v>0</v>
      </c>
      <c r="I4322" s="2">
        <v>0</v>
      </c>
    </row>
    <row r="4323" spans="1:9" x14ac:dyDescent="0.25">
      <c r="A4323" s="2" t="s">
        <v>674</v>
      </c>
      <c r="B4323" s="2" t="s">
        <v>631</v>
      </c>
      <c r="C4323" s="2" t="s">
        <v>631</v>
      </c>
      <c r="D4323" s="2" t="s">
        <v>16</v>
      </c>
      <c r="E4323" s="2" t="s">
        <v>17</v>
      </c>
      <c r="F4323" s="2">
        <v>13</v>
      </c>
      <c r="G4323" s="2">
        <v>12.21</v>
      </c>
      <c r="H4323" s="2">
        <v>0</v>
      </c>
      <c r="I4323" s="2">
        <v>0</v>
      </c>
    </row>
    <row r="4324" spans="1:9" x14ac:dyDescent="0.25">
      <c r="A4324" s="2" t="s">
        <v>674</v>
      </c>
      <c r="B4324" s="2" t="s">
        <v>631</v>
      </c>
      <c r="C4324" s="2" t="s">
        <v>631</v>
      </c>
      <c r="D4324" s="2" t="s">
        <v>16</v>
      </c>
      <c r="E4324" s="2" t="s">
        <v>18</v>
      </c>
      <c r="F4324" s="2">
        <v>12</v>
      </c>
      <c r="G4324" s="2">
        <v>10.39</v>
      </c>
      <c r="H4324" s="2">
        <v>0</v>
      </c>
      <c r="I4324" s="2">
        <v>0</v>
      </c>
    </row>
    <row r="4325" spans="1:9" x14ac:dyDescent="0.25">
      <c r="A4325" s="2" t="s">
        <v>674</v>
      </c>
      <c r="B4325" s="2" t="s">
        <v>631</v>
      </c>
      <c r="C4325" s="2" t="s">
        <v>631</v>
      </c>
      <c r="D4325" s="2" t="s">
        <v>16</v>
      </c>
      <c r="E4325" s="2" t="s">
        <v>19</v>
      </c>
      <c r="F4325" s="2">
        <v>9</v>
      </c>
      <c r="G4325" s="2">
        <v>7.5</v>
      </c>
      <c r="H4325" s="2">
        <v>0</v>
      </c>
      <c r="I4325" s="2">
        <v>0</v>
      </c>
    </row>
    <row r="4326" spans="1:9" x14ac:dyDescent="0.25">
      <c r="A4326" s="2" t="s">
        <v>674</v>
      </c>
      <c r="B4326" s="2" t="s">
        <v>633</v>
      </c>
      <c r="C4326" s="2" t="s">
        <v>633</v>
      </c>
      <c r="D4326" s="2" t="s">
        <v>16</v>
      </c>
      <c r="E4326" s="2" t="s">
        <v>675</v>
      </c>
      <c r="F4326" s="2">
        <v>39</v>
      </c>
      <c r="G4326" s="2">
        <v>39</v>
      </c>
      <c r="H4326" s="2">
        <v>0</v>
      </c>
      <c r="I4326" s="2">
        <v>0</v>
      </c>
    </row>
    <row r="4327" spans="1:9" x14ac:dyDescent="0.25">
      <c r="A4327" s="2" t="s">
        <v>674</v>
      </c>
      <c r="B4327" s="2" t="s">
        <v>633</v>
      </c>
      <c r="C4327" s="2" t="s">
        <v>633</v>
      </c>
      <c r="D4327" s="2" t="s">
        <v>16</v>
      </c>
      <c r="E4327" s="2" t="s">
        <v>8</v>
      </c>
      <c r="F4327" s="2">
        <v>59</v>
      </c>
      <c r="G4327" s="2">
        <v>59</v>
      </c>
      <c r="H4327" s="2">
        <v>0</v>
      </c>
      <c r="I4327" s="2">
        <v>0</v>
      </c>
    </row>
    <row r="4328" spans="1:9" x14ac:dyDescent="0.25">
      <c r="A4328" s="2" t="s">
        <v>674</v>
      </c>
      <c r="B4328" s="2" t="s">
        <v>633</v>
      </c>
      <c r="C4328" s="2" t="s">
        <v>633</v>
      </c>
      <c r="D4328" s="2" t="s">
        <v>16</v>
      </c>
      <c r="E4328" s="2" t="s">
        <v>9</v>
      </c>
      <c r="F4328" s="2">
        <v>65</v>
      </c>
      <c r="G4328" s="2">
        <v>65</v>
      </c>
      <c r="H4328" s="2">
        <v>0</v>
      </c>
      <c r="I4328" s="2">
        <v>0</v>
      </c>
    </row>
    <row r="4329" spans="1:9" x14ac:dyDescent="0.25">
      <c r="A4329" s="2" t="s">
        <v>674</v>
      </c>
      <c r="B4329" s="2" t="s">
        <v>633</v>
      </c>
      <c r="C4329" s="2" t="s">
        <v>633</v>
      </c>
      <c r="D4329" s="2" t="s">
        <v>16</v>
      </c>
      <c r="E4329" s="2" t="s">
        <v>10</v>
      </c>
      <c r="F4329" s="2">
        <v>64</v>
      </c>
      <c r="G4329" s="2">
        <v>64</v>
      </c>
      <c r="H4329" s="2">
        <v>0</v>
      </c>
      <c r="I4329" s="2">
        <v>0</v>
      </c>
    </row>
    <row r="4330" spans="1:9" x14ac:dyDescent="0.25">
      <c r="A4330" s="2" t="s">
        <v>674</v>
      </c>
      <c r="B4330" s="2" t="s">
        <v>633</v>
      </c>
      <c r="C4330" s="2" t="s">
        <v>633</v>
      </c>
      <c r="D4330" s="2" t="s">
        <v>16</v>
      </c>
      <c r="E4330" s="2" t="s">
        <v>11</v>
      </c>
      <c r="F4330" s="2">
        <v>52</v>
      </c>
      <c r="G4330" s="2">
        <v>52</v>
      </c>
      <c r="H4330" s="2">
        <v>0</v>
      </c>
      <c r="I4330" s="2">
        <v>0</v>
      </c>
    </row>
    <row r="4331" spans="1:9" x14ac:dyDescent="0.25">
      <c r="A4331" s="2" t="s">
        <v>674</v>
      </c>
      <c r="B4331" s="2" t="s">
        <v>633</v>
      </c>
      <c r="C4331" s="2" t="s">
        <v>633</v>
      </c>
      <c r="D4331" s="2" t="s">
        <v>16</v>
      </c>
      <c r="E4331" s="2" t="s">
        <v>12</v>
      </c>
      <c r="F4331" s="2">
        <v>66</v>
      </c>
      <c r="G4331" s="2">
        <v>66</v>
      </c>
      <c r="H4331" s="2">
        <v>0</v>
      </c>
      <c r="I4331" s="2">
        <v>0</v>
      </c>
    </row>
    <row r="4332" spans="1:9" x14ac:dyDescent="0.25">
      <c r="A4332" s="2" t="s">
        <v>674</v>
      </c>
      <c r="B4332" s="2" t="s">
        <v>633</v>
      </c>
      <c r="C4332" s="2" t="s">
        <v>633</v>
      </c>
      <c r="D4332" s="2" t="s">
        <v>16</v>
      </c>
      <c r="E4332" s="2" t="s">
        <v>13</v>
      </c>
      <c r="F4332" s="2">
        <v>64</v>
      </c>
      <c r="G4332" s="2">
        <v>64</v>
      </c>
      <c r="H4332" s="2">
        <v>0</v>
      </c>
      <c r="I4332" s="2">
        <v>0</v>
      </c>
    </row>
    <row r="4333" spans="1:9" x14ac:dyDescent="0.25">
      <c r="A4333" s="2" t="s">
        <v>674</v>
      </c>
      <c r="B4333" s="2" t="s">
        <v>633</v>
      </c>
      <c r="C4333" s="2" t="s">
        <v>633</v>
      </c>
      <c r="D4333" s="2" t="s">
        <v>16</v>
      </c>
      <c r="E4333" s="2" t="s">
        <v>14</v>
      </c>
      <c r="F4333" s="2">
        <v>76</v>
      </c>
      <c r="G4333" s="2">
        <v>76</v>
      </c>
      <c r="H4333" s="2">
        <v>0</v>
      </c>
      <c r="I4333" s="2">
        <v>0</v>
      </c>
    </row>
    <row r="4334" spans="1:9" x14ac:dyDescent="0.25">
      <c r="A4334" s="2" t="s">
        <v>674</v>
      </c>
      <c r="B4334" s="2" t="s">
        <v>633</v>
      </c>
      <c r="C4334" s="2" t="s">
        <v>633</v>
      </c>
      <c r="D4334" s="2" t="s">
        <v>16</v>
      </c>
      <c r="E4334" s="2" t="s">
        <v>15</v>
      </c>
      <c r="F4334" s="2">
        <v>72</v>
      </c>
      <c r="G4334" s="2">
        <v>72</v>
      </c>
      <c r="H4334" s="2">
        <v>0</v>
      </c>
      <c r="I4334" s="2">
        <v>0</v>
      </c>
    </row>
    <row r="4335" spans="1:9" x14ac:dyDescent="0.25">
      <c r="A4335" s="2" t="s">
        <v>674</v>
      </c>
      <c r="B4335" s="2" t="s">
        <v>635</v>
      </c>
      <c r="C4335" s="2" t="s">
        <v>635</v>
      </c>
      <c r="D4335" s="2" t="s">
        <v>16</v>
      </c>
      <c r="E4335" s="2" t="s">
        <v>675</v>
      </c>
      <c r="F4335" s="2">
        <v>82</v>
      </c>
      <c r="G4335" s="2">
        <v>82</v>
      </c>
      <c r="H4335" s="2">
        <v>0</v>
      </c>
      <c r="I4335" s="2">
        <v>0</v>
      </c>
    </row>
    <row r="4336" spans="1:9" x14ac:dyDescent="0.25">
      <c r="A4336" s="2" t="s">
        <v>674</v>
      </c>
      <c r="B4336" s="2" t="s">
        <v>635</v>
      </c>
      <c r="C4336" s="2" t="s">
        <v>635</v>
      </c>
      <c r="D4336" s="2" t="s">
        <v>16</v>
      </c>
      <c r="E4336" s="2" t="s">
        <v>8</v>
      </c>
      <c r="F4336" s="2">
        <v>93</v>
      </c>
      <c r="G4336" s="2">
        <v>92.03</v>
      </c>
      <c r="H4336" s="2">
        <v>0</v>
      </c>
      <c r="I4336" s="2">
        <v>0</v>
      </c>
    </row>
    <row r="4337" spans="1:9" x14ac:dyDescent="0.25">
      <c r="A4337" s="2" t="s">
        <v>674</v>
      </c>
      <c r="B4337" s="2" t="s">
        <v>635</v>
      </c>
      <c r="C4337" s="2" t="s">
        <v>635</v>
      </c>
      <c r="D4337" s="2" t="s">
        <v>16</v>
      </c>
      <c r="E4337" s="2" t="s">
        <v>9</v>
      </c>
      <c r="F4337" s="2">
        <v>100</v>
      </c>
      <c r="G4337" s="2">
        <v>99.8</v>
      </c>
      <c r="H4337" s="2">
        <v>1</v>
      </c>
      <c r="I4337" s="2">
        <v>1</v>
      </c>
    </row>
    <row r="4338" spans="1:9" x14ac:dyDescent="0.25">
      <c r="A4338" s="2" t="s">
        <v>674</v>
      </c>
      <c r="B4338" s="2" t="s">
        <v>635</v>
      </c>
      <c r="C4338" s="2" t="s">
        <v>635</v>
      </c>
      <c r="D4338" s="2" t="s">
        <v>16</v>
      </c>
      <c r="E4338" s="2" t="s">
        <v>10</v>
      </c>
      <c r="F4338" s="2">
        <v>82</v>
      </c>
      <c r="G4338" s="2">
        <v>82</v>
      </c>
      <c r="H4338" s="2">
        <v>0</v>
      </c>
      <c r="I4338" s="2">
        <v>0</v>
      </c>
    </row>
    <row r="4339" spans="1:9" x14ac:dyDescent="0.25">
      <c r="A4339" s="2" t="s">
        <v>674</v>
      </c>
      <c r="B4339" s="2" t="s">
        <v>635</v>
      </c>
      <c r="C4339" s="2" t="s">
        <v>635</v>
      </c>
      <c r="D4339" s="2" t="s">
        <v>16</v>
      </c>
      <c r="E4339" s="2" t="s">
        <v>11</v>
      </c>
      <c r="F4339" s="2">
        <v>108</v>
      </c>
      <c r="G4339" s="2">
        <v>106.84</v>
      </c>
      <c r="H4339" s="2">
        <v>2</v>
      </c>
      <c r="I4339" s="2">
        <v>2</v>
      </c>
    </row>
    <row r="4340" spans="1:9" x14ac:dyDescent="0.25">
      <c r="A4340" s="2" t="s">
        <v>674</v>
      </c>
      <c r="B4340" s="2" t="s">
        <v>635</v>
      </c>
      <c r="C4340" s="2" t="s">
        <v>635</v>
      </c>
      <c r="D4340" s="2" t="s">
        <v>16</v>
      </c>
      <c r="E4340" s="2" t="s">
        <v>12</v>
      </c>
      <c r="F4340" s="2">
        <v>95</v>
      </c>
      <c r="G4340" s="2">
        <v>95</v>
      </c>
      <c r="H4340" s="2">
        <v>1</v>
      </c>
      <c r="I4340" s="2">
        <v>1</v>
      </c>
    </row>
    <row r="4341" spans="1:9" x14ac:dyDescent="0.25">
      <c r="A4341" s="2" t="s">
        <v>674</v>
      </c>
      <c r="B4341" s="2" t="s">
        <v>635</v>
      </c>
      <c r="C4341" s="2" t="s">
        <v>635</v>
      </c>
      <c r="D4341" s="2" t="s">
        <v>16</v>
      </c>
      <c r="E4341" s="2" t="s">
        <v>13</v>
      </c>
      <c r="F4341" s="2">
        <v>95</v>
      </c>
      <c r="G4341" s="2">
        <v>94.56</v>
      </c>
      <c r="H4341" s="2">
        <v>3</v>
      </c>
      <c r="I4341" s="2">
        <v>3</v>
      </c>
    </row>
    <row r="4342" spans="1:9" x14ac:dyDescent="0.25">
      <c r="A4342" s="2" t="s">
        <v>674</v>
      </c>
      <c r="B4342" s="2" t="s">
        <v>635</v>
      </c>
      <c r="C4342" s="2" t="s">
        <v>635</v>
      </c>
      <c r="D4342" s="2" t="s">
        <v>16</v>
      </c>
      <c r="E4342" s="2" t="s">
        <v>14</v>
      </c>
      <c r="F4342" s="2">
        <v>98</v>
      </c>
      <c r="G4342" s="2">
        <v>96.36</v>
      </c>
      <c r="H4342" s="2">
        <v>4</v>
      </c>
      <c r="I4342" s="2">
        <v>4</v>
      </c>
    </row>
    <row r="4343" spans="1:9" x14ac:dyDescent="0.25">
      <c r="A4343" s="2" t="s">
        <v>674</v>
      </c>
      <c r="B4343" s="2" t="s">
        <v>635</v>
      </c>
      <c r="C4343" s="2" t="s">
        <v>635</v>
      </c>
      <c r="D4343" s="2" t="s">
        <v>16</v>
      </c>
      <c r="E4343" s="2" t="s">
        <v>15</v>
      </c>
      <c r="F4343" s="2">
        <v>90</v>
      </c>
      <c r="G4343" s="2">
        <v>89.18</v>
      </c>
      <c r="H4343" s="2">
        <v>3</v>
      </c>
      <c r="I4343" s="2">
        <v>3</v>
      </c>
    </row>
    <row r="4344" spans="1:9" x14ac:dyDescent="0.25">
      <c r="A4344" s="2" t="s">
        <v>674</v>
      </c>
      <c r="B4344" s="2" t="s">
        <v>635</v>
      </c>
      <c r="C4344" s="2" t="s">
        <v>635</v>
      </c>
      <c r="D4344" s="2" t="s">
        <v>16</v>
      </c>
      <c r="E4344" s="2" t="s">
        <v>16</v>
      </c>
      <c r="F4344" s="2">
        <v>97</v>
      </c>
      <c r="G4344" s="2">
        <v>96.2</v>
      </c>
      <c r="H4344" s="2">
        <v>1</v>
      </c>
      <c r="I4344" s="2">
        <v>1</v>
      </c>
    </row>
    <row r="4345" spans="1:9" x14ac:dyDescent="0.25">
      <c r="A4345" s="2" t="s">
        <v>674</v>
      </c>
      <c r="B4345" s="2" t="s">
        <v>635</v>
      </c>
      <c r="C4345" s="2" t="s">
        <v>635</v>
      </c>
      <c r="D4345" s="2" t="s">
        <v>16</v>
      </c>
      <c r="E4345" s="2" t="s">
        <v>17</v>
      </c>
      <c r="F4345" s="2">
        <v>99</v>
      </c>
      <c r="G4345" s="2">
        <v>99</v>
      </c>
      <c r="H4345" s="2">
        <v>9</v>
      </c>
      <c r="I4345" s="2">
        <v>8.4</v>
      </c>
    </row>
    <row r="4346" spans="1:9" x14ac:dyDescent="0.25">
      <c r="A4346" s="2" t="s">
        <v>674</v>
      </c>
      <c r="B4346" s="2" t="s">
        <v>635</v>
      </c>
      <c r="C4346" s="2" t="s">
        <v>635</v>
      </c>
      <c r="D4346" s="2" t="s">
        <v>16</v>
      </c>
      <c r="E4346" s="2" t="s">
        <v>18</v>
      </c>
      <c r="F4346" s="2">
        <v>85</v>
      </c>
      <c r="G4346" s="2">
        <v>76.180000000000007</v>
      </c>
      <c r="H4346" s="2">
        <v>4</v>
      </c>
      <c r="I4346" s="2">
        <v>4</v>
      </c>
    </row>
    <row r="4347" spans="1:9" x14ac:dyDescent="0.25">
      <c r="A4347" s="2" t="s">
        <v>674</v>
      </c>
      <c r="B4347" s="2" t="s">
        <v>635</v>
      </c>
      <c r="C4347" s="2" t="s">
        <v>635</v>
      </c>
      <c r="D4347" s="2" t="s">
        <v>16</v>
      </c>
      <c r="E4347" s="2" t="s">
        <v>19</v>
      </c>
      <c r="F4347" s="2">
        <v>79</v>
      </c>
      <c r="G4347" s="2">
        <v>73.83</v>
      </c>
      <c r="H4347" s="2">
        <v>6</v>
      </c>
      <c r="I4347" s="2">
        <v>6</v>
      </c>
    </row>
    <row r="4348" spans="1:9" x14ac:dyDescent="0.25">
      <c r="A4348" s="2" t="s">
        <v>674</v>
      </c>
      <c r="B4348" s="2" t="s">
        <v>637</v>
      </c>
      <c r="C4348" s="2" t="s">
        <v>59</v>
      </c>
      <c r="D4348" s="2" t="s">
        <v>16</v>
      </c>
      <c r="E4348" s="2" t="s">
        <v>19</v>
      </c>
      <c r="F4348" s="2">
        <v>1</v>
      </c>
      <c r="G4348" s="2">
        <v>0.54</v>
      </c>
      <c r="H4348" s="2">
        <v>0</v>
      </c>
      <c r="I4348" s="2">
        <v>0</v>
      </c>
    </row>
    <row r="4349" spans="1:9" x14ac:dyDescent="0.25">
      <c r="A4349" s="2" t="s">
        <v>674</v>
      </c>
      <c r="B4349" s="2" t="s">
        <v>637</v>
      </c>
      <c r="C4349" s="2" t="s">
        <v>85</v>
      </c>
      <c r="D4349" s="2" t="s">
        <v>16</v>
      </c>
      <c r="E4349" s="2" t="s">
        <v>18</v>
      </c>
      <c r="F4349" s="2">
        <v>1</v>
      </c>
      <c r="G4349" s="2">
        <v>0.54</v>
      </c>
      <c r="H4349" s="2">
        <v>0</v>
      </c>
      <c r="I4349" s="2">
        <v>0</v>
      </c>
    </row>
    <row r="4350" spans="1:9" x14ac:dyDescent="0.25">
      <c r="A4350" s="2" t="s">
        <v>674</v>
      </c>
      <c r="B4350" s="2" t="s">
        <v>637</v>
      </c>
      <c r="C4350" s="2" t="s">
        <v>287</v>
      </c>
      <c r="D4350" s="2" t="s">
        <v>16</v>
      </c>
      <c r="E4350" s="2" t="s">
        <v>19</v>
      </c>
      <c r="F4350" s="2">
        <v>1</v>
      </c>
      <c r="G4350" s="2">
        <v>0.54</v>
      </c>
      <c r="H4350" s="2">
        <v>0</v>
      </c>
      <c r="I4350" s="2">
        <v>0</v>
      </c>
    </row>
    <row r="4351" spans="1:9" x14ac:dyDescent="0.25">
      <c r="A4351" s="2" t="s">
        <v>674</v>
      </c>
      <c r="B4351" s="2" t="s">
        <v>637</v>
      </c>
      <c r="C4351" s="2" t="s">
        <v>635</v>
      </c>
      <c r="D4351" s="2" t="s">
        <v>16</v>
      </c>
      <c r="E4351" s="2" t="s">
        <v>18</v>
      </c>
      <c r="F4351" s="2">
        <v>12</v>
      </c>
      <c r="G4351" s="2">
        <v>6.48</v>
      </c>
      <c r="H4351" s="2">
        <v>0</v>
      </c>
      <c r="I4351" s="2">
        <v>0</v>
      </c>
    </row>
    <row r="4352" spans="1:9" x14ac:dyDescent="0.25">
      <c r="A4352" s="2" t="s">
        <v>674</v>
      </c>
      <c r="B4352" s="2" t="s">
        <v>637</v>
      </c>
      <c r="C4352" s="2" t="s">
        <v>635</v>
      </c>
      <c r="D4352" s="2" t="s">
        <v>16</v>
      </c>
      <c r="E4352" s="2" t="s">
        <v>19</v>
      </c>
      <c r="F4352" s="2">
        <v>8</v>
      </c>
      <c r="G4352" s="2">
        <v>4.32</v>
      </c>
      <c r="H4352" s="2">
        <v>0</v>
      </c>
      <c r="I4352" s="2">
        <v>0</v>
      </c>
    </row>
    <row r="4353" spans="1:9" x14ac:dyDescent="0.25">
      <c r="A4353" s="2" t="s">
        <v>674</v>
      </c>
      <c r="B4353" s="2" t="s">
        <v>637</v>
      </c>
      <c r="C4353" s="2" t="s">
        <v>637</v>
      </c>
      <c r="D4353" s="2" t="s">
        <v>16</v>
      </c>
      <c r="E4353" s="2" t="s">
        <v>675</v>
      </c>
      <c r="F4353" s="2">
        <v>986</v>
      </c>
      <c r="G4353" s="2">
        <v>986</v>
      </c>
      <c r="H4353" s="2">
        <v>0</v>
      </c>
      <c r="I4353" s="2">
        <v>0</v>
      </c>
    </row>
    <row r="4354" spans="1:9" x14ac:dyDescent="0.25">
      <c r="A4354" s="2" t="s">
        <v>674</v>
      </c>
      <c r="B4354" s="2" t="s">
        <v>637</v>
      </c>
      <c r="C4354" s="2" t="s">
        <v>637</v>
      </c>
      <c r="D4354" s="2" t="s">
        <v>16</v>
      </c>
      <c r="E4354" s="2" t="s">
        <v>8</v>
      </c>
      <c r="F4354" s="2">
        <v>1129</v>
      </c>
      <c r="G4354" s="2">
        <v>1129</v>
      </c>
      <c r="H4354" s="2">
        <v>0</v>
      </c>
      <c r="I4354" s="2">
        <v>0</v>
      </c>
    </row>
    <row r="4355" spans="1:9" x14ac:dyDescent="0.25">
      <c r="A4355" s="2" t="s">
        <v>674</v>
      </c>
      <c r="B4355" s="2" t="s">
        <v>637</v>
      </c>
      <c r="C4355" s="2" t="s">
        <v>637</v>
      </c>
      <c r="D4355" s="2" t="s">
        <v>16</v>
      </c>
      <c r="E4355" s="2" t="s">
        <v>9</v>
      </c>
      <c r="F4355" s="2">
        <v>1163</v>
      </c>
      <c r="G4355" s="2">
        <v>1163</v>
      </c>
      <c r="H4355" s="2">
        <v>0</v>
      </c>
      <c r="I4355" s="2">
        <v>0</v>
      </c>
    </row>
    <row r="4356" spans="1:9" x14ac:dyDescent="0.25">
      <c r="A4356" s="2" t="s">
        <v>674</v>
      </c>
      <c r="B4356" s="2" t="s">
        <v>637</v>
      </c>
      <c r="C4356" s="2" t="s">
        <v>637</v>
      </c>
      <c r="D4356" s="2" t="s">
        <v>16</v>
      </c>
      <c r="E4356" s="2" t="s">
        <v>10</v>
      </c>
      <c r="F4356" s="2">
        <v>1181</v>
      </c>
      <c r="G4356" s="2">
        <v>1181</v>
      </c>
      <c r="H4356" s="2">
        <v>0</v>
      </c>
      <c r="I4356" s="2">
        <v>0</v>
      </c>
    </row>
    <row r="4357" spans="1:9" x14ac:dyDescent="0.25">
      <c r="A4357" s="2" t="s">
        <v>674</v>
      </c>
      <c r="B4357" s="2" t="s">
        <v>637</v>
      </c>
      <c r="C4357" s="2" t="s">
        <v>637</v>
      </c>
      <c r="D4357" s="2" t="s">
        <v>16</v>
      </c>
      <c r="E4357" s="2" t="s">
        <v>11</v>
      </c>
      <c r="F4357" s="2">
        <v>1143</v>
      </c>
      <c r="G4357" s="2">
        <v>1143</v>
      </c>
      <c r="H4357" s="2">
        <v>0</v>
      </c>
      <c r="I4357" s="2">
        <v>0</v>
      </c>
    </row>
    <row r="4358" spans="1:9" x14ac:dyDescent="0.25">
      <c r="A4358" s="2" t="s">
        <v>674</v>
      </c>
      <c r="B4358" s="2" t="s">
        <v>637</v>
      </c>
      <c r="C4358" s="2" t="s">
        <v>637</v>
      </c>
      <c r="D4358" s="2" t="s">
        <v>16</v>
      </c>
      <c r="E4358" s="2" t="s">
        <v>12</v>
      </c>
      <c r="F4358" s="2">
        <v>1192</v>
      </c>
      <c r="G4358" s="2">
        <v>1190.0999999999999</v>
      </c>
      <c r="H4358" s="2">
        <v>0</v>
      </c>
      <c r="I4358" s="2">
        <v>0</v>
      </c>
    </row>
    <row r="4359" spans="1:9" x14ac:dyDescent="0.25">
      <c r="A4359" s="2" t="s">
        <v>674</v>
      </c>
      <c r="B4359" s="2" t="s">
        <v>637</v>
      </c>
      <c r="C4359" s="2" t="s">
        <v>637</v>
      </c>
      <c r="D4359" s="2" t="s">
        <v>16</v>
      </c>
      <c r="E4359" s="2" t="s">
        <v>13</v>
      </c>
      <c r="F4359" s="2">
        <v>1225</v>
      </c>
      <c r="G4359" s="2">
        <v>1225</v>
      </c>
      <c r="H4359" s="2">
        <v>9</v>
      </c>
      <c r="I4359" s="2">
        <v>9</v>
      </c>
    </row>
    <row r="4360" spans="1:9" x14ac:dyDescent="0.25">
      <c r="A4360" s="2" t="s">
        <v>674</v>
      </c>
      <c r="B4360" s="2" t="s">
        <v>637</v>
      </c>
      <c r="C4360" s="2" t="s">
        <v>637</v>
      </c>
      <c r="D4360" s="2" t="s">
        <v>16</v>
      </c>
      <c r="E4360" s="2" t="s">
        <v>14</v>
      </c>
      <c r="F4360" s="2">
        <v>1224</v>
      </c>
      <c r="G4360" s="2">
        <v>1224</v>
      </c>
      <c r="H4360" s="2">
        <v>14</v>
      </c>
      <c r="I4360" s="2">
        <v>14</v>
      </c>
    </row>
    <row r="4361" spans="1:9" x14ac:dyDescent="0.25">
      <c r="A4361" s="2" t="s">
        <v>674</v>
      </c>
      <c r="B4361" s="2" t="s">
        <v>637</v>
      </c>
      <c r="C4361" s="2" t="s">
        <v>637</v>
      </c>
      <c r="D4361" s="2" t="s">
        <v>16</v>
      </c>
      <c r="E4361" s="2" t="s">
        <v>15</v>
      </c>
      <c r="F4361" s="2">
        <v>1250</v>
      </c>
      <c r="G4361" s="2">
        <v>1250</v>
      </c>
      <c r="H4361" s="2">
        <v>12</v>
      </c>
      <c r="I4361" s="2">
        <v>12</v>
      </c>
    </row>
    <row r="4362" spans="1:9" x14ac:dyDescent="0.25">
      <c r="A4362" s="2" t="s">
        <v>674</v>
      </c>
      <c r="B4362" s="2" t="s">
        <v>637</v>
      </c>
      <c r="C4362" s="2" t="s">
        <v>637</v>
      </c>
      <c r="D4362" s="2" t="s">
        <v>16</v>
      </c>
      <c r="E4362" s="2" t="s">
        <v>16</v>
      </c>
      <c r="F4362" s="2">
        <v>1268</v>
      </c>
      <c r="G4362" s="2">
        <v>1268</v>
      </c>
      <c r="H4362" s="2">
        <v>19</v>
      </c>
      <c r="I4362" s="2">
        <v>19</v>
      </c>
    </row>
    <row r="4363" spans="1:9" x14ac:dyDescent="0.25">
      <c r="A4363" s="2" t="s">
        <v>674</v>
      </c>
      <c r="B4363" s="2" t="s">
        <v>637</v>
      </c>
      <c r="C4363" s="2" t="s">
        <v>637</v>
      </c>
      <c r="D4363" s="2" t="s">
        <v>16</v>
      </c>
      <c r="E4363" s="2" t="s">
        <v>17</v>
      </c>
      <c r="F4363" s="2">
        <v>1196</v>
      </c>
      <c r="G4363" s="2">
        <v>1195.0999999999999</v>
      </c>
      <c r="H4363" s="2">
        <v>24</v>
      </c>
      <c r="I4363" s="2">
        <v>24</v>
      </c>
    </row>
    <row r="4364" spans="1:9" x14ac:dyDescent="0.25">
      <c r="A4364" s="2" t="s">
        <v>674</v>
      </c>
      <c r="B4364" s="2" t="s">
        <v>637</v>
      </c>
      <c r="C4364" s="2" t="s">
        <v>637</v>
      </c>
      <c r="D4364" s="2" t="s">
        <v>16</v>
      </c>
      <c r="E4364" s="2" t="s">
        <v>18</v>
      </c>
      <c r="F4364" s="2">
        <v>1157</v>
      </c>
      <c r="G4364" s="2">
        <v>1155.04</v>
      </c>
      <c r="H4364" s="2">
        <v>31</v>
      </c>
      <c r="I4364" s="2">
        <v>31</v>
      </c>
    </row>
    <row r="4365" spans="1:9" x14ac:dyDescent="0.25">
      <c r="A4365" s="2" t="s">
        <v>674</v>
      </c>
      <c r="B4365" s="2" t="s">
        <v>637</v>
      </c>
      <c r="C4365" s="2" t="s">
        <v>637</v>
      </c>
      <c r="D4365" s="2" t="s">
        <v>16</v>
      </c>
      <c r="E4365" s="2" t="s">
        <v>19</v>
      </c>
      <c r="F4365" s="2">
        <v>1105</v>
      </c>
      <c r="G4365" s="2">
        <v>1102.8800000000001</v>
      </c>
      <c r="H4365" s="2">
        <v>47</v>
      </c>
      <c r="I4365" s="2">
        <v>47</v>
      </c>
    </row>
    <row r="4366" spans="1:9" x14ac:dyDescent="0.25">
      <c r="A4366" s="2" t="s">
        <v>674</v>
      </c>
      <c r="B4366" s="2" t="s">
        <v>637</v>
      </c>
      <c r="C4366" s="2" t="s">
        <v>639</v>
      </c>
      <c r="D4366" s="2" t="s">
        <v>16</v>
      </c>
      <c r="E4366" s="2" t="s">
        <v>18</v>
      </c>
      <c r="F4366" s="2">
        <v>44</v>
      </c>
      <c r="G4366" s="2">
        <v>23.76</v>
      </c>
      <c r="H4366" s="2">
        <v>0</v>
      </c>
      <c r="I4366" s="2">
        <v>0</v>
      </c>
    </row>
    <row r="4367" spans="1:9" x14ac:dyDescent="0.25">
      <c r="A4367" s="2" t="s">
        <v>674</v>
      </c>
      <c r="B4367" s="2" t="s">
        <v>637</v>
      </c>
      <c r="C4367" s="2" t="s">
        <v>639</v>
      </c>
      <c r="D4367" s="2" t="s">
        <v>16</v>
      </c>
      <c r="E4367" s="2" t="s">
        <v>19</v>
      </c>
      <c r="F4367" s="2">
        <v>49</v>
      </c>
      <c r="G4367" s="2">
        <v>26.46</v>
      </c>
      <c r="H4367" s="2">
        <v>0</v>
      </c>
      <c r="I4367" s="2">
        <v>0</v>
      </c>
    </row>
    <row r="4368" spans="1:9" x14ac:dyDescent="0.25">
      <c r="A4368" s="2" t="s">
        <v>674</v>
      </c>
      <c r="B4368" s="2" t="s">
        <v>637</v>
      </c>
      <c r="C4368" s="2" t="s">
        <v>641</v>
      </c>
      <c r="D4368" s="2" t="s">
        <v>16</v>
      </c>
      <c r="E4368" s="2" t="s">
        <v>18</v>
      </c>
      <c r="F4368" s="2">
        <v>19</v>
      </c>
      <c r="G4368" s="2">
        <v>10.26</v>
      </c>
      <c r="H4368" s="2">
        <v>0</v>
      </c>
      <c r="I4368" s="2">
        <v>0</v>
      </c>
    </row>
    <row r="4369" spans="1:9" x14ac:dyDescent="0.25">
      <c r="A4369" s="2" t="s">
        <v>674</v>
      </c>
      <c r="B4369" s="2" t="s">
        <v>637</v>
      </c>
      <c r="C4369" s="2" t="s">
        <v>641</v>
      </c>
      <c r="D4369" s="2" t="s">
        <v>16</v>
      </c>
      <c r="E4369" s="2" t="s">
        <v>19</v>
      </c>
      <c r="F4369" s="2">
        <v>25</v>
      </c>
      <c r="G4369" s="2">
        <v>13.95</v>
      </c>
      <c r="H4369" s="2">
        <v>0</v>
      </c>
      <c r="I4369" s="2">
        <v>0</v>
      </c>
    </row>
    <row r="4370" spans="1:9" x14ac:dyDescent="0.25">
      <c r="A4370" s="2" t="s">
        <v>674</v>
      </c>
      <c r="B4370" s="2" t="s">
        <v>637</v>
      </c>
      <c r="C4370" s="2" t="s">
        <v>643</v>
      </c>
      <c r="D4370" s="2" t="s">
        <v>16</v>
      </c>
      <c r="E4370" s="2" t="s">
        <v>19</v>
      </c>
      <c r="F4370" s="2">
        <v>1</v>
      </c>
      <c r="G4370" s="2">
        <v>0.54</v>
      </c>
      <c r="H4370" s="2">
        <v>0</v>
      </c>
      <c r="I4370" s="2">
        <v>0</v>
      </c>
    </row>
    <row r="4371" spans="1:9" x14ac:dyDescent="0.25">
      <c r="A4371" s="2" t="s">
        <v>674</v>
      </c>
      <c r="B4371" s="2" t="s">
        <v>637</v>
      </c>
      <c r="C4371" s="2" t="s">
        <v>645</v>
      </c>
      <c r="D4371" s="2" t="s">
        <v>16</v>
      </c>
      <c r="E4371" s="2" t="s">
        <v>18</v>
      </c>
      <c r="F4371" s="2">
        <v>8</v>
      </c>
      <c r="G4371" s="2">
        <v>4.32</v>
      </c>
      <c r="H4371" s="2">
        <v>0</v>
      </c>
      <c r="I4371" s="2">
        <v>0</v>
      </c>
    </row>
    <row r="4372" spans="1:9" x14ac:dyDescent="0.25">
      <c r="A4372" s="2" t="s">
        <v>674</v>
      </c>
      <c r="B4372" s="2" t="s">
        <v>637</v>
      </c>
      <c r="C4372" s="2" t="s">
        <v>645</v>
      </c>
      <c r="D4372" s="2" t="s">
        <v>16</v>
      </c>
      <c r="E4372" s="2" t="s">
        <v>19</v>
      </c>
      <c r="F4372" s="2">
        <v>28</v>
      </c>
      <c r="G4372" s="2">
        <v>15.12</v>
      </c>
      <c r="H4372" s="2">
        <v>0</v>
      </c>
      <c r="I4372" s="2">
        <v>0</v>
      </c>
    </row>
    <row r="4373" spans="1:9" x14ac:dyDescent="0.25">
      <c r="A4373" s="2" t="s">
        <v>674</v>
      </c>
      <c r="B4373" s="2" t="s">
        <v>637</v>
      </c>
      <c r="C4373" s="2" t="s">
        <v>647</v>
      </c>
      <c r="D4373" s="2" t="s">
        <v>16</v>
      </c>
      <c r="E4373" s="2" t="s">
        <v>18</v>
      </c>
      <c r="F4373" s="2">
        <v>34</v>
      </c>
      <c r="G4373" s="2">
        <v>18.36</v>
      </c>
      <c r="H4373" s="2">
        <v>0</v>
      </c>
      <c r="I4373" s="2">
        <v>0</v>
      </c>
    </row>
    <row r="4374" spans="1:9" x14ac:dyDescent="0.25">
      <c r="A4374" s="2" t="s">
        <v>674</v>
      </c>
      <c r="B4374" s="2" t="s">
        <v>637</v>
      </c>
      <c r="C4374" s="2" t="s">
        <v>647</v>
      </c>
      <c r="D4374" s="2" t="s">
        <v>16</v>
      </c>
      <c r="E4374" s="2" t="s">
        <v>19</v>
      </c>
      <c r="F4374" s="2">
        <v>41</v>
      </c>
      <c r="G4374" s="2">
        <v>22.14</v>
      </c>
      <c r="H4374" s="2">
        <v>0</v>
      </c>
      <c r="I4374" s="2">
        <v>0</v>
      </c>
    </row>
    <row r="4375" spans="1:9" x14ac:dyDescent="0.25">
      <c r="A4375" s="2" t="s">
        <v>674</v>
      </c>
      <c r="B4375" s="2" t="s">
        <v>637</v>
      </c>
      <c r="C4375" s="2" t="s">
        <v>649</v>
      </c>
      <c r="D4375" s="2" t="s">
        <v>16</v>
      </c>
      <c r="E4375" s="2" t="s">
        <v>18</v>
      </c>
      <c r="F4375" s="2">
        <v>2</v>
      </c>
      <c r="G4375" s="2">
        <v>1.08</v>
      </c>
      <c r="H4375" s="2">
        <v>0</v>
      </c>
      <c r="I4375" s="2">
        <v>0</v>
      </c>
    </row>
    <row r="4376" spans="1:9" x14ac:dyDescent="0.25">
      <c r="A4376" s="2" t="s">
        <v>674</v>
      </c>
      <c r="B4376" s="2" t="s">
        <v>637</v>
      </c>
      <c r="C4376" s="2" t="s">
        <v>649</v>
      </c>
      <c r="D4376" s="2" t="s">
        <v>16</v>
      </c>
      <c r="E4376" s="2" t="s">
        <v>19</v>
      </c>
      <c r="F4376" s="2">
        <v>46</v>
      </c>
      <c r="G4376" s="2">
        <v>24.84</v>
      </c>
      <c r="H4376" s="2">
        <v>0</v>
      </c>
      <c r="I4376" s="2">
        <v>0</v>
      </c>
    </row>
    <row r="4377" spans="1:9" x14ac:dyDescent="0.25">
      <c r="A4377" s="2" t="s">
        <v>674</v>
      </c>
      <c r="B4377" s="2" t="s">
        <v>637</v>
      </c>
      <c r="C4377" s="2" t="s">
        <v>651</v>
      </c>
      <c r="D4377" s="2" t="s">
        <v>16</v>
      </c>
      <c r="E4377" s="2" t="s">
        <v>18</v>
      </c>
      <c r="F4377" s="2">
        <v>6</v>
      </c>
      <c r="G4377" s="2">
        <v>3.24</v>
      </c>
      <c r="H4377" s="2">
        <v>0</v>
      </c>
      <c r="I4377" s="2">
        <v>0</v>
      </c>
    </row>
    <row r="4378" spans="1:9" x14ac:dyDescent="0.25">
      <c r="A4378" s="2" t="s">
        <v>674</v>
      </c>
      <c r="B4378" s="2" t="s">
        <v>637</v>
      </c>
      <c r="C4378" s="2" t="s">
        <v>651</v>
      </c>
      <c r="D4378" s="2" t="s">
        <v>16</v>
      </c>
      <c r="E4378" s="2" t="s">
        <v>19</v>
      </c>
      <c r="F4378" s="2">
        <v>7</v>
      </c>
      <c r="G4378" s="2">
        <v>3.78</v>
      </c>
      <c r="H4378" s="2">
        <v>0</v>
      </c>
      <c r="I4378" s="2">
        <v>0</v>
      </c>
    </row>
    <row r="4379" spans="1:9" x14ac:dyDescent="0.25">
      <c r="A4379" s="2" t="s">
        <v>674</v>
      </c>
      <c r="B4379" s="2" t="s">
        <v>637</v>
      </c>
      <c r="C4379" s="2" t="s">
        <v>653</v>
      </c>
      <c r="D4379" s="2" t="s">
        <v>16</v>
      </c>
      <c r="E4379" s="2" t="s">
        <v>18</v>
      </c>
      <c r="F4379" s="2">
        <v>35</v>
      </c>
      <c r="G4379" s="2">
        <v>18.899999999999999</v>
      </c>
      <c r="H4379" s="2">
        <v>0</v>
      </c>
      <c r="I4379" s="2">
        <v>0</v>
      </c>
    </row>
    <row r="4380" spans="1:9" x14ac:dyDescent="0.25">
      <c r="A4380" s="2" t="s">
        <v>674</v>
      </c>
      <c r="B4380" s="2" t="s">
        <v>637</v>
      </c>
      <c r="C4380" s="2" t="s">
        <v>653</v>
      </c>
      <c r="D4380" s="2" t="s">
        <v>16</v>
      </c>
      <c r="E4380" s="2" t="s">
        <v>19</v>
      </c>
      <c r="F4380" s="2">
        <v>21</v>
      </c>
      <c r="G4380" s="2">
        <v>11.34</v>
      </c>
      <c r="H4380" s="2">
        <v>0</v>
      </c>
      <c r="I4380" s="2">
        <v>0</v>
      </c>
    </row>
    <row r="4381" spans="1:9" x14ac:dyDescent="0.25">
      <c r="A4381" s="2" t="s">
        <v>674</v>
      </c>
      <c r="B4381" s="2" t="s">
        <v>637</v>
      </c>
      <c r="C4381" s="2" t="s">
        <v>655</v>
      </c>
      <c r="D4381" s="2" t="s">
        <v>16</v>
      </c>
      <c r="E4381" s="2" t="s">
        <v>18</v>
      </c>
      <c r="F4381" s="2">
        <v>6</v>
      </c>
      <c r="G4381" s="2">
        <v>3.24</v>
      </c>
      <c r="H4381" s="2">
        <v>0</v>
      </c>
      <c r="I4381" s="2">
        <v>0</v>
      </c>
    </row>
    <row r="4382" spans="1:9" x14ac:dyDescent="0.25">
      <c r="A4382" s="2" t="s">
        <v>674</v>
      </c>
      <c r="B4382" s="2" t="s">
        <v>637</v>
      </c>
      <c r="C4382" s="2" t="s">
        <v>655</v>
      </c>
      <c r="D4382" s="2" t="s">
        <v>16</v>
      </c>
      <c r="E4382" s="2" t="s">
        <v>19</v>
      </c>
      <c r="F4382" s="2">
        <v>14</v>
      </c>
      <c r="G4382" s="2">
        <v>7.56</v>
      </c>
      <c r="H4382" s="2">
        <v>0</v>
      </c>
      <c r="I4382" s="2">
        <v>0</v>
      </c>
    </row>
    <row r="4383" spans="1:9" x14ac:dyDescent="0.25">
      <c r="A4383" s="2" t="s">
        <v>674</v>
      </c>
      <c r="B4383" s="2" t="s">
        <v>637</v>
      </c>
      <c r="C4383" s="2" t="s">
        <v>657</v>
      </c>
      <c r="D4383" s="2" t="s">
        <v>16</v>
      </c>
      <c r="E4383" s="2" t="s">
        <v>18</v>
      </c>
      <c r="F4383" s="2">
        <v>5</v>
      </c>
      <c r="G4383" s="2">
        <v>2.7</v>
      </c>
      <c r="H4383" s="2">
        <v>0</v>
      </c>
      <c r="I4383" s="2">
        <v>0</v>
      </c>
    </row>
    <row r="4384" spans="1:9" x14ac:dyDescent="0.25">
      <c r="A4384" s="2" t="s">
        <v>674</v>
      </c>
      <c r="B4384" s="2" t="s">
        <v>637</v>
      </c>
      <c r="C4384" s="2" t="s">
        <v>657</v>
      </c>
      <c r="D4384" s="2" t="s">
        <v>16</v>
      </c>
      <c r="E4384" s="2" t="s">
        <v>19</v>
      </c>
      <c r="F4384" s="2">
        <v>11</v>
      </c>
      <c r="G4384" s="2">
        <v>5.94</v>
      </c>
      <c r="H4384" s="2">
        <v>0</v>
      </c>
      <c r="I4384" s="2">
        <v>0</v>
      </c>
    </row>
    <row r="4385" spans="1:9" x14ac:dyDescent="0.25">
      <c r="A4385" s="2" t="s">
        <v>674</v>
      </c>
      <c r="B4385" s="2" t="s">
        <v>637</v>
      </c>
      <c r="C4385" s="2" t="s">
        <v>659</v>
      </c>
      <c r="D4385" s="2" t="s">
        <v>16</v>
      </c>
      <c r="E4385" s="2" t="s">
        <v>18</v>
      </c>
      <c r="F4385" s="2">
        <v>46</v>
      </c>
      <c r="G4385" s="2">
        <v>24.84</v>
      </c>
      <c r="H4385" s="2">
        <v>0</v>
      </c>
      <c r="I4385" s="2">
        <v>0</v>
      </c>
    </row>
    <row r="4386" spans="1:9" x14ac:dyDescent="0.25">
      <c r="A4386" s="2" t="s">
        <v>674</v>
      </c>
      <c r="B4386" s="2" t="s">
        <v>637</v>
      </c>
      <c r="C4386" s="2" t="s">
        <v>659</v>
      </c>
      <c r="D4386" s="2" t="s">
        <v>16</v>
      </c>
      <c r="E4386" s="2" t="s">
        <v>19</v>
      </c>
      <c r="F4386" s="2">
        <v>42</v>
      </c>
      <c r="G4386" s="2">
        <v>23.13</v>
      </c>
      <c r="H4386" s="2">
        <v>0</v>
      </c>
      <c r="I4386" s="2">
        <v>0</v>
      </c>
    </row>
    <row r="4387" spans="1:9" x14ac:dyDescent="0.25">
      <c r="A4387" s="2" t="s">
        <v>674</v>
      </c>
      <c r="B4387" s="2" t="s">
        <v>637</v>
      </c>
      <c r="C4387" s="2" t="s">
        <v>661</v>
      </c>
      <c r="D4387" s="2" t="s">
        <v>16</v>
      </c>
      <c r="E4387" s="2" t="s">
        <v>18</v>
      </c>
      <c r="F4387" s="2">
        <v>1</v>
      </c>
      <c r="G4387" s="2">
        <v>0.54</v>
      </c>
      <c r="H4387" s="2">
        <v>0</v>
      </c>
      <c r="I4387" s="2">
        <v>0</v>
      </c>
    </row>
    <row r="4388" spans="1:9" x14ac:dyDescent="0.25">
      <c r="A4388" s="2" t="s">
        <v>674</v>
      </c>
      <c r="B4388" s="2" t="s">
        <v>637</v>
      </c>
      <c r="C4388" s="2" t="s">
        <v>661</v>
      </c>
      <c r="D4388" s="2" t="s">
        <v>16</v>
      </c>
      <c r="E4388" s="2" t="s">
        <v>19</v>
      </c>
      <c r="F4388" s="2">
        <v>3</v>
      </c>
      <c r="G4388" s="2">
        <v>2.0699999999999998</v>
      </c>
      <c r="H4388" s="2">
        <v>0</v>
      </c>
      <c r="I4388" s="2">
        <v>0</v>
      </c>
    </row>
    <row r="4389" spans="1:9" x14ac:dyDescent="0.25">
      <c r="A4389" s="2" t="s">
        <v>674</v>
      </c>
      <c r="B4389" s="2" t="s">
        <v>639</v>
      </c>
      <c r="C4389" s="2" t="s">
        <v>639</v>
      </c>
      <c r="D4389" s="2" t="s">
        <v>16</v>
      </c>
      <c r="E4389" s="2" t="s">
        <v>675</v>
      </c>
      <c r="F4389" s="2">
        <v>211</v>
      </c>
      <c r="G4389" s="2">
        <v>211</v>
      </c>
      <c r="H4389" s="2">
        <v>0</v>
      </c>
      <c r="I4389" s="2">
        <v>0</v>
      </c>
    </row>
    <row r="4390" spans="1:9" x14ac:dyDescent="0.25">
      <c r="A4390" s="2" t="s">
        <v>674</v>
      </c>
      <c r="B4390" s="2" t="s">
        <v>639</v>
      </c>
      <c r="C4390" s="2" t="s">
        <v>639</v>
      </c>
      <c r="D4390" s="2" t="s">
        <v>16</v>
      </c>
      <c r="E4390" s="2" t="s">
        <v>8</v>
      </c>
      <c r="F4390" s="2">
        <v>249</v>
      </c>
      <c r="G4390" s="2">
        <v>249</v>
      </c>
      <c r="H4390" s="2">
        <v>0</v>
      </c>
      <c r="I4390" s="2">
        <v>0</v>
      </c>
    </row>
    <row r="4391" spans="1:9" x14ac:dyDescent="0.25">
      <c r="A4391" s="2" t="s">
        <v>674</v>
      </c>
      <c r="B4391" s="2" t="s">
        <v>639</v>
      </c>
      <c r="C4391" s="2" t="s">
        <v>639</v>
      </c>
      <c r="D4391" s="2" t="s">
        <v>16</v>
      </c>
      <c r="E4391" s="2" t="s">
        <v>9</v>
      </c>
      <c r="F4391" s="2">
        <v>231</v>
      </c>
      <c r="G4391" s="2">
        <v>231</v>
      </c>
      <c r="H4391" s="2">
        <v>0</v>
      </c>
      <c r="I4391" s="2">
        <v>0</v>
      </c>
    </row>
    <row r="4392" spans="1:9" x14ac:dyDescent="0.25">
      <c r="A4392" s="2" t="s">
        <v>674</v>
      </c>
      <c r="B4392" s="2" t="s">
        <v>639</v>
      </c>
      <c r="C4392" s="2" t="s">
        <v>639</v>
      </c>
      <c r="D4392" s="2" t="s">
        <v>16</v>
      </c>
      <c r="E4392" s="2" t="s">
        <v>10</v>
      </c>
      <c r="F4392" s="2">
        <v>240</v>
      </c>
      <c r="G4392" s="2">
        <v>240</v>
      </c>
      <c r="H4392" s="2">
        <v>0</v>
      </c>
      <c r="I4392" s="2">
        <v>0</v>
      </c>
    </row>
    <row r="4393" spans="1:9" x14ac:dyDescent="0.25">
      <c r="A4393" s="2" t="s">
        <v>674</v>
      </c>
      <c r="B4393" s="2" t="s">
        <v>639</v>
      </c>
      <c r="C4393" s="2" t="s">
        <v>639</v>
      </c>
      <c r="D4393" s="2" t="s">
        <v>16</v>
      </c>
      <c r="E4393" s="2" t="s">
        <v>11</v>
      </c>
      <c r="F4393" s="2">
        <v>257</v>
      </c>
      <c r="G4393" s="2">
        <v>257</v>
      </c>
      <c r="H4393" s="2">
        <v>0</v>
      </c>
      <c r="I4393" s="2">
        <v>0</v>
      </c>
    </row>
    <row r="4394" spans="1:9" x14ac:dyDescent="0.25">
      <c r="A4394" s="2" t="s">
        <v>674</v>
      </c>
      <c r="B4394" s="2" t="s">
        <v>639</v>
      </c>
      <c r="C4394" s="2" t="s">
        <v>639</v>
      </c>
      <c r="D4394" s="2" t="s">
        <v>16</v>
      </c>
      <c r="E4394" s="2" t="s">
        <v>12</v>
      </c>
      <c r="F4394" s="2">
        <v>255</v>
      </c>
      <c r="G4394" s="2">
        <v>255</v>
      </c>
      <c r="H4394" s="2">
        <v>0</v>
      </c>
      <c r="I4394" s="2">
        <v>0</v>
      </c>
    </row>
    <row r="4395" spans="1:9" x14ac:dyDescent="0.25">
      <c r="A4395" s="2" t="s">
        <v>674</v>
      </c>
      <c r="B4395" s="2" t="s">
        <v>639</v>
      </c>
      <c r="C4395" s="2" t="s">
        <v>639</v>
      </c>
      <c r="D4395" s="2" t="s">
        <v>16</v>
      </c>
      <c r="E4395" s="2" t="s">
        <v>13</v>
      </c>
      <c r="F4395" s="2">
        <v>259</v>
      </c>
      <c r="G4395" s="2">
        <v>257.3</v>
      </c>
      <c r="H4395" s="2">
        <v>0</v>
      </c>
      <c r="I4395" s="2">
        <v>0</v>
      </c>
    </row>
    <row r="4396" spans="1:9" x14ac:dyDescent="0.25">
      <c r="A4396" s="2" t="s">
        <v>674</v>
      </c>
      <c r="B4396" s="2" t="s">
        <v>639</v>
      </c>
      <c r="C4396" s="2" t="s">
        <v>639</v>
      </c>
      <c r="D4396" s="2" t="s">
        <v>16</v>
      </c>
      <c r="E4396" s="2" t="s">
        <v>14</v>
      </c>
      <c r="F4396" s="2">
        <v>267</v>
      </c>
      <c r="G4396" s="2">
        <v>266.14999999999998</v>
      </c>
      <c r="H4396" s="2">
        <v>0</v>
      </c>
      <c r="I4396" s="2">
        <v>0</v>
      </c>
    </row>
    <row r="4397" spans="1:9" x14ac:dyDescent="0.25">
      <c r="A4397" s="2" t="s">
        <v>674</v>
      </c>
      <c r="B4397" s="2" t="s">
        <v>639</v>
      </c>
      <c r="C4397" s="2" t="s">
        <v>639</v>
      </c>
      <c r="D4397" s="2" t="s">
        <v>16</v>
      </c>
      <c r="E4397" s="2" t="s">
        <v>15</v>
      </c>
      <c r="F4397" s="2">
        <v>272</v>
      </c>
      <c r="G4397" s="2">
        <v>270.60000000000002</v>
      </c>
      <c r="H4397" s="2">
        <v>0</v>
      </c>
      <c r="I4397" s="2">
        <v>0</v>
      </c>
    </row>
    <row r="4398" spans="1:9" x14ac:dyDescent="0.25">
      <c r="A4398" s="2" t="s">
        <v>674</v>
      </c>
      <c r="B4398" s="2" t="s">
        <v>639</v>
      </c>
      <c r="C4398" s="2" t="s">
        <v>639</v>
      </c>
      <c r="D4398" s="2" t="s">
        <v>16</v>
      </c>
      <c r="E4398" s="2" t="s">
        <v>16</v>
      </c>
      <c r="F4398" s="2">
        <v>255</v>
      </c>
      <c r="G4398" s="2">
        <v>254.17</v>
      </c>
      <c r="H4398" s="2">
        <v>0</v>
      </c>
      <c r="I4398" s="2">
        <v>0</v>
      </c>
    </row>
    <row r="4399" spans="1:9" x14ac:dyDescent="0.25">
      <c r="A4399" s="2" t="s">
        <v>674</v>
      </c>
      <c r="B4399" s="2" t="s">
        <v>639</v>
      </c>
      <c r="C4399" s="2" t="s">
        <v>639</v>
      </c>
      <c r="D4399" s="2" t="s">
        <v>16</v>
      </c>
      <c r="E4399" s="2" t="s">
        <v>17</v>
      </c>
      <c r="F4399" s="2">
        <v>231</v>
      </c>
      <c r="G4399" s="2">
        <v>231</v>
      </c>
      <c r="H4399" s="2">
        <v>2</v>
      </c>
      <c r="I4399" s="2">
        <v>2</v>
      </c>
    </row>
    <row r="4400" spans="1:9" x14ac:dyDescent="0.25">
      <c r="A4400" s="2" t="s">
        <v>674</v>
      </c>
      <c r="B4400" s="2" t="s">
        <v>639</v>
      </c>
      <c r="C4400" s="2" t="s">
        <v>639</v>
      </c>
      <c r="D4400" s="2" t="s">
        <v>16</v>
      </c>
      <c r="E4400" s="2" t="s">
        <v>18</v>
      </c>
      <c r="F4400" s="2">
        <v>217</v>
      </c>
      <c r="G4400" s="2">
        <v>186.85</v>
      </c>
      <c r="H4400" s="2">
        <v>0</v>
      </c>
      <c r="I4400" s="2">
        <v>0</v>
      </c>
    </row>
    <row r="4401" spans="1:9" x14ac:dyDescent="0.25">
      <c r="A4401" s="2" t="s">
        <v>674</v>
      </c>
      <c r="B4401" s="2" t="s">
        <v>639</v>
      </c>
      <c r="C4401" s="2" t="s">
        <v>639</v>
      </c>
      <c r="D4401" s="2" t="s">
        <v>16</v>
      </c>
      <c r="E4401" s="2" t="s">
        <v>19</v>
      </c>
      <c r="F4401" s="2">
        <v>202</v>
      </c>
      <c r="G4401" s="2">
        <v>164.22</v>
      </c>
      <c r="H4401" s="2">
        <v>6</v>
      </c>
      <c r="I4401" s="2">
        <v>6</v>
      </c>
    </row>
    <row r="4402" spans="1:9" x14ac:dyDescent="0.25">
      <c r="A4402" s="2" t="s">
        <v>674</v>
      </c>
      <c r="B4402" s="2" t="s">
        <v>641</v>
      </c>
      <c r="C4402" s="2" t="s">
        <v>641</v>
      </c>
      <c r="D4402" s="2" t="s">
        <v>16</v>
      </c>
      <c r="E4402" s="2" t="s">
        <v>675</v>
      </c>
      <c r="F4402" s="2">
        <v>242</v>
      </c>
      <c r="G4402" s="2">
        <v>239.5</v>
      </c>
      <c r="H4402" s="2">
        <v>0</v>
      </c>
      <c r="I4402" s="2">
        <v>0</v>
      </c>
    </row>
    <row r="4403" spans="1:9" x14ac:dyDescent="0.25">
      <c r="A4403" s="2" t="s">
        <v>674</v>
      </c>
      <c r="B4403" s="2" t="s">
        <v>641</v>
      </c>
      <c r="C4403" s="2" t="s">
        <v>641</v>
      </c>
      <c r="D4403" s="2" t="s">
        <v>16</v>
      </c>
      <c r="E4403" s="2" t="s">
        <v>8</v>
      </c>
      <c r="F4403" s="2">
        <v>263</v>
      </c>
      <c r="G4403" s="2">
        <v>262.08999999999997</v>
      </c>
      <c r="H4403" s="2">
        <v>0</v>
      </c>
      <c r="I4403" s="2">
        <v>0</v>
      </c>
    </row>
    <row r="4404" spans="1:9" x14ac:dyDescent="0.25">
      <c r="A4404" s="2" t="s">
        <v>674</v>
      </c>
      <c r="B4404" s="2" t="s">
        <v>641</v>
      </c>
      <c r="C4404" s="2" t="s">
        <v>641</v>
      </c>
      <c r="D4404" s="2" t="s">
        <v>16</v>
      </c>
      <c r="E4404" s="2" t="s">
        <v>9</v>
      </c>
      <c r="F4404" s="2">
        <v>273</v>
      </c>
      <c r="G4404" s="2">
        <v>272.63</v>
      </c>
      <c r="H4404" s="2">
        <v>0</v>
      </c>
      <c r="I4404" s="2">
        <v>0</v>
      </c>
    </row>
    <row r="4405" spans="1:9" x14ac:dyDescent="0.25">
      <c r="A4405" s="2" t="s">
        <v>674</v>
      </c>
      <c r="B4405" s="2" t="s">
        <v>641</v>
      </c>
      <c r="C4405" s="2" t="s">
        <v>641</v>
      </c>
      <c r="D4405" s="2" t="s">
        <v>16</v>
      </c>
      <c r="E4405" s="2" t="s">
        <v>10</v>
      </c>
      <c r="F4405" s="2">
        <v>267</v>
      </c>
      <c r="G4405" s="2">
        <v>266.86</v>
      </c>
      <c r="H4405" s="2">
        <v>0</v>
      </c>
      <c r="I4405" s="2">
        <v>0</v>
      </c>
    </row>
    <row r="4406" spans="1:9" x14ac:dyDescent="0.25">
      <c r="A4406" s="2" t="s">
        <v>674</v>
      </c>
      <c r="B4406" s="2" t="s">
        <v>641</v>
      </c>
      <c r="C4406" s="2" t="s">
        <v>641</v>
      </c>
      <c r="D4406" s="2" t="s">
        <v>16</v>
      </c>
      <c r="E4406" s="2" t="s">
        <v>11</v>
      </c>
      <c r="F4406" s="2">
        <v>300</v>
      </c>
      <c r="G4406" s="2">
        <v>300</v>
      </c>
      <c r="H4406" s="2">
        <v>0</v>
      </c>
      <c r="I4406" s="2">
        <v>0</v>
      </c>
    </row>
    <row r="4407" spans="1:9" x14ac:dyDescent="0.25">
      <c r="A4407" s="2" t="s">
        <v>674</v>
      </c>
      <c r="B4407" s="2" t="s">
        <v>641</v>
      </c>
      <c r="C4407" s="2" t="s">
        <v>641</v>
      </c>
      <c r="D4407" s="2" t="s">
        <v>16</v>
      </c>
      <c r="E4407" s="2" t="s">
        <v>12</v>
      </c>
      <c r="F4407" s="2">
        <v>282</v>
      </c>
      <c r="G4407" s="2">
        <v>282</v>
      </c>
      <c r="H4407" s="2">
        <v>0</v>
      </c>
      <c r="I4407" s="2">
        <v>0</v>
      </c>
    </row>
    <row r="4408" spans="1:9" x14ac:dyDescent="0.25">
      <c r="A4408" s="2" t="s">
        <v>674</v>
      </c>
      <c r="B4408" s="2" t="s">
        <v>641</v>
      </c>
      <c r="C4408" s="2" t="s">
        <v>641</v>
      </c>
      <c r="D4408" s="2" t="s">
        <v>16</v>
      </c>
      <c r="E4408" s="2" t="s">
        <v>13</v>
      </c>
      <c r="F4408" s="2">
        <v>278</v>
      </c>
      <c r="G4408" s="2">
        <v>277.43</v>
      </c>
      <c r="H4408" s="2">
        <v>0</v>
      </c>
      <c r="I4408" s="2">
        <v>0</v>
      </c>
    </row>
    <row r="4409" spans="1:9" x14ac:dyDescent="0.25">
      <c r="A4409" s="2" t="s">
        <v>674</v>
      </c>
      <c r="B4409" s="2" t="s">
        <v>641</v>
      </c>
      <c r="C4409" s="2" t="s">
        <v>641</v>
      </c>
      <c r="D4409" s="2" t="s">
        <v>16</v>
      </c>
      <c r="E4409" s="2" t="s">
        <v>14</v>
      </c>
      <c r="F4409" s="2">
        <v>296</v>
      </c>
      <c r="G4409" s="2">
        <v>295.86</v>
      </c>
      <c r="H4409" s="2">
        <v>0</v>
      </c>
      <c r="I4409" s="2">
        <v>0</v>
      </c>
    </row>
    <row r="4410" spans="1:9" x14ac:dyDescent="0.25">
      <c r="A4410" s="2" t="s">
        <v>674</v>
      </c>
      <c r="B4410" s="2" t="s">
        <v>641</v>
      </c>
      <c r="C4410" s="2" t="s">
        <v>641</v>
      </c>
      <c r="D4410" s="2" t="s">
        <v>16</v>
      </c>
      <c r="E4410" s="2" t="s">
        <v>15</v>
      </c>
      <c r="F4410" s="2">
        <v>297</v>
      </c>
      <c r="G4410" s="2">
        <v>295.04000000000002</v>
      </c>
      <c r="H4410" s="2">
        <v>0</v>
      </c>
      <c r="I4410" s="2">
        <v>0</v>
      </c>
    </row>
    <row r="4411" spans="1:9" x14ac:dyDescent="0.25">
      <c r="A4411" s="2" t="s">
        <v>674</v>
      </c>
      <c r="B4411" s="2" t="s">
        <v>641</v>
      </c>
      <c r="C4411" s="2" t="s">
        <v>641</v>
      </c>
      <c r="D4411" s="2" t="s">
        <v>16</v>
      </c>
      <c r="E4411" s="2" t="s">
        <v>16</v>
      </c>
      <c r="F4411" s="2">
        <v>268</v>
      </c>
      <c r="G4411" s="2">
        <v>266.42</v>
      </c>
      <c r="H4411" s="2">
        <v>0</v>
      </c>
      <c r="I4411" s="2">
        <v>0</v>
      </c>
    </row>
    <row r="4412" spans="1:9" x14ac:dyDescent="0.25">
      <c r="A4412" s="2" t="s">
        <v>674</v>
      </c>
      <c r="B4412" s="2" t="s">
        <v>641</v>
      </c>
      <c r="C4412" s="2" t="s">
        <v>641</v>
      </c>
      <c r="D4412" s="2" t="s">
        <v>16</v>
      </c>
      <c r="E4412" s="2" t="s">
        <v>17</v>
      </c>
      <c r="F4412" s="2">
        <v>280</v>
      </c>
      <c r="G4412" s="2">
        <v>279.5</v>
      </c>
      <c r="H4412" s="2">
        <v>0</v>
      </c>
      <c r="I4412" s="2">
        <v>0</v>
      </c>
    </row>
    <row r="4413" spans="1:9" x14ac:dyDescent="0.25">
      <c r="A4413" s="2" t="s">
        <v>674</v>
      </c>
      <c r="B4413" s="2" t="s">
        <v>641</v>
      </c>
      <c r="C4413" s="2" t="s">
        <v>641</v>
      </c>
      <c r="D4413" s="2" t="s">
        <v>16</v>
      </c>
      <c r="E4413" s="2" t="s">
        <v>18</v>
      </c>
      <c r="F4413" s="2">
        <v>309</v>
      </c>
      <c r="G4413" s="2">
        <v>267.61</v>
      </c>
      <c r="H4413" s="2">
        <v>0</v>
      </c>
      <c r="I4413" s="2">
        <v>0</v>
      </c>
    </row>
    <row r="4414" spans="1:9" x14ac:dyDescent="0.25">
      <c r="A4414" s="2" t="s">
        <v>674</v>
      </c>
      <c r="B4414" s="2" t="s">
        <v>641</v>
      </c>
      <c r="C4414" s="2" t="s">
        <v>641</v>
      </c>
      <c r="D4414" s="2" t="s">
        <v>16</v>
      </c>
      <c r="E4414" s="2" t="s">
        <v>19</v>
      </c>
      <c r="F4414" s="2">
        <v>291</v>
      </c>
      <c r="G4414" s="2">
        <v>257.10000000000002</v>
      </c>
      <c r="H4414" s="2">
        <v>0</v>
      </c>
      <c r="I4414" s="2">
        <v>0</v>
      </c>
    </row>
    <row r="4415" spans="1:9" x14ac:dyDescent="0.25">
      <c r="A4415" s="2" t="s">
        <v>674</v>
      </c>
      <c r="B4415" s="2" t="s">
        <v>643</v>
      </c>
      <c r="C4415" s="2" t="s">
        <v>643</v>
      </c>
      <c r="D4415" s="2" t="s">
        <v>16</v>
      </c>
      <c r="E4415" s="2" t="s">
        <v>675</v>
      </c>
      <c r="F4415" s="2">
        <v>71</v>
      </c>
      <c r="G4415" s="2">
        <v>71</v>
      </c>
      <c r="H4415" s="2">
        <v>0</v>
      </c>
      <c r="I4415" s="2">
        <v>0</v>
      </c>
    </row>
    <row r="4416" spans="1:9" x14ac:dyDescent="0.25">
      <c r="A4416" s="2" t="s">
        <v>674</v>
      </c>
      <c r="B4416" s="2" t="s">
        <v>643</v>
      </c>
      <c r="C4416" s="2" t="s">
        <v>643</v>
      </c>
      <c r="D4416" s="2" t="s">
        <v>16</v>
      </c>
      <c r="E4416" s="2" t="s">
        <v>8</v>
      </c>
      <c r="F4416" s="2">
        <v>70</v>
      </c>
      <c r="G4416" s="2">
        <v>70</v>
      </c>
      <c r="H4416" s="2">
        <v>0</v>
      </c>
      <c r="I4416" s="2">
        <v>0</v>
      </c>
    </row>
    <row r="4417" spans="1:9" x14ac:dyDescent="0.25">
      <c r="A4417" s="2" t="s">
        <v>674</v>
      </c>
      <c r="B4417" s="2" t="s">
        <v>643</v>
      </c>
      <c r="C4417" s="2" t="s">
        <v>643</v>
      </c>
      <c r="D4417" s="2" t="s">
        <v>16</v>
      </c>
      <c r="E4417" s="2" t="s">
        <v>9</v>
      </c>
      <c r="F4417" s="2">
        <v>55</v>
      </c>
      <c r="G4417" s="2">
        <v>55</v>
      </c>
      <c r="H4417" s="2">
        <v>0</v>
      </c>
      <c r="I4417" s="2">
        <v>0</v>
      </c>
    </row>
    <row r="4418" spans="1:9" x14ac:dyDescent="0.25">
      <c r="A4418" s="2" t="s">
        <v>674</v>
      </c>
      <c r="B4418" s="2" t="s">
        <v>643</v>
      </c>
      <c r="C4418" s="2" t="s">
        <v>643</v>
      </c>
      <c r="D4418" s="2" t="s">
        <v>16</v>
      </c>
      <c r="E4418" s="2" t="s">
        <v>10</v>
      </c>
      <c r="F4418" s="2">
        <v>61</v>
      </c>
      <c r="G4418" s="2">
        <v>61</v>
      </c>
      <c r="H4418" s="2">
        <v>0</v>
      </c>
      <c r="I4418" s="2">
        <v>0</v>
      </c>
    </row>
    <row r="4419" spans="1:9" x14ac:dyDescent="0.25">
      <c r="A4419" s="2" t="s">
        <v>674</v>
      </c>
      <c r="B4419" s="2" t="s">
        <v>643</v>
      </c>
      <c r="C4419" s="2" t="s">
        <v>643</v>
      </c>
      <c r="D4419" s="2" t="s">
        <v>16</v>
      </c>
      <c r="E4419" s="2" t="s">
        <v>11</v>
      </c>
      <c r="F4419" s="2">
        <v>62</v>
      </c>
      <c r="G4419" s="2">
        <v>62</v>
      </c>
      <c r="H4419" s="2">
        <v>0</v>
      </c>
      <c r="I4419" s="2">
        <v>0</v>
      </c>
    </row>
    <row r="4420" spans="1:9" x14ac:dyDescent="0.25">
      <c r="A4420" s="2" t="s">
        <v>674</v>
      </c>
      <c r="B4420" s="2" t="s">
        <v>643</v>
      </c>
      <c r="C4420" s="2" t="s">
        <v>643</v>
      </c>
      <c r="D4420" s="2" t="s">
        <v>16</v>
      </c>
      <c r="E4420" s="2" t="s">
        <v>12</v>
      </c>
      <c r="F4420" s="2">
        <v>72</v>
      </c>
      <c r="G4420" s="2">
        <v>72</v>
      </c>
      <c r="H4420" s="2">
        <v>0</v>
      </c>
      <c r="I4420" s="2">
        <v>0</v>
      </c>
    </row>
    <row r="4421" spans="1:9" x14ac:dyDescent="0.25">
      <c r="A4421" s="2" t="s">
        <v>674</v>
      </c>
      <c r="B4421" s="2" t="s">
        <v>643</v>
      </c>
      <c r="C4421" s="2" t="s">
        <v>643</v>
      </c>
      <c r="D4421" s="2" t="s">
        <v>16</v>
      </c>
      <c r="E4421" s="2" t="s">
        <v>13</v>
      </c>
      <c r="F4421" s="2">
        <v>71</v>
      </c>
      <c r="G4421" s="2">
        <v>71</v>
      </c>
      <c r="H4421" s="2">
        <v>0</v>
      </c>
      <c r="I4421" s="2">
        <v>0</v>
      </c>
    </row>
    <row r="4422" spans="1:9" x14ac:dyDescent="0.25">
      <c r="A4422" s="2" t="s">
        <v>674</v>
      </c>
      <c r="B4422" s="2" t="s">
        <v>643</v>
      </c>
      <c r="C4422" s="2" t="s">
        <v>643</v>
      </c>
      <c r="D4422" s="2" t="s">
        <v>16</v>
      </c>
      <c r="E4422" s="2" t="s">
        <v>14</v>
      </c>
      <c r="F4422" s="2">
        <v>68</v>
      </c>
      <c r="G4422" s="2">
        <v>68</v>
      </c>
      <c r="H4422" s="2">
        <v>0</v>
      </c>
      <c r="I4422" s="2">
        <v>0</v>
      </c>
    </row>
    <row r="4423" spans="1:9" x14ac:dyDescent="0.25">
      <c r="A4423" s="2" t="s">
        <v>674</v>
      </c>
      <c r="B4423" s="2" t="s">
        <v>643</v>
      </c>
      <c r="C4423" s="2" t="s">
        <v>643</v>
      </c>
      <c r="D4423" s="2" t="s">
        <v>16</v>
      </c>
      <c r="E4423" s="2" t="s">
        <v>15</v>
      </c>
      <c r="F4423" s="2">
        <v>66</v>
      </c>
      <c r="G4423" s="2">
        <v>66</v>
      </c>
      <c r="H4423" s="2">
        <v>0</v>
      </c>
      <c r="I4423" s="2">
        <v>0</v>
      </c>
    </row>
    <row r="4424" spans="1:9" x14ac:dyDescent="0.25">
      <c r="A4424" s="2" t="s">
        <v>674</v>
      </c>
      <c r="B4424" s="2" t="s">
        <v>643</v>
      </c>
      <c r="C4424" s="2" t="s">
        <v>643</v>
      </c>
      <c r="D4424" s="2" t="s">
        <v>16</v>
      </c>
      <c r="E4424" s="2" t="s">
        <v>16</v>
      </c>
      <c r="F4424" s="2">
        <v>70</v>
      </c>
      <c r="G4424" s="2">
        <v>70</v>
      </c>
      <c r="H4424" s="2">
        <v>0</v>
      </c>
      <c r="I4424" s="2">
        <v>0</v>
      </c>
    </row>
    <row r="4425" spans="1:9" x14ac:dyDescent="0.25">
      <c r="A4425" s="2" t="s">
        <v>674</v>
      </c>
      <c r="B4425" s="2" t="s">
        <v>643</v>
      </c>
      <c r="C4425" s="2" t="s">
        <v>643</v>
      </c>
      <c r="D4425" s="2" t="s">
        <v>16</v>
      </c>
      <c r="E4425" s="2" t="s">
        <v>17</v>
      </c>
      <c r="F4425" s="2">
        <v>54</v>
      </c>
      <c r="G4425" s="2">
        <v>54</v>
      </c>
      <c r="H4425" s="2">
        <v>0</v>
      </c>
      <c r="I4425" s="2">
        <v>0</v>
      </c>
    </row>
    <row r="4426" spans="1:9" x14ac:dyDescent="0.25">
      <c r="A4426" s="2" t="s">
        <v>674</v>
      </c>
      <c r="B4426" s="2" t="s">
        <v>643</v>
      </c>
      <c r="C4426" s="2" t="s">
        <v>643</v>
      </c>
      <c r="D4426" s="2" t="s">
        <v>16</v>
      </c>
      <c r="E4426" s="2" t="s">
        <v>18</v>
      </c>
      <c r="F4426" s="2">
        <v>69</v>
      </c>
      <c r="G4426" s="2">
        <v>61.24</v>
      </c>
      <c r="H4426" s="2">
        <v>0</v>
      </c>
      <c r="I4426" s="2">
        <v>0</v>
      </c>
    </row>
    <row r="4427" spans="1:9" x14ac:dyDescent="0.25">
      <c r="A4427" s="2" t="s">
        <v>674</v>
      </c>
      <c r="B4427" s="2" t="s">
        <v>643</v>
      </c>
      <c r="C4427" s="2" t="s">
        <v>643</v>
      </c>
      <c r="D4427" s="2" t="s">
        <v>16</v>
      </c>
      <c r="E4427" s="2" t="s">
        <v>19</v>
      </c>
      <c r="F4427" s="2">
        <v>49</v>
      </c>
      <c r="G4427" s="2">
        <v>42.22</v>
      </c>
      <c r="H4427" s="2">
        <v>0</v>
      </c>
      <c r="I4427" s="2">
        <v>0</v>
      </c>
    </row>
    <row r="4428" spans="1:9" x14ac:dyDescent="0.25">
      <c r="A4428" s="2" t="s">
        <v>674</v>
      </c>
      <c r="B4428" s="2" t="s">
        <v>645</v>
      </c>
      <c r="C4428" s="2" t="s">
        <v>645</v>
      </c>
      <c r="D4428" s="2" t="s">
        <v>16</v>
      </c>
      <c r="E4428" s="2" t="s">
        <v>675</v>
      </c>
      <c r="F4428" s="2">
        <v>235</v>
      </c>
      <c r="G4428" s="2">
        <v>234.01</v>
      </c>
      <c r="H4428" s="2">
        <v>0</v>
      </c>
      <c r="I4428" s="2">
        <v>0</v>
      </c>
    </row>
    <row r="4429" spans="1:9" x14ac:dyDescent="0.25">
      <c r="A4429" s="2" t="s">
        <v>674</v>
      </c>
      <c r="B4429" s="2" t="s">
        <v>645</v>
      </c>
      <c r="C4429" s="2" t="s">
        <v>645</v>
      </c>
      <c r="D4429" s="2" t="s">
        <v>16</v>
      </c>
      <c r="E4429" s="2" t="s">
        <v>8</v>
      </c>
      <c r="F4429" s="2">
        <v>238</v>
      </c>
      <c r="G4429" s="2">
        <v>238</v>
      </c>
      <c r="H4429" s="2">
        <v>0</v>
      </c>
      <c r="I4429" s="2">
        <v>0</v>
      </c>
    </row>
    <row r="4430" spans="1:9" x14ac:dyDescent="0.25">
      <c r="A4430" s="2" t="s">
        <v>674</v>
      </c>
      <c r="B4430" s="2" t="s">
        <v>645</v>
      </c>
      <c r="C4430" s="2" t="s">
        <v>645</v>
      </c>
      <c r="D4430" s="2" t="s">
        <v>16</v>
      </c>
      <c r="E4430" s="2" t="s">
        <v>9</v>
      </c>
      <c r="F4430" s="2">
        <v>240</v>
      </c>
      <c r="G4430" s="2">
        <v>240</v>
      </c>
      <c r="H4430" s="2">
        <v>0</v>
      </c>
      <c r="I4430" s="2">
        <v>0</v>
      </c>
    </row>
    <row r="4431" spans="1:9" x14ac:dyDescent="0.25">
      <c r="A4431" s="2" t="s">
        <v>674</v>
      </c>
      <c r="B4431" s="2" t="s">
        <v>645</v>
      </c>
      <c r="C4431" s="2" t="s">
        <v>645</v>
      </c>
      <c r="D4431" s="2" t="s">
        <v>16</v>
      </c>
      <c r="E4431" s="2" t="s">
        <v>10</v>
      </c>
      <c r="F4431" s="2">
        <v>257</v>
      </c>
      <c r="G4431" s="2">
        <v>257</v>
      </c>
      <c r="H4431" s="2">
        <v>0</v>
      </c>
      <c r="I4431" s="2">
        <v>0</v>
      </c>
    </row>
    <row r="4432" spans="1:9" x14ac:dyDescent="0.25">
      <c r="A4432" s="2" t="s">
        <v>674</v>
      </c>
      <c r="B4432" s="2" t="s">
        <v>645</v>
      </c>
      <c r="C4432" s="2" t="s">
        <v>645</v>
      </c>
      <c r="D4432" s="2" t="s">
        <v>16</v>
      </c>
      <c r="E4432" s="2" t="s">
        <v>11</v>
      </c>
      <c r="F4432" s="2">
        <v>306</v>
      </c>
      <c r="G4432" s="2">
        <v>306</v>
      </c>
      <c r="H4432" s="2">
        <v>0</v>
      </c>
      <c r="I4432" s="2">
        <v>0</v>
      </c>
    </row>
    <row r="4433" spans="1:9" x14ac:dyDescent="0.25">
      <c r="A4433" s="2" t="s">
        <v>674</v>
      </c>
      <c r="B4433" s="2" t="s">
        <v>645</v>
      </c>
      <c r="C4433" s="2" t="s">
        <v>645</v>
      </c>
      <c r="D4433" s="2" t="s">
        <v>16</v>
      </c>
      <c r="E4433" s="2" t="s">
        <v>12</v>
      </c>
      <c r="F4433" s="2">
        <v>288</v>
      </c>
      <c r="G4433" s="2">
        <v>288</v>
      </c>
      <c r="H4433" s="2">
        <v>0</v>
      </c>
      <c r="I4433" s="2">
        <v>0</v>
      </c>
    </row>
    <row r="4434" spans="1:9" x14ac:dyDescent="0.25">
      <c r="A4434" s="2" t="s">
        <v>674</v>
      </c>
      <c r="B4434" s="2" t="s">
        <v>645</v>
      </c>
      <c r="C4434" s="2" t="s">
        <v>645</v>
      </c>
      <c r="D4434" s="2" t="s">
        <v>16</v>
      </c>
      <c r="E4434" s="2" t="s">
        <v>13</v>
      </c>
      <c r="F4434" s="2">
        <v>311</v>
      </c>
      <c r="G4434" s="2">
        <v>311</v>
      </c>
      <c r="H4434" s="2">
        <v>0</v>
      </c>
      <c r="I4434" s="2">
        <v>0</v>
      </c>
    </row>
    <row r="4435" spans="1:9" x14ac:dyDescent="0.25">
      <c r="A4435" s="2" t="s">
        <v>674</v>
      </c>
      <c r="B4435" s="2" t="s">
        <v>645</v>
      </c>
      <c r="C4435" s="2" t="s">
        <v>645</v>
      </c>
      <c r="D4435" s="2" t="s">
        <v>16</v>
      </c>
      <c r="E4435" s="2" t="s">
        <v>14</v>
      </c>
      <c r="F4435" s="2">
        <v>283</v>
      </c>
      <c r="G4435" s="2">
        <v>283</v>
      </c>
      <c r="H4435" s="2">
        <v>0</v>
      </c>
      <c r="I4435" s="2">
        <v>0</v>
      </c>
    </row>
    <row r="4436" spans="1:9" x14ac:dyDescent="0.25">
      <c r="A4436" s="2" t="s">
        <v>674</v>
      </c>
      <c r="B4436" s="2" t="s">
        <v>645</v>
      </c>
      <c r="C4436" s="2" t="s">
        <v>645</v>
      </c>
      <c r="D4436" s="2" t="s">
        <v>16</v>
      </c>
      <c r="E4436" s="2" t="s">
        <v>15</v>
      </c>
      <c r="F4436" s="2">
        <v>302</v>
      </c>
      <c r="G4436" s="2">
        <v>302</v>
      </c>
      <c r="H4436" s="2">
        <v>0</v>
      </c>
      <c r="I4436" s="2">
        <v>0</v>
      </c>
    </row>
    <row r="4437" spans="1:9" x14ac:dyDescent="0.25">
      <c r="A4437" s="2" t="s">
        <v>674</v>
      </c>
      <c r="B4437" s="2" t="s">
        <v>645</v>
      </c>
      <c r="C4437" s="2" t="s">
        <v>645</v>
      </c>
      <c r="D4437" s="2" t="s">
        <v>16</v>
      </c>
      <c r="E4437" s="2" t="s">
        <v>16</v>
      </c>
      <c r="F4437" s="2">
        <v>302</v>
      </c>
      <c r="G4437" s="2">
        <v>300.88</v>
      </c>
      <c r="H4437" s="2">
        <v>0</v>
      </c>
      <c r="I4437" s="2">
        <v>0</v>
      </c>
    </row>
    <row r="4438" spans="1:9" x14ac:dyDescent="0.25">
      <c r="A4438" s="2" t="s">
        <v>674</v>
      </c>
      <c r="B4438" s="2" t="s">
        <v>645</v>
      </c>
      <c r="C4438" s="2" t="s">
        <v>645</v>
      </c>
      <c r="D4438" s="2" t="s">
        <v>16</v>
      </c>
      <c r="E4438" s="2" t="s">
        <v>17</v>
      </c>
      <c r="F4438" s="2">
        <v>254</v>
      </c>
      <c r="G4438" s="2">
        <v>252.72</v>
      </c>
      <c r="H4438" s="2">
        <v>0</v>
      </c>
      <c r="I4438" s="2">
        <v>0</v>
      </c>
    </row>
    <row r="4439" spans="1:9" x14ac:dyDescent="0.25">
      <c r="A4439" s="2" t="s">
        <v>674</v>
      </c>
      <c r="B4439" s="2" t="s">
        <v>645</v>
      </c>
      <c r="C4439" s="2" t="s">
        <v>645</v>
      </c>
      <c r="D4439" s="2" t="s">
        <v>16</v>
      </c>
      <c r="E4439" s="2" t="s">
        <v>18</v>
      </c>
      <c r="F4439" s="2">
        <v>263</v>
      </c>
      <c r="G4439" s="2">
        <v>243.8</v>
      </c>
      <c r="H4439" s="2">
        <v>2</v>
      </c>
      <c r="I4439" s="2">
        <v>2</v>
      </c>
    </row>
    <row r="4440" spans="1:9" x14ac:dyDescent="0.25">
      <c r="A4440" s="2" t="s">
        <v>674</v>
      </c>
      <c r="B4440" s="2" t="s">
        <v>645</v>
      </c>
      <c r="C4440" s="2" t="s">
        <v>645</v>
      </c>
      <c r="D4440" s="2" t="s">
        <v>16</v>
      </c>
      <c r="E4440" s="2" t="s">
        <v>19</v>
      </c>
      <c r="F4440" s="2">
        <v>248</v>
      </c>
      <c r="G4440" s="2">
        <v>213.26</v>
      </c>
      <c r="H4440" s="2">
        <v>18</v>
      </c>
      <c r="I4440" s="2">
        <v>17.37</v>
      </c>
    </row>
    <row r="4441" spans="1:9" x14ac:dyDescent="0.25">
      <c r="A4441" s="2" t="s">
        <v>674</v>
      </c>
      <c r="B4441" s="2" t="s">
        <v>647</v>
      </c>
      <c r="C4441" s="2" t="s">
        <v>647</v>
      </c>
      <c r="D4441" s="2" t="s">
        <v>16</v>
      </c>
      <c r="E4441" s="2" t="s">
        <v>675</v>
      </c>
      <c r="F4441" s="2">
        <v>435</v>
      </c>
      <c r="G4441" s="2">
        <v>435</v>
      </c>
      <c r="H4441" s="2">
        <v>0</v>
      </c>
      <c r="I4441" s="2">
        <v>0</v>
      </c>
    </row>
    <row r="4442" spans="1:9" x14ac:dyDescent="0.25">
      <c r="A4442" s="2" t="s">
        <v>674</v>
      </c>
      <c r="B4442" s="2" t="s">
        <v>647</v>
      </c>
      <c r="C4442" s="2" t="s">
        <v>647</v>
      </c>
      <c r="D4442" s="2" t="s">
        <v>16</v>
      </c>
      <c r="E4442" s="2" t="s">
        <v>8</v>
      </c>
      <c r="F4442" s="2">
        <v>468</v>
      </c>
      <c r="G4442" s="2">
        <v>466.36</v>
      </c>
      <c r="H4442" s="2">
        <v>0</v>
      </c>
      <c r="I4442" s="2">
        <v>0</v>
      </c>
    </row>
    <row r="4443" spans="1:9" x14ac:dyDescent="0.25">
      <c r="A4443" s="2" t="s">
        <v>674</v>
      </c>
      <c r="B4443" s="2" t="s">
        <v>647</v>
      </c>
      <c r="C4443" s="2" t="s">
        <v>647</v>
      </c>
      <c r="D4443" s="2" t="s">
        <v>16</v>
      </c>
      <c r="E4443" s="2" t="s">
        <v>9</v>
      </c>
      <c r="F4443" s="2">
        <v>459</v>
      </c>
      <c r="G4443" s="2">
        <v>458.18</v>
      </c>
      <c r="H4443" s="2">
        <v>0</v>
      </c>
      <c r="I4443" s="2">
        <v>0</v>
      </c>
    </row>
    <row r="4444" spans="1:9" x14ac:dyDescent="0.25">
      <c r="A4444" s="2" t="s">
        <v>674</v>
      </c>
      <c r="B4444" s="2" t="s">
        <v>647</v>
      </c>
      <c r="C4444" s="2" t="s">
        <v>647</v>
      </c>
      <c r="D4444" s="2" t="s">
        <v>16</v>
      </c>
      <c r="E4444" s="2" t="s">
        <v>10</v>
      </c>
      <c r="F4444" s="2">
        <v>475</v>
      </c>
      <c r="G4444" s="2">
        <v>474.99</v>
      </c>
      <c r="H4444" s="2">
        <v>0</v>
      </c>
      <c r="I4444" s="2">
        <v>0</v>
      </c>
    </row>
    <row r="4445" spans="1:9" x14ac:dyDescent="0.25">
      <c r="A4445" s="2" t="s">
        <v>674</v>
      </c>
      <c r="B4445" s="2" t="s">
        <v>647</v>
      </c>
      <c r="C4445" s="2" t="s">
        <v>647</v>
      </c>
      <c r="D4445" s="2" t="s">
        <v>16</v>
      </c>
      <c r="E4445" s="2" t="s">
        <v>11</v>
      </c>
      <c r="F4445" s="2">
        <v>480</v>
      </c>
      <c r="G4445" s="2">
        <v>477.54</v>
      </c>
      <c r="H4445" s="2">
        <v>0</v>
      </c>
      <c r="I4445" s="2">
        <v>0</v>
      </c>
    </row>
    <row r="4446" spans="1:9" x14ac:dyDescent="0.25">
      <c r="A4446" s="2" t="s">
        <v>674</v>
      </c>
      <c r="B4446" s="2" t="s">
        <v>647</v>
      </c>
      <c r="C4446" s="2" t="s">
        <v>647</v>
      </c>
      <c r="D4446" s="2" t="s">
        <v>16</v>
      </c>
      <c r="E4446" s="2" t="s">
        <v>12</v>
      </c>
      <c r="F4446" s="2">
        <v>507</v>
      </c>
      <c r="G4446" s="2">
        <v>507</v>
      </c>
      <c r="H4446" s="2">
        <v>0</v>
      </c>
      <c r="I4446" s="2">
        <v>0</v>
      </c>
    </row>
    <row r="4447" spans="1:9" x14ac:dyDescent="0.25">
      <c r="A4447" s="2" t="s">
        <v>674</v>
      </c>
      <c r="B4447" s="2" t="s">
        <v>647</v>
      </c>
      <c r="C4447" s="2" t="s">
        <v>647</v>
      </c>
      <c r="D4447" s="2" t="s">
        <v>16</v>
      </c>
      <c r="E4447" s="2" t="s">
        <v>13</v>
      </c>
      <c r="F4447" s="2">
        <v>533</v>
      </c>
      <c r="G4447" s="2">
        <v>532.80999999999995</v>
      </c>
      <c r="H4447" s="2">
        <v>0</v>
      </c>
      <c r="I4447" s="2">
        <v>0</v>
      </c>
    </row>
    <row r="4448" spans="1:9" x14ac:dyDescent="0.25">
      <c r="A4448" s="2" t="s">
        <v>674</v>
      </c>
      <c r="B4448" s="2" t="s">
        <v>647</v>
      </c>
      <c r="C4448" s="2" t="s">
        <v>647</v>
      </c>
      <c r="D4448" s="2" t="s">
        <v>16</v>
      </c>
      <c r="E4448" s="2" t="s">
        <v>14</v>
      </c>
      <c r="F4448" s="2">
        <v>562</v>
      </c>
      <c r="G4448" s="2">
        <v>561.54</v>
      </c>
      <c r="H4448" s="2">
        <v>4</v>
      </c>
      <c r="I4448" s="2">
        <v>4</v>
      </c>
    </row>
    <row r="4449" spans="1:9" x14ac:dyDescent="0.25">
      <c r="A4449" s="2" t="s">
        <v>674</v>
      </c>
      <c r="B4449" s="2" t="s">
        <v>647</v>
      </c>
      <c r="C4449" s="2" t="s">
        <v>647</v>
      </c>
      <c r="D4449" s="2" t="s">
        <v>16</v>
      </c>
      <c r="E4449" s="2" t="s">
        <v>15</v>
      </c>
      <c r="F4449" s="2">
        <v>592</v>
      </c>
      <c r="G4449" s="2">
        <v>591.80999999999995</v>
      </c>
      <c r="H4449" s="2">
        <v>0</v>
      </c>
      <c r="I4449" s="2">
        <v>0</v>
      </c>
    </row>
    <row r="4450" spans="1:9" x14ac:dyDescent="0.25">
      <c r="A4450" s="2" t="s">
        <v>674</v>
      </c>
      <c r="B4450" s="2" t="s">
        <v>647</v>
      </c>
      <c r="C4450" s="2" t="s">
        <v>647</v>
      </c>
      <c r="D4450" s="2" t="s">
        <v>16</v>
      </c>
      <c r="E4450" s="2" t="s">
        <v>16</v>
      </c>
      <c r="F4450" s="2">
        <v>552</v>
      </c>
      <c r="G4450" s="2">
        <v>552</v>
      </c>
      <c r="H4450" s="2">
        <v>1</v>
      </c>
      <c r="I4450" s="2">
        <v>1</v>
      </c>
    </row>
    <row r="4451" spans="1:9" x14ac:dyDescent="0.25">
      <c r="A4451" s="2" t="s">
        <v>674</v>
      </c>
      <c r="B4451" s="2" t="s">
        <v>647</v>
      </c>
      <c r="C4451" s="2" t="s">
        <v>647</v>
      </c>
      <c r="D4451" s="2" t="s">
        <v>16</v>
      </c>
      <c r="E4451" s="2" t="s">
        <v>17</v>
      </c>
      <c r="F4451" s="2">
        <v>548</v>
      </c>
      <c r="G4451" s="2">
        <v>545.84</v>
      </c>
      <c r="H4451" s="2">
        <v>6</v>
      </c>
      <c r="I4451" s="2">
        <v>6</v>
      </c>
    </row>
    <row r="4452" spans="1:9" x14ac:dyDescent="0.25">
      <c r="A4452" s="2" t="s">
        <v>674</v>
      </c>
      <c r="B4452" s="2" t="s">
        <v>647</v>
      </c>
      <c r="C4452" s="2" t="s">
        <v>647</v>
      </c>
      <c r="D4452" s="2" t="s">
        <v>16</v>
      </c>
      <c r="E4452" s="2" t="s">
        <v>18</v>
      </c>
      <c r="F4452" s="2">
        <v>527</v>
      </c>
      <c r="G4452" s="2">
        <v>473.64</v>
      </c>
      <c r="H4452" s="2">
        <v>8</v>
      </c>
      <c r="I4452" s="2">
        <v>8</v>
      </c>
    </row>
    <row r="4453" spans="1:9" x14ac:dyDescent="0.25">
      <c r="A4453" s="2" t="s">
        <v>674</v>
      </c>
      <c r="B4453" s="2" t="s">
        <v>647</v>
      </c>
      <c r="C4453" s="2" t="s">
        <v>647</v>
      </c>
      <c r="D4453" s="2" t="s">
        <v>16</v>
      </c>
      <c r="E4453" s="2" t="s">
        <v>19</v>
      </c>
      <c r="F4453" s="2">
        <v>496</v>
      </c>
      <c r="G4453" s="2">
        <v>433.18</v>
      </c>
      <c r="H4453" s="2">
        <v>36</v>
      </c>
      <c r="I4453" s="2">
        <v>31.4</v>
      </c>
    </row>
    <row r="4454" spans="1:9" x14ac:dyDescent="0.25">
      <c r="A4454" s="2" t="s">
        <v>674</v>
      </c>
      <c r="B4454" s="2" t="s">
        <v>649</v>
      </c>
      <c r="C4454" s="2" t="s">
        <v>649</v>
      </c>
      <c r="D4454" s="2" t="s">
        <v>16</v>
      </c>
      <c r="E4454" s="2" t="s">
        <v>675</v>
      </c>
      <c r="F4454" s="2">
        <v>251</v>
      </c>
      <c r="G4454" s="2">
        <v>236.7</v>
      </c>
      <c r="H4454" s="2">
        <v>27</v>
      </c>
      <c r="I4454" s="2">
        <v>12.7</v>
      </c>
    </row>
    <row r="4455" spans="1:9" x14ac:dyDescent="0.25">
      <c r="A4455" s="2" t="s">
        <v>674</v>
      </c>
      <c r="B4455" s="2" t="s">
        <v>649</v>
      </c>
      <c r="C4455" s="2" t="s">
        <v>649</v>
      </c>
      <c r="D4455" s="2" t="s">
        <v>16</v>
      </c>
      <c r="E4455" s="2" t="s">
        <v>8</v>
      </c>
      <c r="F4455" s="2">
        <v>282</v>
      </c>
      <c r="G4455" s="2">
        <v>280</v>
      </c>
      <c r="H4455" s="2">
        <v>10</v>
      </c>
      <c r="I4455" s="2">
        <v>8</v>
      </c>
    </row>
    <row r="4456" spans="1:9" x14ac:dyDescent="0.25">
      <c r="A4456" s="2" t="s">
        <v>674</v>
      </c>
      <c r="B4456" s="2" t="s">
        <v>649</v>
      </c>
      <c r="C4456" s="2" t="s">
        <v>649</v>
      </c>
      <c r="D4456" s="2" t="s">
        <v>16</v>
      </c>
      <c r="E4456" s="2" t="s">
        <v>9</v>
      </c>
      <c r="F4456" s="2">
        <v>307</v>
      </c>
      <c r="G4456" s="2">
        <v>300</v>
      </c>
      <c r="H4456" s="2">
        <v>24</v>
      </c>
      <c r="I4456" s="2">
        <v>17</v>
      </c>
    </row>
    <row r="4457" spans="1:9" x14ac:dyDescent="0.25">
      <c r="A4457" s="2" t="s">
        <v>674</v>
      </c>
      <c r="B4457" s="2" t="s">
        <v>649</v>
      </c>
      <c r="C4457" s="2" t="s">
        <v>649</v>
      </c>
      <c r="D4457" s="2" t="s">
        <v>16</v>
      </c>
      <c r="E4457" s="2" t="s">
        <v>10</v>
      </c>
      <c r="F4457" s="2">
        <v>275</v>
      </c>
      <c r="G4457" s="2">
        <v>272.8</v>
      </c>
      <c r="H4457" s="2">
        <v>21</v>
      </c>
      <c r="I4457" s="2">
        <v>18.8</v>
      </c>
    </row>
    <row r="4458" spans="1:9" x14ac:dyDescent="0.25">
      <c r="A4458" s="2" t="s">
        <v>674</v>
      </c>
      <c r="B4458" s="2" t="s">
        <v>649</v>
      </c>
      <c r="C4458" s="2" t="s">
        <v>649</v>
      </c>
      <c r="D4458" s="2" t="s">
        <v>16</v>
      </c>
      <c r="E4458" s="2" t="s">
        <v>11</v>
      </c>
      <c r="F4458" s="2">
        <v>310</v>
      </c>
      <c r="G4458" s="2">
        <v>306</v>
      </c>
      <c r="H4458" s="2">
        <v>31</v>
      </c>
      <c r="I4458" s="2">
        <v>27</v>
      </c>
    </row>
    <row r="4459" spans="1:9" x14ac:dyDescent="0.25">
      <c r="A4459" s="2" t="s">
        <v>674</v>
      </c>
      <c r="B4459" s="2" t="s">
        <v>649</v>
      </c>
      <c r="C4459" s="2" t="s">
        <v>649</v>
      </c>
      <c r="D4459" s="2" t="s">
        <v>16</v>
      </c>
      <c r="E4459" s="2" t="s">
        <v>12</v>
      </c>
      <c r="F4459" s="2">
        <v>349</v>
      </c>
      <c r="G4459" s="2">
        <v>344.2</v>
      </c>
      <c r="H4459" s="2">
        <v>52</v>
      </c>
      <c r="I4459" s="2">
        <v>47.2</v>
      </c>
    </row>
    <row r="4460" spans="1:9" x14ac:dyDescent="0.25">
      <c r="A4460" s="2" t="s">
        <v>674</v>
      </c>
      <c r="B4460" s="2" t="s">
        <v>649</v>
      </c>
      <c r="C4460" s="2" t="s">
        <v>649</v>
      </c>
      <c r="D4460" s="2" t="s">
        <v>16</v>
      </c>
      <c r="E4460" s="2" t="s">
        <v>13</v>
      </c>
      <c r="F4460" s="2">
        <v>371</v>
      </c>
      <c r="G4460" s="2">
        <v>367</v>
      </c>
      <c r="H4460" s="2">
        <v>44</v>
      </c>
      <c r="I4460" s="2">
        <v>40</v>
      </c>
    </row>
    <row r="4461" spans="1:9" x14ac:dyDescent="0.25">
      <c r="A4461" s="2" t="s">
        <v>674</v>
      </c>
      <c r="B4461" s="2" t="s">
        <v>649</v>
      </c>
      <c r="C4461" s="2" t="s">
        <v>649</v>
      </c>
      <c r="D4461" s="2" t="s">
        <v>16</v>
      </c>
      <c r="E4461" s="2" t="s">
        <v>14</v>
      </c>
      <c r="F4461" s="2">
        <v>386</v>
      </c>
      <c r="G4461" s="2">
        <v>375.2</v>
      </c>
      <c r="H4461" s="2">
        <v>80</v>
      </c>
      <c r="I4461" s="2">
        <v>69.2</v>
      </c>
    </row>
    <row r="4462" spans="1:9" x14ac:dyDescent="0.25">
      <c r="A4462" s="2" t="s">
        <v>674</v>
      </c>
      <c r="B4462" s="2" t="s">
        <v>649</v>
      </c>
      <c r="C4462" s="2" t="s">
        <v>649</v>
      </c>
      <c r="D4462" s="2" t="s">
        <v>16</v>
      </c>
      <c r="E4462" s="2" t="s">
        <v>15</v>
      </c>
      <c r="F4462" s="2">
        <v>376</v>
      </c>
      <c r="G4462" s="2">
        <v>367.6</v>
      </c>
      <c r="H4462" s="2">
        <v>76</v>
      </c>
      <c r="I4462" s="2">
        <v>67.599999999999994</v>
      </c>
    </row>
    <row r="4463" spans="1:9" x14ac:dyDescent="0.25">
      <c r="A4463" s="2" t="s">
        <v>674</v>
      </c>
      <c r="B4463" s="2" t="s">
        <v>649</v>
      </c>
      <c r="C4463" s="2" t="s">
        <v>649</v>
      </c>
      <c r="D4463" s="2" t="s">
        <v>16</v>
      </c>
      <c r="E4463" s="2" t="s">
        <v>16</v>
      </c>
      <c r="F4463" s="2">
        <v>363</v>
      </c>
      <c r="G4463" s="2">
        <v>355.44</v>
      </c>
      <c r="H4463" s="2">
        <v>73</v>
      </c>
      <c r="I4463" s="2">
        <v>65.44</v>
      </c>
    </row>
    <row r="4464" spans="1:9" x14ac:dyDescent="0.25">
      <c r="A4464" s="2" t="s">
        <v>674</v>
      </c>
      <c r="B4464" s="2" t="s">
        <v>649</v>
      </c>
      <c r="C4464" s="2" t="s">
        <v>649</v>
      </c>
      <c r="D4464" s="2" t="s">
        <v>16</v>
      </c>
      <c r="E4464" s="2" t="s">
        <v>17</v>
      </c>
      <c r="F4464" s="2">
        <v>388</v>
      </c>
      <c r="G4464" s="2">
        <v>375.95</v>
      </c>
      <c r="H4464" s="2">
        <v>116</v>
      </c>
      <c r="I4464" s="2">
        <v>106.2</v>
      </c>
    </row>
    <row r="4465" spans="1:9" x14ac:dyDescent="0.25">
      <c r="A4465" s="2" t="s">
        <v>674</v>
      </c>
      <c r="B4465" s="2" t="s">
        <v>649</v>
      </c>
      <c r="C4465" s="2" t="s">
        <v>649</v>
      </c>
      <c r="D4465" s="2" t="s">
        <v>16</v>
      </c>
      <c r="E4465" s="2" t="s">
        <v>18</v>
      </c>
      <c r="F4465" s="2">
        <v>353</v>
      </c>
      <c r="G4465" s="2">
        <v>323.35000000000002</v>
      </c>
      <c r="H4465" s="2">
        <v>110</v>
      </c>
      <c r="I4465" s="2">
        <v>96.2</v>
      </c>
    </row>
    <row r="4466" spans="1:9" x14ac:dyDescent="0.25">
      <c r="A4466" s="2" t="s">
        <v>674</v>
      </c>
      <c r="B4466" s="2" t="s">
        <v>649</v>
      </c>
      <c r="C4466" s="2" t="s">
        <v>649</v>
      </c>
      <c r="D4466" s="2" t="s">
        <v>16</v>
      </c>
      <c r="E4466" s="2" t="s">
        <v>19</v>
      </c>
      <c r="F4466" s="2">
        <v>429</v>
      </c>
      <c r="G4466" s="2">
        <v>379.47</v>
      </c>
      <c r="H4466" s="2">
        <v>178</v>
      </c>
      <c r="I4466" s="2">
        <v>162.6</v>
      </c>
    </row>
    <row r="4467" spans="1:9" x14ac:dyDescent="0.25">
      <c r="A4467" s="2" t="s">
        <v>674</v>
      </c>
      <c r="B4467" s="2" t="s">
        <v>651</v>
      </c>
      <c r="C4467" s="2" t="s">
        <v>651</v>
      </c>
      <c r="D4467" s="2" t="s">
        <v>16</v>
      </c>
      <c r="E4467" s="2" t="s">
        <v>675</v>
      </c>
      <c r="F4467" s="2">
        <v>58</v>
      </c>
      <c r="G4467" s="2">
        <v>58</v>
      </c>
      <c r="H4467" s="2">
        <v>0</v>
      </c>
      <c r="I4467" s="2">
        <v>0</v>
      </c>
    </row>
    <row r="4468" spans="1:9" x14ac:dyDescent="0.25">
      <c r="A4468" s="2" t="s">
        <v>674</v>
      </c>
      <c r="B4468" s="2" t="s">
        <v>651</v>
      </c>
      <c r="C4468" s="2" t="s">
        <v>651</v>
      </c>
      <c r="D4468" s="2" t="s">
        <v>16</v>
      </c>
      <c r="E4468" s="2" t="s">
        <v>8</v>
      </c>
      <c r="F4468" s="2">
        <v>64</v>
      </c>
      <c r="G4468" s="2">
        <v>64</v>
      </c>
      <c r="H4468" s="2">
        <v>0</v>
      </c>
      <c r="I4468" s="2">
        <v>0</v>
      </c>
    </row>
    <row r="4469" spans="1:9" x14ac:dyDescent="0.25">
      <c r="A4469" s="2" t="s">
        <v>674</v>
      </c>
      <c r="B4469" s="2" t="s">
        <v>651</v>
      </c>
      <c r="C4469" s="2" t="s">
        <v>651</v>
      </c>
      <c r="D4469" s="2" t="s">
        <v>16</v>
      </c>
      <c r="E4469" s="2" t="s">
        <v>9</v>
      </c>
      <c r="F4469" s="2">
        <v>67</v>
      </c>
      <c r="G4469" s="2">
        <v>67</v>
      </c>
      <c r="H4469" s="2">
        <v>0</v>
      </c>
      <c r="I4469" s="2">
        <v>0</v>
      </c>
    </row>
    <row r="4470" spans="1:9" x14ac:dyDescent="0.25">
      <c r="A4470" s="2" t="s">
        <v>674</v>
      </c>
      <c r="B4470" s="2" t="s">
        <v>651</v>
      </c>
      <c r="C4470" s="2" t="s">
        <v>651</v>
      </c>
      <c r="D4470" s="2" t="s">
        <v>16</v>
      </c>
      <c r="E4470" s="2" t="s">
        <v>10</v>
      </c>
      <c r="F4470" s="2">
        <v>78</v>
      </c>
      <c r="G4470" s="2">
        <v>78</v>
      </c>
      <c r="H4470" s="2">
        <v>0</v>
      </c>
      <c r="I4470" s="2">
        <v>0</v>
      </c>
    </row>
    <row r="4471" spans="1:9" x14ac:dyDescent="0.25">
      <c r="A4471" s="2" t="s">
        <v>674</v>
      </c>
      <c r="B4471" s="2" t="s">
        <v>651</v>
      </c>
      <c r="C4471" s="2" t="s">
        <v>651</v>
      </c>
      <c r="D4471" s="2" t="s">
        <v>16</v>
      </c>
      <c r="E4471" s="2" t="s">
        <v>11</v>
      </c>
      <c r="F4471" s="2">
        <v>77</v>
      </c>
      <c r="G4471" s="2">
        <v>77</v>
      </c>
      <c r="H4471" s="2">
        <v>0</v>
      </c>
      <c r="I4471" s="2">
        <v>0</v>
      </c>
    </row>
    <row r="4472" spans="1:9" x14ac:dyDescent="0.25">
      <c r="A4472" s="2" t="s">
        <v>674</v>
      </c>
      <c r="B4472" s="2" t="s">
        <v>651</v>
      </c>
      <c r="C4472" s="2" t="s">
        <v>651</v>
      </c>
      <c r="D4472" s="2" t="s">
        <v>16</v>
      </c>
      <c r="E4472" s="2" t="s">
        <v>12</v>
      </c>
      <c r="F4472" s="2">
        <v>77</v>
      </c>
      <c r="G4472" s="2">
        <v>77</v>
      </c>
      <c r="H4472" s="2">
        <v>0</v>
      </c>
      <c r="I4472" s="2">
        <v>0</v>
      </c>
    </row>
    <row r="4473" spans="1:9" x14ac:dyDescent="0.25">
      <c r="A4473" s="2" t="s">
        <v>674</v>
      </c>
      <c r="B4473" s="2" t="s">
        <v>651</v>
      </c>
      <c r="C4473" s="2" t="s">
        <v>651</v>
      </c>
      <c r="D4473" s="2" t="s">
        <v>16</v>
      </c>
      <c r="E4473" s="2" t="s">
        <v>13</v>
      </c>
      <c r="F4473" s="2">
        <v>88</v>
      </c>
      <c r="G4473" s="2">
        <v>88</v>
      </c>
      <c r="H4473" s="2">
        <v>0</v>
      </c>
      <c r="I4473" s="2">
        <v>0</v>
      </c>
    </row>
    <row r="4474" spans="1:9" x14ac:dyDescent="0.25">
      <c r="A4474" s="2" t="s">
        <v>674</v>
      </c>
      <c r="B4474" s="2" t="s">
        <v>651</v>
      </c>
      <c r="C4474" s="2" t="s">
        <v>651</v>
      </c>
      <c r="D4474" s="2" t="s">
        <v>16</v>
      </c>
      <c r="E4474" s="2" t="s">
        <v>14</v>
      </c>
      <c r="F4474" s="2">
        <v>94</v>
      </c>
      <c r="G4474" s="2">
        <v>94</v>
      </c>
      <c r="H4474" s="2">
        <v>0</v>
      </c>
      <c r="I4474" s="2">
        <v>0</v>
      </c>
    </row>
    <row r="4475" spans="1:9" x14ac:dyDescent="0.25">
      <c r="A4475" s="2" t="s">
        <v>674</v>
      </c>
      <c r="B4475" s="2" t="s">
        <v>651</v>
      </c>
      <c r="C4475" s="2" t="s">
        <v>651</v>
      </c>
      <c r="D4475" s="2" t="s">
        <v>16</v>
      </c>
      <c r="E4475" s="2" t="s">
        <v>15</v>
      </c>
      <c r="F4475" s="2">
        <v>89</v>
      </c>
      <c r="G4475" s="2">
        <v>88.46</v>
      </c>
      <c r="H4475" s="2">
        <v>0</v>
      </c>
      <c r="I4475" s="2">
        <v>0</v>
      </c>
    </row>
    <row r="4476" spans="1:9" x14ac:dyDescent="0.25">
      <c r="A4476" s="2" t="s">
        <v>674</v>
      </c>
      <c r="B4476" s="2" t="s">
        <v>651</v>
      </c>
      <c r="C4476" s="2" t="s">
        <v>651</v>
      </c>
      <c r="D4476" s="2" t="s">
        <v>16</v>
      </c>
      <c r="E4476" s="2" t="s">
        <v>16</v>
      </c>
      <c r="F4476" s="2">
        <v>97</v>
      </c>
      <c r="G4476" s="2">
        <v>97</v>
      </c>
      <c r="H4476" s="2">
        <v>0</v>
      </c>
      <c r="I4476" s="2">
        <v>0</v>
      </c>
    </row>
    <row r="4477" spans="1:9" x14ac:dyDescent="0.25">
      <c r="A4477" s="2" t="s">
        <v>674</v>
      </c>
      <c r="B4477" s="2" t="s">
        <v>651</v>
      </c>
      <c r="C4477" s="2" t="s">
        <v>651</v>
      </c>
      <c r="D4477" s="2" t="s">
        <v>16</v>
      </c>
      <c r="E4477" s="2" t="s">
        <v>17</v>
      </c>
      <c r="F4477" s="2">
        <v>88</v>
      </c>
      <c r="G4477" s="2">
        <v>88</v>
      </c>
      <c r="H4477" s="2">
        <v>0</v>
      </c>
      <c r="I4477" s="2">
        <v>0</v>
      </c>
    </row>
    <row r="4478" spans="1:9" x14ac:dyDescent="0.25">
      <c r="A4478" s="2" t="s">
        <v>674</v>
      </c>
      <c r="B4478" s="2" t="s">
        <v>651</v>
      </c>
      <c r="C4478" s="2" t="s">
        <v>651</v>
      </c>
      <c r="D4478" s="2" t="s">
        <v>16</v>
      </c>
      <c r="E4478" s="2" t="s">
        <v>18</v>
      </c>
      <c r="F4478" s="2">
        <v>102</v>
      </c>
      <c r="G4478" s="2">
        <v>92.92</v>
      </c>
      <c r="H4478" s="2">
        <v>0</v>
      </c>
      <c r="I4478" s="2">
        <v>0</v>
      </c>
    </row>
    <row r="4479" spans="1:9" x14ac:dyDescent="0.25">
      <c r="A4479" s="2" t="s">
        <v>674</v>
      </c>
      <c r="B4479" s="2" t="s">
        <v>651</v>
      </c>
      <c r="C4479" s="2" t="s">
        <v>651</v>
      </c>
      <c r="D4479" s="2" t="s">
        <v>16</v>
      </c>
      <c r="E4479" s="2" t="s">
        <v>19</v>
      </c>
      <c r="F4479" s="2">
        <v>78</v>
      </c>
      <c r="G4479" s="2">
        <v>68.63</v>
      </c>
      <c r="H4479" s="2">
        <v>0</v>
      </c>
      <c r="I4479" s="2">
        <v>0</v>
      </c>
    </row>
    <row r="4480" spans="1:9" x14ac:dyDescent="0.25">
      <c r="A4480" s="2" t="s">
        <v>674</v>
      </c>
      <c r="B4480" s="2" t="s">
        <v>653</v>
      </c>
      <c r="C4480" s="2" t="s">
        <v>653</v>
      </c>
      <c r="D4480" s="2" t="s">
        <v>16</v>
      </c>
      <c r="E4480" s="2" t="s">
        <v>675</v>
      </c>
      <c r="F4480" s="2">
        <v>105</v>
      </c>
      <c r="G4480" s="2">
        <v>105</v>
      </c>
      <c r="H4480" s="2">
        <v>0</v>
      </c>
      <c r="I4480" s="2">
        <v>0</v>
      </c>
    </row>
    <row r="4481" spans="1:9" x14ac:dyDescent="0.25">
      <c r="A4481" s="2" t="s">
        <v>674</v>
      </c>
      <c r="B4481" s="2" t="s">
        <v>653</v>
      </c>
      <c r="C4481" s="2" t="s">
        <v>653</v>
      </c>
      <c r="D4481" s="2" t="s">
        <v>16</v>
      </c>
      <c r="E4481" s="2" t="s">
        <v>8</v>
      </c>
      <c r="F4481" s="2">
        <v>107</v>
      </c>
      <c r="G4481" s="2">
        <v>107</v>
      </c>
      <c r="H4481" s="2">
        <v>0</v>
      </c>
      <c r="I4481" s="2">
        <v>0</v>
      </c>
    </row>
    <row r="4482" spans="1:9" x14ac:dyDescent="0.25">
      <c r="A4482" s="2" t="s">
        <v>674</v>
      </c>
      <c r="B4482" s="2" t="s">
        <v>653</v>
      </c>
      <c r="C4482" s="2" t="s">
        <v>653</v>
      </c>
      <c r="D4482" s="2" t="s">
        <v>16</v>
      </c>
      <c r="E4482" s="2" t="s">
        <v>9</v>
      </c>
      <c r="F4482" s="2">
        <v>99</v>
      </c>
      <c r="G4482" s="2">
        <v>99</v>
      </c>
      <c r="H4482" s="2">
        <v>0</v>
      </c>
      <c r="I4482" s="2">
        <v>0</v>
      </c>
    </row>
    <row r="4483" spans="1:9" x14ac:dyDescent="0.25">
      <c r="A4483" s="2" t="s">
        <v>674</v>
      </c>
      <c r="B4483" s="2" t="s">
        <v>653</v>
      </c>
      <c r="C4483" s="2" t="s">
        <v>653</v>
      </c>
      <c r="D4483" s="2" t="s">
        <v>16</v>
      </c>
      <c r="E4483" s="2" t="s">
        <v>10</v>
      </c>
      <c r="F4483" s="2">
        <v>97</v>
      </c>
      <c r="G4483" s="2">
        <v>97</v>
      </c>
      <c r="H4483" s="2">
        <v>0</v>
      </c>
      <c r="I4483" s="2">
        <v>0</v>
      </c>
    </row>
    <row r="4484" spans="1:9" x14ac:dyDescent="0.25">
      <c r="A4484" s="2" t="s">
        <v>674</v>
      </c>
      <c r="B4484" s="2" t="s">
        <v>653</v>
      </c>
      <c r="C4484" s="2" t="s">
        <v>653</v>
      </c>
      <c r="D4484" s="2" t="s">
        <v>16</v>
      </c>
      <c r="E4484" s="2" t="s">
        <v>11</v>
      </c>
      <c r="F4484" s="2">
        <v>116</v>
      </c>
      <c r="G4484" s="2">
        <v>116</v>
      </c>
      <c r="H4484" s="2">
        <v>0</v>
      </c>
      <c r="I4484" s="2">
        <v>0</v>
      </c>
    </row>
    <row r="4485" spans="1:9" x14ac:dyDescent="0.25">
      <c r="A4485" s="2" t="s">
        <v>674</v>
      </c>
      <c r="B4485" s="2" t="s">
        <v>653</v>
      </c>
      <c r="C4485" s="2" t="s">
        <v>653</v>
      </c>
      <c r="D4485" s="2" t="s">
        <v>16</v>
      </c>
      <c r="E4485" s="2" t="s">
        <v>12</v>
      </c>
      <c r="F4485" s="2">
        <v>123</v>
      </c>
      <c r="G4485" s="2">
        <v>123</v>
      </c>
      <c r="H4485" s="2">
        <v>0</v>
      </c>
      <c r="I4485" s="2">
        <v>0</v>
      </c>
    </row>
    <row r="4486" spans="1:9" x14ac:dyDescent="0.25">
      <c r="A4486" s="2" t="s">
        <v>674</v>
      </c>
      <c r="B4486" s="2" t="s">
        <v>653</v>
      </c>
      <c r="C4486" s="2" t="s">
        <v>653</v>
      </c>
      <c r="D4486" s="2" t="s">
        <v>16</v>
      </c>
      <c r="E4486" s="2" t="s">
        <v>13</v>
      </c>
      <c r="F4486" s="2">
        <v>117</v>
      </c>
      <c r="G4486" s="2">
        <v>117</v>
      </c>
      <c r="H4486" s="2">
        <v>0</v>
      </c>
      <c r="I4486" s="2">
        <v>0</v>
      </c>
    </row>
    <row r="4487" spans="1:9" x14ac:dyDescent="0.25">
      <c r="A4487" s="2" t="s">
        <v>674</v>
      </c>
      <c r="B4487" s="2" t="s">
        <v>653</v>
      </c>
      <c r="C4487" s="2" t="s">
        <v>653</v>
      </c>
      <c r="D4487" s="2" t="s">
        <v>16</v>
      </c>
      <c r="E4487" s="2" t="s">
        <v>14</v>
      </c>
      <c r="F4487" s="2">
        <v>128</v>
      </c>
      <c r="G4487" s="2">
        <v>128</v>
      </c>
      <c r="H4487" s="2">
        <v>0</v>
      </c>
      <c r="I4487" s="2">
        <v>0</v>
      </c>
    </row>
    <row r="4488" spans="1:9" x14ac:dyDescent="0.25">
      <c r="A4488" s="2" t="s">
        <v>674</v>
      </c>
      <c r="B4488" s="2" t="s">
        <v>653</v>
      </c>
      <c r="C4488" s="2" t="s">
        <v>653</v>
      </c>
      <c r="D4488" s="2" t="s">
        <v>16</v>
      </c>
      <c r="E4488" s="2" t="s">
        <v>15</v>
      </c>
      <c r="F4488" s="2">
        <v>104</v>
      </c>
      <c r="G4488" s="2">
        <v>104</v>
      </c>
      <c r="H4488" s="2">
        <v>0</v>
      </c>
      <c r="I4488" s="2">
        <v>0</v>
      </c>
    </row>
    <row r="4489" spans="1:9" x14ac:dyDescent="0.25">
      <c r="A4489" s="2" t="s">
        <v>674</v>
      </c>
      <c r="B4489" s="2" t="s">
        <v>653</v>
      </c>
      <c r="C4489" s="2" t="s">
        <v>653</v>
      </c>
      <c r="D4489" s="2" t="s">
        <v>16</v>
      </c>
      <c r="E4489" s="2" t="s">
        <v>16</v>
      </c>
      <c r="F4489" s="2">
        <v>112</v>
      </c>
      <c r="G4489" s="2">
        <v>112</v>
      </c>
      <c r="H4489" s="2">
        <v>0</v>
      </c>
      <c r="I4489" s="2">
        <v>0</v>
      </c>
    </row>
    <row r="4490" spans="1:9" x14ac:dyDescent="0.25">
      <c r="A4490" s="2" t="s">
        <v>674</v>
      </c>
      <c r="B4490" s="2" t="s">
        <v>653</v>
      </c>
      <c r="C4490" s="2" t="s">
        <v>653</v>
      </c>
      <c r="D4490" s="2" t="s">
        <v>16</v>
      </c>
      <c r="E4490" s="2" t="s">
        <v>17</v>
      </c>
      <c r="F4490" s="2">
        <v>127</v>
      </c>
      <c r="G4490" s="2">
        <v>127</v>
      </c>
      <c r="H4490" s="2">
        <v>0</v>
      </c>
      <c r="I4490" s="2">
        <v>0</v>
      </c>
    </row>
    <row r="4491" spans="1:9" x14ac:dyDescent="0.25">
      <c r="A4491" s="2" t="s">
        <v>674</v>
      </c>
      <c r="B4491" s="2" t="s">
        <v>653</v>
      </c>
      <c r="C4491" s="2" t="s">
        <v>653</v>
      </c>
      <c r="D4491" s="2" t="s">
        <v>16</v>
      </c>
      <c r="E4491" s="2" t="s">
        <v>18</v>
      </c>
      <c r="F4491" s="2">
        <v>112</v>
      </c>
      <c r="G4491" s="2">
        <v>104.88</v>
      </c>
      <c r="H4491" s="2">
        <v>0</v>
      </c>
      <c r="I4491" s="2">
        <v>0</v>
      </c>
    </row>
    <row r="4492" spans="1:9" x14ac:dyDescent="0.25">
      <c r="A4492" s="2" t="s">
        <v>674</v>
      </c>
      <c r="B4492" s="2" t="s">
        <v>653</v>
      </c>
      <c r="C4492" s="2" t="s">
        <v>653</v>
      </c>
      <c r="D4492" s="2" t="s">
        <v>16</v>
      </c>
      <c r="E4492" s="2" t="s">
        <v>19</v>
      </c>
      <c r="F4492" s="2">
        <v>97</v>
      </c>
      <c r="G4492" s="2">
        <v>85.66</v>
      </c>
      <c r="H4492" s="2">
        <v>0</v>
      </c>
      <c r="I4492" s="2">
        <v>0</v>
      </c>
    </row>
    <row r="4493" spans="1:9" x14ac:dyDescent="0.25">
      <c r="A4493" s="2" t="s">
        <v>674</v>
      </c>
      <c r="B4493" s="2" t="s">
        <v>655</v>
      </c>
      <c r="C4493" s="2" t="s">
        <v>655</v>
      </c>
      <c r="D4493" s="2" t="s">
        <v>16</v>
      </c>
      <c r="E4493" s="2" t="s">
        <v>675</v>
      </c>
      <c r="F4493" s="2">
        <v>78</v>
      </c>
      <c r="G4493" s="2">
        <v>78</v>
      </c>
      <c r="H4493" s="2">
        <v>0</v>
      </c>
      <c r="I4493" s="2">
        <v>0</v>
      </c>
    </row>
    <row r="4494" spans="1:9" x14ac:dyDescent="0.25">
      <c r="A4494" s="2" t="s">
        <v>674</v>
      </c>
      <c r="B4494" s="2" t="s">
        <v>655</v>
      </c>
      <c r="C4494" s="2" t="s">
        <v>655</v>
      </c>
      <c r="D4494" s="2" t="s">
        <v>16</v>
      </c>
      <c r="E4494" s="2" t="s">
        <v>8</v>
      </c>
      <c r="F4494" s="2">
        <v>75</v>
      </c>
      <c r="G4494" s="2">
        <v>75</v>
      </c>
      <c r="H4494" s="2">
        <v>0</v>
      </c>
      <c r="I4494" s="2">
        <v>0</v>
      </c>
    </row>
    <row r="4495" spans="1:9" x14ac:dyDescent="0.25">
      <c r="A4495" s="2" t="s">
        <v>674</v>
      </c>
      <c r="B4495" s="2" t="s">
        <v>655</v>
      </c>
      <c r="C4495" s="2" t="s">
        <v>655</v>
      </c>
      <c r="D4495" s="2" t="s">
        <v>16</v>
      </c>
      <c r="E4495" s="2" t="s">
        <v>9</v>
      </c>
      <c r="F4495" s="2">
        <v>77</v>
      </c>
      <c r="G4495" s="2">
        <v>77</v>
      </c>
      <c r="H4495" s="2">
        <v>0</v>
      </c>
      <c r="I4495" s="2">
        <v>0</v>
      </c>
    </row>
    <row r="4496" spans="1:9" x14ac:dyDescent="0.25">
      <c r="A4496" s="2" t="s">
        <v>674</v>
      </c>
      <c r="B4496" s="2" t="s">
        <v>655</v>
      </c>
      <c r="C4496" s="2" t="s">
        <v>655</v>
      </c>
      <c r="D4496" s="2" t="s">
        <v>16</v>
      </c>
      <c r="E4496" s="2" t="s">
        <v>10</v>
      </c>
      <c r="F4496" s="2">
        <v>83</v>
      </c>
      <c r="G4496" s="2">
        <v>83</v>
      </c>
      <c r="H4496" s="2">
        <v>0</v>
      </c>
      <c r="I4496" s="2">
        <v>0</v>
      </c>
    </row>
    <row r="4497" spans="1:9" x14ac:dyDescent="0.25">
      <c r="A4497" s="2" t="s">
        <v>674</v>
      </c>
      <c r="B4497" s="2" t="s">
        <v>655</v>
      </c>
      <c r="C4497" s="2" t="s">
        <v>655</v>
      </c>
      <c r="D4497" s="2" t="s">
        <v>16</v>
      </c>
      <c r="E4497" s="2" t="s">
        <v>11</v>
      </c>
      <c r="F4497" s="2">
        <v>81</v>
      </c>
      <c r="G4497" s="2">
        <v>81</v>
      </c>
      <c r="H4497" s="2">
        <v>0</v>
      </c>
      <c r="I4497" s="2">
        <v>0</v>
      </c>
    </row>
    <row r="4498" spans="1:9" x14ac:dyDescent="0.25">
      <c r="A4498" s="2" t="s">
        <v>674</v>
      </c>
      <c r="B4498" s="2" t="s">
        <v>655</v>
      </c>
      <c r="C4498" s="2" t="s">
        <v>655</v>
      </c>
      <c r="D4498" s="2" t="s">
        <v>16</v>
      </c>
      <c r="E4498" s="2" t="s">
        <v>12</v>
      </c>
      <c r="F4498" s="2">
        <v>103</v>
      </c>
      <c r="G4498" s="2">
        <v>103</v>
      </c>
      <c r="H4498" s="2">
        <v>0</v>
      </c>
      <c r="I4498" s="2">
        <v>0</v>
      </c>
    </row>
    <row r="4499" spans="1:9" x14ac:dyDescent="0.25">
      <c r="A4499" s="2" t="s">
        <v>674</v>
      </c>
      <c r="B4499" s="2" t="s">
        <v>655</v>
      </c>
      <c r="C4499" s="2" t="s">
        <v>655</v>
      </c>
      <c r="D4499" s="2" t="s">
        <v>16</v>
      </c>
      <c r="E4499" s="2" t="s">
        <v>13</v>
      </c>
      <c r="F4499" s="2">
        <v>108</v>
      </c>
      <c r="G4499" s="2">
        <v>107.2</v>
      </c>
      <c r="H4499" s="2">
        <v>0</v>
      </c>
      <c r="I4499" s="2">
        <v>0</v>
      </c>
    </row>
    <row r="4500" spans="1:9" x14ac:dyDescent="0.25">
      <c r="A4500" s="2" t="s">
        <v>674</v>
      </c>
      <c r="B4500" s="2" t="s">
        <v>655</v>
      </c>
      <c r="C4500" s="2" t="s">
        <v>655</v>
      </c>
      <c r="D4500" s="2" t="s">
        <v>16</v>
      </c>
      <c r="E4500" s="2" t="s">
        <v>14</v>
      </c>
      <c r="F4500" s="2">
        <v>84</v>
      </c>
      <c r="G4500" s="2">
        <v>82.24</v>
      </c>
      <c r="H4500" s="2">
        <v>0</v>
      </c>
      <c r="I4500" s="2">
        <v>0</v>
      </c>
    </row>
    <row r="4501" spans="1:9" x14ac:dyDescent="0.25">
      <c r="A4501" s="2" t="s">
        <v>674</v>
      </c>
      <c r="B4501" s="2" t="s">
        <v>655</v>
      </c>
      <c r="C4501" s="2" t="s">
        <v>655</v>
      </c>
      <c r="D4501" s="2" t="s">
        <v>16</v>
      </c>
      <c r="E4501" s="2" t="s">
        <v>15</v>
      </c>
      <c r="F4501" s="2">
        <v>108</v>
      </c>
      <c r="G4501" s="2">
        <v>108</v>
      </c>
      <c r="H4501" s="2">
        <v>0</v>
      </c>
      <c r="I4501" s="2">
        <v>0</v>
      </c>
    </row>
    <row r="4502" spans="1:9" x14ac:dyDescent="0.25">
      <c r="A4502" s="2" t="s">
        <v>674</v>
      </c>
      <c r="B4502" s="2" t="s">
        <v>655</v>
      </c>
      <c r="C4502" s="2" t="s">
        <v>655</v>
      </c>
      <c r="D4502" s="2" t="s">
        <v>16</v>
      </c>
      <c r="E4502" s="2" t="s">
        <v>16</v>
      </c>
      <c r="F4502" s="2">
        <v>117</v>
      </c>
      <c r="G4502" s="2">
        <v>115.69</v>
      </c>
      <c r="H4502" s="2">
        <v>0</v>
      </c>
      <c r="I4502" s="2">
        <v>0</v>
      </c>
    </row>
    <row r="4503" spans="1:9" x14ac:dyDescent="0.25">
      <c r="A4503" s="2" t="s">
        <v>674</v>
      </c>
      <c r="B4503" s="2" t="s">
        <v>655</v>
      </c>
      <c r="C4503" s="2" t="s">
        <v>655</v>
      </c>
      <c r="D4503" s="2" t="s">
        <v>16</v>
      </c>
      <c r="E4503" s="2" t="s">
        <v>17</v>
      </c>
      <c r="F4503" s="2">
        <v>92</v>
      </c>
      <c r="G4503" s="2">
        <v>92</v>
      </c>
      <c r="H4503" s="2">
        <v>0</v>
      </c>
      <c r="I4503" s="2">
        <v>0</v>
      </c>
    </row>
    <row r="4504" spans="1:9" x14ac:dyDescent="0.25">
      <c r="A4504" s="2" t="s">
        <v>674</v>
      </c>
      <c r="B4504" s="2" t="s">
        <v>655</v>
      </c>
      <c r="C4504" s="2" t="s">
        <v>655</v>
      </c>
      <c r="D4504" s="2" t="s">
        <v>16</v>
      </c>
      <c r="E4504" s="2" t="s">
        <v>18</v>
      </c>
      <c r="F4504" s="2">
        <v>116</v>
      </c>
      <c r="G4504" s="2">
        <v>100.29</v>
      </c>
      <c r="H4504" s="2">
        <v>0</v>
      </c>
      <c r="I4504" s="2">
        <v>0</v>
      </c>
    </row>
    <row r="4505" spans="1:9" x14ac:dyDescent="0.25">
      <c r="A4505" s="2" t="s">
        <v>674</v>
      </c>
      <c r="B4505" s="2" t="s">
        <v>655</v>
      </c>
      <c r="C4505" s="2" t="s">
        <v>655</v>
      </c>
      <c r="D4505" s="2" t="s">
        <v>16</v>
      </c>
      <c r="E4505" s="2" t="s">
        <v>19</v>
      </c>
      <c r="F4505" s="2">
        <v>119</v>
      </c>
      <c r="G4505" s="2">
        <v>99.97</v>
      </c>
      <c r="H4505" s="2">
        <v>0</v>
      </c>
      <c r="I4505" s="2">
        <v>0</v>
      </c>
    </row>
    <row r="4506" spans="1:9" x14ac:dyDescent="0.25">
      <c r="A4506" s="2" t="s">
        <v>674</v>
      </c>
      <c r="B4506" s="2" t="s">
        <v>657</v>
      </c>
      <c r="C4506" s="2" t="s">
        <v>657</v>
      </c>
      <c r="D4506" s="2" t="s">
        <v>16</v>
      </c>
      <c r="E4506" s="2" t="s">
        <v>675</v>
      </c>
      <c r="F4506" s="2">
        <v>185</v>
      </c>
      <c r="G4506" s="2">
        <v>185</v>
      </c>
      <c r="H4506" s="2">
        <v>0</v>
      </c>
      <c r="I4506" s="2">
        <v>0</v>
      </c>
    </row>
    <row r="4507" spans="1:9" x14ac:dyDescent="0.25">
      <c r="A4507" s="2" t="s">
        <v>674</v>
      </c>
      <c r="B4507" s="2" t="s">
        <v>657</v>
      </c>
      <c r="C4507" s="2" t="s">
        <v>657</v>
      </c>
      <c r="D4507" s="2" t="s">
        <v>16</v>
      </c>
      <c r="E4507" s="2" t="s">
        <v>8</v>
      </c>
      <c r="F4507" s="2">
        <v>234</v>
      </c>
      <c r="G4507" s="2">
        <v>233.38</v>
      </c>
      <c r="H4507" s="2">
        <v>0</v>
      </c>
      <c r="I4507" s="2">
        <v>0</v>
      </c>
    </row>
    <row r="4508" spans="1:9" x14ac:dyDescent="0.25">
      <c r="A4508" s="2" t="s">
        <v>674</v>
      </c>
      <c r="B4508" s="2" t="s">
        <v>657</v>
      </c>
      <c r="C4508" s="2" t="s">
        <v>657</v>
      </c>
      <c r="D4508" s="2" t="s">
        <v>16</v>
      </c>
      <c r="E4508" s="2" t="s">
        <v>9</v>
      </c>
      <c r="F4508" s="2">
        <v>249</v>
      </c>
      <c r="G4508" s="2">
        <v>249</v>
      </c>
      <c r="H4508" s="2">
        <v>0</v>
      </c>
      <c r="I4508" s="2">
        <v>0</v>
      </c>
    </row>
    <row r="4509" spans="1:9" x14ac:dyDescent="0.25">
      <c r="A4509" s="2" t="s">
        <v>674</v>
      </c>
      <c r="B4509" s="2" t="s">
        <v>657</v>
      </c>
      <c r="C4509" s="2" t="s">
        <v>657</v>
      </c>
      <c r="D4509" s="2" t="s">
        <v>16</v>
      </c>
      <c r="E4509" s="2" t="s">
        <v>10</v>
      </c>
      <c r="F4509" s="2">
        <v>223</v>
      </c>
      <c r="G4509" s="2">
        <v>223</v>
      </c>
      <c r="H4509" s="2">
        <v>0</v>
      </c>
      <c r="I4509" s="2">
        <v>0</v>
      </c>
    </row>
    <row r="4510" spans="1:9" x14ac:dyDescent="0.25">
      <c r="A4510" s="2" t="s">
        <v>674</v>
      </c>
      <c r="B4510" s="2" t="s">
        <v>657</v>
      </c>
      <c r="C4510" s="2" t="s">
        <v>657</v>
      </c>
      <c r="D4510" s="2" t="s">
        <v>16</v>
      </c>
      <c r="E4510" s="2" t="s">
        <v>11</v>
      </c>
      <c r="F4510" s="2">
        <v>259</v>
      </c>
      <c r="G4510" s="2">
        <v>259</v>
      </c>
      <c r="H4510" s="2">
        <v>0</v>
      </c>
      <c r="I4510" s="2">
        <v>0</v>
      </c>
    </row>
    <row r="4511" spans="1:9" x14ac:dyDescent="0.25">
      <c r="A4511" s="2" t="s">
        <v>674</v>
      </c>
      <c r="B4511" s="2" t="s">
        <v>657</v>
      </c>
      <c r="C4511" s="2" t="s">
        <v>657</v>
      </c>
      <c r="D4511" s="2" t="s">
        <v>16</v>
      </c>
      <c r="E4511" s="2" t="s">
        <v>12</v>
      </c>
      <c r="F4511" s="2">
        <v>264</v>
      </c>
      <c r="G4511" s="2">
        <v>264</v>
      </c>
      <c r="H4511" s="2">
        <v>0</v>
      </c>
      <c r="I4511" s="2">
        <v>0</v>
      </c>
    </row>
    <row r="4512" spans="1:9" x14ac:dyDescent="0.25">
      <c r="A4512" s="2" t="s">
        <v>674</v>
      </c>
      <c r="B4512" s="2" t="s">
        <v>657</v>
      </c>
      <c r="C4512" s="2" t="s">
        <v>657</v>
      </c>
      <c r="D4512" s="2" t="s">
        <v>16</v>
      </c>
      <c r="E4512" s="2" t="s">
        <v>13</v>
      </c>
      <c r="F4512" s="2">
        <v>255</v>
      </c>
      <c r="G4512" s="2">
        <v>255</v>
      </c>
      <c r="H4512" s="2">
        <v>0</v>
      </c>
      <c r="I4512" s="2">
        <v>0</v>
      </c>
    </row>
    <row r="4513" spans="1:9" x14ac:dyDescent="0.25">
      <c r="A4513" s="2" t="s">
        <v>674</v>
      </c>
      <c r="B4513" s="2" t="s">
        <v>657</v>
      </c>
      <c r="C4513" s="2" t="s">
        <v>657</v>
      </c>
      <c r="D4513" s="2" t="s">
        <v>16</v>
      </c>
      <c r="E4513" s="2" t="s">
        <v>14</v>
      </c>
      <c r="F4513" s="2">
        <v>302</v>
      </c>
      <c r="G4513" s="2">
        <v>302</v>
      </c>
      <c r="H4513" s="2">
        <v>0</v>
      </c>
      <c r="I4513" s="2">
        <v>0</v>
      </c>
    </row>
    <row r="4514" spans="1:9" x14ac:dyDescent="0.25">
      <c r="A4514" s="2" t="s">
        <v>674</v>
      </c>
      <c r="B4514" s="2" t="s">
        <v>657</v>
      </c>
      <c r="C4514" s="2" t="s">
        <v>657</v>
      </c>
      <c r="D4514" s="2" t="s">
        <v>16</v>
      </c>
      <c r="E4514" s="2" t="s">
        <v>15</v>
      </c>
      <c r="F4514" s="2">
        <v>231</v>
      </c>
      <c r="G4514" s="2">
        <v>231</v>
      </c>
      <c r="H4514" s="2">
        <v>0</v>
      </c>
      <c r="I4514" s="2">
        <v>0</v>
      </c>
    </row>
    <row r="4515" spans="1:9" x14ac:dyDescent="0.25">
      <c r="A4515" s="2" t="s">
        <v>674</v>
      </c>
      <c r="B4515" s="2" t="s">
        <v>657</v>
      </c>
      <c r="C4515" s="2" t="s">
        <v>657</v>
      </c>
      <c r="D4515" s="2" t="s">
        <v>16</v>
      </c>
      <c r="E4515" s="2" t="s">
        <v>16</v>
      </c>
      <c r="F4515" s="2">
        <v>283</v>
      </c>
      <c r="G4515" s="2">
        <v>283</v>
      </c>
      <c r="H4515" s="2">
        <v>0</v>
      </c>
      <c r="I4515" s="2">
        <v>0</v>
      </c>
    </row>
    <row r="4516" spans="1:9" x14ac:dyDescent="0.25">
      <c r="A4516" s="2" t="s">
        <v>674</v>
      </c>
      <c r="B4516" s="2" t="s">
        <v>657</v>
      </c>
      <c r="C4516" s="2" t="s">
        <v>657</v>
      </c>
      <c r="D4516" s="2" t="s">
        <v>16</v>
      </c>
      <c r="E4516" s="2" t="s">
        <v>17</v>
      </c>
      <c r="F4516" s="2">
        <v>228</v>
      </c>
      <c r="G4516" s="2">
        <v>228</v>
      </c>
      <c r="H4516" s="2">
        <v>0</v>
      </c>
      <c r="I4516" s="2">
        <v>0</v>
      </c>
    </row>
    <row r="4517" spans="1:9" x14ac:dyDescent="0.25">
      <c r="A4517" s="2" t="s">
        <v>674</v>
      </c>
      <c r="B4517" s="2" t="s">
        <v>657</v>
      </c>
      <c r="C4517" s="2" t="s">
        <v>657</v>
      </c>
      <c r="D4517" s="2" t="s">
        <v>16</v>
      </c>
      <c r="E4517" s="2" t="s">
        <v>18</v>
      </c>
      <c r="F4517" s="2">
        <v>216</v>
      </c>
      <c r="G4517" s="2">
        <v>205.38</v>
      </c>
      <c r="H4517" s="2">
        <v>0</v>
      </c>
      <c r="I4517" s="2">
        <v>0</v>
      </c>
    </row>
    <row r="4518" spans="1:9" x14ac:dyDescent="0.25">
      <c r="A4518" s="2" t="s">
        <v>674</v>
      </c>
      <c r="B4518" s="2" t="s">
        <v>657</v>
      </c>
      <c r="C4518" s="2" t="s">
        <v>657</v>
      </c>
      <c r="D4518" s="2" t="s">
        <v>16</v>
      </c>
      <c r="E4518" s="2" t="s">
        <v>19</v>
      </c>
      <c r="F4518" s="2">
        <v>208</v>
      </c>
      <c r="G4518" s="2">
        <v>200.48</v>
      </c>
      <c r="H4518" s="2">
        <v>0</v>
      </c>
      <c r="I4518" s="2">
        <v>0</v>
      </c>
    </row>
    <row r="4519" spans="1:9" x14ac:dyDescent="0.25">
      <c r="A4519" s="2" t="s">
        <v>674</v>
      </c>
      <c r="B4519" s="2" t="s">
        <v>659</v>
      </c>
      <c r="C4519" s="2" t="s">
        <v>659</v>
      </c>
      <c r="D4519" s="2" t="s">
        <v>16</v>
      </c>
      <c r="E4519" s="2" t="s">
        <v>675</v>
      </c>
      <c r="F4519" s="2">
        <v>295</v>
      </c>
      <c r="G4519" s="2">
        <v>295</v>
      </c>
      <c r="H4519" s="2">
        <v>0</v>
      </c>
      <c r="I4519" s="2">
        <v>0</v>
      </c>
    </row>
    <row r="4520" spans="1:9" x14ac:dyDescent="0.25">
      <c r="A4520" s="2" t="s">
        <v>674</v>
      </c>
      <c r="B4520" s="2" t="s">
        <v>659</v>
      </c>
      <c r="C4520" s="2" t="s">
        <v>659</v>
      </c>
      <c r="D4520" s="2" t="s">
        <v>16</v>
      </c>
      <c r="E4520" s="2" t="s">
        <v>8</v>
      </c>
      <c r="F4520" s="2">
        <v>380</v>
      </c>
      <c r="G4520" s="2">
        <v>374.25</v>
      </c>
      <c r="H4520" s="2">
        <v>7</v>
      </c>
      <c r="I4520" s="2">
        <v>4</v>
      </c>
    </row>
    <row r="4521" spans="1:9" x14ac:dyDescent="0.25">
      <c r="A4521" s="2" t="s">
        <v>674</v>
      </c>
      <c r="B4521" s="2" t="s">
        <v>659</v>
      </c>
      <c r="C4521" s="2" t="s">
        <v>659</v>
      </c>
      <c r="D4521" s="2" t="s">
        <v>16</v>
      </c>
      <c r="E4521" s="2" t="s">
        <v>9</v>
      </c>
      <c r="F4521" s="2">
        <v>372</v>
      </c>
      <c r="G4521" s="2">
        <v>367.44</v>
      </c>
      <c r="H4521" s="2">
        <v>6</v>
      </c>
      <c r="I4521" s="2">
        <v>3.4</v>
      </c>
    </row>
    <row r="4522" spans="1:9" x14ac:dyDescent="0.25">
      <c r="A4522" s="2" t="s">
        <v>674</v>
      </c>
      <c r="B4522" s="2" t="s">
        <v>659</v>
      </c>
      <c r="C4522" s="2" t="s">
        <v>659</v>
      </c>
      <c r="D4522" s="2" t="s">
        <v>16</v>
      </c>
      <c r="E4522" s="2" t="s">
        <v>10</v>
      </c>
      <c r="F4522" s="2">
        <v>384</v>
      </c>
      <c r="G4522" s="2">
        <v>381.03</v>
      </c>
      <c r="H4522" s="2">
        <v>6</v>
      </c>
      <c r="I4522" s="2">
        <v>4</v>
      </c>
    </row>
    <row r="4523" spans="1:9" x14ac:dyDescent="0.25">
      <c r="A4523" s="2" t="s">
        <v>674</v>
      </c>
      <c r="B4523" s="2" t="s">
        <v>659</v>
      </c>
      <c r="C4523" s="2" t="s">
        <v>659</v>
      </c>
      <c r="D4523" s="2" t="s">
        <v>16</v>
      </c>
      <c r="E4523" s="2" t="s">
        <v>11</v>
      </c>
      <c r="F4523" s="2">
        <v>394</v>
      </c>
      <c r="G4523" s="2">
        <v>386.88</v>
      </c>
      <c r="H4523" s="2">
        <v>11</v>
      </c>
      <c r="I4523" s="2">
        <v>6.8</v>
      </c>
    </row>
    <row r="4524" spans="1:9" x14ac:dyDescent="0.25">
      <c r="A4524" s="2" t="s">
        <v>674</v>
      </c>
      <c r="B4524" s="2" t="s">
        <v>659</v>
      </c>
      <c r="C4524" s="2" t="s">
        <v>659</v>
      </c>
      <c r="D4524" s="2" t="s">
        <v>16</v>
      </c>
      <c r="E4524" s="2" t="s">
        <v>12</v>
      </c>
      <c r="F4524" s="2">
        <v>373</v>
      </c>
      <c r="G4524" s="2">
        <v>370.18</v>
      </c>
      <c r="H4524" s="2">
        <v>7</v>
      </c>
      <c r="I4524" s="2">
        <v>5</v>
      </c>
    </row>
    <row r="4525" spans="1:9" x14ac:dyDescent="0.25">
      <c r="A4525" s="2" t="s">
        <v>674</v>
      </c>
      <c r="B4525" s="2" t="s">
        <v>659</v>
      </c>
      <c r="C4525" s="2" t="s">
        <v>659</v>
      </c>
      <c r="D4525" s="2" t="s">
        <v>16</v>
      </c>
      <c r="E4525" s="2" t="s">
        <v>13</v>
      </c>
      <c r="F4525" s="2">
        <v>416</v>
      </c>
      <c r="G4525" s="2">
        <v>407.25</v>
      </c>
      <c r="H4525" s="2">
        <v>13</v>
      </c>
      <c r="I4525" s="2">
        <v>10.6</v>
      </c>
    </row>
    <row r="4526" spans="1:9" x14ac:dyDescent="0.25">
      <c r="A4526" s="2" t="s">
        <v>674</v>
      </c>
      <c r="B4526" s="2" t="s">
        <v>659</v>
      </c>
      <c r="C4526" s="2" t="s">
        <v>659</v>
      </c>
      <c r="D4526" s="2" t="s">
        <v>16</v>
      </c>
      <c r="E4526" s="2" t="s">
        <v>14</v>
      </c>
      <c r="F4526" s="2">
        <v>451</v>
      </c>
      <c r="G4526" s="2">
        <v>445.03</v>
      </c>
      <c r="H4526" s="2">
        <v>22</v>
      </c>
      <c r="I4526" s="2">
        <v>17.2</v>
      </c>
    </row>
    <row r="4527" spans="1:9" x14ac:dyDescent="0.25">
      <c r="A4527" s="2" t="s">
        <v>674</v>
      </c>
      <c r="B4527" s="2" t="s">
        <v>659</v>
      </c>
      <c r="C4527" s="2" t="s">
        <v>659</v>
      </c>
      <c r="D4527" s="2" t="s">
        <v>16</v>
      </c>
      <c r="E4527" s="2" t="s">
        <v>15</v>
      </c>
      <c r="F4527" s="2">
        <v>437</v>
      </c>
      <c r="G4527" s="2">
        <v>429.94</v>
      </c>
      <c r="H4527" s="2">
        <v>14</v>
      </c>
      <c r="I4527" s="2">
        <v>13.4</v>
      </c>
    </row>
    <row r="4528" spans="1:9" x14ac:dyDescent="0.25">
      <c r="A4528" s="2" t="s">
        <v>674</v>
      </c>
      <c r="B4528" s="2" t="s">
        <v>659</v>
      </c>
      <c r="C4528" s="2" t="s">
        <v>659</v>
      </c>
      <c r="D4528" s="2" t="s">
        <v>16</v>
      </c>
      <c r="E4528" s="2" t="s">
        <v>16</v>
      </c>
      <c r="F4528" s="2">
        <v>433</v>
      </c>
      <c r="G4528" s="2">
        <v>424.8</v>
      </c>
      <c r="H4528" s="2">
        <v>23</v>
      </c>
      <c r="I4528" s="2">
        <v>19.600000000000001</v>
      </c>
    </row>
    <row r="4529" spans="1:9" x14ac:dyDescent="0.25">
      <c r="A4529" s="2" t="s">
        <v>674</v>
      </c>
      <c r="B4529" s="2" t="s">
        <v>659</v>
      </c>
      <c r="C4529" s="2" t="s">
        <v>659</v>
      </c>
      <c r="D4529" s="2" t="s">
        <v>16</v>
      </c>
      <c r="E4529" s="2" t="s">
        <v>17</v>
      </c>
      <c r="F4529" s="2">
        <v>396</v>
      </c>
      <c r="G4529" s="2">
        <v>384.51</v>
      </c>
      <c r="H4529" s="2">
        <v>29</v>
      </c>
      <c r="I4529" s="2">
        <v>24.4</v>
      </c>
    </row>
    <row r="4530" spans="1:9" x14ac:dyDescent="0.25">
      <c r="A4530" s="2" t="s">
        <v>674</v>
      </c>
      <c r="B4530" s="2" t="s">
        <v>659</v>
      </c>
      <c r="C4530" s="2" t="s">
        <v>659</v>
      </c>
      <c r="D4530" s="2" t="s">
        <v>16</v>
      </c>
      <c r="E4530" s="2" t="s">
        <v>18</v>
      </c>
      <c r="F4530" s="2">
        <v>365</v>
      </c>
      <c r="G4530" s="2">
        <v>301.45</v>
      </c>
      <c r="H4530" s="2">
        <v>20</v>
      </c>
      <c r="I4530" s="2">
        <v>16.2</v>
      </c>
    </row>
    <row r="4531" spans="1:9" x14ac:dyDescent="0.25">
      <c r="A4531" s="2" t="s">
        <v>674</v>
      </c>
      <c r="B4531" s="2" t="s">
        <v>659</v>
      </c>
      <c r="C4531" s="2" t="s">
        <v>659</v>
      </c>
      <c r="D4531" s="2" t="s">
        <v>16</v>
      </c>
      <c r="E4531" s="2" t="s">
        <v>19</v>
      </c>
      <c r="F4531" s="2">
        <v>375</v>
      </c>
      <c r="G4531" s="2">
        <v>316.39</v>
      </c>
      <c r="H4531" s="2">
        <v>27</v>
      </c>
      <c r="I4531" s="2">
        <v>18.8</v>
      </c>
    </row>
    <row r="4532" spans="1:9" x14ac:dyDescent="0.25">
      <c r="A4532" s="2" t="s">
        <v>674</v>
      </c>
      <c r="B4532" s="2" t="s">
        <v>661</v>
      </c>
      <c r="C4532" s="2" t="s">
        <v>661</v>
      </c>
      <c r="D4532" s="2" t="s">
        <v>16</v>
      </c>
      <c r="E4532" s="2" t="s">
        <v>675</v>
      </c>
      <c r="F4532" s="2">
        <v>52</v>
      </c>
      <c r="G4532" s="2">
        <v>52</v>
      </c>
      <c r="H4532" s="2">
        <v>0</v>
      </c>
      <c r="I4532" s="2">
        <v>0</v>
      </c>
    </row>
    <row r="4533" spans="1:9" x14ac:dyDescent="0.25">
      <c r="A4533" s="2" t="s">
        <v>674</v>
      </c>
      <c r="B4533" s="2" t="s">
        <v>661</v>
      </c>
      <c r="C4533" s="2" t="s">
        <v>661</v>
      </c>
      <c r="D4533" s="2" t="s">
        <v>16</v>
      </c>
      <c r="E4533" s="2" t="s">
        <v>8</v>
      </c>
      <c r="F4533" s="2">
        <v>66</v>
      </c>
      <c r="G4533" s="2">
        <v>66</v>
      </c>
      <c r="H4533" s="2">
        <v>0</v>
      </c>
      <c r="I4533" s="2">
        <v>0</v>
      </c>
    </row>
    <row r="4534" spans="1:9" x14ac:dyDescent="0.25">
      <c r="A4534" s="2" t="s">
        <v>674</v>
      </c>
      <c r="B4534" s="2" t="s">
        <v>661</v>
      </c>
      <c r="C4534" s="2" t="s">
        <v>661</v>
      </c>
      <c r="D4534" s="2" t="s">
        <v>16</v>
      </c>
      <c r="E4534" s="2" t="s">
        <v>9</v>
      </c>
      <c r="F4534" s="2">
        <v>60</v>
      </c>
      <c r="G4534" s="2">
        <v>60</v>
      </c>
      <c r="H4534" s="2">
        <v>0</v>
      </c>
      <c r="I4534" s="2">
        <v>0</v>
      </c>
    </row>
    <row r="4535" spans="1:9" x14ac:dyDescent="0.25">
      <c r="A4535" s="2" t="s">
        <v>674</v>
      </c>
      <c r="B4535" s="2" t="s">
        <v>661</v>
      </c>
      <c r="C4535" s="2" t="s">
        <v>661</v>
      </c>
      <c r="D4535" s="2" t="s">
        <v>16</v>
      </c>
      <c r="E4535" s="2" t="s">
        <v>10</v>
      </c>
      <c r="F4535" s="2">
        <v>62</v>
      </c>
      <c r="G4535" s="2">
        <v>62</v>
      </c>
      <c r="H4535" s="2">
        <v>0</v>
      </c>
      <c r="I4535" s="2">
        <v>0</v>
      </c>
    </row>
    <row r="4536" spans="1:9" x14ac:dyDescent="0.25">
      <c r="A4536" s="2" t="s">
        <v>674</v>
      </c>
      <c r="B4536" s="2" t="s">
        <v>661</v>
      </c>
      <c r="C4536" s="2" t="s">
        <v>661</v>
      </c>
      <c r="D4536" s="2" t="s">
        <v>16</v>
      </c>
      <c r="E4536" s="2" t="s">
        <v>11</v>
      </c>
      <c r="F4536" s="2">
        <v>66</v>
      </c>
      <c r="G4536" s="2">
        <v>66</v>
      </c>
      <c r="H4536" s="2">
        <v>0</v>
      </c>
      <c r="I4536" s="2">
        <v>0</v>
      </c>
    </row>
    <row r="4537" spans="1:9" x14ac:dyDescent="0.25">
      <c r="A4537" s="2" t="s">
        <v>674</v>
      </c>
      <c r="B4537" s="2" t="s">
        <v>661</v>
      </c>
      <c r="C4537" s="2" t="s">
        <v>661</v>
      </c>
      <c r="D4537" s="2" t="s">
        <v>16</v>
      </c>
      <c r="E4537" s="2" t="s">
        <v>12</v>
      </c>
      <c r="F4537" s="2">
        <v>69</v>
      </c>
      <c r="G4537" s="2">
        <v>69</v>
      </c>
      <c r="H4537" s="2">
        <v>0</v>
      </c>
      <c r="I4537" s="2">
        <v>0</v>
      </c>
    </row>
    <row r="4538" spans="1:9" x14ac:dyDescent="0.25">
      <c r="A4538" s="2" t="s">
        <v>674</v>
      </c>
      <c r="B4538" s="2" t="s">
        <v>661</v>
      </c>
      <c r="C4538" s="2" t="s">
        <v>661</v>
      </c>
      <c r="D4538" s="2" t="s">
        <v>16</v>
      </c>
      <c r="E4538" s="2" t="s">
        <v>13</v>
      </c>
      <c r="F4538" s="2">
        <v>74</v>
      </c>
      <c r="G4538" s="2">
        <v>74</v>
      </c>
      <c r="H4538" s="2">
        <v>0</v>
      </c>
      <c r="I4538" s="2">
        <v>0</v>
      </c>
    </row>
    <row r="4539" spans="1:9" x14ac:dyDescent="0.25">
      <c r="A4539" s="2" t="s">
        <v>674</v>
      </c>
      <c r="B4539" s="2" t="s">
        <v>661</v>
      </c>
      <c r="C4539" s="2" t="s">
        <v>661</v>
      </c>
      <c r="D4539" s="2" t="s">
        <v>16</v>
      </c>
      <c r="E4539" s="2" t="s">
        <v>14</v>
      </c>
      <c r="F4539" s="2">
        <v>62</v>
      </c>
      <c r="G4539" s="2">
        <v>62</v>
      </c>
      <c r="H4539" s="2">
        <v>0</v>
      </c>
      <c r="I4539" s="2">
        <v>0</v>
      </c>
    </row>
    <row r="4540" spans="1:9" x14ac:dyDescent="0.25">
      <c r="A4540" s="2" t="s">
        <v>674</v>
      </c>
      <c r="B4540" s="2" t="s">
        <v>661</v>
      </c>
      <c r="C4540" s="2" t="s">
        <v>661</v>
      </c>
      <c r="D4540" s="2" t="s">
        <v>16</v>
      </c>
      <c r="E4540" s="2" t="s">
        <v>15</v>
      </c>
      <c r="F4540" s="2">
        <v>72</v>
      </c>
      <c r="G4540" s="2">
        <v>72</v>
      </c>
      <c r="H4540" s="2">
        <v>0</v>
      </c>
      <c r="I4540" s="2">
        <v>0</v>
      </c>
    </row>
    <row r="4541" spans="1:9" x14ac:dyDescent="0.25">
      <c r="A4541" s="2" t="s">
        <v>674</v>
      </c>
      <c r="B4541" s="2" t="s">
        <v>661</v>
      </c>
      <c r="C4541" s="2" t="s">
        <v>661</v>
      </c>
      <c r="D4541" s="2" t="s">
        <v>16</v>
      </c>
      <c r="E4541" s="2" t="s">
        <v>16</v>
      </c>
      <c r="F4541" s="2">
        <v>61</v>
      </c>
      <c r="G4541" s="2">
        <v>61</v>
      </c>
      <c r="H4541" s="2">
        <v>0</v>
      </c>
      <c r="I4541" s="2">
        <v>0</v>
      </c>
    </row>
    <row r="4542" spans="1:9" x14ac:dyDescent="0.25">
      <c r="A4542" s="2" t="s">
        <v>674</v>
      </c>
      <c r="B4542" s="2" t="s">
        <v>661</v>
      </c>
      <c r="C4542" s="2" t="s">
        <v>661</v>
      </c>
      <c r="D4542" s="2" t="s">
        <v>16</v>
      </c>
      <c r="E4542" s="2" t="s">
        <v>17</v>
      </c>
      <c r="F4542" s="2">
        <v>48</v>
      </c>
      <c r="G4542" s="2">
        <v>48</v>
      </c>
      <c r="H4542" s="2">
        <v>0</v>
      </c>
      <c r="I4542" s="2">
        <v>0</v>
      </c>
    </row>
    <row r="4543" spans="1:9" x14ac:dyDescent="0.25">
      <c r="A4543" s="2" t="s">
        <v>674</v>
      </c>
      <c r="B4543" s="2" t="s">
        <v>661</v>
      </c>
      <c r="C4543" s="2" t="s">
        <v>661</v>
      </c>
      <c r="D4543" s="2" t="s">
        <v>16</v>
      </c>
      <c r="E4543" s="2" t="s">
        <v>18</v>
      </c>
      <c r="F4543" s="2">
        <v>52</v>
      </c>
      <c r="G4543" s="2">
        <v>51.21</v>
      </c>
      <c r="H4543" s="2">
        <v>0</v>
      </c>
      <c r="I4543" s="2">
        <v>0</v>
      </c>
    </row>
    <row r="4544" spans="1:9" x14ac:dyDescent="0.25">
      <c r="A4544" s="2" t="s">
        <v>674</v>
      </c>
      <c r="B4544" s="2" t="s">
        <v>661</v>
      </c>
      <c r="C4544" s="2" t="s">
        <v>661</v>
      </c>
      <c r="D4544" s="2" t="s">
        <v>16</v>
      </c>
      <c r="E4544" s="2" t="s">
        <v>19</v>
      </c>
      <c r="F4544" s="2">
        <v>46</v>
      </c>
      <c r="G4544" s="2">
        <v>41.63</v>
      </c>
      <c r="H4544" s="2">
        <v>0</v>
      </c>
      <c r="I4544" s="2">
        <v>0</v>
      </c>
    </row>
    <row r="4545" spans="1:9" x14ac:dyDescent="0.25">
      <c r="A4545" s="2" t="s">
        <v>674</v>
      </c>
      <c r="B4545" s="2" t="s">
        <v>663</v>
      </c>
      <c r="C4545" s="2" t="s">
        <v>663</v>
      </c>
      <c r="D4545" s="2" t="s">
        <v>16</v>
      </c>
      <c r="E4545" s="2" t="s">
        <v>15</v>
      </c>
      <c r="F4545" s="2">
        <v>8</v>
      </c>
      <c r="G4545" s="2">
        <v>8</v>
      </c>
      <c r="H4545" s="2">
        <v>0</v>
      </c>
      <c r="I4545" s="2">
        <v>0</v>
      </c>
    </row>
    <row r="4546" spans="1:9" x14ac:dyDescent="0.25">
      <c r="A4546" s="2" t="s">
        <v>674</v>
      </c>
      <c r="B4546" s="2" t="s">
        <v>663</v>
      </c>
      <c r="C4546" s="2" t="s">
        <v>663</v>
      </c>
      <c r="D4546" s="2" t="s">
        <v>16</v>
      </c>
      <c r="E4546" s="2" t="s">
        <v>16</v>
      </c>
      <c r="F4546" s="2">
        <v>25</v>
      </c>
      <c r="G4546" s="2">
        <v>25</v>
      </c>
      <c r="H4546" s="2">
        <v>0</v>
      </c>
      <c r="I4546" s="2">
        <v>0</v>
      </c>
    </row>
    <row r="4547" spans="1:9" x14ac:dyDescent="0.25">
      <c r="A4547" s="2" t="s">
        <v>674</v>
      </c>
      <c r="B4547" s="2" t="s">
        <v>663</v>
      </c>
      <c r="C4547" s="2" t="s">
        <v>663</v>
      </c>
      <c r="D4547" s="2" t="s">
        <v>16</v>
      </c>
      <c r="E4547" s="2" t="s">
        <v>17</v>
      </c>
      <c r="F4547" s="2">
        <v>29</v>
      </c>
      <c r="G4547" s="2">
        <v>29</v>
      </c>
      <c r="H4547" s="2">
        <v>0</v>
      </c>
      <c r="I4547" s="2">
        <v>0</v>
      </c>
    </row>
    <row r="4548" spans="1:9" x14ac:dyDescent="0.25">
      <c r="A4548" s="2" t="s">
        <v>674</v>
      </c>
      <c r="B4548" s="2" t="s">
        <v>663</v>
      </c>
      <c r="C4548" s="2" t="s">
        <v>663</v>
      </c>
      <c r="D4548" s="2" t="s">
        <v>16</v>
      </c>
      <c r="E4548" s="2" t="s">
        <v>18</v>
      </c>
      <c r="F4548" s="2">
        <v>33</v>
      </c>
      <c r="G4548" s="2">
        <v>32.29</v>
      </c>
      <c r="H4548" s="2">
        <v>0</v>
      </c>
      <c r="I4548" s="2">
        <v>0</v>
      </c>
    </row>
    <row r="4549" spans="1:9" x14ac:dyDescent="0.25">
      <c r="A4549" s="2" t="s">
        <v>674</v>
      </c>
      <c r="B4549" s="2" t="s">
        <v>663</v>
      </c>
      <c r="C4549" s="2" t="s">
        <v>663</v>
      </c>
      <c r="D4549" s="2" t="s">
        <v>16</v>
      </c>
      <c r="E4549" s="2" t="s">
        <v>19</v>
      </c>
      <c r="F4549" s="2">
        <v>36</v>
      </c>
      <c r="G4549" s="2">
        <v>33.659999999999997</v>
      </c>
      <c r="H4549" s="2">
        <v>0</v>
      </c>
      <c r="I4549" s="2">
        <v>0</v>
      </c>
    </row>
  </sheetData>
  <autoFilter ref="A1:I446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46"/>
  <sheetViews>
    <sheetView topLeftCell="A2" workbookViewId="0"/>
  </sheetViews>
  <sheetFormatPr defaultRowHeight="15" x14ac:dyDescent="0.25"/>
  <cols>
    <col min="26" max="26" width="13.140625" bestFit="1" customWidth="1"/>
    <col min="27" max="27" width="13.5703125" bestFit="1" customWidth="1"/>
    <col min="28" max="28" width="14.42578125" bestFit="1" customWidth="1"/>
    <col min="29" max="29" width="17" bestFit="1" customWidth="1"/>
    <col min="30" max="30" width="14.42578125" bestFit="1" customWidth="1"/>
    <col min="31" max="31" width="17.7109375" bestFit="1" customWidth="1"/>
    <col min="32" max="32" width="18.85546875" bestFit="1" customWidth="1"/>
    <col min="33" max="33" width="17" bestFit="1" customWidth="1"/>
    <col min="34" max="34" width="16.28515625" bestFit="1" customWidth="1"/>
    <col min="35" max="35" width="18.85546875" bestFit="1" customWidth="1"/>
    <col min="36" max="36" width="17.85546875" bestFit="1" customWidth="1"/>
    <col min="37" max="37" width="13.140625" bestFit="1" customWidth="1"/>
    <col min="38" max="38" width="15.85546875" bestFit="1" customWidth="1"/>
    <col min="39" max="39" width="14.28515625" bestFit="1" customWidth="1"/>
    <col min="40" max="40" width="16.85546875" bestFit="1" customWidth="1"/>
    <col min="41" max="41" width="21.140625" bestFit="1" customWidth="1"/>
  </cols>
  <sheetData>
    <row r="1" spans="1:42" x14ac:dyDescent="0.25">
      <c r="Z1">
        <v>1</v>
      </c>
      <c r="AA1">
        <f>+Z1+1</f>
        <v>2</v>
      </c>
      <c r="AB1">
        <f t="shared" ref="AB1:AP1" si="0">+AA1+1</f>
        <v>3</v>
      </c>
      <c r="AC1">
        <f t="shared" si="0"/>
        <v>4</v>
      </c>
      <c r="AD1">
        <f t="shared" si="0"/>
        <v>5</v>
      </c>
      <c r="AE1">
        <f t="shared" si="0"/>
        <v>6</v>
      </c>
      <c r="AF1">
        <f t="shared" si="0"/>
        <v>7</v>
      </c>
      <c r="AG1">
        <f t="shared" si="0"/>
        <v>8</v>
      </c>
      <c r="AH1">
        <f t="shared" si="0"/>
        <v>9</v>
      </c>
      <c r="AI1">
        <f t="shared" si="0"/>
        <v>10</v>
      </c>
      <c r="AJ1">
        <f t="shared" si="0"/>
        <v>11</v>
      </c>
      <c r="AK1">
        <f t="shared" si="0"/>
        <v>12</v>
      </c>
      <c r="AL1">
        <f t="shared" si="0"/>
        <v>13</v>
      </c>
      <c r="AM1">
        <f t="shared" si="0"/>
        <v>14</v>
      </c>
      <c r="AN1">
        <f t="shared" si="0"/>
        <v>15</v>
      </c>
      <c r="AO1">
        <f t="shared" si="0"/>
        <v>16</v>
      </c>
      <c r="AP1">
        <f t="shared" si="0"/>
        <v>17</v>
      </c>
    </row>
    <row r="2" spans="1:42" x14ac:dyDescent="0.25">
      <c r="A2" s="3" t="s">
        <v>665</v>
      </c>
      <c r="B2" s="3" t="s">
        <v>666</v>
      </c>
      <c r="C2" s="3" t="s">
        <v>667</v>
      </c>
      <c r="D2" s="3" t="s">
        <v>668</v>
      </c>
      <c r="E2" s="3" t="s">
        <v>677</v>
      </c>
      <c r="F2" s="3" t="s">
        <v>678</v>
      </c>
      <c r="G2" s="3" t="s">
        <v>679</v>
      </c>
      <c r="H2" s="3" t="s">
        <v>680</v>
      </c>
      <c r="I2" s="3" t="s">
        <v>681</v>
      </c>
      <c r="J2" s="3" t="s">
        <v>682</v>
      </c>
      <c r="K2" s="3" t="s">
        <v>683</v>
      </c>
      <c r="L2" s="3" t="s">
        <v>684</v>
      </c>
      <c r="M2" s="3" t="s">
        <v>685</v>
      </c>
      <c r="N2" s="3" t="s">
        <v>686</v>
      </c>
      <c r="O2" s="3" t="s">
        <v>687</v>
      </c>
      <c r="P2" s="3" t="s">
        <v>688</v>
      </c>
      <c r="Q2" s="3" t="s">
        <v>689</v>
      </c>
      <c r="R2" s="3" t="s">
        <v>690</v>
      </c>
      <c r="S2" s="3" t="s">
        <v>691</v>
      </c>
      <c r="T2" s="3" t="s">
        <v>692</v>
      </c>
      <c r="U2" s="3" t="s">
        <v>693</v>
      </c>
      <c r="V2" s="3" t="s">
        <v>694</v>
      </c>
      <c r="W2" s="3" t="s">
        <v>695</v>
      </c>
      <c r="X2" s="3" t="s">
        <v>696</v>
      </c>
      <c r="Z2" s="16" t="s">
        <v>697</v>
      </c>
      <c r="AA2" t="s">
        <v>705</v>
      </c>
      <c r="AB2" t="s">
        <v>706</v>
      </c>
      <c r="AC2" t="s">
        <v>707</v>
      </c>
      <c r="AD2" t="s">
        <v>708</v>
      </c>
      <c r="AE2" t="s">
        <v>709</v>
      </c>
      <c r="AF2" t="s">
        <v>710</v>
      </c>
      <c r="AG2" t="s">
        <v>711</v>
      </c>
      <c r="AH2" t="s">
        <v>712</v>
      </c>
      <c r="AI2" t="s">
        <v>713</v>
      </c>
      <c r="AJ2" t="s">
        <v>714</v>
      </c>
      <c r="AK2" t="s">
        <v>715</v>
      </c>
      <c r="AL2" t="s">
        <v>716</v>
      </c>
      <c r="AM2" t="s">
        <v>717</v>
      </c>
      <c r="AN2" t="s">
        <v>718</v>
      </c>
      <c r="AO2" t="s">
        <v>719</v>
      </c>
    </row>
    <row r="3" spans="1:42" x14ac:dyDescent="0.25">
      <c r="A3" s="2" t="s">
        <v>674</v>
      </c>
      <c r="B3" s="2" t="s">
        <v>37</v>
      </c>
      <c r="C3" s="2" t="s">
        <v>37</v>
      </c>
      <c r="D3" s="2" t="s">
        <v>16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0.49</v>
      </c>
      <c r="Q3" s="2">
        <v>0</v>
      </c>
      <c r="R3" s="2">
        <v>0.37</v>
      </c>
      <c r="S3" s="2">
        <v>0</v>
      </c>
      <c r="T3" s="2">
        <v>0</v>
      </c>
      <c r="U3" s="2">
        <v>0</v>
      </c>
      <c r="V3" s="2">
        <v>0</v>
      </c>
      <c r="W3" s="2">
        <v>3</v>
      </c>
      <c r="X3" s="2">
        <v>0</v>
      </c>
      <c r="Z3" s="17" t="s">
        <v>37</v>
      </c>
      <c r="AA3" s="18">
        <v>0</v>
      </c>
      <c r="AB3" s="18">
        <v>0</v>
      </c>
      <c r="AC3" s="18">
        <v>0</v>
      </c>
      <c r="AD3" s="18">
        <v>0</v>
      </c>
      <c r="AE3" s="18">
        <v>0</v>
      </c>
      <c r="AF3" s="18">
        <v>0</v>
      </c>
      <c r="AG3" s="18">
        <v>0.49</v>
      </c>
      <c r="AH3" s="18">
        <v>0</v>
      </c>
      <c r="AI3" s="18">
        <v>0.37</v>
      </c>
      <c r="AJ3" s="18">
        <v>0</v>
      </c>
      <c r="AK3" s="18">
        <v>0</v>
      </c>
      <c r="AL3" s="18">
        <v>0</v>
      </c>
      <c r="AM3" s="18">
        <v>0</v>
      </c>
      <c r="AN3" s="18">
        <v>3</v>
      </c>
      <c r="AO3" s="18">
        <v>0</v>
      </c>
      <c r="AP3">
        <f>+AN3+AO3</f>
        <v>3</v>
      </c>
    </row>
    <row r="4" spans="1:42" x14ac:dyDescent="0.25">
      <c r="A4" s="2" t="s">
        <v>674</v>
      </c>
      <c r="B4" s="2" t="s">
        <v>39</v>
      </c>
      <c r="C4" s="2" t="s">
        <v>39</v>
      </c>
      <c r="D4" s="2" t="s">
        <v>16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Z4" s="17" t="s">
        <v>39</v>
      </c>
      <c r="AA4" s="18">
        <v>0</v>
      </c>
      <c r="AB4" s="18">
        <v>0</v>
      </c>
      <c r="AC4" s="18">
        <v>0</v>
      </c>
      <c r="AD4" s="18">
        <v>0</v>
      </c>
      <c r="AE4" s="18">
        <v>0</v>
      </c>
      <c r="AF4" s="18">
        <v>0</v>
      </c>
      <c r="AG4" s="18">
        <v>0</v>
      </c>
      <c r="AH4" s="18">
        <v>0</v>
      </c>
      <c r="AI4" s="18">
        <v>0</v>
      </c>
      <c r="AJ4" s="18">
        <v>0</v>
      </c>
      <c r="AK4" s="18">
        <v>0</v>
      </c>
      <c r="AL4" s="18">
        <v>0</v>
      </c>
      <c r="AM4" s="18">
        <v>0</v>
      </c>
      <c r="AN4" s="18">
        <v>0</v>
      </c>
      <c r="AO4" s="18">
        <v>1</v>
      </c>
      <c r="AP4">
        <f t="shared" ref="AP4:AP67" si="1">+AN4+AO4</f>
        <v>1</v>
      </c>
    </row>
    <row r="5" spans="1:42" x14ac:dyDescent="0.25">
      <c r="A5" s="2" t="s">
        <v>674</v>
      </c>
      <c r="B5" s="2" t="s">
        <v>41</v>
      </c>
      <c r="C5" s="2" t="s">
        <v>41</v>
      </c>
      <c r="D5" s="2" t="s">
        <v>16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305</v>
      </c>
      <c r="M5" s="2">
        <v>8</v>
      </c>
      <c r="N5" s="2">
        <v>8</v>
      </c>
      <c r="O5" s="2">
        <v>0</v>
      </c>
      <c r="P5" s="2">
        <v>223.42</v>
      </c>
      <c r="Q5" s="2">
        <v>0</v>
      </c>
      <c r="R5" s="2">
        <v>13.53</v>
      </c>
      <c r="S5" s="2">
        <v>0</v>
      </c>
      <c r="T5" s="2">
        <v>0</v>
      </c>
      <c r="U5" s="2">
        <v>0</v>
      </c>
      <c r="V5" s="2">
        <v>35</v>
      </c>
      <c r="W5" s="2">
        <v>315</v>
      </c>
      <c r="X5" s="2">
        <v>264</v>
      </c>
      <c r="Z5" s="17" t="s">
        <v>41</v>
      </c>
      <c r="AA5" s="18">
        <v>0</v>
      </c>
      <c r="AB5" s="18">
        <v>0</v>
      </c>
      <c r="AC5" s="18">
        <v>305</v>
      </c>
      <c r="AD5" s="18">
        <v>8</v>
      </c>
      <c r="AE5" s="18">
        <v>8</v>
      </c>
      <c r="AF5" s="18">
        <v>0</v>
      </c>
      <c r="AG5" s="18">
        <v>223.42</v>
      </c>
      <c r="AH5" s="18">
        <v>0</v>
      </c>
      <c r="AI5" s="18">
        <v>13.53</v>
      </c>
      <c r="AJ5" s="18">
        <v>0</v>
      </c>
      <c r="AK5" s="18">
        <v>0</v>
      </c>
      <c r="AL5" s="18">
        <v>0</v>
      </c>
      <c r="AM5" s="18">
        <v>35</v>
      </c>
      <c r="AN5" s="18">
        <v>315</v>
      </c>
      <c r="AO5" s="18">
        <v>264</v>
      </c>
      <c r="AP5">
        <f t="shared" si="1"/>
        <v>579</v>
      </c>
    </row>
    <row r="6" spans="1:42" x14ac:dyDescent="0.25">
      <c r="A6" s="2" t="s">
        <v>674</v>
      </c>
      <c r="B6" s="2" t="s">
        <v>43</v>
      </c>
      <c r="C6" s="2" t="s">
        <v>43</v>
      </c>
      <c r="D6" s="2" t="s">
        <v>16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13</v>
      </c>
      <c r="K6" s="2">
        <v>8</v>
      </c>
      <c r="L6" s="2">
        <v>3</v>
      </c>
      <c r="M6" s="2">
        <v>0</v>
      </c>
      <c r="N6" s="2">
        <v>0</v>
      </c>
      <c r="O6" s="2">
        <v>0</v>
      </c>
      <c r="P6" s="2">
        <v>14.78</v>
      </c>
      <c r="Q6" s="2">
        <v>0</v>
      </c>
      <c r="R6" s="2">
        <v>4.62</v>
      </c>
      <c r="S6" s="2">
        <v>0</v>
      </c>
      <c r="T6" s="2">
        <v>0</v>
      </c>
      <c r="U6" s="2">
        <v>0</v>
      </c>
      <c r="V6" s="2">
        <v>1</v>
      </c>
      <c r="W6" s="2">
        <v>19</v>
      </c>
      <c r="X6" s="2">
        <v>4</v>
      </c>
      <c r="Z6" s="17" t="s">
        <v>43</v>
      </c>
      <c r="AA6" s="18">
        <v>13</v>
      </c>
      <c r="AB6" s="18">
        <v>8</v>
      </c>
      <c r="AC6" s="18">
        <v>3</v>
      </c>
      <c r="AD6" s="18">
        <v>0</v>
      </c>
      <c r="AE6" s="18">
        <v>0</v>
      </c>
      <c r="AF6" s="18">
        <v>0</v>
      </c>
      <c r="AG6" s="18">
        <v>14.78</v>
      </c>
      <c r="AH6" s="18">
        <v>0</v>
      </c>
      <c r="AI6" s="18">
        <v>4.62</v>
      </c>
      <c r="AJ6" s="18">
        <v>0</v>
      </c>
      <c r="AK6" s="18">
        <v>0</v>
      </c>
      <c r="AL6" s="18">
        <v>0</v>
      </c>
      <c r="AM6" s="18">
        <v>1</v>
      </c>
      <c r="AN6" s="18">
        <v>19</v>
      </c>
      <c r="AO6" s="18">
        <v>4</v>
      </c>
      <c r="AP6">
        <f t="shared" si="1"/>
        <v>23</v>
      </c>
    </row>
    <row r="7" spans="1:42" x14ac:dyDescent="0.25">
      <c r="A7" s="2" t="s">
        <v>674</v>
      </c>
      <c r="B7" s="2" t="s">
        <v>45</v>
      </c>
      <c r="C7" s="2" t="s">
        <v>45</v>
      </c>
      <c r="D7" s="2" t="s">
        <v>16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27.72</v>
      </c>
      <c r="Q7" s="2">
        <v>0</v>
      </c>
      <c r="R7" s="2">
        <v>11.57</v>
      </c>
      <c r="S7" s="2">
        <v>0</v>
      </c>
      <c r="T7" s="2">
        <v>0</v>
      </c>
      <c r="U7" s="2">
        <v>0</v>
      </c>
      <c r="V7" s="2">
        <v>0</v>
      </c>
      <c r="W7" s="2">
        <v>17</v>
      </c>
      <c r="X7" s="2">
        <v>8</v>
      </c>
      <c r="Z7" s="17" t="s">
        <v>45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27.72</v>
      </c>
      <c r="AH7" s="18">
        <v>0</v>
      </c>
      <c r="AI7" s="18">
        <v>11.57</v>
      </c>
      <c r="AJ7" s="18">
        <v>0</v>
      </c>
      <c r="AK7" s="18">
        <v>0</v>
      </c>
      <c r="AL7" s="18">
        <v>0</v>
      </c>
      <c r="AM7" s="18">
        <v>0</v>
      </c>
      <c r="AN7" s="18">
        <v>17</v>
      </c>
      <c r="AO7" s="18">
        <v>8</v>
      </c>
      <c r="AP7">
        <f t="shared" si="1"/>
        <v>25</v>
      </c>
    </row>
    <row r="8" spans="1:42" x14ac:dyDescent="0.25">
      <c r="A8" s="2" t="s">
        <v>674</v>
      </c>
      <c r="B8" s="2" t="s">
        <v>47</v>
      </c>
      <c r="C8" s="2" t="s">
        <v>47</v>
      </c>
      <c r="D8" s="2" t="s">
        <v>16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8</v>
      </c>
      <c r="K8" s="2">
        <v>5</v>
      </c>
      <c r="L8" s="2">
        <v>10</v>
      </c>
      <c r="M8" s="2">
        <v>10</v>
      </c>
      <c r="N8" s="2">
        <v>10</v>
      </c>
      <c r="O8" s="2">
        <v>0</v>
      </c>
      <c r="P8" s="2">
        <v>156.01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23</v>
      </c>
      <c r="W8" s="2">
        <v>213</v>
      </c>
      <c r="X8" s="2">
        <v>151</v>
      </c>
      <c r="Z8" s="17" t="s">
        <v>47</v>
      </c>
      <c r="AA8" s="18">
        <v>8</v>
      </c>
      <c r="AB8" s="18">
        <v>5</v>
      </c>
      <c r="AC8" s="18">
        <v>10</v>
      </c>
      <c r="AD8" s="18">
        <v>10</v>
      </c>
      <c r="AE8" s="18">
        <v>10</v>
      </c>
      <c r="AF8" s="18">
        <v>0</v>
      </c>
      <c r="AG8" s="18">
        <v>156.01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23</v>
      </c>
      <c r="AN8" s="18">
        <v>213</v>
      </c>
      <c r="AO8" s="18">
        <v>151</v>
      </c>
      <c r="AP8">
        <f t="shared" si="1"/>
        <v>364</v>
      </c>
    </row>
    <row r="9" spans="1:42" x14ac:dyDescent="0.25">
      <c r="A9" s="2" t="s">
        <v>674</v>
      </c>
      <c r="B9" s="2" t="s">
        <v>49</v>
      </c>
      <c r="C9" s="2" t="s">
        <v>49</v>
      </c>
      <c r="D9" s="2" t="s">
        <v>16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48.06</v>
      </c>
      <c r="Q9" s="2">
        <v>0</v>
      </c>
      <c r="R9" s="2">
        <v>7.02</v>
      </c>
      <c r="S9" s="2">
        <v>0</v>
      </c>
      <c r="T9" s="2">
        <v>0</v>
      </c>
      <c r="U9" s="2">
        <v>0</v>
      </c>
      <c r="V9" s="2">
        <v>3</v>
      </c>
      <c r="W9" s="2">
        <v>43</v>
      </c>
      <c r="X9" s="2">
        <v>34</v>
      </c>
      <c r="Z9" s="17" t="s">
        <v>49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48.06</v>
      </c>
      <c r="AH9" s="18">
        <v>0</v>
      </c>
      <c r="AI9" s="18">
        <v>7.02</v>
      </c>
      <c r="AJ9" s="18">
        <v>0</v>
      </c>
      <c r="AK9" s="18">
        <v>0</v>
      </c>
      <c r="AL9" s="18">
        <v>0</v>
      </c>
      <c r="AM9" s="18">
        <v>3</v>
      </c>
      <c r="AN9" s="18">
        <v>43</v>
      </c>
      <c r="AO9" s="18">
        <v>34</v>
      </c>
      <c r="AP9">
        <f t="shared" si="1"/>
        <v>77</v>
      </c>
    </row>
    <row r="10" spans="1:42" x14ac:dyDescent="0.25">
      <c r="A10" s="2" t="s">
        <v>674</v>
      </c>
      <c r="B10" s="2" t="s">
        <v>51</v>
      </c>
      <c r="C10" s="2" t="s">
        <v>51</v>
      </c>
      <c r="D10" s="2" t="s">
        <v>16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1807</v>
      </c>
      <c r="K10" s="2">
        <v>868</v>
      </c>
      <c r="L10" s="2">
        <v>648</v>
      </c>
      <c r="M10" s="2">
        <v>24</v>
      </c>
      <c r="N10" s="2">
        <v>24</v>
      </c>
      <c r="O10" s="2">
        <v>0</v>
      </c>
      <c r="P10" s="2">
        <v>867.1</v>
      </c>
      <c r="Q10" s="2">
        <v>0</v>
      </c>
      <c r="R10" s="2">
        <v>151.61000000000001</v>
      </c>
      <c r="S10" s="2">
        <v>0</v>
      </c>
      <c r="T10" s="2">
        <v>175.25</v>
      </c>
      <c r="U10" s="2">
        <v>0</v>
      </c>
      <c r="V10" s="2">
        <v>166</v>
      </c>
      <c r="W10" s="2">
        <v>1107</v>
      </c>
      <c r="X10" s="2">
        <v>1067</v>
      </c>
      <c r="Z10" s="17" t="s">
        <v>51</v>
      </c>
      <c r="AA10" s="18">
        <v>1807</v>
      </c>
      <c r="AB10" s="18">
        <v>868</v>
      </c>
      <c r="AC10" s="18">
        <v>648</v>
      </c>
      <c r="AD10" s="18">
        <v>24</v>
      </c>
      <c r="AE10" s="18">
        <v>24</v>
      </c>
      <c r="AF10" s="18">
        <v>0</v>
      </c>
      <c r="AG10" s="18">
        <v>867.1</v>
      </c>
      <c r="AH10" s="18">
        <v>0</v>
      </c>
      <c r="AI10" s="18">
        <v>151.61000000000001</v>
      </c>
      <c r="AJ10" s="18">
        <v>0</v>
      </c>
      <c r="AK10" s="18">
        <v>510.59000000000003</v>
      </c>
      <c r="AL10" s="18">
        <v>0</v>
      </c>
      <c r="AM10" s="18">
        <v>166</v>
      </c>
      <c r="AN10" s="18">
        <v>1107</v>
      </c>
      <c r="AO10" s="18">
        <v>1067</v>
      </c>
      <c r="AP10">
        <f t="shared" si="1"/>
        <v>2174</v>
      </c>
    </row>
    <row r="11" spans="1:42" x14ac:dyDescent="0.25">
      <c r="A11" s="2" t="s">
        <v>674</v>
      </c>
      <c r="B11" s="2" t="s">
        <v>51</v>
      </c>
      <c r="C11" s="2" t="s">
        <v>55</v>
      </c>
      <c r="D11" s="2" t="s">
        <v>16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16.739999999999998</v>
      </c>
      <c r="U11" s="2">
        <v>0</v>
      </c>
      <c r="V11" s="2">
        <v>0</v>
      </c>
      <c r="W11" s="2">
        <v>0</v>
      </c>
      <c r="X11" s="2">
        <v>0</v>
      </c>
      <c r="Z11" s="17" t="s">
        <v>53</v>
      </c>
      <c r="AA11" s="18">
        <v>18</v>
      </c>
      <c r="AB11" s="18">
        <v>6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0</v>
      </c>
      <c r="AK11" s="18">
        <v>0</v>
      </c>
      <c r="AL11" s="18">
        <v>0</v>
      </c>
      <c r="AM11" s="18">
        <v>1</v>
      </c>
      <c r="AN11" s="18">
        <v>21</v>
      </c>
      <c r="AO11" s="18">
        <v>0</v>
      </c>
      <c r="AP11">
        <f t="shared" si="1"/>
        <v>21</v>
      </c>
    </row>
    <row r="12" spans="1:42" x14ac:dyDescent="0.25">
      <c r="A12" s="2" t="s">
        <v>674</v>
      </c>
      <c r="B12" s="2" t="s">
        <v>51</v>
      </c>
      <c r="C12" s="2" t="s">
        <v>57</v>
      </c>
      <c r="D12" s="2" t="s">
        <v>16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16.739999999999998</v>
      </c>
      <c r="U12" s="2">
        <v>0</v>
      </c>
      <c r="V12" s="2">
        <v>0</v>
      </c>
      <c r="W12" s="2">
        <v>0</v>
      </c>
      <c r="X12" s="2">
        <v>0</v>
      </c>
      <c r="Z12" s="17" t="s">
        <v>55</v>
      </c>
      <c r="AA12" s="18">
        <v>202</v>
      </c>
      <c r="AB12" s="18">
        <v>107</v>
      </c>
      <c r="AC12" s="18">
        <v>68</v>
      </c>
      <c r="AD12" s="18">
        <v>0</v>
      </c>
      <c r="AE12" s="18">
        <v>0</v>
      </c>
      <c r="AF12" s="18">
        <v>0</v>
      </c>
      <c r="AG12" s="18">
        <v>86.43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6</v>
      </c>
      <c r="AN12" s="18">
        <v>60</v>
      </c>
      <c r="AO12" s="18">
        <v>115</v>
      </c>
      <c r="AP12">
        <f t="shared" si="1"/>
        <v>175</v>
      </c>
    </row>
    <row r="13" spans="1:42" x14ac:dyDescent="0.25">
      <c r="A13" s="2" t="s">
        <v>674</v>
      </c>
      <c r="B13" s="2" t="s">
        <v>51</v>
      </c>
      <c r="C13" s="2" t="s">
        <v>59</v>
      </c>
      <c r="D13" s="2" t="s">
        <v>16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8.64</v>
      </c>
      <c r="U13" s="2">
        <v>0</v>
      </c>
      <c r="V13" s="2">
        <v>0</v>
      </c>
      <c r="W13" s="2">
        <v>0</v>
      </c>
      <c r="X13" s="2">
        <v>0</v>
      </c>
      <c r="Z13" s="17" t="s">
        <v>57</v>
      </c>
      <c r="AA13" s="18">
        <v>119</v>
      </c>
      <c r="AB13" s="18">
        <v>61</v>
      </c>
      <c r="AC13" s="18">
        <v>27</v>
      </c>
      <c r="AD13" s="18">
        <v>0</v>
      </c>
      <c r="AE13" s="18">
        <v>0</v>
      </c>
      <c r="AF13" s="18">
        <v>0</v>
      </c>
      <c r="AG13" s="18">
        <v>86.4</v>
      </c>
      <c r="AH13" s="18">
        <v>0</v>
      </c>
      <c r="AI13" s="18">
        <v>7.57</v>
      </c>
      <c r="AJ13" s="18">
        <v>0</v>
      </c>
      <c r="AK13" s="18">
        <v>0</v>
      </c>
      <c r="AL13" s="18">
        <v>0</v>
      </c>
      <c r="AM13" s="18">
        <v>9</v>
      </c>
      <c r="AN13" s="18">
        <v>74</v>
      </c>
      <c r="AO13" s="18">
        <v>37</v>
      </c>
      <c r="AP13">
        <f t="shared" si="1"/>
        <v>111</v>
      </c>
    </row>
    <row r="14" spans="1:42" x14ac:dyDescent="0.25">
      <c r="A14" s="2" t="s">
        <v>674</v>
      </c>
      <c r="B14" s="2" t="s">
        <v>51</v>
      </c>
      <c r="C14" s="2" t="s">
        <v>61</v>
      </c>
      <c r="D14" s="2" t="s">
        <v>16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115.92</v>
      </c>
      <c r="U14" s="2">
        <v>0</v>
      </c>
      <c r="V14" s="2">
        <v>0</v>
      </c>
      <c r="W14" s="2">
        <v>0</v>
      </c>
      <c r="X14" s="2">
        <v>0</v>
      </c>
      <c r="Z14" s="17" t="s">
        <v>59</v>
      </c>
      <c r="AA14" s="18">
        <v>320</v>
      </c>
      <c r="AB14" s="18">
        <v>233</v>
      </c>
      <c r="AC14" s="18">
        <v>90</v>
      </c>
      <c r="AD14" s="18">
        <v>8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0</v>
      </c>
      <c r="AM14" s="18">
        <v>13</v>
      </c>
      <c r="AN14" s="18">
        <v>142</v>
      </c>
      <c r="AO14" s="18">
        <v>192</v>
      </c>
      <c r="AP14">
        <f t="shared" si="1"/>
        <v>334</v>
      </c>
    </row>
    <row r="15" spans="1:42" x14ac:dyDescent="0.25">
      <c r="A15" s="2" t="s">
        <v>674</v>
      </c>
      <c r="B15" s="2" t="s">
        <v>51</v>
      </c>
      <c r="C15" s="2" t="s">
        <v>145</v>
      </c>
      <c r="D15" s="2" t="s">
        <v>16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154.53</v>
      </c>
      <c r="U15" s="2">
        <v>0</v>
      </c>
      <c r="V15" s="2">
        <v>0</v>
      </c>
      <c r="W15" s="2">
        <v>0</v>
      </c>
      <c r="X15" s="2">
        <v>0</v>
      </c>
      <c r="Z15" s="17" t="s">
        <v>61</v>
      </c>
      <c r="AA15" s="18">
        <v>336</v>
      </c>
      <c r="AB15" s="18">
        <v>251</v>
      </c>
      <c r="AC15" s="18">
        <v>131</v>
      </c>
      <c r="AD15" s="18">
        <v>24</v>
      </c>
      <c r="AE15" s="18">
        <v>23.82</v>
      </c>
      <c r="AF15" s="18">
        <v>0</v>
      </c>
      <c r="AG15" s="18">
        <v>565.82000000000005</v>
      </c>
      <c r="AH15" s="18">
        <v>0</v>
      </c>
      <c r="AI15" s="18">
        <v>85.4</v>
      </c>
      <c r="AJ15" s="18">
        <v>0</v>
      </c>
      <c r="AK15" s="18">
        <v>0</v>
      </c>
      <c r="AL15" s="18">
        <v>0</v>
      </c>
      <c r="AM15" s="18">
        <v>163</v>
      </c>
      <c r="AN15" s="18">
        <v>855</v>
      </c>
      <c r="AO15" s="18">
        <v>561</v>
      </c>
      <c r="AP15">
        <f t="shared" si="1"/>
        <v>1416</v>
      </c>
    </row>
    <row r="16" spans="1:42" x14ac:dyDescent="0.25">
      <c r="A16" s="2" t="s">
        <v>674</v>
      </c>
      <c r="B16" s="2" t="s">
        <v>51</v>
      </c>
      <c r="C16" s="2" t="s">
        <v>147</v>
      </c>
      <c r="D16" s="2" t="s">
        <v>16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15.21</v>
      </c>
      <c r="U16" s="2">
        <v>0</v>
      </c>
      <c r="V16" s="2">
        <v>0</v>
      </c>
      <c r="W16" s="2">
        <v>0</v>
      </c>
      <c r="X16" s="2">
        <v>0</v>
      </c>
      <c r="Z16" s="17" t="s">
        <v>63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7</v>
      </c>
      <c r="AN16" s="18">
        <v>62</v>
      </c>
      <c r="AO16" s="18">
        <v>14</v>
      </c>
      <c r="AP16">
        <f t="shared" si="1"/>
        <v>76</v>
      </c>
    </row>
    <row r="17" spans="1:42" x14ac:dyDescent="0.25">
      <c r="A17" s="2" t="s">
        <v>674</v>
      </c>
      <c r="B17" s="2" t="s">
        <v>51</v>
      </c>
      <c r="C17" s="2" t="s">
        <v>583</v>
      </c>
      <c r="D17" s="2" t="s">
        <v>16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7.56</v>
      </c>
      <c r="U17" s="2">
        <v>0</v>
      </c>
      <c r="V17" s="2">
        <v>0</v>
      </c>
      <c r="W17" s="2">
        <v>0</v>
      </c>
      <c r="X17" s="2">
        <v>0</v>
      </c>
      <c r="Z17" s="17" t="s">
        <v>67</v>
      </c>
      <c r="AA17" s="18">
        <v>34</v>
      </c>
      <c r="AB17" s="18">
        <v>15</v>
      </c>
      <c r="AC17" s="18">
        <v>9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4</v>
      </c>
      <c r="AN17" s="18">
        <v>31</v>
      </c>
      <c r="AO17" s="18">
        <v>1</v>
      </c>
      <c r="AP17">
        <f t="shared" si="1"/>
        <v>32</v>
      </c>
    </row>
    <row r="18" spans="1:42" x14ac:dyDescent="0.25">
      <c r="A18" s="2" t="s">
        <v>674</v>
      </c>
      <c r="B18" s="2" t="s">
        <v>53</v>
      </c>
      <c r="C18" s="2" t="s">
        <v>53</v>
      </c>
      <c r="D18" s="2" t="s">
        <v>16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18</v>
      </c>
      <c r="K18" s="2">
        <v>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</v>
      </c>
      <c r="W18" s="2">
        <v>21</v>
      </c>
      <c r="X18" s="2">
        <v>0</v>
      </c>
      <c r="Z18" s="17" t="s">
        <v>69</v>
      </c>
      <c r="AA18" s="18">
        <v>236</v>
      </c>
      <c r="AB18" s="18">
        <v>121</v>
      </c>
      <c r="AC18" s="18">
        <v>68</v>
      </c>
      <c r="AD18" s="18">
        <v>0</v>
      </c>
      <c r="AE18" s="18">
        <v>0</v>
      </c>
      <c r="AF18" s="18">
        <v>0</v>
      </c>
      <c r="AG18" s="18">
        <v>89.4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9</v>
      </c>
      <c r="AO18" s="18">
        <v>120</v>
      </c>
      <c r="AP18">
        <f t="shared" si="1"/>
        <v>129</v>
      </c>
    </row>
    <row r="19" spans="1:42" x14ac:dyDescent="0.25">
      <c r="A19" s="2" t="s">
        <v>674</v>
      </c>
      <c r="B19" s="2" t="s">
        <v>55</v>
      </c>
      <c r="C19" s="2" t="s">
        <v>55</v>
      </c>
      <c r="D19" s="2" t="s">
        <v>16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202</v>
      </c>
      <c r="K19" s="2">
        <v>107</v>
      </c>
      <c r="L19" s="2">
        <v>68</v>
      </c>
      <c r="M19" s="2">
        <v>0</v>
      </c>
      <c r="N19" s="2">
        <v>0</v>
      </c>
      <c r="O19" s="2">
        <v>0</v>
      </c>
      <c r="P19" s="2">
        <v>86.43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6</v>
      </c>
      <c r="W19" s="2">
        <v>60</v>
      </c>
      <c r="X19" s="2">
        <v>115</v>
      </c>
      <c r="Z19" s="17" t="s">
        <v>71</v>
      </c>
      <c r="AA19" s="18">
        <v>150</v>
      </c>
      <c r="AB19" s="18">
        <v>45</v>
      </c>
      <c r="AC19" s="18">
        <v>68</v>
      </c>
      <c r="AD19" s="18">
        <v>0</v>
      </c>
      <c r="AE19" s="18">
        <v>0</v>
      </c>
      <c r="AF19" s="18">
        <v>0</v>
      </c>
      <c r="AG19" s="18">
        <v>127.44</v>
      </c>
      <c r="AH19" s="18">
        <v>0</v>
      </c>
      <c r="AI19" s="18">
        <v>53.64</v>
      </c>
      <c r="AJ19" s="18">
        <v>0</v>
      </c>
      <c r="AK19" s="18">
        <v>0</v>
      </c>
      <c r="AL19" s="18">
        <v>0</v>
      </c>
      <c r="AM19" s="18">
        <v>15</v>
      </c>
      <c r="AN19" s="18">
        <v>160</v>
      </c>
      <c r="AO19" s="18">
        <v>50</v>
      </c>
      <c r="AP19">
        <f t="shared" si="1"/>
        <v>210</v>
      </c>
    </row>
    <row r="20" spans="1:42" x14ac:dyDescent="0.25">
      <c r="A20" s="2" t="s">
        <v>674</v>
      </c>
      <c r="B20" s="2" t="s">
        <v>57</v>
      </c>
      <c r="C20" s="2" t="s">
        <v>57</v>
      </c>
      <c r="D20" s="2" t="s">
        <v>16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119</v>
      </c>
      <c r="K20" s="2">
        <v>61</v>
      </c>
      <c r="L20" s="2">
        <v>27</v>
      </c>
      <c r="M20" s="2">
        <v>0</v>
      </c>
      <c r="N20" s="2">
        <v>0</v>
      </c>
      <c r="O20" s="2">
        <v>0</v>
      </c>
      <c r="P20" s="2">
        <v>86.4</v>
      </c>
      <c r="Q20" s="2">
        <v>0</v>
      </c>
      <c r="R20" s="2">
        <v>7.57</v>
      </c>
      <c r="S20" s="2">
        <v>0</v>
      </c>
      <c r="T20" s="2">
        <v>0</v>
      </c>
      <c r="U20" s="2">
        <v>0</v>
      </c>
      <c r="V20" s="2">
        <v>9</v>
      </c>
      <c r="W20" s="2">
        <v>74</v>
      </c>
      <c r="X20" s="2">
        <v>37</v>
      </c>
      <c r="Z20" s="17" t="s">
        <v>73</v>
      </c>
      <c r="AA20" s="18">
        <v>94</v>
      </c>
      <c r="AB20" s="18">
        <v>53</v>
      </c>
      <c r="AC20" s="18">
        <v>68</v>
      </c>
      <c r="AD20" s="18">
        <v>0</v>
      </c>
      <c r="AE20" s="18">
        <v>0</v>
      </c>
      <c r="AF20" s="18">
        <v>0</v>
      </c>
      <c r="AG20" s="18">
        <v>105.25</v>
      </c>
      <c r="AH20" s="18">
        <v>0</v>
      </c>
      <c r="AI20" s="18">
        <v>41.42</v>
      </c>
      <c r="AJ20" s="18">
        <v>0</v>
      </c>
      <c r="AK20" s="18">
        <v>0</v>
      </c>
      <c r="AL20" s="18">
        <v>0</v>
      </c>
      <c r="AM20" s="18">
        <v>4</v>
      </c>
      <c r="AN20" s="18">
        <v>64</v>
      </c>
      <c r="AO20" s="18">
        <v>47</v>
      </c>
      <c r="AP20">
        <f t="shared" si="1"/>
        <v>111</v>
      </c>
    </row>
    <row r="21" spans="1:42" x14ac:dyDescent="0.25">
      <c r="A21" s="2" t="s">
        <v>674</v>
      </c>
      <c r="B21" s="2" t="s">
        <v>59</v>
      </c>
      <c r="C21" s="2" t="s">
        <v>59</v>
      </c>
      <c r="D21" s="2" t="s">
        <v>16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320</v>
      </c>
      <c r="K21" s="2">
        <v>233</v>
      </c>
      <c r="L21" s="2">
        <v>90</v>
      </c>
      <c r="M21" s="2">
        <v>8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13</v>
      </c>
      <c r="W21" s="2">
        <v>142</v>
      </c>
      <c r="X21" s="2">
        <v>192</v>
      </c>
      <c r="Z21" s="17" t="s">
        <v>75</v>
      </c>
      <c r="AA21" s="18">
        <v>981</v>
      </c>
      <c r="AB21" s="18">
        <v>583</v>
      </c>
      <c r="AC21" s="18">
        <v>407</v>
      </c>
      <c r="AD21" s="18">
        <v>85</v>
      </c>
      <c r="AE21" s="18">
        <v>84.12</v>
      </c>
      <c r="AF21" s="18">
        <v>0</v>
      </c>
      <c r="AG21" s="18">
        <v>382.15</v>
      </c>
      <c r="AH21" s="18">
        <v>0</v>
      </c>
      <c r="AI21" s="18">
        <v>88.81</v>
      </c>
      <c r="AJ21" s="18">
        <v>0</v>
      </c>
      <c r="AK21" s="18">
        <v>169.54</v>
      </c>
      <c r="AL21" s="18">
        <v>0</v>
      </c>
      <c r="AM21" s="18">
        <v>62</v>
      </c>
      <c r="AN21" s="18">
        <v>588</v>
      </c>
      <c r="AO21" s="18">
        <v>323</v>
      </c>
      <c r="AP21">
        <f t="shared" si="1"/>
        <v>911</v>
      </c>
    </row>
    <row r="22" spans="1:42" x14ac:dyDescent="0.25">
      <c r="A22" s="2" t="s">
        <v>674</v>
      </c>
      <c r="B22" s="2" t="s">
        <v>61</v>
      </c>
      <c r="C22" s="2" t="s">
        <v>61</v>
      </c>
      <c r="D22" s="2" t="s">
        <v>16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336</v>
      </c>
      <c r="K22" s="2">
        <v>251</v>
      </c>
      <c r="L22" s="2">
        <v>131</v>
      </c>
      <c r="M22" s="2">
        <v>24</v>
      </c>
      <c r="N22" s="2">
        <v>23.82</v>
      </c>
      <c r="O22" s="2">
        <v>0</v>
      </c>
      <c r="P22" s="2">
        <v>565.82000000000005</v>
      </c>
      <c r="Q22" s="2">
        <v>0</v>
      </c>
      <c r="R22" s="2">
        <v>85.4</v>
      </c>
      <c r="S22" s="2">
        <v>0</v>
      </c>
      <c r="T22" s="2">
        <v>0</v>
      </c>
      <c r="U22" s="2">
        <v>0</v>
      </c>
      <c r="V22" s="2">
        <v>163</v>
      </c>
      <c r="W22" s="2">
        <v>855</v>
      </c>
      <c r="X22" s="2">
        <v>561</v>
      </c>
      <c r="Z22" s="17" t="s">
        <v>77</v>
      </c>
      <c r="AA22" s="18">
        <v>34</v>
      </c>
      <c r="AB22" s="18">
        <v>17</v>
      </c>
      <c r="AC22" s="18">
        <v>11</v>
      </c>
      <c r="AD22" s="18">
        <v>0</v>
      </c>
      <c r="AE22" s="18">
        <v>0</v>
      </c>
      <c r="AF22" s="18">
        <v>0</v>
      </c>
      <c r="AG22" s="18">
        <v>166.8</v>
      </c>
      <c r="AH22" s="18">
        <v>0</v>
      </c>
      <c r="AI22" s="18">
        <v>41.16</v>
      </c>
      <c r="AJ22" s="18">
        <v>0</v>
      </c>
      <c r="AK22" s="18">
        <v>0</v>
      </c>
      <c r="AL22" s="18">
        <v>0</v>
      </c>
      <c r="AM22" s="18">
        <v>0</v>
      </c>
      <c r="AN22" s="18">
        <v>38</v>
      </c>
      <c r="AO22" s="18">
        <v>513</v>
      </c>
      <c r="AP22">
        <f t="shared" si="1"/>
        <v>551</v>
      </c>
    </row>
    <row r="23" spans="1:42" x14ac:dyDescent="0.25">
      <c r="A23" s="2" t="s">
        <v>674</v>
      </c>
      <c r="B23" s="2" t="s">
        <v>63</v>
      </c>
      <c r="C23" s="2" t="s">
        <v>63</v>
      </c>
      <c r="D23" s="2" t="s">
        <v>16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7</v>
      </c>
      <c r="W23" s="2">
        <v>62</v>
      </c>
      <c r="X23" s="2">
        <v>14</v>
      </c>
      <c r="Z23" s="17" t="s">
        <v>79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  <c r="AN23" s="18">
        <v>23</v>
      </c>
      <c r="AO23" s="18">
        <v>9</v>
      </c>
      <c r="AP23">
        <f t="shared" si="1"/>
        <v>32</v>
      </c>
    </row>
    <row r="24" spans="1:42" x14ac:dyDescent="0.25">
      <c r="A24" s="2" t="s">
        <v>674</v>
      </c>
      <c r="B24" s="2" t="s">
        <v>67</v>
      </c>
      <c r="C24" s="2" t="s">
        <v>67</v>
      </c>
      <c r="D24" s="2" t="s">
        <v>16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34</v>
      </c>
      <c r="K24" s="2">
        <v>15</v>
      </c>
      <c r="L24" s="2">
        <v>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4</v>
      </c>
      <c r="W24" s="2">
        <v>31</v>
      </c>
      <c r="X24" s="2">
        <v>1</v>
      </c>
      <c r="Z24" s="17" t="s">
        <v>81</v>
      </c>
      <c r="AA24" s="18">
        <v>32</v>
      </c>
      <c r="AB24" s="18">
        <v>14</v>
      </c>
      <c r="AC24" s="18">
        <v>21</v>
      </c>
      <c r="AD24" s="18">
        <v>0</v>
      </c>
      <c r="AE24" s="18">
        <v>0</v>
      </c>
      <c r="AF24" s="18">
        <v>0</v>
      </c>
      <c r="AG24" s="18">
        <v>219.26</v>
      </c>
      <c r="AH24" s="18">
        <v>0</v>
      </c>
      <c r="AI24" s="18">
        <v>10.88</v>
      </c>
      <c r="AJ24" s="18">
        <v>0</v>
      </c>
      <c r="AK24" s="18">
        <v>0</v>
      </c>
      <c r="AL24" s="18">
        <v>0</v>
      </c>
      <c r="AM24" s="18">
        <v>23</v>
      </c>
      <c r="AN24" s="18">
        <v>255</v>
      </c>
      <c r="AO24" s="18">
        <v>111</v>
      </c>
      <c r="AP24">
        <f t="shared" si="1"/>
        <v>366</v>
      </c>
    </row>
    <row r="25" spans="1:42" x14ac:dyDescent="0.25">
      <c r="A25" s="2" t="s">
        <v>674</v>
      </c>
      <c r="B25" s="2" t="s">
        <v>69</v>
      </c>
      <c r="C25" s="2" t="s">
        <v>69</v>
      </c>
      <c r="D25" s="2" t="s">
        <v>16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236</v>
      </c>
      <c r="K25" s="2">
        <v>121</v>
      </c>
      <c r="L25" s="2">
        <v>68</v>
      </c>
      <c r="M25" s="2">
        <v>0</v>
      </c>
      <c r="N25" s="2">
        <v>0</v>
      </c>
      <c r="O25" s="2">
        <v>0</v>
      </c>
      <c r="P25" s="2">
        <v>89.4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9</v>
      </c>
      <c r="X25" s="2">
        <v>120</v>
      </c>
      <c r="Z25" s="17" t="s">
        <v>83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9.69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6</v>
      </c>
      <c r="AN25" s="18">
        <v>43</v>
      </c>
      <c r="AO25" s="18">
        <v>25</v>
      </c>
      <c r="AP25">
        <f t="shared" si="1"/>
        <v>68</v>
      </c>
    </row>
    <row r="26" spans="1:42" x14ac:dyDescent="0.25">
      <c r="A26" s="2" t="s">
        <v>674</v>
      </c>
      <c r="B26" s="2" t="s">
        <v>71</v>
      </c>
      <c r="C26" s="2" t="s">
        <v>71</v>
      </c>
      <c r="D26" s="2" t="s">
        <v>16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150</v>
      </c>
      <c r="K26" s="2">
        <v>45</v>
      </c>
      <c r="L26" s="2">
        <v>68</v>
      </c>
      <c r="M26" s="2">
        <v>0</v>
      </c>
      <c r="N26" s="2">
        <v>0</v>
      </c>
      <c r="O26" s="2">
        <v>0</v>
      </c>
      <c r="P26" s="2">
        <v>127.44</v>
      </c>
      <c r="Q26" s="2">
        <v>0</v>
      </c>
      <c r="R26" s="2">
        <v>53.64</v>
      </c>
      <c r="S26" s="2">
        <v>0</v>
      </c>
      <c r="T26" s="2">
        <v>0</v>
      </c>
      <c r="U26" s="2">
        <v>0</v>
      </c>
      <c r="V26" s="2">
        <v>15</v>
      </c>
      <c r="W26" s="2">
        <v>160</v>
      </c>
      <c r="X26" s="2">
        <v>50</v>
      </c>
      <c r="Z26" s="17" t="s">
        <v>85</v>
      </c>
      <c r="AA26" s="18">
        <v>55</v>
      </c>
      <c r="AB26" s="18">
        <v>67</v>
      </c>
      <c r="AC26" s="18">
        <v>10</v>
      </c>
      <c r="AD26" s="18">
        <v>8</v>
      </c>
      <c r="AE26" s="18">
        <v>8</v>
      </c>
      <c r="AF26" s="18">
        <v>0</v>
      </c>
      <c r="AG26" s="18">
        <v>36.450000000000003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14</v>
      </c>
      <c r="AN26" s="18">
        <v>437</v>
      </c>
      <c r="AO26" s="18">
        <v>63</v>
      </c>
      <c r="AP26">
        <f t="shared" si="1"/>
        <v>500</v>
      </c>
    </row>
    <row r="27" spans="1:42" x14ac:dyDescent="0.25">
      <c r="A27" s="2" t="s">
        <v>674</v>
      </c>
      <c r="B27" s="2" t="s">
        <v>73</v>
      </c>
      <c r="C27" s="2" t="s">
        <v>73</v>
      </c>
      <c r="D27" s="2" t="s">
        <v>16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94</v>
      </c>
      <c r="K27" s="2">
        <v>53</v>
      </c>
      <c r="L27" s="2">
        <v>68</v>
      </c>
      <c r="M27" s="2">
        <v>0</v>
      </c>
      <c r="N27" s="2">
        <v>0</v>
      </c>
      <c r="O27" s="2">
        <v>0</v>
      </c>
      <c r="P27" s="2">
        <v>105.25</v>
      </c>
      <c r="Q27" s="2">
        <v>0</v>
      </c>
      <c r="R27" s="2">
        <v>41.42</v>
      </c>
      <c r="S27" s="2">
        <v>0</v>
      </c>
      <c r="T27" s="2">
        <v>0</v>
      </c>
      <c r="U27" s="2">
        <v>0</v>
      </c>
      <c r="V27" s="2">
        <v>4</v>
      </c>
      <c r="W27" s="2">
        <v>64</v>
      </c>
      <c r="X27" s="2">
        <v>47</v>
      </c>
      <c r="Z27" s="17" t="s">
        <v>87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1.6</v>
      </c>
      <c r="AH27" s="18">
        <v>0</v>
      </c>
      <c r="AI27" s="18">
        <v>0.55000000000000004</v>
      </c>
      <c r="AJ27" s="18">
        <v>0</v>
      </c>
      <c r="AK27" s="18">
        <v>0</v>
      </c>
      <c r="AL27" s="18">
        <v>0</v>
      </c>
      <c r="AM27" s="18">
        <v>0</v>
      </c>
      <c r="AN27" s="18">
        <v>27</v>
      </c>
      <c r="AO27" s="18">
        <v>4</v>
      </c>
      <c r="AP27">
        <f t="shared" si="1"/>
        <v>31</v>
      </c>
    </row>
    <row r="28" spans="1:42" x14ac:dyDescent="0.25">
      <c r="A28" s="2" t="s">
        <v>674</v>
      </c>
      <c r="B28" s="2" t="s">
        <v>75</v>
      </c>
      <c r="C28" s="2" t="s">
        <v>67</v>
      </c>
      <c r="D28" s="2" t="s">
        <v>16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5.26</v>
      </c>
      <c r="U28" s="2">
        <v>0</v>
      </c>
      <c r="V28" s="2">
        <v>0</v>
      </c>
      <c r="W28" s="2">
        <v>0</v>
      </c>
      <c r="X28" s="2">
        <v>0</v>
      </c>
      <c r="Z28" s="17" t="s">
        <v>89</v>
      </c>
      <c r="AA28" s="18">
        <v>1899</v>
      </c>
      <c r="AB28" s="18">
        <v>1029</v>
      </c>
      <c r="AC28" s="18">
        <v>667</v>
      </c>
      <c r="AD28" s="18">
        <v>310</v>
      </c>
      <c r="AE28" s="18">
        <v>310</v>
      </c>
      <c r="AF28" s="18">
        <v>0</v>
      </c>
      <c r="AG28" s="18">
        <v>1313.96</v>
      </c>
      <c r="AH28" s="18">
        <v>12.96</v>
      </c>
      <c r="AI28" s="18">
        <v>240</v>
      </c>
      <c r="AJ28" s="18">
        <v>0</v>
      </c>
      <c r="AK28" s="18">
        <v>0</v>
      </c>
      <c r="AL28" s="18">
        <v>0</v>
      </c>
      <c r="AM28" s="18">
        <v>178</v>
      </c>
      <c r="AN28" s="18">
        <v>1411</v>
      </c>
      <c r="AO28" s="18">
        <v>1128</v>
      </c>
      <c r="AP28">
        <f t="shared" si="1"/>
        <v>2539</v>
      </c>
    </row>
    <row r="29" spans="1:42" x14ac:dyDescent="0.25">
      <c r="A29" s="2" t="s">
        <v>674</v>
      </c>
      <c r="B29" s="2" t="s">
        <v>75</v>
      </c>
      <c r="C29" s="2" t="s">
        <v>69</v>
      </c>
      <c r="D29" s="2" t="s">
        <v>16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3.44</v>
      </c>
      <c r="U29" s="2">
        <v>0</v>
      </c>
      <c r="V29" s="2">
        <v>0</v>
      </c>
      <c r="W29" s="2">
        <v>0</v>
      </c>
      <c r="X29" s="2">
        <v>0</v>
      </c>
      <c r="Z29" s="17" t="s">
        <v>91</v>
      </c>
      <c r="AA29" s="18">
        <v>39</v>
      </c>
      <c r="AB29" s="18">
        <v>20</v>
      </c>
      <c r="AC29" s="18">
        <v>5</v>
      </c>
      <c r="AD29" s="18">
        <v>2</v>
      </c>
      <c r="AE29" s="18">
        <v>2</v>
      </c>
      <c r="AF29" s="18">
        <v>0</v>
      </c>
      <c r="AG29" s="18">
        <v>33.700000000000003</v>
      </c>
      <c r="AH29" s="18">
        <v>0</v>
      </c>
      <c r="AI29" s="18">
        <v>10.6</v>
      </c>
      <c r="AJ29" s="18">
        <v>0</v>
      </c>
      <c r="AK29" s="18">
        <v>0</v>
      </c>
      <c r="AL29" s="18">
        <v>0</v>
      </c>
      <c r="AM29" s="18">
        <v>6</v>
      </c>
      <c r="AN29" s="18">
        <v>98</v>
      </c>
      <c r="AO29" s="18">
        <v>62</v>
      </c>
      <c r="AP29">
        <f t="shared" si="1"/>
        <v>160</v>
      </c>
    </row>
    <row r="30" spans="1:42" x14ac:dyDescent="0.25">
      <c r="A30" s="2" t="s">
        <v>674</v>
      </c>
      <c r="B30" s="2" t="s">
        <v>75</v>
      </c>
      <c r="C30" s="2" t="s">
        <v>71</v>
      </c>
      <c r="D30" s="2" t="s">
        <v>16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7.22</v>
      </c>
      <c r="U30" s="2">
        <v>0</v>
      </c>
      <c r="V30" s="2">
        <v>0</v>
      </c>
      <c r="W30" s="2">
        <v>0</v>
      </c>
      <c r="X30" s="2">
        <v>0</v>
      </c>
      <c r="Z30" s="17" t="s">
        <v>93</v>
      </c>
      <c r="AA30" s="18">
        <v>23</v>
      </c>
      <c r="AB30" s="18">
        <v>18</v>
      </c>
      <c r="AC30" s="18">
        <v>3</v>
      </c>
      <c r="AD30" s="18">
        <v>1</v>
      </c>
      <c r="AE30" s="18">
        <v>1</v>
      </c>
      <c r="AF30" s="18">
        <v>0</v>
      </c>
      <c r="AG30" s="18">
        <v>88.78</v>
      </c>
      <c r="AH30" s="18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  <c r="AN30" s="18">
        <v>112</v>
      </c>
      <c r="AO30" s="18">
        <v>111</v>
      </c>
      <c r="AP30">
        <f t="shared" si="1"/>
        <v>223</v>
      </c>
    </row>
    <row r="31" spans="1:42" x14ac:dyDescent="0.25">
      <c r="A31" s="2" t="s">
        <v>674</v>
      </c>
      <c r="B31" s="2" t="s">
        <v>75</v>
      </c>
      <c r="C31" s="2" t="s">
        <v>73</v>
      </c>
      <c r="D31" s="2" t="s">
        <v>16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3.98</v>
      </c>
      <c r="U31" s="2">
        <v>0</v>
      </c>
      <c r="V31" s="2">
        <v>0</v>
      </c>
      <c r="W31" s="2">
        <v>0</v>
      </c>
      <c r="X31" s="2">
        <v>0</v>
      </c>
      <c r="Z31" s="17" t="s">
        <v>95</v>
      </c>
      <c r="AA31" s="18">
        <v>0</v>
      </c>
      <c r="AB31" s="18">
        <v>1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>
        <f t="shared" si="1"/>
        <v>0</v>
      </c>
    </row>
    <row r="32" spans="1:42" x14ac:dyDescent="0.25">
      <c r="A32" s="2" t="s">
        <v>674</v>
      </c>
      <c r="B32" s="2" t="s">
        <v>75</v>
      </c>
      <c r="C32" s="2" t="s">
        <v>75</v>
      </c>
      <c r="D32" s="2" t="s">
        <v>16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981</v>
      </c>
      <c r="K32" s="2">
        <v>583</v>
      </c>
      <c r="L32" s="2">
        <v>407</v>
      </c>
      <c r="M32" s="2">
        <v>85</v>
      </c>
      <c r="N32" s="2">
        <v>84.12</v>
      </c>
      <c r="O32" s="2">
        <v>0</v>
      </c>
      <c r="P32" s="2">
        <v>378.51</v>
      </c>
      <c r="Q32" s="2">
        <v>0</v>
      </c>
      <c r="R32" s="2">
        <v>88.81</v>
      </c>
      <c r="S32" s="2">
        <v>0</v>
      </c>
      <c r="T32" s="2">
        <v>125.28</v>
      </c>
      <c r="U32" s="2">
        <v>0</v>
      </c>
      <c r="V32" s="2">
        <v>62</v>
      </c>
      <c r="W32" s="2">
        <v>588</v>
      </c>
      <c r="X32" s="2">
        <v>323</v>
      </c>
      <c r="Z32" s="17" t="s">
        <v>97</v>
      </c>
      <c r="AA32" s="18">
        <v>35</v>
      </c>
      <c r="AB32" s="18">
        <v>25</v>
      </c>
      <c r="AC32" s="18">
        <v>20</v>
      </c>
      <c r="AD32" s="18">
        <v>20</v>
      </c>
      <c r="AE32" s="18">
        <v>0</v>
      </c>
      <c r="AF32" s="18">
        <v>0</v>
      </c>
      <c r="AG32" s="18">
        <v>202.45</v>
      </c>
      <c r="AH32" s="18">
        <v>0</v>
      </c>
      <c r="AI32" s="18">
        <v>40.14</v>
      </c>
      <c r="AJ32" s="18">
        <v>0</v>
      </c>
      <c r="AK32" s="18">
        <v>0</v>
      </c>
      <c r="AL32" s="18">
        <v>0</v>
      </c>
      <c r="AM32" s="18">
        <v>29</v>
      </c>
      <c r="AN32" s="18">
        <v>406</v>
      </c>
      <c r="AO32" s="18">
        <v>0</v>
      </c>
      <c r="AP32">
        <f t="shared" si="1"/>
        <v>406</v>
      </c>
    </row>
    <row r="33" spans="1:42" x14ac:dyDescent="0.25">
      <c r="A33" s="2" t="s">
        <v>674</v>
      </c>
      <c r="B33" s="2" t="s">
        <v>75</v>
      </c>
      <c r="C33" s="2" t="s">
        <v>129</v>
      </c>
      <c r="D33" s="2" t="s">
        <v>16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3.64</v>
      </c>
      <c r="Q33" s="2">
        <v>0</v>
      </c>
      <c r="R33" s="2">
        <v>0</v>
      </c>
      <c r="S33" s="2">
        <v>0</v>
      </c>
      <c r="T33" s="2">
        <v>23.82</v>
      </c>
      <c r="U33" s="2">
        <v>0</v>
      </c>
      <c r="V33" s="2">
        <v>0</v>
      </c>
      <c r="W33" s="2">
        <v>0</v>
      </c>
      <c r="X33" s="2">
        <v>0</v>
      </c>
      <c r="Z33" s="17" t="s">
        <v>99</v>
      </c>
      <c r="AA33" s="18">
        <v>1834</v>
      </c>
      <c r="AB33" s="18">
        <v>1030</v>
      </c>
      <c r="AC33" s="18">
        <v>810</v>
      </c>
      <c r="AD33" s="18">
        <v>75</v>
      </c>
      <c r="AE33" s="18">
        <v>75</v>
      </c>
      <c r="AF33" s="18">
        <v>0</v>
      </c>
      <c r="AG33" s="18">
        <v>2171.77</v>
      </c>
      <c r="AH33" s="18">
        <v>0</v>
      </c>
      <c r="AI33" s="18">
        <v>176.97</v>
      </c>
      <c r="AJ33" s="18">
        <v>0</v>
      </c>
      <c r="AK33" s="18">
        <v>690.98</v>
      </c>
      <c r="AL33" s="18">
        <v>0</v>
      </c>
      <c r="AM33" s="18">
        <v>173</v>
      </c>
      <c r="AN33" s="18">
        <v>2299</v>
      </c>
      <c r="AO33" s="18">
        <v>800</v>
      </c>
      <c r="AP33">
        <f t="shared" si="1"/>
        <v>3099</v>
      </c>
    </row>
    <row r="34" spans="1:42" x14ac:dyDescent="0.25">
      <c r="A34" s="2" t="s">
        <v>674</v>
      </c>
      <c r="B34" s="2" t="s">
        <v>75</v>
      </c>
      <c r="C34" s="2" t="s">
        <v>133</v>
      </c>
      <c r="D34" s="2" t="s">
        <v>16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0.54</v>
      </c>
      <c r="U34" s="2">
        <v>0</v>
      </c>
      <c r="V34" s="2">
        <v>0</v>
      </c>
      <c r="W34" s="2">
        <v>0</v>
      </c>
      <c r="X34" s="2">
        <v>0</v>
      </c>
      <c r="Z34" s="17" t="s">
        <v>101</v>
      </c>
      <c r="AA34" s="18">
        <v>157</v>
      </c>
      <c r="AB34" s="18">
        <v>45</v>
      </c>
      <c r="AC34" s="18">
        <v>103</v>
      </c>
      <c r="AD34" s="18">
        <v>2</v>
      </c>
      <c r="AE34" s="18">
        <v>2</v>
      </c>
      <c r="AF34" s="18">
        <v>0</v>
      </c>
      <c r="AG34" s="18">
        <v>404.1</v>
      </c>
      <c r="AH34" s="18">
        <v>0</v>
      </c>
      <c r="AI34" s="18">
        <v>29.8</v>
      </c>
      <c r="AJ34" s="18">
        <v>0</v>
      </c>
      <c r="AK34" s="18">
        <v>0</v>
      </c>
      <c r="AL34" s="18">
        <v>0</v>
      </c>
      <c r="AM34" s="18">
        <v>41</v>
      </c>
      <c r="AN34" s="18">
        <v>453</v>
      </c>
      <c r="AO34" s="18">
        <v>271</v>
      </c>
      <c r="AP34">
        <f t="shared" si="1"/>
        <v>724</v>
      </c>
    </row>
    <row r="35" spans="1:42" x14ac:dyDescent="0.25">
      <c r="A35" s="2" t="s">
        <v>674</v>
      </c>
      <c r="B35" s="2" t="s">
        <v>77</v>
      </c>
      <c r="C35" s="2" t="s">
        <v>77</v>
      </c>
      <c r="D35" s="2" t="s">
        <v>16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34</v>
      </c>
      <c r="K35" s="2">
        <v>17</v>
      </c>
      <c r="L35" s="2">
        <v>11</v>
      </c>
      <c r="M35" s="2">
        <v>0</v>
      </c>
      <c r="N35" s="2">
        <v>0</v>
      </c>
      <c r="O35" s="2">
        <v>0</v>
      </c>
      <c r="P35" s="2">
        <v>166.8</v>
      </c>
      <c r="Q35" s="2">
        <v>0</v>
      </c>
      <c r="R35" s="2">
        <v>41.16</v>
      </c>
      <c r="S35" s="2">
        <v>0</v>
      </c>
      <c r="T35" s="2">
        <v>0</v>
      </c>
      <c r="U35" s="2">
        <v>0</v>
      </c>
      <c r="V35" s="2">
        <v>0</v>
      </c>
      <c r="W35" s="2">
        <v>38</v>
      </c>
      <c r="X35" s="2">
        <v>513</v>
      </c>
      <c r="Z35" s="17" t="s">
        <v>103</v>
      </c>
      <c r="AA35" s="18">
        <v>487</v>
      </c>
      <c r="AB35" s="18">
        <v>248</v>
      </c>
      <c r="AC35" s="18">
        <v>245</v>
      </c>
      <c r="AD35" s="18">
        <v>40</v>
      </c>
      <c r="AE35" s="18">
        <v>40</v>
      </c>
      <c r="AF35" s="18">
        <v>0</v>
      </c>
      <c r="AG35" s="18">
        <v>869.46</v>
      </c>
      <c r="AH35" s="18">
        <v>36.119999999999997</v>
      </c>
      <c r="AI35" s="18">
        <v>48.42</v>
      </c>
      <c r="AJ35" s="18">
        <v>0</v>
      </c>
      <c r="AK35" s="18">
        <v>0</v>
      </c>
      <c r="AL35" s="18">
        <v>0</v>
      </c>
      <c r="AM35" s="18">
        <v>78</v>
      </c>
      <c r="AN35" s="18">
        <v>1013</v>
      </c>
      <c r="AO35" s="18">
        <v>584</v>
      </c>
      <c r="AP35">
        <f t="shared" si="1"/>
        <v>1597</v>
      </c>
    </row>
    <row r="36" spans="1:42" x14ac:dyDescent="0.25">
      <c r="A36" s="2" t="s">
        <v>674</v>
      </c>
      <c r="B36" s="2" t="s">
        <v>79</v>
      </c>
      <c r="C36" s="2" t="s">
        <v>79</v>
      </c>
      <c r="D36" s="2" t="s">
        <v>16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23</v>
      </c>
      <c r="X36" s="2">
        <v>9</v>
      </c>
      <c r="Z36" s="17" t="s">
        <v>105</v>
      </c>
      <c r="AA36" s="18">
        <v>54</v>
      </c>
      <c r="AB36" s="18">
        <v>25</v>
      </c>
      <c r="AC36" s="18">
        <v>29</v>
      </c>
      <c r="AD36" s="18">
        <v>2</v>
      </c>
      <c r="AE36" s="18">
        <v>2</v>
      </c>
      <c r="AF36" s="18">
        <v>0</v>
      </c>
      <c r="AG36" s="18">
        <v>165.93</v>
      </c>
      <c r="AH36" s="18">
        <v>0</v>
      </c>
      <c r="AI36" s="18">
        <v>63.54</v>
      </c>
      <c r="AJ36" s="18">
        <v>0</v>
      </c>
      <c r="AK36" s="18">
        <v>0</v>
      </c>
      <c r="AL36" s="18">
        <v>0</v>
      </c>
      <c r="AM36" s="18">
        <v>24</v>
      </c>
      <c r="AN36" s="18">
        <v>252</v>
      </c>
      <c r="AO36" s="18">
        <v>85</v>
      </c>
      <c r="AP36">
        <f t="shared" si="1"/>
        <v>337</v>
      </c>
    </row>
    <row r="37" spans="1:42" x14ac:dyDescent="0.25">
      <c r="A37" s="2" t="s">
        <v>674</v>
      </c>
      <c r="B37" s="2" t="s">
        <v>81</v>
      </c>
      <c r="C37" s="2" t="s">
        <v>81</v>
      </c>
      <c r="D37" s="2" t="s">
        <v>16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32</v>
      </c>
      <c r="K37" s="2">
        <v>14</v>
      </c>
      <c r="L37" s="2">
        <v>21</v>
      </c>
      <c r="M37" s="2">
        <v>0</v>
      </c>
      <c r="N37" s="2">
        <v>0</v>
      </c>
      <c r="O37" s="2">
        <v>0</v>
      </c>
      <c r="P37" s="2">
        <v>219.26</v>
      </c>
      <c r="Q37" s="2">
        <v>0</v>
      </c>
      <c r="R37" s="2">
        <v>10.88</v>
      </c>
      <c r="S37" s="2">
        <v>0</v>
      </c>
      <c r="T37" s="2">
        <v>0</v>
      </c>
      <c r="U37" s="2">
        <v>0</v>
      </c>
      <c r="V37" s="2">
        <v>23</v>
      </c>
      <c r="W37" s="2">
        <v>255</v>
      </c>
      <c r="X37" s="2">
        <v>111</v>
      </c>
      <c r="Z37" s="17" t="s">
        <v>740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97</v>
      </c>
      <c r="AN37" s="18">
        <v>831</v>
      </c>
      <c r="AO37" s="18">
        <v>619</v>
      </c>
      <c r="AP37">
        <f t="shared" si="1"/>
        <v>1450</v>
      </c>
    </row>
    <row r="38" spans="1:42" x14ac:dyDescent="0.25">
      <c r="A38" s="2" t="s">
        <v>674</v>
      </c>
      <c r="B38" s="2" t="s">
        <v>83</v>
      </c>
      <c r="C38" s="2" t="s">
        <v>83</v>
      </c>
      <c r="D38" s="2" t="s">
        <v>16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9.69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6</v>
      </c>
      <c r="W38" s="2">
        <v>43</v>
      </c>
      <c r="X38" s="2">
        <v>25</v>
      </c>
      <c r="Z38" s="17" t="s">
        <v>107</v>
      </c>
      <c r="AA38" s="18">
        <v>2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32</v>
      </c>
      <c r="AH38" s="18">
        <v>0</v>
      </c>
      <c r="AI38" s="18">
        <v>4.6399999999999997</v>
      </c>
      <c r="AJ38" s="18">
        <v>0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>
        <f t="shared" si="1"/>
        <v>0</v>
      </c>
    </row>
    <row r="39" spans="1:42" x14ac:dyDescent="0.25">
      <c r="A39" s="2" t="s">
        <v>674</v>
      </c>
      <c r="B39" s="2" t="s">
        <v>85</v>
      </c>
      <c r="C39" s="2" t="s">
        <v>85</v>
      </c>
      <c r="D39" s="2" t="s">
        <v>16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55</v>
      </c>
      <c r="K39" s="2">
        <v>67</v>
      </c>
      <c r="L39" s="2">
        <v>10</v>
      </c>
      <c r="M39" s="2">
        <v>8</v>
      </c>
      <c r="N39" s="2">
        <v>8</v>
      </c>
      <c r="O39" s="2">
        <v>0</v>
      </c>
      <c r="P39" s="2">
        <v>36.450000000000003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14</v>
      </c>
      <c r="W39" s="2">
        <v>437</v>
      </c>
      <c r="X39" s="2">
        <v>63</v>
      </c>
      <c r="Z39" s="17" t="s">
        <v>109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0</v>
      </c>
      <c r="AN39" s="18">
        <v>2</v>
      </c>
      <c r="AO39" s="18">
        <v>0</v>
      </c>
      <c r="AP39">
        <f t="shared" si="1"/>
        <v>2</v>
      </c>
    </row>
    <row r="40" spans="1:42" x14ac:dyDescent="0.25">
      <c r="A40" s="2" t="s">
        <v>674</v>
      </c>
      <c r="B40" s="2" t="s">
        <v>87</v>
      </c>
      <c r="C40" s="2" t="s">
        <v>87</v>
      </c>
      <c r="D40" s="2" t="s">
        <v>16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1.6</v>
      </c>
      <c r="Q40" s="2">
        <v>0</v>
      </c>
      <c r="R40" s="2">
        <v>0.55000000000000004</v>
      </c>
      <c r="S40" s="2">
        <v>0</v>
      </c>
      <c r="T40" s="2">
        <v>0</v>
      </c>
      <c r="U40" s="2">
        <v>0</v>
      </c>
      <c r="V40" s="2">
        <v>0</v>
      </c>
      <c r="W40" s="2">
        <v>27</v>
      </c>
      <c r="X40" s="2">
        <v>4</v>
      </c>
      <c r="Z40" s="17" t="s">
        <v>111</v>
      </c>
      <c r="AA40" s="18">
        <v>278</v>
      </c>
      <c r="AB40" s="18">
        <v>118</v>
      </c>
      <c r="AC40" s="18">
        <v>74</v>
      </c>
      <c r="AD40" s="18">
        <v>31</v>
      </c>
      <c r="AE40" s="18">
        <v>30.63</v>
      </c>
      <c r="AF40" s="18">
        <v>0.37</v>
      </c>
      <c r="AG40" s="18">
        <v>350.11</v>
      </c>
      <c r="AH40" s="18">
        <v>0</v>
      </c>
      <c r="AI40" s="18">
        <v>70.8</v>
      </c>
      <c r="AJ40" s="18">
        <v>0</v>
      </c>
      <c r="AK40" s="18">
        <v>0</v>
      </c>
      <c r="AL40" s="18">
        <v>0</v>
      </c>
      <c r="AM40" s="18">
        <v>94</v>
      </c>
      <c r="AN40" s="18">
        <v>426</v>
      </c>
      <c r="AO40" s="18">
        <v>512</v>
      </c>
      <c r="AP40">
        <f t="shared" si="1"/>
        <v>938</v>
      </c>
    </row>
    <row r="41" spans="1:42" x14ac:dyDescent="0.25">
      <c r="A41" s="2" t="s">
        <v>674</v>
      </c>
      <c r="B41" s="2" t="s">
        <v>89</v>
      </c>
      <c r="C41" s="2" t="s">
        <v>89</v>
      </c>
      <c r="D41" s="2" t="s">
        <v>16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1899</v>
      </c>
      <c r="K41" s="2">
        <v>1029</v>
      </c>
      <c r="L41" s="2">
        <v>667</v>
      </c>
      <c r="M41" s="2">
        <v>310</v>
      </c>
      <c r="N41" s="2">
        <v>310</v>
      </c>
      <c r="O41" s="2">
        <v>0</v>
      </c>
      <c r="P41" s="2">
        <v>1313.96</v>
      </c>
      <c r="Q41" s="2">
        <v>12.96</v>
      </c>
      <c r="R41" s="2">
        <v>240</v>
      </c>
      <c r="S41" s="2">
        <v>0</v>
      </c>
      <c r="T41" s="2">
        <v>0</v>
      </c>
      <c r="U41" s="2">
        <v>0</v>
      </c>
      <c r="V41" s="2">
        <v>178</v>
      </c>
      <c r="W41" s="2">
        <v>1410</v>
      </c>
      <c r="X41" s="2">
        <v>1108</v>
      </c>
      <c r="Z41" s="17" t="s">
        <v>113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32.450000000000003</v>
      </c>
      <c r="AH41" s="18">
        <v>0</v>
      </c>
      <c r="AI41" s="18">
        <v>4.59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>
        <f t="shared" si="1"/>
        <v>0</v>
      </c>
    </row>
    <row r="42" spans="1:42" x14ac:dyDescent="0.25">
      <c r="A42" s="2" t="s">
        <v>674</v>
      </c>
      <c r="B42" s="2" t="s">
        <v>89</v>
      </c>
      <c r="C42" s="2" t="s">
        <v>93</v>
      </c>
      <c r="D42" s="2" t="s">
        <v>16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</v>
      </c>
      <c r="X42" s="2">
        <v>2</v>
      </c>
      <c r="Z42" s="17" t="s">
        <v>115</v>
      </c>
      <c r="AA42" s="18">
        <v>10</v>
      </c>
      <c r="AB42" s="18">
        <v>13</v>
      </c>
      <c r="AC42" s="18">
        <v>3</v>
      </c>
      <c r="AD42" s="18">
        <v>0</v>
      </c>
      <c r="AE42" s="18">
        <v>0</v>
      </c>
      <c r="AF42" s="18">
        <v>0</v>
      </c>
      <c r="AG42" s="18">
        <v>81.47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12</v>
      </c>
      <c r="AN42" s="18">
        <v>240</v>
      </c>
      <c r="AO42" s="18">
        <v>0</v>
      </c>
      <c r="AP42">
        <f t="shared" si="1"/>
        <v>240</v>
      </c>
    </row>
    <row r="43" spans="1:42" x14ac:dyDescent="0.25">
      <c r="A43" s="2" t="s">
        <v>674</v>
      </c>
      <c r="B43" s="2" t="s">
        <v>89</v>
      </c>
      <c r="C43" s="2" t="s">
        <v>97</v>
      </c>
      <c r="D43" s="2" t="s">
        <v>16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4</v>
      </c>
      <c r="Z43" s="17" t="s">
        <v>117</v>
      </c>
      <c r="AA43" s="18">
        <v>24</v>
      </c>
      <c r="AB43" s="18">
        <v>0</v>
      </c>
      <c r="AC43" s="18">
        <v>1</v>
      </c>
      <c r="AD43" s="18">
        <v>0</v>
      </c>
      <c r="AE43" s="18">
        <v>0</v>
      </c>
      <c r="AF43" s="18">
        <v>0</v>
      </c>
      <c r="AG43" s="18">
        <v>35.28</v>
      </c>
      <c r="AH43" s="18">
        <v>0</v>
      </c>
      <c r="AI43" s="18">
        <v>5.58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>
        <f t="shared" si="1"/>
        <v>0</v>
      </c>
    </row>
    <row r="44" spans="1:42" x14ac:dyDescent="0.25">
      <c r="A44" s="2" t="s">
        <v>674</v>
      </c>
      <c r="B44" s="2" t="s">
        <v>89</v>
      </c>
      <c r="C44" s="2" t="s">
        <v>101</v>
      </c>
      <c r="D44" s="2" t="s">
        <v>16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2</v>
      </c>
      <c r="Z44" s="17" t="s">
        <v>119</v>
      </c>
      <c r="AA44" s="18">
        <v>131</v>
      </c>
      <c r="AB44" s="18">
        <v>47</v>
      </c>
      <c r="AC44" s="18">
        <v>34</v>
      </c>
      <c r="AD44" s="18">
        <v>1</v>
      </c>
      <c r="AE44" s="18">
        <v>1</v>
      </c>
      <c r="AF44" s="18">
        <v>0</v>
      </c>
      <c r="AG44" s="18">
        <v>64.62</v>
      </c>
      <c r="AH44" s="18">
        <v>0</v>
      </c>
      <c r="AI44" s="18">
        <v>4.2</v>
      </c>
      <c r="AJ44" s="18">
        <v>0</v>
      </c>
      <c r="AK44" s="18">
        <v>0</v>
      </c>
      <c r="AL44" s="18">
        <v>0</v>
      </c>
      <c r="AM44" s="18">
        <v>15</v>
      </c>
      <c r="AN44" s="18">
        <v>149</v>
      </c>
      <c r="AO44" s="18">
        <v>166</v>
      </c>
      <c r="AP44">
        <f t="shared" si="1"/>
        <v>315</v>
      </c>
    </row>
    <row r="45" spans="1:42" x14ac:dyDescent="0.25">
      <c r="A45" s="2" t="s">
        <v>674</v>
      </c>
      <c r="B45" s="2" t="s">
        <v>89</v>
      </c>
      <c r="C45" s="2" t="s">
        <v>103</v>
      </c>
      <c r="D45" s="2" t="s">
        <v>16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5</v>
      </c>
      <c r="Z45" s="17" t="s">
        <v>121</v>
      </c>
      <c r="AA45" s="18">
        <v>158</v>
      </c>
      <c r="AB45" s="18">
        <v>86</v>
      </c>
      <c r="AC45" s="18">
        <v>51</v>
      </c>
      <c r="AD45" s="18">
        <v>0</v>
      </c>
      <c r="AE45" s="18">
        <v>0</v>
      </c>
      <c r="AF45" s="18">
        <v>0</v>
      </c>
      <c r="AG45" s="18">
        <v>279.7</v>
      </c>
      <c r="AH45" s="18">
        <v>0</v>
      </c>
      <c r="AI45" s="18">
        <v>51.3</v>
      </c>
      <c r="AJ45" s="18">
        <v>0</v>
      </c>
      <c r="AK45" s="18">
        <v>0</v>
      </c>
      <c r="AL45" s="18">
        <v>0</v>
      </c>
      <c r="AM45" s="18">
        <v>35</v>
      </c>
      <c r="AN45" s="18">
        <v>322</v>
      </c>
      <c r="AO45" s="18">
        <v>349</v>
      </c>
      <c r="AP45">
        <f t="shared" si="1"/>
        <v>671</v>
      </c>
    </row>
    <row r="46" spans="1:42" x14ac:dyDescent="0.25">
      <c r="A46" s="2" t="s">
        <v>674</v>
      </c>
      <c r="B46" s="2" t="s">
        <v>89</v>
      </c>
      <c r="C46" s="2" t="s">
        <v>105</v>
      </c>
      <c r="D46" s="2" t="s">
        <v>16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1</v>
      </c>
      <c r="Z46" s="17" t="s">
        <v>123</v>
      </c>
      <c r="AA46" s="18">
        <v>55</v>
      </c>
      <c r="AB46" s="18">
        <v>9</v>
      </c>
      <c r="AC46" s="18">
        <v>18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>
        <f t="shared" si="1"/>
        <v>0</v>
      </c>
    </row>
    <row r="47" spans="1:42" x14ac:dyDescent="0.25">
      <c r="A47" s="2" t="s">
        <v>674</v>
      </c>
      <c r="B47" s="2" t="s">
        <v>89</v>
      </c>
      <c r="C47" s="2" t="s">
        <v>117</v>
      </c>
      <c r="D47" s="2" t="s">
        <v>16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1</v>
      </c>
      <c r="Z47" s="17" t="s">
        <v>125</v>
      </c>
      <c r="AA47" s="18">
        <v>195</v>
      </c>
      <c r="AB47" s="18">
        <v>152</v>
      </c>
      <c r="AC47" s="18">
        <v>37</v>
      </c>
      <c r="AD47" s="18">
        <v>0</v>
      </c>
      <c r="AE47" s="18">
        <v>0</v>
      </c>
      <c r="AF47" s="18">
        <v>0</v>
      </c>
      <c r="AG47" s="18">
        <v>32.270000000000003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12</v>
      </c>
      <c r="AN47" s="18">
        <v>42</v>
      </c>
      <c r="AO47" s="18">
        <v>19</v>
      </c>
      <c r="AP47">
        <f t="shared" si="1"/>
        <v>61</v>
      </c>
    </row>
    <row r="48" spans="1:42" x14ac:dyDescent="0.25">
      <c r="A48" s="2" t="s">
        <v>674</v>
      </c>
      <c r="B48" s="2" t="s">
        <v>89</v>
      </c>
      <c r="C48" s="2" t="s">
        <v>119</v>
      </c>
      <c r="D48" s="2" t="s">
        <v>16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4</v>
      </c>
      <c r="Z48" s="17" t="s">
        <v>127</v>
      </c>
      <c r="AA48" s="18">
        <v>10</v>
      </c>
      <c r="AB48" s="18">
        <v>0</v>
      </c>
      <c r="AC48" s="18">
        <v>4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0</v>
      </c>
      <c r="AN48" s="18">
        <v>5</v>
      </c>
      <c r="AO48" s="18">
        <v>0</v>
      </c>
      <c r="AP48">
        <f t="shared" si="1"/>
        <v>5</v>
      </c>
    </row>
    <row r="49" spans="1:42" x14ac:dyDescent="0.25">
      <c r="A49" s="2" t="s">
        <v>674</v>
      </c>
      <c r="B49" s="2" t="s">
        <v>89</v>
      </c>
      <c r="C49" s="2" t="s">
        <v>121</v>
      </c>
      <c r="D49" s="2" t="s">
        <v>16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1</v>
      </c>
      <c r="Z49" s="17" t="s">
        <v>129</v>
      </c>
      <c r="AA49" s="18">
        <v>604</v>
      </c>
      <c r="AB49" s="18">
        <v>365</v>
      </c>
      <c r="AC49" s="18">
        <v>340</v>
      </c>
      <c r="AD49" s="18">
        <v>0</v>
      </c>
      <c r="AE49" s="18">
        <v>0</v>
      </c>
      <c r="AF49" s="18">
        <v>0</v>
      </c>
      <c r="AG49" s="18">
        <v>329.54</v>
      </c>
      <c r="AH49" s="18">
        <v>0</v>
      </c>
      <c r="AI49" s="18">
        <v>55.97</v>
      </c>
      <c r="AJ49" s="18">
        <v>0</v>
      </c>
      <c r="AK49" s="18">
        <v>0</v>
      </c>
      <c r="AL49" s="18">
        <v>0</v>
      </c>
      <c r="AM49" s="18">
        <v>65</v>
      </c>
      <c r="AN49" s="18">
        <v>486</v>
      </c>
      <c r="AO49" s="18">
        <v>189</v>
      </c>
      <c r="AP49">
        <f t="shared" si="1"/>
        <v>675</v>
      </c>
    </row>
    <row r="50" spans="1:42" x14ac:dyDescent="0.25">
      <c r="A50" s="2" t="s">
        <v>674</v>
      </c>
      <c r="B50" s="2" t="s">
        <v>91</v>
      </c>
      <c r="C50" s="2" t="s">
        <v>91</v>
      </c>
      <c r="D50" s="2" t="s">
        <v>16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39</v>
      </c>
      <c r="K50" s="2">
        <v>20</v>
      </c>
      <c r="L50" s="2">
        <v>5</v>
      </c>
      <c r="M50" s="2">
        <v>2</v>
      </c>
      <c r="N50" s="2">
        <v>2</v>
      </c>
      <c r="O50" s="2">
        <v>0</v>
      </c>
      <c r="P50" s="2">
        <v>33.700000000000003</v>
      </c>
      <c r="Q50" s="2">
        <v>0</v>
      </c>
      <c r="R50" s="2">
        <v>10.6</v>
      </c>
      <c r="S50" s="2">
        <v>0</v>
      </c>
      <c r="T50" s="2">
        <v>0</v>
      </c>
      <c r="U50" s="2">
        <v>0</v>
      </c>
      <c r="V50" s="2">
        <v>6</v>
      </c>
      <c r="W50" s="2">
        <v>98</v>
      </c>
      <c r="X50" s="2">
        <v>62</v>
      </c>
      <c r="Z50" s="17" t="s">
        <v>131</v>
      </c>
      <c r="AA50" s="18">
        <v>1</v>
      </c>
      <c r="AB50" s="18">
        <v>3</v>
      </c>
      <c r="AC50" s="18">
        <v>5</v>
      </c>
      <c r="AD50" s="18">
        <v>0</v>
      </c>
      <c r="AE50" s="18">
        <v>0</v>
      </c>
      <c r="AF50" s="18">
        <v>0</v>
      </c>
      <c r="AG50" s="18">
        <v>2.82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1</v>
      </c>
      <c r="AN50" s="18">
        <v>6</v>
      </c>
      <c r="AO50" s="18">
        <v>0</v>
      </c>
      <c r="AP50">
        <f t="shared" si="1"/>
        <v>6</v>
      </c>
    </row>
    <row r="51" spans="1:42" x14ac:dyDescent="0.25">
      <c r="A51" s="2" t="s">
        <v>674</v>
      </c>
      <c r="B51" s="2" t="s">
        <v>93</v>
      </c>
      <c r="C51" s="2" t="s">
        <v>93</v>
      </c>
      <c r="D51" s="2" t="s">
        <v>16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23</v>
      </c>
      <c r="K51" s="2">
        <v>18</v>
      </c>
      <c r="L51" s="2">
        <v>3</v>
      </c>
      <c r="M51" s="2">
        <v>1</v>
      </c>
      <c r="N51" s="2">
        <v>1</v>
      </c>
      <c r="O51" s="2">
        <v>0</v>
      </c>
      <c r="P51" s="2">
        <v>88.78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112</v>
      </c>
      <c r="X51" s="2">
        <v>111</v>
      </c>
      <c r="Z51" s="17" t="s">
        <v>133</v>
      </c>
      <c r="AA51" s="18">
        <v>6</v>
      </c>
      <c r="AB51" s="18">
        <v>6</v>
      </c>
      <c r="AC51" s="18">
        <v>2</v>
      </c>
      <c r="AD51" s="18">
        <v>0</v>
      </c>
      <c r="AE51" s="18">
        <v>0</v>
      </c>
      <c r="AF51" s="18">
        <v>0</v>
      </c>
      <c r="AG51" s="18">
        <v>16.95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>
        <f t="shared" si="1"/>
        <v>0</v>
      </c>
    </row>
    <row r="52" spans="1:42" x14ac:dyDescent="0.25">
      <c r="A52" s="2" t="s">
        <v>674</v>
      </c>
      <c r="B52" s="2" t="s">
        <v>95</v>
      </c>
      <c r="C52" s="2" t="s">
        <v>95</v>
      </c>
      <c r="D52" s="2" t="s">
        <v>16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Z52" s="17" t="s">
        <v>135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1</v>
      </c>
      <c r="AN52" s="18">
        <v>3</v>
      </c>
      <c r="AO52" s="18">
        <v>0</v>
      </c>
      <c r="AP52">
        <f t="shared" si="1"/>
        <v>3</v>
      </c>
    </row>
    <row r="53" spans="1:42" x14ac:dyDescent="0.25">
      <c r="A53" s="2" t="s">
        <v>674</v>
      </c>
      <c r="B53" s="2" t="s">
        <v>97</v>
      </c>
      <c r="C53" s="2" t="s">
        <v>97</v>
      </c>
      <c r="D53" s="2" t="s">
        <v>16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35</v>
      </c>
      <c r="K53" s="2">
        <v>25</v>
      </c>
      <c r="L53" s="2">
        <v>20</v>
      </c>
      <c r="M53" s="2">
        <v>20</v>
      </c>
      <c r="N53" s="2">
        <v>0</v>
      </c>
      <c r="O53" s="2">
        <v>0</v>
      </c>
      <c r="P53" s="2">
        <v>202.45</v>
      </c>
      <c r="Q53" s="2">
        <v>0</v>
      </c>
      <c r="R53" s="2">
        <v>40.14</v>
      </c>
      <c r="S53" s="2">
        <v>0</v>
      </c>
      <c r="T53" s="2">
        <v>0</v>
      </c>
      <c r="U53" s="2">
        <v>0</v>
      </c>
      <c r="V53" s="2">
        <v>29</v>
      </c>
      <c r="W53" s="2">
        <v>406</v>
      </c>
      <c r="X53" s="2">
        <v>0</v>
      </c>
      <c r="Z53" s="17" t="s">
        <v>137</v>
      </c>
      <c r="AA53" s="18">
        <v>0</v>
      </c>
      <c r="AB53" s="18">
        <v>0</v>
      </c>
      <c r="AC53" s="18">
        <v>0</v>
      </c>
      <c r="AD53" s="18">
        <v>56</v>
      </c>
      <c r="AE53" s="18">
        <v>56</v>
      </c>
      <c r="AF53" s="18">
        <v>0</v>
      </c>
      <c r="AG53" s="18">
        <v>5.88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22</v>
      </c>
      <c r="AO53" s="18">
        <v>0</v>
      </c>
      <c r="AP53">
        <f t="shared" si="1"/>
        <v>22</v>
      </c>
    </row>
    <row r="54" spans="1:42" x14ac:dyDescent="0.25">
      <c r="A54" s="2" t="s">
        <v>674</v>
      </c>
      <c r="B54" s="2" t="s">
        <v>99</v>
      </c>
      <c r="C54" s="2" t="s">
        <v>89</v>
      </c>
      <c r="D54" s="2" t="s">
        <v>16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142.94</v>
      </c>
      <c r="U54" s="2">
        <v>0</v>
      </c>
      <c r="V54" s="2">
        <v>0</v>
      </c>
      <c r="W54" s="2">
        <v>0</v>
      </c>
      <c r="X54" s="2">
        <v>1</v>
      </c>
      <c r="Z54" s="17" t="s">
        <v>139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7</v>
      </c>
      <c r="AP54">
        <f t="shared" si="1"/>
        <v>7</v>
      </c>
    </row>
    <row r="55" spans="1:42" x14ac:dyDescent="0.25">
      <c r="A55" s="2" t="s">
        <v>674</v>
      </c>
      <c r="B55" s="2" t="s">
        <v>99</v>
      </c>
      <c r="C55" s="2" t="s">
        <v>91</v>
      </c>
      <c r="D55" s="2" t="s">
        <v>16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16.739999999999998</v>
      </c>
      <c r="U55" s="2">
        <v>0</v>
      </c>
      <c r="V55" s="2">
        <v>0</v>
      </c>
      <c r="W55" s="2">
        <v>0</v>
      </c>
      <c r="X55" s="2">
        <v>1</v>
      </c>
      <c r="Z55" s="17" t="s">
        <v>141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18</v>
      </c>
      <c r="AO55" s="18">
        <v>0</v>
      </c>
      <c r="AP55">
        <f t="shared" si="1"/>
        <v>18</v>
      </c>
    </row>
    <row r="56" spans="1:42" x14ac:dyDescent="0.25">
      <c r="A56" s="2" t="s">
        <v>674</v>
      </c>
      <c r="B56" s="2" t="s">
        <v>99</v>
      </c>
      <c r="C56" s="2" t="s">
        <v>93</v>
      </c>
      <c r="D56" s="2" t="s">
        <v>16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38.1</v>
      </c>
      <c r="U56" s="2">
        <v>0</v>
      </c>
      <c r="V56" s="2">
        <v>0</v>
      </c>
      <c r="W56" s="2">
        <v>0</v>
      </c>
      <c r="X56" s="2">
        <v>0</v>
      </c>
      <c r="Z56" s="17" t="s">
        <v>143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11.9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3</v>
      </c>
      <c r="AN56" s="18">
        <v>25</v>
      </c>
      <c r="AO56" s="18">
        <v>15</v>
      </c>
      <c r="AP56">
        <f t="shared" si="1"/>
        <v>40</v>
      </c>
    </row>
    <row r="57" spans="1:42" x14ac:dyDescent="0.25">
      <c r="A57" s="2" t="s">
        <v>674</v>
      </c>
      <c r="B57" s="2" t="s">
        <v>99</v>
      </c>
      <c r="C57" s="2" t="s">
        <v>97</v>
      </c>
      <c r="D57" s="2" t="s">
        <v>16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45.28</v>
      </c>
      <c r="U57" s="2">
        <v>0</v>
      </c>
      <c r="V57" s="2">
        <v>0</v>
      </c>
      <c r="W57" s="2">
        <v>0</v>
      </c>
      <c r="X57" s="2">
        <v>0</v>
      </c>
      <c r="Z57" s="17" t="s">
        <v>145</v>
      </c>
      <c r="AA57" s="18">
        <v>0</v>
      </c>
      <c r="AB57" s="18">
        <v>0</v>
      </c>
      <c r="AC57" s="18">
        <v>0</v>
      </c>
      <c r="AD57" s="18">
        <v>18</v>
      </c>
      <c r="AE57" s="18">
        <v>18</v>
      </c>
      <c r="AF57" s="18">
        <v>0</v>
      </c>
      <c r="AG57" s="18">
        <v>645.66</v>
      </c>
      <c r="AH57" s="18">
        <v>0</v>
      </c>
      <c r="AI57" s="18">
        <v>148.68</v>
      </c>
      <c r="AJ57" s="18">
        <v>0</v>
      </c>
      <c r="AK57" s="18">
        <v>0</v>
      </c>
      <c r="AL57" s="18">
        <v>0</v>
      </c>
      <c r="AM57" s="18">
        <v>135</v>
      </c>
      <c r="AN57" s="18">
        <v>1153</v>
      </c>
      <c r="AO57" s="18">
        <v>1117</v>
      </c>
      <c r="AP57">
        <f t="shared" si="1"/>
        <v>2270</v>
      </c>
    </row>
    <row r="58" spans="1:42" x14ac:dyDescent="0.25">
      <c r="A58" s="2" t="s">
        <v>674</v>
      </c>
      <c r="B58" s="2" t="s">
        <v>99</v>
      </c>
      <c r="C58" s="2" t="s">
        <v>99</v>
      </c>
      <c r="D58" s="2" t="s">
        <v>16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1834</v>
      </c>
      <c r="K58" s="2">
        <v>1030</v>
      </c>
      <c r="L58" s="2">
        <v>810</v>
      </c>
      <c r="M58" s="2">
        <v>75</v>
      </c>
      <c r="N58" s="2">
        <v>75</v>
      </c>
      <c r="O58" s="2">
        <v>0</v>
      </c>
      <c r="P58" s="2">
        <v>2171.77</v>
      </c>
      <c r="Q58" s="2">
        <v>0</v>
      </c>
      <c r="R58" s="2">
        <v>176.97</v>
      </c>
      <c r="S58" s="2">
        <v>0</v>
      </c>
      <c r="T58" s="2">
        <v>227.16</v>
      </c>
      <c r="U58" s="2">
        <v>0</v>
      </c>
      <c r="V58" s="2">
        <v>173</v>
      </c>
      <c r="W58" s="2">
        <v>2299</v>
      </c>
      <c r="X58" s="2">
        <v>797</v>
      </c>
      <c r="Z58" s="17" t="s">
        <v>147</v>
      </c>
      <c r="AA58" s="18">
        <v>406</v>
      </c>
      <c r="AB58" s="18">
        <v>275</v>
      </c>
      <c r="AC58" s="18">
        <v>91</v>
      </c>
      <c r="AD58" s="18">
        <v>15</v>
      </c>
      <c r="AE58" s="18">
        <v>15</v>
      </c>
      <c r="AF58" s="18">
        <v>0</v>
      </c>
      <c r="AG58" s="18">
        <v>103.2</v>
      </c>
      <c r="AH58" s="18">
        <v>0</v>
      </c>
      <c r="AI58" s="18">
        <v>3.75</v>
      </c>
      <c r="AJ58" s="18">
        <v>0</v>
      </c>
      <c r="AK58" s="18">
        <v>0</v>
      </c>
      <c r="AL58" s="18">
        <v>0</v>
      </c>
      <c r="AM58" s="18">
        <v>18</v>
      </c>
      <c r="AN58" s="18">
        <v>146</v>
      </c>
      <c r="AO58" s="18">
        <v>136</v>
      </c>
      <c r="AP58">
        <f t="shared" si="1"/>
        <v>282</v>
      </c>
    </row>
    <row r="59" spans="1:42" x14ac:dyDescent="0.25">
      <c r="A59" s="2" t="s">
        <v>674</v>
      </c>
      <c r="B59" s="2" t="s">
        <v>99</v>
      </c>
      <c r="C59" s="2" t="s">
        <v>101</v>
      </c>
      <c r="D59" s="2" t="s">
        <v>16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49.14</v>
      </c>
      <c r="U59" s="2">
        <v>0</v>
      </c>
      <c r="V59" s="2">
        <v>0</v>
      </c>
      <c r="W59" s="2">
        <v>0</v>
      </c>
      <c r="X59" s="2">
        <v>0</v>
      </c>
      <c r="Z59" s="17" t="s">
        <v>151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2.4700000000000002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>
        <f t="shared" si="1"/>
        <v>0</v>
      </c>
    </row>
    <row r="60" spans="1:42" x14ac:dyDescent="0.25">
      <c r="A60" s="2" t="s">
        <v>674</v>
      </c>
      <c r="B60" s="2" t="s">
        <v>99</v>
      </c>
      <c r="C60" s="2" t="s">
        <v>103</v>
      </c>
      <c r="D60" s="2" t="s">
        <v>16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101.04</v>
      </c>
      <c r="U60" s="2">
        <v>0</v>
      </c>
      <c r="V60" s="2">
        <v>0</v>
      </c>
      <c r="W60" s="2">
        <v>0</v>
      </c>
      <c r="X60" s="2">
        <v>1</v>
      </c>
      <c r="Z60" s="17" t="s">
        <v>153</v>
      </c>
      <c r="AA60" s="18">
        <v>3</v>
      </c>
      <c r="AB60" s="18">
        <v>1</v>
      </c>
      <c r="AC60" s="18">
        <v>0</v>
      </c>
      <c r="AD60" s="18">
        <v>0</v>
      </c>
      <c r="AE60" s="18">
        <v>0</v>
      </c>
      <c r="AF60" s="18">
        <v>0</v>
      </c>
      <c r="AG60" s="18">
        <v>33.86</v>
      </c>
      <c r="AH60" s="18">
        <v>0</v>
      </c>
      <c r="AI60" s="18">
        <v>8.16</v>
      </c>
      <c r="AJ60" s="18">
        <v>0</v>
      </c>
      <c r="AK60" s="18">
        <v>0</v>
      </c>
      <c r="AL60" s="18">
        <v>0</v>
      </c>
      <c r="AM60" s="18">
        <v>3</v>
      </c>
      <c r="AN60" s="18">
        <v>13</v>
      </c>
      <c r="AO60" s="18">
        <v>31</v>
      </c>
      <c r="AP60">
        <f t="shared" si="1"/>
        <v>44</v>
      </c>
    </row>
    <row r="61" spans="1:42" x14ac:dyDescent="0.25">
      <c r="A61" s="2" t="s">
        <v>674</v>
      </c>
      <c r="B61" s="2" t="s">
        <v>99</v>
      </c>
      <c r="C61" s="2" t="s">
        <v>105</v>
      </c>
      <c r="D61" s="2" t="s">
        <v>16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35.56</v>
      </c>
      <c r="U61" s="2">
        <v>0</v>
      </c>
      <c r="V61" s="2">
        <v>0</v>
      </c>
      <c r="W61" s="2">
        <v>0</v>
      </c>
      <c r="X61" s="2">
        <v>0</v>
      </c>
      <c r="Z61" s="17" t="s">
        <v>155</v>
      </c>
      <c r="AA61" s="18">
        <v>773</v>
      </c>
      <c r="AB61" s="18">
        <v>429</v>
      </c>
      <c r="AC61" s="18">
        <v>298</v>
      </c>
      <c r="AD61" s="18">
        <v>0</v>
      </c>
      <c r="AE61" s="18">
        <v>0</v>
      </c>
      <c r="AF61" s="18">
        <v>0</v>
      </c>
      <c r="AG61" s="18">
        <v>184.4</v>
      </c>
      <c r="AH61" s="18">
        <v>0</v>
      </c>
      <c r="AI61" s="18">
        <v>65.55</v>
      </c>
      <c r="AJ61" s="18">
        <v>0</v>
      </c>
      <c r="AK61" s="18">
        <v>0</v>
      </c>
      <c r="AL61" s="18">
        <v>0</v>
      </c>
      <c r="AM61" s="18">
        <v>13</v>
      </c>
      <c r="AN61" s="18">
        <v>0</v>
      </c>
      <c r="AO61" s="18">
        <v>281</v>
      </c>
      <c r="AP61">
        <f t="shared" si="1"/>
        <v>281</v>
      </c>
    </row>
    <row r="62" spans="1:42" x14ac:dyDescent="0.25">
      <c r="A62" s="2" t="s">
        <v>674</v>
      </c>
      <c r="B62" s="2" t="s">
        <v>99</v>
      </c>
      <c r="C62" s="2" t="s">
        <v>119</v>
      </c>
      <c r="D62" s="2" t="s">
        <v>16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35.020000000000003</v>
      </c>
      <c r="U62" s="2">
        <v>0</v>
      </c>
      <c r="V62" s="2">
        <v>0</v>
      </c>
      <c r="W62" s="2">
        <v>0</v>
      </c>
      <c r="X62" s="2">
        <v>0</v>
      </c>
      <c r="Z62" s="17" t="s">
        <v>157</v>
      </c>
      <c r="AA62" s="18">
        <v>772</v>
      </c>
      <c r="AB62" s="18">
        <v>396</v>
      </c>
      <c r="AC62" s="18">
        <v>269</v>
      </c>
      <c r="AD62" s="18">
        <v>3</v>
      </c>
      <c r="AE62" s="18">
        <v>3</v>
      </c>
      <c r="AF62" s="18">
        <v>0</v>
      </c>
      <c r="AG62" s="18">
        <v>231.94</v>
      </c>
      <c r="AH62" s="18">
        <v>0</v>
      </c>
      <c r="AI62" s="18">
        <v>58</v>
      </c>
      <c r="AJ62" s="18">
        <v>0</v>
      </c>
      <c r="AK62" s="18">
        <v>0</v>
      </c>
      <c r="AL62" s="18">
        <v>0</v>
      </c>
      <c r="AM62" s="18">
        <v>0</v>
      </c>
      <c r="AN62" s="18">
        <v>22</v>
      </c>
      <c r="AO62" s="18">
        <v>392</v>
      </c>
      <c r="AP62">
        <f t="shared" si="1"/>
        <v>414</v>
      </c>
    </row>
    <row r="63" spans="1:42" x14ac:dyDescent="0.25">
      <c r="A63" s="2" t="s">
        <v>674</v>
      </c>
      <c r="B63" s="2" t="s">
        <v>101</v>
      </c>
      <c r="C63" s="2" t="s">
        <v>101</v>
      </c>
      <c r="D63" s="2" t="s">
        <v>16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157</v>
      </c>
      <c r="K63" s="2">
        <v>45</v>
      </c>
      <c r="L63" s="2">
        <v>103</v>
      </c>
      <c r="M63" s="2">
        <v>2</v>
      </c>
      <c r="N63" s="2">
        <v>2</v>
      </c>
      <c r="O63" s="2">
        <v>0</v>
      </c>
      <c r="P63" s="2">
        <v>404.1</v>
      </c>
      <c r="Q63" s="2">
        <v>0</v>
      </c>
      <c r="R63" s="2">
        <v>29.8</v>
      </c>
      <c r="S63" s="2">
        <v>0</v>
      </c>
      <c r="T63" s="2">
        <v>0</v>
      </c>
      <c r="U63" s="2">
        <v>0</v>
      </c>
      <c r="V63" s="2">
        <v>41</v>
      </c>
      <c r="W63" s="2">
        <v>453</v>
      </c>
      <c r="X63" s="2">
        <v>271</v>
      </c>
      <c r="Z63" s="17" t="s">
        <v>159</v>
      </c>
      <c r="AA63" s="18">
        <v>163</v>
      </c>
      <c r="AB63" s="18">
        <v>75</v>
      </c>
      <c r="AC63" s="18">
        <v>64</v>
      </c>
      <c r="AD63" s="18">
        <v>0</v>
      </c>
      <c r="AE63" s="18">
        <v>0</v>
      </c>
      <c r="AF63" s="18">
        <v>0</v>
      </c>
      <c r="AG63" s="18">
        <v>44.46</v>
      </c>
      <c r="AH63" s="18">
        <v>0</v>
      </c>
      <c r="AI63" s="18">
        <v>4.2</v>
      </c>
      <c r="AJ63" s="18">
        <v>0</v>
      </c>
      <c r="AK63" s="18">
        <v>0</v>
      </c>
      <c r="AL63" s="18">
        <v>0</v>
      </c>
      <c r="AM63" s="18">
        <v>5</v>
      </c>
      <c r="AN63" s="18">
        <v>58</v>
      </c>
      <c r="AO63" s="18">
        <v>70</v>
      </c>
      <c r="AP63">
        <f t="shared" si="1"/>
        <v>128</v>
      </c>
    </row>
    <row r="64" spans="1:42" x14ac:dyDescent="0.25">
      <c r="A64" s="2" t="s">
        <v>674</v>
      </c>
      <c r="B64" s="2" t="s">
        <v>103</v>
      </c>
      <c r="C64" s="2" t="s">
        <v>103</v>
      </c>
      <c r="D64" s="2" t="s">
        <v>16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487</v>
      </c>
      <c r="K64" s="2">
        <v>248</v>
      </c>
      <c r="L64" s="2">
        <v>245</v>
      </c>
      <c r="M64" s="2">
        <v>40</v>
      </c>
      <c r="N64" s="2">
        <v>40</v>
      </c>
      <c r="O64" s="2">
        <v>0</v>
      </c>
      <c r="P64" s="2">
        <v>869.46</v>
      </c>
      <c r="Q64" s="2">
        <v>36.119999999999997</v>
      </c>
      <c r="R64" s="2">
        <v>48.42</v>
      </c>
      <c r="S64" s="2">
        <v>0</v>
      </c>
      <c r="T64" s="2">
        <v>0</v>
      </c>
      <c r="U64" s="2">
        <v>0</v>
      </c>
      <c r="V64" s="2">
        <v>78</v>
      </c>
      <c r="W64" s="2">
        <v>1013</v>
      </c>
      <c r="X64" s="2">
        <v>584</v>
      </c>
      <c r="Z64" s="17" t="s">
        <v>161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1</v>
      </c>
      <c r="AN64" s="18">
        <v>12</v>
      </c>
      <c r="AO64" s="18">
        <v>8</v>
      </c>
      <c r="AP64">
        <f t="shared" si="1"/>
        <v>20</v>
      </c>
    </row>
    <row r="65" spans="1:42" x14ac:dyDescent="0.25">
      <c r="A65" s="2" t="s">
        <v>674</v>
      </c>
      <c r="B65" s="2" t="s">
        <v>105</v>
      </c>
      <c r="C65" s="2" t="s">
        <v>105</v>
      </c>
      <c r="D65" s="2" t="s">
        <v>16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54</v>
      </c>
      <c r="K65" s="2">
        <v>25</v>
      </c>
      <c r="L65" s="2">
        <v>29</v>
      </c>
      <c r="M65" s="2">
        <v>2</v>
      </c>
      <c r="N65" s="2">
        <v>2</v>
      </c>
      <c r="O65" s="2">
        <v>0</v>
      </c>
      <c r="P65" s="2">
        <v>165.93</v>
      </c>
      <c r="Q65" s="2">
        <v>0</v>
      </c>
      <c r="R65" s="2">
        <v>63.54</v>
      </c>
      <c r="S65" s="2">
        <v>0</v>
      </c>
      <c r="T65" s="2">
        <v>0</v>
      </c>
      <c r="U65" s="2">
        <v>0</v>
      </c>
      <c r="V65" s="2">
        <v>24</v>
      </c>
      <c r="W65" s="2">
        <v>252</v>
      </c>
      <c r="X65" s="2">
        <v>85</v>
      </c>
      <c r="Z65" s="17" t="s">
        <v>163</v>
      </c>
      <c r="AA65" s="18">
        <v>40</v>
      </c>
      <c r="AB65" s="18">
        <v>38</v>
      </c>
      <c r="AC65" s="18">
        <v>28</v>
      </c>
      <c r="AD65" s="18">
        <v>0</v>
      </c>
      <c r="AE65" s="18">
        <v>0</v>
      </c>
      <c r="AF65" s="18">
        <v>0</v>
      </c>
      <c r="AG65" s="18">
        <v>22.1</v>
      </c>
      <c r="AH65" s="18">
        <v>0</v>
      </c>
      <c r="AI65" s="18">
        <v>2.5499999999999998</v>
      </c>
      <c r="AJ65" s="18">
        <v>0</v>
      </c>
      <c r="AK65" s="18">
        <v>0</v>
      </c>
      <c r="AL65" s="18">
        <v>0</v>
      </c>
      <c r="AM65" s="18">
        <v>7</v>
      </c>
      <c r="AN65" s="18">
        <v>68</v>
      </c>
      <c r="AO65" s="18">
        <v>7</v>
      </c>
      <c r="AP65">
        <f t="shared" si="1"/>
        <v>75</v>
      </c>
    </row>
    <row r="66" spans="1:42" x14ac:dyDescent="0.25">
      <c r="A66" s="2" t="s">
        <v>674</v>
      </c>
      <c r="B66" s="2" t="s">
        <v>740</v>
      </c>
      <c r="C66" s="2" t="s">
        <v>95</v>
      </c>
      <c r="D66" s="2" t="s">
        <v>16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15</v>
      </c>
      <c r="X66" s="2">
        <v>1</v>
      </c>
      <c r="Z66" s="17" t="s">
        <v>165</v>
      </c>
      <c r="AA66" s="18">
        <v>454</v>
      </c>
      <c r="AB66" s="18">
        <v>268</v>
      </c>
      <c r="AC66" s="18">
        <v>95</v>
      </c>
      <c r="AD66" s="18">
        <v>0</v>
      </c>
      <c r="AE66" s="18">
        <v>0</v>
      </c>
      <c r="AF66" s="18">
        <v>0</v>
      </c>
      <c r="AG66" s="18">
        <v>101.02</v>
      </c>
      <c r="AH66" s="18">
        <v>0</v>
      </c>
      <c r="AI66" s="18">
        <v>24.61</v>
      </c>
      <c r="AJ66" s="18">
        <v>0</v>
      </c>
      <c r="AK66" s="18">
        <v>0</v>
      </c>
      <c r="AL66" s="18">
        <v>0</v>
      </c>
      <c r="AM66" s="18">
        <v>11</v>
      </c>
      <c r="AN66" s="18">
        <v>98</v>
      </c>
      <c r="AO66" s="18">
        <v>117</v>
      </c>
      <c r="AP66">
        <f t="shared" si="1"/>
        <v>215</v>
      </c>
    </row>
    <row r="67" spans="1:42" x14ac:dyDescent="0.25">
      <c r="A67" s="2" t="s">
        <v>674</v>
      </c>
      <c r="B67" s="2" t="s">
        <v>740</v>
      </c>
      <c r="C67" s="2" t="s">
        <v>107</v>
      </c>
      <c r="D67" s="2" t="s">
        <v>16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3</v>
      </c>
      <c r="W67" s="2">
        <v>26</v>
      </c>
      <c r="X67" s="2">
        <v>14</v>
      </c>
      <c r="Z67" s="17" t="s">
        <v>167</v>
      </c>
      <c r="AA67" s="18">
        <v>625</v>
      </c>
      <c r="AB67" s="18">
        <v>442</v>
      </c>
      <c r="AC67" s="18">
        <v>331</v>
      </c>
      <c r="AD67" s="18">
        <v>122</v>
      </c>
      <c r="AE67" s="18">
        <v>122</v>
      </c>
      <c r="AF67" s="18">
        <v>0</v>
      </c>
      <c r="AG67" s="18">
        <v>224.93</v>
      </c>
      <c r="AH67" s="18">
        <v>0</v>
      </c>
      <c r="AI67" s="18">
        <v>32.93</v>
      </c>
      <c r="AJ67" s="18">
        <v>0</v>
      </c>
      <c r="AK67" s="18">
        <v>132.74</v>
      </c>
      <c r="AL67" s="18">
        <v>0</v>
      </c>
      <c r="AM67" s="18">
        <v>0</v>
      </c>
      <c r="AN67" s="18">
        <v>522</v>
      </c>
      <c r="AO67" s="18">
        <v>511</v>
      </c>
      <c r="AP67">
        <f t="shared" si="1"/>
        <v>1033</v>
      </c>
    </row>
    <row r="68" spans="1:42" x14ac:dyDescent="0.25">
      <c r="A68" s="2" t="s">
        <v>674</v>
      </c>
      <c r="B68" s="2" t="s">
        <v>740</v>
      </c>
      <c r="C68" s="2" t="s">
        <v>113</v>
      </c>
      <c r="D68" s="2" t="s">
        <v>16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10</v>
      </c>
      <c r="W68" s="2">
        <v>51</v>
      </c>
      <c r="X68" s="2">
        <v>53</v>
      </c>
      <c r="Z68" s="17" t="s">
        <v>169</v>
      </c>
      <c r="AA68" s="18">
        <v>194</v>
      </c>
      <c r="AB68" s="18">
        <v>109</v>
      </c>
      <c r="AC68" s="18">
        <v>79</v>
      </c>
      <c r="AD68" s="18">
        <v>0</v>
      </c>
      <c r="AE68" s="18">
        <v>0</v>
      </c>
      <c r="AF68" s="18">
        <v>0</v>
      </c>
      <c r="AG68" s="18">
        <v>192</v>
      </c>
      <c r="AH68" s="18">
        <v>0</v>
      </c>
      <c r="AI68" s="18">
        <v>42.45</v>
      </c>
      <c r="AJ68" s="18">
        <v>0</v>
      </c>
      <c r="AK68" s="18">
        <v>0</v>
      </c>
      <c r="AL68" s="18">
        <v>0</v>
      </c>
      <c r="AM68" s="18">
        <v>23</v>
      </c>
      <c r="AN68" s="18">
        <v>238</v>
      </c>
      <c r="AO68" s="18">
        <v>86</v>
      </c>
      <c r="AP68">
        <f t="shared" ref="AP68:AP131" si="2">+AN68+AO68</f>
        <v>324</v>
      </c>
    </row>
    <row r="69" spans="1:42" x14ac:dyDescent="0.25">
      <c r="A69" s="2" t="s">
        <v>674</v>
      </c>
      <c r="B69" s="2" t="s">
        <v>740</v>
      </c>
      <c r="C69" s="2" t="s">
        <v>117</v>
      </c>
      <c r="D69" s="2" t="s">
        <v>16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17</v>
      </c>
      <c r="W69" s="2">
        <v>94</v>
      </c>
      <c r="X69" s="2">
        <v>71</v>
      </c>
      <c r="Z69" s="17" t="s">
        <v>171</v>
      </c>
      <c r="AA69" s="18">
        <v>1</v>
      </c>
      <c r="AB69" s="18">
        <v>1</v>
      </c>
      <c r="AC69" s="18">
        <v>2</v>
      </c>
      <c r="AD69" s="18">
        <v>0</v>
      </c>
      <c r="AE69" s="18">
        <v>0</v>
      </c>
      <c r="AF69" s="18">
        <v>0</v>
      </c>
      <c r="AG69" s="18">
        <v>12.5</v>
      </c>
      <c r="AH69" s="18">
        <v>0</v>
      </c>
      <c r="AI69" s="18">
        <v>4.5</v>
      </c>
      <c r="AJ69" s="18">
        <v>0</v>
      </c>
      <c r="AK69" s="18">
        <v>0</v>
      </c>
      <c r="AL69" s="18">
        <v>0</v>
      </c>
      <c r="AM69" s="18">
        <v>0</v>
      </c>
      <c r="AN69" s="18">
        <v>15</v>
      </c>
      <c r="AO69" s="18">
        <v>1</v>
      </c>
      <c r="AP69">
        <f t="shared" si="2"/>
        <v>16</v>
      </c>
    </row>
    <row r="70" spans="1:42" x14ac:dyDescent="0.25">
      <c r="A70" s="2" t="s">
        <v>674</v>
      </c>
      <c r="B70" s="2" t="s">
        <v>740</v>
      </c>
      <c r="C70" s="2" t="s">
        <v>123</v>
      </c>
      <c r="D70" s="2" t="s">
        <v>16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3</v>
      </c>
      <c r="W70" s="2">
        <v>11</v>
      </c>
      <c r="X70" s="2">
        <v>3</v>
      </c>
      <c r="Z70" s="17" t="s">
        <v>173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37.08</v>
      </c>
      <c r="AH70" s="18">
        <v>0</v>
      </c>
      <c r="AI70" s="18">
        <v>9.18</v>
      </c>
      <c r="AJ70" s="18">
        <v>0</v>
      </c>
      <c r="AK70" s="18">
        <v>0</v>
      </c>
      <c r="AL70" s="18">
        <v>0</v>
      </c>
      <c r="AM70" s="18">
        <v>3</v>
      </c>
      <c r="AN70" s="18">
        <v>72</v>
      </c>
      <c r="AO70" s="18">
        <v>33</v>
      </c>
      <c r="AP70">
        <f t="shared" si="2"/>
        <v>105</v>
      </c>
    </row>
    <row r="71" spans="1:42" x14ac:dyDescent="0.25">
      <c r="A71" s="2" t="s">
        <v>674</v>
      </c>
      <c r="B71" s="2" t="s">
        <v>740</v>
      </c>
      <c r="C71" s="2" t="s">
        <v>133</v>
      </c>
      <c r="D71" s="2" t="s">
        <v>16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2</v>
      </c>
      <c r="W71" s="2">
        <v>22</v>
      </c>
      <c r="X71" s="2">
        <v>18</v>
      </c>
      <c r="Z71" s="17" t="s">
        <v>175</v>
      </c>
      <c r="AA71" s="18">
        <v>244</v>
      </c>
      <c r="AB71" s="18">
        <v>136</v>
      </c>
      <c r="AC71" s="18">
        <v>96</v>
      </c>
      <c r="AD71" s="18">
        <v>15</v>
      </c>
      <c r="AE71" s="18">
        <v>15</v>
      </c>
      <c r="AF71" s="18">
        <v>0</v>
      </c>
      <c r="AG71" s="18">
        <v>244.87</v>
      </c>
      <c r="AH71" s="18">
        <v>0</v>
      </c>
      <c r="AI71" s="18">
        <v>17.34</v>
      </c>
      <c r="AJ71" s="18">
        <v>0</v>
      </c>
      <c r="AK71" s="18">
        <v>37.109999999999992</v>
      </c>
      <c r="AL71" s="18">
        <v>0</v>
      </c>
      <c r="AM71" s="18">
        <v>34</v>
      </c>
      <c r="AN71" s="18">
        <v>237</v>
      </c>
      <c r="AO71" s="18">
        <v>206</v>
      </c>
      <c r="AP71">
        <f t="shared" si="2"/>
        <v>443</v>
      </c>
    </row>
    <row r="72" spans="1:42" x14ac:dyDescent="0.25">
      <c r="A72" s="2" t="s">
        <v>674</v>
      </c>
      <c r="B72" s="2" t="s">
        <v>740</v>
      </c>
      <c r="C72" s="2" t="s">
        <v>151</v>
      </c>
      <c r="D72" s="2" t="s">
        <v>16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5</v>
      </c>
      <c r="X72" s="2">
        <v>1</v>
      </c>
      <c r="Z72" s="17" t="s">
        <v>177</v>
      </c>
      <c r="AA72" s="18">
        <v>69</v>
      </c>
      <c r="AB72" s="18">
        <v>24</v>
      </c>
      <c r="AC72" s="18">
        <v>9</v>
      </c>
      <c r="AD72" s="18">
        <v>13</v>
      </c>
      <c r="AE72" s="18">
        <v>9</v>
      </c>
      <c r="AF72" s="18">
        <v>0</v>
      </c>
      <c r="AG72" s="18">
        <v>123.62</v>
      </c>
      <c r="AH72" s="18">
        <v>0</v>
      </c>
      <c r="AI72" s="18">
        <v>9.3800000000000008</v>
      </c>
      <c r="AJ72" s="18">
        <v>0</v>
      </c>
      <c r="AK72" s="18">
        <v>0</v>
      </c>
      <c r="AL72" s="18">
        <v>0</v>
      </c>
      <c r="AM72" s="18">
        <v>14</v>
      </c>
      <c r="AN72" s="18">
        <v>177</v>
      </c>
      <c r="AO72" s="18">
        <v>91</v>
      </c>
      <c r="AP72">
        <f t="shared" si="2"/>
        <v>268</v>
      </c>
    </row>
    <row r="73" spans="1:42" x14ac:dyDescent="0.25">
      <c r="A73" s="2" t="s">
        <v>674</v>
      </c>
      <c r="B73" s="2" t="s">
        <v>740</v>
      </c>
      <c r="C73" s="2" t="s">
        <v>189</v>
      </c>
      <c r="D73" s="2" t="s">
        <v>16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16</v>
      </c>
      <c r="X73" s="2">
        <v>15</v>
      </c>
      <c r="Z73" s="17" t="s">
        <v>179</v>
      </c>
      <c r="AA73" s="18">
        <v>8</v>
      </c>
      <c r="AB73" s="18">
        <v>5</v>
      </c>
      <c r="AC73" s="18">
        <v>7</v>
      </c>
      <c r="AD73" s="18">
        <v>1</v>
      </c>
      <c r="AE73" s="18">
        <v>1</v>
      </c>
      <c r="AF73" s="18">
        <v>0</v>
      </c>
      <c r="AG73" s="18">
        <v>31.05</v>
      </c>
      <c r="AH73" s="18">
        <v>0</v>
      </c>
      <c r="AI73" s="18">
        <v>5.85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120</v>
      </c>
      <c r="AP73">
        <f t="shared" si="2"/>
        <v>120</v>
      </c>
    </row>
    <row r="74" spans="1:42" x14ac:dyDescent="0.25">
      <c r="A74" s="2" t="s">
        <v>674</v>
      </c>
      <c r="B74" s="2" t="s">
        <v>740</v>
      </c>
      <c r="C74" s="2" t="s">
        <v>293</v>
      </c>
      <c r="D74" s="2" t="s">
        <v>16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2</v>
      </c>
      <c r="W74" s="2">
        <v>7</v>
      </c>
      <c r="X74" s="2">
        <v>0</v>
      </c>
      <c r="Z74" s="17" t="s">
        <v>181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6</v>
      </c>
      <c r="AN74" s="18">
        <v>33</v>
      </c>
      <c r="AO74" s="18">
        <v>26</v>
      </c>
      <c r="AP74">
        <f t="shared" si="2"/>
        <v>59</v>
      </c>
    </row>
    <row r="75" spans="1:42" x14ac:dyDescent="0.25">
      <c r="A75" s="2" t="s">
        <v>674</v>
      </c>
      <c r="B75" s="2" t="s">
        <v>740</v>
      </c>
      <c r="C75" s="2" t="s">
        <v>295</v>
      </c>
      <c r="D75" s="2" t="s">
        <v>16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2</v>
      </c>
      <c r="W75" s="2">
        <v>6</v>
      </c>
      <c r="X75" s="2">
        <v>7</v>
      </c>
      <c r="Z75" s="17" t="s">
        <v>183</v>
      </c>
      <c r="AA75" s="18">
        <v>12</v>
      </c>
      <c r="AB75" s="18">
        <v>8</v>
      </c>
      <c r="AC75" s="18">
        <v>10</v>
      </c>
      <c r="AD75" s="18">
        <v>6</v>
      </c>
      <c r="AE75" s="18">
        <v>5</v>
      </c>
      <c r="AF75" s="18">
        <v>0</v>
      </c>
      <c r="AG75" s="18">
        <v>82.76</v>
      </c>
      <c r="AH75" s="18">
        <v>0</v>
      </c>
      <c r="AI75" s="18">
        <v>14.76</v>
      </c>
      <c r="AJ75" s="18">
        <v>0</v>
      </c>
      <c r="AK75" s="18">
        <v>0</v>
      </c>
      <c r="AL75" s="18">
        <v>0</v>
      </c>
      <c r="AM75" s="18">
        <v>12</v>
      </c>
      <c r="AN75" s="18">
        <v>103</v>
      </c>
      <c r="AO75" s="18">
        <v>92</v>
      </c>
      <c r="AP75">
        <f t="shared" si="2"/>
        <v>195</v>
      </c>
    </row>
    <row r="76" spans="1:42" x14ac:dyDescent="0.25">
      <c r="A76" s="2" t="s">
        <v>674</v>
      </c>
      <c r="B76" s="2" t="s">
        <v>740</v>
      </c>
      <c r="C76" s="2" t="s">
        <v>297</v>
      </c>
      <c r="D76" s="2" t="s">
        <v>16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</v>
      </c>
      <c r="X76" s="2">
        <v>0</v>
      </c>
      <c r="Z76" s="17" t="s">
        <v>185</v>
      </c>
      <c r="AA76" s="18">
        <v>81</v>
      </c>
      <c r="AB76" s="18">
        <v>36</v>
      </c>
      <c r="AC76" s="18">
        <v>29</v>
      </c>
      <c r="AD76" s="18">
        <v>19</v>
      </c>
      <c r="AE76" s="18">
        <v>19</v>
      </c>
      <c r="AF76" s="18">
        <v>0</v>
      </c>
      <c r="AG76" s="18">
        <v>178.38</v>
      </c>
      <c r="AH76" s="18">
        <v>0</v>
      </c>
      <c r="AI76" s="18">
        <v>47.88</v>
      </c>
      <c r="AJ76" s="18">
        <v>0</v>
      </c>
      <c r="AK76" s="18">
        <v>0</v>
      </c>
      <c r="AL76" s="18">
        <v>0</v>
      </c>
      <c r="AM76" s="18">
        <v>22</v>
      </c>
      <c r="AN76" s="18">
        <v>97</v>
      </c>
      <c r="AO76" s="18">
        <v>155</v>
      </c>
      <c r="AP76">
        <f t="shared" si="2"/>
        <v>252</v>
      </c>
    </row>
    <row r="77" spans="1:42" x14ac:dyDescent="0.25">
      <c r="A77" s="2" t="s">
        <v>674</v>
      </c>
      <c r="B77" s="2" t="s">
        <v>740</v>
      </c>
      <c r="C77" s="2" t="s">
        <v>299</v>
      </c>
      <c r="D77" s="2" t="s">
        <v>16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12</v>
      </c>
      <c r="X77" s="2">
        <v>7</v>
      </c>
      <c r="Z77" s="17" t="s">
        <v>187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18">
        <v>0</v>
      </c>
      <c r="AG77" s="18">
        <v>14.4</v>
      </c>
      <c r="AH77" s="18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  <c r="AN77" s="18">
        <v>19</v>
      </c>
      <c r="AO77" s="18">
        <v>0</v>
      </c>
      <c r="AP77">
        <f t="shared" si="2"/>
        <v>19</v>
      </c>
    </row>
    <row r="78" spans="1:42" x14ac:dyDescent="0.25">
      <c r="A78" s="2" t="s">
        <v>674</v>
      </c>
      <c r="B78" s="2" t="s">
        <v>740</v>
      </c>
      <c r="C78" s="2" t="s">
        <v>301</v>
      </c>
      <c r="D78" s="2" t="s">
        <v>16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1</v>
      </c>
      <c r="W78" s="2">
        <v>7</v>
      </c>
      <c r="X78" s="2">
        <v>3</v>
      </c>
      <c r="Z78" s="17" t="s">
        <v>189</v>
      </c>
      <c r="AA78" s="18">
        <v>17</v>
      </c>
      <c r="AB78" s="18">
        <v>13</v>
      </c>
      <c r="AC78" s="18">
        <v>0</v>
      </c>
      <c r="AD78" s="18">
        <v>0</v>
      </c>
      <c r="AE78" s="18">
        <v>0</v>
      </c>
      <c r="AF78" s="18">
        <v>0</v>
      </c>
      <c r="AG78" s="18">
        <v>3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>
        <f t="shared" si="2"/>
        <v>0</v>
      </c>
    </row>
    <row r="79" spans="1:42" x14ac:dyDescent="0.25">
      <c r="A79" s="2" t="s">
        <v>674</v>
      </c>
      <c r="B79" s="2" t="s">
        <v>740</v>
      </c>
      <c r="C79" s="2" t="s">
        <v>303</v>
      </c>
      <c r="D79" s="2" t="s">
        <v>16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</v>
      </c>
      <c r="X79" s="2">
        <v>1</v>
      </c>
      <c r="Z79" s="17" t="s">
        <v>191</v>
      </c>
      <c r="AA79" s="18">
        <v>3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1</v>
      </c>
      <c r="AN79" s="18">
        <v>17</v>
      </c>
      <c r="AO79" s="18">
        <v>6</v>
      </c>
      <c r="AP79">
        <f t="shared" si="2"/>
        <v>23</v>
      </c>
    </row>
    <row r="80" spans="1:42" x14ac:dyDescent="0.25">
      <c r="A80" s="2" t="s">
        <v>674</v>
      </c>
      <c r="B80" s="2" t="s">
        <v>740</v>
      </c>
      <c r="C80" s="2" t="s">
        <v>305</v>
      </c>
      <c r="D80" s="2" t="s">
        <v>16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1</v>
      </c>
      <c r="W80" s="2">
        <v>3</v>
      </c>
      <c r="X80" s="2">
        <v>1</v>
      </c>
      <c r="Z80" s="17" t="s">
        <v>193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0</v>
      </c>
      <c r="AL80" s="18">
        <v>0</v>
      </c>
      <c r="AM80" s="18">
        <v>0</v>
      </c>
      <c r="AN80" s="18">
        <v>9</v>
      </c>
      <c r="AO80" s="18">
        <v>1</v>
      </c>
      <c r="AP80">
        <f t="shared" si="2"/>
        <v>10</v>
      </c>
    </row>
    <row r="81" spans="1:42" x14ac:dyDescent="0.25">
      <c r="A81" s="2" t="s">
        <v>674</v>
      </c>
      <c r="B81" s="2" t="s">
        <v>740</v>
      </c>
      <c r="C81" s="2" t="s">
        <v>307</v>
      </c>
      <c r="D81" s="2" t="s">
        <v>16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9</v>
      </c>
      <c r="W81" s="2">
        <v>52</v>
      </c>
      <c r="X81" s="2">
        <v>58</v>
      </c>
      <c r="Z81" s="17" t="s">
        <v>195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7.2</v>
      </c>
      <c r="AH81" s="18">
        <v>0</v>
      </c>
      <c r="AI81" s="18">
        <v>4</v>
      </c>
      <c r="AJ81" s="18">
        <v>0</v>
      </c>
      <c r="AK81" s="18">
        <v>0</v>
      </c>
      <c r="AL81" s="18">
        <v>0</v>
      </c>
      <c r="AM81" s="18">
        <v>0</v>
      </c>
      <c r="AN81" s="18">
        <v>23</v>
      </c>
      <c r="AO81" s="18">
        <v>0</v>
      </c>
      <c r="AP81">
        <f t="shared" si="2"/>
        <v>23</v>
      </c>
    </row>
    <row r="82" spans="1:42" x14ac:dyDescent="0.25">
      <c r="A82" s="2" t="s">
        <v>674</v>
      </c>
      <c r="B82" s="2" t="s">
        <v>740</v>
      </c>
      <c r="C82" s="2" t="s">
        <v>309</v>
      </c>
      <c r="D82" s="2" t="s">
        <v>16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6</v>
      </c>
      <c r="W82" s="2">
        <v>115</v>
      </c>
      <c r="X82" s="2">
        <v>43</v>
      </c>
      <c r="Z82" s="17" t="s">
        <v>197</v>
      </c>
      <c r="AA82" s="18">
        <v>35</v>
      </c>
      <c r="AB82" s="18">
        <v>20</v>
      </c>
      <c r="AC82" s="18">
        <v>4</v>
      </c>
      <c r="AD82" s="18">
        <v>0</v>
      </c>
      <c r="AE82" s="18">
        <v>0</v>
      </c>
      <c r="AF82" s="18">
        <v>0</v>
      </c>
      <c r="AG82" s="18">
        <v>19.920000000000002</v>
      </c>
      <c r="AH82" s="18">
        <v>0</v>
      </c>
      <c r="AI82" s="18">
        <v>12.24</v>
      </c>
      <c r="AJ82" s="18">
        <v>0</v>
      </c>
      <c r="AK82" s="18">
        <v>0</v>
      </c>
      <c r="AL82" s="18">
        <v>0</v>
      </c>
      <c r="AM82" s="18">
        <v>7</v>
      </c>
      <c r="AN82" s="18">
        <v>76</v>
      </c>
      <c r="AO82" s="18">
        <v>0</v>
      </c>
      <c r="AP82">
        <f t="shared" si="2"/>
        <v>76</v>
      </c>
    </row>
    <row r="83" spans="1:42" x14ac:dyDescent="0.25">
      <c r="A83" s="2" t="s">
        <v>674</v>
      </c>
      <c r="B83" s="2" t="s">
        <v>740</v>
      </c>
      <c r="C83" s="2" t="s">
        <v>311</v>
      </c>
      <c r="D83" s="2" t="s">
        <v>16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5</v>
      </c>
      <c r="W83" s="2">
        <v>24</v>
      </c>
      <c r="X83" s="2">
        <v>10</v>
      </c>
      <c r="Z83" s="17" t="s">
        <v>199</v>
      </c>
      <c r="AA83" s="18">
        <v>1</v>
      </c>
      <c r="AB83" s="18">
        <v>1</v>
      </c>
      <c r="AC83" s="18">
        <v>0</v>
      </c>
      <c r="AD83" s="18">
        <v>0</v>
      </c>
      <c r="AE83" s="18">
        <v>0</v>
      </c>
      <c r="AF83" s="18">
        <v>0</v>
      </c>
      <c r="AG83" s="18">
        <v>16.170000000000002</v>
      </c>
      <c r="AH83" s="18">
        <v>0</v>
      </c>
      <c r="AI83" s="18">
        <v>24.48</v>
      </c>
      <c r="AJ83" s="18">
        <v>0</v>
      </c>
      <c r="AK83" s="18">
        <v>0</v>
      </c>
      <c r="AL83" s="18">
        <v>0</v>
      </c>
      <c r="AM83" s="18">
        <v>4</v>
      </c>
      <c r="AN83" s="18">
        <v>41</v>
      </c>
      <c r="AO83" s="18">
        <v>9</v>
      </c>
      <c r="AP83">
        <f t="shared" si="2"/>
        <v>50</v>
      </c>
    </row>
    <row r="84" spans="1:42" x14ac:dyDescent="0.25">
      <c r="A84" s="2" t="s">
        <v>674</v>
      </c>
      <c r="B84" s="2" t="s">
        <v>740</v>
      </c>
      <c r="C84" s="2" t="s">
        <v>379</v>
      </c>
      <c r="D84" s="2" t="s">
        <v>16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6</v>
      </c>
      <c r="W84" s="2">
        <v>52</v>
      </c>
      <c r="X84" s="2">
        <v>23</v>
      </c>
      <c r="Z84" s="17" t="s">
        <v>201</v>
      </c>
      <c r="AA84" s="18">
        <v>82</v>
      </c>
      <c r="AB84" s="18">
        <v>81</v>
      </c>
      <c r="AC84" s="18">
        <v>51</v>
      </c>
      <c r="AD84" s="18">
        <v>14</v>
      </c>
      <c r="AE84" s="18">
        <v>14</v>
      </c>
      <c r="AF84" s="18">
        <v>0</v>
      </c>
      <c r="AG84" s="18">
        <v>315.89999999999998</v>
      </c>
      <c r="AH84" s="18">
        <v>0</v>
      </c>
      <c r="AI84" s="18">
        <v>45.3</v>
      </c>
      <c r="AJ84" s="18">
        <v>0</v>
      </c>
      <c r="AK84" s="18">
        <v>0</v>
      </c>
      <c r="AL84" s="18">
        <v>0</v>
      </c>
      <c r="AM84" s="18">
        <v>99</v>
      </c>
      <c r="AN84" s="18">
        <v>454</v>
      </c>
      <c r="AO84" s="18">
        <v>360</v>
      </c>
      <c r="AP84">
        <f t="shared" si="2"/>
        <v>814</v>
      </c>
    </row>
    <row r="85" spans="1:42" x14ac:dyDescent="0.25">
      <c r="A85" s="2" t="s">
        <v>674</v>
      </c>
      <c r="B85" s="2" t="s">
        <v>740</v>
      </c>
      <c r="C85" s="2" t="s">
        <v>385</v>
      </c>
      <c r="D85" s="2" t="s">
        <v>16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16</v>
      </c>
      <c r="W85" s="2">
        <v>119</v>
      </c>
      <c r="X85" s="2">
        <v>111</v>
      </c>
      <c r="Z85" s="17" t="s">
        <v>203</v>
      </c>
      <c r="AA85" s="18">
        <v>14</v>
      </c>
      <c r="AB85" s="18">
        <v>8</v>
      </c>
      <c r="AC85" s="18">
        <v>0</v>
      </c>
      <c r="AD85" s="18">
        <v>58</v>
      </c>
      <c r="AE85" s="18">
        <v>58</v>
      </c>
      <c r="AF85" s="18">
        <v>0</v>
      </c>
      <c r="AG85" s="18">
        <v>18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8</v>
      </c>
      <c r="AN85" s="18">
        <v>91</v>
      </c>
      <c r="AO85" s="18">
        <v>44</v>
      </c>
      <c r="AP85">
        <f t="shared" si="2"/>
        <v>135</v>
      </c>
    </row>
    <row r="86" spans="1:42" x14ac:dyDescent="0.25">
      <c r="A86" s="2" t="s">
        <v>674</v>
      </c>
      <c r="B86" s="2" t="s">
        <v>740</v>
      </c>
      <c r="C86" s="2" t="s">
        <v>387</v>
      </c>
      <c r="D86" s="2" t="s">
        <v>16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3</v>
      </c>
      <c r="W86" s="2">
        <v>32</v>
      </c>
      <c r="X86" s="2">
        <v>39</v>
      </c>
      <c r="Z86" s="17" t="s">
        <v>205</v>
      </c>
      <c r="AA86" s="18">
        <v>7</v>
      </c>
      <c r="AB86" s="18">
        <v>2</v>
      </c>
      <c r="AC86" s="18">
        <v>0</v>
      </c>
      <c r="AD86" s="18">
        <v>0</v>
      </c>
      <c r="AE86" s="18">
        <v>0</v>
      </c>
      <c r="AF86" s="18">
        <v>0</v>
      </c>
      <c r="AG86" s="18">
        <v>45.17</v>
      </c>
      <c r="AH86" s="18">
        <v>0</v>
      </c>
      <c r="AI86" s="18">
        <v>0.2</v>
      </c>
      <c r="AJ86" s="18">
        <v>0</v>
      </c>
      <c r="AK86" s="18">
        <v>0</v>
      </c>
      <c r="AL86" s="18">
        <v>0</v>
      </c>
      <c r="AM86" s="18">
        <v>10</v>
      </c>
      <c r="AN86" s="18">
        <v>89</v>
      </c>
      <c r="AO86" s="18">
        <v>88</v>
      </c>
      <c r="AP86">
        <f t="shared" si="2"/>
        <v>177</v>
      </c>
    </row>
    <row r="87" spans="1:42" x14ac:dyDescent="0.25">
      <c r="A87" s="2" t="s">
        <v>674</v>
      </c>
      <c r="B87" s="2" t="s">
        <v>740</v>
      </c>
      <c r="C87" s="2" t="s">
        <v>391</v>
      </c>
      <c r="D87" s="2" t="s">
        <v>16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1</v>
      </c>
      <c r="W87" s="2">
        <v>29</v>
      </c>
      <c r="X87" s="2">
        <v>17</v>
      </c>
      <c r="Z87" s="17" t="s">
        <v>207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2</v>
      </c>
      <c r="AP87">
        <f t="shared" si="2"/>
        <v>2</v>
      </c>
    </row>
    <row r="88" spans="1:42" x14ac:dyDescent="0.25">
      <c r="A88" s="2" t="s">
        <v>674</v>
      </c>
      <c r="B88" s="2" t="s">
        <v>740</v>
      </c>
      <c r="C88" s="2" t="s">
        <v>463</v>
      </c>
      <c r="D88" s="2" t="s">
        <v>16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7</v>
      </c>
      <c r="X88" s="2">
        <v>1</v>
      </c>
      <c r="Z88" s="17" t="s">
        <v>209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18">
        <v>0</v>
      </c>
      <c r="AM88" s="18">
        <v>1</v>
      </c>
      <c r="AN88" s="18">
        <v>0</v>
      </c>
      <c r="AO88" s="18">
        <v>10</v>
      </c>
      <c r="AP88">
        <f t="shared" si="2"/>
        <v>10</v>
      </c>
    </row>
    <row r="89" spans="1:42" x14ac:dyDescent="0.25">
      <c r="A89" s="2" t="s">
        <v>674</v>
      </c>
      <c r="B89" s="2" t="s">
        <v>740</v>
      </c>
      <c r="C89" s="2" t="s">
        <v>465</v>
      </c>
      <c r="D89" s="2" t="s">
        <v>16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10</v>
      </c>
      <c r="X89" s="2">
        <v>0</v>
      </c>
      <c r="Z89" s="17" t="s">
        <v>211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11.9</v>
      </c>
      <c r="AH89" s="18">
        <v>0</v>
      </c>
      <c r="AI89" s="18">
        <v>0</v>
      </c>
      <c r="AJ89" s="18">
        <v>0</v>
      </c>
      <c r="AK89" s="18">
        <v>0</v>
      </c>
      <c r="AL89" s="18">
        <v>0</v>
      </c>
      <c r="AM89" s="18">
        <v>0</v>
      </c>
      <c r="AN89" s="18">
        <v>37</v>
      </c>
      <c r="AO89" s="18">
        <v>8</v>
      </c>
      <c r="AP89">
        <f t="shared" si="2"/>
        <v>45</v>
      </c>
    </row>
    <row r="90" spans="1:42" x14ac:dyDescent="0.25">
      <c r="A90" s="2" t="s">
        <v>674</v>
      </c>
      <c r="B90" s="2" t="s">
        <v>740</v>
      </c>
      <c r="C90" s="2" t="s">
        <v>467</v>
      </c>
      <c r="D90" s="2" t="s">
        <v>16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4</v>
      </c>
      <c r="X90" s="2">
        <v>3</v>
      </c>
      <c r="Z90" s="17" t="s">
        <v>213</v>
      </c>
      <c r="AA90" s="18">
        <v>6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28.8</v>
      </c>
      <c r="AH90" s="18">
        <v>0</v>
      </c>
      <c r="AI90" s="18">
        <v>0</v>
      </c>
      <c r="AJ90" s="18">
        <v>0</v>
      </c>
      <c r="AK90" s="18">
        <v>0</v>
      </c>
      <c r="AL90" s="18">
        <v>0</v>
      </c>
      <c r="AM90" s="18">
        <v>13</v>
      </c>
      <c r="AN90" s="18">
        <v>74</v>
      </c>
      <c r="AO90" s="18">
        <v>42</v>
      </c>
      <c r="AP90">
        <f t="shared" si="2"/>
        <v>116</v>
      </c>
    </row>
    <row r="91" spans="1:42" x14ac:dyDescent="0.25">
      <c r="A91" s="2" t="s">
        <v>674</v>
      </c>
      <c r="B91" s="2" t="s">
        <v>740</v>
      </c>
      <c r="C91" s="2" t="s">
        <v>469</v>
      </c>
      <c r="D91" s="2" t="s">
        <v>16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8</v>
      </c>
      <c r="W91" s="2">
        <v>59</v>
      </c>
      <c r="X91" s="2">
        <v>75</v>
      </c>
      <c r="Z91" s="17" t="s">
        <v>215</v>
      </c>
      <c r="AA91" s="18">
        <v>19</v>
      </c>
      <c r="AB91" s="18">
        <v>6</v>
      </c>
      <c r="AC91" s="18">
        <v>6</v>
      </c>
      <c r="AD91" s="18">
        <v>0</v>
      </c>
      <c r="AE91" s="18">
        <v>0</v>
      </c>
      <c r="AF91" s="18">
        <v>0</v>
      </c>
      <c r="AG91" s="18">
        <v>54.36</v>
      </c>
      <c r="AH91" s="18">
        <v>0</v>
      </c>
      <c r="AI91" s="18">
        <v>0</v>
      </c>
      <c r="AJ91" s="18">
        <v>0</v>
      </c>
      <c r="AK91" s="18">
        <v>0</v>
      </c>
      <c r="AL91" s="18">
        <v>0</v>
      </c>
      <c r="AM91" s="18">
        <v>9</v>
      </c>
      <c r="AN91" s="18">
        <v>116</v>
      </c>
      <c r="AO91" s="18">
        <v>40</v>
      </c>
      <c r="AP91">
        <f t="shared" si="2"/>
        <v>156</v>
      </c>
    </row>
    <row r="92" spans="1:42" x14ac:dyDescent="0.25">
      <c r="A92" s="2" t="s">
        <v>674</v>
      </c>
      <c r="B92" s="2" t="s">
        <v>740</v>
      </c>
      <c r="C92" s="2" t="s">
        <v>573</v>
      </c>
      <c r="D92" s="2" t="s">
        <v>16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2</v>
      </c>
      <c r="W92" s="2">
        <v>43</v>
      </c>
      <c r="X92" s="2">
        <v>40</v>
      </c>
      <c r="Z92" s="17" t="s">
        <v>217</v>
      </c>
      <c r="AA92" s="18">
        <v>3811</v>
      </c>
      <c r="AB92" s="18">
        <v>2106</v>
      </c>
      <c r="AC92" s="18">
        <v>1341</v>
      </c>
      <c r="AD92" s="18">
        <v>56</v>
      </c>
      <c r="AE92" s="18">
        <v>52.53</v>
      </c>
      <c r="AF92" s="18">
        <v>0</v>
      </c>
      <c r="AG92" s="18">
        <v>1284.02</v>
      </c>
      <c r="AH92" s="18">
        <v>5.18</v>
      </c>
      <c r="AI92" s="18">
        <v>197.45</v>
      </c>
      <c r="AJ92" s="18">
        <v>0</v>
      </c>
      <c r="AK92" s="18">
        <v>86.4</v>
      </c>
      <c r="AL92" s="18">
        <v>2.7</v>
      </c>
      <c r="AM92" s="18">
        <v>283</v>
      </c>
      <c r="AN92" s="18">
        <v>4434</v>
      </c>
      <c r="AO92" s="18">
        <v>2495</v>
      </c>
      <c r="AP92">
        <f t="shared" si="2"/>
        <v>6929</v>
      </c>
    </row>
    <row r="93" spans="1:42" x14ac:dyDescent="0.25">
      <c r="A93" s="2" t="s">
        <v>674</v>
      </c>
      <c r="B93" s="2" t="s">
        <v>740</v>
      </c>
      <c r="C93" s="2" t="s">
        <v>575</v>
      </c>
      <c r="D93" s="2" t="s">
        <v>16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4</v>
      </c>
      <c r="Z93" s="17" t="s">
        <v>219</v>
      </c>
      <c r="AA93" s="18">
        <v>3117</v>
      </c>
      <c r="AB93" s="18">
        <v>1647</v>
      </c>
      <c r="AC93" s="18">
        <v>510</v>
      </c>
      <c r="AD93" s="18">
        <v>159</v>
      </c>
      <c r="AE93" s="18">
        <v>159</v>
      </c>
      <c r="AF93" s="18">
        <v>0</v>
      </c>
      <c r="AG93" s="18">
        <v>1079.05</v>
      </c>
      <c r="AH93" s="18">
        <v>0</v>
      </c>
      <c r="AI93" s="18">
        <v>72.08</v>
      </c>
      <c r="AJ93" s="18">
        <v>0</v>
      </c>
      <c r="AK93" s="18">
        <v>0</v>
      </c>
      <c r="AL93" s="18">
        <v>0</v>
      </c>
      <c r="AM93" s="18">
        <v>238</v>
      </c>
      <c r="AN93" s="18">
        <v>1389</v>
      </c>
      <c r="AO93" s="18">
        <v>1343</v>
      </c>
      <c r="AP93">
        <f t="shared" si="2"/>
        <v>2732</v>
      </c>
    </row>
    <row r="94" spans="1:42" x14ac:dyDescent="0.25">
      <c r="A94" s="2" t="s">
        <v>674</v>
      </c>
      <c r="B94" s="2" t="s">
        <v>107</v>
      </c>
      <c r="C94" s="2" t="s">
        <v>107</v>
      </c>
      <c r="D94" s="2" t="s">
        <v>16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2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32</v>
      </c>
      <c r="Q94" s="2">
        <v>0</v>
      </c>
      <c r="R94" s="2">
        <v>4.6399999999999997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Z94" s="17" t="s">
        <v>221</v>
      </c>
      <c r="AA94" s="18">
        <v>170</v>
      </c>
      <c r="AB94" s="18">
        <v>82</v>
      </c>
      <c r="AC94" s="18">
        <v>65</v>
      </c>
      <c r="AD94" s="18">
        <v>13</v>
      </c>
      <c r="AE94" s="18">
        <v>13</v>
      </c>
      <c r="AF94" s="18">
        <v>0</v>
      </c>
      <c r="AG94" s="18">
        <v>381</v>
      </c>
      <c r="AH94" s="18">
        <v>0</v>
      </c>
      <c r="AI94" s="18">
        <v>23.67</v>
      </c>
      <c r="AJ94" s="18">
        <v>0</v>
      </c>
      <c r="AK94" s="18">
        <v>0</v>
      </c>
      <c r="AL94" s="18">
        <v>0</v>
      </c>
      <c r="AM94" s="18">
        <v>0</v>
      </c>
      <c r="AN94" s="18">
        <v>51</v>
      </c>
      <c r="AO94" s="18">
        <v>621</v>
      </c>
      <c r="AP94">
        <f t="shared" si="2"/>
        <v>672</v>
      </c>
    </row>
    <row r="95" spans="1:42" x14ac:dyDescent="0.25">
      <c r="A95" s="2" t="s">
        <v>674</v>
      </c>
      <c r="B95" s="2" t="s">
        <v>109</v>
      </c>
      <c r="C95" s="2" t="s">
        <v>109</v>
      </c>
      <c r="D95" s="2" t="s">
        <v>16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2</v>
      </c>
      <c r="X95" s="2">
        <v>0</v>
      </c>
      <c r="Z95" s="17" t="s">
        <v>223</v>
      </c>
      <c r="AA95" s="18">
        <v>113</v>
      </c>
      <c r="AB95" s="18">
        <v>32</v>
      </c>
      <c r="AC95" s="18">
        <v>120</v>
      </c>
      <c r="AD95" s="18">
        <v>0</v>
      </c>
      <c r="AE95" s="18">
        <v>0</v>
      </c>
      <c r="AF95" s="18">
        <v>0</v>
      </c>
      <c r="AG95" s="18">
        <v>249.8</v>
      </c>
      <c r="AH95" s="18">
        <v>0</v>
      </c>
      <c r="AI95" s="18">
        <v>20.57</v>
      </c>
      <c r="AJ95" s="18">
        <v>0</v>
      </c>
      <c r="AK95" s="18">
        <v>0</v>
      </c>
      <c r="AL95" s="18">
        <v>0</v>
      </c>
      <c r="AM95" s="18">
        <v>31</v>
      </c>
      <c r="AN95" s="18">
        <v>236</v>
      </c>
      <c r="AO95" s="18">
        <v>115</v>
      </c>
      <c r="AP95">
        <f t="shared" si="2"/>
        <v>351</v>
      </c>
    </row>
    <row r="96" spans="1:42" x14ac:dyDescent="0.25">
      <c r="A96" s="2" t="s">
        <v>674</v>
      </c>
      <c r="B96" s="2" t="s">
        <v>111</v>
      </c>
      <c r="C96" s="2" t="s">
        <v>111</v>
      </c>
      <c r="D96" s="2" t="s">
        <v>16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278</v>
      </c>
      <c r="K96" s="2">
        <v>118</v>
      </c>
      <c r="L96" s="2">
        <v>74</v>
      </c>
      <c r="M96" s="2">
        <v>31</v>
      </c>
      <c r="N96" s="2">
        <v>30.63</v>
      </c>
      <c r="O96" s="2">
        <v>0.37</v>
      </c>
      <c r="P96" s="2">
        <v>350.11</v>
      </c>
      <c r="Q96" s="2">
        <v>0</v>
      </c>
      <c r="R96" s="2">
        <v>70.8</v>
      </c>
      <c r="S96" s="2">
        <v>0</v>
      </c>
      <c r="T96" s="2">
        <v>0</v>
      </c>
      <c r="U96" s="2">
        <v>0</v>
      </c>
      <c r="V96" s="2">
        <v>94</v>
      </c>
      <c r="W96" s="2">
        <v>426</v>
      </c>
      <c r="X96" s="2">
        <v>512</v>
      </c>
      <c r="Z96" s="17" t="s">
        <v>225</v>
      </c>
      <c r="AA96" s="18">
        <v>3702</v>
      </c>
      <c r="AB96" s="18">
        <v>2170</v>
      </c>
      <c r="AC96" s="18">
        <v>499</v>
      </c>
      <c r="AD96" s="18">
        <v>80</v>
      </c>
      <c r="AE96" s="18">
        <v>80</v>
      </c>
      <c r="AF96" s="18">
        <v>0</v>
      </c>
      <c r="AG96" s="18">
        <v>577.9</v>
      </c>
      <c r="AH96" s="18">
        <v>0</v>
      </c>
      <c r="AI96" s="18">
        <v>157.76</v>
      </c>
      <c r="AJ96" s="18">
        <v>0</v>
      </c>
      <c r="AK96" s="18">
        <v>255.59</v>
      </c>
      <c r="AL96" s="18">
        <v>0</v>
      </c>
      <c r="AM96" s="18">
        <v>158</v>
      </c>
      <c r="AN96" s="18">
        <v>1711</v>
      </c>
      <c r="AO96" s="18">
        <v>849</v>
      </c>
      <c r="AP96">
        <f t="shared" si="2"/>
        <v>2560</v>
      </c>
    </row>
    <row r="97" spans="1:42" x14ac:dyDescent="0.25">
      <c r="A97" s="2" t="s">
        <v>674</v>
      </c>
      <c r="B97" s="2" t="s">
        <v>113</v>
      </c>
      <c r="C97" s="2" t="s">
        <v>113</v>
      </c>
      <c r="D97" s="2" t="s">
        <v>16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32.450000000000003</v>
      </c>
      <c r="Q97" s="2">
        <v>0</v>
      </c>
      <c r="R97" s="2">
        <v>4.59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Z97" s="17" t="s">
        <v>227</v>
      </c>
      <c r="AA97" s="18">
        <v>51</v>
      </c>
      <c r="AB97" s="18">
        <v>25</v>
      </c>
      <c r="AC97" s="18">
        <v>8</v>
      </c>
      <c r="AD97" s="18">
        <v>0</v>
      </c>
      <c r="AE97" s="18">
        <v>0</v>
      </c>
      <c r="AF97" s="18">
        <v>0</v>
      </c>
      <c r="AG97" s="18">
        <v>96.62</v>
      </c>
      <c r="AH97" s="18">
        <v>0</v>
      </c>
      <c r="AI97" s="18">
        <v>23.56</v>
      </c>
      <c r="AJ97" s="18">
        <v>0</v>
      </c>
      <c r="AK97" s="18">
        <v>0</v>
      </c>
      <c r="AL97" s="18">
        <v>0</v>
      </c>
      <c r="AM97" s="18">
        <v>10</v>
      </c>
      <c r="AN97" s="18">
        <v>114</v>
      </c>
      <c r="AO97" s="18">
        <v>57</v>
      </c>
      <c r="AP97">
        <f t="shared" si="2"/>
        <v>171</v>
      </c>
    </row>
    <row r="98" spans="1:42" x14ac:dyDescent="0.25">
      <c r="A98" s="2" t="s">
        <v>674</v>
      </c>
      <c r="B98" s="2" t="s">
        <v>115</v>
      </c>
      <c r="C98" s="2" t="s">
        <v>115</v>
      </c>
      <c r="D98" s="2" t="s">
        <v>16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10</v>
      </c>
      <c r="K98" s="2">
        <v>13</v>
      </c>
      <c r="L98" s="2">
        <v>3</v>
      </c>
      <c r="M98" s="2">
        <v>0</v>
      </c>
      <c r="N98" s="2">
        <v>0</v>
      </c>
      <c r="O98" s="2">
        <v>0</v>
      </c>
      <c r="P98" s="2">
        <v>81.47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12</v>
      </c>
      <c r="W98" s="2">
        <v>240</v>
      </c>
      <c r="X98" s="2">
        <v>0</v>
      </c>
      <c r="Z98" s="17" t="s">
        <v>229</v>
      </c>
      <c r="AA98" s="18">
        <v>1626</v>
      </c>
      <c r="AB98" s="18">
        <v>770</v>
      </c>
      <c r="AC98" s="18">
        <v>646</v>
      </c>
      <c r="AD98" s="18">
        <v>16</v>
      </c>
      <c r="AE98" s="18">
        <v>16</v>
      </c>
      <c r="AF98" s="18">
        <v>0</v>
      </c>
      <c r="AG98" s="18">
        <v>1123.8200000000002</v>
      </c>
      <c r="AH98" s="18">
        <v>0</v>
      </c>
      <c r="AI98" s="18">
        <v>196.54</v>
      </c>
      <c r="AJ98" s="18">
        <v>0</v>
      </c>
      <c r="AK98" s="18">
        <v>0</v>
      </c>
      <c r="AL98" s="18">
        <v>0</v>
      </c>
      <c r="AM98" s="18">
        <v>158</v>
      </c>
      <c r="AN98" s="18">
        <v>979</v>
      </c>
      <c r="AO98" s="18">
        <v>1102</v>
      </c>
      <c r="AP98">
        <f t="shared" si="2"/>
        <v>2081</v>
      </c>
    </row>
    <row r="99" spans="1:42" x14ac:dyDescent="0.25">
      <c r="A99" s="2" t="s">
        <v>674</v>
      </c>
      <c r="B99" s="2" t="s">
        <v>117</v>
      </c>
      <c r="C99" s="2" t="s">
        <v>117</v>
      </c>
      <c r="D99" s="2" t="s">
        <v>16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24</v>
      </c>
      <c r="K99" s="2">
        <v>0</v>
      </c>
      <c r="L99" s="2">
        <v>1</v>
      </c>
      <c r="M99" s="2">
        <v>0</v>
      </c>
      <c r="N99" s="2">
        <v>0</v>
      </c>
      <c r="O99" s="2">
        <v>0</v>
      </c>
      <c r="P99" s="2">
        <v>35.28</v>
      </c>
      <c r="Q99" s="2">
        <v>0</v>
      </c>
      <c r="R99" s="2">
        <v>5.58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Z99" s="17" t="s">
        <v>231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1</v>
      </c>
      <c r="AN99" s="18">
        <v>17</v>
      </c>
      <c r="AO99" s="18">
        <v>0</v>
      </c>
      <c r="AP99">
        <f t="shared" si="2"/>
        <v>17</v>
      </c>
    </row>
    <row r="100" spans="1:42" x14ac:dyDescent="0.25">
      <c r="A100" s="2" t="s">
        <v>674</v>
      </c>
      <c r="B100" s="2" t="s">
        <v>119</v>
      </c>
      <c r="C100" s="2" t="s">
        <v>93</v>
      </c>
      <c r="D100" s="2" t="s">
        <v>16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3</v>
      </c>
      <c r="Z100" s="17" t="s">
        <v>233</v>
      </c>
      <c r="AA100" s="18">
        <v>2350</v>
      </c>
      <c r="AB100" s="18">
        <v>755</v>
      </c>
      <c r="AC100" s="18">
        <v>1097</v>
      </c>
      <c r="AD100" s="18">
        <v>0</v>
      </c>
      <c r="AE100" s="18">
        <v>0</v>
      </c>
      <c r="AF100" s="18">
        <v>0</v>
      </c>
      <c r="AG100" s="18">
        <v>726.31</v>
      </c>
      <c r="AH100" s="18">
        <v>0</v>
      </c>
      <c r="AI100" s="18">
        <v>237.47</v>
      </c>
      <c r="AJ100" s="18">
        <v>0</v>
      </c>
      <c r="AK100" s="18">
        <v>0</v>
      </c>
      <c r="AL100" s="18">
        <v>0</v>
      </c>
      <c r="AM100" s="18">
        <v>130</v>
      </c>
      <c r="AN100" s="18">
        <v>566</v>
      </c>
      <c r="AO100" s="18">
        <v>1054</v>
      </c>
      <c r="AP100">
        <f t="shared" si="2"/>
        <v>1620</v>
      </c>
    </row>
    <row r="101" spans="1:42" x14ac:dyDescent="0.25">
      <c r="A101" s="2" t="s">
        <v>674</v>
      </c>
      <c r="B101" s="2" t="s">
        <v>119</v>
      </c>
      <c r="C101" s="2" t="s">
        <v>119</v>
      </c>
      <c r="D101" s="2" t="s">
        <v>16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131</v>
      </c>
      <c r="K101" s="2">
        <v>47</v>
      </c>
      <c r="L101" s="2">
        <v>34</v>
      </c>
      <c r="M101" s="2">
        <v>1</v>
      </c>
      <c r="N101" s="2">
        <v>1</v>
      </c>
      <c r="O101" s="2">
        <v>0</v>
      </c>
      <c r="P101" s="2">
        <v>64.62</v>
      </c>
      <c r="Q101" s="2">
        <v>0</v>
      </c>
      <c r="R101" s="2">
        <v>4.2</v>
      </c>
      <c r="S101" s="2">
        <v>0</v>
      </c>
      <c r="T101" s="2">
        <v>0</v>
      </c>
      <c r="U101" s="2">
        <v>0</v>
      </c>
      <c r="V101" s="2">
        <v>15</v>
      </c>
      <c r="W101" s="2">
        <v>149</v>
      </c>
      <c r="X101" s="2">
        <v>163</v>
      </c>
      <c r="Z101" s="17" t="s">
        <v>235</v>
      </c>
      <c r="AA101" s="18">
        <v>651</v>
      </c>
      <c r="AB101" s="18">
        <v>371</v>
      </c>
      <c r="AC101" s="18">
        <v>88</v>
      </c>
      <c r="AD101" s="18">
        <v>2</v>
      </c>
      <c r="AE101" s="18">
        <v>0</v>
      </c>
      <c r="AF101" s="18">
        <v>0</v>
      </c>
      <c r="AG101" s="18">
        <v>75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10</v>
      </c>
      <c r="AN101" s="18">
        <v>326</v>
      </c>
      <c r="AO101" s="18">
        <v>0</v>
      </c>
      <c r="AP101">
        <f t="shared" si="2"/>
        <v>326</v>
      </c>
    </row>
    <row r="102" spans="1:42" x14ac:dyDescent="0.25">
      <c r="A102" s="2" t="s">
        <v>674</v>
      </c>
      <c r="B102" s="2" t="s">
        <v>121</v>
      </c>
      <c r="C102" s="2" t="s">
        <v>111</v>
      </c>
      <c r="D102" s="2" t="s">
        <v>16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4.68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Z102" s="17" t="s">
        <v>237</v>
      </c>
      <c r="AA102" s="18">
        <v>111</v>
      </c>
      <c r="AB102" s="18">
        <v>45</v>
      </c>
      <c r="AC102" s="18">
        <v>56</v>
      </c>
      <c r="AD102" s="18">
        <v>0</v>
      </c>
      <c r="AE102" s="18">
        <v>0</v>
      </c>
      <c r="AF102" s="18">
        <v>0</v>
      </c>
      <c r="AG102" s="18">
        <v>150.03</v>
      </c>
      <c r="AH102" s="18">
        <v>0</v>
      </c>
      <c r="AI102" s="18">
        <v>19.62</v>
      </c>
      <c r="AJ102" s="18">
        <v>0</v>
      </c>
      <c r="AK102" s="18">
        <v>0</v>
      </c>
      <c r="AL102" s="18">
        <v>0</v>
      </c>
      <c r="AM102" s="18">
        <v>17</v>
      </c>
      <c r="AN102" s="18">
        <v>242</v>
      </c>
      <c r="AO102" s="18">
        <v>80</v>
      </c>
      <c r="AP102">
        <f t="shared" si="2"/>
        <v>322</v>
      </c>
    </row>
    <row r="103" spans="1:42" x14ac:dyDescent="0.25">
      <c r="A103" s="2" t="s">
        <v>674</v>
      </c>
      <c r="B103" s="2" t="s">
        <v>121</v>
      </c>
      <c r="C103" s="2" t="s">
        <v>115</v>
      </c>
      <c r="D103" s="2" t="s">
        <v>16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2.88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Z103" s="17" t="s">
        <v>239</v>
      </c>
      <c r="AA103" s="18">
        <v>2164</v>
      </c>
      <c r="AB103" s="18">
        <v>1182</v>
      </c>
      <c r="AC103" s="18">
        <v>722</v>
      </c>
      <c r="AD103" s="18">
        <v>79</v>
      </c>
      <c r="AE103" s="18">
        <v>60.75</v>
      </c>
      <c r="AF103" s="18">
        <v>9.67</v>
      </c>
      <c r="AG103" s="18">
        <v>754.48</v>
      </c>
      <c r="AH103" s="18">
        <v>0</v>
      </c>
      <c r="AI103" s="18">
        <v>175.36</v>
      </c>
      <c r="AJ103" s="18">
        <v>0</v>
      </c>
      <c r="AK103" s="18">
        <v>0</v>
      </c>
      <c r="AL103" s="18">
        <v>0</v>
      </c>
      <c r="AM103" s="18">
        <v>150</v>
      </c>
      <c r="AN103" s="18">
        <v>929</v>
      </c>
      <c r="AO103" s="18">
        <v>719</v>
      </c>
      <c r="AP103">
        <f t="shared" si="2"/>
        <v>1648</v>
      </c>
    </row>
    <row r="104" spans="1:42" x14ac:dyDescent="0.25">
      <c r="A104" s="2" t="s">
        <v>674</v>
      </c>
      <c r="B104" s="2" t="s">
        <v>121</v>
      </c>
      <c r="C104" s="2" t="s">
        <v>121</v>
      </c>
      <c r="D104" s="2" t="s">
        <v>16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158</v>
      </c>
      <c r="K104" s="2">
        <v>86</v>
      </c>
      <c r="L104" s="2">
        <v>51</v>
      </c>
      <c r="M104" s="2">
        <v>0</v>
      </c>
      <c r="N104" s="2">
        <v>0</v>
      </c>
      <c r="O104" s="2">
        <v>0</v>
      </c>
      <c r="P104" s="2">
        <v>272.14</v>
      </c>
      <c r="Q104" s="2">
        <v>0</v>
      </c>
      <c r="R104" s="2">
        <v>51.3</v>
      </c>
      <c r="S104" s="2">
        <v>0</v>
      </c>
      <c r="T104" s="2">
        <v>0</v>
      </c>
      <c r="U104" s="2">
        <v>0</v>
      </c>
      <c r="V104" s="2">
        <v>35</v>
      </c>
      <c r="W104" s="2">
        <v>322</v>
      </c>
      <c r="X104" s="2">
        <v>349</v>
      </c>
      <c r="Z104" s="17" t="s">
        <v>241</v>
      </c>
      <c r="AA104" s="18">
        <v>149</v>
      </c>
      <c r="AB104" s="18">
        <v>49</v>
      </c>
      <c r="AC104" s="18">
        <v>128</v>
      </c>
      <c r="AD104" s="18">
        <v>0</v>
      </c>
      <c r="AE104" s="18">
        <v>0</v>
      </c>
      <c r="AF104" s="18">
        <v>0</v>
      </c>
      <c r="AG104" s="18">
        <v>466.67</v>
      </c>
      <c r="AH104" s="18">
        <v>0</v>
      </c>
      <c r="AI104" s="18">
        <v>37.5</v>
      </c>
      <c r="AJ104" s="18">
        <v>0</v>
      </c>
      <c r="AK104" s="18">
        <v>0</v>
      </c>
      <c r="AL104" s="18">
        <v>0</v>
      </c>
      <c r="AM104" s="18">
        <v>80</v>
      </c>
      <c r="AN104" s="18">
        <v>474</v>
      </c>
      <c r="AO104" s="18">
        <v>501</v>
      </c>
      <c r="AP104">
        <f t="shared" si="2"/>
        <v>975</v>
      </c>
    </row>
    <row r="105" spans="1:42" x14ac:dyDescent="0.25">
      <c r="A105" s="2" t="s">
        <v>674</v>
      </c>
      <c r="B105" s="2" t="s">
        <v>123</v>
      </c>
      <c r="C105" s="2" t="s">
        <v>123</v>
      </c>
      <c r="D105" s="2" t="s">
        <v>16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55</v>
      </c>
      <c r="K105" s="2">
        <v>9</v>
      </c>
      <c r="L105" s="2">
        <v>18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Z105" s="17" t="s">
        <v>243</v>
      </c>
      <c r="AA105" s="18">
        <v>150</v>
      </c>
      <c r="AB105" s="18">
        <v>30</v>
      </c>
      <c r="AC105" s="18">
        <v>35</v>
      </c>
      <c r="AD105" s="18">
        <v>27</v>
      </c>
      <c r="AE105" s="18">
        <v>27</v>
      </c>
      <c r="AF105" s="18">
        <v>0</v>
      </c>
      <c r="AG105" s="18">
        <v>344.22</v>
      </c>
      <c r="AH105" s="18">
        <v>0</v>
      </c>
      <c r="AI105" s="18">
        <v>58.5</v>
      </c>
      <c r="AJ105" s="18">
        <v>0</v>
      </c>
      <c r="AK105" s="18">
        <v>0</v>
      </c>
      <c r="AL105" s="18">
        <v>0</v>
      </c>
      <c r="AM105" s="18">
        <v>54</v>
      </c>
      <c r="AN105" s="18">
        <v>398</v>
      </c>
      <c r="AO105" s="18">
        <v>258</v>
      </c>
      <c r="AP105">
        <f t="shared" si="2"/>
        <v>656</v>
      </c>
    </row>
    <row r="106" spans="1:42" x14ac:dyDescent="0.25">
      <c r="A106" s="2" t="s">
        <v>674</v>
      </c>
      <c r="B106" s="2" t="s">
        <v>125</v>
      </c>
      <c r="C106" s="2" t="s">
        <v>125</v>
      </c>
      <c r="D106" s="2" t="s">
        <v>16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195</v>
      </c>
      <c r="K106" s="2">
        <v>152</v>
      </c>
      <c r="L106" s="2">
        <v>37</v>
      </c>
      <c r="M106" s="2">
        <v>0</v>
      </c>
      <c r="N106" s="2">
        <v>0</v>
      </c>
      <c r="O106" s="2">
        <v>0</v>
      </c>
      <c r="P106" s="2">
        <v>32.270000000000003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12</v>
      </c>
      <c r="W106" s="2">
        <v>42</v>
      </c>
      <c r="X106" s="2">
        <v>19</v>
      </c>
      <c r="Z106" s="17" t="s">
        <v>245</v>
      </c>
      <c r="AA106" s="18">
        <v>1184</v>
      </c>
      <c r="AB106" s="18">
        <v>204</v>
      </c>
      <c r="AC106" s="18">
        <v>722</v>
      </c>
      <c r="AD106" s="18">
        <v>0</v>
      </c>
      <c r="AE106" s="18">
        <v>0</v>
      </c>
      <c r="AF106" s="18">
        <v>0</v>
      </c>
      <c r="AG106" s="18">
        <v>982.53</v>
      </c>
      <c r="AH106" s="18">
        <v>0</v>
      </c>
      <c r="AI106" s="18">
        <v>81.430000000000007</v>
      </c>
      <c r="AJ106" s="18">
        <v>0</v>
      </c>
      <c r="AK106" s="18">
        <v>0</v>
      </c>
      <c r="AL106" s="18">
        <v>0</v>
      </c>
      <c r="AM106" s="18">
        <v>90</v>
      </c>
      <c r="AN106" s="18">
        <v>0</v>
      </c>
      <c r="AO106" s="18">
        <v>0</v>
      </c>
      <c r="AP106">
        <f t="shared" si="2"/>
        <v>0</v>
      </c>
    </row>
    <row r="107" spans="1:42" x14ac:dyDescent="0.25">
      <c r="A107" s="2" t="s">
        <v>674</v>
      </c>
      <c r="B107" s="2" t="s">
        <v>127</v>
      </c>
      <c r="C107" s="2" t="s">
        <v>127</v>
      </c>
      <c r="D107" s="2" t="s">
        <v>16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10</v>
      </c>
      <c r="K107" s="2">
        <v>0</v>
      </c>
      <c r="L107" s="2">
        <v>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5</v>
      </c>
      <c r="X107" s="2">
        <v>0</v>
      </c>
      <c r="Z107" s="17" t="s">
        <v>247</v>
      </c>
      <c r="AA107" s="18">
        <v>624</v>
      </c>
      <c r="AB107" s="18">
        <v>229</v>
      </c>
      <c r="AC107" s="18">
        <v>233</v>
      </c>
      <c r="AD107" s="18">
        <v>0</v>
      </c>
      <c r="AE107" s="18">
        <v>0</v>
      </c>
      <c r="AF107" s="18">
        <v>0</v>
      </c>
      <c r="AG107" s="18">
        <v>392.65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92</v>
      </c>
      <c r="AN107" s="18">
        <v>675</v>
      </c>
      <c r="AO107" s="18">
        <v>311</v>
      </c>
      <c r="AP107">
        <f t="shared" si="2"/>
        <v>986</v>
      </c>
    </row>
    <row r="108" spans="1:42" x14ac:dyDescent="0.25">
      <c r="A108" s="2" t="s">
        <v>674</v>
      </c>
      <c r="B108" s="2" t="s">
        <v>129</v>
      </c>
      <c r="C108" s="2" t="s">
        <v>129</v>
      </c>
      <c r="D108" s="2" t="s">
        <v>16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604</v>
      </c>
      <c r="K108" s="2">
        <v>365</v>
      </c>
      <c r="L108" s="2">
        <v>340</v>
      </c>
      <c r="M108" s="2">
        <v>0</v>
      </c>
      <c r="N108" s="2">
        <v>0</v>
      </c>
      <c r="O108" s="2">
        <v>0</v>
      </c>
      <c r="P108" s="2">
        <v>329.54</v>
      </c>
      <c r="Q108" s="2">
        <v>0</v>
      </c>
      <c r="R108" s="2">
        <v>55.97</v>
      </c>
      <c r="S108" s="2">
        <v>0</v>
      </c>
      <c r="T108" s="2">
        <v>0</v>
      </c>
      <c r="U108" s="2">
        <v>0</v>
      </c>
      <c r="V108" s="2">
        <v>65</v>
      </c>
      <c r="W108" s="2">
        <v>486</v>
      </c>
      <c r="X108" s="2">
        <v>189</v>
      </c>
      <c r="Z108" s="17" t="s">
        <v>249</v>
      </c>
      <c r="AA108" s="18">
        <v>2897</v>
      </c>
      <c r="AB108" s="18">
        <v>586</v>
      </c>
      <c r="AC108" s="18">
        <v>1761</v>
      </c>
      <c r="AD108" s="18">
        <v>0</v>
      </c>
      <c r="AE108" s="18">
        <v>0</v>
      </c>
      <c r="AF108" s="18">
        <v>0</v>
      </c>
      <c r="AG108" s="18">
        <v>1413.15</v>
      </c>
      <c r="AH108" s="18">
        <v>0</v>
      </c>
      <c r="AI108" s="18">
        <v>268.12</v>
      </c>
      <c r="AJ108" s="18">
        <v>0</v>
      </c>
      <c r="AK108" s="18">
        <v>350.71000000000004</v>
      </c>
      <c r="AL108" s="18">
        <v>0</v>
      </c>
      <c r="AM108" s="18">
        <v>187</v>
      </c>
      <c r="AN108" s="18">
        <v>1847</v>
      </c>
      <c r="AO108" s="18">
        <v>1056</v>
      </c>
      <c r="AP108">
        <f t="shared" si="2"/>
        <v>2903</v>
      </c>
    </row>
    <row r="109" spans="1:42" x14ac:dyDescent="0.25">
      <c r="A109" s="2" t="s">
        <v>674</v>
      </c>
      <c r="B109" s="2" t="s">
        <v>131</v>
      </c>
      <c r="C109" s="2" t="s">
        <v>131</v>
      </c>
      <c r="D109" s="2" t="s">
        <v>16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1</v>
      </c>
      <c r="K109" s="2">
        <v>3</v>
      </c>
      <c r="L109" s="2">
        <v>5</v>
      </c>
      <c r="M109" s="2">
        <v>0</v>
      </c>
      <c r="N109" s="2">
        <v>0</v>
      </c>
      <c r="O109" s="2">
        <v>0</v>
      </c>
      <c r="P109" s="2">
        <v>2.82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1</v>
      </c>
      <c r="W109" s="2">
        <v>6</v>
      </c>
      <c r="X109" s="2">
        <v>0</v>
      </c>
      <c r="Z109" s="17" t="s">
        <v>251</v>
      </c>
      <c r="AA109" s="18">
        <v>3515</v>
      </c>
      <c r="AB109" s="18">
        <v>1718</v>
      </c>
      <c r="AC109" s="18">
        <v>1263</v>
      </c>
      <c r="AD109" s="18">
        <v>128</v>
      </c>
      <c r="AE109" s="18">
        <v>0</v>
      </c>
      <c r="AF109" s="18">
        <v>127.83</v>
      </c>
      <c r="AG109" s="18">
        <v>1347.48</v>
      </c>
      <c r="AH109" s="18">
        <v>0</v>
      </c>
      <c r="AI109" s="18">
        <v>234.9</v>
      </c>
      <c r="AJ109" s="18">
        <v>0</v>
      </c>
      <c r="AK109" s="18">
        <v>0</v>
      </c>
      <c r="AL109" s="18">
        <v>0</v>
      </c>
      <c r="AM109" s="18">
        <v>188</v>
      </c>
      <c r="AN109" s="18">
        <v>1385</v>
      </c>
      <c r="AO109" s="18">
        <v>967</v>
      </c>
      <c r="AP109">
        <f t="shared" si="2"/>
        <v>2352</v>
      </c>
    </row>
    <row r="110" spans="1:42" x14ac:dyDescent="0.25">
      <c r="A110" s="2" t="s">
        <v>674</v>
      </c>
      <c r="B110" s="2" t="s">
        <v>133</v>
      </c>
      <c r="C110" s="2" t="s">
        <v>133</v>
      </c>
      <c r="D110" s="2" t="s">
        <v>16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6</v>
      </c>
      <c r="K110" s="2">
        <v>6</v>
      </c>
      <c r="L110" s="2">
        <v>2</v>
      </c>
      <c r="M110" s="2">
        <v>0</v>
      </c>
      <c r="N110" s="2">
        <v>0</v>
      </c>
      <c r="O110" s="2">
        <v>0</v>
      </c>
      <c r="P110" s="2">
        <v>16.95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Z110" s="17" t="s">
        <v>253</v>
      </c>
      <c r="AA110" s="18">
        <v>1654</v>
      </c>
      <c r="AB110" s="18">
        <v>490</v>
      </c>
      <c r="AC110" s="18">
        <v>669</v>
      </c>
      <c r="AD110" s="18">
        <v>20</v>
      </c>
      <c r="AE110" s="18">
        <v>20</v>
      </c>
      <c r="AF110" s="18">
        <v>0</v>
      </c>
      <c r="AG110" s="18">
        <v>855.06</v>
      </c>
      <c r="AH110" s="18">
        <v>0</v>
      </c>
      <c r="AI110" s="18">
        <v>200.67</v>
      </c>
      <c r="AJ110" s="18">
        <v>0</v>
      </c>
      <c r="AK110" s="18">
        <v>0</v>
      </c>
      <c r="AL110" s="18">
        <v>0</v>
      </c>
      <c r="AM110" s="18">
        <v>170</v>
      </c>
      <c r="AN110" s="18">
        <v>1499</v>
      </c>
      <c r="AO110" s="18">
        <v>1009</v>
      </c>
      <c r="AP110">
        <f t="shared" si="2"/>
        <v>2508</v>
      </c>
    </row>
    <row r="111" spans="1:42" x14ac:dyDescent="0.25">
      <c r="A111" s="2" t="s">
        <v>674</v>
      </c>
      <c r="B111" s="2" t="s">
        <v>135</v>
      </c>
      <c r="C111" s="2" t="s">
        <v>135</v>
      </c>
      <c r="D111" s="2" t="s">
        <v>16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</v>
      </c>
      <c r="W111" s="2">
        <v>3</v>
      </c>
      <c r="X111" s="2">
        <v>0</v>
      </c>
      <c r="Z111" s="17" t="s">
        <v>255</v>
      </c>
      <c r="AA111" s="18">
        <v>0</v>
      </c>
      <c r="AB111" s="18">
        <v>27</v>
      </c>
      <c r="AC111" s="18">
        <v>3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64</v>
      </c>
      <c r="AO111" s="18">
        <v>5</v>
      </c>
      <c r="AP111">
        <f t="shared" si="2"/>
        <v>69</v>
      </c>
    </row>
    <row r="112" spans="1:42" x14ac:dyDescent="0.25">
      <c r="A112" s="2" t="s">
        <v>674</v>
      </c>
      <c r="B112" s="2" t="s">
        <v>137</v>
      </c>
      <c r="C112" s="2" t="s">
        <v>137</v>
      </c>
      <c r="D112" s="2" t="s">
        <v>16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56</v>
      </c>
      <c r="N112" s="2">
        <v>56</v>
      </c>
      <c r="O112" s="2">
        <v>0</v>
      </c>
      <c r="P112" s="2">
        <v>5.88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22</v>
      </c>
      <c r="X112" s="2">
        <v>0</v>
      </c>
      <c r="Z112" s="17" t="s">
        <v>257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13.65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>
        <f t="shared" si="2"/>
        <v>0</v>
      </c>
    </row>
    <row r="113" spans="1:42" x14ac:dyDescent="0.25">
      <c r="A113" s="2" t="s">
        <v>674</v>
      </c>
      <c r="B113" s="2" t="s">
        <v>139</v>
      </c>
      <c r="C113" s="2" t="s">
        <v>139</v>
      </c>
      <c r="D113" s="2" t="s">
        <v>16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7</v>
      </c>
      <c r="Z113" s="17" t="s">
        <v>259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8">
        <v>0</v>
      </c>
      <c r="AM113" s="18">
        <v>0</v>
      </c>
      <c r="AN113" s="18">
        <v>72</v>
      </c>
      <c r="AO113" s="18">
        <v>10</v>
      </c>
      <c r="AP113">
        <f t="shared" si="2"/>
        <v>82</v>
      </c>
    </row>
    <row r="114" spans="1:42" x14ac:dyDescent="0.25">
      <c r="A114" s="2" t="s">
        <v>674</v>
      </c>
      <c r="B114" s="2" t="s">
        <v>141</v>
      </c>
      <c r="C114" s="2" t="s">
        <v>141</v>
      </c>
      <c r="D114" s="2" t="s">
        <v>16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18</v>
      </c>
      <c r="X114" s="2">
        <v>0</v>
      </c>
      <c r="Z114" s="17" t="s">
        <v>261</v>
      </c>
      <c r="AA114" s="18">
        <v>26</v>
      </c>
      <c r="AB114" s="18">
        <v>36</v>
      </c>
      <c r="AC114" s="18">
        <v>48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  <c r="AN114" s="18">
        <v>35</v>
      </c>
      <c r="AO114" s="18">
        <v>0</v>
      </c>
      <c r="AP114">
        <f t="shared" si="2"/>
        <v>35</v>
      </c>
    </row>
    <row r="115" spans="1:42" x14ac:dyDescent="0.25">
      <c r="A115" s="2" t="s">
        <v>674</v>
      </c>
      <c r="B115" s="2" t="s">
        <v>143</v>
      </c>
      <c r="C115" s="2" t="s">
        <v>143</v>
      </c>
      <c r="D115" s="2" t="s">
        <v>16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11.9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3</v>
      </c>
      <c r="W115" s="2">
        <v>25</v>
      </c>
      <c r="X115" s="2">
        <v>15</v>
      </c>
      <c r="Z115" s="17" t="s">
        <v>263</v>
      </c>
      <c r="AA115" s="18">
        <v>2</v>
      </c>
      <c r="AB115" s="18">
        <v>18</v>
      </c>
      <c r="AC115" s="18">
        <v>1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36</v>
      </c>
      <c r="AO115" s="18">
        <v>0</v>
      </c>
      <c r="AP115">
        <f t="shared" si="2"/>
        <v>36</v>
      </c>
    </row>
    <row r="116" spans="1:42" x14ac:dyDescent="0.25">
      <c r="A116" s="2" t="s">
        <v>674</v>
      </c>
      <c r="B116" s="2" t="s">
        <v>145</v>
      </c>
      <c r="C116" s="2" t="s">
        <v>41</v>
      </c>
      <c r="D116" s="2" t="s">
        <v>16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1</v>
      </c>
      <c r="Z116" s="17" t="s">
        <v>265</v>
      </c>
      <c r="AA116" s="18">
        <v>194</v>
      </c>
      <c r="AB116" s="18">
        <v>0</v>
      </c>
      <c r="AC116" s="18">
        <v>11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</v>
      </c>
      <c r="AN116" s="18">
        <v>16</v>
      </c>
      <c r="AO116" s="18">
        <v>0</v>
      </c>
      <c r="AP116">
        <f t="shared" si="2"/>
        <v>16</v>
      </c>
    </row>
    <row r="117" spans="1:42" x14ac:dyDescent="0.25">
      <c r="A117" s="2" t="s">
        <v>674</v>
      </c>
      <c r="B117" s="2" t="s">
        <v>145</v>
      </c>
      <c r="C117" s="2" t="s">
        <v>51</v>
      </c>
      <c r="D117" s="2" t="s">
        <v>16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7</v>
      </c>
      <c r="Z117" s="17" t="s">
        <v>676</v>
      </c>
      <c r="AA117" s="18">
        <v>52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6</v>
      </c>
      <c r="AP117">
        <f t="shared" si="2"/>
        <v>6</v>
      </c>
    </row>
    <row r="118" spans="1:42" x14ac:dyDescent="0.25">
      <c r="A118" s="2" t="s">
        <v>674</v>
      </c>
      <c r="B118" s="2" t="s">
        <v>145</v>
      </c>
      <c r="C118" s="2" t="s">
        <v>55</v>
      </c>
      <c r="D118" s="2" t="s">
        <v>16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1</v>
      </c>
      <c r="Z118" s="17" t="s">
        <v>267</v>
      </c>
      <c r="AA118" s="18">
        <v>0</v>
      </c>
      <c r="AB118" s="18">
        <v>0</v>
      </c>
      <c r="AC118" s="18">
        <v>0</v>
      </c>
      <c r="AD118" s="18">
        <v>457</v>
      </c>
      <c r="AE118" s="18">
        <v>330.53000000000003</v>
      </c>
      <c r="AF118" s="18">
        <v>71.199999999999989</v>
      </c>
      <c r="AG118" s="18">
        <v>99.14</v>
      </c>
      <c r="AH118" s="18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>
        <f t="shared" si="2"/>
        <v>0</v>
      </c>
    </row>
    <row r="119" spans="1:42" x14ac:dyDescent="0.25">
      <c r="A119" s="2" t="s">
        <v>674</v>
      </c>
      <c r="B119" s="2" t="s">
        <v>145</v>
      </c>
      <c r="C119" s="2" t="s">
        <v>61</v>
      </c>
      <c r="D119" s="2" t="s">
        <v>16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3</v>
      </c>
      <c r="Z119" s="17" t="s">
        <v>743</v>
      </c>
      <c r="AA119" s="18">
        <v>0</v>
      </c>
      <c r="AB119" s="18">
        <v>0</v>
      </c>
      <c r="AC119" s="18">
        <v>0</v>
      </c>
      <c r="AD119" s="18">
        <v>11</v>
      </c>
      <c r="AE119" s="18">
        <v>11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>
        <f t="shared" si="2"/>
        <v>0</v>
      </c>
    </row>
    <row r="120" spans="1:42" x14ac:dyDescent="0.25">
      <c r="A120" s="2" t="s">
        <v>674</v>
      </c>
      <c r="B120" s="2" t="s">
        <v>145</v>
      </c>
      <c r="C120" s="2" t="s">
        <v>145</v>
      </c>
      <c r="D120" s="2" t="s">
        <v>16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18</v>
      </c>
      <c r="N120" s="2">
        <v>18</v>
      </c>
      <c r="O120" s="2">
        <v>0</v>
      </c>
      <c r="P120" s="2">
        <v>645.66</v>
      </c>
      <c r="Q120" s="2">
        <v>0</v>
      </c>
      <c r="R120" s="2">
        <v>148.68</v>
      </c>
      <c r="S120" s="2">
        <v>0</v>
      </c>
      <c r="T120" s="2">
        <v>0</v>
      </c>
      <c r="U120" s="2">
        <v>0</v>
      </c>
      <c r="V120" s="2">
        <v>135</v>
      </c>
      <c r="W120" s="2">
        <v>1153</v>
      </c>
      <c r="X120" s="2">
        <v>1103</v>
      </c>
      <c r="Z120" s="17" t="s">
        <v>269</v>
      </c>
      <c r="AA120" s="18">
        <v>233</v>
      </c>
      <c r="AB120" s="18">
        <v>138</v>
      </c>
      <c r="AC120" s="18">
        <v>58</v>
      </c>
      <c r="AD120" s="18">
        <v>37</v>
      </c>
      <c r="AE120" s="18">
        <v>21</v>
      </c>
      <c r="AF120" s="18">
        <v>0</v>
      </c>
      <c r="AG120" s="18">
        <v>341.79</v>
      </c>
      <c r="AH120" s="18">
        <v>1.62</v>
      </c>
      <c r="AI120" s="18">
        <v>93.21</v>
      </c>
      <c r="AJ120" s="18">
        <v>0</v>
      </c>
      <c r="AK120" s="18">
        <v>251.56</v>
      </c>
      <c r="AL120" s="18">
        <v>0</v>
      </c>
      <c r="AM120" s="18">
        <v>97</v>
      </c>
      <c r="AN120" s="18">
        <v>337</v>
      </c>
      <c r="AO120" s="18">
        <v>253</v>
      </c>
      <c r="AP120">
        <f t="shared" si="2"/>
        <v>590</v>
      </c>
    </row>
    <row r="121" spans="1:42" x14ac:dyDescent="0.25">
      <c r="A121" s="2" t="s">
        <v>674</v>
      </c>
      <c r="B121" s="2" t="s">
        <v>145</v>
      </c>
      <c r="C121" s="2" t="s">
        <v>155</v>
      </c>
      <c r="D121" s="2" t="s">
        <v>16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1</v>
      </c>
      <c r="Z121" s="17" t="s">
        <v>271</v>
      </c>
      <c r="AA121" s="18">
        <v>30</v>
      </c>
      <c r="AB121" s="18">
        <v>21</v>
      </c>
      <c r="AC121" s="18">
        <v>16</v>
      </c>
      <c r="AD121" s="18">
        <v>0</v>
      </c>
      <c r="AE121" s="18">
        <v>0</v>
      </c>
      <c r="AF121" s="18">
        <v>0</v>
      </c>
      <c r="AG121" s="18">
        <v>234.04</v>
      </c>
      <c r="AH121" s="18">
        <v>0</v>
      </c>
      <c r="AI121" s="18">
        <v>59.17</v>
      </c>
      <c r="AJ121" s="18">
        <v>0</v>
      </c>
      <c r="AK121" s="18">
        <v>0</v>
      </c>
      <c r="AL121" s="18">
        <v>0</v>
      </c>
      <c r="AM121" s="18">
        <v>8</v>
      </c>
      <c r="AN121" s="18">
        <v>23</v>
      </c>
      <c r="AO121" s="18">
        <v>411</v>
      </c>
      <c r="AP121">
        <f t="shared" si="2"/>
        <v>434</v>
      </c>
    </row>
    <row r="122" spans="1:42" x14ac:dyDescent="0.25">
      <c r="A122" s="2" t="s">
        <v>674</v>
      </c>
      <c r="B122" s="2" t="s">
        <v>145</v>
      </c>
      <c r="C122" s="2" t="s">
        <v>577</v>
      </c>
      <c r="D122" s="2" t="s">
        <v>16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1</v>
      </c>
      <c r="Z122" s="17" t="s">
        <v>273</v>
      </c>
      <c r="AA122" s="18">
        <v>149</v>
      </c>
      <c r="AB122" s="18">
        <v>64</v>
      </c>
      <c r="AC122" s="18">
        <v>43</v>
      </c>
      <c r="AD122" s="18">
        <v>0</v>
      </c>
      <c r="AE122" s="18">
        <v>0</v>
      </c>
      <c r="AF122" s="18">
        <v>0</v>
      </c>
      <c r="AG122" s="18">
        <v>265.06</v>
      </c>
      <c r="AH122" s="18">
        <v>0</v>
      </c>
      <c r="AI122" s="18">
        <v>89.08</v>
      </c>
      <c r="AJ122" s="18">
        <v>0</v>
      </c>
      <c r="AK122" s="18">
        <v>0</v>
      </c>
      <c r="AL122" s="18">
        <v>0</v>
      </c>
      <c r="AM122" s="18">
        <v>72</v>
      </c>
      <c r="AN122" s="18">
        <v>503</v>
      </c>
      <c r="AO122" s="18">
        <v>212</v>
      </c>
      <c r="AP122">
        <f t="shared" si="2"/>
        <v>715</v>
      </c>
    </row>
    <row r="123" spans="1:42" x14ac:dyDescent="0.25">
      <c r="A123" s="2" t="s">
        <v>674</v>
      </c>
      <c r="B123" s="2" t="s">
        <v>147</v>
      </c>
      <c r="C123" s="2" t="s">
        <v>147</v>
      </c>
      <c r="D123" s="2" t="s">
        <v>16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406</v>
      </c>
      <c r="K123" s="2">
        <v>275</v>
      </c>
      <c r="L123" s="2">
        <v>91</v>
      </c>
      <c r="M123" s="2">
        <v>15</v>
      </c>
      <c r="N123" s="2">
        <v>15</v>
      </c>
      <c r="O123" s="2">
        <v>0</v>
      </c>
      <c r="P123" s="2">
        <v>103.2</v>
      </c>
      <c r="Q123" s="2">
        <v>0</v>
      </c>
      <c r="R123" s="2">
        <v>3.75</v>
      </c>
      <c r="S123" s="2">
        <v>0</v>
      </c>
      <c r="T123" s="2">
        <v>0</v>
      </c>
      <c r="U123" s="2">
        <v>0</v>
      </c>
      <c r="V123" s="2">
        <v>18</v>
      </c>
      <c r="W123" s="2">
        <v>146</v>
      </c>
      <c r="X123" s="2">
        <v>136</v>
      </c>
      <c r="Z123" s="17" t="s">
        <v>275</v>
      </c>
      <c r="AA123" s="18">
        <v>163</v>
      </c>
      <c r="AB123" s="18">
        <v>141</v>
      </c>
      <c r="AC123" s="18">
        <v>92</v>
      </c>
      <c r="AD123" s="18">
        <v>0</v>
      </c>
      <c r="AE123" s="18">
        <v>0</v>
      </c>
      <c r="AF123" s="18">
        <v>0</v>
      </c>
      <c r="AG123" s="18">
        <v>517.55999999999995</v>
      </c>
      <c r="AH123" s="18">
        <v>12.92</v>
      </c>
      <c r="AI123" s="18">
        <v>123.91</v>
      </c>
      <c r="AJ123" s="18">
        <v>0</v>
      </c>
      <c r="AK123" s="18">
        <v>0</v>
      </c>
      <c r="AL123" s="18">
        <v>0</v>
      </c>
      <c r="AM123" s="18">
        <v>140</v>
      </c>
      <c r="AN123" s="18">
        <v>915</v>
      </c>
      <c r="AO123" s="18">
        <v>543</v>
      </c>
      <c r="AP123">
        <f t="shared" si="2"/>
        <v>1458</v>
      </c>
    </row>
    <row r="124" spans="1:42" x14ac:dyDescent="0.25">
      <c r="A124" s="2" t="s">
        <v>674</v>
      </c>
      <c r="B124" s="2" t="s">
        <v>151</v>
      </c>
      <c r="C124" s="2" t="s">
        <v>151</v>
      </c>
      <c r="D124" s="2" t="s">
        <v>16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2.4700000000000002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Z124" s="17" t="s">
        <v>277</v>
      </c>
      <c r="AA124" s="18">
        <v>134</v>
      </c>
      <c r="AB124" s="18">
        <v>62</v>
      </c>
      <c r="AC124" s="18">
        <v>45</v>
      </c>
      <c r="AD124" s="18">
        <v>0</v>
      </c>
      <c r="AE124" s="18">
        <v>0</v>
      </c>
      <c r="AF124" s="18">
        <v>0</v>
      </c>
      <c r="AG124" s="18">
        <v>713.78</v>
      </c>
      <c r="AH124" s="18">
        <v>0</v>
      </c>
      <c r="AI124" s="18">
        <v>252.36</v>
      </c>
      <c r="AJ124" s="18">
        <v>0</v>
      </c>
      <c r="AK124" s="18">
        <v>0</v>
      </c>
      <c r="AL124" s="18">
        <v>0</v>
      </c>
      <c r="AM124" s="18">
        <v>0</v>
      </c>
      <c r="AN124" s="18">
        <v>103</v>
      </c>
      <c r="AO124" s="18">
        <v>1267</v>
      </c>
      <c r="AP124">
        <f t="shared" si="2"/>
        <v>1370</v>
      </c>
    </row>
    <row r="125" spans="1:42" x14ac:dyDescent="0.25">
      <c r="A125" s="2" t="s">
        <v>674</v>
      </c>
      <c r="B125" s="2" t="s">
        <v>153</v>
      </c>
      <c r="C125" s="2" t="s">
        <v>153</v>
      </c>
      <c r="D125" s="2" t="s">
        <v>16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3</v>
      </c>
      <c r="K125" s="2">
        <v>1</v>
      </c>
      <c r="L125" s="2">
        <v>0</v>
      </c>
      <c r="M125" s="2">
        <v>0</v>
      </c>
      <c r="N125" s="2">
        <v>0</v>
      </c>
      <c r="O125" s="2">
        <v>0</v>
      </c>
      <c r="P125" s="2">
        <v>33.86</v>
      </c>
      <c r="Q125" s="2">
        <v>0</v>
      </c>
      <c r="R125" s="2">
        <v>8.16</v>
      </c>
      <c r="S125" s="2">
        <v>0</v>
      </c>
      <c r="T125" s="2">
        <v>0</v>
      </c>
      <c r="U125" s="2">
        <v>0</v>
      </c>
      <c r="V125" s="2">
        <v>3</v>
      </c>
      <c r="W125" s="2">
        <v>13</v>
      </c>
      <c r="X125" s="2">
        <v>31</v>
      </c>
      <c r="Z125" s="17" t="s">
        <v>721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8">
        <v>0</v>
      </c>
      <c r="AL125" s="18">
        <v>0</v>
      </c>
      <c r="AM125" s="18">
        <v>0</v>
      </c>
      <c r="AN125" s="18">
        <v>10</v>
      </c>
      <c r="AO125" s="18">
        <v>3</v>
      </c>
      <c r="AP125">
        <f t="shared" si="2"/>
        <v>13</v>
      </c>
    </row>
    <row r="126" spans="1:42" x14ac:dyDescent="0.25">
      <c r="A126" s="2" t="s">
        <v>674</v>
      </c>
      <c r="B126" s="2" t="s">
        <v>155</v>
      </c>
      <c r="C126" s="2" t="s">
        <v>155</v>
      </c>
      <c r="D126" s="2" t="s">
        <v>16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773</v>
      </c>
      <c r="K126" s="2">
        <v>429</v>
      </c>
      <c r="L126" s="2">
        <v>298</v>
      </c>
      <c r="M126" s="2">
        <v>0</v>
      </c>
      <c r="N126" s="2">
        <v>0</v>
      </c>
      <c r="O126" s="2">
        <v>0</v>
      </c>
      <c r="P126" s="2">
        <v>184.4</v>
      </c>
      <c r="Q126" s="2">
        <v>0</v>
      </c>
      <c r="R126" s="2">
        <v>65.55</v>
      </c>
      <c r="S126" s="2">
        <v>0</v>
      </c>
      <c r="T126" s="2">
        <v>0</v>
      </c>
      <c r="U126" s="2">
        <v>0</v>
      </c>
      <c r="V126" s="2">
        <v>13</v>
      </c>
      <c r="W126" s="2">
        <v>0</v>
      </c>
      <c r="X126" s="2">
        <v>281</v>
      </c>
      <c r="Z126" s="17" t="s">
        <v>279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5.08</v>
      </c>
      <c r="AH126" s="18">
        <v>0</v>
      </c>
      <c r="AI126" s="18">
        <v>0</v>
      </c>
      <c r="AJ126" s="18">
        <v>0</v>
      </c>
      <c r="AK126" s="18">
        <v>0</v>
      </c>
      <c r="AL126" s="18">
        <v>0</v>
      </c>
      <c r="AM126" s="18">
        <v>0</v>
      </c>
      <c r="AN126" s="18">
        <v>13</v>
      </c>
      <c r="AO126" s="18">
        <v>4</v>
      </c>
      <c r="AP126">
        <f t="shared" si="2"/>
        <v>17</v>
      </c>
    </row>
    <row r="127" spans="1:42" x14ac:dyDescent="0.25">
      <c r="A127" s="2" t="s">
        <v>674</v>
      </c>
      <c r="B127" s="2" t="s">
        <v>157</v>
      </c>
      <c r="C127" s="2" t="s">
        <v>157</v>
      </c>
      <c r="D127" s="2" t="s">
        <v>16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772</v>
      </c>
      <c r="K127" s="2">
        <v>396</v>
      </c>
      <c r="L127" s="2">
        <v>269</v>
      </c>
      <c r="M127" s="2">
        <v>3</v>
      </c>
      <c r="N127" s="2">
        <v>3</v>
      </c>
      <c r="O127" s="2">
        <v>0</v>
      </c>
      <c r="P127" s="2">
        <v>231.94</v>
      </c>
      <c r="Q127" s="2">
        <v>0</v>
      </c>
      <c r="R127" s="2">
        <v>58</v>
      </c>
      <c r="S127" s="2">
        <v>0</v>
      </c>
      <c r="T127" s="2">
        <v>0</v>
      </c>
      <c r="U127" s="2">
        <v>0</v>
      </c>
      <c r="V127" s="2">
        <v>0</v>
      </c>
      <c r="W127" s="2">
        <v>22</v>
      </c>
      <c r="X127" s="2">
        <v>392</v>
      </c>
      <c r="Z127" s="17" t="s">
        <v>281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  <c r="AN127" s="18">
        <v>1</v>
      </c>
      <c r="AO127" s="18">
        <v>1</v>
      </c>
      <c r="AP127">
        <f t="shared" si="2"/>
        <v>2</v>
      </c>
    </row>
    <row r="128" spans="1:42" x14ac:dyDescent="0.25">
      <c r="A128" s="2" t="s">
        <v>674</v>
      </c>
      <c r="B128" s="2" t="s">
        <v>159</v>
      </c>
      <c r="C128" s="2" t="s">
        <v>159</v>
      </c>
      <c r="D128" s="2" t="s">
        <v>16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163</v>
      </c>
      <c r="K128" s="2">
        <v>75</v>
      </c>
      <c r="L128" s="2">
        <v>64</v>
      </c>
      <c r="M128" s="2">
        <v>0</v>
      </c>
      <c r="N128" s="2">
        <v>0</v>
      </c>
      <c r="O128" s="2">
        <v>0</v>
      </c>
      <c r="P128" s="2">
        <v>44.46</v>
      </c>
      <c r="Q128" s="2">
        <v>0</v>
      </c>
      <c r="R128" s="2">
        <v>4.2</v>
      </c>
      <c r="S128" s="2">
        <v>0</v>
      </c>
      <c r="T128" s="2">
        <v>0</v>
      </c>
      <c r="U128" s="2">
        <v>0</v>
      </c>
      <c r="V128" s="2">
        <v>5</v>
      </c>
      <c r="W128" s="2">
        <v>58</v>
      </c>
      <c r="X128" s="2">
        <v>70</v>
      </c>
      <c r="Z128" s="17" t="s">
        <v>283</v>
      </c>
      <c r="AA128" s="18">
        <v>3</v>
      </c>
      <c r="AB128" s="18">
        <v>7</v>
      </c>
      <c r="AC128" s="18">
        <v>1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1</v>
      </c>
      <c r="AO128" s="18">
        <v>14</v>
      </c>
      <c r="AP128">
        <f t="shared" si="2"/>
        <v>15</v>
      </c>
    </row>
    <row r="129" spans="1:42" x14ac:dyDescent="0.25">
      <c r="A129" s="2" t="s">
        <v>674</v>
      </c>
      <c r="B129" s="2" t="s">
        <v>161</v>
      </c>
      <c r="C129" s="2" t="s">
        <v>161</v>
      </c>
      <c r="D129" s="2" t="s">
        <v>16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</v>
      </c>
      <c r="W129" s="2">
        <v>12</v>
      </c>
      <c r="X129" s="2">
        <v>8</v>
      </c>
      <c r="Z129" s="17" t="s">
        <v>285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7.94</v>
      </c>
      <c r="AH129" s="18">
        <v>0</v>
      </c>
      <c r="AI129" s="18">
        <v>1.19</v>
      </c>
      <c r="AJ129" s="18">
        <v>0</v>
      </c>
      <c r="AK129" s="18">
        <v>0</v>
      </c>
      <c r="AL129" s="18">
        <v>0</v>
      </c>
      <c r="AM129" s="18">
        <v>3</v>
      </c>
      <c r="AN129" s="18">
        <v>18</v>
      </c>
      <c r="AO129" s="18">
        <v>7</v>
      </c>
      <c r="AP129">
        <f t="shared" si="2"/>
        <v>25</v>
      </c>
    </row>
    <row r="130" spans="1:42" x14ac:dyDescent="0.25">
      <c r="A130" s="2" t="s">
        <v>674</v>
      </c>
      <c r="B130" s="2" t="s">
        <v>163</v>
      </c>
      <c r="C130" s="2" t="s">
        <v>163</v>
      </c>
      <c r="D130" s="2" t="s">
        <v>16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40</v>
      </c>
      <c r="K130" s="2">
        <v>38</v>
      </c>
      <c r="L130" s="2">
        <v>28</v>
      </c>
      <c r="M130" s="2">
        <v>0</v>
      </c>
      <c r="N130" s="2">
        <v>0</v>
      </c>
      <c r="O130" s="2">
        <v>0</v>
      </c>
      <c r="P130" s="2">
        <v>22.1</v>
      </c>
      <c r="Q130" s="2">
        <v>0</v>
      </c>
      <c r="R130" s="2">
        <v>2.5499999999999998</v>
      </c>
      <c r="S130" s="2">
        <v>0</v>
      </c>
      <c r="T130" s="2">
        <v>0</v>
      </c>
      <c r="U130" s="2">
        <v>0</v>
      </c>
      <c r="V130" s="2">
        <v>7</v>
      </c>
      <c r="W130" s="2">
        <v>68</v>
      </c>
      <c r="X130" s="2">
        <v>7</v>
      </c>
      <c r="Z130" s="17" t="s">
        <v>287</v>
      </c>
      <c r="AA130" s="18">
        <v>141</v>
      </c>
      <c r="AB130" s="18">
        <v>63</v>
      </c>
      <c r="AC130" s="18">
        <v>58</v>
      </c>
      <c r="AD130" s="18">
        <v>2</v>
      </c>
      <c r="AE130" s="18">
        <v>2</v>
      </c>
      <c r="AF130" s="18">
        <v>0</v>
      </c>
      <c r="AG130" s="18">
        <v>201.42</v>
      </c>
      <c r="AH130" s="18">
        <v>0</v>
      </c>
      <c r="AI130" s="18">
        <v>23.36</v>
      </c>
      <c r="AJ130" s="18">
        <v>0</v>
      </c>
      <c r="AK130" s="18">
        <v>0</v>
      </c>
      <c r="AL130" s="18">
        <v>0</v>
      </c>
      <c r="AM130" s="18">
        <v>38</v>
      </c>
      <c r="AN130" s="18">
        <v>220</v>
      </c>
      <c r="AO130" s="18">
        <v>140</v>
      </c>
      <c r="AP130">
        <f t="shared" si="2"/>
        <v>360</v>
      </c>
    </row>
    <row r="131" spans="1:42" x14ac:dyDescent="0.25">
      <c r="A131" s="2" t="s">
        <v>674</v>
      </c>
      <c r="B131" s="2" t="s">
        <v>165</v>
      </c>
      <c r="C131" s="2" t="s">
        <v>165</v>
      </c>
      <c r="D131" s="2" t="s">
        <v>16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454</v>
      </c>
      <c r="K131" s="2">
        <v>268</v>
      </c>
      <c r="L131" s="2">
        <v>95</v>
      </c>
      <c r="M131" s="2">
        <v>0</v>
      </c>
      <c r="N131" s="2">
        <v>0</v>
      </c>
      <c r="O131" s="2">
        <v>0</v>
      </c>
      <c r="P131" s="2">
        <v>101.02</v>
      </c>
      <c r="Q131" s="2">
        <v>0</v>
      </c>
      <c r="R131" s="2">
        <v>24.61</v>
      </c>
      <c r="S131" s="2">
        <v>0</v>
      </c>
      <c r="T131" s="2">
        <v>0</v>
      </c>
      <c r="U131" s="2">
        <v>0</v>
      </c>
      <c r="V131" s="2">
        <v>11</v>
      </c>
      <c r="W131" s="2">
        <v>98</v>
      </c>
      <c r="X131" s="2">
        <v>117</v>
      </c>
      <c r="Z131" s="17" t="s">
        <v>289</v>
      </c>
      <c r="AA131" s="18">
        <v>21</v>
      </c>
      <c r="AB131" s="18">
        <v>24</v>
      </c>
      <c r="AC131" s="18">
        <v>9</v>
      </c>
      <c r="AD131" s="18">
        <v>0</v>
      </c>
      <c r="AE131" s="18">
        <v>0</v>
      </c>
      <c r="AF131" s="18">
        <v>0</v>
      </c>
      <c r="AG131" s="18">
        <v>48.8</v>
      </c>
      <c r="AH131" s="18">
        <v>0</v>
      </c>
      <c r="AI131" s="18">
        <v>23.4</v>
      </c>
      <c r="AJ131" s="18">
        <v>0</v>
      </c>
      <c r="AK131" s="18">
        <v>0</v>
      </c>
      <c r="AL131" s="18">
        <v>0</v>
      </c>
      <c r="AM131" s="18">
        <v>10</v>
      </c>
      <c r="AN131" s="18">
        <v>61</v>
      </c>
      <c r="AO131" s="18">
        <v>24</v>
      </c>
      <c r="AP131">
        <f t="shared" si="2"/>
        <v>85</v>
      </c>
    </row>
    <row r="132" spans="1:42" x14ac:dyDescent="0.25">
      <c r="A132" s="2" t="s">
        <v>674</v>
      </c>
      <c r="B132" s="2" t="s">
        <v>167</v>
      </c>
      <c r="C132" s="2" t="s">
        <v>155</v>
      </c>
      <c r="D132" s="2" t="s">
        <v>16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18.36</v>
      </c>
      <c r="U132" s="2">
        <v>0</v>
      </c>
      <c r="V132" s="2">
        <v>0</v>
      </c>
      <c r="W132" s="2">
        <v>0</v>
      </c>
      <c r="X132" s="2">
        <v>0</v>
      </c>
      <c r="Z132" s="17" t="s">
        <v>291</v>
      </c>
      <c r="AA132" s="18">
        <v>8</v>
      </c>
      <c r="AB132" s="18">
        <v>10</v>
      </c>
      <c r="AC132" s="18">
        <v>4</v>
      </c>
      <c r="AD132" s="18">
        <v>0</v>
      </c>
      <c r="AE132" s="18">
        <v>0</v>
      </c>
      <c r="AF132" s="18">
        <v>0</v>
      </c>
      <c r="AG132" s="18">
        <v>48.6</v>
      </c>
      <c r="AH132" s="18">
        <v>0</v>
      </c>
      <c r="AI132" s="18">
        <v>4.8</v>
      </c>
      <c r="AJ132" s="18">
        <v>0</v>
      </c>
      <c r="AK132" s="18">
        <v>0</v>
      </c>
      <c r="AL132" s="18">
        <v>0</v>
      </c>
      <c r="AM132" s="18">
        <v>9</v>
      </c>
      <c r="AN132" s="18">
        <v>83</v>
      </c>
      <c r="AO132" s="18">
        <v>41</v>
      </c>
      <c r="AP132">
        <f t="shared" ref="AP132:AP195" si="3">+AN132+AO132</f>
        <v>124</v>
      </c>
    </row>
    <row r="133" spans="1:42" x14ac:dyDescent="0.25">
      <c r="A133" s="2" t="s">
        <v>674</v>
      </c>
      <c r="B133" s="2" t="s">
        <v>167</v>
      </c>
      <c r="C133" s="2" t="s">
        <v>157</v>
      </c>
      <c r="D133" s="2" t="s">
        <v>16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0.54</v>
      </c>
      <c r="U133" s="2">
        <v>0</v>
      </c>
      <c r="V133" s="2">
        <v>0</v>
      </c>
      <c r="W133" s="2">
        <v>0</v>
      </c>
      <c r="X133" s="2">
        <v>0</v>
      </c>
      <c r="Z133" s="17" t="s">
        <v>293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8">
        <v>0</v>
      </c>
      <c r="AG133" s="18">
        <v>2.88</v>
      </c>
      <c r="AH133" s="18">
        <v>0</v>
      </c>
      <c r="AI133" s="18">
        <v>0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>
        <f t="shared" si="3"/>
        <v>0</v>
      </c>
    </row>
    <row r="134" spans="1:42" x14ac:dyDescent="0.25">
      <c r="A134" s="2" t="s">
        <v>674</v>
      </c>
      <c r="B134" s="2" t="s">
        <v>167</v>
      </c>
      <c r="C134" s="2" t="s">
        <v>163</v>
      </c>
      <c r="D134" s="2" t="s">
        <v>16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1.62</v>
      </c>
      <c r="U134" s="2">
        <v>0</v>
      </c>
      <c r="V134" s="2">
        <v>0</v>
      </c>
      <c r="W134" s="2">
        <v>0</v>
      </c>
      <c r="X134" s="2">
        <v>0</v>
      </c>
      <c r="Z134" s="17" t="s">
        <v>299</v>
      </c>
      <c r="AA134" s="18">
        <v>4</v>
      </c>
      <c r="AB134" s="18">
        <v>5</v>
      </c>
      <c r="AC134" s="18">
        <v>0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0</v>
      </c>
      <c r="AL134" s="18">
        <v>0</v>
      </c>
      <c r="AM134" s="18">
        <v>0</v>
      </c>
      <c r="AN134" s="18">
        <v>0</v>
      </c>
      <c r="AO134" s="18">
        <v>0</v>
      </c>
      <c r="AP134">
        <f t="shared" si="3"/>
        <v>0</v>
      </c>
    </row>
    <row r="135" spans="1:42" x14ac:dyDescent="0.25">
      <c r="A135" s="2" t="s">
        <v>674</v>
      </c>
      <c r="B135" s="2" t="s">
        <v>167</v>
      </c>
      <c r="C135" s="2" t="s">
        <v>165</v>
      </c>
      <c r="D135" s="2" t="s">
        <v>16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9.18</v>
      </c>
      <c r="U135" s="2">
        <v>0</v>
      </c>
      <c r="V135" s="2">
        <v>0</v>
      </c>
      <c r="W135" s="2">
        <v>0</v>
      </c>
      <c r="X135" s="2">
        <v>0</v>
      </c>
      <c r="Z135" s="17" t="s">
        <v>305</v>
      </c>
      <c r="AA135" s="18">
        <v>20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>
        <f t="shared" si="3"/>
        <v>0</v>
      </c>
    </row>
    <row r="136" spans="1:42" x14ac:dyDescent="0.25">
      <c r="A136" s="2" t="s">
        <v>674</v>
      </c>
      <c r="B136" s="2" t="s">
        <v>167</v>
      </c>
      <c r="C136" s="2" t="s">
        <v>167</v>
      </c>
      <c r="D136" s="2" t="s">
        <v>16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625</v>
      </c>
      <c r="K136" s="2">
        <v>442</v>
      </c>
      <c r="L136" s="2">
        <v>331</v>
      </c>
      <c r="M136" s="2">
        <v>122</v>
      </c>
      <c r="N136" s="2">
        <v>122</v>
      </c>
      <c r="O136" s="2">
        <v>0</v>
      </c>
      <c r="P136" s="2">
        <v>224.93</v>
      </c>
      <c r="Q136" s="2">
        <v>0</v>
      </c>
      <c r="R136" s="2">
        <v>32.93</v>
      </c>
      <c r="S136" s="2">
        <v>0</v>
      </c>
      <c r="T136" s="2">
        <v>91.7</v>
      </c>
      <c r="U136" s="2">
        <v>0</v>
      </c>
      <c r="V136" s="2">
        <v>0</v>
      </c>
      <c r="W136" s="2">
        <v>522</v>
      </c>
      <c r="X136" s="2">
        <v>511</v>
      </c>
      <c r="Z136" s="17" t="s">
        <v>307</v>
      </c>
      <c r="AA136" s="18">
        <v>13</v>
      </c>
      <c r="AB136" s="18">
        <v>12</v>
      </c>
      <c r="AC136" s="18">
        <v>0</v>
      </c>
      <c r="AD136" s="18">
        <v>0</v>
      </c>
      <c r="AE136" s="18">
        <v>0</v>
      </c>
      <c r="AF136" s="18">
        <v>0</v>
      </c>
      <c r="AG136" s="18">
        <v>79.36</v>
      </c>
      <c r="AH136" s="18">
        <v>0</v>
      </c>
      <c r="AI136" s="18">
        <v>13.63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>
        <f t="shared" si="3"/>
        <v>0</v>
      </c>
    </row>
    <row r="137" spans="1:42" x14ac:dyDescent="0.25">
      <c r="A137" s="2" t="s">
        <v>674</v>
      </c>
      <c r="B137" s="2" t="s">
        <v>167</v>
      </c>
      <c r="C137" s="2" t="s">
        <v>169</v>
      </c>
      <c r="D137" s="2" t="s">
        <v>16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10.8</v>
      </c>
      <c r="U137" s="2">
        <v>0</v>
      </c>
      <c r="V137" s="2">
        <v>0</v>
      </c>
      <c r="W137" s="2">
        <v>0</v>
      </c>
      <c r="X137" s="2">
        <v>0</v>
      </c>
      <c r="Z137" s="17" t="s">
        <v>309</v>
      </c>
      <c r="AA137" s="18">
        <v>116</v>
      </c>
      <c r="AB137" s="18">
        <v>73</v>
      </c>
      <c r="AC137" s="18">
        <v>32</v>
      </c>
      <c r="AD137" s="18">
        <v>0</v>
      </c>
      <c r="AE137" s="18">
        <v>0</v>
      </c>
      <c r="AF137" s="18">
        <v>0</v>
      </c>
      <c r="AG137" s="18">
        <v>50.46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>
        <f t="shared" si="3"/>
        <v>0</v>
      </c>
    </row>
    <row r="138" spans="1:42" x14ac:dyDescent="0.25">
      <c r="A138" s="2" t="s">
        <v>674</v>
      </c>
      <c r="B138" s="2" t="s">
        <v>167</v>
      </c>
      <c r="C138" s="2" t="s">
        <v>171</v>
      </c>
      <c r="D138" s="2" t="s">
        <v>16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0.54</v>
      </c>
      <c r="U138" s="2">
        <v>0</v>
      </c>
      <c r="V138" s="2">
        <v>0</v>
      </c>
      <c r="W138" s="2">
        <v>0</v>
      </c>
      <c r="X138" s="2">
        <v>0</v>
      </c>
      <c r="Z138" s="17" t="s">
        <v>311</v>
      </c>
      <c r="AA138" s="18">
        <v>5</v>
      </c>
      <c r="AB138" s="18">
        <v>3</v>
      </c>
      <c r="AC138" s="18">
        <v>0</v>
      </c>
      <c r="AD138" s="18">
        <v>0</v>
      </c>
      <c r="AE138" s="18">
        <v>0</v>
      </c>
      <c r="AF138" s="18">
        <v>0</v>
      </c>
      <c r="AG138" s="18">
        <v>0.9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>
        <f t="shared" si="3"/>
        <v>0</v>
      </c>
    </row>
    <row r="139" spans="1:42" x14ac:dyDescent="0.25">
      <c r="A139" s="2" t="s">
        <v>674</v>
      </c>
      <c r="B139" s="2" t="s">
        <v>169</v>
      </c>
      <c r="C139" s="2" t="s">
        <v>169</v>
      </c>
      <c r="D139" s="2" t="s">
        <v>16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194</v>
      </c>
      <c r="K139" s="2">
        <v>109</v>
      </c>
      <c r="L139" s="2">
        <v>79</v>
      </c>
      <c r="M139" s="2">
        <v>0</v>
      </c>
      <c r="N139" s="2">
        <v>0</v>
      </c>
      <c r="O139" s="2">
        <v>0</v>
      </c>
      <c r="P139" s="2">
        <v>192</v>
      </c>
      <c r="Q139" s="2">
        <v>0</v>
      </c>
      <c r="R139" s="2">
        <v>42.45</v>
      </c>
      <c r="S139" s="2">
        <v>0</v>
      </c>
      <c r="T139" s="2">
        <v>0</v>
      </c>
      <c r="U139" s="2">
        <v>0</v>
      </c>
      <c r="V139" s="2">
        <v>23</v>
      </c>
      <c r="W139" s="2">
        <v>238</v>
      </c>
      <c r="X139" s="2">
        <v>86</v>
      </c>
      <c r="Z139" s="17" t="s">
        <v>313</v>
      </c>
      <c r="AA139" s="18">
        <v>15</v>
      </c>
      <c r="AB139" s="18">
        <v>5</v>
      </c>
      <c r="AC139" s="18">
        <v>9</v>
      </c>
      <c r="AD139" s="18">
        <v>3</v>
      </c>
      <c r="AE139" s="18">
        <v>3</v>
      </c>
      <c r="AF139" s="18">
        <v>0</v>
      </c>
      <c r="AG139" s="18">
        <v>72.72</v>
      </c>
      <c r="AH139" s="18">
        <v>0</v>
      </c>
      <c r="AI139" s="18">
        <v>41.22</v>
      </c>
      <c r="AJ139" s="18">
        <v>0</v>
      </c>
      <c r="AK139" s="18">
        <v>0</v>
      </c>
      <c r="AL139" s="18">
        <v>0</v>
      </c>
      <c r="AM139" s="18">
        <v>6</v>
      </c>
      <c r="AN139" s="18">
        <v>50</v>
      </c>
      <c r="AO139" s="18">
        <v>29</v>
      </c>
      <c r="AP139">
        <f t="shared" si="3"/>
        <v>79</v>
      </c>
    </row>
    <row r="140" spans="1:42" x14ac:dyDescent="0.25">
      <c r="A140" s="2" t="s">
        <v>674</v>
      </c>
      <c r="B140" s="2" t="s">
        <v>171</v>
      </c>
      <c r="C140" s="2" t="s">
        <v>171</v>
      </c>
      <c r="D140" s="2" t="s">
        <v>16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1</v>
      </c>
      <c r="K140" s="2">
        <v>1</v>
      </c>
      <c r="L140" s="2">
        <v>2</v>
      </c>
      <c r="M140" s="2">
        <v>0</v>
      </c>
      <c r="N140" s="2">
        <v>0</v>
      </c>
      <c r="O140" s="2">
        <v>0</v>
      </c>
      <c r="P140" s="2">
        <v>12.5</v>
      </c>
      <c r="Q140" s="2">
        <v>0</v>
      </c>
      <c r="R140" s="2">
        <v>4.5</v>
      </c>
      <c r="S140" s="2">
        <v>0</v>
      </c>
      <c r="T140" s="2">
        <v>0</v>
      </c>
      <c r="U140" s="2">
        <v>0</v>
      </c>
      <c r="V140" s="2">
        <v>0</v>
      </c>
      <c r="W140" s="2">
        <v>15</v>
      </c>
      <c r="X140" s="2">
        <v>1</v>
      </c>
      <c r="Z140" s="17" t="s">
        <v>315</v>
      </c>
      <c r="AA140" s="18">
        <v>3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1</v>
      </c>
      <c r="AN140" s="18">
        <v>6</v>
      </c>
      <c r="AO140" s="18">
        <v>1</v>
      </c>
      <c r="AP140">
        <f t="shared" si="3"/>
        <v>7</v>
      </c>
    </row>
    <row r="141" spans="1:42" x14ac:dyDescent="0.25">
      <c r="A141" s="2" t="s">
        <v>674</v>
      </c>
      <c r="B141" s="2" t="s">
        <v>173</v>
      </c>
      <c r="C141" s="2" t="s">
        <v>173</v>
      </c>
      <c r="D141" s="2" t="s">
        <v>16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37.08</v>
      </c>
      <c r="Q141" s="2">
        <v>0</v>
      </c>
      <c r="R141" s="2">
        <v>9.18</v>
      </c>
      <c r="S141" s="2">
        <v>0</v>
      </c>
      <c r="T141" s="2">
        <v>0</v>
      </c>
      <c r="U141" s="2">
        <v>0</v>
      </c>
      <c r="V141" s="2">
        <v>3</v>
      </c>
      <c r="W141" s="2">
        <v>72</v>
      </c>
      <c r="X141" s="2">
        <v>33</v>
      </c>
      <c r="Z141" s="17" t="s">
        <v>317</v>
      </c>
      <c r="AA141" s="18">
        <v>30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26.58</v>
      </c>
      <c r="AH141" s="18">
        <v>0</v>
      </c>
      <c r="AI141" s="18">
        <v>13.48</v>
      </c>
      <c r="AJ141" s="18">
        <v>0</v>
      </c>
      <c r="AK141" s="18">
        <v>0</v>
      </c>
      <c r="AL141" s="18">
        <v>0</v>
      </c>
      <c r="AM141" s="18">
        <v>2</v>
      </c>
      <c r="AN141" s="18">
        <v>90</v>
      </c>
      <c r="AO141" s="18">
        <v>0</v>
      </c>
      <c r="AP141">
        <f t="shared" si="3"/>
        <v>90</v>
      </c>
    </row>
    <row r="142" spans="1:42" x14ac:dyDescent="0.25">
      <c r="A142" s="2" t="s">
        <v>674</v>
      </c>
      <c r="B142" s="2" t="s">
        <v>175</v>
      </c>
      <c r="C142" s="2" t="s">
        <v>175</v>
      </c>
      <c r="D142" s="2" t="s">
        <v>16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244</v>
      </c>
      <c r="K142" s="2">
        <v>136</v>
      </c>
      <c r="L142" s="2">
        <v>96</v>
      </c>
      <c r="M142" s="2">
        <v>15</v>
      </c>
      <c r="N142" s="2">
        <v>15</v>
      </c>
      <c r="O142" s="2">
        <v>0</v>
      </c>
      <c r="P142" s="2">
        <v>244.87</v>
      </c>
      <c r="Q142" s="2">
        <v>0</v>
      </c>
      <c r="R142" s="2">
        <v>17.34</v>
      </c>
      <c r="S142" s="2">
        <v>0</v>
      </c>
      <c r="T142" s="2">
        <v>31.91</v>
      </c>
      <c r="U142" s="2">
        <v>0</v>
      </c>
      <c r="V142" s="2">
        <v>34</v>
      </c>
      <c r="W142" s="2">
        <v>237</v>
      </c>
      <c r="X142" s="2">
        <v>206</v>
      </c>
      <c r="Z142" s="17" t="s">
        <v>319</v>
      </c>
      <c r="AA142" s="18">
        <v>0</v>
      </c>
      <c r="AB142" s="18">
        <v>0</v>
      </c>
      <c r="AC142" s="18">
        <v>0</v>
      </c>
      <c r="AD142" s="18">
        <v>2</v>
      </c>
      <c r="AE142" s="18">
        <v>2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3</v>
      </c>
      <c r="AN142" s="18">
        <v>22</v>
      </c>
      <c r="AO142" s="18">
        <v>23</v>
      </c>
      <c r="AP142">
        <f t="shared" si="3"/>
        <v>45</v>
      </c>
    </row>
    <row r="143" spans="1:42" x14ac:dyDescent="0.25">
      <c r="A143" s="2" t="s">
        <v>674</v>
      </c>
      <c r="B143" s="2" t="s">
        <v>175</v>
      </c>
      <c r="C143" s="2" t="s">
        <v>177</v>
      </c>
      <c r="D143" s="2" t="s">
        <v>16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2.6</v>
      </c>
      <c r="U143" s="2">
        <v>0</v>
      </c>
      <c r="V143" s="2">
        <v>0</v>
      </c>
      <c r="W143" s="2">
        <v>0</v>
      </c>
      <c r="X143" s="2">
        <v>0</v>
      </c>
      <c r="Z143" s="17" t="s">
        <v>321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40.159999999999997</v>
      </c>
      <c r="AH143" s="18">
        <v>0</v>
      </c>
      <c r="AI143" s="18">
        <v>17.36</v>
      </c>
      <c r="AJ143" s="18">
        <v>0</v>
      </c>
      <c r="AK143" s="18">
        <v>0</v>
      </c>
      <c r="AL143" s="18">
        <v>0</v>
      </c>
      <c r="AM143" s="18">
        <v>1</v>
      </c>
      <c r="AN143" s="18">
        <v>37</v>
      </c>
      <c r="AO143" s="18">
        <v>24</v>
      </c>
      <c r="AP143">
        <f t="shared" si="3"/>
        <v>61</v>
      </c>
    </row>
    <row r="144" spans="1:42" x14ac:dyDescent="0.25">
      <c r="A144" s="2" t="s">
        <v>674</v>
      </c>
      <c r="B144" s="2" t="s">
        <v>175</v>
      </c>
      <c r="C144" s="2" t="s">
        <v>179</v>
      </c>
      <c r="D144" s="2" t="s">
        <v>16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0.5</v>
      </c>
      <c r="U144" s="2">
        <v>0</v>
      </c>
      <c r="V144" s="2">
        <v>0</v>
      </c>
      <c r="W144" s="2">
        <v>0</v>
      </c>
      <c r="X144" s="2">
        <v>0</v>
      </c>
      <c r="Z144" s="17" t="s">
        <v>323</v>
      </c>
      <c r="AA144" s="18">
        <v>34</v>
      </c>
      <c r="AB144" s="18">
        <v>17</v>
      </c>
      <c r="AC144" s="18">
        <v>32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3</v>
      </c>
      <c r="AN144" s="18">
        <v>58</v>
      </c>
      <c r="AO144" s="18">
        <v>63</v>
      </c>
      <c r="AP144">
        <f t="shared" si="3"/>
        <v>121</v>
      </c>
    </row>
    <row r="145" spans="1:42" x14ac:dyDescent="0.25">
      <c r="A145" s="2" t="s">
        <v>674</v>
      </c>
      <c r="B145" s="2" t="s">
        <v>175</v>
      </c>
      <c r="C145" s="2" t="s">
        <v>183</v>
      </c>
      <c r="D145" s="2" t="s">
        <v>16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1</v>
      </c>
      <c r="U145" s="2">
        <v>0</v>
      </c>
      <c r="V145" s="2">
        <v>0</v>
      </c>
      <c r="W145" s="2">
        <v>0</v>
      </c>
      <c r="X145" s="2">
        <v>0</v>
      </c>
      <c r="Z145" s="17" t="s">
        <v>325</v>
      </c>
      <c r="AA145" s="18">
        <v>3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15</v>
      </c>
      <c r="AO145" s="18">
        <v>3</v>
      </c>
      <c r="AP145">
        <f t="shared" si="3"/>
        <v>18</v>
      </c>
    </row>
    <row r="146" spans="1:42" x14ac:dyDescent="0.25">
      <c r="A146" s="2" t="s">
        <v>674</v>
      </c>
      <c r="B146" s="2" t="s">
        <v>175</v>
      </c>
      <c r="C146" s="2" t="s">
        <v>195</v>
      </c>
      <c r="D146" s="2" t="s">
        <v>16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0.55000000000000004</v>
      </c>
      <c r="U146" s="2">
        <v>0</v>
      </c>
      <c r="V146" s="2">
        <v>0</v>
      </c>
      <c r="W146" s="2">
        <v>0</v>
      </c>
      <c r="X146" s="2">
        <v>0</v>
      </c>
      <c r="Z146" s="17" t="s">
        <v>327</v>
      </c>
      <c r="AA146" s="18">
        <v>6</v>
      </c>
      <c r="AB146" s="18">
        <v>4</v>
      </c>
      <c r="AC146" s="18">
        <v>1</v>
      </c>
      <c r="AD146" s="18">
        <v>0</v>
      </c>
      <c r="AE146" s="18">
        <v>0</v>
      </c>
      <c r="AF146" s="18">
        <v>0</v>
      </c>
      <c r="AG146" s="18">
        <v>59.09</v>
      </c>
      <c r="AH146" s="18">
        <v>0</v>
      </c>
      <c r="AI146" s="18">
        <v>19.350000000000001</v>
      </c>
      <c r="AJ146" s="18">
        <v>0</v>
      </c>
      <c r="AK146" s="18">
        <v>0</v>
      </c>
      <c r="AL146" s="18">
        <v>0</v>
      </c>
      <c r="AM146" s="18">
        <v>0</v>
      </c>
      <c r="AN146" s="18">
        <v>86</v>
      </c>
      <c r="AO146" s="18">
        <v>41</v>
      </c>
      <c r="AP146">
        <f t="shared" si="3"/>
        <v>127</v>
      </c>
    </row>
    <row r="147" spans="1:42" x14ac:dyDescent="0.25">
      <c r="A147" s="2" t="s">
        <v>674</v>
      </c>
      <c r="B147" s="2" t="s">
        <v>175</v>
      </c>
      <c r="C147" s="2" t="s">
        <v>387</v>
      </c>
      <c r="D147" s="2" t="s">
        <v>16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0.55000000000000004</v>
      </c>
      <c r="U147" s="2">
        <v>0</v>
      </c>
      <c r="V147" s="2">
        <v>0</v>
      </c>
      <c r="W147" s="2">
        <v>0</v>
      </c>
      <c r="X147" s="2">
        <v>0</v>
      </c>
      <c r="Z147" s="17" t="s">
        <v>329</v>
      </c>
      <c r="AA147" s="18">
        <v>12</v>
      </c>
      <c r="AB147" s="18">
        <v>12</v>
      </c>
      <c r="AC147" s="18">
        <v>7</v>
      </c>
      <c r="AD147" s="18">
        <v>4</v>
      </c>
      <c r="AE147" s="18">
        <v>2</v>
      </c>
      <c r="AF147" s="18">
        <v>0</v>
      </c>
      <c r="AG147" s="18">
        <v>97.63</v>
      </c>
      <c r="AH147" s="18">
        <v>0</v>
      </c>
      <c r="AI147" s="18">
        <v>13.6</v>
      </c>
      <c r="AJ147" s="18">
        <v>0</v>
      </c>
      <c r="AK147" s="18">
        <v>0</v>
      </c>
      <c r="AL147" s="18">
        <v>0</v>
      </c>
      <c r="AM147" s="18">
        <v>0</v>
      </c>
      <c r="AN147" s="18">
        <v>65</v>
      </c>
      <c r="AO147" s="18">
        <v>59</v>
      </c>
      <c r="AP147">
        <f t="shared" si="3"/>
        <v>124</v>
      </c>
    </row>
    <row r="148" spans="1:42" x14ac:dyDescent="0.25">
      <c r="A148" s="2" t="s">
        <v>674</v>
      </c>
      <c r="B148" s="2" t="s">
        <v>177</v>
      </c>
      <c r="C148" s="2" t="s">
        <v>177</v>
      </c>
      <c r="D148" s="2" t="s">
        <v>16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69</v>
      </c>
      <c r="K148" s="2">
        <v>24</v>
      </c>
      <c r="L148" s="2">
        <v>9</v>
      </c>
      <c r="M148" s="2">
        <v>13</v>
      </c>
      <c r="N148" s="2">
        <v>9</v>
      </c>
      <c r="O148" s="2">
        <v>0</v>
      </c>
      <c r="P148" s="2">
        <v>123.62</v>
      </c>
      <c r="Q148" s="2">
        <v>0</v>
      </c>
      <c r="R148" s="2">
        <v>9.3800000000000008</v>
      </c>
      <c r="S148" s="2">
        <v>0</v>
      </c>
      <c r="T148" s="2">
        <v>0</v>
      </c>
      <c r="U148" s="2">
        <v>0</v>
      </c>
      <c r="V148" s="2">
        <v>14</v>
      </c>
      <c r="W148" s="2">
        <v>177</v>
      </c>
      <c r="X148" s="2">
        <v>91</v>
      </c>
      <c r="Z148" s="17" t="s">
        <v>331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19.29</v>
      </c>
      <c r="AH148" s="18">
        <v>0</v>
      </c>
      <c r="AI148" s="18">
        <v>9.8699999999999992</v>
      </c>
      <c r="AJ148" s="18">
        <v>0</v>
      </c>
      <c r="AK148" s="18">
        <v>0</v>
      </c>
      <c r="AL148" s="18">
        <v>0</v>
      </c>
      <c r="AM148" s="18">
        <v>1</v>
      </c>
      <c r="AN148" s="18">
        <v>26</v>
      </c>
      <c r="AO148" s="18">
        <v>19</v>
      </c>
      <c r="AP148">
        <f t="shared" si="3"/>
        <v>45</v>
      </c>
    </row>
    <row r="149" spans="1:42" x14ac:dyDescent="0.25">
      <c r="A149" s="2" t="s">
        <v>674</v>
      </c>
      <c r="B149" s="2" t="s">
        <v>179</v>
      </c>
      <c r="C149" s="2" t="s">
        <v>179</v>
      </c>
      <c r="D149" s="2" t="s">
        <v>16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8</v>
      </c>
      <c r="K149" s="2">
        <v>5</v>
      </c>
      <c r="L149" s="2">
        <v>7</v>
      </c>
      <c r="M149" s="2">
        <v>1</v>
      </c>
      <c r="N149" s="2">
        <v>1</v>
      </c>
      <c r="O149" s="2">
        <v>0</v>
      </c>
      <c r="P149" s="2">
        <v>31.05</v>
      </c>
      <c r="Q149" s="2">
        <v>0</v>
      </c>
      <c r="R149" s="2">
        <v>5.85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120</v>
      </c>
      <c r="Z149" s="17" t="s">
        <v>333</v>
      </c>
      <c r="AA149" s="18">
        <v>51</v>
      </c>
      <c r="AB149" s="18">
        <v>56</v>
      </c>
      <c r="AC149" s="18">
        <v>26</v>
      </c>
      <c r="AD149" s="18">
        <v>2</v>
      </c>
      <c r="AE149" s="18">
        <v>2</v>
      </c>
      <c r="AF149" s="18">
        <v>0</v>
      </c>
      <c r="AG149" s="18">
        <v>177.31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20</v>
      </c>
      <c r="AN149" s="18">
        <v>165</v>
      </c>
      <c r="AO149" s="18">
        <v>234</v>
      </c>
      <c r="AP149">
        <f t="shared" si="3"/>
        <v>399</v>
      </c>
    </row>
    <row r="150" spans="1:42" x14ac:dyDescent="0.25">
      <c r="A150" s="2" t="s">
        <v>674</v>
      </c>
      <c r="B150" s="2" t="s">
        <v>181</v>
      </c>
      <c r="C150" s="2" t="s">
        <v>181</v>
      </c>
      <c r="D150" s="2" t="s">
        <v>16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6</v>
      </c>
      <c r="W150" s="2">
        <v>33</v>
      </c>
      <c r="X150" s="2">
        <v>26</v>
      </c>
      <c r="Z150" s="17" t="s">
        <v>335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19.11</v>
      </c>
      <c r="AH150" s="18">
        <v>0</v>
      </c>
      <c r="AI150" s="18">
        <v>5.2</v>
      </c>
      <c r="AJ150" s="18">
        <v>0</v>
      </c>
      <c r="AK150" s="18">
        <v>0</v>
      </c>
      <c r="AL150" s="18">
        <v>0</v>
      </c>
      <c r="AM150" s="18">
        <v>0</v>
      </c>
      <c r="AN150" s="18">
        <v>38</v>
      </c>
      <c r="AO150" s="18">
        <v>19</v>
      </c>
      <c r="AP150">
        <f t="shared" si="3"/>
        <v>57</v>
      </c>
    </row>
    <row r="151" spans="1:42" x14ac:dyDescent="0.25">
      <c r="A151" s="2" t="s">
        <v>674</v>
      </c>
      <c r="B151" s="2" t="s">
        <v>183</v>
      </c>
      <c r="C151" s="2" t="s">
        <v>183</v>
      </c>
      <c r="D151" s="2" t="s">
        <v>16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12</v>
      </c>
      <c r="K151" s="2">
        <v>8</v>
      </c>
      <c r="L151" s="2">
        <v>10</v>
      </c>
      <c r="M151" s="2">
        <v>6</v>
      </c>
      <c r="N151" s="2">
        <v>5</v>
      </c>
      <c r="O151" s="2">
        <v>0</v>
      </c>
      <c r="P151" s="2">
        <v>82.76</v>
      </c>
      <c r="Q151" s="2">
        <v>0</v>
      </c>
      <c r="R151" s="2">
        <v>14.76</v>
      </c>
      <c r="S151" s="2">
        <v>0</v>
      </c>
      <c r="T151" s="2">
        <v>0</v>
      </c>
      <c r="U151" s="2">
        <v>0</v>
      </c>
      <c r="V151" s="2">
        <v>12</v>
      </c>
      <c r="W151" s="2">
        <v>103</v>
      </c>
      <c r="X151" s="2">
        <v>88</v>
      </c>
      <c r="Z151" s="17" t="s">
        <v>337</v>
      </c>
      <c r="AA151" s="18">
        <v>258</v>
      </c>
      <c r="AB151" s="18">
        <v>125</v>
      </c>
      <c r="AC151" s="18">
        <v>92</v>
      </c>
      <c r="AD151" s="18">
        <v>9</v>
      </c>
      <c r="AE151" s="18">
        <v>9</v>
      </c>
      <c r="AF151" s="18">
        <v>0</v>
      </c>
      <c r="AG151" s="18">
        <v>157.68</v>
      </c>
      <c r="AH151" s="18">
        <v>0</v>
      </c>
      <c r="AI151" s="18">
        <v>56.16</v>
      </c>
      <c r="AJ151" s="18">
        <v>0</v>
      </c>
      <c r="AK151" s="18">
        <v>0</v>
      </c>
      <c r="AL151" s="18">
        <v>0</v>
      </c>
      <c r="AM151" s="18">
        <v>29</v>
      </c>
      <c r="AN151" s="18">
        <v>282</v>
      </c>
      <c r="AO151" s="18">
        <v>189</v>
      </c>
      <c r="AP151">
        <f t="shared" si="3"/>
        <v>471</v>
      </c>
    </row>
    <row r="152" spans="1:42" x14ac:dyDescent="0.25">
      <c r="A152" s="2" t="s">
        <v>674</v>
      </c>
      <c r="B152" s="2" t="s">
        <v>183</v>
      </c>
      <c r="C152" s="2" t="s">
        <v>191</v>
      </c>
      <c r="D152" s="2" t="s">
        <v>16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1</v>
      </c>
      <c r="Z152" s="17" t="s">
        <v>339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  <c r="AF152" s="18">
        <v>0</v>
      </c>
      <c r="AG152" s="18">
        <v>4.96</v>
      </c>
      <c r="AH152" s="18">
        <v>0</v>
      </c>
      <c r="AI152" s="18">
        <v>0</v>
      </c>
      <c r="AJ152" s="18">
        <v>0</v>
      </c>
      <c r="AK152" s="18">
        <v>0</v>
      </c>
      <c r="AL152" s="18">
        <v>0</v>
      </c>
      <c r="AM152" s="18">
        <v>1</v>
      </c>
      <c r="AN152" s="18">
        <v>7</v>
      </c>
      <c r="AO152" s="18">
        <v>1</v>
      </c>
      <c r="AP152">
        <f t="shared" si="3"/>
        <v>8</v>
      </c>
    </row>
    <row r="153" spans="1:42" x14ac:dyDescent="0.25">
      <c r="A153" s="2" t="s">
        <v>674</v>
      </c>
      <c r="B153" s="2" t="s">
        <v>183</v>
      </c>
      <c r="C153" s="2" t="s">
        <v>361</v>
      </c>
      <c r="D153" s="2" t="s">
        <v>16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3</v>
      </c>
      <c r="Z153" s="17" t="s">
        <v>341</v>
      </c>
      <c r="AA153" s="18">
        <v>5</v>
      </c>
      <c r="AB153" s="18">
        <v>1</v>
      </c>
      <c r="AC153" s="18">
        <v>4</v>
      </c>
      <c r="AD153" s="18">
        <v>0</v>
      </c>
      <c r="AE153" s="18">
        <v>0</v>
      </c>
      <c r="AF153" s="18">
        <v>0</v>
      </c>
      <c r="AG153" s="18">
        <v>54.08</v>
      </c>
      <c r="AH153" s="18">
        <v>0</v>
      </c>
      <c r="AI153" s="18">
        <v>12.22</v>
      </c>
      <c r="AJ153" s="18">
        <v>0</v>
      </c>
      <c r="AK153" s="18">
        <v>0</v>
      </c>
      <c r="AL153" s="18">
        <v>0</v>
      </c>
      <c r="AM153" s="18">
        <v>4</v>
      </c>
      <c r="AN153" s="18">
        <v>46</v>
      </c>
      <c r="AO153" s="18">
        <v>35</v>
      </c>
      <c r="AP153">
        <f t="shared" si="3"/>
        <v>81</v>
      </c>
    </row>
    <row r="154" spans="1:42" x14ac:dyDescent="0.25">
      <c r="A154" s="2" t="s">
        <v>674</v>
      </c>
      <c r="B154" s="2" t="s">
        <v>185</v>
      </c>
      <c r="C154" s="2" t="s">
        <v>185</v>
      </c>
      <c r="D154" s="2" t="s">
        <v>16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81</v>
      </c>
      <c r="K154" s="2">
        <v>36</v>
      </c>
      <c r="L154" s="2">
        <v>29</v>
      </c>
      <c r="M154" s="2">
        <v>19</v>
      </c>
      <c r="N154" s="2">
        <v>19</v>
      </c>
      <c r="O154" s="2">
        <v>0</v>
      </c>
      <c r="P154" s="2">
        <v>178.38</v>
      </c>
      <c r="Q154" s="2">
        <v>0</v>
      </c>
      <c r="R154" s="2">
        <v>47.88</v>
      </c>
      <c r="S154" s="2">
        <v>0</v>
      </c>
      <c r="T154" s="2">
        <v>0</v>
      </c>
      <c r="U154" s="2">
        <v>0</v>
      </c>
      <c r="V154" s="2">
        <v>22</v>
      </c>
      <c r="W154" s="2">
        <v>97</v>
      </c>
      <c r="X154" s="2">
        <v>155</v>
      </c>
      <c r="Z154" s="17" t="s">
        <v>343</v>
      </c>
      <c r="AA154" s="18">
        <v>0</v>
      </c>
      <c r="AB154" s="18">
        <v>0</v>
      </c>
      <c r="AC154" s="18">
        <v>0</v>
      </c>
      <c r="AD154" s="18">
        <v>0</v>
      </c>
      <c r="AE154" s="18">
        <v>0</v>
      </c>
      <c r="AF154" s="18">
        <v>0</v>
      </c>
      <c r="AG154" s="18">
        <v>0</v>
      </c>
      <c r="AH154" s="18">
        <v>0</v>
      </c>
      <c r="AI154" s="18">
        <v>0</v>
      </c>
      <c r="AJ154" s="18">
        <v>0</v>
      </c>
      <c r="AK154" s="18">
        <v>0</v>
      </c>
      <c r="AL154" s="18">
        <v>0</v>
      </c>
      <c r="AM154" s="18">
        <v>6</v>
      </c>
      <c r="AN154" s="18">
        <v>2</v>
      </c>
      <c r="AO154" s="18">
        <v>1</v>
      </c>
      <c r="AP154">
        <f t="shared" si="3"/>
        <v>3</v>
      </c>
    </row>
    <row r="155" spans="1:42" x14ac:dyDescent="0.25">
      <c r="A155" s="2" t="s">
        <v>674</v>
      </c>
      <c r="B155" s="2" t="s">
        <v>187</v>
      </c>
      <c r="C155" s="2" t="s">
        <v>187</v>
      </c>
      <c r="D155" s="2" t="s">
        <v>16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14.4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19</v>
      </c>
      <c r="X155" s="2">
        <v>0</v>
      </c>
      <c r="Z155" s="17" t="s">
        <v>345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5.4</v>
      </c>
      <c r="AH155" s="18">
        <v>0</v>
      </c>
      <c r="AI155" s="18">
        <v>0</v>
      </c>
      <c r="AJ155" s="18">
        <v>0</v>
      </c>
      <c r="AK155" s="18">
        <v>0</v>
      </c>
      <c r="AL155" s="18">
        <v>0</v>
      </c>
      <c r="AM155" s="18">
        <v>0</v>
      </c>
      <c r="AN155" s="18">
        <v>12</v>
      </c>
      <c r="AO155" s="18">
        <v>4</v>
      </c>
      <c r="AP155">
        <f t="shared" si="3"/>
        <v>16</v>
      </c>
    </row>
    <row r="156" spans="1:42" x14ac:dyDescent="0.25">
      <c r="A156" s="2" t="s">
        <v>674</v>
      </c>
      <c r="B156" s="2" t="s">
        <v>189</v>
      </c>
      <c r="C156" s="2" t="s">
        <v>189</v>
      </c>
      <c r="D156" s="2" t="s">
        <v>16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17</v>
      </c>
      <c r="K156" s="2">
        <v>13</v>
      </c>
      <c r="L156" s="2">
        <v>0</v>
      </c>
      <c r="M156" s="2">
        <v>0</v>
      </c>
      <c r="N156" s="2">
        <v>0</v>
      </c>
      <c r="O156" s="2">
        <v>0</v>
      </c>
      <c r="P156" s="2">
        <v>3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Z156" s="17" t="s">
        <v>347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8">
        <v>0</v>
      </c>
      <c r="AG156" s="18">
        <v>15.46</v>
      </c>
      <c r="AH156" s="18">
        <v>0</v>
      </c>
      <c r="AI156" s="18">
        <v>0</v>
      </c>
      <c r="AJ156" s="18">
        <v>0</v>
      </c>
      <c r="AK156" s="18">
        <v>0</v>
      </c>
      <c r="AL156" s="18">
        <v>0</v>
      </c>
      <c r="AM156" s="18">
        <v>1</v>
      </c>
      <c r="AN156" s="18">
        <v>13</v>
      </c>
      <c r="AO156" s="18">
        <v>9</v>
      </c>
      <c r="AP156">
        <f t="shared" si="3"/>
        <v>22</v>
      </c>
    </row>
    <row r="157" spans="1:42" x14ac:dyDescent="0.25">
      <c r="A157" s="2" t="s">
        <v>674</v>
      </c>
      <c r="B157" s="2" t="s">
        <v>191</v>
      </c>
      <c r="C157" s="2" t="s">
        <v>191</v>
      </c>
      <c r="D157" s="2" t="s">
        <v>16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3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</v>
      </c>
      <c r="W157" s="2">
        <v>17</v>
      </c>
      <c r="X157" s="2">
        <v>6</v>
      </c>
      <c r="Z157" s="17" t="s">
        <v>349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8">
        <v>0</v>
      </c>
      <c r="AG157" s="18">
        <v>12.15</v>
      </c>
      <c r="AH157" s="18">
        <v>0</v>
      </c>
      <c r="AI157" s="18">
        <v>0</v>
      </c>
      <c r="AJ157" s="18">
        <v>0</v>
      </c>
      <c r="AK157" s="18">
        <v>0</v>
      </c>
      <c r="AL157" s="18">
        <v>0</v>
      </c>
      <c r="AM157" s="18">
        <v>1</v>
      </c>
      <c r="AN157" s="18">
        <v>24</v>
      </c>
      <c r="AO157" s="18">
        <v>11</v>
      </c>
      <c r="AP157">
        <f t="shared" si="3"/>
        <v>35</v>
      </c>
    </row>
    <row r="158" spans="1:42" x14ac:dyDescent="0.25">
      <c r="A158" s="2" t="s">
        <v>674</v>
      </c>
      <c r="B158" s="2" t="s">
        <v>193</v>
      </c>
      <c r="C158" s="2" t="s">
        <v>193</v>
      </c>
      <c r="D158" s="2" t="s">
        <v>16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9</v>
      </c>
      <c r="X158" s="2">
        <v>1</v>
      </c>
      <c r="Z158" s="17" t="s">
        <v>351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0</v>
      </c>
      <c r="AG158" s="18">
        <v>4.62</v>
      </c>
      <c r="AH158" s="18">
        <v>0</v>
      </c>
      <c r="AI158" s="18">
        <v>2.2400000000000002</v>
      </c>
      <c r="AJ158" s="18">
        <v>0</v>
      </c>
      <c r="AK158" s="18">
        <v>0</v>
      </c>
      <c r="AL158" s="18">
        <v>0</v>
      </c>
      <c r="AM158" s="18">
        <v>0</v>
      </c>
      <c r="AN158" s="18">
        <v>22</v>
      </c>
      <c r="AO158" s="18">
        <v>1</v>
      </c>
      <c r="AP158">
        <f t="shared" si="3"/>
        <v>23</v>
      </c>
    </row>
    <row r="159" spans="1:42" x14ac:dyDescent="0.25">
      <c r="A159" s="2" t="s">
        <v>674</v>
      </c>
      <c r="B159" s="2" t="s">
        <v>195</v>
      </c>
      <c r="C159" s="2" t="s">
        <v>195</v>
      </c>
      <c r="D159" s="2" t="s">
        <v>16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7.2</v>
      </c>
      <c r="Q159" s="2">
        <v>0</v>
      </c>
      <c r="R159" s="2">
        <v>4</v>
      </c>
      <c r="S159" s="2">
        <v>0</v>
      </c>
      <c r="T159" s="2">
        <v>0</v>
      </c>
      <c r="U159" s="2">
        <v>0</v>
      </c>
      <c r="V159" s="2">
        <v>0</v>
      </c>
      <c r="W159" s="2">
        <v>23</v>
      </c>
      <c r="X159" s="2">
        <v>0</v>
      </c>
      <c r="Z159" s="17" t="s">
        <v>353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40.4</v>
      </c>
      <c r="AH159" s="18">
        <v>0</v>
      </c>
      <c r="AI159" s="18">
        <v>12.6</v>
      </c>
      <c r="AJ159" s="18">
        <v>0</v>
      </c>
      <c r="AK159" s="18">
        <v>1.08</v>
      </c>
      <c r="AL159" s="18">
        <v>0</v>
      </c>
      <c r="AM159" s="18">
        <v>4</v>
      </c>
      <c r="AN159" s="18">
        <v>47</v>
      </c>
      <c r="AO159" s="18">
        <v>21</v>
      </c>
      <c r="AP159">
        <f t="shared" si="3"/>
        <v>68</v>
      </c>
    </row>
    <row r="160" spans="1:42" x14ac:dyDescent="0.25">
      <c r="A160" s="2" t="s">
        <v>674</v>
      </c>
      <c r="B160" s="2" t="s">
        <v>197</v>
      </c>
      <c r="C160" s="2" t="s">
        <v>197</v>
      </c>
      <c r="D160" s="2" t="s">
        <v>16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35</v>
      </c>
      <c r="K160" s="2">
        <v>20</v>
      </c>
      <c r="L160" s="2">
        <v>4</v>
      </c>
      <c r="M160" s="2">
        <v>0</v>
      </c>
      <c r="N160" s="2">
        <v>0</v>
      </c>
      <c r="O160" s="2">
        <v>0</v>
      </c>
      <c r="P160" s="2">
        <v>19.920000000000002</v>
      </c>
      <c r="Q160" s="2">
        <v>0</v>
      </c>
      <c r="R160" s="2">
        <v>12.24</v>
      </c>
      <c r="S160" s="2">
        <v>0</v>
      </c>
      <c r="T160" s="2">
        <v>0</v>
      </c>
      <c r="U160" s="2">
        <v>0</v>
      </c>
      <c r="V160" s="2">
        <v>7</v>
      </c>
      <c r="W160" s="2">
        <v>76</v>
      </c>
      <c r="X160" s="2">
        <v>0</v>
      </c>
      <c r="Z160" s="17" t="s">
        <v>355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8">
        <v>0</v>
      </c>
      <c r="AG160" s="18">
        <v>0</v>
      </c>
      <c r="AH160" s="18">
        <v>0</v>
      </c>
      <c r="AI160" s="18">
        <v>0</v>
      </c>
      <c r="AJ160" s="18">
        <v>0</v>
      </c>
      <c r="AK160" s="18">
        <v>0</v>
      </c>
      <c r="AL160" s="18">
        <v>0</v>
      </c>
      <c r="AM160" s="18">
        <v>0</v>
      </c>
      <c r="AN160" s="18">
        <v>21</v>
      </c>
      <c r="AO160" s="18">
        <v>3</v>
      </c>
      <c r="AP160">
        <f t="shared" si="3"/>
        <v>24</v>
      </c>
    </row>
    <row r="161" spans="1:42" x14ac:dyDescent="0.25">
      <c r="A161" s="2" t="s">
        <v>674</v>
      </c>
      <c r="B161" s="2" t="s">
        <v>199</v>
      </c>
      <c r="C161" s="2" t="s">
        <v>199</v>
      </c>
      <c r="D161" s="2" t="s">
        <v>16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1</v>
      </c>
      <c r="K161" s="2">
        <v>1</v>
      </c>
      <c r="L161" s="2">
        <v>0</v>
      </c>
      <c r="M161" s="2">
        <v>0</v>
      </c>
      <c r="N161" s="2">
        <v>0</v>
      </c>
      <c r="O161" s="2">
        <v>0</v>
      </c>
      <c r="P161" s="2">
        <v>16.170000000000002</v>
      </c>
      <c r="Q161" s="2">
        <v>0</v>
      </c>
      <c r="R161" s="2">
        <v>24.48</v>
      </c>
      <c r="S161" s="2">
        <v>0</v>
      </c>
      <c r="T161" s="2">
        <v>0</v>
      </c>
      <c r="U161" s="2">
        <v>0</v>
      </c>
      <c r="V161" s="2">
        <v>4</v>
      </c>
      <c r="W161" s="2">
        <v>41</v>
      </c>
      <c r="X161" s="2">
        <v>9</v>
      </c>
      <c r="Z161" s="17" t="s">
        <v>357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21</v>
      </c>
      <c r="AO161" s="18">
        <v>2</v>
      </c>
      <c r="AP161">
        <f t="shared" si="3"/>
        <v>23</v>
      </c>
    </row>
    <row r="162" spans="1:42" x14ac:dyDescent="0.25">
      <c r="A162" s="2" t="s">
        <v>674</v>
      </c>
      <c r="B162" s="2" t="s">
        <v>201</v>
      </c>
      <c r="C162" s="2" t="s">
        <v>201</v>
      </c>
      <c r="D162" s="2" t="s">
        <v>16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82</v>
      </c>
      <c r="K162" s="2">
        <v>81</v>
      </c>
      <c r="L162" s="2">
        <v>51</v>
      </c>
      <c r="M162" s="2">
        <v>14</v>
      </c>
      <c r="N162" s="2">
        <v>14</v>
      </c>
      <c r="O162" s="2">
        <v>0</v>
      </c>
      <c r="P162" s="2">
        <v>315.89999999999998</v>
      </c>
      <c r="Q162" s="2">
        <v>0</v>
      </c>
      <c r="R162" s="2">
        <v>45.3</v>
      </c>
      <c r="S162" s="2">
        <v>0</v>
      </c>
      <c r="T162" s="2">
        <v>0</v>
      </c>
      <c r="U162" s="2">
        <v>0</v>
      </c>
      <c r="V162" s="2">
        <v>99</v>
      </c>
      <c r="W162" s="2">
        <v>454</v>
      </c>
      <c r="X162" s="2">
        <v>360</v>
      </c>
      <c r="Z162" s="17" t="s">
        <v>359</v>
      </c>
      <c r="AA162" s="18">
        <v>547</v>
      </c>
      <c r="AB162" s="18">
        <v>281</v>
      </c>
      <c r="AC162" s="18">
        <v>81</v>
      </c>
      <c r="AD162" s="18">
        <v>36</v>
      </c>
      <c r="AE162" s="18">
        <v>36</v>
      </c>
      <c r="AF162" s="18">
        <v>0</v>
      </c>
      <c r="AG162" s="18">
        <v>633.02</v>
      </c>
      <c r="AH162" s="18">
        <v>0</v>
      </c>
      <c r="AI162" s="18">
        <v>50.58</v>
      </c>
      <c r="AJ162" s="18">
        <v>0</v>
      </c>
      <c r="AK162" s="18">
        <v>0</v>
      </c>
      <c r="AL162" s="18">
        <v>0</v>
      </c>
      <c r="AM162" s="18">
        <v>47</v>
      </c>
      <c r="AN162" s="18">
        <v>357</v>
      </c>
      <c r="AO162" s="18">
        <v>123</v>
      </c>
      <c r="AP162">
        <f t="shared" si="3"/>
        <v>480</v>
      </c>
    </row>
    <row r="163" spans="1:42" x14ac:dyDescent="0.25">
      <c r="A163" s="2" t="s">
        <v>674</v>
      </c>
      <c r="B163" s="2" t="s">
        <v>203</v>
      </c>
      <c r="C163" s="2" t="s">
        <v>203</v>
      </c>
      <c r="D163" s="2" t="s">
        <v>16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14</v>
      </c>
      <c r="K163" s="2">
        <v>8</v>
      </c>
      <c r="L163" s="2">
        <v>0</v>
      </c>
      <c r="M163" s="2">
        <v>58</v>
      </c>
      <c r="N163" s="2">
        <v>58</v>
      </c>
      <c r="O163" s="2">
        <v>0</v>
      </c>
      <c r="P163" s="2">
        <v>18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8</v>
      </c>
      <c r="W163" s="2">
        <v>91</v>
      </c>
      <c r="X163" s="2">
        <v>44</v>
      </c>
      <c r="Z163" s="17" t="s">
        <v>361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12</v>
      </c>
      <c r="AH163" s="18">
        <v>0</v>
      </c>
      <c r="AI163" s="18">
        <v>3.52</v>
      </c>
      <c r="AJ163" s="18">
        <v>0</v>
      </c>
      <c r="AK163" s="18">
        <v>0</v>
      </c>
      <c r="AL163" s="18">
        <v>0</v>
      </c>
      <c r="AM163" s="18">
        <v>1</v>
      </c>
      <c r="AN163" s="18">
        <v>245</v>
      </c>
      <c r="AO163" s="18">
        <v>24</v>
      </c>
      <c r="AP163">
        <f t="shared" si="3"/>
        <v>269</v>
      </c>
    </row>
    <row r="164" spans="1:42" x14ac:dyDescent="0.25">
      <c r="A164" s="2" t="s">
        <v>674</v>
      </c>
      <c r="B164" s="2" t="s">
        <v>205</v>
      </c>
      <c r="C164" s="2" t="s">
        <v>205</v>
      </c>
      <c r="D164" s="2" t="s">
        <v>16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7</v>
      </c>
      <c r="K164" s="2">
        <v>2</v>
      </c>
      <c r="L164" s="2">
        <v>0</v>
      </c>
      <c r="M164" s="2">
        <v>0</v>
      </c>
      <c r="N164" s="2">
        <v>0</v>
      </c>
      <c r="O164" s="2">
        <v>0</v>
      </c>
      <c r="P164" s="2">
        <v>45.17</v>
      </c>
      <c r="Q164" s="2">
        <v>0</v>
      </c>
      <c r="R164" s="2">
        <v>0.2</v>
      </c>
      <c r="S164" s="2">
        <v>0</v>
      </c>
      <c r="T164" s="2">
        <v>0</v>
      </c>
      <c r="U164" s="2">
        <v>0</v>
      </c>
      <c r="V164" s="2">
        <v>10</v>
      </c>
      <c r="W164" s="2">
        <v>89</v>
      </c>
      <c r="X164" s="2">
        <v>88</v>
      </c>
      <c r="Z164" s="17" t="s">
        <v>363</v>
      </c>
      <c r="AA164" s="18">
        <v>13</v>
      </c>
      <c r="AB164" s="18">
        <v>6</v>
      </c>
      <c r="AC164" s="18">
        <v>2</v>
      </c>
      <c r="AD164" s="18">
        <v>0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0</v>
      </c>
      <c r="AL164" s="18">
        <v>0</v>
      </c>
      <c r="AM164" s="18">
        <v>0</v>
      </c>
      <c r="AN164" s="18">
        <v>14</v>
      </c>
      <c r="AO164" s="18">
        <v>176</v>
      </c>
      <c r="AP164">
        <f t="shared" si="3"/>
        <v>190</v>
      </c>
    </row>
    <row r="165" spans="1:42" x14ac:dyDescent="0.25">
      <c r="A165" s="2" t="s">
        <v>674</v>
      </c>
      <c r="B165" s="2" t="s">
        <v>207</v>
      </c>
      <c r="C165" s="2" t="s">
        <v>207</v>
      </c>
      <c r="D165" s="2" t="s">
        <v>16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2</v>
      </c>
      <c r="Z165" s="17" t="s">
        <v>365</v>
      </c>
      <c r="AA165" s="18">
        <v>149</v>
      </c>
      <c r="AB165" s="18">
        <v>117</v>
      </c>
      <c r="AC165" s="18">
        <v>28</v>
      </c>
      <c r="AD165" s="18">
        <v>0</v>
      </c>
      <c r="AE165" s="18">
        <v>0</v>
      </c>
      <c r="AF165" s="18">
        <v>0</v>
      </c>
      <c r="AG165" s="18">
        <v>115.17</v>
      </c>
      <c r="AH165" s="18">
        <v>0</v>
      </c>
      <c r="AI165" s="18">
        <v>81.27</v>
      </c>
      <c r="AJ165" s="18">
        <v>0</v>
      </c>
      <c r="AK165" s="18">
        <v>0</v>
      </c>
      <c r="AL165" s="18">
        <v>0</v>
      </c>
      <c r="AM165" s="18">
        <v>35</v>
      </c>
      <c r="AN165" s="18">
        <v>229</v>
      </c>
      <c r="AO165" s="18">
        <v>101</v>
      </c>
      <c r="AP165">
        <f t="shared" si="3"/>
        <v>330</v>
      </c>
    </row>
    <row r="166" spans="1:42" x14ac:dyDescent="0.25">
      <c r="A166" s="2" t="s">
        <v>674</v>
      </c>
      <c r="B166" s="2" t="s">
        <v>209</v>
      </c>
      <c r="C166" s="2" t="s">
        <v>209</v>
      </c>
      <c r="D166" s="2" t="s">
        <v>16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</v>
      </c>
      <c r="W166" s="2">
        <v>0</v>
      </c>
      <c r="X166" s="2">
        <v>10</v>
      </c>
      <c r="Z166" s="17" t="s">
        <v>367</v>
      </c>
      <c r="AA166" s="18">
        <v>2</v>
      </c>
      <c r="AB166" s="18">
        <v>2</v>
      </c>
      <c r="AC166" s="18">
        <v>0</v>
      </c>
      <c r="AD166" s="18">
        <v>0</v>
      </c>
      <c r="AE166" s="18">
        <v>0</v>
      </c>
      <c r="AF166" s="18">
        <v>0</v>
      </c>
      <c r="AG166" s="18">
        <v>0</v>
      </c>
      <c r="AH166" s="18">
        <v>0</v>
      </c>
      <c r="AI166" s="18">
        <v>0</v>
      </c>
      <c r="AJ166" s="18">
        <v>0</v>
      </c>
      <c r="AK166" s="18">
        <v>0</v>
      </c>
      <c r="AL166" s="18">
        <v>0</v>
      </c>
      <c r="AM166" s="18">
        <v>1</v>
      </c>
      <c r="AN166" s="18">
        <v>31</v>
      </c>
      <c r="AO166" s="18">
        <v>9</v>
      </c>
      <c r="AP166">
        <f t="shared" si="3"/>
        <v>40</v>
      </c>
    </row>
    <row r="167" spans="1:42" x14ac:dyDescent="0.25">
      <c r="A167" s="2" t="s">
        <v>674</v>
      </c>
      <c r="B167" s="2" t="s">
        <v>211</v>
      </c>
      <c r="C167" s="2" t="s">
        <v>211</v>
      </c>
      <c r="D167" s="2" t="s">
        <v>16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11.9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37</v>
      </c>
      <c r="X167" s="2">
        <v>8</v>
      </c>
      <c r="Z167" s="17" t="s">
        <v>369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4</v>
      </c>
      <c r="AN167" s="18">
        <v>1</v>
      </c>
      <c r="AO167" s="18">
        <v>28</v>
      </c>
      <c r="AP167">
        <f t="shared" si="3"/>
        <v>29</v>
      </c>
    </row>
    <row r="168" spans="1:42" x14ac:dyDescent="0.25">
      <c r="A168" s="2" t="s">
        <v>674</v>
      </c>
      <c r="B168" s="2" t="s">
        <v>213</v>
      </c>
      <c r="C168" s="2" t="s">
        <v>213</v>
      </c>
      <c r="D168" s="2" t="s">
        <v>16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28.8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13</v>
      </c>
      <c r="W168" s="2">
        <v>74</v>
      </c>
      <c r="X168" s="2">
        <v>42</v>
      </c>
      <c r="Z168" s="17" t="s">
        <v>371</v>
      </c>
      <c r="AA168" s="18">
        <v>110</v>
      </c>
      <c r="AB168" s="18">
        <v>78</v>
      </c>
      <c r="AC168" s="18">
        <v>44</v>
      </c>
      <c r="AD168" s="18">
        <v>0</v>
      </c>
      <c r="AE168" s="18">
        <v>0</v>
      </c>
      <c r="AF168" s="18">
        <v>0</v>
      </c>
      <c r="AG168" s="18">
        <v>115.64</v>
      </c>
      <c r="AH168" s="18">
        <v>0</v>
      </c>
      <c r="AI168" s="18">
        <v>10.89</v>
      </c>
      <c r="AJ168" s="18">
        <v>0</v>
      </c>
      <c r="AK168" s="18">
        <v>0</v>
      </c>
      <c r="AL168" s="18">
        <v>0</v>
      </c>
      <c r="AM168" s="18">
        <v>23</v>
      </c>
      <c r="AN168" s="18">
        <v>638</v>
      </c>
      <c r="AO168" s="18">
        <v>207</v>
      </c>
      <c r="AP168">
        <f t="shared" si="3"/>
        <v>845</v>
      </c>
    </row>
    <row r="169" spans="1:42" x14ac:dyDescent="0.25">
      <c r="A169" s="2" t="s">
        <v>674</v>
      </c>
      <c r="B169" s="2" t="s">
        <v>215</v>
      </c>
      <c r="C169" s="2" t="s">
        <v>215</v>
      </c>
      <c r="D169" s="2" t="s">
        <v>16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19</v>
      </c>
      <c r="K169" s="2">
        <v>6</v>
      </c>
      <c r="L169" s="2">
        <v>6</v>
      </c>
      <c r="M169" s="2">
        <v>0</v>
      </c>
      <c r="N169" s="2">
        <v>0</v>
      </c>
      <c r="O169" s="2">
        <v>0</v>
      </c>
      <c r="P169" s="2">
        <v>54.36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9</v>
      </c>
      <c r="W169" s="2">
        <v>116</v>
      </c>
      <c r="X169" s="2">
        <v>40</v>
      </c>
      <c r="Z169" s="17" t="s">
        <v>373</v>
      </c>
      <c r="AA169" s="18">
        <v>55</v>
      </c>
      <c r="AB169" s="18">
        <v>34</v>
      </c>
      <c r="AC169" s="18">
        <v>28</v>
      </c>
      <c r="AD169" s="18">
        <v>0</v>
      </c>
      <c r="AE169" s="18">
        <v>0</v>
      </c>
      <c r="AF169" s="18">
        <v>0</v>
      </c>
      <c r="AG169" s="18">
        <v>56.16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8</v>
      </c>
      <c r="AN169" s="18">
        <v>93</v>
      </c>
      <c r="AO169" s="18">
        <v>61</v>
      </c>
      <c r="AP169">
        <f t="shared" si="3"/>
        <v>154</v>
      </c>
    </row>
    <row r="170" spans="1:42" x14ac:dyDescent="0.25">
      <c r="A170" s="2" t="s">
        <v>674</v>
      </c>
      <c r="B170" s="2" t="s">
        <v>217</v>
      </c>
      <c r="C170" s="2" t="s">
        <v>217</v>
      </c>
      <c r="D170" s="2" t="s">
        <v>16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3811</v>
      </c>
      <c r="K170" s="2">
        <v>2106</v>
      </c>
      <c r="L170" s="2">
        <v>1341</v>
      </c>
      <c r="M170" s="2">
        <v>56</v>
      </c>
      <c r="N170" s="2">
        <v>52.53</v>
      </c>
      <c r="O170" s="2">
        <v>0</v>
      </c>
      <c r="P170" s="2">
        <v>1284.02</v>
      </c>
      <c r="Q170" s="2">
        <v>5.18</v>
      </c>
      <c r="R170" s="2">
        <v>197.45</v>
      </c>
      <c r="S170" s="2">
        <v>0</v>
      </c>
      <c r="T170" s="2">
        <v>86.4</v>
      </c>
      <c r="U170" s="2">
        <v>2.7</v>
      </c>
      <c r="V170" s="2">
        <v>283</v>
      </c>
      <c r="W170" s="2">
        <v>4434</v>
      </c>
      <c r="X170" s="2">
        <v>2495</v>
      </c>
      <c r="Z170" s="17" t="s">
        <v>375</v>
      </c>
      <c r="AA170" s="18">
        <v>242</v>
      </c>
      <c r="AB170" s="18">
        <v>109</v>
      </c>
      <c r="AC170" s="18">
        <v>117</v>
      </c>
      <c r="AD170" s="18">
        <v>0</v>
      </c>
      <c r="AE170" s="18">
        <v>0</v>
      </c>
      <c r="AF170" s="18">
        <v>0</v>
      </c>
      <c r="AG170" s="18">
        <v>73.73</v>
      </c>
      <c r="AH170" s="18">
        <v>0</v>
      </c>
      <c r="AI170" s="18">
        <v>0</v>
      </c>
      <c r="AJ170" s="18">
        <v>0</v>
      </c>
      <c r="AK170" s="18">
        <v>0</v>
      </c>
      <c r="AL170" s="18">
        <v>0</v>
      </c>
      <c r="AM170" s="18">
        <v>15</v>
      </c>
      <c r="AN170" s="18">
        <v>57</v>
      </c>
      <c r="AO170" s="18">
        <v>24</v>
      </c>
      <c r="AP170">
        <f t="shared" si="3"/>
        <v>81</v>
      </c>
    </row>
    <row r="171" spans="1:42" x14ac:dyDescent="0.25">
      <c r="A171" s="2" t="s">
        <v>674</v>
      </c>
      <c r="B171" s="2" t="s">
        <v>219</v>
      </c>
      <c r="C171" s="2" t="s">
        <v>219</v>
      </c>
      <c r="D171" s="2" t="s">
        <v>16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3117</v>
      </c>
      <c r="K171" s="2">
        <v>1647</v>
      </c>
      <c r="L171" s="2">
        <v>510</v>
      </c>
      <c r="M171" s="2">
        <v>159</v>
      </c>
      <c r="N171" s="2">
        <v>159</v>
      </c>
      <c r="O171" s="2">
        <v>0</v>
      </c>
      <c r="P171" s="2">
        <v>1079.05</v>
      </c>
      <c r="Q171" s="2">
        <v>0</v>
      </c>
      <c r="R171" s="2">
        <v>72.08</v>
      </c>
      <c r="S171" s="2">
        <v>0</v>
      </c>
      <c r="T171" s="2">
        <v>0</v>
      </c>
      <c r="U171" s="2">
        <v>0</v>
      </c>
      <c r="V171" s="2">
        <v>238</v>
      </c>
      <c r="W171" s="2">
        <v>1389</v>
      </c>
      <c r="X171" s="2">
        <v>1343</v>
      </c>
      <c r="Z171" s="17" t="s">
        <v>377</v>
      </c>
      <c r="AA171" s="18">
        <v>20</v>
      </c>
      <c r="AB171" s="18">
        <v>13</v>
      </c>
      <c r="AC171" s="18">
        <v>12</v>
      </c>
      <c r="AD171" s="18">
        <v>0</v>
      </c>
      <c r="AE171" s="18">
        <v>0</v>
      </c>
      <c r="AF171" s="18">
        <v>0</v>
      </c>
      <c r="AG171" s="18">
        <v>12.69</v>
      </c>
      <c r="AH171" s="18">
        <v>0</v>
      </c>
      <c r="AI171" s="18">
        <v>0</v>
      </c>
      <c r="AJ171" s="18">
        <v>0</v>
      </c>
      <c r="AK171" s="18">
        <v>0</v>
      </c>
      <c r="AL171" s="18">
        <v>0</v>
      </c>
      <c r="AM171" s="18">
        <v>3</v>
      </c>
      <c r="AN171" s="18">
        <v>41</v>
      </c>
      <c r="AO171" s="18">
        <v>0</v>
      </c>
      <c r="AP171">
        <f t="shared" si="3"/>
        <v>41</v>
      </c>
    </row>
    <row r="172" spans="1:42" x14ac:dyDescent="0.25">
      <c r="A172" s="2" t="s">
        <v>674</v>
      </c>
      <c r="B172" s="2" t="s">
        <v>221</v>
      </c>
      <c r="C172" s="2" t="s">
        <v>221</v>
      </c>
      <c r="D172" s="2" t="s">
        <v>16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170</v>
      </c>
      <c r="K172" s="2">
        <v>82</v>
      </c>
      <c r="L172" s="2">
        <v>65</v>
      </c>
      <c r="M172" s="2">
        <v>13</v>
      </c>
      <c r="N172" s="2">
        <v>13</v>
      </c>
      <c r="O172" s="2">
        <v>0</v>
      </c>
      <c r="P172" s="2">
        <v>381</v>
      </c>
      <c r="Q172" s="2">
        <v>0</v>
      </c>
      <c r="R172" s="2">
        <v>23.67</v>
      </c>
      <c r="S172" s="2">
        <v>0</v>
      </c>
      <c r="T172" s="2">
        <v>0</v>
      </c>
      <c r="U172" s="2">
        <v>0</v>
      </c>
      <c r="V172" s="2">
        <v>0</v>
      </c>
      <c r="W172" s="2">
        <v>51</v>
      </c>
      <c r="X172" s="2">
        <v>618</v>
      </c>
      <c r="Z172" s="17" t="s">
        <v>379</v>
      </c>
      <c r="AA172" s="18">
        <v>13</v>
      </c>
      <c r="AB172" s="18">
        <v>0</v>
      </c>
      <c r="AC172" s="18">
        <v>3</v>
      </c>
      <c r="AD172" s="18">
        <v>0</v>
      </c>
      <c r="AE172" s="18">
        <v>0</v>
      </c>
      <c r="AF172" s="18">
        <v>0</v>
      </c>
      <c r="AG172" s="18">
        <v>35.1</v>
      </c>
      <c r="AH172" s="18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0</v>
      </c>
      <c r="AN172" s="18">
        <v>0</v>
      </c>
      <c r="AO172" s="18">
        <v>0</v>
      </c>
      <c r="AP172">
        <f t="shared" si="3"/>
        <v>0</v>
      </c>
    </row>
    <row r="173" spans="1:42" x14ac:dyDescent="0.25">
      <c r="A173" s="2" t="s">
        <v>674</v>
      </c>
      <c r="B173" s="2" t="s">
        <v>221</v>
      </c>
      <c r="C173" s="2" t="s">
        <v>429</v>
      </c>
      <c r="D173" s="2" t="s">
        <v>16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3</v>
      </c>
      <c r="Z173" s="17" t="s">
        <v>381</v>
      </c>
      <c r="AA173" s="18">
        <v>81</v>
      </c>
      <c r="AB173" s="18">
        <v>34</v>
      </c>
      <c r="AC173" s="18">
        <v>38</v>
      </c>
      <c r="AD173" s="18">
        <v>0</v>
      </c>
      <c r="AE173" s="18">
        <v>0</v>
      </c>
      <c r="AF173" s="18">
        <v>0</v>
      </c>
      <c r="AG173" s="18">
        <v>41.6</v>
      </c>
      <c r="AH173" s="18">
        <v>0</v>
      </c>
      <c r="AI173" s="18">
        <v>22.85</v>
      </c>
      <c r="AJ173" s="18">
        <v>0</v>
      </c>
      <c r="AK173" s="18">
        <v>0</v>
      </c>
      <c r="AL173" s="18">
        <v>0</v>
      </c>
      <c r="AM173" s="18">
        <v>0</v>
      </c>
      <c r="AN173" s="18">
        <v>53</v>
      </c>
      <c r="AO173" s="18">
        <v>65</v>
      </c>
      <c r="AP173">
        <f t="shared" si="3"/>
        <v>118</v>
      </c>
    </row>
    <row r="174" spans="1:42" x14ac:dyDescent="0.25">
      <c r="A174" s="2" t="s">
        <v>674</v>
      </c>
      <c r="B174" s="2" t="s">
        <v>223</v>
      </c>
      <c r="C174" s="2" t="s">
        <v>223</v>
      </c>
      <c r="D174" s="2" t="s">
        <v>16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113</v>
      </c>
      <c r="K174" s="2">
        <v>32</v>
      </c>
      <c r="L174" s="2">
        <v>120</v>
      </c>
      <c r="M174" s="2">
        <v>0</v>
      </c>
      <c r="N174" s="2">
        <v>0</v>
      </c>
      <c r="O174" s="2">
        <v>0</v>
      </c>
      <c r="P174" s="2">
        <v>249.8</v>
      </c>
      <c r="Q174" s="2">
        <v>0</v>
      </c>
      <c r="R174" s="2">
        <v>20.57</v>
      </c>
      <c r="S174" s="2">
        <v>0</v>
      </c>
      <c r="T174" s="2">
        <v>0</v>
      </c>
      <c r="U174" s="2">
        <v>0</v>
      </c>
      <c r="V174" s="2">
        <v>31</v>
      </c>
      <c r="W174" s="2">
        <v>236</v>
      </c>
      <c r="X174" s="2">
        <v>115</v>
      </c>
      <c r="Z174" s="17" t="s">
        <v>383</v>
      </c>
      <c r="AA174" s="18">
        <v>39</v>
      </c>
      <c r="AB174" s="18">
        <v>26</v>
      </c>
      <c r="AC174" s="18">
        <v>12</v>
      </c>
      <c r="AD174" s="18">
        <v>0</v>
      </c>
      <c r="AE174" s="18">
        <v>0</v>
      </c>
      <c r="AF174" s="18">
        <v>0</v>
      </c>
      <c r="AG174" s="18">
        <v>38.020000000000003</v>
      </c>
      <c r="AH174" s="18">
        <v>0</v>
      </c>
      <c r="AI174" s="18">
        <v>0</v>
      </c>
      <c r="AJ174" s="18">
        <v>0</v>
      </c>
      <c r="AK174" s="18">
        <v>0</v>
      </c>
      <c r="AL174" s="18">
        <v>0</v>
      </c>
      <c r="AM174" s="18">
        <v>3</v>
      </c>
      <c r="AN174" s="18">
        <v>66</v>
      </c>
      <c r="AO174" s="18">
        <v>14</v>
      </c>
      <c r="AP174">
        <f t="shared" si="3"/>
        <v>80</v>
      </c>
    </row>
    <row r="175" spans="1:42" x14ac:dyDescent="0.25">
      <c r="A175" s="2" t="s">
        <v>674</v>
      </c>
      <c r="B175" s="2" t="s">
        <v>225</v>
      </c>
      <c r="C175" s="2" t="s">
        <v>217</v>
      </c>
      <c r="D175" s="2" t="s">
        <v>16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3.19</v>
      </c>
      <c r="U175" s="2">
        <v>0</v>
      </c>
      <c r="V175" s="2">
        <v>0</v>
      </c>
      <c r="W175" s="2">
        <v>0</v>
      </c>
      <c r="X175" s="2">
        <v>0</v>
      </c>
      <c r="Z175" s="17" t="s">
        <v>385</v>
      </c>
      <c r="AA175" s="18">
        <v>18</v>
      </c>
      <c r="AB175" s="18">
        <v>19</v>
      </c>
      <c r="AC175" s="18">
        <v>4</v>
      </c>
      <c r="AD175" s="18">
        <v>6</v>
      </c>
      <c r="AE175" s="18">
        <v>6</v>
      </c>
      <c r="AF175" s="18">
        <v>0</v>
      </c>
      <c r="AG175" s="18">
        <v>79.319999999999993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>
        <f t="shared" si="3"/>
        <v>0</v>
      </c>
    </row>
    <row r="176" spans="1:42" x14ac:dyDescent="0.25">
      <c r="A176" s="2" t="s">
        <v>674</v>
      </c>
      <c r="B176" s="2" t="s">
        <v>225</v>
      </c>
      <c r="C176" s="2" t="s">
        <v>219</v>
      </c>
      <c r="D176" s="2" t="s">
        <v>16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75.25</v>
      </c>
      <c r="U176" s="2">
        <v>0</v>
      </c>
      <c r="V176" s="2">
        <v>0</v>
      </c>
      <c r="W176" s="2">
        <v>0</v>
      </c>
      <c r="X176" s="2">
        <v>0</v>
      </c>
      <c r="Z176" s="17" t="s">
        <v>387</v>
      </c>
      <c r="AA176" s="18">
        <v>27</v>
      </c>
      <c r="AB176" s="18">
        <v>31</v>
      </c>
      <c r="AC176" s="18">
        <v>10</v>
      </c>
      <c r="AD176" s="18">
        <v>2</v>
      </c>
      <c r="AE176" s="18">
        <v>2</v>
      </c>
      <c r="AF176" s="18">
        <v>0</v>
      </c>
      <c r="AG176" s="18">
        <v>36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>
        <f t="shared" si="3"/>
        <v>0</v>
      </c>
    </row>
    <row r="177" spans="1:42" x14ac:dyDescent="0.25">
      <c r="A177" s="2" t="s">
        <v>674</v>
      </c>
      <c r="B177" s="2" t="s">
        <v>225</v>
      </c>
      <c r="C177" s="2" t="s">
        <v>221</v>
      </c>
      <c r="D177" s="2" t="s">
        <v>16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0.36</v>
      </c>
      <c r="U177" s="2">
        <v>0</v>
      </c>
      <c r="V177" s="2">
        <v>0</v>
      </c>
      <c r="W177" s="2">
        <v>0</v>
      </c>
      <c r="X177" s="2">
        <v>0</v>
      </c>
      <c r="Z177" s="17" t="s">
        <v>389</v>
      </c>
      <c r="AA177" s="18">
        <v>44</v>
      </c>
      <c r="AB177" s="18">
        <v>29</v>
      </c>
      <c r="AC177" s="18">
        <v>21</v>
      </c>
      <c r="AD177" s="18">
        <v>0</v>
      </c>
      <c r="AE177" s="18">
        <v>0</v>
      </c>
      <c r="AF177" s="18">
        <v>0</v>
      </c>
      <c r="AG177" s="18">
        <v>24.91</v>
      </c>
      <c r="AH177" s="18">
        <v>0</v>
      </c>
      <c r="AI177" s="18">
        <v>0</v>
      </c>
      <c r="AJ177" s="18">
        <v>0</v>
      </c>
      <c r="AK177" s="18">
        <v>0</v>
      </c>
      <c r="AL177" s="18">
        <v>0</v>
      </c>
      <c r="AM177" s="18">
        <v>5</v>
      </c>
      <c r="AN177" s="18">
        <v>64</v>
      </c>
      <c r="AO177" s="18">
        <v>0</v>
      </c>
      <c r="AP177">
        <f t="shared" si="3"/>
        <v>64</v>
      </c>
    </row>
    <row r="178" spans="1:42" x14ac:dyDescent="0.25">
      <c r="A178" s="2" t="s">
        <v>674</v>
      </c>
      <c r="B178" s="2" t="s">
        <v>225</v>
      </c>
      <c r="C178" s="2" t="s">
        <v>225</v>
      </c>
      <c r="D178" s="2" t="s">
        <v>16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3702</v>
      </c>
      <c r="K178" s="2">
        <v>2170</v>
      </c>
      <c r="L178" s="2">
        <v>499</v>
      </c>
      <c r="M178" s="2">
        <v>80</v>
      </c>
      <c r="N178" s="2">
        <v>80</v>
      </c>
      <c r="O178" s="2">
        <v>0</v>
      </c>
      <c r="P178" s="2">
        <v>577.9</v>
      </c>
      <c r="Q178" s="2">
        <v>0</v>
      </c>
      <c r="R178" s="2">
        <v>157.76</v>
      </c>
      <c r="S178" s="2">
        <v>0</v>
      </c>
      <c r="T178" s="2">
        <v>152.32</v>
      </c>
      <c r="U178" s="2">
        <v>0</v>
      </c>
      <c r="V178" s="2">
        <v>158</v>
      </c>
      <c r="W178" s="2">
        <v>1709</v>
      </c>
      <c r="X178" s="2">
        <v>841</v>
      </c>
      <c r="Z178" s="17" t="s">
        <v>391</v>
      </c>
      <c r="AA178" s="18">
        <v>3</v>
      </c>
      <c r="AB178" s="18">
        <v>19</v>
      </c>
      <c r="AC178" s="18">
        <v>0</v>
      </c>
      <c r="AD178" s="18">
        <v>0</v>
      </c>
      <c r="AE178" s="18">
        <v>0</v>
      </c>
      <c r="AF178" s="18">
        <v>0</v>
      </c>
      <c r="AG178" s="18">
        <v>10.71</v>
      </c>
      <c r="AH178" s="18">
        <v>0</v>
      </c>
      <c r="AI178" s="18">
        <v>0</v>
      </c>
      <c r="AJ178" s="18">
        <v>0</v>
      </c>
      <c r="AK178" s="18">
        <v>0</v>
      </c>
      <c r="AL178" s="18">
        <v>0</v>
      </c>
      <c r="AM178" s="18">
        <v>0</v>
      </c>
      <c r="AN178" s="18">
        <v>0</v>
      </c>
      <c r="AO178" s="18">
        <v>0</v>
      </c>
      <c r="AP178">
        <f t="shared" si="3"/>
        <v>0</v>
      </c>
    </row>
    <row r="179" spans="1:42" x14ac:dyDescent="0.25">
      <c r="A179" s="2" t="s">
        <v>674</v>
      </c>
      <c r="B179" s="2" t="s">
        <v>225</v>
      </c>
      <c r="C179" s="2" t="s">
        <v>227</v>
      </c>
      <c r="D179" s="2" t="s">
        <v>16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1.01</v>
      </c>
      <c r="U179" s="2">
        <v>0</v>
      </c>
      <c r="V179" s="2">
        <v>0</v>
      </c>
      <c r="W179" s="2">
        <v>0</v>
      </c>
      <c r="X179" s="2">
        <v>0</v>
      </c>
      <c r="Z179" s="17" t="s">
        <v>393</v>
      </c>
      <c r="AA179" s="18">
        <v>3</v>
      </c>
      <c r="AB179" s="18">
        <v>2</v>
      </c>
      <c r="AC179" s="18">
        <v>4</v>
      </c>
      <c r="AD179" s="18">
        <v>0</v>
      </c>
      <c r="AE179" s="18">
        <v>0</v>
      </c>
      <c r="AF179" s="18">
        <v>0</v>
      </c>
      <c r="AG179" s="18">
        <v>18.72</v>
      </c>
      <c r="AH179" s="18">
        <v>0</v>
      </c>
      <c r="AI179" s="18">
        <v>4.32</v>
      </c>
      <c r="AJ179" s="18">
        <v>0</v>
      </c>
      <c r="AK179" s="18">
        <v>0</v>
      </c>
      <c r="AL179" s="18">
        <v>0</v>
      </c>
      <c r="AM179" s="18">
        <v>3</v>
      </c>
      <c r="AN179" s="18">
        <v>38</v>
      </c>
      <c r="AO179" s="18">
        <v>0</v>
      </c>
      <c r="AP179">
        <f t="shared" si="3"/>
        <v>38</v>
      </c>
    </row>
    <row r="180" spans="1:42" x14ac:dyDescent="0.25">
      <c r="A180" s="2" t="s">
        <v>674</v>
      </c>
      <c r="B180" s="2" t="s">
        <v>225</v>
      </c>
      <c r="C180" s="2" t="s">
        <v>229</v>
      </c>
      <c r="D180" s="2" t="s">
        <v>16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3</v>
      </c>
      <c r="Z180" s="17" t="s">
        <v>395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7</v>
      </c>
      <c r="AO180" s="18">
        <v>0</v>
      </c>
      <c r="AP180">
        <f t="shared" si="3"/>
        <v>7</v>
      </c>
    </row>
    <row r="181" spans="1:42" x14ac:dyDescent="0.25">
      <c r="A181" s="2" t="s">
        <v>674</v>
      </c>
      <c r="B181" s="2" t="s">
        <v>225</v>
      </c>
      <c r="C181" s="2" t="s">
        <v>233</v>
      </c>
      <c r="D181" s="2" t="s">
        <v>16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0.28999999999999998</v>
      </c>
      <c r="U181" s="2">
        <v>0</v>
      </c>
      <c r="V181" s="2">
        <v>0</v>
      </c>
      <c r="W181" s="2">
        <v>0</v>
      </c>
      <c r="X181" s="2">
        <v>0</v>
      </c>
      <c r="Z181" s="17" t="s">
        <v>397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81.56</v>
      </c>
      <c r="AH181" s="18">
        <v>0</v>
      </c>
      <c r="AI181" s="18">
        <v>27.68</v>
      </c>
      <c r="AJ181" s="18">
        <v>0</v>
      </c>
      <c r="AK181" s="18">
        <v>0</v>
      </c>
      <c r="AL181" s="18">
        <v>0</v>
      </c>
      <c r="AM181" s="18">
        <v>8</v>
      </c>
      <c r="AN181" s="18">
        <v>60</v>
      </c>
      <c r="AO181" s="18">
        <v>87</v>
      </c>
      <c r="AP181">
        <f t="shared" si="3"/>
        <v>147</v>
      </c>
    </row>
    <row r="182" spans="1:42" x14ac:dyDescent="0.25">
      <c r="A182" s="2" t="s">
        <v>674</v>
      </c>
      <c r="B182" s="2" t="s">
        <v>225</v>
      </c>
      <c r="C182" s="2" t="s">
        <v>235</v>
      </c>
      <c r="D182" s="2" t="s">
        <v>16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12.03</v>
      </c>
      <c r="U182" s="2">
        <v>0</v>
      </c>
      <c r="V182" s="2">
        <v>0</v>
      </c>
      <c r="W182" s="2">
        <v>1</v>
      </c>
      <c r="X182" s="2">
        <v>0</v>
      </c>
      <c r="Z182" s="17" t="s">
        <v>399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8.5399999999999991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3</v>
      </c>
      <c r="AN182" s="18">
        <v>23</v>
      </c>
      <c r="AO182" s="18">
        <v>19</v>
      </c>
      <c r="AP182">
        <f t="shared" si="3"/>
        <v>42</v>
      </c>
    </row>
    <row r="183" spans="1:42" x14ac:dyDescent="0.25">
      <c r="A183" s="2" t="s">
        <v>674</v>
      </c>
      <c r="B183" s="2" t="s">
        <v>225</v>
      </c>
      <c r="C183" s="2" t="s">
        <v>239</v>
      </c>
      <c r="D183" s="2" t="s">
        <v>16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0.28999999999999998</v>
      </c>
      <c r="U183" s="2">
        <v>0</v>
      </c>
      <c r="V183" s="2">
        <v>0</v>
      </c>
      <c r="W183" s="2">
        <v>1</v>
      </c>
      <c r="X183" s="2">
        <v>3</v>
      </c>
      <c r="Z183" s="17" t="s">
        <v>401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14.27</v>
      </c>
      <c r="AH183" s="18">
        <v>0</v>
      </c>
      <c r="AI183" s="18">
        <v>5.86</v>
      </c>
      <c r="AJ183" s="18">
        <v>0</v>
      </c>
      <c r="AK183" s="18">
        <v>0</v>
      </c>
      <c r="AL183" s="18">
        <v>0</v>
      </c>
      <c r="AM183" s="18">
        <v>4</v>
      </c>
      <c r="AN183" s="18">
        <v>25</v>
      </c>
      <c r="AO183" s="18">
        <v>22</v>
      </c>
      <c r="AP183">
        <f t="shared" si="3"/>
        <v>47</v>
      </c>
    </row>
    <row r="184" spans="1:42" x14ac:dyDescent="0.25">
      <c r="A184" s="2" t="s">
        <v>674</v>
      </c>
      <c r="B184" s="2" t="s">
        <v>225</v>
      </c>
      <c r="C184" s="2" t="s">
        <v>241</v>
      </c>
      <c r="D184" s="2" t="s">
        <v>16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2.31</v>
      </c>
      <c r="U184" s="2">
        <v>0</v>
      </c>
      <c r="V184" s="2">
        <v>0</v>
      </c>
      <c r="W184" s="2">
        <v>0</v>
      </c>
      <c r="X184" s="2">
        <v>0</v>
      </c>
      <c r="Z184" s="17" t="s">
        <v>403</v>
      </c>
      <c r="AA184" s="18">
        <v>61</v>
      </c>
      <c r="AB184" s="18">
        <v>28</v>
      </c>
      <c r="AC184" s="18">
        <v>33</v>
      </c>
      <c r="AD184" s="18">
        <v>11</v>
      </c>
      <c r="AE184" s="18">
        <v>11</v>
      </c>
      <c r="AF184" s="18">
        <v>0</v>
      </c>
      <c r="AG184" s="18">
        <v>223.56</v>
      </c>
      <c r="AH184" s="18">
        <v>0</v>
      </c>
      <c r="AI184" s="18">
        <v>21.24</v>
      </c>
      <c r="AJ184" s="18">
        <v>0</v>
      </c>
      <c r="AK184" s="18">
        <v>0</v>
      </c>
      <c r="AL184" s="18">
        <v>0</v>
      </c>
      <c r="AM184" s="18">
        <v>39</v>
      </c>
      <c r="AN184" s="18">
        <v>159</v>
      </c>
      <c r="AO184" s="18">
        <v>205</v>
      </c>
      <c r="AP184">
        <f t="shared" si="3"/>
        <v>364</v>
      </c>
    </row>
    <row r="185" spans="1:42" x14ac:dyDescent="0.25">
      <c r="A185" s="2" t="s">
        <v>674</v>
      </c>
      <c r="B185" s="2" t="s">
        <v>225</v>
      </c>
      <c r="C185" s="2" t="s">
        <v>245</v>
      </c>
      <c r="D185" s="2" t="s">
        <v>16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1.1599999999999999</v>
      </c>
      <c r="U185" s="2">
        <v>0</v>
      </c>
      <c r="V185" s="2">
        <v>0</v>
      </c>
      <c r="W185" s="2">
        <v>0</v>
      </c>
      <c r="X185" s="2">
        <v>0</v>
      </c>
      <c r="Z185" s="17" t="s">
        <v>405</v>
      </c>
      <c r="AA185" s="18">
        <v>751</v>
      </c>
      <c r="AB185" s="18">
        <v>475</v>
      </c>
      <c r="AC185" s="18">
        <v>469</v>
      </c>
      <c r="AD185" s="18">
        <v>91</v>
      </c>
      <c r="AE185" s="18">
        <v>91</v>
      </c>
      <c r="AF185" s="18">
        <v>0</v>
      </c>
      <c r="AG185" s="18">
        <v>1286.8399999999999</v>
      </c>
      <c r="AH185" s="18">
        <v>0</v>
      </c>
      <c r="AI185" s="18">
        <v>317.53999999999996</v>
      </c>
      <c r="AJ185" s="18">
        <v>0</v>
      </c>
      <c r="AK185" s="18">
        <v>0</v>
      </c>
      <c r="AL185" s="18">
        <v>0</v>
      </c>
      <c r="AM185" s="18">
        <v>212</v>
      </c>
      <c r="AN185" s="18">
        <v>2402</v>
      </c>
      <c r="AO185" s="18">
        <v>0</v>
      </c>
      <c r="AP185">
        <f t="shared" si="3"/>
        <v>2402</v>
      </c>
    </row>
    <row r="186" spans="1:42" x14ac:dyDescent="0.25">
      <c r="A186" s="2" t="s">
        <v>674</v>
      </c>
      <c r="B186" s="2" t="s">
        <v>225</v>
      </c>
      <c r="C186" s="2" t="s">
        <v>247</v>
      </c>
      <c r="D186" s="2" t="s">
        <v>16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0.28999999999999998</v>
      </c>
      <c r="U186" s="2">
        <v>0</v>
      </c>
      <c r="V186" s="2">
        <v>0</v>
      </c>
      <c r="W186" s="2">
        <v>0</v>
      </c>
      <c r="X186" s="2">
        <v>0</v>
      </c>
      <c r="Z186" s="17" t="s">
        <v>407</v>
      </c>
      <c r="AA186" s="18">
        <v>1624</v>
      </c>
      <c r="AB186" s="18">
        <v>1094</v>
      </c>
      <c r="AC186" s="18">
        <v>643</v>
      </c>
      <c r="AD186" s="18">
        <v>121</v>
      </c>
      <c r="AE186" s="18">
        <v>121</v>
      </c>
      <c r="AF186" s="18">
        <v>0</v>
      </c>
      <c r="AG186" s="18">
        <v>1028.81</v>
      </c>
      <c r="AH186" s="18">
        <v>0</v>
      </c>
      <c r="AI186" s="18">
        <v>177.72</v>
      </c>
      <c r="AJ186" s="18">
        <v>0</v>
      </c>
      <c r="AK186" s="18">
        <v>0</v>
      </c>
      <c r="AL186" s="18">
        <v>0</v>
      </c>
      <c r="AM186" s="18">
        <v>293</v>
      </c>
      <c r="AN186" s="18">
        <v>2413</v>
      </c>
      <c r="AO186" s="18">
        <v>1507</v>
      </c>
      <c r="AP186">
        <f t="shared" si="3"/>
        <v>3920</v>
      </c>
    </row>
    <row r="187" spans="1:42" x14ac:dyDescent="0.25">
      <c r="A187" s="2" t="s">
        <v>674</v>
      </c>
      <c r="B187" s="2" t="s">
        <v>225</v>
      </c>
      <c r="C187" s="2" t="s">
        <v>249</v>
      </c>
      <c r="D187" s="2" t="s">
        <v>16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0.87</v>
      </c>
      <c r="U187" s="2">
        <v>0</v>
      </c>
      <c r="V187" s="2">
        <v>0</v>
      </c>
      <c r="W187" s="2">
        <v>0</v>
      </c>
      <c r="X187" s="2">
        <v>0</v>
      </c>
      <c r="Z187" s="17" t="s">
        <v>409</v>
      </c>
      <c r="AA187" s="18">
        <v>0</v>
      </c>
      <c r="AB187" s="18">
        <v>0</v>
      </c>
      <c r="AC187" s="18">
        <v>0</v>
      </c>
      <c r="AD187" s="18">
        <v>0</v>
      </c>
      <c r="AE187" s="18">
        <v>0</v>
      </c>
      <c r="AF187" s="18">
        <v>0</v>
      </c>
      <c r="AG187" s="18">
        <v>0</v>
      </c>
      <c r="AH187" s="18">
        <v>0</v>
      </c>
      <c r="AI187" s="18">
        <v>0</v>
      </c>
      <c r="AJ187" s="18">
        <v>0</v>
      </c>
      <c r="AK187" s="18">
        <v>0</v>
      </c>
      <c r="AL187" s="18">
        <v>0</v>
      </c>
      <c r="AM187" s="18">
        <v>3</v>
      </c>
      <c r="AN187" s="18">
        <v>20</v>
      </c>
      <c r="AO187" s="18">
        <v>3</v>
      </c>
      <c r="AP187">
        <f t="shared" si="3"/>
        <v>23</v>
      </c>
    </row>
    <row r="188" spans="1:42" x14ac:dyDescent="0.25">
      <c r="A188" s="2" t="s">
        <v>674</v>
      </c>
      <c r="B188" s="2" t="s">
        <v>225</v>
      </c>
      <c r="C188" s="2" t="s">
        <v>251</v>
      </c>
      <c r="D188" s="2" t="s">
        <v>16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2.74</v>
      </c>
      <c r="U188" s="2">
        <v>0</v>
      </c>
      <c r="V188" s="2">
        <v>0</v>
      </c>
      <c r="W188" s="2">
        <v>0</v>
      </c>
      <c r="X188" s="2">
        <v>2</v>
      </c>
      <c r="Z188" s="17" t="s">
        <v>411</v>
      </c>
      <c r="AA188" s="18">
        <v>185</v>
      </c>
      <c r="AB188" s="18">
        <v>68</v>
      </c>
      <c r="AC188" s="18">
        <v>117</v>
      </c>
      <c r="AD188" s="18">
        <v>0</v>
      </c>
      <c r="AE188" s="18">
        <v>0</v>
      </c>
      <c r="AF188" s="18">
        <v>0</v>
      </c>
      <c r="AG188" s="18">
        <v>262.60000000000002</v>
      </c>
      <c r="AH188" s="18">
        <v>0</v>
      </c>
      <c r="AI188" s="18">
        <v>0</v>
      </c>
      <c r="AJ188" s="18">
        <v>0</v>
      </c>
      <c r="AK188" s="18">
        <v>0</v>
      </c>
      <c r="AL188" s="18">
        <v>0</v>
      </c>
      <c r="AM188" s="18">
        <v>48</v>
      </c>
      <c r="AN188" s="18">
        <v>251</v>
      </c>
      <c r="AO188" s="18">
        <v>268</v>
      </c>
      <c r="AP188">
        <f t="shared" si="3"/>
        <v>519</v>
      </c>
    </row>
    <row r="189" spans="1:42" x14ac:dyDescent="0.25">
      <c r="A189" s="2" t="s">
        <v>674</v>
      </c>
      <c r="B189" s="2" t="s">
        <v>225</v>
      </c>
      <c r="C189" s="2" t="s">
        <v>255</v>
      </c>
      <c r="D189" s="2" t="s">
        <v>16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0.57999999999999996</v>
      </c>
      <c r="U189" s="2">
        <v>0</v>
      </c>
      <c r="V189" s="2">
        <v>0</v>
      </c>
      <c r="W189" s="2">
        <v>0</v>
      </c>
      <c r="X189" s="2">
        <v>0</v>
      </c>
      <c r="Z189" s="17" t="s">
        <v>413</v>
      </c>
      <c r="AA189" s="18">
        <v>218</v>
      </c>
      <c r="AB189" s="18">
        <v>137</v>
      </c>
      <c r="AC189" s="18">
        <v>91</v>
      </c>
      <c r="AD189" s="18">
        <v>0</v>
      </c>
      <c r="AE189" s="18">
        <v>0</v>
      </c>
      <c r="AF189" s="18">
        <v>0</v>
      </c>
      <c r="AG189" s="18">
        <v>484.74</v>
      </c>
      <c r="AH189" s="18">
        <v>0</v>
      </c>
      <c r="AI189" s="18">
        <v>114.66</v>
      </c>
      <c r="AJ189" s="18">
        <v>0</v>
      </c>
      <c r="AK189" s="18">
        <v>0</v>
      </c>
      <c r="AL189" s="18">
        <v>0</v>
      </c>
      <c r="AM189" s="18">
        <v>69</v>
      </c>
      <c r="AN189" s="18">
        <v>620</v>
      </c>
      <c r="AO189" s="18">
        <v>451</v>
      </c>
      <c r="AP189">
        <f t="shared" si="3"/>
        <v>1071</v>
      </c>
    </row>
    <row r="190" spans="1:42" x14ac:dyDescent="0.25">
      <c r="A190" s="2" t="s">
        <v>674</v>
      </c>
      <c r="B190" s="2" t="s">
        <v>225</v>
      </c>
      <c r="C190" s="2" t="s">
        <v>407</v>
      </c>
      <c r="D190" s="2" t="s">
        <v>16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0.28999999999999998</v>
      </c>
      <c r="U190" s="2">
        <v>0</v>
      </c>
      <c r="V190" s="2">
        <v>0</v>
      </c>
      <c r="W190" s="2">
        <v>0</v>
      </c>
      <c r="X190" s="2">
        <v>0</v>
      </c>
      <c r="Z190" s="17" t="s">
        <v>415</v>
      </c>
      <c r="AA190" s="18">
        <v>56</v>
      </c>
      <c r="AB190" s="18">
        <v>5</v>
      </c>
      <c r="AC190" s="18">
        <v>36</v>
      </c>
      <c r="AD190" s="18">
        <v>0</v>
      </c>
      <c r="AE190" s="18">
        <v>0</v>
      </c>
      <c r="AF190" s="18">
        <v>0</v>
      </c>
      <c r="AG190" s="18">
        <v>0</v>
      </c>
      <c r="AH190" s="18">
        <v>0</v>
      </c>
      <c r="AI190" s="18">
        <v>29.24</v>
      </c>
      <c r="AJ190" s="18">
        <v>0</v>
      </c>
      <c r="AK190" s="18">
        <v>0</v>
      </c>
      <c r="AL190" s="18">
        <v>0</v>
      </c>
      <c r="AM190" s="18">
        <v>19</v>
      </c>
      <c r="AN190" s="18">
        <v>76</v>
      </c>
      <c r="AO190" s="18">
        <v>80</v>
      </c>
      <c r="AP190">
        <f t="shared" si="3"/>
        <v>156</v>
      </c>
    </row>
    <row r="191" spans="1:42" x14ac:dyDescent="0.25">
      <c r="A191" s="2" t="s">
        <v>674</v>
      </c>
      <c r="B191" s="2" t="s">
        <v>225</v>
      </c>
      <c r="C191" s="2" t="s">
        <v>411</v>
      </c>
      <c r="D191" s="2" t="s">
        <v>16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0.28999999999999998</v>
      </c>
      <c r="U191" s="2">
        <v>0</v>
      </c>
      <c r="V191" s="2">
        <v>0</v>
      </c>
      <c r="W191" s="2">
        <v>0</v>
      </c>
      <c r="X191" s="2">
        <v>0</v>
      </c>
      <c r="Z191" s="17" t="s">
        <v>417</v>
      </c>
      <c r="AA191" s="18">
        <v>32</v>
      </c>
      <c r="AB191" s="18">
        <v>21</v>
      </c>
      <c r="AC191" s="18">
        <v>16</v>
      </c>
      <c r="AD191" s="18">
        <v>0</v>
      </c>
      <c r="AE191" s="18">
        <v>0</v>
      </c>
      <c r="AF191" s="18">
        <v>0</v>
      </c>
      <c r="AG191" s="18">
        <v>180.24</v>
      </c>
      <c r="AH191" s="18">
        <v>0</v>
      </c>
      <c r="AI191" s="18">
        <v>58.48</v>
      </c>
      <c r="AJ191" s="18">
        <v>0</v>
      </c>
      <c r="AK191" s="18">
        <v>0</v>
      </c>
      <c r="AL191" s="18">
        <v>0</v>
      </c>
      <c r="AM191" s="18">
        <v>31</v>
      </c>
      <c r="AN191" s="18">
        <v>193</v>
      </c>
      <c r="AO191" s="18">
        <v>180</v>
      </c>
      <c r="AP191">
        <f t="shared" si="3"/>
        <v>373</v>
      </c>
    </row>
    <row r="192" spans="1:42" x14ac:dyDescent="0.25">
      <c r="A192" s="2" t="s">
        <v>674</v>
      </c>
      <c r="B192" s="2" t="s">
        <v>225</v>
      </c>
      <c r="C192" s="2" t="s">
        <v>413</v>
      </c>
      <c r="D192" s="2" t="s">
        <v>16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0.57999999999999996</v>
      </c>
      <c r="U192" s="2">
        <v>0</v>
      </c>
      <c r="V192" s="2">
        <v>0</v>
      </c>
      <c r="W192" s="2">
        <v>0</v>
      </c>
      <c r="X192" s="2">
        <v>0</v>
      </c>
      <c r="Z192" s="17" t="s">
        <v>419</v>
      </c>
      <c r="AA192" s="18">
        <v>1011</v>
      </c>
      <c r="AB192" s="18">
        <v>494</v>
      </c>
      <c r="AC192" s="18">
        <v>224</v>
      </c>
      <c r="AD192" s="18">
        <v>189</v>
      </c>
      <c r="AE192" s="18">
        <v>189</v>
      </c>
      <c r="AF192" s="18">
        <v>0</v>
      </c>
      <c r="AG192" s="18">
        <v>563.26</v>
      </c>
      <c r="AH192" s="18">
        <v>0</v>
      </c>
      <c r="AI192" s="18">
        <v>126.44</v>
      </c>
      <c r="AJ192" s="18">
        <v>0</v>
      </c>
      <c r="AK192" s="18">
        <v>0</v>
      </c>
      <c r="AL192" s="18">
        <v>0</v>
      </c>
      <c r="AM192" s="18">
        <v>164</v>
      </c>
      <c r="AN192" s="18">
        <v>788</v>
      </c>
      <c r="AO192" s="18">
        <v>918</v>
      </c>
      <c r="AP192">
        <f t="shared" si="3"/>
        <v>1706</v>
      </c>
    </row>
    <row r="193" spans="1:42" x14ac:dyDescent="0.25">
      <c r="A193" s="2" t="s">
        <v>674</v>
      </c>
      <c r="B193" s="2" t="s">
        <v>225</v>
      </c>
      <c r="C193" s="2" t="s">
        <v>425</v>
      </c>
      <c r="D193" s="2" t="s">
        <v>16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0.28999999999999998</v>
      </c>
      <c r="U193" s="2">
        <v>0</v>
      </c>
      <c r="V193" s="2">
        <v>0</v>
      </c>
      <c r="W193" s="2">
        <v>0</v>
      </c>
      <c r="X193" s="2">
        <v>0</v>
      </c>
      <c r="Z193" s="17" t="s">
        <v>421</v>
      </c>
      <c r="AA193" s="18">
        <v>98</v>
      </c>
      <c r="AB193" s="18">
        <v>61</v>
      </c>
      <c r="AC193" s="18">
        <v>47</v>
      </c>
      <c r="AD193" s="18">
        <v>0</v>
      </c>
      <c r="AE193" s="18">
        <v>0</v>
      </c>
      <c r="AF193" s="18">
        <v>0</v>
      </c>
      <c r="AG193" s="18">
        <v>426.53</v>
      </c>
      <c r="AH193" s="18">
        <v>0.49</v>
      </c>
      <c r="AI193" s="18">
        <v>60.73</v>
      </c>
      <c r="AJ193" s="18">
        <v>0</v>
      </c>
      <c r="AK193" s="18">
        <v>0</v>
      </c>
      <c r="AL193" s="18">
        <v>0</v>
      </c>
      <c r="AM193" s="18">
        <v>71</v>
      </c>
      <c r="AN193" s="18">
        <v>651</v>
      </c>
      <c r="AO193" s="18">
        <v>361</v>
      </c>
      <c r="AP193">
        <f t="shared" si="3"/>
        <v>1012</v>
      </c>
    </row>
    <row r="194" spans="1:42" x14ac:dyDescent="0.25">
      <c r="A194" s="2" t="s">
        <v>674</v>
      </c>
      <c r="B194" s="2" t="s">
        <v>225</v>
      </c>
      <c r="C194" s="2" t="s">
        <v>429</v>
      </c>
      <c r="D194" s="2" t="s">
        <v>16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0.28999999999999998</v>
      </c>
      <c r="U194" s="2">
        <v>0</v>
      </c>
      <c r="V194" s="2">
        <v>0</v>
      </c>
      <c r="W194" s="2">
        <v>0</v>
      </c>
      <c r="X194" s="2">
        <v>0</v>
      </c>
      <c r="Z194" s="17" t="s">
        <v>423</v>
      </c>
      <c r="AA194" s="18">
        <v>567</v>
      </c>
      <c r="AB194" s="18">
        <v>286</v>
      </c>
      <c r="AC194" s="18">
        <v>221</v>
      </c>
      <c r="AD194" s="18">
        <v>0</v>
      </c>
      <c r="AE194" s="18">
        <v>0</v>
      </c>
      <c r="AF194" s="18">
        <v>0</v>
      </c>
      <c r="AG194" s="18">
        <v>464.92</v>
      </c>
      <c r="AH194" s="18">
        <v>0</v>
      </c>
      <c r="AI194" s="18">
        <v>89.96</v>
      </c>
      <c r="AJ194" s="18">
        <v>0</v>
      </c>
      <c r="AK194" s="18">
        <v>0</v>
      </c>
      <c r="AL194" s="18">
        <v>0</v>
      </c>
      <c r="AM194" s="18">
        <v>86</v>
      </c>
      <c r="AN194" s="18">
        <v>426</v>
      </c>
      <c r="AO194" s="18">
        <v>475</v>
      </c>
      <c r="AP194">
        <f t="shared" si="3"/>
        <v>901</v>
      </c>
    </row>
    <row r="195" spans="1:42" x14ac:dyDescent="0.25">
      <c r="A195" s="2" t="s">
        <v>674</v>
      </c>
      <c r="B195" s="2" t="s">
        <v>225</v>
      </c>
      <c r="C195" s="2" t="s">
        <v>471</v>
      </c>
      <c r="D195" s="2" t="s">
        <v>16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0.57999999999999996</v>
      </c>
      <c r="U195" s="2">
        <v>0</v>
      </c>
      <c r="V195" s="2">
        <v>0</v>
      </c>
      <c r="W195" s="2">
        <v>0</v>
      </c>
      <c r="X195" s="2">
        <v>0</v>
      </c>
      <c r="Z195" s="17" t="s">
        <v>425</v>
      </c>
      <c r="AA195" s="18">
        <v>564</v>
      </c>
      <c r="AB195" s="18">
        <v>357</v>
      </c>
      <c r="AC195" s="18">
        <v>337</v>
      </c>
      <c r="AD195" s="18">
        <v>165</v>
      </c>
      <c r="AE195" s="18">
        <v>165</v>
      </c>
      <c r="AF195" s="18">
        <v>0</v>
      </c>
      <c r="AG195" s="18">
        <v>1016.8</v>
      </c>
      <c r="AH195" s="18">
        <v>27.2</v>
      </c>
      <c r="AI195" s="18">
        <v>335.04</v>
      </c>
      <c r="AJ195" s="18">
        <v>0</v>
      </c>
      <c r="AK195" s="18">
        <v>287.82</v>
      </c>
      <c r="AL195" s="18">
        <v>0</v>
      </c>
      <c r="AM195" s="18">
        <v>140</v>
      </c>
      <c r="AN195" s="18">
        <v>1263</v>
      </c>
      <c r="AO195" s="18">
        <v>1136</v>
      </c>
      <c r="AP195">
        <f t="shared" si="3"/>
        <v>2399</v>
      </c>
    </row>
    <row r="196" spans="1:42" x14ac:dyDescent="0.25">
      <c r="A196" s="2" t="s">
        <v>674</v>
      </c>
      <c r="B196" s="2" t="s">
        <v>225</v>
      </c>
      <c r="C196" s="2" t="s">
        <v>477</v>
      </c>
      <c r="D196" s="2" t="s">
        <v>16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0.57999999999999996</v>
      </c>
      <c r="U196" s="2">
        <v>0</v>
      </c>
      <c r="V196" s="2">
        <v>0</v>
      </c>
      <c r="W196" s="2">
        <v>0</v>
      </c>
      <c r="X196" s="2">
        <v>0</v>
      </c>
      <c r="Z196" s="17" t="s">
        <v>427</v>
      </c>
      <c r="AA196" s="18">
        <v>5</v>
      </c>
      <c r="AB196" s="18">
        <v>8</v>
      </c>
      <c r="AC196" s="18">
        <v>1</v>
      </c>
      <c r="AD196" s="18">
        <v>25</v>
      </c>
      <c r="AE196" s="18">
        <v>25</v>
      </c>
      <c r="AF196" s="18">
        <v>0</v>
      </c>
      <c r="AG196" s="18">
        <v>119.85</v>
      </c>
      <c r="AH196" s="18">
        <v>0</v>
      </c>
      <c r="AI196" s="18">
        <v>27.9</v>
      </c>
      <c r="AJ196" s="18">
        <v>0</v>
      </c>
      <c r="AK196" s="18">
        <v>0</v>
      </c>
      <c r="AL196" s="18">
        <v>0</v>
      </c>
      <c r="AM196" s="18">
        <v>17</v>
      </c>
      <c r="AN196" s="18">
        <v>120</v>
      </c>
      <c r="AO196" s="18">
        <v>106</v>
      </c>
      <c r="AP196">
        <f t="shared" ref="AP196:AP259" si="4">+AN196+AO196</f>
        <v>226</v>
      </c>
    </row>
    <row r="197" spans="1:42" x14ac:dyDescent="0.25">
      <c r="A197" s="2" t="s">
        <v>674</v>
      </c>
      <c r="B197" s="2" t="s">
        <v>227</v>
      </c>
      <c r="C197" s="2" t="s">
        <v>227</v>
      </c>
      <c r="D197" s="2" t="s">
        <v>16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51</v>
      </c>
      <c r="K197" s="2">
        <v>25</v>
      </c>
      <c r="L197" s="2">
        <v>8</v>
      </c>
      <c r="M197" s="2">
        <v>0</v>
      </c>
      <c r="N197" s="2">
        <v>0</v>
      </c>
      <c r="O197" s="2">
        <v>0</v>
      </c>
      <c r="P197" s="2">
        <v>96.62</v>
      </c>
      <c r="Q197" s="2">
        <v>0</v>
      </c>
      <c r="R197" s="2">
        <v>23.56</v>
      </c>
      <c r="S197" s="2">
        <v>0</v>
      </c>
      <c r="T197" s="2">
        <v>0</v>
      </c>
      <c r="U197" s="2">
        <v>0</v>
      </c>
      <c r="V197" s="2">
        <v>10</v>
      </c>
      <c r="W197" s="2">
        <v>114</v>
      </c>
      <c r="X197" s="2">
        <v>57</v>
      </c>
      <c r="Z197" s="17" t="s">
        <v>429</v>
      </c>
      <c r="AA197" s="18">
        <v>74</v>
      </c>
      <c r="AB197" s="18">
        <v>46</v>
      </c>
      <c r="AC197" s="18">
        <v>40</v>
      </c>
      <c r="AD197" s="18">
        <v>18</v>
      </c>
      <c r="AE197" s="18">
        <v>18</v>
      </c>
      <c r="AF197" s="18">
        <v>0</v>
      </c>
      <c r="AG197" s="18">
        <v>273.7</v>
      </c>
      <c r="AH197" s="18">
        <v>0</v>
      </c>
      <c r="AI197" s="18">
        <v>26.56</v>
      </c>
      <c r="AJ197" s="18">
        <v>0</v>
      </c>
      <c r="AK197" s="18">
        <v>0</v>
      </c>
      <c r="AL197" s="18">
        <v>0</v>
      </c>
      <c r="AM197" s="18">
        <v>38</v>
      </c>
      <c r="AN197" s="18">
        <v>301</v>
      </c>
      <c r="AO197" s="18">
        <v>186</v>
      </c>
      <c r="AP197">
        <f t="shared" si="4"/>
        <v>487</v>
      </c>
    </row>
    <row r="198" spans="1:42" x14ac:dyDescent="0.25">
      <c r="A198" s="2" t="s">
        <v>674</v>
      </c>
      <c r="B198" s="2" t="s">
        <v>229</v>
      </c>
      <c r="C198" s="2" t="s">
        <v>225</v>
      </c>
      <c r="D198" s="2" t="s">
        <v>16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0.41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1</v>
      </c>
      <c r="Z198" s="17" t="s">
        <v>431</v>
      </c>
      <c r="AA198" s="18">
        <v>214</v>
      </c>
      <c r="AB198" s="18">
        <v>121</v>
      </c>
      <c r="AC198" s="18">
        <v>120</v>
      </c>
      <c r="AD198" s="18">
        <v>16</v>
      </c>
      <c r="AE198" s="18">
        <v>16</v>
      </c>
      <c r="AF198" s="18">
        <v>0</v>
      </c>
      <c r="AG198" s="18">
        <v>308.94</v>
      </c>
      <c r="AH198" s="18">
        <v>0</v>
      </c>
      <c r="AI198" s="18">
        <v>52.33</v>
      </c>
      <c r="AJ198" s="18">
        <v>0</v>
      </c>
      <c r="AK198" s="18">
        <v>0</v>
      </c>
      <c r="AL198" s="18">
        <v>0</v>
      </c>
      <c r="AM198" s="18">
        <v>39</v>
      </c>
      <c r="AN198" s="18">
        <v>160</v>
      </c>
      <c r="AO198" s="18">
        <v>206</v>
      </c>
      <c r="AP198">
        <f t="shared" si="4"/>
        <v>366</v>
      </c>
    </row>
    <row r="199" spans="1:42" x14ac:dyDescent="0.25">
      <c r="A199" s="2" t="s">
        <v>674</v>
      </c>
      <c r="B199" s="2" t="s">
        <v>229</v>
      </c>
      <c r="C199" s="2" t="s">
        <v>229</v>
      </c>
      <c r="D199" s="2" t="s">
        <v>16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1626</v>
      </c>
      <c r="K199" s="2">
        <v>770</v>
      </c>
      <c r="L199" s="2">
        <v>646</v>
      </c>
      <c r="M199" s="2">
        <v>16</v>
      </c>
      <c r="N199" s="2">
        <v>16</v>
      </c>
      <c r="O199" s="2">
        <v>0</v>
      </c>
      <c r="P199" s="2">
        <v>1123</v>
      </c>
      <c r="Q199" s="2">
        <v>0</v>
      </c>
      <c r="R199" s="2">
        <v>196.54</v>
      </c>
      <c r="S199" s="2">
        <v>0</v>
      </c>
      <c r="T199" s="2">
        <v>0</v>
      </c>
      <c r="U199" s="2">
        <v>0</v>
      </c>
      <c r="V199" s="2">
        <v>158</v>
      </c>
      <c r="W199" s="2">
        <v>979</v>
      </c>
      <c r="X199" s="2">
        <v>1099</v>
      </c>
      <c r="Z199" s="17" t="s">
        <v>433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13.05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  <c r="AN199" s="18">
        <v>0</v>
      </c>
      <c r="AO199" s="18">
        <v>0</v>
      </c>
      <c r="AP199">
        <f t="shared" si="4"/>
        <v>0</v>
      </c>
    </row>
    <row r="200" spans="1:42" x14ac:dyDescent="0.25">
      <c r="A200" s="2" t="s">
        <v>674</v>
      </c>
      <c r="B200" s="2" t="s">
        <v>229</v>
      </c>
      <c r="C200" s="2" t="s">
        <v>233</v>
      </c>
      <c r="D200" s="2" t="s">
        <v>16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1</v>
      </c>
      <c r="Z200" s="17" t="s">
        <v>435</v>
      </c>
      <c r="AA200" s="18">
        <v>0</v>
      </c>
      <c r="AB200" s="18">
        <v>0</v>
      </c>
      <c r="AC200" s="18">
        <v>0</v>
      </c>
      <c r="AD200" s="18">
        <v>0</v>
      </c>
      <c r="AE200" s="18">
        <v>0</v>
      </c>
      <c r="AF200" s="18">
        <v>0</v>
      </c>
      <c r="AG200" s="18">
        <v>0</v>
      </c>
      <c r="AH200" s="18">
        <v>0</v>
      </c>
      <c r="AI200" s="18">
        <v>0</v>
      </c>
      <c r="AJ200" s="18">
        <v>0</v>
      </c>
      <c r="AK200" s="18">
        <v>0</v>
      </c>
      <c r="AL200" s="18">
        <v>0</v>
      </c>
      <c r="AM200" s="18">
        <v>0</v>
      </c>
      <c r="AN200" s="18">
        <v>26</v>
      </c>
      <c r="AO200" s="18">
        <v>7</v>
      </c>
      <c r="AP200">
        <f t="shared" si="4"/>
        <v>33</v>
      </c>
    </row>
    <row r="201" spans="1:42" x14ac:dyDescent="0.25">
      <c r="A201" s="2" t="s">
        <v>674</v>
      </c>
      <c r="B201" s="2" t="s">
        <v>229</v>
      </c>
      <c r="C201" s="2" t="s">
        <v>251</v>
      </c>
      <c r="D201" s="2" t="s">
        <v>16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0.41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1</v>
      </c>
      <c r="Z201" s="17" t="s">
        <v>437</v>
      </c>
      <c r="AA201" s="18">
        <v>0</v>
      </c>
      <c r="AB201" s="18">
        <v>0</v>
      </c>
      <c r="AC201" s="18">
        <v>0</v>
      </c>
      <c r="AD201" s="18">
        <v>26</v>
      </c>
      <c r="AE201" s="18">
        <v>26</v>
      </c>
      <c r="AF201" s="18">
        <v>0</v>
      </c>
      <c r="AG201" s="18">
        <v>283.79999999999995</v>
      </c>
      <c r="AH201" s="18">
        <v>0</v>
      </c>
      <c r="AI201" s="18">
        <v>0</v>
      </c>
      <c r="AJ201" s="18">
        <v>0</v>
      </c>
      <c r="AK201" s="18">
        <v>0</v>
      </c>
      <c r="AL201" s="18">
        <v>0</v>
      </c>
      <c r="AM201" s="18">
        <v>0</v>
      </c>
      <c r="AN201" s="18">
        <v>0</v>
      </c>
      <c r="AO201" s="18">
        <v>0</v>
      </c>
      <c r="AP201">
        <f t="shared" si="4"/>
        <v>0</v>
      </c>
    </row>
    <row r="202" spans="1:42" x14ac:dyDescent="0.25">
      <c r="A202" s="2" t="s">
        <v>674</v>
      </c>
      <c r="B202" s="2" t="s">
        <v>231</v>
      </c>
      <c r="C202" s="2" t="s">
        <v>231</v>
      </c>
      <c r="D202" s="2" t="s">
        <v>16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1</v>
      </c>
      <c r="W202" s="2">
        <v>17</v>
      </c>
      <c r="X202" s="2">
        <v>0</v>
      </c>
      <c r="Z202" s="17" t="s">
        <v>439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0</v>
      </c>
      <c r="AG202" s="18">
        <v>127.25999999999999</v>
      </c>
      <c r="AH202" s="18">
        <v>0</v>
      </c>
      <c r="AI202" s="18">
        <v>0</v>
      </c>
      <c r="AJ202" s="18">
        <v>0</v>
      </c>
      <c r="AK202" s="18">
        <v>0</v>
      </c>
      <c r="AL202" s="18">
        <v>0</v>
      </c>
      <c r="AM202" s="18">
        <v>0</v>
      </c>
      <c r="AN202" s="18">
        <v>0</v>
      </c>
      <c r="AO202" s="18">
        <v>0</v>
      </c>
      <c r="AP202">
        <f t="shared" si="4"/>
        <v>0</v>
      </c>
    </row>
    <row r="203" spans="1:42" x14ac:dyDescent="0.25">
      <c r="A203" s="2" t="s">
        <v>674</v>
      </c>
      <c r="B203" s="2" t="s">
        <v>233</v>
      </c>
      <c r="C203" s="2" t="s">
        <v>233</v>
      </c>
      <c r="D203" s="2" t="s">
        <v>16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2350</v>
      </c>
      <c r="K203" s="2">
        <v>755</v>
      </c>
      <c r="L203" s="2">
        <v>1097</v>
      </c>
      <c r="M203" s="2">
        <v>0</v>
      </c>
      <c r="N203" s="2">
        <v>0</v>
      </c>
      <c r="O203" s="2">
        <v>0</v>
      </c>
      <c r="P203" s="2">
        <v>725.67</v>
      </c>
      <c r="Q203" s="2">
        <v>0</v>
      </c>
      <c r="R203" s="2">
        <v>237.47</v>
      </c>
      <c r="S203" s="2">
        <v>0</v>
      </c>
      <c r="T203" s="2">
        <v>0</v>
      </c>
      <c r="U203" s="2">
        <v>0</v>
      </c>
      <c r="V203" s="2">
        <v>130</v>
      </c>
      <c r="W203" s="2">
        <v>566</v>
      </c>
      <c r="X203" s="2">
        <v>1054</v>
      </c>
      <c r="Z203" s="17" t="s">
        <v>443</v>
      </c>
      <c r="AA203" s="18">
        <v>21</v>
      </c>
      <c r="AB203" s="18">
        <v>12</v>
      </c>
      <c r="AC203" s="18">
        <v>7</v>
      </c>
      <c r="AD203" s="18">
        <v>0</v>
      </c>
      <c r="AE203" s="18">
        <v>0</v>
      </c>
      <c r="AF203" s="18">
        <v>0</v>
      </c>
      <c r="AG203" s="18">
        <v>4.16</v>
      </c>
      <c r="AH203" s="18">
        <v>0</v>
      </c>
      <c r="AI203" s="18">
        <v>0</v>
      </c>
      <c r="AJ203" s="18">
        <v>0</v>
      </c>
      <c r="AK203" s="18">
        <v>0</v>
      </c>
      <c r="AL203" s="18">
        <v>0</v>
      </c>
      <c r="AM203" s="18">
        <v>7</v>
      </c>
      <c r="AN203" s="18">
        <v>66</v>
      </c>
      <c r="AO203" s="18">
        <v>11</v>
      </c>
      <c r="AP203">
        <f t="shared" si="4"/>
        <v>77</v>
      </c>
    </row>
    <row r="204" spans="1:42" x14ac:dyDescent="0.25">
      <c r="A204" s="2" t="s">
        <v>674</v>
      </c>
      <c r="B204" s="2" t="s">
        <v>233</v>
      </c>
      <c r="C204" s="2" t="s">
        <v>249</v>
      </c>
      <c r="D204" s="2" t="s">
        <v>16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0.64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Z204" s="17" t="s">
        <v>445</v>
      </c>
      <c r="AA204" s="18">
        <v>16</v>
      </c>
      <c r="AB204" s="18">
        <v>7</v>
      </c>
      <c r="AC204" s="18">
        <v>3</v>
      </c>
      <c r="AD204" s="18">
        <v>0</v>
      </c>
      <c r="AE204" s="18">
        <v>0</v>
      </c>
      <c r="AF204" s="18">
        <v>0</v>
      </c>
      <c r="AG204" s="18">
        <v>0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2</v>
      </c>
      <c r="AN204" s="18">
        <v>41</v>
      </c>
      <c r="AO204" s="18">
        <v>2</v>
      </c>
      <c r="AP204">
        <f t="shared" si="4"/>
        <v>43</v>
      </c>
    </row>
    <row r="205" spans="1:42" x14ac:dyDescent="0.25">
      <c r="A205" s="2" t="s">
        <v>674</v>
      </c>
      <c r="B205" s="2" t="s">
        <v>235</v>
      </c>
      <c r="C205" s="2" t="s">
        <v>235</v>
      </c>
      <c r="D205" s="2" t="s">
        <v>16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651</v>
      </c>
      <c r="K205" s="2">
        <v>371</v>
      </c>
      <c r="L205" s="2">
        <v>88</v>
      </c>
      <c r="M205" s="2">
        <v>2</v>
      </c>
      <c r="N205" s="2">
        <v>0</v>
      </c>
      <c r="O205" s="2">
        <v>0</v>
      </c>
      <c r="P205" s="2">
        <v>75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10</v>
      </c>
      <c r="W205" s="2">
        <v>326</v>
      </c>
      <c r="X205" s="2">
        <v>0</v>
      </c>
      <c r="Z205" s="17" t="s">
        <v>447</v>
      </c>
      <c r="AA205" s="18">
        <v>36</v>
      </c>
      <c r="AB205" s="18">
        <v>20</v>
      </c>
      <c r="AC205" s="18">
        <v>8</v>
      </c>
      <c r="AD205" s="18">
        <v>0</v>
      </c>
      <c r="AE205" s="18">
        <v>0</v>
      </c>
      <c r="AF205" s="18">
        <v>0</v>
      </c>
      <c r="AG205" s="18">
        <v>25.06</v>
      </c>
      <c r="AH205" s="18">
        <v>0</v>
      </c>
      <c r="AI205" s="18">
        <v>0</v>
      </c>
      <c r="AJ205" s="18">
        <v>0</v>
      </c>
      <c r="AK205" s="18">
        <v>0</v>
      </c>
      <c r="AL205" s="18">
        <v>0</v>
      </c>
      <c r="AM205" s="18">
        <v>9</v>
      </c>
      <c r="AN205" s="18">
        <v>114</v>
      </c>
      <c r="AO205" s="18">
        <v>22</v>
      </c>
      <c r="AP205">
        <f t="shared" si="4"/>
        <v>136</v>
      </c>
    </row>
    <row r="206" spans="1:42" x14ac:dyDescent="0.25">
      <c r="A206" s="2" t="s">
        <v>674</v>
      </c>
      <c r="B206" s="2" t="s">
        <v>237</v>
      </c>
      <c r="C206" s="2" t="s">
        <v>237</v>
      </c>
      <c r="D206" s="2" t="s">
        <v>16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111</v>
      </c>
      <c r="K206" s="2">
        <v>45</v>
      </c>
      <c r="L206" s="2">
        <v>56</v>
      </c>
      <c r="M206" s="2">
        <v>0</v>
      </c>
      <c r="N206" s="2">
        <v>0</v>
      </c>
      <c r="O206" s="2">
        <v>0</v>
      </c>
      <c r="P206" s="2">
        <v>150.03</v>
      </c>
      <c r="Q206" s="2">
        <v>0</v>
      </c>
      <c r="R206" s="2">
        <v>19.62</v>
      </c>
      <c r="S206" s="2">
        <v>0</v>
      </c>
      <c r="T206" s="2">
        <v>0</v>
      </c>
      <c r="U206" s="2">
        <v>0</v>
      </c>
      <c r="V206" s="2">
        <v>17</v>
      </c>
      <c r="W206" s="2">
        <v>242</v>
      </c>
      <c r="X206" s="2">
        <v>80</v>
      </c>
      <c r="Z206" s="17" t="s">
        <v>449</v>
      </c>
      <c r="AA206" s="18">
        <v>0</v>
      </c>
      <c r="AB206" s="18">
        <v>0</v>
      </c>
      <c r="AC206" s="18">
        <v>1</v>
      </c>
      <c r="AD206" s="18">
        <v>0</v>
      </c>
      <c r="AE206" s="18">
        <v>0</v>
      </c>
      <c r="AF206" s="18">
        <v>0</v>
      </c>
      <c r="AG206" s="18">
        <v>47.61</v>
      </c>
      <c r="AH206" s="18">
        <v>0</v>
      </c>
      <c r="AI206" s="18">
        <v>0</v>
      </c>
      <c r="AJ206" s="18">
        <v>0</v>
      </c>
      <c r="AK206" s="18">
        <v>0</v>
      </c>
      <c r="AL206" s="18">
        <v>0</v>
      </c>
      <c r="AM206" s="18">
        <v>1</v>
      </c>
      <c r="AN206" s="18">
        <v>57</v>
      </c>
      <c r="AO206" s="18">
        <v>33</v>
      </c>
      <c r="AP206">
        <f t="shared" si="4"/>
        <v>90</v>
      </c>
    </row>
    <row r="207" spans="1:42" x14ac:dyDescent="0.25">
      <c r="A207" s="2" t="s">
        <v>674</v>
      </c>
      <c r="B207" s="2" t="s">
        <v>239</v>
      </c>
      <c r="C207" s="2" t="s">
        <v>239</v>
      </c>
      <c r="D207" s="2" t="s">
        <v>16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2164</v>
      </c>
      <c r="K207" s="2">
        <v>1182</v>
      </c>
      <c r="L207" s="2">
        <v>722</v>
      </c>
      <c r="M207" s="2">
        <v>79</v>
      </c>
      <c r="N207" s="2">
        <v>60.75</v>
      </c>
      <c r="O207" s="2">
        <v>9.67</v>
      </c>
      <c r="P207" s="2">
        <v>754.48</v>
      </c>
      <c r="Q207" s="2">
        <v>0</v>
      </c>
      <c r="R207" s="2">
        <v>175.36</v>
      </c>
      <c r="S207" s="2">
        <v>0</v>
      </c>
      <c r="T207" s="2">
        <v>0</v>
      </c>
      <c r="U207" s="2">
        <v>0</v>
      </c>
      <c r="V207" s="2">
        <v>150</v>
      </c>
      <c r="W207" s="2">
        <v>929</v>
      </c>
      <c r="X207" s="2">
        <v>719</v>
      </c>
      <c r="Z207" s="17" t="s">
        <v>451</v>
      </c>
      <c r="AA207" s="18">
        <v>395</v>
      </c>
      <c r="AB207" s="18">
        <v>298</v>
      </c>
      <c r="AC207" s="18">
        <v>101</v>
      </c>
      <c r="AD207" s="18">
        <v>0</v>
      </c>
      <c r="AE207" s="18">
        <v>0</v>
      </c>
      <c r="AF207" s="18">
        <v>0</v>
      </c>
      <c r="AG207" s="18">
        <v>281.81</v>
      </c>
      <c r="AH207" s="18">
        <v>2.1</v>
      </c>
      <c r="AI207" s="18">
        <v>60.57</v>
      </c>
      <c r="AJ207" s="18">
        <v>0</v>
      </c>
      <c r="AK207" s="18">
        <v>0</v>
      </c>
      <c r="AL207" s="18">
        <v>0</v>
      </c>
      <c r="AM207" s="18">
        <v>28</v>
      </c>
      <c r="AN207" s="18">
        <v>331</v>
      </c>
      <c r="AO207" s="18">
        <v>143</v>
      </c>
      <c r="AP207">
        <f t="shared" si="4"/>
        <v>474</v>
      </c>
    </row>
    <row r="208" spans="1:42" x14ac:dyDescent="0.25">
      <c r="A208" s="2" t="s">
        <v>674</v>
      </c>
      <c r="B208" s="2" t="s">
        <v>241</v>
      </c>
      <c r="C208" s="2" t="s">
        <v>241</v>
      </c>
      <c r="D208" s="2" t="s">
        <v>16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149</v>
      </c>
      <c r="K208" s="2">
        <v>49</v>
      </c>
      <c r="L208" s="2">
        <v>128</v>
      </c>
      <c r="M208" s="2">
        <v>0</v>
      </c>
      <c r="N208" s="2">
        <v>0</v>
      </c>
      <c r="O208" s="2">
        <v>0</v>
      </c>
      <c r="P208" s="2">
        <v>466.67</v>
      </c>
      <c r="Q208" s="2">
        <v>0</v>
      </c>
      <c r="R208" s="2">
        <v>37.5</v>
      </c>
      <c r="S208" s="2">
        <v>0</v>
      </c>
      <c r="T208" s="2">
        <v>0</v>
      </c>
      <c r="U208" s="2">
        <v>0</v>
      </c>
      <c r="V208" s="2">
        <v>80</v>
      </c>
      <c r="W208" s="2">
        <v>474</v>
      </c>
      <c r="X208" s="2">
        <v>501</v>
      </c>
      <c r="Z208" s="17" t="s">
        <v>453</v>
      </c>
      <c r="AA208" s="18">
        <v>223</v>
      </c>
      <c r="AB208" s="18">
        <v>116</v>
      </c>
      <c r="AC208" s="18">
        <v>43</v>
      </c>
      <c r="AD208" s="18">
        <v>39</v>
      </c>
      <c r="AE208" s="18">
        <v>39</v>
      </c>
      <c r="AF208" s="18">
        <v>0</v>
      </c>
      <c r="AG208" s="18">
        <v>311.87</v>
      </c>
      <c r="AH208" s="18">
        <v>0</v>
      </c>
      <c r="AI208" s="18">
        <v>17.46</v>
      </c>
      <c r="AJ208" s="18">
        <v>0</v>
      </c>
      <c r="AK208" s="18">
        <v>0</v>
      </c>
      <c r="AL208" s="18">
        <v>0</v>
      </c>
      <c r="AM208" s="18">
        <v>41</v>
      </c>
      <c r="AN208" s="18">
        <v>454</v>
      </c>
      <c r="AO208" s="18">
        <v>270</v>
      </c>
      <c r="AP208">
        <f t="shared" si="4"/>
        <v>724</v>
      </c>
    </row>
    <row r="209" spans="1:42" x14ac:dyDescent="0.25">
      <c r="A209" s="2" t="s">
        <v>674</v>
      </c>
      <c r="B209" s="2" t="s">
        <v>243</v>
      </c>
      <c r="C209" s="2" t="s">
        <v>243</v>
      </c>
      <c r="D209" s="2" t="s">
        <v>16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150</v>
      </c>
      <c r="K209" s="2">
        <v>30</v>
      </c>
      <c r="L209" s="2">
        <v>35</v>
      </c>
      <c r="M209" s="2">
        <v>27</v>
      </c>
      <c r="N209" s="2">
        <v>27</v>
      </c>
      <c r="O209" s="2">
        <v>0</v>
      </c>
      <c r="P209" s="2">
        <v>344.22</v>
      </c>
      <c r="Q209" s="2">
        <v>0</v>
      </c>
      <c r="R209" s="2">
        <v>58.5</v>
      </c>
      <c r="S209" s="2">
        <v>0</v>
      </c>
      <c r="T209" s="2">
        <v>0</v>
      </c>
      <c r="U209" s="2">
        <v>0</v>
      </c>
      <c r="V209" s="2">
        <v>54</v>
      </c>
      <c r="W209" s="2">
        <v>398</v>
      </c>
      <c r="X209" s="2">
        <v>258</v>
      </c>
      <c r="Z209" s="17" t="s">
        <v>455</v>
      </c>
      <c r="AA209" s="18">
        <v>29</v>
      </c>
      <c r="AB209" s="18">
        <v>18</v>
      </c>
      <c r="AC209" s="18">
        <v>19</v>
      </c>
      <c r="AD209" s="18">
        <v>2</v>
      </c>
      <c r="AE209" s="18">
        <v>2</v>
      </c>
      <c r="AF209" s="18">
        <v>0</v>
      </c>
      <c r="AG209" s="18">
        <v>94.35</v>
      </c>
      <c r="AH209" s="18">
        <v>0</v>
      </c>
      <c r="AI209" s="18">
        <v>5.76</v>
      </c>
      <c r="AJ209" s="18">
        <v>0</v>
      </c>
      <c r="AK209" s="18">
        <v>0</v>
      </c>
      <c r="AL209" s="18">
        <v>0</v>
      </c>
      <c r="AM209" s="18">
        <v>35</v>
      </c>
      <c r="AN209" s="18">
        <v>176</v>
      </c>
      <c r="AO209" s="18">
        <v>115</v>
      </c>
      <c r="AP209">
        <f t="shared" si="4"/>
        <v>291</v>
      </c>
    </row>
    <row r="210" spans="1:42" x14ac:dyDescent="0.25">
      <c r="A210" s="2" t="s">
        <v>674</v>
      </c>
      <c r="B210" s="2" t="s">
        <v>245</v>
      </c>
      <c r="C210" s="2" t="s">
        <v>245</v>
      </c>
      <c r="D210" s="2" t="s">
        <v>16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1184</v>
      </c>
      <c r="K210" s="2">
        <v>204</v>
      </c>
      <c r="L210" s="2">
        <v>722</v>
      </c>
      <c r="M210" s="2">
        <v>0</v>
      </c>
      <c r="N210" s="2">
        <v>0</v>
      </c>
      <c r="O210" s="2">
        <v>0</v>
      </c>
      <c r="P210" s="2">
        <v>982.53</v>
      </c>
      <c r="Q210" s="2">
        <v>0</v>
      </c>
      <c r="R210" s="2">
        <v>81.430000000000007</v>
      </c>
      <c r="S210" s="2">
        <v>0</v>
      </c>
      <c r="T210" s="2">
        <v>0</v>
      </c>
      <c r="U210" s="2">
        <v>0</v>
      </c>
      <c r="V210" s="2">
        <v>90</v>
      </c>
      <c r="W210" s="2">
        <v>0</v>
      </c>
      <c r="X210" s="2">
        <v>0</v>
      </c>
      <c r="Z210" s="17" t="s">
        <v>457</v>
      </c>
      <c r="AA210" s="18">
        <v>6</v>
      </c>
      <c r="AB210" s="18">
        <v>7</v>
      </c>
      <c r="AC210" s="18">
        <v>1</v>
      </c>
      <c r="AD210" s="18">
        <v>0</v>
      </c>
      <c r="AE210" s="18">
        <v>0</v>
      </c>
      <c r="AF210" s="18">
        <v>0</v>
      </c>
      <c r="AG210" s="18">
        <v>0</v>
      </c>
      <c r="AH210" s="18">
        <v>0</v>
      </c>
      <c r="AI210" s="18">
        <v>0</v>
      </c>
      <c r="AJ210" s="18">
        <v>0</v>
      </c>
      <c r="AK210" s="18">
        <v>0</v>
      </c>
      <c r="AL210" s="18">
        <v>0</v>
      </c>
      <c r="AM210" s="18">
        <v>0</v>
      </c>
      <c r="AN210" s="18">
        <v>55</v>
      </c>
      <c r="AO210" s="18">
        <v>42</v>
      </c>
      <c r="AP210">
        <f t="shared" si="4"/>
        <v>97</v>
      </c>
    </row>
    <row r="211" spans="1:42" x14ac:dyDescent="0.25">
      <c r="A211" s="2" t="s">
        <v>674</v>
      </c>
      <c r="B211" s="2" t="s">
        <v>247</v>
      </c>
      <c r="C211" s="2" t="s">
        <v>247</v>
      </c>
      <c r="D211" s="2" t="s">
        <v>16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624</v>
      </c>
      <c r="K211" s="2">
        <v>229</v>
      </c>
      <c r="L211" s="2">
        <v>233</v>
      </c>
      <c r="M211" s="2">
        <v>0</v>
      </c>
      <c r="N211" s="2">
        <v>0</v>
      </c>
      <c r="O211" s="2">
        <v>0</v>
      </c>
      <c r="P211" s="2">
        <v>392.65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92</v>
      </c>
      <c r="W211" s="2">
        <v>675</v>
      </c>
      <c r="X211" s="2">
        <v>311</v>
      </c>
      <c r="Z211" s="17" t="s">
        <v>459</v>
      </c>
      <c r="AA211" s="18">
        <v>23</v>
      </c>
      <c r="AB211" s="18">
        <v>5</v>
      </c>
      <c r="AC211" s="18">
        <v>0</v>
      </c>
      <c r="AD211" s="18">
        <v>0</v>
      </c>
      <c r="AE211" s="18">
        <v>0</v>
      </c>
      <c r="AF211" s="18">
        <v>0</v>
      </c>
      <c r="AG211" s="18">
        <v>0</v>
      </c>
      <c r="AH211" s="18">
        <v>0</v>
      </c>
      <c r="AI211" s="18">
        <v>0</v>
      </c>
      <c r="AJ211" s="18">
        <v>0</v>
      </c>
      <c r="AK211" s="18">
        <v>0</v>
      </c>
      <c r="AL211" s="18">
        <v>0</v>
      </c>
      <c r="AM211" s="18">
        <v>3</v>
      </c>
      <c r="AN211" s="18">
        <v>28</v>
      </c>
      <c r="AO211" s="18">
        <v>10</v>
      </c>
      <c r="AP211">
        <f t="shared" si="4"/>
        <v>38</v>
      </c>
    </row>
    <row r="212" spans="1:42" x14ac:dyDescent="0.25">
      <c r="A212" s="2" t="s">
        <v>674</v>
      </c>
      <c r="B212" s="2" t="s">
        <v>249</v>
      </c>
      <c r="C212" s="2" t="s">
        <v>217</v>
      </c>
      <c r="D212" s="2" t="s">
        <v>16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1.08</v>
      </c>
      <c r="U212" s="2">
        <v>0</v>
      </c>
      <c r="V212" s="2">
        <v>0</v>
      </c>
      <c r="W212" s="2">
        <v>0</v>
      </c>
      <c r="X212" s="2">
        <v>0</v>
      </c>
      <c r="Z212" s="17" t="s">
        <v>461</v>
      </c>
      <c r="AA212" s="18">
        <v>954</v>
      </c>
      <c r="AB212" s="18">
        <v>552</v>
      </c>
      <c r="AC212" s="18">
        <v>294</v>
      </c>
      <c r="AD212" s="18">
        <v>15</v>
      </c>
      <c r="AE212" s="18">
        <v>14</v>
      </c>
      <c r="AF212" s="18">
        <v>0</v>
      </c>
      <c r="AG212" s="18">
        <v>339.79999999999995</v>
      </c>
      <c r="AH212" s="18">
        <v>0</v>
      </c>
      <c r="AI212" s="18">
        <v>6.63</v>
      </c>
      <c r="AJ212" s="18">
        <v>0</v>
      </c>
      <c r="AK212" s="18">
        <v>176.95999999999998</v>
      </c>
      <c r="AL212" s="18">
        <v>0</v>
      </c>
      <c r="AM212" s="18">
        <v>88</v>
      </c>
      <c r="AN212" s="18">
        <v>457</v>
      </c>
      <c r="AO212" s="18">
        <v>387</v>
      </c>
      <c r="AP212">
        <f t="shared" si="4"/>
        <v>844</v>
      </c>
    </row>
    <row r="213" spans="1:42" x14ac:dyDescent="0.25">
      <c r="A213" s="2" t="s">
        <v>674</v>
      </c>
      <c r="B213" s="2" t="s">
        <v>249</v>
      </c>
      <c r="C213" s="2" t="s">
        <v>223</v>
      </c>
      <c r="D213" s="2" t="s">
        <v>16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0.14000000000000001</v>
      </c>
      <c r="Q213" s="2">
        <v>0</v>
      </c>
      <c r="R213" s="2">
        <v>0</v>
      </c>
      <c r="S213" s="2">
        <v>0</v>
      </c>
      <c r="T213" s="2">
        <v>6.07</v>
      </c>
      <c r="U213" s="2">
        <v>0</v>
      </c>
      <c r="V213" s="2">
        <v>0</v>
      </c>
      <c r="W213" s="2">
        <v>0</v>
      </c>
      <c r="X213" s="2">
        <v>0</v>
      </c>
      <c r="Z213" s="17" t="s">
        <v>469</v>
      </c>
      <c r="AA213" s="18">
        <v>15</v>
      </c>
      <c r="AB213" s="18">
        <v>5</v>
      </c>
      <c r="AC213" s="18">
        <v>1</v>
      </c>
      <c r="AD213" s="18">
        <v>0</v>
      </c>
      <c r="AE213" s="18">
        <v>0</v>
      </c>
      <c r="AF213" s="18">
        <v>0</v>
      </c>
      <c r="AG213" s="18">
        <v>48.75</v>
      </c>
      <c r="AH213" s="18">
        <v>0</v>
      </c>
      <c r="AI213" s="18">
        <v>0</v>
      </c>
      <c r="AJ213" s="18">
        <v>0</v>
      </c>
      <c r="AK213" s="18">
        <v>0</v>
      </c>
      <c r="AL213" s="18">
        <v>0</v>
      </c>
      <c r="AM213" s="18">
        <v>0</v>
      </c>
      <c r="AN213" s="18">
        <v>0</v>
      </c>
      <c r="AO213" s="18">
        <v>0</v>
      </c>
      <c r="AP213">
        <f t="shared" si="4"/>
        <v>0</v>
      </c>
    </row>
    <row r="214" spans="1:42" x14ac:dyDescent="0.25">
      <c r="A214" s="2" t="s">
        <v>674</v>
      </c>
      <c r="B214" s="2" t="s">
        <v>249</v>
      </c>
      <c r="C214" s="2" t="s">
        <v>233</v>
      </c>
      <c r="D214" s="2" t="s">
        <v>16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108.61</v>
      </c>
      <c r="U214" s="2">
        <v>0</v>
      </c>
      <c r="V214" s="2">
        <v>0</v>
      </c>
      <c r="W214" s="2">
        <v>0</v>
      </c>
      <c r="X214" s="2">
        <v>0</v>
      </c>
      <c r="Z214" s="17" t="s">
        <v>471</v>
      </c>
      <c r="AA214" s="18">
        <v>1771</v>
      </c>
      <c r="AB214" s="18">
        <v>746</v>
      </c>
      <c r="AC214" s="18">
        <v>994</v>
      </c>
      <c r="AD214" s="18">
        <v>115</v>
      </c>
      <c r="AE214" s="18">
        <v>115</v>
      </c>
      <c r="AF214" s="18">
        <v>0</v>
      </c>
      <c r="AG214" s="18">
        <v>1234.24</v>
      </c>
      <c r="AH214" s="18">
        <v>0</v>
      </c>
      <c r="AI214" s="18">
        <v>405.9</v>
      </c>
      <c r="AJ214" s="18">
        <v>0</v>
      </c>
      <c r="AK214" s="18">
        <v>0</v>
      </c>
      <c r="AL214" s="18">
        <v>0</v>
      </c>
      <c r="AM214" s="18">
        <v>190</v>
      </c>
      <c r="AN214" s="18">
        <v>1133</v>
      </c>
      <c r="AO214" s="18">
        <v>1267</v>
      </c>
      <c r="AP214">
        <f t="shared" si="4"/>
        <v>2400</v>
      </c>
    </row>
    <row r="215" spans="1:42" x14ac:dyDescent="0.25">
      <c r="A215" s="2" t="s">
        <v>674</v>
      </c>
      <c r="B215" s="2" t="s">
        <v>249</v>
      </c>
      <c r="C215" s="2" t="s">
        <v>237</v>
      </c>
      <c r="D215" s="2" t="s">
        <v>16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3.78</v>
      </c>
      <c r="U215" s="2">
        <v>0</v>
      </c>
      <c r="V215" s="2">
        <v>0</v>
      </c>
      <c r="W215" s="2">
        <v>0</v>
      </c>
      <c r="X215" s="2">
        <v>0</v>
      </c>
      <c r="Z215" s="17" t="s">
        <v>473</v>
      </c>
      <c r="AA215" s="18">
        <v>272</v>
      </c>
      <c r="AB215" s="18">
        <v>116</v>
      </c>
      <c r="AC215" s="18">
        <v>168</v>
      </c>
      <c r="AD215" s="18">
        <v>0</v>
      </c>
      <c r="AE215" s="18">
        <v>0</v>
      </c>
      <c r="AF215" s="18">
        <v>0</v>
      </c>
      <c r="AG215" s="18">
        <v>342.49</v>
      </c>
      <c r="AH215" s="18">
        <v>0</v>
      </c>
      <c r="AI215" s="18">
        <v>81.78</v>
      </c>
      <c r="AJ215" s="18">
        <v>0</v>
      </c>
      <c r="AK215" s="18">
        <v>0</v>
      </c>
      <c r="AL215" s="18">
        <v>0</v>
      </c>
      <c r="AM215" s="18">
        <v>97</v>
      </c>
      <c r="AN215" s="18">
        <v>632</v>
      </c>
      <c r="AO215" s="18">
        <v>531</v>
      </c>
      <c r="AP215">
        <f t="shared" si="4"/>
        <v>1163</v>
      </c>
    </row>
    <row r="216" spans="1:42" x14ac:dyDescent="0.25">
      <c r="A216" s="2" t="s">
        <v>674</v>
      </c>
      <c r="B216" s="2" t="s">
        <v>249</v>
      </c>
      <c r="C216" s="2" t="s">
        <v>243</v>
      </c>
      <c r="D216" s="2" t="s">
        <v>16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2.02</v>
      </c>
      <c r="U216" s="2">
        <v>0</v>
      </c>
      <c r="V216" s="2">
        <v>0</v>
      </c>
      <c r="W216" s="2">
        <v>0</v>
      </c>
      <c r="X216" s="2">
        <v>0</v>
      </c>
      <c r="Z216" s="17" t="s">
        <v>475</v>
      </c>
      <c r="AA216" s="18">
        <v>1692</v>
      </c>
      <c r="AB216" s="18">
        <v>816</v>
      </c>
      <c r="AC216" s="18">
        <v>835</v>
      </c>
      <c r="AD216" s="18">
        <v>30</v>
      </c>
      <c r="AE216" s="18">
        <v>30</v>
      </c>
      <c r="AF216" s="18">
        <v>0</v>
      </c>
      <c r="AG216" s="18">
        <v>511.65</v>
      </c>
      <c r="AH216" s="18">
        <v>0</v>
      </c>
      <c r="AI216" s="18">
        <v>146.41</v>
      </c>
      <c r="AJ216" s="18">
        <v>0</v>
      </c>
      <c r="AK216" s="18">
        <v>530.66000000000008</v>
      </c>
      <c r="AL216" s="18">
        <v>0</v>
      </c>
      <c r="AM216" s="18">
        <v>142</v>
      </c>
      <c r="AN216" s="18">
        <v>1027</v>
      </c>
      <c r="AO216" s="18">
        <v>915</v>
      </c>
      <c r="AP216">
        <f t="shared" si="4"/>
        <v>1942</v>
      </c>
    </row>
    <row r="217" spans="1:42" x14ac:dyDescent="0.25">
      <c r="A217" s="2" t="s">
        <v>674</v>
      </c>
      <c r="B217" s="2" t="s">
        <v>249</v>
      </c>
      <c r="C217" s="2" t="s">
        <v>245</v>
      </c>
      <c r="D217" s="2" t="s">
        <v>16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35.65</v>
      </c>
      <c r="U217" s="2">
        <v>0</v>
      </c>
      <c r="V217" s="2">
        <v>0</v>
      </c>
      <c r="W217" s="2">
        <v>0</v>
      </c>
      <c r="X217" s="2">
        <v>0</v>
      </c>
      <c r="Z217" s="17" t="s">
        <v>477</v>
      </c>
      <c r="AA217" s="18">
        <v>1977</v>
      </c>
      <c r="AB217" s="18">
        <v>999</v>
      </c>
      <c r="AC217" s="18">
        <v>649</v>
      </c>
      <c r="AD217" s="18">
        <v>205</v>
      </c>
      <c r="AE217" s="18">
        <v>186.78</v>
      </c>
      <c r="AF217" s="18">
        <v>0</v>
      </c>
      <c r="AG217" s="18">
        <v>940.71</v>
      </c>
      <c r="AH217" s="18">
        <v>0</v>
      </c>
      <c r="AI217" s="18">
        <v>110.2</v>
      </c>
      <c r="AJ217" s="18">
        <v>0</v>
      </c>
      <c r="AK217" s="18">
        <v>0</v>
      </c>
      <c r="AL217" s="18">
        <v>0</v>
      </c>
      <c r="AM217" s="18">
        <v>250</v>
      </c>
      <c r="AN217" s="18">
        <v>1345</v>
      </c>
      <c r="AO217" s="18">
        <v>1285</v>
      </c>
      <c r="AP217">
        <f t="shared" si="4"/>
        <v>2630</v>
      </c>
    </row>
    <row r="218" spans="1:42" x14ac:dyDescent="0.25">
      <c r="A218" s="2" t="s">
        <v>674</v>
      </c>
      <c r="B218" s="2" t="s">
        <v>249</v>
      </c>
      <c r="C218" s="2" t="s">
        <v>249</v>
      </c>
      <c r="D218" s="2" t="s">
        <v>16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2897</v>
      </c>
      <c r="K218" s="2">
        <v>586</v>
      </c>
      <c r="L218" s="2">
        <v>1761</v>
      </c>
      <c r="M218" s="2">
        <v>0</v>
      </c>
      <c r="N218" s="2">
        <v>0</v>
      </c>
      <c r="O218" s="2">
        <v>0</v>
      </c>
      <c r="P218" s="2">
        <v>1412.86</v>
      </c>
      <c r="Q218" s="2">
        <v>0</v>
      </c>
      <c r="R218" s="2">
        <v>268.12</v>
      </c>
      <c r="S218" s="2">
        <v>0</v>
      </c>
      <c r="T218" s="2">
        <v>82.27</v>
      </c>
      <c r="U218" s="2">
        <v>0</v>
      </c>
      <c r="V218" s="2">
        <v>187</v>
      </c>
      <c r="W218" s="2">
        <v>1847</v>
      </c>
      <c r="X218" s="2">
        <v>1056</v>
      </c>
      <c r="Z218" s="17" t="s">
        <v>479</v>
      </c>
      <c r="AA218" s="18">
        <v>133</v>
      </c>
      <c r="AB218" s="18">
        <v>104</v>
      </c>
      <c r="AC218" s="18">
        <v>63</v>
      </c>
      <c r="AD218" s="18">
        <v>30</v>
      </c>
      <c r="AE218" s="18">
        <v>30</v>
      </c>
      <c r="AF218" s="18">
        <v>0</v>
      </c>
      <c r="AG218" s="18">
        <v>342.68</v>
      </c>
      <c r="AH218" s="18">
        <v>0</v>
      </c>
      <c r="AI218" s="18">
        <v>37.92</v>
      </c>
      <c r="AJ218" s="18">
        <v>0</v>
      </c>
      <c r="AK218" s="18">
        <v>0</v>
      </c>
      <c r="AL218" s="18">
        <v>0</v>
      </c>
      <c r="AM218" s="18">
        <v>30</v>
      </c>
      <c r="AN218" s="18">
        <v>407</v>
      </c>
      <c r="AO218" s="18">
        <v>303</v>
      </c>
      <c r="AP218">
        <f t="shared" si="4"/>
        <v>710</v>
      </c>
    </row>
    <row r="219" spans="1:42" x14ac:dyDescent="0.25">
      <c r="A219" s="2" t="s">
        <v>674</v>
      </c>
      <c r="B219" s="2" t="s">
        <v>249</v>
      </c>
      <c r="C219" s="2" t="s">
        <v>253</v>
      </c>
      <c r="D219" s="2" t="s">
        <v>16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0.15</v>
      </c>
      <c r="Q219" s="2">
        <v>0</v>
      </c>
      <c r="R219" s="2">
        <v>0</v>
      </c>
      <c r="S219" s="2">
        <v>0</v>
      </c>
      <c r="T219" s="2">
        <v>107.99</v>
      </c>
      <c r="U219" s="2">
        <v>0</v>
      </c>
      <c r="V219" s="2">
        <v>0</v>
      </c>
      <c r="W219" s="2">
        <v>0</v>
      </c>
      <c r="X219" s="2">
        <v>0</v>
      </c>
      <c r="Z219" s="17" t="s">
        <v>481</v>
      </c>
      <c r="AA219" s="18">
        <v>613</v>
      </c>
      <c r="AB219" s="18">
        <v>393</v>
      </c>
      <c r="AC219" s="18">
        <v>214</v>
      </c>
      <c r="AD219" s="18">
        <v>72</v>
      </c>
      <c r="AE219" s="18">
        <v>71.400000000000006</v>
      </c>
      <c r="AF219" s="18">
        <v>0</v>
      </c>
      <c r="AG219" s="18">
        <v>536.8599999999999</v>
      </c>
      <c r="AH219" s="18">
        <v>0.63</v>
      </c>
      <c r="AI219" s="18">
        <v>199.58</v>
      </c>
      <c r="AJ219" s="18">
        <v>0</v>
      </c>
      <c r="AK219" s="18">
        <v>0</v>
      </c>
      <c r="AL219" s="18">
        <v>0</v>
      </c>
      <c r="AM219" s="18">
        <v>124</v>
      </c>
      <c r="AN219" s="18">
        <v>689</v>
      </c>
      <c r="AO219" s="18">
        <v>766</v>
      </c>
      <c r="AP219">
        <f t="shared" si="4"/>
        <v>1455</v>
      </c>
    </row>
    <row r="220" spans="1:42" x14ac:dyDescent="0.25">
      <c r="A220" s="2" t="s">
        <v>674</v>
      </c>
      <c r="B220" s="2" t="s">
        <v>249</v>
      </c>
      <c r="C220" s="2" t="s">
        <v>471</v>
      </c>
      <c r="D220" s="2" t="s">
        <v>16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1.62</v>
      </c>
      <c r="U220" s="2">
        <v>0</v>
      </c>
      <c r="V220" s="2">
        <v>0</v>
      </c>
      <c r="W220" s="2">
        <v>0</v>
      </c>
      <c r="X220" s="2">
        <v>0</v>
      </c>
      <c r="Z220" s="17" t="s">
        <v>483</v>
      </c>
      <c r="AA220" s="18">
        <v>0</v>
      </c>
      <c r="AB220" s="18">
        <v>0</v>
      </c>
      <c r="AC220" s="18">
        <v>0</v>
      </c>
      <c r="AD220" s="18">
        <v>0</v>
      </c>
      <c r="AE220" s="18">
        <v>0</v>
      </c>
      <c r="AF220" s="18">
        <v>0</v>
      </c>
      <c r="AG220" s="18">
        <v>0</v>
      </c>
      <c r="AH220" s="18">
        <v>0</v>
      </c>
      <c r="AI220" s="18">
        <v>0</v>
      </c>
      <c r="AJ220" s="18">
        <v>0</v>
      </c>
      <c r="AK220" s="18">
        <v>0</v>
      </c>
      <c r="AL220" s="18">
        <v>0</v>
      </c>
      <c r="AM220" s="18">
        <v>0</v>
      </c>
      <c r="AN220" s="18">
        <v>4</v>
      </c>
      <c r="AO220" s="18">
        <v>1</v>
      </c>
      <c r="AP220">
        <f t="shared" si="4"/>
        <v>5</v>
      </c>
    </row>
    <row r="221" spans="1:42" x14ac:dyDescent="0.25">
      <c r="A221" s="2" t="s">
        <v>674</v>
      </c>
      <c r="B221" s="2" t="s">
        <v>249</v>
      </c>
      <c r="C221" s="2" t="s">
        <v>485</v>
      </c>
      <c r="D221" s="2" t="s">
        <v>16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1.08</v>
      </c>
      <c r="U221" s="2">
        <v>0</v>
      </c>
      <c r="V221" s="2">
        <v>0</v>
      </c>
      <c r="W221" s="2">
        <v>0</v>
      </c>
      <c r="X221" s="2">
        <v>0</v>
      </c>
      <c r="Z221" s="17" t="s">
        <v>485</v>
      </c>
      <c r="AA221" s="18">
        <v>640</v>
      </c>
      <c r="AB221" s="18">
        <v>202</v>
      </c>
      <c r="AC221" s="18">
        <v>55</v>
      </c>
      <c r="AD221" s="18">
        <v>0</v>
      </c>
      <c r="AE221" s="18">
        <v>0</v>
      </c>
      <c r="AF221" s="18">
        <v>0</v>
      </c>
      <c r="AG221" s="18">
        <v>272.89</v>
      </c>
      <c r="AH221" s="18">
        <v>0</v>
      </c>
      <c r="AI221" s="18">
        <v>81.86</v>
      </c>
      <c r="AJ221" s="18">
        <v>0</v>
      </c>
      <c r="AK221" s="18">
        <v>0</v>
      </c>
      <c r="AL221" s="18">
        <v>0</v>
      </c>
      <c r="AM221" s="18">
        <v>47</v>
      </c>
      <c r="AN221" s="18">
        <v>520</v>
      </c>
      <c r="AO221" s="18">
        <v>215</v>
      </c>
      <c r="AP221">
        <f t="shared" si="4"/>
        <v>735</v>
      </c>
    </row>
    <row r="222" spans="1:42" x14ac:dyDescent="0.25">
      <c r="A222" s="2" t="s">
        <v>674</v>
      </c>
      <c r="B222" s="2" t="s">
        <v>249</v>
      </c>
      <c r="C222" s="2" t="s">
        <v>487</v>
      </c>
      <c r="D222" s="2" t="s">
        <v>16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0.54</v>
      </c>
      <c r="U222" s="2">
        <v>0</v>
      </c>
      <c r="V222" s="2">
        <v>0</v>
      </c>
      <c r="W222" s="2">
        <v>0</v>
      </c>
      <c r="X222" s="2">
        <v>0</v>
      </c>
      <c r="Z222" s="17" t="s">
        <v>487</v>
      </c>
      <c r="AA222" s="18">
        <v>230</v>
      </c>
      <c r="AB222" s="18">
        <v>113</v>
      </c>
      <c r="AC222" s="18">
        <v>154</v>
      </c>
      <c r="AD222" s="18">
        <v>0</v>
      </c>
      <c r="AE222" s="18">
        <v>0</v>
      </c>
      <c r="AF222" s="18">
        <v>0</v>
      </c>
      <c r="AG222" s="18">
        <v>393.59</v>
      </c>
      <c r="AH222" s="18">
        <v>8.5399999999999991</v>
      </c>
      <c r="AI222" s="18">
        <v>122.57</v>
      </c>
      <c r="AJ222" s="18">
        <v>0</v>
      </c>
      <c r="AK222" s="18">
        <v>0</v>
      </c>
      <c r="AL222" s="18">
        <v>0</v>
      </c>
      <c r="AM222" s="18">
        <v>83</v>
      </c>
      <c r="AN222" s="18">
        <v>726</v>
      </c>
      <c r="AO222" s="18">
        <v>362</v>
      </c>
      <c r="AP222">
        <f t="shared" si="4"/>
        <v>1088</v>
      </c>
    </row>
    <row r="223" spans="1:42" x14ac:dyDescent="0.25">
      <c r="A223" s="2" t="s">
        <v>674</v>
      </c>
      <c r="B223" s="2" t="s">
        <v>251</v>
      </c>
      <c r="C223" s="2" t="s">
        <v>251</v>
      </c>
      <c r="D223" s="2" t="s">
        <v>16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3515</v>
      </c>
      <c r="K223" s="2">
        <v>1718</v>
      </c>
      <c r="L223" s="2">
        <v>1263</v>
      </c>
      <c r="M223" s="2">
        <v>128</v>
      </c>
      <c r="N223" s="2">
        <v>0</v>
      </c>
      <c r="O223" s="2">
        <v>127.83</v>
      </c>
      <c r="P223" s="2">
        <v>1347.48</v>
      </c>
      <c r="Q223" s="2">
        <v>0</v>
      </c>
      <c r="R223" s="2">
        <v>234.9</v>
      </c>
      <c r="S223" s="2">
        <v>0</v>
      </c>
      <c r="T223" s="2">
        <v>0</v>
      </c>
      <c r="U223" s="2">
        <v>0</v>
      </c>
      <c r="V223" s="2">
        <v>188</v>
      </c>
      <c r="W223" s="2">
        <v>1385</v>
      </c>
      <c r="X223" s="2">
        <v>967</v>
      </c>
      <c r="Z223" s="17" t="s">
        <v>489</v>
      </c>
      <c r="AA223" s="18">
        <v>89</v>
      </c>
      <c r="AB223" s="18">
        <v>67</v>
      </c>
      <c r="AC223" s="18">
        <v>12</v>
      </c>
      <c r="AD223" s="18">
        <v>0</v>
      </c>
      <c r="AE223" s="18">
        <v>0</v>
      </c>
      <c r="AF223" s="18">
        <v>0</v>
      </c>
      <c r="AG223" s="18">
        <v>104.14</v>
      </c>
      <c r="AH223" s="18">
        <v>0</v>
      </c>
      <c r="AI223" s="18">
        <v>9.9</v>
      </c>
      <c r="AJ223" s="18">
        <v>0</v>
      </c>
      <c r="AK223" s="18">
        <v>0</v>
      </c>
      <c r="AL223" s="18">
        <v>0</v>
      </c>
      <c r="AM223" s="18">
        <v>21</v>
      </c>
      <c r="AN223" s="18">
        <v>199</v>
      </c>
      <c r="AO223" s="18">
        <v>184</v>
      </c>
      <c r="AP223">
        <f t="shared" si="4"/>
        <v>383</v>
      </c>
    </row>
    <row r="224" spans="1:42" x14ac:dyDescent="0.25">
      <c r="A224" s="2" t="s">
        <v>674</v>
      </c>
      <c r="B224" s="2" t="s">
        <v>253</v>
      </c>
      <c r="C224" s="2" t="s">
        <v>249</v>
      </c>
      <c r="D224" s="2" t="s">
        <v>16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0.28999999999999998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Z224" s="17" t="s">
        <v>491</v>
      </c>
      <c r="AA224" s="18">
        <v>116</v>
      </c>
      <c r="AB224" s="18">
        <v>76</v>
      </c>
      <c r="AC224" s="18">
        <v>38</v>
      </c>
      <c r="AD224" s="18">
        <v>5</v>
      </c>
      <c r="AE224" s="18">
        <v>0</v>
      </c>
      <c r="AF224" s="18">
        <v>0</v>
      </c>
      <c r="AG224" s="18">
        <v>87.01</v>
      </c>
      <c r="AH224" s="18">
        <v>1</v>
      </c>
      <c r="AI224" s="18">
        <v>4.41</v>
      </c>
      <c r="AJ224" s="18">
        <v>0</v>
      </c>
      <c r="AK224" s="18">
        <v>0</v>
      </c>
      <c r="AL224" s="18">
        <v>0</v>
      </c>
      <c r="AM224" s="18">
        <v>20</v>
      </c>
      <c r="AN224" s="18">
        <v>137</v>
      </c>
      <c r="AO224" s="18">
        <v>162</v>
      </c>
      <c r="AP224">
        <f t="shared" si="4"/>
        <v>299</v>
      </c>
    </row>
    <row r="225" spans="1:42" x14ac:dyDescent="0.25">
      <c r="A225" s="2" t="s">
        <v>674</v>
      </c>
      <c r="B225" s="2" t="s">
        <v>253</v>
      </c>
      <c r="C225" s="2" t="s">
        <v>253</v>
      </c>
      <c r="D225" s="2" t="s">
        <v>16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1654</v>
      </c>
      <c r="K225" s="2">
        <v>490</v>
      </c>
      <c r="L225" s="2">
        <v>669</v>
      </c>
      <c r="M225" s="2">
        <v>20</v>
      </c>
      <c r="N225" s="2">
        <v>20</v>
      </c>
      <c r="O225" s="2">
        <v>0</v>
      </c>
      <c r="P225" s="2">
        <v>854.77</v>
      </c>
      <c r="Q225" s="2">
        <v>0</v>
      </c>
      <c r="R225" s="2">
        <v>200.67</v>
      </c>
      <c r="S225" s="2">
        <v>0</v>
      </c>
      <c r="T225" s="2">
        <v>0</v>
      </c>
      <c r="U225" s="2">
        <v>0</v>
      </c>
      <c r="V225" s="2">
        <v>170</v>
      </c>
      <c r="W225" s="2">
        <v>1499</v>
      </c>
      <c r="X225" s="2">
        <v>1009</v>
      </c>
      <c r="Z225" s="17" t="s">
        <v>493</v>
      </c>
      <c r="AA225" s="18">
        <v>2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13.92</v>
      </c>
      <c r="AH225" s="18">
        <v>0</v>
      </c>
      <c r="AI225" s="18">
        <v>0</v>
      </c>
      <c r="AJ225" s="18">
        <v>0</v>
      </c>
      <c r="AK225" s="18">
        <v>0</v>
      </c>
      <c r="AL225" s="18">
        <v>0</v>
      </c>
      <c r="AM225" s="18">
        <v>3</v>
      </c>
      <c r="AN225" s="18">
        <v>4</v>
      </c>
      <c r="AO225" s="18">
        <v>63</v>
      </c>
      <c r="AP225">
        <f t="shared" si="4"/>
        <v>67</v>
      </c>
    </row>
    <row r="226" spans="1:42" x14ac:dyDescent="0.25">
      <c r="A226" s="2" t="s">
        <v>674</v>
      </c>
      <c r="B226" s="2" t="s">
        <v>255</v>
      </c>
      <c r="C226" s="2" t="s">
        <v>255</v>
      </c>
      <c r="D226" s="2" t="s">
        <v>16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27</v>
      </c>
      <c r="L226" s="2">
        <v>3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64</v>
      </c>
      <c r="X226" s="2">
        <v>5</v>
      </c>
      <c r="Z226" s="17" t="s">
        <v>495</v>
      </c>
      <c r="AA226" s="18">
        <v>34</v>
      </c>
      <c r="AB226" s="18">
        <v>20</v>
      </c>
      <c r="AC226" s="18">
        <v>13</v>
      </c>
      <c r="AD226" s="18">
        <v>56</v>
      </c>
      <c r="AE226" s="18">
        <v>56</v>
      </c>
      <c r="AF226" s="18">
        <v>0</v>
      </c>
      <c r="AG226" s="18">
        <v>155.13999999999999</v>
      </c>
      <c r="AH226" s="18">
        <v>0</v>
      </c>
      <c r="AI226" s="18">
        <v>49.41</v>
      </c>
      <c r="AJ226" s="18">
        <v>0</v>
      </c>
      <c r="AK226" s="18">
        <v>0</v>
      </c>
      <c r="AL226" s="18">
        <v>0</v>
      </c>
      <c r="AM226" s="18">
        <v>33</v>
      </c>
      <c r="AN226" s="18">
        <v>190</v>
      </c>
      <c r="AO226" s="18">
        <v>168</v>
      </c>
      <c r="AP226">
        <f t="shared" si="4"/>
        <v>358</v>
      </c>
    </row>
    <row r="227" spans="1:42" x14ac:dyDescent="0.25">
      <c r="A227" s="2" t="s">
        <v>674</v>
      </c>
      <c r="B227" s="2" t="s">
        <v>257</v>
      </c>
      <c r="C227" s="2" t="s">
        <v>257</v>
      </c>
      <c r="D227" s="2" t="s">
        <v>16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13.65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Z227" s="17" t="s">
        <v>497</v>
      </c>
      <c r="AA227" s="18">
        <v>74</v>
      </c>
      <c r="AB227" s="18">
        <v>33</v>
      </c>
      <c r="AC227" s="18">
        <v>29</v>
      </c>
      <c r="AD227" s="18">
        <v>1</v>
      </c>
      <c r="AE227" s="18">
        <v>1</v>
      </c>
      <c r="AF227" s="18">
        <v>0</v>
      </c>
      <c r="AG227" s="18">
        <v>301.27999999999997</v>
      </c>
      <c r="AH227" s="18">
        <v>0</v>
      </c>
      <c r="AI227" s="18">
        <v>67.459999999999994</v>
      </c>
      <c r="AJ227" s="18">
        <v>0</v>
      </c>
      <c r="AK227" s="18">
        <v>0</v>
      </c>
      <c r="AL227" s="18">
        <v>0</v>
      </c>
      <c r="AM227" s="18">
        <v>31</v>
      </c>
      <c r="AN227" s="18">
        <v>329</v>
      </c>
      <c r="AO227" s="18">
        <v>284</v>
      </c>
      <c r="AP227">
        <f t="shared" si="4"/>
        <v>613</v>
      </c>
    </row>
    <row r="228" spans="1:42" x14ac:dyDescent="0.25">
      <c r="A228" s="2" t="s">
        <v>674</v>
      </c>
      <c r="B228" s="2" t="s">
        <v>259</v>
      </c>
      <c r="C228" s="2" t="s">
        <v>259</v>
      </c>
      <c r="D228" s="2" t="s">
        <v>16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72</v>
      </c>
      <c r="X228" s="2">
        <v>10</v>
      </c>
      <c r="Z228" s="17" t="s">
        <v>499</v>
      </c>
      <c r="AA228" s="18">
        <v>1042</v>
      </c>
      <c r="AB228" s="18">
        <v>645</v>
      </c>
      <c r="AC228" s="18">
        <v>370</v>
      </c>
      <c r="AD228" s="18">
        <v>73</v>
      </c>
      <c r="AE228" s="18">
        <v>68.319999999999993</v>
      </c>
      <c r="AF228" s="18">
        <v>2.84</v>
      </c>
      <c r="AG228" s="18">
        <v>1186.82</v>
      </c>
      <c r="AH228" s="18">
        <v>78.66</v>
      </c>
      <c r="AI228" s="18">
        <v>244.72</v>
      </c>
      <c r="AJ228" s="18">
        <v>1.2</v>
      </c>
      <c r="AK228" s="18">
        <v>368.28000000000003</v>
      </c>
      <c r="AL228" s="18">
        <v>0</v>
      </c>
      <c r="AM228" s="18">
        <v>204</v>
      </c>
      <c r="AN228" s="18">
        <v>2508</v>
      </c>
      <c r="AO228" s="18">
        <v>1791</v>
      </c>
      <c r="AP228">
        <f t="shared" si="4"/>
        <v>4299</v>
      </c>
    </row>
    <row r="229" spans="1:42" x14ac:dyDescent="0.25">
      <c r="A229" s="2" t="s">
        <v>674</v>
      </c>
      <c r="B229" s="2" t="s">
        <v>261</v>
      </c>
      <c r="C229" s="2" t="s">
        <v>261</v>
      </c>
      <c r="D229" s="2" t="s">
        <v>16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26</v>
      </c>
      <c r="K229" s="2">
        <v>36</v>
      </c>
      <c r="L229" s="2">
        <v>48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35</v>
      </c>
      <c r="X229" s="2">
        <v>0</v>
      </c>
      <c r="Z229" s="17" t="s">
        <v>501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18">
        <v>0</v>
      </c>
      <c r="AI229" s="18">
        <v>0</v>
      </c>
      <c r="AJ229" s="18">
        <v>0</v>
      </c>
      <c r="AK229" s="18">
        <v>0</v>
      </c>
      <c r="AL229" s="18">
        <v>0</v>
      </c>
      <c r="AM229" s="18">
        <v>0</v>
      </c>
      <c r="AN229" s="18">
        <v>0</v>
      </c>
      <c r="AO229" s="18">
        <v>8</v>
      </c>
      <c r="AP229">
        <f t="shared" si="4"/>
        <v>8</v>
      </c>
    </row>
    <row r="230" spans="1:42" x14ac:dyDescent="0.25">
      <c r="A230" s="2" t="s">
        <v>674</v>
      </c>
      <c r="B230" s="2" t="s">
        <v>263</v>
      </c>
      <c r="C230" s="2" t="s">
        <v>263</v>
      </c>
      <c r="D230" s="2" t="s">
        <v>16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2</v>
      </c>
      <c r="K230" s="2">
        <v>18</v>
      </c>
      <c r="L230" s="2">
        <v>1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36</v>
      </c>
      <c r="X230" s="2">
        <v>0</v>
      </c>
      <c r="Z230" s="17" t="s">
        <v>505</v>
      </c>
      <c r="AA230" s="18">
        <v>0</v>
      </c>
      <c r="AB230" s="18">
        <v>0</v>
      </c>
      <c r="AC230" s="18">
        <v>0</v>
      </c>
      <c r="AD230" s="18">
        <v>2</v>
      </c>
      <c r="AE230" s="18">
        <v>2</v>
      </c>
      <c r="AF230" s="18">
        <v>0</v>
      </c>
      <c r="AG230" s="18">
        <v>42</v>
      </c>
      <c r="AH230" s="18">
        <v>0</v>
      </c>
      <c r="AI230" s="18">
        <v>0</v>
      </c>
      <c r="AJ230" s="18">
        <v>0</v>
      </c>
      <c r="AK230" s="18">
        <v>0</v>
      </c>
      <c r="AL230" s="18">
        <v>0</v>
      </c>
      <c r="AM230" s="18">
        <v>4</v>
      </c>
      <c r="AN230" s="18">
        <v>107</v>
      </c>
      <c r="AO230" s="18">
        <v>63</v>
      </c>
      <c r="AP230">
        <f t="shared" si="4"/>
        <v>170</v>
      </c>
    </row>
    <row r="231" spans="1:42" x14ac:dyDescent="0.25">
      <c r="A231" s="2" t="s">
        <v>674</v>
      </c>
      <c r="B231" s="2" t="s">
        <v>265</v>
      </c>
      <c r="C231" s="2" t="s">
        <v>265</v>
      </c>
      <c r="D231" s="2" t="s">
        <v>16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194</v>
      </c>
      <c r="K231" s="2">
        <v>0</v>
      </c>
      <c r="L231" s="2">
        <v>11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16</v>
      </c>
      <c r="X231" s="2">
        <v>0</v>
      </c>
      <c r="Z231" s="17" t="s">
        <v>507</v>
      </c>
      <c r="AA231" s="18">
        <v>9</v>
      </c>
      <c r="AB231" s="18">
        <v>4</v>
      </c>
      <c r="AC231" s="18">
        <v>0</v>
      </c>
      <c r="AD231" s="18">
        <v>0</v>
      </c>
      <c r="AE231" s="18">
        <v>0</v>
      </c>
      <c r="AF231" s="18">
        <v>0</v>
      </c>
      <c r="AG231" s="18">
        <v>101.22</v>
      </c>
      <c r="AH231" s="18">
        <v>0</v>
      </c>
      <c r="AI231" s="18">
        <v>0</v>
      </c>
      <c r="AJ231" s="18">
        <v>0</v>
      </c>
      <c r="AK231" s="18">
        <v>0</v>
      </c>
      <c r="AL231" s="18">
        <v>0</v>
      </c>
      <c r="AM231" s="18">
        <v>26</v>
      </c>
      <c r="AN231" s="18">
        <v>209</v>
      </c>
      <c r="AO231" s="18">
        <v>0</v>
      </c>
      <c r="AP231">
        <f t="shared" si="4"/>
        <v>209</v>
      </c>
    </row>
    <row r="232" spans="1:42" x14ac:dyDescent="0.25">
      <c r="A232" s="2" t="s">
        <v>674</v>
      </c>
      <c r="B232" s="2" t="s">
        <v>676</v>
      </c>
      <c r="C232" s="2" t="s">
        <v>676</v>
      </c>
      <c r="D232" s="2" t="s">
        <v>16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52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6</v>
      </c>
      <c r="Z232" s="17" t="s">
        <v>509</v>
      </c>
      <c r="AA232" s="18">
        <v>131</v>
      </c>
      <c r="AB232" s="18">
        <v>116</v>
      </c>
      <c r="AC232" s="18">
        <v>91</v>
      </c>
      <c r="AD232" s="18">
        <v>15</v>
      </c>
      <c r="AE232" s="18">
        <v>15</v>
      </c>
      <c r="AF232" s="18">
        <v>0</v>
      </c>
      <c r="AG232" s="18">
        <v>251.77</v>
      </c>
      <c r="AH232" s="18">
        <v>0</v>
      </c>
      <c r="AI232" s="18">
        <v>395.22</v>
      </c>
      <c r="AJ232" s="18">
        <v>0</v>
      </c>
      <c r="AK232" s="18">
        <v>0</v>
      </c>
      <c r="AL232" s="18">
        <v>0</v>
      </c>
      <c r="AM232" s="18">
        <v>75</v>
      </c>
      <c r="AN232" s="18">
        <v>570</v>
      </c>
      <c r="AO232" s="18">
        <v>718</v>
      </c>
      <c r="AP232">
        <f t="shared" si="4"/>
        <v>1288</v>
      </c>
    </row>
    <row r="233" spans="1:42" x14ac:dyDescent="0.25">
      <c r="A233" s="2" t="s">
        <v>674</v>
      </c>
      <c r="B233" s="2" t="s">
        <v>267</v>
      </c>
      <c r="C233" s="2" t="s">
        <v>217</v>
      </c>
      <c r="D233" s="2" t="s">
        <v>16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20</v>
      </c>
      <c r="N233" s="2">
        <v>16.190000000000001</v>
      </c>
      <c r="O233" s="2">
        <v>0.34</v>
      </c>
      <c r="P233" s="2">
        <v>1.2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Z233" s="17" t="s">
        <v>511</v>
      </c>
      <c r="AA233" s="18">
        <v>246</v>
      </c>
      <c r="AB233" s="18">
        <v>174</v>
      </c>
      <c r="AC233" s="18">
        <v>157</v>
      </c>
      <c r="AD233" s="18">
        <v>56</v>
      </c>
      <c r="AE233" s="18">
        <v>56</v>
      </c>
      <c r="AF233" s="18">
        <v>0</v>
      </c>
      <c r="AG233" s="18">
        <v>607.9</v>
      </c>
      <c r="AH233" s="18">
        <v>0</v>
      </c>
      <c r="AI233" s="18">
        <v>14.42</v>
      </c>
      <c r="AJ233" s="18">
        <v>0</v>
      </c>
      <c r="AK233" s="18">
        <v>33.180000000000007</v>
      </c>
      <c r="AL233" s="18">
        <v>0</v>
      </c>
      <c r="AM233" s="18">
        <v>127</v>
      </c>
      <c r="AN233" s="18">
        <v>943</v>
      </c>
      <c r="AO233" s="18">
        <v>976</v>
      </c>
      <c r="AP233">
        <f t="shared" si="4"/>
        <v>1919</v>
      </c>
    </row>
    <row r="234" spans="1:42" x14ac:dyDescent="0.25">
      <c r="A234" s="2" t="s">
        <v>674</v>
      </c>
      <c r="B234" s="2" t="s">
        <v>267</v>
      </c>
      <c r="C234" s="2" t="s">
        <v>219</v>
      </c>
      <c r="D234" s="2" t="s">
        <v>16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1</v>
      </c>
      <c r="N234" s="2">
        <v>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Z234" s="17" t="s">
        <v>513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107.02</v>
      </c>
      <c r="AH234" s="18">
        <v>0</v>
      </c>
      <c r="AI234" s="18">
        <v>35.28</v>
      </c>
      <c r="AJ234" s="18">
        <v>0</v>
      </c>
      <c r="AK234" s="18">
        <v>0</v>
      </c>
      <c r="AL234" s="18">
        <v>0</v>
      </c>
      <c r="AM234" s="18">
        <v>7</v>
      </c>
      <c r="AN234" s="18">
        <v>61</v>
      </c>
      <c r="AO234" s="18">
        <v>38</v>
      </c>
      <c r="AP234">
        <f t="shared" si="4"/>
        <v>99</v>
      </c>
    </row>
    <row r="235" spans="1:42" x14ac:dyDescent="0.25">
      <c r="A235" s="2" t="s">
        <v>674</v>
      </c>
      <c r="B235" s="2" t="s">
        <v>267</v>
      </c>
      <c r="C235" s="2" t="s">
        <v>223</v>
      </c>
      <c r="D235" s="2" t="s">
        <v>16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6</v>
      </c>
      <c r="N235" s="2">
        <v>4.67</v>
      </c>
      <c r="O235" s="2">
        <v>0</v>
      </c>
      <c r="P235" s="2">
        <v>1.28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Z235" s="17" t="s">
        <v>515</v>
      </c>
      <c r="AA235" s="18">
        <v>128</v>
      </c>
      <c r="AB235" s="18">
        <v>49</v>
      </c>
      <c r="AC235" s="18">
        <v>18</v>
      </c>
      <c r="AD235" s="18">
        <v>7</v>
      </c>
      <c r="AE235" s="18">
        <v>3.61</v>
      </c>
      <c r="AF235" s="18">
        <v>0.33</v>
      </c>
      <c r="AG235" s="18">
        <v>267.32</v>
      </c>
      <c r="AH235" s="18">
        <v>0</v>
      </c>
      <c r="AI235" s="18">
        <v>25.9</v>
      </c>
      <c r="AJ235" s="18">
        <v>0</v>
      </c>
      <c r="AK235" s="18">
        <v>0</v>
      </c>
      <c r="AL235" s="18">
        <v>0</v>
      </c>
      <c r="AM235" s="18">
        <v>53</v>
      </c>
      <c r="AN235" s="18">
        <v>536</v>
      </c>
      <c r="AO235" s="18">
        <v>251</v>
      </c>
      <c r="AP235">
        <f t="shared" si="4"/>
        <v>787</v>
      </c>
    </row>
    <row r="236" spans="1:42" x14ac:dyDescent="0.25">
      <c r="A236" s="2" t="s">
        <v>674</v>
      </c>
      <c r="B236" s="2" t="s">
        <v>267</v>
      </c>
      <c r="C236" s="2" t="s">
        <v>225</v>
      </c>
      <c r="D236" s="2" t="s">
        <v>16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3</v>
      </c>
      <c r="N236" s="2">
        <v>1</v>
      </c>
      <c r="O236" s="2">
        <v>1.8</v>
      </c>
      <c r="P236" s="2">
        <v>0.57999999999999996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Z236" s="17" t="s">
        <v>517</v>
      </c>
      <c r="AA236" s="18">
        <v>49</v>
      </c>
      <c r="AB236" s="18">
        <v>30</v>
      </c>
      <c r="AC236" s="18">
        <v>37</v>
      </c>
      <c r="AD236" s="18">
        <v>2</v>
      </c>
      <c r="AE236" s="18">
        <v>2</v>
      </c>
      <c r="AF236" s="18">
        <v>0</v>
      </c>
      <c r="AG236" s="18">
        <v>186.32</v>
      </c>
      <c r="AH236" s="18">
        <v>0</v>
      </c>
      <c r="AI236" s="18">
        <v>56.63</v>
      </c>
      <c r="AJ236" s="18">
        <v>0</v>
      </c>
      <c r="AK236" s="18">
        <v>0</v>
      </c>
      <c r="AL236" s="18">
        <v>0</v>
      </c>
      <c r="AM236" s="18">
        <v>29</v>
      </c>
      <c r="AN236" s="18">
        <v>205</v>
      </c>
      <c r="AO236" s="18">
        <v>330</v>
      </c>
      <c r="AP236">
        <f t="shared" si="4"/>
        <v>535</v>
      </c>
    </row>
    <row r="237" spans="1:42" x14ac:dyDescent="0.25">
      <c r="A237" s="2" t="s">
        <v>674</v>
      </c>
      <c r="B237" s="2" t="s">
        <v>267</v>
      </c>
      <c r="C237" s="2" t="s">
        <v>229</v>
      </c>
      <c r="D237" s="2" t="s">
        <v>16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57</v>
      </c>
      <c r="N237" s="2">
        <v>46.98</v>
      </c>
      <c r="O237" s="2">
        <v>3.49</v>
      </c>
      <c r="P237" s="2">
        <v>1.02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Z237" s="17" t="s">
        <v>519</v>
      </c>
      <c r="AA237" s="18">
        <v>2</v>
      </c>
      <c r="AB237" s="18">
        <v>1</v>
      </c>
      <c r="AC237" s="18">
        <v>0</v>
      </c>
      <c r="AD237" s="18">
        <v>0</v>
      </c>
      <c r="AE237" s="18">
        <v>0</v>
      </c>
      <c r="AF237" s="18">
        <v>0</v>
      </c>
      <c r="AG237" s="18">
        <v>25.09</v>
      </c>
      <c r="AH237" s="18">
        <v>0</v>
      </c>
      <c r="AI237" s="18">
        <v>0</v>
      </c>
      <c r="AJ237" s="18">
        <v>0</v>
      </c>
      <c r="AK237" s="18">
        <v>0</v>
      </c>
      <c r="AL237" s="18">
        <v>0</v>
      </c>
      <c r="AM237" s="18">
        <v>1</v>
      </c>
      <c r="AN237" s="18">
        <v>34</v>
      </c>
      <c r="AO237" s="18">
        <v>27</v>
      </c>
      <c r="AP237">
        <f t="shared" si="4"/>
        <v>61</v>
      </c>
    </row>
    <row r="238" spans="1:42" x14ac:dyDescent="0.25">
      <c r="A238" s="2" t="s">
        <v>674</v>
      </c>
      <c r="B238" s="2" t="s">
        <v>267</v>
      </c>
      <c r="C238" s="2" t="s">
        <v>233</v>
      </c>
      <c r="D238" s="2" t="s">
        <v>16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56</v>
      </c>
      <c r="N238" s="2">
        <v>43.77</v>
      </c>
      <c r="O238" s="2">
        <v>4.0199999999999996</v>
      </c>
      <c r="P238" s="2">
        <v>1.1599999999999999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Z238" s="17" t="s">
        <v>521</v>
      </c>
      <c r="AA238" s="18">
        <v>77</v>
      </c>
      <c r="AB238" s="18">
        <v>49</v>
      </c>
      <c r="AC238" s="18">
        <v>26</v>
      </c>
      <c r="AD238" s="18">
        <v>0</v>
      </c>
      <c r="AE238" s="18">
        <v>0</v>
      </c>
      <c r="AF238" s="18">
        <v>0</v>
      </c>
      <c r="AG238" s="18">
        <v>190.98</v>
      </c>
      <c r="AH238" s="18">
        <v>0</v>
      </c>
      <c r="AI238" s="18">
        <v>92.61</v>
      </c>
      <c r="AJ238" s="18">
        <v>0</v>
      </c>
      <c r="AK238" s="18">
        <v>0</v>
      </c>
      <c r="AL238" s="18">
        <v>0</v>
      </c>
      <c r="AM238" s="18">
        <v>35</v>
      </c>
      <c r="AN238" s="18">
        <v>284</v>
      </c>
      <c r="AO238" s="18">
        <v>81</v>
      </c>
      <c r="AP238">
        <f t="shared" si="4"/>
        <v>365</v>
      </c>
    </row>
    <row r="239" spans="1:42" x14ac:dyDescent="0.25">
      <c r="A239" s="2" t="s">
        <v>674</v>
      </c>
      <c r="B239" s="2" t="s">
        <v>267</v>
      </c>
      <c r="C239" s="2" t="s">
        <v>237</v>
      </c>
      <c r="D239" s="2" t="s">
        <v>16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15</v>
      </c>
      <c r="N239" s="2">
        <v>9.06</v>
      </c>
      <c r="O239" s="2">
        <v>3.74</v>
      </c>
      <c r="P239" s="2">
        <v>4.9000000000000004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Z239" s="17" t="s">
        <v>523</v>
      </c>
      <c r="AA239" s="18">
        <v>15</v>
      </c>
      <c r="AB239" s="18">
        <v>6</v>
      </c>
      <c r="AC239" s="18">
        <v>5</v>
      </c>
      <c r="AD239" s="18">
        <v>0</v>
      </c>
      <c r="AE239" s="18">
        <v>0</v>
      </c>
      <c r="AF239" s="18">
        <v>0</v>
      </c>
      <c r="AG239" s="18">
        <v>79.540000000000006</v>
      </c>
      <c r="AH239" s="18">
        <v>0</v>
      </c>
      <c r="AI239" s="18">
        <v>0</v>
      </c>
      <c r="AJ239" s="18">
        <v>0</v>
      </c>
      <c r="AK239" s="18">
        <v>0</v>
      </c>
      <c r="AL239" s="18">
        <v>0</v>
      </c>
      <c r="AM239" s="18">
        <v>14</v>
      </c>
      <c r="AN239" s="18">
        <v>153</v>
      </c>
      <c r="AO239" s="18">
        <v>136</v>
      </c>
      <c r="AP239">
        <f t="shared" si="4"/>
        <v>289</v>
      </c>
    </row>
    <row r="240" spans="1:42" x14ac:dyDescent="0.25">
      <c r="A240" s="2" t="s">
        <v>674</v>
      </c>
      <c r="B240" s="2" t="s">
        <v>267</v>
      </c>
      <c r="C240" s="2" t="s">
        <v>239</v>
      </c>
      <c r="D240" s="2" t="s">
        <v>16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2</v>
      </c>
      <c r="N240" s="2">
        <v>1</v>
      </c>
      <c r="O240" s="2">
        <v>0.33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Z240" s="17" t="s">
        <v>525</v>
      </c>
      <c r="AA240" s="18">
        <v>9</v>
      </c>
      <c r="AB240" s="18">
        <v>2</v>
      </c>
      <c r="AC240" s="18">
        <v>2</v>
      </c>
      <c r="AD240" s="18">
        <v>0</v>
      </c>
      <c r="AE240" s="18">
        <v>0</v>
      </c>
      <c r="AF240" s="18">
        <v>0</v>
      </c>
      <c r="AG240" s="18">
        <v>53.58</v>
      </c>
      <c r="AH240" s="18">
        <v>0</v>
      </c>
      <c r="AI240" s="18">
        <v>25.2</v>
      </c>
      <c r="AJ240" s="18">
        <v>0</v>
      </c>
      <c r="AK240" s="18">
        <v>0</v>
      </c>
      <c r="AL240" s="18">
        <v>0</v>
      </c>
      <c r="AM240" s="18">
        <v>18</v>
      </c>
      <c r="AN240" s="18">
        <v>130</v>
      </c>
      <c r="AO240" s="18">
        <v>71</v>
      </c>
      <c r="AP240">
        <f t="shared" si="4"/>
        <v>201</v>
      </c>
    </row>
    <row r="241" spans="1:42" x14ac:dyDescent="0.25">
      <c r="A241" s="2" t="s">
        <v>674</v>
      </c>
      <c r="B241" s="2" t="s">
        <v>267</v>
      </c>
      <c r="C241" s="2" t="s">
        <v>241</v>
      </c>
      <c r="D241" s="2" t="s">
        <v>16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3</v>
      </c>
      <c r="N241" s="2">
        <v>2.66</v>
      </c>
      <c r="O241" s="2">
        <v>0.34</v>
      </c>
      <c r="P241" s="2">
        <v>0.32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Z241" s="17" t="s">
        <v>527</v>
      </c>
      <c r="AA241" s="18">
        <v>6</v>
      </c>
      <c r="AB241" s="18">
        <v>1</v>
      </c>
      <c r="AC241" s="18">
        <v>1</v>
      </c>
      <c r="AD241" s="18">
        <v>0</v>
      </c>
      <c r="AE241" s="18">
        <v>0</v>
      </c>
      <c r="AF241" s="18">
        <v>0</v>
      </c>
      <c r="AG241" s="18">
        <v>0</v>
      </c>
      <c r="AH241" s="18">
        <v>0</v>
      </c>
      <c r="AI241" s="18">
        <v>0</v>
      </c>
      <c r="AJ241" s="18">
        <v>0</v>
      </c>
      <c r="AK241" s="18">
        <v>0</v>
      </c>
      <c r="AL241" s="18">
        <v>0</v>
      </c>
      <c r="AM241" s="18">
        <v>0</v>
      </c>
      <c r="AN241" s="18">
        <v>61</v>
      </c>
      <c r="AO241" s="18">
        <v>2</v>
      </c>
      <c r="AP241">
        <f t="shared" si="4"/>
        <v>63</v>
      </c>
    </row>
    <row r="242" spans="1:42" x14ac:dyDescent="0.25">
      <c r="A242" s="2" t="s">
        <v>674</v>
      </c>
      <c r="B242" s="2" t="s">
        <v>267</v>
      </c>
      <c r="C242" s="2" t="s">
        <v>243</v>
      </c>
      <c r="D242" s="2" t="s">
        <v>16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49</v>
      </c>
      <c r="N242" s="2">
        <v>40.42</v>
      </c>
      <c r="O242" s="2">
        <v>1.61</v>
      </c>
      <c r="P242" s="2">
        <v>1.88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Z242" s="17" t="s">
        <v>724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  <c r="AF242" s="18">
        <v>0</v>
      </c>
      <c r="AG242" s="18">
        <v>0</v>
      </c>
      <c r="AH242" s="18">
        <v>0</v>
      </c>
      <c r="AI242" s="18">
        <v>0</v>
      </c>
      <c r="AJ242" s="18">
        <v>0</v>
      </c>
      <c r="AK242" s="18">
        <v>0</v>
      </c>
      <c r="AL242" s="18">
        <v>0</v>
      </c>
      <c r="AM242" s="18">
        <v>0</v>
      </c>
      <c r="AN242" s="18">
        <v>3</v>
      </c>
      <c r="AO242" s="18">
        <v>3</v>
      </c>
      <c r="AP242">
        <f t="shared" si="4"/>
        <v>6</v>
      </c>
    </row>
    <row r="243" spans="1:42" x14ac:dyDescent="0.25">
      <c r="A243" s="2" t="s">
        <v>674</v>
      </c>
      <c r="B243" s="2" t="s">
        <v>267</v>
      </c>
      <c r="C243" s="2" t="s">
        <v>245</v>
      </c>
      <c r="D243" s="2" t="s">
        <v>16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82</v>
      </c>
      <c r="N243" s="2">
        <v>63.77</v>
      </c>
      <c r="O243" s="2">
        <v>6.04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Z243" s="17" t="s">
        <v>529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9.92</v>
      </c>
      <c r="AH243" s="18">
        <v>0</v>
      </c>
      <c r="AI243" s="18">
        <v>0</v>
      </c>
      <c r="AJ243" s="18">
        <v>0</v>
      </c>
      <c r="AK243" s="18">
        <v>0</v>
      </c>
      <c r="AL243" s="18">
        <v>0</v>
      </c>
      <c r="AM243" s="18">
        <v>0</v>
      </c>
      <c r="AN243" s="18">
        <v>109</v>
      </c>
      <c r="AO243" s="18">
        <v>0</v>
      </c>
      <c r="AP243">
        <f t="shared" si="4"/>
        <v>109</v>
      </c>
    </row>
    <row r="244" spans="1:42" x14ac:dyDescent="0.25">
      <c r="A244" s="2" t="s">
        <v>674</v>
      </c>
      <c r="B244" s="2" t="s">
        <v>267</v>
      </c>
      <c r="C244" s="2" t="s">
        <v>247</v>
      </c>
      <c r="D244" s="2" t="s">
        <v>16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4.25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Z244" s="17" t="s">
        <v>531</v>
      </c>
      <c r="AA244" s="18">
        <v>0</v>
      </c>
      <c r="AB244" s="18">
        <v>0</v>
      </c>
      <c r="AC244" s="18">
        <v>0</v>
      </c>
      <c r="AD244" s="18">
        <v>0</v>
      </c>
      <c r="AE244" s="18">
        <v>0</v>
      </c>
      <c r="AF244" s="18">
        <v>0</v>
      </c>
      <c r="AG244" s="18">
        <v>0</v>
      </c>
      <c r="AH244" s="18">
        <v>0</v>
      </c>
      <c r="AI244" s="18">
        <v>0</v>
      </c>
      <c r="AJ244" s="18">
        <v>0</v>
      </c>
      <c r="AK244" s="18">
        <v>0</v>
      </c>
      <c r="AL244" s="18">
        <v>0</v>
      </c>
      <c r="AM244" s="18">
        <v>0</v>
      </c>
      <c r="AN244" s="18">
        <v>3</v>
      </c>
      <c r="AO244" s="18">
        <v>0</v>
      </c>
      <c r="AP244">
        <f t="shared" si="4"/>
        <v>3</v>
      </c>
    </row>
    <row r="245" spans="1:42" x14ac:dyDescent="0.25">
      <c r="A245" s="2" t="s">
        <v>674</v>
      </c>
      <c r="B245" s="2" t="s">
        <v>267</v>
      </c>
      <c r="C245" s="2" t="s">
        <v>249</v>
      </c>
      <c r="D245" s="2" t="s">
        <v>16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127</v>
      </c>
      <c r="N245" s="2">
        <v>85.54</v>
      </c>
      <c r="O245" s="2">
        <v>29.97</v>
      </c>
      <c r="P245" s="2">
        <v>42.65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Z245" s="17" t="s">
        <v>533</v>
      </c>
      <c r="AA245" s="18">
        <v>0</v>
      </c>
      <c r="AB245" s="18">
        <v>0</v>
      </c>
      <c r="AC245" s="18">
        <v>0</v>
      </c>
      <c r="AD245" s="18">
        <v>6</v>
      </c>
      <c r="AE245" s="18">
        <v>6</v>
      </c>
      <c r="AF245" s="18">
        <v>0</v>
      </c>
      <c r="AG245" s="18">
        <v>39.049999999999997</v>
      </c>
      <c r="AH245" s="18">
        <v>0</v>
      </c>
      <c r="AI245" s="18">
        <v>14.39</v>
      </c>
      <c r="AJ245" s="18">
        <v>0</v>
      </c>
      <c r="AK245" s="18">
        <v>0</v>
      </c>
      <c r="AL245" s="18">
        <v>0</v>
      </c>
      <c r="AM245" s="18">
        <v>6</v>
      </c>
      <c r="AN245" s="18">
        <v>75</v>
      </c>
      <c r="AO245" s="18">
        <v>38</v>
      </c>
      <c r="AP245">
        <f t="shared" si="4"/>
        <v>113</v>
      </c>
    </row>
    <row r="246" spans="1:42" x14ac:dyDescent="0.25">
      <c r="A246" s="2" t="s">
        <v>674</v>
      </c>
      <c r="B246" s="2" t="s">
        <v>267</v>
      </c>
      <c r="C246" s="2" t="s">
        <v>251</v>
      </c>
      <c r="D246" s="2" t="s">
        <v>16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4</v>
      </c>
      <c r="N246" s="2">
        <v>2.13</v>
      </c>
      <c r="O246" s="2">
        <v>1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Z246" s="17" t="s">
        <v>535</v>
      </c>
      <c r="AA246" s="18">
        <v>0</v>
      </c>
      <c r="AB246" s="18">
        <v>0</v>
      </c>
      <c r="AC246" s="18">
        <v>0</v>
      </c>
      <c r="AD246" s="18">
        <v>63</v>
      </c>
      <c r="AE246" s="18">
        <v>63</v>
      </c>
      <c r="AF246" s="18">
        <v>0</v>
      </c>
      <c r="AG246" s="18">
        <v>3.51</v>
      </c>
      <c r="AH246" s="18">
        <v>0</v>
      </c>
      <c r="AI246" s="18">
        <v>0</v>
      </c>
      <c r="AJ246" s="18">
        <v>0</v>
      </c>
      <c r="AK246" s="18">
        <v>0</v>
      </c>
      <c r="AL246" s="18">
        <v>0</v>
      </c>
      <c r="AM246" s="18">
        <v>4</v>
      </c>
      <c r="AN246" s="18">
        <v>0</v>
      </c>
      <c r="AO246" s="18">
        <v>76</v>
      </c>
      <c r="AP246">
        <f t="shared" si="4"/>
        <v>76</v>
      </c>
    </row>
    <row r="247" spans="1:42" x14ac:dyDescent="0.25">
      <c r="A247" s="2" t="s">
        <v>674</v>
      </c>
      <c r="B247" s="2" t="s">
        <v>267</v>
      </c>
      <c r="C247" s="2" t="s">
        <v>253</v>
      </c>
      <c r="D247" s="2" t="s">
        <v>16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15</v>
      </c>
      <c r="N247" s="2">
        <v>6</v>
      </c>
      <c r="O247" s="2">
        <v>8.73</v>
      </c>
      <c r="P247" s="2">
        <v>15.4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Z247" s="17" t="s">
        <v>537</v>
      </c>
      <c r="AA247" s="18">
        <v>19</v>
      </c>
      <c r="AB247" s="18">
        <v>8</v>
      </c>
      <c r="AC247" s="18">
        <v>3</v>
      </c>
      <c r="AD247" s="18">
        <v>0</v>
      </c>
      <c r="AE247" s="18">
        <v>0</v>
      </c>
      <c r="AF247" s="18">
        <v>0</v>
      </c>
      <c r="AG247" s="18">
        <v>0</v>
      </c>
      <c r="AH247" s="18">
        <v>0</v>
      </c>
      <c r="AI247" s="18">
        <v>0</v>
      </c>
      <c r="AJ247" s="18">
        <v>0</v>
      </c>
      <c r="AK247" s="18">
        <v>0</v>
      </c>
      <c r="AL247" s="18">
        <v>0</v>
      </c>
      <c r="AM247" s="18">
        <v>0</v>
      </c>
      <c r="AN247" s="18">
        <v>78</v>
      </c>
      <c r="AO247" s="18">
        <v>30</v>
      </c>
      <c r="AP247">
        <f t="shared" si="4"/>
        <v>108</v>
      </c>
    </row>
    <row r="248" spans="1:42" x14ac:dyDescent="0.25">
      <c r="A248" s="2" t="s">
        <v>674</v>
      </c>
      <c r="B248" s="2" t="s">
        <v>267</v>
      </c>
      <c r="C248" s="2" t="s">
        <v>471</v>
      </c>
      <c r="D248" s="2" t="s">
        <v>16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1</v>
      </c>
      <c r="N248" s="2">
        <v>0</v>
      </c>
      <c r="O248" s="2">
        <v>1</v>
      </c>
      <c r="P248" s="2">
        <v>4.4800000000000004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Z248" s="17" t="s">
        <v>539</v>
      </c>
      <c r="AA248" s="18">
        <v>10</v>
      </c>
      <c r="AB248" s="18">
        <v>3</v>
      </c>
      <c r="AC248" s="18">
        <v>9</v>
      </c>
      <c r="AD248" s="18">
        <v>0</v>
      </c>
      <c r="AE248" s="18">
        <v>0</v>
      </c>
      <c r="AF248" s="18">
        <v>0</v>
      </c>
      <c r="AG248" s="18">
        <v>82.08</v>
      </c>
      <c r="AH248" s="18">
        <v>0</v>
      </c>
      <c r="AI248" s="18">
        <v>14.28</v>
      </c>
      <c r="AJ248" s="18">
        <v>0</v>
      </c>
      <c r="AK248" s="18">
        <v>16.73</v>
      </c>
      <c r="AL248" s="18">
        <v>0</v>
      </c>
      <c r="AM248" s="18">
        <v>11</v>
      </c>
      <c r="AN248" s="18">
        <v>150</v>
      </c>
      <c r="AO248" s="18">
        <v>82</v>
      </c>
      <c r="AP248">
        <f t="shared" si="4"/>
        <v>232</v>
      </c>
    </row>
    <row r="249" spans="1:42" x14ac:dyDescent="0.25">
      <c r="A249" s="2" t="s">
        <v>674</v>
      </c>
      <c r="B249" s="2" t="s">
        <v>267</v>
      </c>
      <c r="C249" s="2" t="s">
        <v>473</v>
      </c>
      <c r="D249" s="2" t="s">
        <v>16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1</v>
      </c>
      <c r="N249" s="2">
        <v>0</v>
      </c>
      <c r="O249" s="2">
        <v>0.73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Z249" s="17" t="s">
        <v>541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0</v>
      </c>
      <c r="AH249" s="18">
        <v>0</v>
      </c>
      <c r="AI249" s="18">
        <v>0</v>
      </c>
      <c r="AJ249" s="18">
        <v>0</v>
      </c>
      <c r="AK249" s="18">
        <v>0</v>
      </c>
      <c r="AL249" s="18">
        <v>0</v>
      </c>
      <c r="AM249" s="18">
        <v>1</v>
      </c>
      <c r="AN249" s="18">
        <v>4</v>
      </c>
      <c r="AO249" s="18">
        <v>5</v>
      </c>
      <c r="AP249">
        <f t="shared" si="4"/>
        <v>9</v>
      </c>
    </row>
    <row r="250" spans="1:42" x14ac:dyDescent="0.25">
      <c r="A250" s="2" t="s">
        <v>674</v>
      </c>
      <c r="B250" s="2" t="s">
        <v>267</v>
      </c>
      <c r="C250" s="2" t="s">
        <v>475</v>
      </c>
      <c r="D250" s="2" t="s">
        <v>16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1</v>
      </c>
      <c r="N250" s="2">
        <v>1</v>
      </c>
      <c r="O250" s="2">
        <v>0</v>
      </c>
      <c r="P250" s="2">
        <v>4.59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Z250" s="17" t="s">
        <v>543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  <c r="AF250" s="18">
        <v>0</v>
      </c>
      <c r="AG250" s="18">
        <v>0</v>
      </c>
      <c r="AH250" s="18">
        <v>0</v>
      </c>
      <c r="AI250" s="18">
        <v>0</v>
      </c>
      <c r="AJ250" s="18">
        <v>0</v>
      </c>
      <c r="AK250" s="18">
        <v>0</v>
      </c>
      <c r="AL250" s="18">
        <v>0</v>
      </c>
      <c r="AM250" s="18">
        <v>0</v>
      </c>
      <c r="AN250" s="18">
        <v>5</v>
      </c>
      <c r="AO250" s="18">
        <v>4</v>
      </c>
      <c r="AP250">
        <f t="shared" si="4"/>
        <v>9</v>
      </c>
    </row>
    <row r="251" spans="1:42" x14ac:dyDescent="0.25">
      <c r="A251" s="2" t="s">
        <v>674</v>
      </c>
      <c r="B251" s="2" t="s">
        <v>267</v>
      </c>
      <c r="C251" s="2" t="s">
        <v>477</v>
      </c>
      <c r="D251" s="2" t="s">
        <v>16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2</v>
      </c>
      <c r="N251" s="2">
        <v>1.67</v>
      </c>
      <c r="O251" s="2">
        <v>0</v>
      </c>
      <c r="P251" s="2">
        <v>1.92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Z251" s="17" t="s">
        <v>545</v>
      </c>
      <c r="AA251" s="18">
        <v>0</v>
      </c>
      <c r="AB251" s="18">
        <v>0</v>
      </c>
      <c r="AC251" s="18">
        <v>0</v>
      </c>
      <c r="AD251" s="18">
        <v>0</v>
      </c>
      <c r="AE251" s="18">
        <v>0</v>
      </c>
      <c r="AF251" s="18">
        <v>0</v>
      </c>
      <c r="AG251" s="18">
        <v>0</v>
      </c>
      <c r="AH251" s="18">
        <v>0</v>
      </c>
      <c r="AI251" s="18">
        <v>0</v>
      </c>
      <c r="AJ251" s="18">
        <v>0</v>
      </c>
      <c r="AK251" s="18">
        <v>0</v>
      </c>
      <c r="AL251" s="18">
        <v>0</v>
      </c>
      <c r="AM251" s="18">
        <v>0</v>
      </c>
      <c r="AN251" s="18">
        <v>2</v>
      </c>
      <c r="AO251" s="18">
        <v>0</v>
      </c>
      <c r="AP251">
        <f t="shared" si="4"/>
        <v>2</v>
      </c>
    </row>
    <row r="252" spans="1:42" x14ac:dyDescent="0.25">
      <c r="A252" s="2" t="s">
        <v>674</v>
      </c>
      <c r="B252" s="2" t="s">
        <v>267</v>
      </c>
      <c r="C252" s="2" t="s">
        <v>479</v>
      </c>
      <c r="D252" s="2" t="s">
        <v>16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1</v>
      </c>
      <c r="N252" s="2">
        <v>0</v>
      </c>
      <c r="O252" s="2">
        <v>1</v>
      </c>
      <c r="P252" s="2">
        <v>0.44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Z252" s="17" t="s">
        <v>547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6.53</v>
      </c>
      <c r="AH252" s="18">
        <v>0</v>
      </c>
      <c r="AI252" s="18">
        <v>0</v>
      </c>
      <c r="AJ252" s="18">
        <v>0</v>
      </c>
      <c r="AK252" s="18">
        <v>0</v>
      </c>
      <c r="AL252" s="18">
        <v>0</v>
      </c>
      <c r="AM252" s="18">
        <v>0</v>
      </c>
      <c r="AN252" s="18">
        <v>16</v>
      </c>
      <c r="AO252" s="18">
        <v>0</v>
      </c>
      <c r="AP252">
        <f t="shared" si="4"/>
        <v>16</v>
      </c>
    </row>
    <row r="253" spans="1:42" x14ac:dyDescent="0.25">
      <c r="A253" s="2" t="s">
        <v>674</v>
      </c>
      <c r="B253" s="2" t="s">
        <v>267</v>
      </c>
      <c r="C253" s="2" t="s">
        <v>485</v>
      </c>
      <c r="D253" s="2" t="s">
        <v>16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5</v>
      </c>
      <c r="N253" s="2">
        <v>2.67</v>
      </c>
      <c r="O253" s="2">
        <v>2.33</v>
      </c>
      <c r="P253" s="2">
        <v>11.33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Z253" s="17" t="s">
        <v>549</v>
      </c>
      <c r="AA253" s="18">
        <v>0</v>
      </c>
      <c r="AB253" s="18">
        <v>0</v>
      </c>
      <c r="AC253" s="18">
        <v>0</v>
      </c>
      <c r="AD253" s="18">
        <v>0</v>
      </c>
      <c r="AE253" s="18">
        <v>0</v>
      </c>
      <c r="AF253" s="18">
        <v>0</v>
      </c>
      <c r="AG253" s="18">
        <v>24.9</v>
      </c>
      <c r="AH253" s="18">
        <v>0</v>
      </c>
      <c r="AI253" s="18">
        <v>0</v>
      </c>
      <c r="AJ253" s="18">
        <v>0</v>
      </c>
      <c r="AK253" s="18">
        <v>0</v>
      </c>
      <c r="AL253" s="18">
        <v>0</v>
      </c>
      <c r="AM253" s="18">
        <v>3</v>
      </c>
      <c r="AN253" s="18">
        <v>42</v>
      </c>
      <c r="AO253" s="18">
        <v>20</v>
      </c>
      <c r="AP253">
        <f t="shared" si="4"/>
        <v>62</v>
      </c>
    </row>
    <row r="254" spans="1:42" x14ac:dyDescent="0.25">
      <c r="A254" s="2" t="s">
        <v>674</v>
      </c>
      <c r="B254" s="2" t="s">
        <v>267</v>
      </c>
      <c r="C254" s="2" t="s">
        <v>487</v>
      </c>
      <c r="D254" s="2" t="s">
        <v>16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5</v>
      </c>
      <c r="N254" s="2">
        <v>1</v>
      </c>
      <c r="O254" s="2">
        <v>3.73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Z254" s="17" t="s">
        <v>551</v>
      </c>
      <c r="AA254" s="18">
        <v>0</v>
      </c>
      <c r="AB254" s="18">
        <v>0</v>
      </c>
      <c r="AC254" s="18">
        <v>0</v>
      </c>
      <c r="AD254" s="18">
        <v>0</v>
      </c>
      <c r="AE254" s="18">
        <v>0</v>
      </c>
      <c r="AF254" s="18">
        <v>0</v>
      </c>
      <c r="AG254" s="18">
        <v>3.8</v>
      </c>
      <c r="AH254" s="18">
        <v>0</v>
      </c>
      <c r="AI254" s="18">
        <v>0</v>
      </c>
      <c r="AJ254" s="18">
        <v>0</v>
      </c>
      <c r="AK254" s="18">
        <v>0</v>
      </c>
      <c r="AL254" s="18">
        <v>0</v>
      </c>
      <c r="AM254" s="18">
        <v>1</v>
      </c>
      <c r="AN254" s="18">
        <v>22</v>
      </c>
      <c r="AO254" s="18">
        <v>3</v>
      </c>
      <c r="AP254">
        <f t="shared" si="4"/>
        <v>25</v>
      </c>
    </row>
    <row r="255" spans="1:42" x14ac:dyDescent="0.25">
      <c r="A255" s="2" t="s">
        <v>674</v>
      </c>
      <c r="B255" s="2" t="s">
        <v>267</v>
      </c>
      <c r="C255" s="2" t="s">
        <v>491</v>
      </c>
      <c r="D255" s="2" t="s">
        <v>16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1</v>
      </c>
      <c r="N255" s="2">
        <v>0</v>
      </c>
      <c r="O255" s="2">
        <v>1</v>
      </c>
      <c r="P255" s="2">
        <v>1.74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Z255" s="17" t="s">
        <v>553</v>
      </c>
      <c r="AA255" s="18">
        <v>0</v>
      </c>
      <c r="AB255" s="18">
        <v>0</v>
      </c>
      <c r="AC255" s="18">
        <v>0</v>
      </c>
      <c r="AD255" s="18">
        <v>0</v>
      </c>
      <c r="AE255" s="18">
        <v>0</v>
      </c>
      <c r="AF255" s="18">
        <v>0</v>
      </c>
      <c r="AG255" s="18">
        <v>71.7</v>
      </c>
      <c r="AH255" s="18">
        <v>0</v>
      </c>
      <c r="AI255" s="18">
        <v>0</v>
      </c>
      <c r="AJ255" s="18">
        <v>0</v>
      </c>
      <c r="AK255" s="18">
        <v>0</v>
      </c>
      <c r="AL255" s="18">
        <v>0</v>
      </c>
      <c r="AM255" s="18">
        <v>11</v>
      </c>
      <c r="AN255" s="18">
        <v>100</v>
      </c>
      <c r="AO255" s="18">
        <v>30</v>
      </c>
      <c r="AP255">
        <f t="shared" si="4"/>
        <v>130</v>
      </c>
    </row>
    <row r="256" spans="1:42" x14ac:dyDescent="0.25">
      <c r="A256" s="2" t="s">
        <v>674</v>
      </c>
      <c r="B256" s="2" t="s">
        <v>743</v>
      </c>
      <c r="C256" s="2" t="s">
        <v>239</v>
      </c>
      <c r="D256" s="2" t="s">
        <v>16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1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Z256" s="17" t="s">
        <v>555</v>
      </c>
      <c r="AA256" s="18">
        <v>97</v>
      </c>
      <c r="AB256" s="18">
        <v>48</v>
      </c>
      <c r="AC256" s="18">
        <v>35</v>
      </c>
      <c r="AD256" s="18">
        <v>15</v>
      </c>
      <c r="AE256" s="18">
        <v>15</v>
      </c>
      <c r="AF256" s="18">
        <v>0</v>
      </c>
      <c r="AG256" s="18">
        <v>390.85</v>
      </c>
      <c r="AH256" s="18">
        <v>0</v>
      </c>
      <c r="AI256" s="18">
        <v>37.57</v>
      </c>
      <c r="AJ256" s="18">
        <v>0</v>
      </c>
      <c r="AK256" s="18">
        <v>0</v>
      </c>
      <c r="AL256" s="18">
        <v>0</v>
      </c>
      <c r="AM256" s="18">
        <v>49</v>
      </c>
      <c r="AN256" s="18">
        <v>497</v>
      </c>
      <c r="AO256" s="18">
        <v>121</v>
      </c>
      <c r="AP256">
        <f t="shared" si="4"/>
        <v>618</v>
      </c>
    </row>
    <row r="257" spans="1:42" x14ac:dyDescent="0.25">
      <c r="A257" s="2" t="s">
        <v>674</v>
      </c>
      <c r="B257" s="2" t="s">
        <v>743</v>
      </c>
      <c r="C257" s="2" t="s">
        <v>245</v>
      </c>
      <c r="D257" s="2" t="s">
        <v>16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10</v>
      </c>
      <c r="N257" s="2">
        <v>10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Z257" s="17" t="s">
        <v>557</v>
      </c>
      <c r="AA257" s="18">
        <v>428</v>
      </c>
      <c r="AB257" s="18">
        <v>223</v>
      </c>
      <c r="AC257" s="18">
        <v>217</v>
      </c>
      <c r="AD257" s="18">
        <v>27</v>
      </c>
      <c r="AE257" s="18">
        <v>27</v>
      </c>
      <c r="AF257" s="18">
        <v>0</v>
      </c>
      <c r="AG257" s="18">
        <v>817.6</v>
      </c>
      <c r="AH257" s="18">
        <v>0</v>
      </c>
      <c r="AI257" s="18">
        <v>255.04</v>
      </c>
      <c r="AJ257" s="18">
        <v>0</v>
      </c>
      <c r="AK257" s="18">
        <v>0</v>
      </c>
      <c r="AL257" s="18">
        <v>0</v>
      </c>
      <c r="AM257" s="18">
        <v>214</v>
      </c>
      <c r="AN257" s="18">
        <v>0</v>
      </c>
      <c r="AO257" s="18">
        <v>1917</v>
      </c>
      <c r="AP257">
        <f t="shared" si="4"/>
        <v>1917</v>
      </c>
    </row>
    <row r="258" spans="1:42" x14ac:dyDescent="0.25">
      <c r="A258" s="2" t="s">
        <v>674</v>
      </c>
      <c r="B258" s="2" t="s">
        <v>269</v>
      </c>
      <c r="C258" s="2" t="s">
        <v>211</v>
      </c>
      <c r="D258" s="2" t="s">
        <v>16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5.4</v>
      </c>
      <c r="U258" s="2">
        <v>0</v>
      </c>
      <c r="V258" s="2">
        <v>0</v>
      </c>
      <c r="W258" s="2">
        <v>0</v>
      </c>
      <c r="X258" s="2">
        <v>0</v>
      </c>
      <c r="Z258" s="17" t="s">
        <v>559</v>
      </c>
      <c r="AA258" s="18">
        <v>73</v>
      </c>
      <c r="AB258" s="18">
        <v>24</v>
      </c>
      <c r="AC258" s="18">
        <v>56</v>
      </c>
      <c r="AD258" s="18">
        <v>15</v>
      </c>
      <c r="AE258" s="18">
        <v>15</v>
      </c>
      <c r="AF258" s="18">
        <v>0</v>
      </c>
      <c r="AG258" s="18">
        <v>353.39</v>
      </c>
      <c r="AH258" s="18">
        <v>0</v>
      </c>
      <c r="AI258" s="18">
        <v>188.19</v>
      </c>
      <c r="AJ258" s="18">
        <v>0</v>
      </c>
      <c r="AK258" s="18">
        <v>286.41999999999996</v>
      </c>
      <c r="AL258" s="18">
        <v>0</v>
      </c>
      <c r="AM258" s="18">
        <v>33</v>
      </c>
      <c r="AN258" s="18">
        <v>582</v>
      </c>
      <c r="AO258" s="18">
        <v>0</v>
      </c>
      <c r="AP258">
        <f t="shared" si="4"/>
        <v>582</v>
      </c>
    </row>
    <row r="259" spans="1:42" x14ac:dyDescent="0.25">
      <c r="A259" s="2" t="s">
        <v>674</v>
      </c>
      <c r="B259" s="2" t="s">
        <v>269</v>
      </c>
      <c r="C259" s="2" t="s">
        <v>213</v>
      </c>
      <c r="D259" s="2" t="s">
        <v>16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7.02</v>
      </c>
      <c r="U259" s="2">
        <v>0</v>
      </c>
      <c r="V259" s="2">
        <v>0</v>
      </c>
      <c r="W259" s="2">
        <v>0</v>
      </c>
      <c r="X259" s="2">
        <v>0</v>
      </c>
      <c r="Z259" s="17" t="s">
        <v>561</v>
      </c>
      <c r="AA259" s="18">
        <v>147</v>
      </c>
      <c r="AB259" s="18">
        <v>91</v>
      </c>
      <c r="AC259" s="18">
        <v>110</v>
      </c>
      <c r="AD259" s="18">
        <v>0</v>
      </c>
      <c r="AE259" s="18">
        <v>0</v>
      </c>
      <c r="AF259" s="18">
        <v>0</v>
      </c>
      <c r="AG259" s="18">
        <v>675.94</v>
      </c>
      <c r="AH259" s="18">
        <v>0</v>
      </c>
      <c r="AI259" s="18">
        <v>141.19999999999999</v>
      </c>
      <c r="AJ259" s="18">
        <v>0</v>
      </c>
      <c r="AK259" s="18">
        <v>0</v>
      </c>
      <c r="AL259" s="18">
        <v>0</v>
      </c>
      <c r="AM259" s="18">
        <v>53</v>
      </c>
      <c r="AN259" s="18">
        <v>437</v>
      </c>
      <c r="AO259" s="18">
        <v>389</v>
      </c>
      <c r="AP259">
        <f t="shared" si="4"/>
        <v>826</v>
      </c>
    </row>
    <row r="260" spans="1:42" x14ac:dyDescent="0.25">
      <c r="A260" s="2" t="s">
        <v>674</v>
      </c>
      <c r="B260" s="2" t="s">
        <v>269</v>
      </c>
      <c r="C260" s="2" t="s">
        <v>215</v>
      </c>
      <c r="D260" s="2" t="s">
        <v>16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16.739999999999998</v>
      </c>
      <c r="U260" s="2">
        <v>0</v>
      </c>
      <c r="V260" s="2">
        <v>0</v>
      </c>
      <c r="W260" s="2">
        <v>0</v>
      </c>
      <c r="X260" s="2">
        <v>0</v>
      </c>
      <c r="Z260" s="17" t="s">
        <v>563</v>
      </c>
      <c r="AA260" s="18">
        <v>0</v>
      </c>
      <c r="AB260" s="18">
        <v>0</v>
      </c>
      <c r="AC260" s="18">
        <v>0</v>
      </c>
      <c r="AD260" s="18">
        <v>5</v>
      </c>
      <c r="AE260" s="18">
        <v>5</v>
      </c>
      <c r="AF260" s="18">
        <v>0</v>
      </c>
      <c r="AG260" s="18">
        <v>57.42</v>
      </c>
      <c r="AH260" s="18">
        <v>0</v>
      </c>
      <c r="AI260" s="18">
        <v>14.04</v>
      </c>
      <c r="AJ260" s="18">
        <v>0</v>
      </c>
      <c r="AK260" s="18">
        <v>0</v>
      </c>
      <c r="AL260" s="18">
        <v>0</v>
      </c>
      <c r="AM260" s="18">
        <v>8</v>
      </c>
      <c r="AN260" s="18">
        <v>77</v>
      </c>
      <c r="AO260" s="18">
        <v>47</v>
      </c>
      <c r="AP260">
        <f t="shared" ref="AP260:AP309" si="5">+AN260+AO260</f>
        <v>124</v>
      </c>
    </row>
    <row r="261" spans="1:42" x14ac:dyDescent="0.25">
      <c r="A261" s="2" t="s">
        <v>674</v>
      </c>
      <c r="B261" s="2" t="s">
        <v>269</v>
      </c>
      <c r="C261" s="2" t="s">
        <v>269</v>
      </c>
      <c r="D261" s="2" t="s">
        <v>16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233</v>
      </c>
      <c r="K261" s="2">
        <v>138</v>
      </c>
      <c r="L261" s="2">
        <v>58</v>
      </c>
      <c r="M261" s="2">
        <v>37</v>
      </c>
      <c r="N261" s="2">
        <v>21</v>
      </c>
      <c r="O261" s="2">
        <v>0</v>
      </c>
      <c r="P261" s="2">
        <v>341.79</v>
      </c>
      <c r="Q261" s="2">
        <v>1.62</v>
      </c>
      <c r="R261" s="2">
        <v>93.21</v>
      </c>
      <c r="S261" s="2">
        <v>0</v>
      </c>
      <c r="T261" s="2">
        <v>22.68</v>
      </c>
      <c r="U261" s="2">
        <v>0</v>
      </c>
      <c r="V261" s="2">
        <v>97</v>
      </c>
      <c r="W261" s="2">
        <v>337</v>
      </c>
      <c r="X261" s="2">
        <v>253</v>
      </c>
      <c r="Z261" s="17" t="s">
        <v>565</v>
      </c>
      <c r="AA261" s="18">
        <v>0</v>
      </c>
      <c r="AB261" s="18">
        <v>1</v>
      </c>
      <c r="AC261" s="18">
        <v>1</v>
      </c>
      <c r="AD261" s="18">
        <v>0</v>
      </c>
      <c r="AE261" s="18">
        <v>0</v>
      </c>
      <c r="AF261" s="18">
        <v>0</v>
      </c>
      <c r="AG261" s="18">
        <v>0</v>
      </c>
      <c r="AH261" s="18">
        <v>0</v>
      </c>
      <c r="AI261" s="18">
        <v>0</v>
      </c>
      <c r="AJ261" s="18">
        <v>0</v>
      </c>
      <c r="AK261" s="18">
        <v>0</v>
      </c>
      <c r="AL261" s="18">
        <v>0</v>
      </c>
      <c r="AM261" s="18">
        <v>7</v>
      </c>
      <c r="AN261" s="18">
        <v>65</v>
      </c>
      <c r="AO261" s="18">
        <v>26</v>
      </c>
      <c r="AP261">
        <f t="shared" si="5"/>
        <v>91</v>
      </c>
    </row>
    <row r="262" spans="1:42" x14ac:dyDescent="0.25">
      <c r="A262" s="2" t="s">
        <v>674</v>
      </c>
      <c r="B262" s="2" t="s">
        <v>269</v>
      </c>
      <c r="C262" s="2" t="s">
        <v>271</v>
      </c>
      <c r="D262" s="2" t="s">
        <v>16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5.86</v>
      </c>
      <c r="U262" s="2">
        <v>0</v>
      </c>
      <c r="V262" s="2">
        <v>0</v>
      </c>
      <c r="W262" s="2">
        <v>0</v>
      </c>
      <c r="X262" s="2">
        <v>0</v>
      </c>
      <c r="Z262" s="17" t="s">
        <v>567</v>
      </c>
      <c r="AA262" s="18">
        <v>125</v>
      </c>
      <c r="AB262" s="18">
        <v>45</v>
      </c>
      <c r="AC262" s="18">
        <v>15</v>
      </c>
      <c r="AD262" s="18">
        <v>7</v>
      </c>
      <c r="AE262" s="18">
        <v>4</v>
      </c>
      <c r="AF262" s="18">
        <v>0</v>
      </c>
      <c r="AG262" s="18">
        <v>113.01</v>
      </c>
      <c r="AH262" s="18">
        <v>0</v>
      </c>
      <c r="AI262" s="18">
        <v>0</v>
      </c>
      <c r="AJ262" s="18">
        <v>0</v>
      </c>
      <c r="AK262" s="18">
        <v>0</v>
      </c>
      <c r="AL262" s="18">
        <v>0</v>
      </c>
      <c r="AM262" s="18">
        <v>19</v>
      </c>
      <c r="AN262" s="18">
        <v>162</v>
      </c>
      <c r="AO262" s="18">
        <v>136</v>
      </c>
      <c r="AP262">
        <f t="shared" si="5"/>
        <v>298</v>
      </c>
    </row>
    <row r="263" spans="1:42" x14ac:dyDescent="0.25">
      <c r="A263" s="2" t="s">
        <v>674</v>
      </c>
      <c r="B263" s="2" t="s">
        <v>269</v>
      </c>
      <c r="C263" s="2" t="s">
        <v>273</v>
      </c>
      <c r="D263" s="2" t="s">
        <v>16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19.98</v>
      </c>
      <c r="U263" s="2">
        <v>0</v>
      </c>
      <c r="V263" s="2">
        <v>0</v>
      </c>
      <c r="W263" s="2">
        <v>0</v>
      </c>
      <c r="X263" s="2">
        <v>0</v>
      </c>
      <c r="Z263" s="17" t="s">
        <v>569</v>
      </c>
      <c r="AA263" s="18">
        <v>4</v>
      </c>
      <c r="AB263" s="18">
        <v>8</v>
      </c>
      <c r="AC263" s="18">
        <v>4</v>
      </c>
      <c r="AD263" s="18">
        <v>6</v>
      </c>
      <c r="AE263" s="18">
        <v>6</v>
      </c>
      <c r="AF263" s="18">
        <v>0</v>
      </c>
      <c r="AG263" s="18">
        <v>35.31</v>
      </c>
      <c r="AH263" s="18">
        <v>0</v>
      </c>
      <c r="AI263" s="18">
        <v>16.489999999999998</v>
      </c>
      <c r="AJ263" s="18">
        <v>0</v>
      </c>
      <c r="AK263" s="18">
        <v>0</v>
      </c>
      <c r="AL263" s="18">
        <v>0</v>
      </c>
      <c r="AM263" s="18">
        <v>15</v>
      </c>
      <c r="AN263" s="18">
        <v>80</v>
      </c>
      <c r="AO263" s="18">
        <v>99</v>
      </c>
      <c r="AP263">
        <f t="shared" si="5"/>
        <v>179</v>
      </c>
    </row>
    <row r="264" spans="1:42" x14ac:dyDescent="0.25">
      <c r="A264" s="2" t="s">
        <v>674</v>
      </c>
      <c r="B264" s="2" t="s">
        <v>269</v>
      </c>
      <c r="C264" s="2" t="s">
        <v>275</v>
      </c>
      <c r="D264" s="2" t="s">
        <v>16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60.48</v>
      </c>
      <c r="U264" s="2">
        <v>0</v>
      </c>
      <c r="V264" s="2">
        <v>0</v>
      </c>
      <c r="W264" s="2">
        <v>0</v>
      </c>
      <c r="X264" s="2">
        <v>0</v>
      </c>
      <c r="Z264" s="17" t="s">
        <v>573</v>
      </c>
      <c r="AA264" s="18">
        <v>8</v>
      </c>
      <c r="AB264" s="18">
        <v>8</v>
      </c>
      <c r="AC264" s="18">
        <v>0</v>
      </c>
      <c r="AD264" s="18">
        <v>0</v>
      </c>
      <c r="AE264" s="18">
        <v>0</v>
      </c>
      <c r="AF264" s="18">
        <v>0</v>
      </c>
      <c r="AG264" s="18">
        <v>26.01</v>
      </c>
      <c r="AH264" s="18">
        <v>0</v>
      </c>
      <c r="AI264" s="18">
        <v>0</v>
      </c>
      <c r="AJ264" s="18">
        <v>0</v>
      </c>
      <c r="AK264" s="18">
        <v>0</v>
      </c>
      <c r="AL264" s="18">
        <v>0</v>
      </c>
      <c r="AM264" s="18">
        <v>0</v>
      </c>
      <c r="AN264" s="18">
        <v>0</v>
      </c>
      <c r="AO264" s="18">
        <v>0</v>
      </c>
      <c r="AP264">
        <f t="shared" si="5"/>
        <v>0</v>
      </c>
    </row>
    <row r="265" spans="1:42" x14ac:dyDescent="0.25">
      <c r="A265" s="2" t="s">
        <v>674</v>
      </c>
      <c r="B265" s="2" t="s">
        <v>269</v>
      </c>
      <c r="C265" s="2" t="s">
        <v>277</v>
      </c>
      <c r="D265" s="2" t="s">
        <v>16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46.98</v>
      </c>
      <c r="U265" s="2">
        <v>0</v>
      </c>
      <c r="V265" s="2">
        <v>0</v>
      </c>
      <c r="W265" s="2">
        <v>0</v>
      </c>
      <c r="X265" s="2">
        <v>0</v>
      </c>
      <c r="Z265" s="17" t="s">
        <v>577</v>
      </c>
      <c r="AA265" s="18">
        <v>482</v>
      </c>
      <c r="AB265" s="18">
        <v>230</v>
      </c>
      <c r="AC265" s="18">
        <v>163</v>
      </c>
      <c r="AD265" s="18">
        <v>132</v>
      </c>
      <c r="AE265" s="18">
        <v>132</v>
      </c>
      <c r="AF265" s="18">
        <v>0</v>
      </c>
      <c r="AG265" s="18">
        <v>291.39999999999998</v>
      </c>
      <c r="AH265" s="18">
        <v>0</v>
      </c>
      <c r="AI265" s="18">
        <v>47.4</v>
      </c>
      <c r="AJ265" s="18">
        <v>0</v>
      </c>
      <c r="AK265" s="18">
        <v>112.32</v>
      </c>
      <c r="AL265" s="18">
        <v>0</v>
      </c>
      <c r="AM265" s="18">
        <v>27</v>
      </c>
      <c r="AN265" s="18">
        <v>364</v>
      </c>
      <c r="AO265" s="18">
        <v>344</v>
      </c>
      <c r="AP265">
        <f t="shared" si="5"/>
        <v>708</v>
      </c>
    </row>
    <row r="266" spans="1:42" x14ac:dyDescent="0.25">
      <c r="A266" s="2" t="s">
        <v>674</v>
      </c>
      <c r="B266" s="2" t="s">
        <v>269</v>
      </c>
      <c r="C266" s="2" t="s">
        <v>365</v>
      </c>
      <c r="D266" s="2" t="s">
        <v>16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12.96</v>
      </c>
      <c r="U266" s="2">
        <v>0</v>
      </c>
      <c r="V266" s="2">
        <v>0</v>
      </c>
      <c r="W266" s="2">
        <v>0</v>
      </c>
      <c r="X266" s="2">
        <v>0</v>
      </c>
      <c r="Z266" s="17" t="s">
        <v>579</v>
      </c>
      <c r="AA266" s="18">
        <v>183</v>
      </c>
      <c r="AB266" s="18">
        <v>123</v>
      </c>
      <c r="AC266" s="18">
        <v>38</v>
      </c>
      <c r="AD266" s="18">
        <v>0</v>
      </c>
      <c r="AE266" s="18">
        <v>0</v>
      </c>
      <c r="AF266" s="18">
        <v>0</v>
      </c>
      <c r="AG266" s="18">
        <v>139.22999999999999</v>
      </c>
      <c r="AH266" s="18">
        <v>0</v>
      </c>
      <c r="AI266" s="18">
        <v>0</v>
      </c>
      <c r="AJ266" s="18">
        <v>0</v>
      </c>
      <c r="AK266" s="18">
        <v>0</v>
      </c>
      <c r="AL266" s="18">
        <v>0</v>
      </c>
      <c r="AM266" s="18">
        <v>19</v>
      </c>
      <c r="AN266" s="18">
        <v>81</v>
      </c>
      <c r="AO266" s="18">
        <v>88</v>
      </c>
      <c r="AP266">
        <f t="shared" si="5"/>
        <v>169</v>
      </c>
    </row>
    <row r="267" spans="1:42" x14ac:dyDescent="0.25">
      <c r="A267" s="2" t="s">
        <v>674</v>
      </c>
      <c r="B267" s="2" t="s">
        <v>269</v>
      </c>
      <c r="C267" s="2" t="s">
        <v>371</v>
      </c>
      <c r="D267" s="2" t="s">
        <v>16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1.08</v>
      </c>
      <c r="U267" s="2">
        <v>0</v>
      </c>
      <c r="V267" s="2">
        <v>0</v>
      </c>
      <c r="W267" s="2">
        <v>0</v>
      </c>
      <c r="X267" s="2">
        <v>0</v>
      </c>
      <c r="Z267" s="17" t="s">
        <v>581</v>
      </c>
      <c r="AA267" s="18">
        <v>18</v>
      </c>
      <c r="AB267" s="18">
        <v>14</v>
      </c>
      <c r="AC267" s="18">
        <v>15</v>
      </c>
      <c r="AD267" s="18">
        <v>0</v>
      </c>
      <c r="AE267" s="18">
        <v>0</v>
      </c>
      <c r="AF267" s="18">
        <v>0</v>
      </c>
      <c r="AG267" s="18">
        <v>6.97</v>
      </c>
      <c r="AH267" s="18">
        <v>0</v>
      </c>
      <c r="AI267" s="18">
        <v>1.87</v>
      </c>
      <c r="AJ267" s="18">
        <v>0</v>
      </c>
      <c r="AK267" s="18">
        <v>0</v>
      </c>
      <c r="AL267" s="18">
        <v>0</v>
      </c>
      <c r="AM267" s="18">
        <v>0</v>
      </c>
      <c r="AN267" s="18">
        <v>23</v>
      </c>
      <c r="AO267" s="18">
        <v>4</v>
      </c>
      <c r="AP267">
        <f t="shared" si="5"/>
        <v>27</v>
      </c>
    </row>
    <row r="268" spans="1:42" x14ac:dyDescent="0.25">
      <c r="A268" s="2" t="s">
        <v>674</v>
      </c>
      <c r="B268" s="2" t="s">
        <v>269</v>
      </c>
      <c r="C268" s="2" t="s">
        <v>421</v>
      </c>
      <c r="D268" s="2" t="s">
        <v>16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52.38</v>
      </c>
      <c r="U268" s="2">
        <v>0</v>
      </c>
      <c r="V268" s="2">
        <v>0</v>
      </c>
      <c r="W268" s="2">
        <v>0</v>
      </c>
      <c r="X268" s="2">
        <v>0</v>
      </c>
      <c r="Z268" s="17" t="s">
        <v>583</v>
      </c>
      <c r="AA268" s="18">
        <v>60</v>
      </c>
      <c r="AB268" s="18">
        <v>49</v>
      </c>
      <c r="AC268" s="18">
        <v>23</v>
      </c>
      <c r="AD268" s="18">
        <v>2</v>
      </c>
      <c r="AE268" s="18">
        <v>2</v>
      </c>
      <c r="AF268" s="18">
        <v>0</v>
      </c>
      <c r="AG268" s="18">
        <v>59.2</v>
      </c>
      <c r="AH268" s="18">
        <v>0</v>
      </c>
      <c r="AI268" s="18">
        <v>0</v>
      </c>
      <c r="AJ268" s="18">
        <v>0</v>
      </c>
      <c r="AK268" s="18">
        <v>0</v>
      </c>
      <c r="AL268" s="18">
        <v>0</v>
      </c>
      <c r="AM268" s="18">
        <v>13</v>
      </c>
      <c r="AN268" s="18">
        <v>30</v>
      </c>
      <c r="AO268" s="18">
        <v>71</v>
      </c>
      <c r="AP268">
        <f t="shared" si="5"/>
        <v>101</v>
      </c>
    </row>
    <row r="269" spans="1:42" x14ac:dyDescent="0.25">
      <c r="A269" s="2" t="s">
        <v>674</v>
      </c>
      <c r="B269" s="2" t="s">
        <v>271</v>
      </c>
      <c r="C269" s="2" t="s">
        <v>271</v>
      </c>
      <c r="D269" s="2" t="s">
        <v>16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30</v>
      </c>
      <c r="K269" s="2">
        <v>21</v>
      </c>
      <c r="L269" s="2">
        <v>16</v>
      </c>
      <c r="M269" s="2">
        <v>0</v>
      </c>
      <c r="N269" s="2">
        <v>0</v>
      </c>
      <c r="O269" s="2">
        <v>0</v>
      </c>
      <c r="P269" s="2">
        <v>234.04</v>
      </c>
      <c r="Q269" s="2">
        <v>0</v>
      </c>
      <c r="R269" s="2">
        <v>59.17</v>
      </c>
      <c r="S269" s="2">
        <v>0</v>
      </c>
      <c r="T269" s="2">
        <v>0</v>
      </c>
      <c r="U269" s="2">
        <v>0</v>
      </c>
      <c r="V269" s="2">
        <v>8</v>
      </c>
      <c r="W269" s="2">
        <v>23</v>
      </c>
      <c r="X269" s="2">
        <v>411</v>
      </c>
      <c r="Z269" s="17" t="s">
        <v>585</v>
      </c>
      <c r="AA269" s="18">
        <v>3</v>
      </c>
      <c r="AB269" s="18">
        <v>3</v>
      </c>
      <c r="AC269" s="18">
        <v>0</v>
      </c>
      <c r="AD269" s="18">
        <v>0</v>
      </c>
      <c r="AE269" s="18">
        <v>0</v>
      </c>
      <c r="AF269" s="18">
        <v>0</v>
      </c>
      <c r="AG269" s="18">
        <v>9.6</v>
      </c>
      <c r="AH269" s="18">
        <v>0</v>
      </c>
      <c r="AI269" s="18">
        <v>0</v>
      </c>
      <c r="AJ269" s="18">
        <v>0</v>
      </c>
      <c r="AK269" s="18">
        <v>0</v>
      </c>
      <c r="AL269" s="18">
        <v>0</v>
      </c>
      <c r="AM269" s="18">
        <v>0</v>
      </c>
      <c r="AN269" s="18">
        <v>18</v>
      </c>
      <c r="AO269" s="18">
        <v>0</v>
      </c>
      <c r="AP269">
        <f t="shared" si="5"/>
        <v>18</v>
      </c>
    </row>
    <row r="270" spans="1:42" x14ac:dyDescent="0.25">
      <c r="A270" s="2" t="s">
        <v>674</v>
      </c>
      <c r="B270" s="2" t="s">
        <v>273</v>
      </c>
      <c r="C270" s="2" t="s">
        <v>273</v>
      </c>
      <c r="D270" s="2" t="s">
        <v>16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149</v>
      </c>
      <c r="K270" s="2">
        <v>64</v>
      </c>
      <c r="L270" s="2">
        <v>43</v>
      </c>
      <c r="M270" s="2">
        <v>0</v>
      </c>
      <c r="N270" s="2">
        <v>0</v>
      </c>
      <c r="O270" s="2">
        <v>0</v>
      </c>
      <c r="P270" s="2">
        <v>265.06</v>
      </c>
      <c r="Q270" s="2">
        <v>0</v>
      </c>
      <c r="R270" s="2">
        <v>89.08</v>
      </c>
      <c r="S270" s="2">
        <v>0</v>
      </c>
      <c r="T270" s="2">
        <v>0</v>
      </c>
      <c r="U270" s="2">
        <v>0</v>
      </c>
      <c r="V270" s="2">
        <v>72</v>
      </c>
      <c r="W270" s="2">
        <v>503</v>
      </c>
      <c r="X270" s="2">
        <v>212</v>
      </c>
      <c r="Z270" s="17" t="s">
        <v>587</v>
      </c>
      <c r="AA270" s="18">
        <v>48</v>
      </c>
      <c r="AB270" s="18">
        <v>27</v>
      </c>
      <c r="AC270" s="18">
        <v>26</v>
      </c>
      <c r="AD270" s="18">
        <v>0</v>
      </c>
      <c r="AE270" s="18">
        <v>0</v>
      </c>
      <c r="AF270" s="18">
        <v>0</v>
      </c>
      <c r="AG270" s="18">
        <v>10.44</v>
      </c>
      <c r="AH270" s="18">
        <v>0</v>
      </c>
      <c r="AI270" s="18">
        <v>2.88</v>
      </c>
      <c r="AJ270" s="18">
        <v>0</v>
      </c>
      <c r="AK270" s="18">
        <v>0</v>
      </c>
      <c r="AL270" s="18">
        <v>0</v>
      </c>
      <c r="AM270" s="18">
        <v>5</v>
      </c>
      <c r="AN270" s="18">
        <v>0</v>
      </c>
      <c r="AO270" s="18">
        <v>33</v>
      </c>
      <c r="AP270">
        <f t="shared" si="5"/>
        <v>33</v>
      </c>
    </row>
    <row r="271" spans="1:42" x14ac:dyDescent="0.25">
      <c r="A271" s="2" t="s">
        <v>674</v>
      </c>
      <c r="B271" s="2" t="s">
        <v>275</v>
      </c>
      <c r="C271" s="2" t="s">
        <v>275</v>
      </c>
      <c r="D271" s="2" t="s">
        <v>16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163</v>
      </c>
      <c r="K271" s="2">
        <v>141</v>
      </c>
      <c r="L271" s="2">
        <v>92</v>
      </c>
      <c r="M271" s="2">
        <v>0</v>
      </c>
      <c r="N271" s="2">
        <v>0</v>
      </c>
      <c r="O271" s="2">
        <v>0</v>
      </c>
      <c r="P271" s="2">
        <v>517.55999999999995</v>
      </c>
      <c r="Q271" s="2">
        <v>12.92</v>
      </c>
      <c r="R271" s="2">
        <v>123.91</v>
      </c>
      <c r="S271" s="2">
        <v>0</v>
      </c>
      <c r="T271" s="2">
        <v>0</v>
      </c>
      <c r="U271" s="2">
        <v>0</v>
      </c>
      <c r="V271" s="2">
        <v>140</v>
      </c>
      <c r="W271" s="2">
        <v>915</v>
      </c>
      <c r="X271" s="2">
        <v>543</v>
      </c>
      <c r="Z271" s="17" t="s">
        <v>589</v>
      </c>
      <c r="AA271" s="18">
        <v>2</v>
      </c>
      <c r="AB271" s="18">
        <v>13</v>
      </c>
      <c r="AC271" s="18">
        <v>0</v>
      </c>
      <c r="AD271" s="18">
        <v>0</v>
      </c>
      <c r="AE271" s="18">
        <v>0</v>
      </c>
      <c r="AF271" s="18">
        <v>0</v>
      </c>
      <c r="AG271" s="18">
        <v>0</v>
      </c>
      <c r="AH271" s="18">
        <v>0</v>
      </c>
      <c r="AI271" s="18">
        <v>0</v>
      </c>
      <c r="AJ271" s="18">
        <v>0</v>
      </c>
      <c r="AK271" s="18">
        <v>0</v>
      </c>
      <c r="AL271" s="18">
        <v>0</v>
      </c>
      <c r="AM271" s="18">
        <v>0</v>
      </c>
      <c r="AN271" s="18">
        <v>14</v>
      </c>
      <c r="AO271" s="18">
        <v>0</v>
      </c>
      <c r="AP271">
        <f t="shared" si="5"/>
        <v>14</v>
      </c>
    </row>
    <row r="272" spans="1:42" x14ac:dyDescent="0.25">
      <c r="A272" s="2" t="s">
        <v>674</v>
      </c>
      <c r="B272" s="2" t="s">
        <v>277</v>
      </c>
      <c r="C272" s="2" t="s">
        <v>277</v>
      </c>
      <c r="D272" s="2" t="s">
        <v>16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134</v>
      </c>
      <c r="K272" s="2">
        <v>62</v>
      </c>
      <c r="L272" s="2">
        <v>45</v>
      </c>
      <c r="M272" s="2">
        <v>0</v>
      </c>
      <c r="N272" s="2">
        <v>0</v>
      </c>
      <c r="O272" s="2">
        <v>0</v>
      </c>
      <c r="P272" s="2">
        <v>713.78</v>
      </c>
      <c r="Q272" s="2">
        <v>0</v>
      </c>
      <c r="R272" s="2">
        <v>252.36</v>
      </c>
      <c r="S272" s="2">
        <v>0</v>
      </c>
      <c r="T272" s="2">
        <v>0</v>
      </c>
      <c r="U272" s="2">
        <v>0</v>
      </c>
      <c r="V272" s="2">
        <v>0</v>
      </c>
      <c r="W272" s="2">
        <v>103</v>
      </c>
      <c r="X272" s="2">
        <v>1267</v>
      </c>
      <c r="Z272" s="17" t="s">
        <v>591</v>
      </c>
      <c r="AA272" s="18">
        <v>485</v>
      </c>
      <c r="AB272" s="18">
        <v>281</v>
      </c>
      <c r="AC272" s="18">
        <v>142</v>
      </c>
      <c r="AD272" s="18">
        <v>63</v>
      </c>
      <c r="AE272" s="18">
        <v>61</v>
      </c>
      <c r="AF272" s="18">
        <v>2</v>
      </c>
      <c r="AG272" s="18">
        <v>659.1</v>
      </c>
      <c r="AH272" s="18">
        <v>0.69</v>
      </c>
      <c r="AI272" s="18">
        <v>107.64</v>
      </c>
      <c r="AJ272" s="18">
        <v>0</v>
      </c>
      <c r="AK272" s="18">
        <v>0</v>
      </c>
      <c r="AL272" s="18">
        <v>0</v>
      </c>
      <c r="AM272" s="18">
        <v>101</v>
      </c>
      <c r="AN272" s="18">
        <v>1068</v>
      </c>
      <c r="AO272" s="18">
        <v>390</v>
      </c>
      <c r="AP272">
        <f t="shared" si="5"/>
        <v>1458</v>
      </c>
    </row>
    <row r="273" spans="1:42" x14ac:dyDescent="0.25">
      <c r="A273" s="2" t="s">
        <v>674</v>
      </c>
      <c r="B273" s="2" t="s">
        <v>721</v>
      </c>
      <c r="C273" s="2" t="s">
        <v>721</v>
      </c>
      <c r="D273" s="2" t="s">
        <v>16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10</v>
      </c>
      <c r="X273" s="2">
        <v>3</v>
      </c>
      <c r="Z273" s="17" t="s">
        <v>593</v>
      </c>
      <c r="AA273" s="18">
        <v>213</v>
      </c>
      <c r="AB273" s="18">
        <v>125</v>
      </c>
      <c r="AC273" s="18">
        <v>83</v>
      </c>
      <c r="AD273" s="18">
        <v>27</v>
      </c>
      <c r="AE273" s="18">
        <v>25.27</v>
      </c>
      <c r="AF273" s="18">
        <v>1.73</v>
      </c>
      <c r="AG273" s="18">
        <v>187.64</v>
      </c>
      <c r="AH273" s="18">
        <v>0</v>
      </c>
      <c r="AI273" s="18">
        <v>0</v>
      </c>
      <c r="AJ273" s="18">
        <v>0</v>
      </c>
      <c r="AK273" s="18">
        <v>0</v>
      </c>
      <c r="AL273" s="18">
        <v>0</v>
      </c>
      <c r="AM273" s="18">
        <v>46</v>
      </c>
      <c r="AN273" s="18">
        <v>348</v>
      </c>
      <c r="AO273" s="18">
        <v>278</v>
      </c>
      <c r="AP273">
        <f t="shared" si="5"/>
        <v>626</v>
      </c>
    </row>
    <row r="274" spans="1:42" x14ac:dyDescent="0.25">
      <c r="A274" s="2" t="s">
        <v>674</v>
      </c>
      <c r="B274" s="2" t="s">
        <v>279</v>
      </c>
      <c r="C274" s="2" t="s">
        <v>279</v>
      </c>
      <c r="D274" s="2" t="s">
        <v>16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5.08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13</v>
      </c>
      <c r="X274" s="2">
        <v>4</v>
      </c>
      <c r="Z274" s="17" t="s">
        <v>595</v>
      </c>
      <c r="AA274" s="18">
        <v>65</v>
      </c>
      <c r="AB274" s="18">
        <v>25</v>
      </c>
      <c r="AC274" s="18">
        <v>26</v>
      </c>
      <c r="AD274" s="18">
        <v>13</v>
      </c>
      <c r="AE274" s="18">
        <v>11.67</v>
      </c>
      <c r="AF274" s="18">
        <v>1.33</v>
      </c>
      <c r="AG274" s="18">
        <v>65.2</v>
      </c>
      <c r="AH274" s="18">
        <v>0</v>
      </c>
      <c r="AI274" s="18">
        <v>0</v>
      </c>
      <c r="AJ274" s="18">
        <v>0</v>
      </c>
      <c r="AK274" s="18">
        <v>0</v>
      </c>
      <c r="AL274" s="18">
        <v>0</v>
      </c>
      <c r="AM274" s="18">
        <v>27</v>
      </c>
      <c r="AN274" s="18">
        <v>211</v>
      </c>
      <c r="AO274" s="18">
        <v>90</v>
      </c>
      <c r="AP274">
        <f t="shared" si="5"/>
        <v>301</v>
      </c>
    </row>
    <row r="275" spans="1:42" x14ac:dyDescent="0.25">
      <c r="A275" s="2" t="s">
        <v>674</v>
      </c>
      <c r="B275" s="2" t="s">
        <v>281</v>
      </c>
      <c r="C275" s="2" t="s">
        <v>281</v>
      </c>
      <c r="D275" s="2" t="s">
        <v>16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1</v>
      </c>
      <c r="X275" s="2">
        <v>1</v>
      </c>
      <c r="Z275" s="17" t="s">
        <v>597</v>
      </c>
      <c r="AA275" s="18">
        <v>232</v>
      </c>
      <c r="AB275" s="18">
        <v>114</v>
      </c>
      <c r="AC275" s="18">
        <v>87</v>
      </c>
      <c r="AD275" s="18">
        <v>16</v>
      </c>
      <c r="AE275" s="18">
        <v>16</v>
      </c>
      <c r="AF275" s="18">
        <v>0</v>
      </c>
      <c r="AG275" s="18">
        <v>172.38</v>
      </c>
      <c r="AH275" s="18">
        <v>0</v>
      </c>
      <c r="AI275" s="18">
        <v>17.170000000000002</v>
      </c>
      <c r="AJ275" s="18">
        <v>0</v>
      </c>
      <c r="AK275" s="18">
        <v>0</v>
      </c>
      <c r="AL275" s="18">
        <v>0</v>
      </c>
      <c r="AM275" s="18">
        <v>47</v>
      </c>
      <c r="AN275" s="18">
        <v>281</v>
      </c>
      <c r="AO275" s="18">
        <v>143</v>
      </c>
      <c r="AP275">
        <f t="shared" si="5"/>
        <v>424</v>
      </c>
    </row>
    <row r="276" spans="1:42" x14ac:dyDescent="0.25">
      <c r="A276" s="2" t="s">
        <v>674</v>
      </c>
      <c r="B276" s="2" t="s">
        <v>283</v>
      </c>
      <c r="C276" s="2" t="s">
        <v>283</v>
      </c>
      <c r="D276" s="2" t="s">
        <v>16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3</v>
      </c>
      <c r="K276" s="2">
        <v>7</v>
      </c>
      <c r="L276" s="2">
        <v>1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1</v>
      </c>
      <c r="X276" s="2">
        <v>14</v>
      </c>
      <c r="Z276" s="17" t="s">
        <v>599</v>
      </c>
      <c r="AA276" s="18">
        <v>118</v>
      </c>
      <c r="AB276" s="18">
        <v>66</v>
      </c>
      <c r="AC276" s="18">
        <v>10</v>
      </c>
      <c r="AD276" s="18">
        <v>6</v>
      </c>
      <c r="AE276" s="18">
        <v>5</v>
      </c>
      <c r="AF276" s="18">
        <v>1</v>
      </c>
      <c r="AG276" s="18">
        <v>22.68</v>
      </c>
      <c r="AH276" s="18">
        <v>0</v>
      </c>
      <c r="AI276" s="18">
        <v>0</v>
      </c>
      <c r="AJ276" s="18">
        <v>0</v>
      </c>
      <c r="AK276" s="18">
        <v>0</v>
      </c>
      <c r="AL276" s="18">
        <v>0</v>
      </c>
      <c r="AM276" s="18">
        <v>23</v>
      </c>
      <c r="AN276" s="18">
        <v>97</v>
      </c>
      <c r="AO276" s="18">
        <v>84</v>
      </c>
      <c r="AP276">
        <f t="shared" si="5"/>
        <v>181</v>
      </c>
    </row>
    <row r="277" spans="1:42" x14ac:dyDescent="0.25">
      <c r="A277" s="2" t="s">
        <v>674</v>
      </c>
      <c r="B277" s="2" t="s">
        <v>285</v>
      </c>
      <c r="C277" s="2" t="s">
        <v>285</v>
      </c>
      <c r="D277" s="2" t="s">
        <v>16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7.94</v>
      </c>
      <c r="Q277" s="2">
        <v>0</v>
      </c>
      <c r="R277" s="2">
        <v>1.19</v>
      </c>
      <c r="S277" s="2">
        <v>0</v>
      </c>
      <c r="T277" s="2">
        <v>0</v>
      </c>
      <c r="U277" s="2">
        <v>0</v>
      </c>
      <c r="V277" s="2">
        <v>3</v>
      </c>
      <c r="W277" s="2">
        <v>18</v>
      </c>
      <c r="X277" s="2">
        <v>7</v>
      </c>
      <c r="Z277" s="17" t="s">
        <v>601</v>
      </c>
      <c r="AA277" s="18">
        <v>147</v>
      </c>
      <c r="AB277" s="18">
        <v>83</v>
      </c>
      <c r="AC277" s="18">
        <v>53</v>
      </c>
      <c r="AD277" s="18">
        <v>8</v>
      </c>
      <c r="AE277" s="18">
        <v>7</v>
      </c>
      <c r="AF277" s="18">
        <v>1</v>
      </c>
      <c r="AG277" s="18">
        <v>75.959999999999994</v>
      </c>
      <c r="AH277" s="18">
        <v>0</v>
      </c>
      <c r="AI277" s="18">
        <v>0</v>
      </c>
      <c r="AJ277" s="18">
        <v>0</v>
      </c>
      <c r="AK277" s="18">
        <v>0</v>
      </c>
      <c r="AL277" s="18">
        <v>0</v>
      </c>
      <c r="AM277" s="18">
        <v>23</v>
      </c>
      <c r="AN277" s="18">
        <v>216</v>
      </c>
      <c r="AO277" s="18">
        <v>102</v>
      </c>
      <c r="AP277">
        <f t="shared" si="5"/>
        <v>318</v>
      </c>
    </row>
    <row r="278" spans="1:42" x14ac:dyDescent="0.25">
      <c r="A278" s="2" t="s">
        <v>674</v>
      </c>
      <c r="B278" s="2" t="s">
        <v>287</v>
      </c>
      <c r="C278" s="2" t="s">
        <v>281</v>
      </c>
      <c r="D278" s="2" t="s">
        <v>16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1</v>
      </c>
      <c r="Z278" s="17" t="s">
        <v>603</v>
      </c>
      <c r="AA278" s="18">
        <v>62</v>
      </c>
      <c r="AB278" s="18">
        <v>38</v>
      </c>
      <c r="AC278" s="18">
        <v>9</v>
      </c>
      <c r="AD278" s="18">
        <v>14</v>
      </c>
      <c r="AE278" s="18">
        <v>12.34</v>
      </c>
      <c r="AF278" s="18">
        <v>1.66</v>
      </c>
      <c r="AG278" s="18">
        <v>102.12</v>
      </c>
      <c r="AH278" s="18">
        <v>0</v>
      </c>
      <c r="AI278" s="18">
        <v>7.8</v>
      </c>
      <c r="AJ278" s="18">
        <v>0</v>
      </c>
      <c r="AK278" s="18">
        <v>0</v>
      </c>
      <c r="AL278" s="18">
        <v>0</v>
      </c>
      <c r="AM278" s="18">
        <v>17</v>
      </c>
      <c r="AN278" s="18">
        <v>149</v>
      </c>
      <c r="AO278" s="18">
        <v>134</v>
      </c>
      <c r="AP278">
        <f t="shared" si="5"/>
        <v>283</v>
      </c>
    </row>
    <row r="279" spans="1:42" x14ac:dyDescent="0.25">
      <c r="A279" s="2" t="s">
        <v>674</v>
      </c>
      <c r="B279" s="2" t="s">
        <v>287</v>
      </c>
      <c r="C279" s="2" t="s">
        <v>287</v>
      </c>
      <c r="D279" s="2" t="s">
        <v>16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141</v>
      </c>
      <c r="K279" s="2">
        <v>63</v>
      </c>
      <c r="L279" s="2">
        <v>58</v>
      </c>
      <c r="M279" s="2">
        <v>2</v>
      </c>
      <c r="N279" s="2">
        <v>2</v>
      </c>
      <c r="O279" s="2">
        <v>0</v>
      </c>
      <c r="P279" s="2">
        <v>201.42</v>
      </c>
      <c r="Q279" s="2">
        <v>0</v>
      </c>
      <c r="R279" s="2">
        <v>23.36</v>
      </c>
      <c r="S279" s="2">
        <v>0</v>
      </c>
      <c r="T279" s="2">
        <v>0</v>
      </c>
      <c r="U279" s="2">
        <v>0</v>
      </c>
      <c r="V279" s="2">
        <v>38</v>
      </c>
      <c r="W279" s="2">
        <v>220</v>
      </c>
      <c r="X279" s="2">
        <v>139</v>
      </c>
      <c r="Z279" s="17" t="s">
        <v>605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0</v>
      </c>
      <c r="AH279" s="18">
        <v>0</v>
      </c>
      <c r="AI279" s="18">
        <v>0</v>
      </c>
      <c r="AJ279" s="18">
        <v>0</v>
      </c>
      <c r="AK279" s="18">
        <v>0</v>
      </c>
      <c r="AL279" s="18">
        <v>0</v>
      </c>
      <c r="AM279" s="18">
        <v>18</v>
      </c>
      <c r="AN279" s="18">
        <v>110</v>
      </c>
      <c r="AO279" s="18">
        <v>0</v>
      </c>
      <c r="AP279">
        <f t="shared" si="5"/>
        <v>110</v>
      </c>
    </row>
    <row r="280" spans="1:42" x14ac:dyDescent="0.25">
      <c r="A280" s="2" t="s">
        <v>674</v>
      </c>
      <c r="B280" s="2" t="s">
        <v>289</v>
      </c>
      <c r="C280" s="2" t="s">
        <v>289</v>
      </c>
      <c r="D280" s="2" t="s">
        <v>16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21</v>
      </c>
      <c r="K280" s="2">
        <v>24</v>
      </c>
      <c r="L280" s="2">
        <v>9</v>
      </c>
      <c r="M280" s="2">
        <v>0</v>
      </c>
      <c r="N280" s="2">
        <v>0</v>
      </c>
      <c r="O280" s="2">
        <v>0</v>
      </c>
      <c r="P280" s="2">
        <v>48.8</v>
      </c>
      <c r="Q280" s="2">
        <v>0</v>
      </c>
      <c r="R280" s="2">
        <v>23.4</v>
      </c>
      <c r="S280" s="2">
        <v>0</v>
      </c>
      <c r="T280" s="2">
        <v>0</v>
      </c>
      <c r="U280" s="2">
        <v>0</v>
      </c>
      <c r="V280" s="2">
        <v>10</v>
      </c>
      <c r="W280" s="2">
        <v>61</v>
      </c>
      <c r="X280" s="2">
        <v>24</v>
      </c>
      <c r="Z280" s="17" t="s">
        <v>607</v>
      </c>
      <c r="AA280" s="18">
        <v>0</v>
      </c>
      <c r="AB280" s="18">
        <v>0</v>
      </c>
      <c r="AC280" s="18">
        <v>0</v>
      </c>
      <c r="AD280" s="18">
        <v>0</v>
      </c>
      <c r="AE280" s="18">
        <v>0</v>
      </c>
      <c r="AF280" s="18">
        <v>0</v>
      </c>
      <c r="AG280" s="18">
        <v>2.72</v>
      </c>
      <c r="AH280" s="18">
        <v>0</v>
      </c>
      <c r="AI280" s="18">
        <v>0</v>
      </c>
      <c r="AJ280" s="18">
        <v>0</v>
      </c>
      <c r="AK280" s="18">
        <v>0</v>
      </c>
      <c r="AL280" s="18">
        <v>0</v>
      </c>
      <c r="AM280" s="18">
        <v>0</v>
      </c>
      <c r="AN280" s="18">
        <v>0</v>
      </c>
      <c r="AO280" s="18">
        <v>0</v>
      </c>
      <c r="AP280">
        <f t="shared" si="5"/>
        <v>0</v>
      </c>
    </row>
    <row r="281" spans="1:42" x14ac:dyDescent="0.25">
      <c r="A281" s="2" t="s">
        <v>674</v>
      </c>
      <c r="B281" s="2" t="s">
        <v>291</v>
      </c>
      <c r="C281" s="2" t="s">
        <v>291</v>
      </c>
      <c r="D281" s="2" t="s">
        <v>16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8</v>
      </c>
      <c r="K281" s="2">
        <v>10</v>
      </c>
      <c r="L281" s="2">
        <v>4</v>
      </c>
      <c r="M281" s="2">
        <v>0</v>
      </c>
      <c r="N281" s="2">
        <v>0</v>
      </c>
      <c r="O281" s="2">
        <v>0</v>
      </c>
      <c r="P281" s="2">
        <v>48.6</v>
      </c>
      <c r="Q281" s="2">
        <v>0</v>
      </c>
      <c r="R281" s="2">
        <v>4.8</v>
      </c>
      <c r="S281" s="2">
        <v>0</v>
      </c>
      <c r="T281" s="2">
        <v>0</v>
      </c>
      <c r="U281" s="2">
        <v>0</v>
      </c>
      <c r="V281" s="2">
        <v>9</v>
      </c>
      <c r="W281" s="2">
        <v>83</v>
      </c>
      <c r="X281" s="2">
        <v>41</v>
      </c>
      <c r="Z281" s="17" t="s">
        <v>609</v>
      </c>
      <c r="AA281" s="18">
        <v>0</v>
      </c>
      <c r="AB281" s="18">
        <v>0</v>
      </c>
      <c r="AC281" s="18">
        <v>0</v>
      </c>
      <c r="AD281" s="18">
        <v>0</v>
      </c>
      <c r="AE281" s="18">
        <v>0</v>
      </c>
      <c r="AF281" s="18">
        <v>0</v>
      </c>
      <c r="AG281" s="18">
        <v>0</v>
      </c>
      <c r="AH281" s="18">
        <v>0</v>
      </c>
      <c r="AI281" s="18">
        <v>0</v>
      </c>
      <c r="AJ281" s="18">
        <v>0</v>
      </c>
      <c r="AK281" s="18">
        <v>0</v>
      </c>
      <c r="AL281" s="18">
        <v>0</v>
      </c>
      <c r="AM281" s="18">
        <v>0</v>
      </c>
      <c r="AN281" s="18">
        <v>4</v>
      </c>
      <c r="AO281" s="18">
        <v>4</v>
      </c>
      <c r="AP281">
        <f t="shared" si="5"/>
        <v>8</v>
      </c>
    </row>
    <row r="282" spans="1:42" x14ac:dyDescent="0.25">
      <c r="A282" s="2" t="s">
        <v>674</v>
      </c>
      <c r="B282" s="2" t="s">
        <v>293</v>
      </c>
      <c r="C282" s="2" t="s">
        <v>293</v>
      </c>
      <c r="D282" s="2" t="s">
        <v>16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2.88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Z282" s="17" t="s">
        <v>611</v>
      </c>
      <c r="AA282" s="18">
        <v>0</v>
      </c>
      <c r="AB282" s="18">
        <v>0</v>
      </c>
      <c r="AC282" s="18">
        <v>0</v>
      </c>
      <c r="AD282" s="18">
        <v>0</v>
      </c>
      <c r="AE282" s="18">
        <v>0</v>
      </c>
      <c r="AF282" s="18">
        <v>0</v>
      </c>
      <c r="AG282" s="18">
        <v>17.68</v>
      </c>
      <c r="AH282" s="18">
        <v>0</v>
      </c>
      <c r="AI282" s="18">
        <v>1.2</v>
      </c>
      <c r="AJ282" s="18">
        <v>0</v>
      </c>
      <c r="AK282" s="18">
        <v>0</v>
      </c>
      <c r="AL282" s="18">
        <v>0</v>
      </c>
      <c r="AM282" s="18">
        <v>1</v>
      </c>
      <c r="AN282" s="18">
        <v>18</v>
      </c>
      <c r="AO282" s="18">
        <v>9</v>
      </c>
      <c r="AP282">
        <f t="shared" si="5"/>
        <v>27</v>
      </c>
    </row>
    <row r="283" spans="1:42" x14ac:dyDescent="0.25">
      <c r="A283" s="2" t="s">
        <v>674</v>
      </c>
      <c r="B283" s="2" t="s">
        <v>299</v>
      </c>
      <c r="C283" s="2" t="s">
        <v>299</v>
      </c>
      <c r="D283" s="2" t="s">
        <v>16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4</v>
      </c>
      <c r="K283" s="2">
        <v>5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Z283" s="17" t="s">
        <v>613</v>
      </c>
      <c r="AA283" s="18">
        <v>81</v>
      </c>
      <c r="AB283" s="18">
        <v>21</v>
      </c>
      <c r="AC283" s="18">
        <v>59</v>
      </c>
      <c r="AD283" s="18">
        <v>0</v>
      </c>
      <c r="AE283" s="18">
        <v>0</v>
      </c>
      <c r="AF283" s="18">
        <v>0</v>
      </c>
      <c r="AG283" s="18">
        <v>107.1</v>
      </c>
      <c r="AH283" s="18">
        <v>0</v>
      </c>
      <c r="AI283" s="18">
        <v>0</v>
      </c>
      <c r="AJ283" s="18">
        <v>0</v>
      </c>
      <c r="AK283" s="18">
        <v>0</v>
      </c>
      <c r="AL283" s="18">
        <v>0</v>
      </c>
      <c r="AM283" s="18">
        <v>27</v>
      </c>
      <c r="AN283" s="18">
        <v>195</v>
      </c>
      <c r="AO283" s="18">
        <v>103</v>
      </c>
      <c r="AP283">
        <f t="shared" si="5"/>
        <v>298</v>
      </c>
    </row>
    <row r="284" spans="1:42" x14ac:dyDescent="0.25">
      <c r="A284" s="2" t="s">
        <v>674</v>
      </c>
      <c r="B284" s="2" t="s">
        <v>305</v>
      </c>
      <c r="C284" s="2" t="s">
        <v>305</v>
      </c>
      <c r="D284" s="2" t="s">
        <v>16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20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Z284" s="17" t="s">
        <v>615</v>
      </c>
      <c r="AA284" s="18">
        <v>0</v>
      </c>
      <c r="AB284" s="18">
        <v>0</v>
      </c>
      <c r="AC284" s="18">
        <v>0</v>
      </c>
      <c r="AD284" s="18">
        <v>0</v>
      </c>
      <c r="AE284" s="18">
        <v>0</v>
      </c>
      <c r="AF284" s="18">
        <v>0</v>
      </c>
      <c r="AG284" s="18">
        <v>53.63</v>
      </c>
      <c r="AH284" s="18">
        <v>0</v>
      </c>
      <c r="AI284" s="18">
        <v>4.6399999999999997</v>
      </c>
      <c r="AJ284" s="18">
        <v>0</v>
      </c>
      <c r="AK284" s="18">
        <v>0</v>
      </c>
      <c r="AL284" s="18">
        <v>0</v>
      </c>
      <c r="AM284" s="18">
        <v>3</v>
      </c>
      <c r="AN284" s="18">
        <v>49</v>
      </c>
      <c r="AO284" s="18">
        <v>23</v>
      </c>
      <c r="AP284">
        <f t="shared" si="5"/>
        <v>72</v>
      </c>
    </row>
    <row r="285" spans="1:42" x14ac:dyDescent="0.25">
      <c r="A285" s="2" t="s">
        <v>674</v>
      </c>
      <c r="B285" s="2" t="s">
        <v>307</v>
      </c>
      <c r="C285" s="2" t="s">
        <v>307</v>
      </c>
      <c r="D285" s="2" t="s">
        <v>16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13</v>
      </c>
      <c r="K285" s="2">
        <v>12</v>
      </c>
      <c r="L285" s="2">
        <v>0</v>
      </c>
      <c r="M285" s="2">
        <v>0</v>
      </c>
      <c r="N285" s="2">
        <v>0</v>
      </c>
      <c r="O285" s="2">
        <v>0</v>
      </c>
      <c r="P285" s="2">
        <v>79.36</v>
      </c>
      <c r="Q285" s="2">
        <v>0</v>
      </c>
      <c r="R285" s="2">
        <v>13.63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Z285" s="17" t="s">
        <v>617</v>
      </c>
      <c r="AA285" s="18">
        <v>0</v>
      </c>
      <c r="AB285" s="18">
        <v>0</v>
      </c>
      <c r="AC285" s="18">
        <v>0</v>
      </c>
      <c r="AD285" s="18">
        <v>0</v>
      </c>
      <c r="AE285" s="18">
        <v>0</v>
      </c>
      <c r="AF285" s="18">
        <v>0</v>
      </c>
      <c r="AG285" s="18">
        <v>13.02</v>
      </c>
      <c r="AH285" s="18">
        <v>0</v>
      </c>
      <c r="AI285" s="18">
        <v>0</v>
      </c>
      <c r="AJ285" s="18">
        <v>0</v>
      </c>
      <c r="AK285" s="18">
        <v>0</v>
      </c>
      <c r="AL285" s="18">
        <v>0</v>
      </c>
      <c r="AM285" s="18">
        <v>1</v>
      </c>
      <c r="AN285" s="18">
        <v>11</v>
      </c>
      <c r="AO285" s="18">
        <v>2</v>
      </c>
      <c r="AP285">
        <f t="shared" si="5"/>
        <v>13</v>
      </c>
    </row>
    <row r="286" spans="1:42" x14ac:dyDescent="0.25">
      <c r="A286" s="2" t="s">
        <v>674</v>
      </c>
      <c r="B286" s="2" t="s">
        <v>309</v>
      </c>
      <c r="C286" s="2" t="s">
        <v>309</v>
      </c>
      <c r="D286" s="2" t="s">
        <v>16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116</v>
      </c>
      <c r="K286" s="2">
        <v>73</v>
      </c>
      <c r="L286" s="2">
        <v>32</v>
      </c>
      <c r="M286" s="2">
        <v>0</v>
      </c>
      <c r="N286" s="2">
        <v>0</v>
      </c>
      <c r="O286" s="2">
        <v>0</v>
      </c>
      <c r="P286" s="2">
        <v>50.46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Z286" s="17" t="s">
        <v>619</v>
      </c>
      <c r="AA286" s="18">
        <v>0</v>
      </c>
      <c r="AB286" s="18">
        <v>0</v>
      </c>
      <c r="AC286" s="18">
        <v>0</v>
      </c>
      <c r="AD286" s="18">
        <v>0</v>
      </c>
      <c r="AE286" s="18">
        <v>0</v>
      </c>
      <c r="AF286" s="18">
        <v>0</v>
      </c>
      <c r="AG286" s="18">
        <v>6.16</v>
      </c>
      <c r="AH286" s="18">
        <v>0</v>
      </c>
      <c r="AI286" s="18">
        <v>0</v>
      </c>
      <c r="AJ286" s="18">
        <v>0</v>
      </c>
      <c r="AK286" s="18">
        <v>0</v>
      </c>
      <c r="AL286" s="18">
        <v>0</v>
      </c>
      <c r="AM286" s="18">
        <v>1</v>
      </c>
      <c r="AN286" s="18">
        <v>11</v>
      </c>
      <c r="AO286" s="18">
        <v>3</v>
      </c>
      <c r="AP286">
        <f t="shared" si="5"/>
        <v>14</v>
      </c>
    </row>
    <row r="287" spans="1:42" x14ac:dyDescent="0.25">
      <c r="A287" s="2" t="s">
        <v>674</v>
      </c>
      <c r="B287" s="2" t="s">
        <v>311</v>
      </c>
      <c r="C287" s="2" t="s">
        <v>311</v>
      </c>
      <c r="D287" s="2" t="s">
        <v>16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5</v>
      </c>
      <c r="K287" s="2">
        <v>3</v>
      </c>
      <c r="L287" s="2">
        <v>0</v>
      </c>
      <c r="M287" s="2">
        <v>0</v>
      </c>
      <c r="N287" s="2">
        <v>0</v>
      </c>
      <c r="O287" s="2">
        <v>0</v>
      </c>
      <c r="P287" s="2">
        <v>0.9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Z287" s="17" t="s">
        <v>621</v>
      </c>
      <c r="AA287" s="18">
        <v>0</v>
      </c>
      <c r="AB287" s="18">
        <v>0</v>
      </c>
      <c r="AC287" s="18">
        <v>0</v>
      </c>
      <c r="AD287" s="18">
        <v>0</v>
      </c>
      <c r="AE287" s="18">
        <v>0</v>
      </c>
      <c r="AF287" s="18">
        <v>0</v>
      </c>
      <c r="AG287" s="18">
        <v>0</v>
      </c>
      <c r="AH287" s="18">
        <v>0</v>
      </c>
      <c r="AI287" s="18">
        <v>0</v>
      </c>
      <c r="AJ287" s="18">
        <v>0</v>
      </c>
      <c r="AK287" s="18">
        <v>0</v>
      </c>
      <c r="AL287" s="18">
        <v>0</v>
      </c>
      <c r="AM287" s="18">
        <v>0</v>
      </c>
      <c r="AN287" s="18">
        <v>0</v>
      </c>
      <c r="AO287" s="18">
        <v>4</v>
      </c>
      <c r="AP287">
        <f t="shared" si="5"/>
        <v>4</v>
      </c>
    </row>
    <row r="288" spans="1:42" x14ac:dyDescent="0.25">
      <c r="A288" s="2" t="s">
        <v>674</v>
      </c>
      <c r="B288" s="2" t="s">
        <v>313</v>
      </c>
      <c r="C288" s="2" t="s">
        <v>313</v>
      </c>
      <c r="D288" s="2" t="s">
        <v>16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15</v>
      </c>
      <c r="K288" s="2">
        <v>5</v>
      </c>
      <c r="L288" s="2">
        <v>9</v>
      </c>
      <c r="M288" s="2">
        <v>3</v>
      </c>
      <c r="N288" s="2">
        <v>3</v>
      </c>
      <c r="O288" s="2">
        <v>0</v>
      </c>
      <c r="P288" s="2">
        <v>72.72</v>
      </c>
      <c r="Q288" s="2">
        <v>0</v>
      </c>
      <c r="R288" s="2">
        <v>41.22</v>
      </c>
      <c r="S288" s="2">
        <v>0</v>
      </c>
      <c r="T288" s="2">
        <v>0</v>
      </c>
      <c r="U288" s="2">
        <v>0</v>
      </c>
      <c r="V288" s="2">
        <v>6</v>
      </c>
      <c r="W288" s="2">
        <v>50</v>
      </c>
      <c r="X288" s="2">
        <v>29</v>
      </c>
      <c r="Z288" s="17" t="s">
        <v>623</v>
      </c>
      <c r="AA288" s="18">
        <v>0</v>
      </c>
      <c r="AB288" s="18">
        <v>0</v>
      </c>
      <c r="AC288" s="18">
        <v>0</v>
      </c>
      <c r="AD288" s="18">
        <v>0</v>
      </c>
      <c r="AE288" s="18">
        <v>0</v>
      </c>
      <c r="AF288" s="18">
        <v>0</v>
      </c>
      <c r="AG288" s="18">
        <v>8.5399999999999991</v>
      </c>
      <c r="AH288" s="18">
        <v>0</v>
      </c>
      <c r="AI288" s="18">
        <v>0</v>
      </c>
      <c r="AJ288" s="18">
        <v>0</v>
      </c>
      <c r="AK288" s="18">
        <v>0</v>
      </c>
      <c r="AL288" s="18">
        <v>0</v>
      </c>
      <c r="AM288" s="18">
        <v>3</v>
      </c>
      <c r="AN288" s="18">
        <v>23</v>
      </c>
      <c r="AO288" s="18">
        <v>0</v>
      </c>
      <c r="AP288">
        <f t="shared" si="5"/>
        <v>23</v>
      </c>
    </row>
    <row r="289" spans="1:42" x14ac:dyDescent="0.25">
      <c r="A289" s="2" t="s">
        <v>674</v>
      </c>
      <c r="B289" s="2" t="s">
        <v>315</v>
      </c>
      <c r="C289" s="2" t="s">
        <v>315</v>
      </c>
      <c r="D289" s="2" t="s">
        <v>16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3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1</v>
      </c>
      <c r="W289" s="2">
        <v>6</v>
      </c>
      <c r="X289" s="2">
        <v>1</v>
      </c>
      <c r="Z289" s="17" t="s">
        <v>625</v>
      </c>
      <c r="AA289" s="18">
        <v>0</v>
      </c>
      <c r="AB289" s="18">
        <v>0</v>
      </c>
      <c r="AC289" s="18">
        <v>0</v>
      </c>
      <c r="AD289" s="18">
        <v>0</v>
      </c>
      <c r="AE289" s="18">
        <v>0</v>
      </c>
      <c r="AF289" s="18">
        <v>0</v>
      </c>
      <c r="AG289" s="18">
        <v>0</v>
      </c>
      <c r="AH289" s="18">
        <v>0</v>
      </c>
      <c r="AI289" s="18">
        <v>0</v>
      </c>
      <c r="AJ289" s="18">
        <v>0</v>
      </c>
      <c r="AK289" s="18">
        <v>0</v>
      </c>
      <c r="AL289" s="18">
        <v>0</v>
      </c>
      <c r="AM289" s="18">
        <v>1</v>
      </c>
      <c r="AN289" s="18">
        <v>8</v>
      </c>
      <c r="AO289" s="18">
        <v>2</v>
      </c>
      <c r="AP289">
        <f t="shared" si="5"/>
        <v>10</v>
      </c>
    </row>
    <row r="290" spans="1:42" x14ac:dyDescent="0.25">
      <c r="A290" s="2" t="s">
        <v>674</v>
      </c>
      <c r="B290" s="2" t="s">
        <v>317</v>
      </c>
      <c r="C290" s="2" t="s">
        <v>317</v>
      </c>
      <c r="D290" s="2" t="s">
        <v>16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30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26.58</v>
      </c>
      <c r="Q290" s="2">
        <v>0</v>
      </c>
      <c r="R290" s="2">
        <v>13.48</v>
      </c>
      <c r="S290" s="2">
        <v>0</v>
      </c>
      <c r="T290" s="2">
        <v>0</v>
      </c>
      <c r="U290" s="2">
        <v>0</v>
      </c>
      <c r="V290" s="2">
        <v>2</v>
      </c>
      <c r="W290" s="2">
        <v>90</v>
      </c>
      <c r="X290" s="2">
        <v>0</v>
      </c>
      <c r="Z290" s="17" t="s">
        <v>627</v>
      </c>
      <c r="AA290" s="18">
        <v>0</v>
      </c>
      <c r="AB290" s="18">
        <v>0</v>
      </c>
      <c r="AC290" s="18">
        <v>0</v>
      </c>
      <c r="AD290" s="18">
        <v>0</v>
      </c>
      <c r="AE290" s="18">
        <v>0</v>
      </c>
      <c r="AF290" s="18">
        <v>0</v>
      </c>
      <c r="AG290" s="18">
        <v>7</v>
      </c>
      <c r="AH290" s="18">
        <v>0</v>
      </c>
      <c r="AI290" s="18">
        <v>3.5</v>
      </c>
      <c r="AJ290" s="18">
        <v>0</v>
      </c>
      <c r="AK290" s="18">
        <v>0</v>
      </c>
      <c r="AL290" s="18">
        <v>0</v>
      </c>
      <c r="AM290" s="18">
        <v>1</v>
      </c>
      <c r="AN290" s="18">
        <v>31</v>
      </c>
      <c r="AO290" s="18">
        <v>0</v>
      </c>
      <c r="AP290">
        <f t="shared" si="5"/>
        <v>31</v>
      </c>
    </row>
    <row r="291" spans="1:42" x14ac:dyDescent="0.25">
      <c r="A291" s="2" t="s">
        <v>674</v>
      </c>
      <c r="B291" s="2" t="s">
        <v>319</v>
      </c>
      <c r="C291" s="2" t="s">
        <v>319</v>
      </c>
      <c r="D291" s="2" t="s">
        <v>16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2</v>
      </c>
      <c r="N291" s="2">
        <v>2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3</v>
      </c>
      <c r="W291" s="2">
        <v>22</v>
      </c>
      <c r="X291" s="2">
        <v>23</v>
      </c>
      <c r="Z291" s="17" t="s">
        <v>629</v>
      </c>
      <c r="AA291" s="18">
        <v>0</v>
      </c>
      <c r="AB291" s="18">
        <v>0</v>
      </c>
      <c r="AC291" s="18">
        <v>0</v>
      </c>
      <c r="AD291" s="18">
        <v>0</v>
      </c>
      <c r="AE291" s="18">
        <v>0</v>
      </c>
      <c r="AF291" s="18">
        <v>0</v>
      </c>
      <c r="AG291" s="18">
        <v>5.76</v>
      </c>
      <c r="AH291" s="18">
        <v>0</v>
      </c>
      <c r="AI291" s="18">
        <v>0</v>
      </c>
      <c r="AJ291" s="18">
        <v>0</v>
      </c>
      <c r="AK291" s="18">
        <v>0</v>
      </c>
      <c r="AL291" s="18">
        <v>0</v>
      </c>
      <c r="AM291" s="18">
        <v>4</v>
      </c>
      <c r="AN291" s="18">
        <v>11</v>
      </c>
      <c r="AO291" s="18">
        <v>2</v>
      </c>
      <c r="AP291">
        <f t="shared" si="5"/>
        <v>13</v>
      </c>
    </row>
    <row r="292" spans="1:42" x14ac:dyDescent="0.25">
      <c r="A292" s="2" t="s">
        <v>674</v>
      </c>
      <c r="B292" s="2" t="s">
        <v>321</v>
      </c>
      <c r="C292" s="2" t="s">
        <v>321</v>
      </c>
      <c r="D292" s="2" t="s">
        <v>16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40.159999999999997</v>
      </c>
      <c r="Q292" s="2">
        <v>0</v>
      </c>
      <c r="R292" s="2">
        <v>17.36</v>
      </c>
      <c r="S292" s="2">
        <v>0</v>
      </c>
      <c r="T292" s="2">
        <v>0</v>
      </c>
      <c r="U292" s="2">
        <v>0</v>
      </c>
      <c r="V292" s="2">
        <v>1</v>
      </c>
      <c r="W292" s="2">
        <v>37</v>
      </c>
      <c r="X292" s="2">
        <v>24</v>
      </c>
      <c r="Z292" s="17" t="s">
        <v>631</v>
      </c>
      <c r="AA292" s="18">
        <v>0</v>
      </c>
      <c r="AB292" s="18">
        <v>0</v>
      </c>
      <c r="AC292" s="18">
        <v>0</v>
      </c>
      <c r="AD292" s="18">
        <v>0</v>
      </c>
      <c r="AE292" s="18">
        <v>0</v>
      </c>
      <c r="AF292" s="18">
        <v>0</v>
      </c>
      <c r="AG292" s="18">
        <v>9.44</v>
      </c>
      <c r="AH292" s="18">
        <v>0</v>
      </c>
      <c r="AI292" s="18">
        <v>1.44</v>
      </c>
      <c r="AJ292" s="18">
        <v>0</v>
      </c>
      <c r="AK292" s="18">
        <v>0</v>
      </c>
      <c r="AL292" s="18">
        <v>0</v>
      </c>
      <c r="AM292" s="18">
        <v>0</v>
      </c>
      <c r="AN292" s="18">
        <v>10</v>
      </c>
      <c r="AO292" s="18">
        <v>0</v>
      </c>
      <c r="AP292">
        <f t="shared" si="5"/>
        <v>10</v>
      </c>
    </row>
    <row r="293" spans="1:42" x14ac:dyDescent="0.25">
      <c r="A293" s="2" t="s">
        <v>674</v>
      </c>
      <c r="B293" s="2" t="s">
        <v>323</v>
      </c>
      <c r="C293" s="2" t="s">
        <v>323</v>
      </c>
      <c r="D293" s="2" t="s">
        <v>16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34</v>
      </c>
      <c r="K293" s="2">
        <v>17</v>
      </c>
      <c r="L293" s="2">
        <v>32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3</v>
      </c>
      <c r="W293" s="2">
        <v>58</v>
      </c>
      <c r="X293" s="2">
        <v>63</v>
      </c>
      <c r="Z293" s="17" t="s">
        <v>633</v>
      </c>
      <c r="AA293" s="18">
        <v>132</v>
      </c>
      <c r="AB293" s="18">
        <v>19</v>
      </c>
      <c r="AC293" s="18">
        <v>70</v>
      </c>
      <c r="AD293" s="18">
        <v>0</v>
      </c>
      <c r="AE293" s="18">
        <v>0</v>
      </c>
      <c r="AF293" s="18">
        <v>0</v>
      </c>
      <c r="AG293" s="18">
        <v>0</v>
      </c>
      <c r="AH293" s="18">
        <v>0</v>
      </c>
      <c r="AI293" s="18">
        <v>0</v>
      </c>
      <c r="AJ293" s="18">
        <v>0</v>
      </c>
      <c r="AK293" s="18">
        <v>0</v>
      </c>
      <c r="AL293" s="18">
        <v>0</v>
      </c>
      <c r="AM293" s="18">
        <v>7</v>
      </c>
      <c r="AN293" s="18">
        <v>42</v>
      </c>
      <c r="AO293" s="18">
        <v>15</v>
      </c>
      <c r="AP293">
        <f t="shared" si="5"/>
        <v>57</v>
      </c>
    </row>
    <row r="294" spans="1:42" x14ac:dyDescent="0.25">
      <c r="A294" s="2" t="s">
        <v>674</v>
      </c>
      <c r="B294" s="2" t="s">
        <v>325</v>
      </c>
      <c r="C294" s="2" t="s">
        <v>325</v>
      </c>
      <c r="D294" s="2" t="s">
        <v>16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3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15</v>
      </c>
      <c r="X294" s="2">
        <v>3</v>
      </c>
      <c r="Z294" s="17" t="s">
        <v>635</v>
      </c>
      <c r="AA294" s="18">
        <v>42</v>
      </c>
      <c r="AB294" s="18">
        <v>31</v>
      </c>
      <c r="AC294" s="18">
        <v>31</v>
      </c>
      <c r="AD294" s="18">
        <v>1</v>
      </c>
      <c r="AE294" s="18">
        <v>1</v>
      </c>
      <c r="AF294" s="18">
        <v>0</v>
      </c>
      <c r="AG294" s="18">
        <v>57.98</v>
      </c>
      <c r="AH294" s="18">
        <v>0</v>
      </c>
      <c r="AI294" s="18">
        <v>15.12</v>
      </c>
      <c r="AJ294" s="18">
        <v>0</v>
      </c>
      <c r="AK294" s="18">
        <v>0</v>
      </c>
      <c r="AL294" s="18">
        <v>0</v>
      </c>
      <c r="AM294" s="18">
        <v>9</v>
      </c>
      <c r="AN294" s="18">
        <v>149</v>
      </c>
      <c r="AO294" s="18">
        <v>0</v>
      </c>
      <c r="AP294">
        <f t="shared" si="5"/>
        <v>149</v>
      </c>
    </row>
    <row r="295" spans="1:42" x14ac:dyDescent="0.25">
      <c r="A295" s="2" t="s">
        <v>674</v>
      </c>
      <c r="B295" s="2" t="s">
        <v>327</v>
      </c>
      <c r="C295" s="2" t="s">
        <v>327</v>
      </c>
      <c r="D295" s="2" t="s">
        <v>16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6</v>
      </c>
      <c r="K295" s="2">
        <v>4</v>
      </c>
      <c r="L295" s="2">
        <v>1</v>
      </c>
      <c r="M295" s="2">
        <v>0</v>
      </c>
      <c r="N295" s="2">
        <v>0</v>
      </c>
      <c r="O295" s="2">
        <v>0</v>
      </c>
      <c r="P295" s="2">
        <v>59.09</v>
      </c>
      <c r="Q295" s="2">
        <v>0</v>
      </c>
      <c r="R295" s="2">
        <v>19.350000000000001</v>
      </c>
      <c r="S295" s="2">
        <v>0</v>
      </c>
      <c r="T295" s="2">
        <v>0</v>
      </c>
      <c r="U295" s="2">
        <v>0</v>
      </c>
      <c r="V295" s="2">
        <v>0</v>
      </c>
      <c r="W295" s="2">
        <v>86</v>
      </c>
      <c r="X295" s="2">
        <v>41</v>
      </c>
      <c r="Z295" s="17" t="s">
        <v>637</v>
      </c>
      <c r="AA295" s="18">
        <v>2765</v>
      </c>
      <c r="AB295" s="18">
        <v>1721</v>
      </c>
      <c r="AC295" s="18">
        <v>973</v>
      </c>
      <c r="AD295" s="18">
        <v>85</v>
      </c>
      <c r="AE295" s="18">
        <v>85</v>
      </c>
      <c r="AF295" s="18">
        <v>0</v>
      </c>
      <c r="AG295" s="18">
        <v>1011.12</v>
      </c>
      <c r="AH295" s="18">
        <v>0</v>
      </c>
      <c r="AI295" s="18">
        <v>273.35000000000002</v>
      </c>
      <c r="AJ295" s="18">
        <v>0</v>
      </c>
      <c r="AK295" s="18">
        <v>475.47</v>
      </c>
      <c r="AL295" s="18">
        <v>0</v>
      </c>
      <c r="AM295" s="18">
        <v>141</v>
      </c>
      <c r="AN295" s="18">
        <v>719</v>
      </c>
      <c r="AO295" s="18">
        <v>938</v>
      </c>
      <c r="AP295">
        <f t="shared" si="5"/>
        <v>1657</v>
      </c>
    </row>
    <row r="296" spans="1:42" x14ac:dyDescent="0.25">
      <c r="A296" s="2" t="s">
        <v>674</v>
      </c>
      <c r="B296" s="2" t="s">
        <v>329</v>
      </c>
      <c r="C296" s="2" t="s">
        <v>329</v>
      </c>
      <c r="D296" s="2" t="s">
        <v>16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12</v>
      </c>
      <c r="K296" s="2">
        <v>12</v>
      </c>
      <c r="L296" s="2">
        <v>7</v>
      </c>
      <c r="M296" s="2">
        <v>4</v>
      </c>
      <c r="N296" s="2">
        <v>2</v>
      </c>
      <c r="O296" s="2">
        <v>0</v>
      </c>
      <c r="P296" s="2">
        <v>97.63</v>
      </c>
      <c r="Q296" s="2">
        <v>0</v>
      </c>
      <c r="R296" s="2">
        <v>13.6</v>
      </c>
      <c r="S296" s="2">
        <v>0</v>
      </c>
      <c r="T296" s="2">
        <v>0</v>
      </c>
      <c r="U296" s="2">
        <v>0</v>
      </c>
      <c r="V296" s="2">
        <v>0</v>
      </c>
      <c r="W296" s="2">
        <v>65</v>
      </c>
      <c r="X296" s="2">
        <v>59</v>
      </c>
      <c r="Z296" s="17" t="s">
        <v>639</v>
      </c>
      <c r="AA296" s="18">
        <v>254</v>
      </c>
      <c r="AB296" s="18">
        <v>94</v>
      </c>
      <c r="AC296" s="18">
        <v>103</v>
      </c>
      <c r="AD296" s="18">
        <v>5</v>
      </c>
      <c r="AE296" s="18">
        <v>5</v>
      </c>
      <c r="AF296" s="18">
        <v>0</v>
      </c>
      <c r="AG296" s="18">
        <v>152.69</v>
      </c>
      <c r="AH296" s="18">
        <v>0</v>
      </c>
      <c r="AI296" s="18">
        <v>23.7</v>
      </c>
      <c r="AJ296" s="18">
        <v>0</v>
      </c>
      <c r="AK296" s="18">
        <v>0</v>
      </c>
      <c r="AL296" s="18">
        <v>0</v>
      </c>
      <c r="AM296" s="18">
        <v>0</v>
      </c>
      <c r="AN296" s="18">
        <v>36</v>
      </c>
      <c r="AO296" s="18">
        <v>380</v>
      </c>
      <c r="AP296">
        <f t="shared" si="5"/>
        <v>416</v>
      </c>
    </row>
    <row r="297" spans="1:42" x14ac:dyDescent="0.25">
      <c r="A297" s="2" t="s">
        <v>674</v>
      </c>
      <c r="B297" s="2" t="s">
        <v>331</v>
      </c>
      <c r="C297" s="2" t="s">
        <v>331</v>
      </c>
      <c r="D297" s="2" t="s">
        <v>16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19.29</v>
      </c>
      <c r="Q297" s="2">
        <v>0</v>
      </c>
      <c r="R297" s="2">
        <v>9.8699999999999992</v>
      </c>
      <c r="S297" s="2">
        <v>0</v>
      </c>
      <c r="T297" s="2">
        <v>0</v>
      </c>
      <c r="U297" s="2">
        <v>0</v>
      </c>
      <c r="V297" s="2">
        <v>1</v>
      </c>
      <c r="W297" s="2">
        <v>26</v>
      </c>
      <c r="X297" s="2">
        <v>19</v>
      </c>
      <c r="Z297" s="17" t="s">
        <v>641</v>
      </c>
      <c r="AA297" s="18">
        <v>209</v>
      </c>
      <c r="AB297" s="18">
        <v>89</v>
      </c>
      <c r="AC297" s="18">
        <v>28</v>
      </c>
      <c r="AD297" s="18">
        <v>0</v>
      </c>
      <c r="AE297" s="18">
        <v>0</v>
      </c>
      <c r="AF297" s="18">
        <v>0</v>
      </c>
      <c r="AG297" s="18">
        <v>324.24</v>
      </c>
      <c r="AH297" s="18">
        <v>0</v>
      </c>
      <c r="AI297" s="18">
        <v>9.27</v>
      </c>
      <c r="AJ297" s="18">
        <v>0</v>
      </c>
      <c r="AK297" s="18">
        <v>0</v>
      </c>
      <c r="AL297" s="18">
        <v>0</v>
      </c>
      <c r="AM297" s="18">
        <v>26</v>
      </c>
      <c r="AN297" s="18">
        <v>0</v>
      </c>
      <c r="AO297" s="18">
        <v>0</v>
      </c>
      <c r="AP297">
        <f t="shared" si="5"/>
        <v>0</v>
      </c>
    </row>
    <row r="298" spans="1:42" x14ac:dyDescent="0.25">
      <c r="A298" s="2" t="s">
        <v>674</v>
      </c>
      <c r="B298" s="2" t="s">
        <v>333</v>
      </c>
      <c r="C298" s="2" t="s">
        <v>313</v>
      </c>
      <c r="D298" s="2" t="s">
        <v>16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1</v>
      </c>
      <c r="Z298" s="17" t="s">
        <v>643</v>
      </c>
      <c r="AA298" s="18">
        <v>200</v>
      </c>
      <c r="AB298" s="18">
        <v>138</v>
      </c>
      <c r="AC298" s="18">
        <v>61</v>
      </c>
      <c r="AD298" s="18">
        <v>0</v>
      </c>
      <c r="AE298" s="18">
        <v>0</v>
      </c>
      <c r="AF298" s="18">
        <v>0</v>
      </c>
      <c r="AG298" s="18">
        <v>59.279000000000003</v>
      </c>
      <c r="AH298" s="18">
        <v>0</v>
      </c>
      <c r="AI298" s="18">
        <v>0</v>
      </c>
      <c r="AJ298" s="18">
        <v>0</v>
      </c>
      <c r="AK298" s="18">
        <v>0</v>
      </c>
      <c r="AL298" s="18">
        <v>0</v>
      </c>
      <c r="AM298" s="18">
        <v>0</v>
      </c>
      <c r="AN298" s="18">
        <v>43</v>
      </c>
      <c r="AO298" s="18">
        <v>53</v>
      </c>
      <c r="AP298">
        <f t="shared" si="5"/>
        <v>96</v>
      </c>
    </row>
    <row r="299" spans="1:42" x14ac:dyDescent="0.25">
      <c r="A299" s="2" t="s">
        <v>674</v>
      </c>
      <c r="B299" s="2" t="s">
        <v>333</v>
      </c>
      <c r="C299" s="2" t="s">
        <v>317</v>
      </c>
      <c r="D299" s="2" t="s">
        <v>16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2</v>
      </c>
      <c r="Z299" s="17" t="s">
        <v>645</v>
      </c>
      <c r="AA299" s="18">
        <v>705</v>
      </c>
      <c r="AB299" s="18">
        <v>425</v>
      </c>
      <c r="AC299" s="18">
        <v>208</v>
      </c>
      <c r="AD299" s="18">
        <v>2</v>
      </c>
      <c r="AE299" s="18">
        <v>2</v>
      </c>
      <c r="AF299" s="18">
        <v>0</v>
      </c>
      <c r="AG299" s="18">
        <v>247.8</v>
      </c>
      <c r="AH299" s="18">
        <v>0</v>
      </c>
      <c r="AI299" s="18">
        <v>28.95</v>
      </c>
      <c r="AJ299" s="18">
        <v>0</v>
      </c>
      <c r="AK299" s="18">
        <v>0</v>
      </c>
      <c r="AL299" s="18">
        <v>0</v>
      </c>
      <c r="AM299" s="18">
        <v>0</v>
      </c>
      <c r="AN299" s="18">
        <v>250</v>
      </c>
      <c r="AO299" s="18">
        <v>234</v>
      </c>
      <c r="AP299">
        <f t="shared" si="5"/>
        <v>484</v>
      </c>
    </row>
    <row r="300" spans="1:42" x14ac:dyDescent="0.25">
      <c r="A300" s="2" t="s">
        <v>674</v>
      </c>
      <c r="B300" s="2" t="s">
        <v>333</v>
      </c>
      <c r="C300" s="2" t="s">
        <v>323</v>
      </c>
      <c r="D300" s="2" t="s">
        <v>16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1</v>
      </c>
      <c r="Z300" s="17" t="s">
        <v>647</v>
      </c>
      <c r="AA300" s="18">
        <v>1147</v>
      </c>
      <c r="AB300" s="18">
        <v>804</v>
      </c>
      <c r="AC300" s="18">
        <v>552</v>
      </c>
      <c r="AD300" s="18">
        <v>18</v>
      </c>
      <c r="AE300" s="18">
        <v>14</v>
      </c>
      <c r="AF300" s="18">
        <v>0</v>
      </c>
      <c r="AG300" s="18">
        <v>282.74</v>
      </c>
      <c r="AH300" s="18">
        <v>0</v>
      </c>
      <c r="AI300" s="18">
        <v>0</v>
      </c>
      <c r="AJ300" s="18">
        <v>0</v>
      </c>
      <c r="AK300" s="18">
        <v>0</v>
      </c>
      <c r="AL300" s="18">
        <v>0</v>
      </c>
      <c r="AM300" s="18">
        <v>28</v>
      </c>
      <c r="AN300" s="18">
        <v>870</v>
      </c>
      <c r="AO300" s="18">
        <v>1</v>
      </c>
      <c r="AP300">
        <f t="shared" si="5"/>
        <v>871</v>
      </c>
    </row>
    <row r="301" spans="1:42" x14ac:dyDescent="0.25">
      <c r="A301" s="2" t="s">
        <v>674</v>
      </c>
      <c r="B301" s="2" t="s">
        <v>333</v>
      </c>
      <c r="C301" s="2" t="s">
        <v>331</v>
      </c>
      <c r="D301" s="2" t="s">
        <v>16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1</v>
      </c>
      <c r="Z301" s="17" t="s">
        <v>649</v>
      </c>
      <c r="AA301" s="18">
        <v>718</v>
      </c>
      <c r="AB301" s="18">
        <v>531</v>
      </c>
      <c r="AC301" s="18">
        <v>297</v>
      </c>
      <c r="AD301" s="18">
        <v>0</v>
      </c>
      <c r="AE301" s="18">
        <v>0</v>
      </c>
      <c r="AF301" s="18">
        <v>0</v>
      </c>
      <c r="AG301" s="18">
        <v>469.78</v>
      </c>
      <c r="AH301" s="18">
        <v>0</v>
      </c>
      <c r="AI301" s="18">
        <v>125.84</v>
      </c>
      <c r="AJ301" s="18">
        <v>0</v>
      </c>
      <c r="AK301" s="18">
        <v>0</v>
      </c>
      <c r="AL301" s="18">
        <v>0</v>
      </c>
      <c r="AM301" s="18">
        <v>69</v>
      </c>
      <c r="AN301" s="18">
        <v>428</v>
      </c>
      <c r="AO301" s="18">
        <v>53</v>
      </c>
      <c r="AP301">
        <f t="shared" si="5"/>
        <v>481</v>
      </c>
    </row>
    <row r="302" spans="1:42" x14ac:dyDescent="0.25">
      <c r="A302" s="2" t="s">
        <v>674</v>
      </c>
      <c r="B302" s="2" t="s">
        <v>333</v>
      </c>
      <c r="C302" s="2" t="s">
        <v>333</v>
      </c>
      <c r="D302" s="2" t="s">
        <v>16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51</v>
      </c>
      <c r="K302" s="2">
        <v>56</v>
      </c>
      <c r="L302" s="2">
        <v>26</v>
      </c>
      <c r="M302" s="2">
        <v>2</v>
      </c>
      <c r="N302" s="2">
        <v>2</v>
      </c>
      <c r="O302" s="2">
        <v>0</v>
      </c>
      <c r="P302" s="2">
        <v>177.31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20</v>
      </c>
      <c r="W302" s="2">
        <v>165</v>
      </c>
      <c r="X302" s="2">
        <v>218</v>
      </c>
      <c r="Z302" s="17" t="s">
        <v>651</v>
      </c>
      <c r="AA302" s="18">
        <v>196</v>
      </c>
      <c r="AB302" s="18">
        <v>95</v>
      </c>
      <c r="AC302" s="18">
        <v>111</v>
      </c>
      <c r="AD302" s="18">
        <v>0</v>
      </c>
      <c r="AE302" s="18">
        <v>0</v>
      </c>
      <c r="AF302" s="18">
        <v>0</v>
      </c>
      <c r="AG302" s="18">
        <v>19.68</v>
      </c>
      <c r="AH302" s="18">
        <v>0</v>
      </c>
      <c r="AI302" s="18">
        <v>0</v>
      </c>
      <c r="AJ302" s="18">
        <v>0</v>
      </c>
      <c r="AK302" s="18">
        <v>0</v>
      </c>
      <c r="AL302" s="18">
        <v>0</v>
      </c>
      <c r="AM302" s="18">
        <v>14</v>
      </c>
      <c r="AN302" s="18">
        <v>53</v>
      </c>
      <c r="AO302" s="18">
        <v>70</v>
      </c>
      <c r="AP302">
        <f t="shared" si="5"/>
        <v>123</v>
      </c>
    </row>
    <row r="303" spans="1:42" x14ac:dyDescent="0.25">
      <c r="A303" s="2" t="s">
        <v>674</v>
      </c>
      <c r="B303" s="2" t="s">
        <v>333</v>
      </c>
      <c r="C303" s="2" t="s">
        <v>337</v>
      </c>
      <c r="D303" s="2" t="s">
        <v>16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11</v>
      </c>
      <c r="Z303" s="17" t="s">
        <v>653</v>
      </c>
      <c r="AA303" s="18">
        <v>400</v>
      </c>
      <c r="AB303" s="18">
        <v>190</v>
      </c>
      <c r="AC303" s="18">
        <v>106</v>
      </c>
      <c r="AD303" s="18">
        <v>0</v>
      </c>
      <c r="AE303" s="18">
        <v>0</v>
      </c>
      <c r="AF303" s="18">
        <v>0</v>
      </c>
      <c r="AG303" s="18">
        <v>208.54</v>
      </c>
      <c r="AH303" s="18">
        <v>0</v>
      </c>
      <c r="AI303" s="18">
        <v>21.3</v>
      </c>
      <c r="AJ303" s="18">
        <v>0</v>
      </c>
      <c r="AK303" s="18">
        <v>0</v>
      </c>
      <c r="AL303" s="18">
        <v>0</v>
      </c>
      <c r="AM303" s="18">
        <v>13</v>
      </c>
      <c r="AN303" s="18">
        <v>64</v>
      </c>
      <c r="AO303" s="18">
        <v>123</v>
      </c>
      <c r="AP303">
        <f t="shared" si="5"/>
        <v>187</v>
      </c>
    </row>
    <row r="304" spans="1:42" x14ac:dyDescent="0.25">
      <c r="A304" s="2" t="s">
        <v>674</v>
      </c>
      <c r="B304" s="2" t="s">
        <v>335</v>
      </c>
      <c r="C304" s="2" t="s">
        <v>335</v>
      </c>
      <c r="D304" s="2" t="s">
        <v>16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19.11</v>
      </c>
      <c r="Q304" s="2">
        <v>0</v>
      </c>
      <c r="R304" s="2">
        <v>5.2</v>
      </c>
      <c r="S304" s="2">
        <v>0</v>
      </c>
      <c r="T304" s="2">
        <v>0</v>
      </c>
      <c r="U304" s="2">
        <v>0</v>
      </c>
      <c r="V304" s="2">
        <v>0</v>
      </c>
      <c r="W304" s="2">
        <v>38</v>
      </c>
      <c r="X304" s="2">
        <v>19</v>
      </c>
      <c r="Z304" s="17" t="s">
        <v>655</v>
      </c>
      <c r="AA304" s="18">
        <v>86</v>
      </c>
      <c r="AB304" s="18">
        <v>93</v>
      </c>
      <c r="AC304" s="18">
        <v>69</v>
      </c>
      <c r="AD304" s="18">
        <v>0</v>
      </c>
      <c r="AE304" s="18">
        <v>0</v>
      </c>
      <c r="AF304" s="18">
        <v>0</v>
      </c>
      <c r="AG304" s="18">
        <v>53.82</v>
      </c>
      <c r="AH304" s="18">
        <v>0</v>
      </c>
      <c r="AI304" s="18">
        <v>0</v>
      </c>
      <c r="AJ304" s="18">
        <v>0</v>
      </c>
      <c r="AK304" s="18">
        <v>0</v>
      </c>
      <c r="AL304" s="18">
        <v>0</v>
      </c>
      <c r="AM304" s="18">
        <v>11</v>
      </c>
      <c r="AN304" s="18">
        <v>85</v>
      </c>
      <c r="AO304" s="18">
        <v>48</v>
      </c>
      <c r="AP304">
        <f t="shared" si="5"/>
        <v>133</v>
      </c>
    </row>
    <row r="305" spans="1:42" x14ac:dyDescent="0.25">
      <c r="A305" s="2" t="s">
        <v>674</v>
      </c>
      <c r="B305" s="2" t="s">
        <v>337</v>
      </c>
      <c r="C305" s="2" t="s">
        <v>337</v>
      </c>
      <c r="D305" s="2" t="s">
        <v>16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258</v>
      </c>
      <c r="K305" s="2">
        <v>125</v>
      </c>
      <c r="L305" s="2">
        <v>92</v>
      </c>
      <c r="M305" s="2">
        <v>9</v>
      </c>
      <c r="N305" s="2">
        <v>9</v>
      </c>
      <c r="O305" s="2">
        <v>0</v>
      </c>
      <c r="P305" s="2">
        <v>157.68</v>
      </c>
      <c r="Q305" s="2">
        <v>0</v>
      </c>
      <c r="R305" s="2">
        <v>56.16</v>
      </c>
      <c r="S305" s="2">
        <v>0</v>
      </c>
      <c r="T305" s="2">
        <v>0</v>
      </c>
      <c r="U305" s="2">
        <v>0</v>
      </c>
      <c r="V305" s="2">
        <v>29</v>
      </c>
      <c r="W305" s="2">
        <v>282</v>
      </c>
      <c r="X305" s="2">
        <v>189</v>
      </c>
      <c r="Z305" s="17" t="s">
        <v>657</v>
      </c>
      <c r="AA305" s="18">
        <v>579</v>
      </c>
      <c r="AB305" s="18">
        <v>435</v>
      </c>
      <c r="AC305" s="18">
        <v>195</v>
      </c>
      <c r="AD305" s="18">
        <v>5</v>
      </c>
      <c r="AE305" s="18">
        <v>5</v>
      </c>
      <c r="AF305" s="18">
        <v>0</v>
      </c>
      <c r="AG305" s="18">
        <v>244.7</v>
      </c>
      <c r="AH305" s="18">
        <v>0</v>
      </c>
      <c r="AI305" s="18">
        <v>65.430000000000007</v>
      </c>
      <c r="AJ305" s="18">
        <v>0</v>
      </c>
      <c r="AK305" s="18">
        <v>0</v>
      </c>
      <c r="AL305" s="18">
        <v>0</v>
      </c>
      <c r="AM305" s="18">
        <v>29</v>
      </c>
      <c r="AN305" s="18">
        <v>228</v>
      </c>
      <c r="AO305" s="18">
        <v>158</v>
      </c>
      <c r="AP305">
        <f t="shared" si="5"/>
        <v>386</v>
      </c>
    </row>
    <row r="306" spans="1:42" x14ac:dyDescent="0.25">
      <c r="A306" s="2" t="s">
        <v>674</v>
      </c>
      <c r="B306" s="2" t="s">
        <v>339</v>
      </c>
      <c r="C306" s="2" t="s">
        <v>339</v>
      </c>
      <c r="D306" s="2" t="s">
        <v>16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4.96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  <c r="W306" s="2">
        <v>7</v>
      </c>
      <c r="X306" s="2">
        <v>1</v>
      </c>
      <c r="Z306" s="17" t="s">
        <v>659</v>
      </c>
      <c r="AA306" s="18">
        <v>275</v>
      </c>
      <c r="AB306" s="18">
        <v>121</v>
      </c>
      <c r="AC306" s="18">
        <v>74</v>
      </c>
      <c r="AD306" s="18">
        <v>0</v>
      </c>
      <c r="AE306" s="18">
        <v>0</v>
      </c>
      <c r="AF306" s="18">
        <v>0</v>
      </c>
      <c r="AG306" s="18">
        <v>298.98</v>
      </c>
      <c r="AH306" s="18">
        <v>0</v>
      </c>
      <c r="AI306" s="18">
        <v>253.98</v>
      </c>
      <c r="AJ306" s="18">
        <v>0</v>
      </c>
      <c r="AK306" s="18">
        <v>0</v>
      </c>
      <c r="AL306" s="18">
        <v>0</v>
      </c>
      <c r="AM306" s="18">
        <v>42</v>
      </c>
      <c r="AN306" s="18">
        <v>0</v>
      </c>
      <c r="AO306" s="18">
        <v>693</v>
      </c>
      <c r="AP306">
        <f t="shared" si="5"/>
        <v>693</v>
      </c>
    </row>
    <row r="307" spans="1:42" x14ac:dyDescent="0.25">
      <c r="A307" s="2" t="s">
        <v>674</v>
      </c>
      <c r="B307" s="2" t="s">
        <v>341</v>
      </c>
      <c r="C307" s="2" t="s">
        <v>341</v>
      </c>
      <c r="D307" s="2" t="s">
        <v>16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5</v>
      </c>
      <c r="K307" s="2">
        <v>1</v>
      </c>
      <c r="L307" s="2">
        <v>4</v>
      </c>
      <c r="M307" s="2">
        <v>0</v>
      </c>
      <c r="N307" s="2">
        <v>0</v>
      </c>
      <c r="O307" s="2">
        <v>0</v>
      </c>
      <c r="P307" s="2">
        <v>54.08</v>
      </c>
      <c r="Q307" s="2">
        <v>0</v>
      </c>
      <c r="R307" s="2">
        <v>12.22</v>
      </c>
      <c r="S307" s="2">
        <v>0</v>
      </c>
      <c r="T307" s="2">
        <v>0</v>
      </c>
      <c r="U307" s="2">
        <v>0</v>
      </c>
      <c r="V307" s="2">
        <v>4</v>
      </c>
      <c r="W307" s="2">
        <v>46</v>
      </c>
      <c r="X307" s="2">
        <v>35</v>
      </c>
      <c r="Z307" s="17" t="s">
        <v>661</v>
      </c>
      <c r="AA307" s="18">
        <v>81</v>
      </c>
      <c r="AB307" s="18">
        <v>51</v>
      </c>
      <c r="AC307" s="18">
        <v>15</v>
      </c>
      <c r="AD307" s="18">
        <v>0</v>
      </c>
      <c r="AE307" s="18">
        <v>0</v>
      </c>
      <c r="AF307" s="18">
        <v>0</v>
      </c>
      <c r="AG307" s="18">
        <v>18.62</v>
      </c>
      <c r="AH307" s="18">
        <v>0</v>
      </c>
      <c r="AI307" s="18">
        <v>1.71</v>
      </c>
      <c r="AJ307" s="18">
        <v>0</v>
      </c>
      <c r="AK307" s="18">
        <v>0</v>
      </c>
      <c r="AL307" s="18">
        <v>0</v>
      </c>
      <c r="AM307" s="18">
        <v>6</v>
      </c>
      <c r="AN307" s="18">
        <v>54</v>
      </c>
      <c r="AO307" s="18">
        <v>48</v>
      </c>
      <c r="AP307">
        <f t="shared" si="5"/>
        <v>102</v>
      </c>
    </row>
    <row r="308" spans="1:42" x14ac:dyDescent="0.25">
      <c r="A308" s="2" t="s">
        <v>674</v>
      </c>
      <c r="B308" s="2" t="s">
        <v>343</v>
      </c>
      <c r="C308" s="2" t="s">
        <v>343</v>
      </c>
      <c r="D308" s="2" t="s">
        <v>16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6</v>
      </c>
      <c r="W308" s="2">
        <v>2</v>
      </c>
      <c r="X308" s="2">
        <v>1</v>
      </c>
      <c r="Z308" s="17" t="s">
        <v>732</v>
      </c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>
        <f t="shared" si="5"/>
        <v>0</v>
      </c>
    </row>
    <row r="309" spans="1:42" x14ac:dyDescent="0.25">
      <c r="A309" s="2" t="s">
        <v>674</v>
      </c>
      <c r="B309" s="2" t="s">
        <v>345</v>
      </c>
      <c r="C309" s="2" t="s">
        <v>345</v>
      </c>
      <c r="D309" s="2" t="s">
        <v>16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5.4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12</v>
      </c>
      <c r="X309" s="2">
        <v>4</v>
      </c>
      <c r="Z309" s="17" t="s">
        <v>698</v>
      </c>
      <c r="AA309" s="18">
        <v>73040</v>
      </c>
      <c r="AB309" s="18">
        <v>37794</v>
      </c>
      <c r="AC309" s="18">
        <v>27704</v>
      </c>
      <c r="AD309" s="18">
        <v>4070</v>
      </c>
      <c r="AE309" s="18">
        <v>3690.7700000000009</v>
      </c>
      <c r="AF309" s="18">
        <v>220.96</v>
      </c>
      <c r="AG309" s="18">
        <v>54663.009000000035</v>
      </c>
      <c r="AH309" s="18">
        <v>188.10999999999999</v>
      </c>
      <c r="AI309" s="18">
        <v>10441.300000000001</v>
      </c>
      <c r="AJ309" s="18">
        <v>1.2</v>
      </c>
      <c r="AK309" s="18">
        <v>4774.1399999999994</v>
      </c>
      <c r="AL309" s="18">
        <v>2.7</v>
      </c>
      <c r="AM309" s="18">
        <v>8933</v>
      </c>
      <c r="AN309" s="18">
        <v>74019</v>
      </c>
      <c r="AO309" s="18">
        <v>55826</v>
      </c>
      <c r="AP309">
        <f t="shared" si="5"/>
        <v>129845</v>
      </c>
    </row>
    <row r="310" spans="1:42" x14ac:dyDescent="0.25">
      <c r="A310" s="2" t="s">
        <v>674</v>
      </c>
      <c r="B310" s="2" t="s">
        <v>347</v>
      </c>
      <c r="C310" s="2" t="s">
        <v>347</v>
      </c>
      <c r="D310" s="2" t="s">
        <v>16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15.46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13</v>
      </c>
      <c r="X310" s="2">
        <v>9</v>
      </c>
    </row>
    <row r="311" spans="1:42" x14ac:dyDescent="0.25">
      <c r="A311" s="2" t="s">
        <v>674</v>
      </c>
      <c r="B311" s="2" t="s">
        <v>349</v>
      </c>
      <c r="C311" s="2" t="s">
        <v>349</v>
      </c>
      <c r="D311" s="2" t="s">
        <v>16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12.15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24</v>
      </c>
      <c r="X311" s="2">
        <v>11</v>
      </c>
    </row>
    <row r="312" spans="1:42" x14ac:dyDescent="0.25">
      <c r="A312" s="2" t="s">
        <v>674</v>
      </c>
      <c r="B312" s="2" t="s">
        <v>351</v>
      </c>
      <c r="C312" s="2" t="s">
        <v>351</v>
      </c>
      <c r="D312" s="2" t="s">
        <v>16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4.62</v>
      </c>
      <c r="Q312" s="2">
        <v>0</v>
      </c>
      <c r="R312" s="2">
        <v>2.2400000000000002</v>
      </c>
      <c r="S312" s="2">
        <v>0</v>
      </c>
      <c r="T312" s="2">
        <v>0</v>
      </c>
      <c r="U312" s="2">
        <v>0</v>
      </c>
      <c r="V312" s="2">
        <v>0</v>
      </c>
      <c r="W312" s="2">
        <v>22</v>
      </c>
      <c r="X312" s="2">
        <v>1</v>
      </c>
    </row>
    <row r="313" spans="1:42" x14ac:dyDescent="0.25">
      <c r="A313" s="2" t="s">
        <v>674</v>
      </c>
      <c r="B313" s="2" t="s">
        <v>353</v>
      </c>
      <c r="C313" s="2" t="s">
        <v>341</v>
      </c>
      <c r="D313" s="2" t="s">
        <v>16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0.54</v>
      </c>
      <c r="U313" s="2">
        <v>0</v>
      </c>
      <c r="V313" s="2">
        <v>0</v>
      </c>
      <c r="W313" s="2">
        <v>0</v>
      </c>
      <c r="X313" s="2">
        <v>0</v>
      </c>
    </row>
    <row r="314" spans="1:42" x14ac:dyDescent="0.25">
      <c r="A314" s="2" t="s">
        <v>674</v>
      </c>
      <c r="B314" s="2" t="s">
        <v>353</v>
      </c>
      <c r="C314" s="2" t="s">
        <v>353</v>
      </c>
      <c r="D314" s="2" t="s">
        <v>16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40.4</v>
      </c>
      <c r="Q314" s="2">
        <v>0</v>
      </c>
      <c r="R314" s="2">
        <v>12.6</v>
      </c>
      <c r="S314" s="2">
        <v>0</v>
      </c>
      <c r="T314" s="2">
        <v>0.54</v>
      </c>
      <c r="U314" s="2">
        <v>0</v>
      </c>
      <c r="V314" s="2">
        <v>4</v>
      </c>
      <c r="W314" s="2">
        <v>47</v>
      </c>
      <c r="X314" s="2">
        <v>21</v>
      </c>
    </row>
    <row r="315" spans="1:42" x14ac:dyDescent="0.25">
      <c r="A315" s="2" t="s">
        <v>674</v>
      </c>
      <c r="B315" s="2" t="s">
        <v>355</v>
      </c>
      <c r="C315" s="2" t="s">
        <v>355</v>
      </c>
      <c r="D315" s="2" t="s">
        <v>16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21</v>
      </c>
      <c r="X315" s="2">
        <v>3</v>
      </c>
    </row>
    <row r="316" spans="1:42" x14ac:dyDescent="0.25">
      <c r="A316" s="2" t="s">
        <v>674</v>
      </c>
      <c r="B316" s="2" t="s">
        <v>357</v>
      </c>
      <c r="C316" s="2" t="s">
        <v>357</v>
      </c>
      <c r="D316" s="2" t="s">
        <v>16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21</v>
      </c>
      <c r="X316" s="2">
        <v>2</v>
      </c>
    </row>
    <row r="317" spans="1:42" x14ac:dyDescent="0.25">
      <c r="A317" s="2" t="s">
        <v>674</v>
      </c>
      <c r="B317" s="2" t="s">
        <v>359</v>
      </c>
      <c r="C317" s="2" t="s">
        <v>355</v>
      </c>
      <c r="D317" s="2" t="s">
        <v>16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1</v>
      </c>
      <c r="W317" s="2">
        <v>0</v>
      </c>
      <c r="X317" s="2">
        <v>3</v>
      </c>
    </row>
    <row r="318" spans="1:42" x14ac:dyDescent="0.25">
      <c r="A318" s="2" t="s">
        <v>674</v>
      </c>
      <c r="B318" s="2" t="s">
        <v>359</v>
      </c>
      <c r="C318" s="2" t="s">
        <v>359</v>
      </c>
      <c r="D318" s="2" t="s">
        <v>16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547</v>
      </c>
      <c r="K318" s="2">
        <v>281</v>
      </c>
      <c r="L318" s="2">
        <v>81</v>
      </c>
      <c r="M318" s="2">
        <v>36</v>
      </c>
      <c r="N318" s="2">
        <v>36</v>
      </c>
      <c r="O318" s="2">
        <v>0</v>
      </c>
      <c r="P318" s="2">
        <v>633.02</v>
      </c>
      <c r="Q318" s="2">
        <v>0</v>
      </c>
      <c r="R318" s="2">
        <v>50.58</v>
      </c>
      <c r="S318" s="2">
        <v>0</v>
      </c>
      <c r="T318" s="2">
        <v>0</v>
      </c>
      <c r="U318" s="2">
        <v>0</v>
      </c>
      <c r="V318" s="2">
        <v>46</v>
      </c>
      <c r="W318" s="2">
        <v>357</v>
      </c>
      <c r="X318" s="2">
        <v>120</v>
      </c>
    </row>
    <row r="319" spans="1:42" x14ac:dyDescent="0.25">
      <c r="A319" s="2" t="s">
        <v>674</v>
      </c>
      <c r="B319" s="2" t="s">
        <v>361</v>
      </c>
      <c r="C319" s="2" t="s">
        <v>361</v>
      </c>
      <c r="D319" s="2" t="s">
        <v>16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12</v>
      </c>
      <c r="Q319" s="2">
        <v>0</v>
      </c>
      <c r="R319" s="2">
        <v>3.52</v>
      </c>
      <c r="S319" s="2">
        <v>0</v>
      </c>
      <c r="T319" s="2">
        <v>0</v>
      </c>
      <c r="U319" s="2">
        <v>0</v>
      </c>
      <c r="V319" s="2">
        <v>1</v>
      </c>
      <c r="W319" s="2">
        <v>245</v>
      </c>
      <c r="X319" s="2">
        <v>24</v>
      </c>
    </row>
    <row r="320" spans="1:42" x14ac:dyDescent="0.25">
      <c r="A320" s="2" t="s">
        <v>674</v>
      </c>
      <c r="B320" s="2" t="s">
        <v>363</v>
      </c>
      <c r="C320" s="2" t="s">
        <v>363</v>
      </c>
      <c r="D320" s="2" t="s">
        <v>16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13</v>
      </c>
      <c r="K320" s="2">
        <v>6</v>
      </c>
      <c r="L320" s="2">
        <v>2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14</v>
      </c>
      <c r="X320" s="2">
        <v>176</v>
      </c>
    </row>
    <row r="321" spans="1:24" x14ac:dyDescent="0.25">
      <c r="A321" s="2" t="s">
        <v>674</v>
      </c>
      <c r="B321" s="2" t="s">
        <v>365</v>
      </c>
      <c r="C321" s="2" t="s">
        <v>357</v>
      </c>
      <c r="D321" s="2" t="s">
        <v>16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1</v>
      </c>
      <c r="W321" s="2">
        <v>0</v>
      </c>
      <c r="X321" s="2">
        <v>0</v>
      </c>
    </row>
    <row r="322" spans="1:24" x14ac:dyDescent="0.25">
      <c r="A322" s="2" t="s">
        <v>674</v>
      </c>
      <c r="B322" s="2" t="s">
        <v>365</v>
      </c>
      <c r="C322" s="2" t="s">
        <v>365</v>
      </c>
      <c r="D322" s="2" t="s">
        <v>16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149</v>
      </c>
      <c r="K322" s="2">
        <v>117</v>
      </c>
      <c r="L322" s="2">
        <v>28</v>
      </c>
      <c r="M322" s="2">
        <v>0</v>
      </c>
      <c r="N322" s="2">
        <v>0</v>
      </c>
      <c r="O322" s="2">
        <v>0</v>
      </c>
      <c r="P322" s="2">
        <v>115.17</v>
      </c>
      <c r="Q322" s="2">
        <v>0</v>
      </c>
      <c r="R322" s="2">
        <v>81.27</v>
      </c>
      <c r="S322" s="2">
        <v>0</v>
      </c>
      <c r="T322" s="2">
        <v>0</v>
      </c>
      <c r="U322" s="2">
        <v>0</v>
      </c>
      <c r="V322" s="2">
        <v>34</v>
      </c>
      <c r="W322" s="2">
        <v>229</v>
      </c>
      <c r="X322" s="2">
        <v>101</v>
      </c>
    </row>
    <row r="323" spans="1:24" x14ac:dyDescent="0.25">
      <c r="A323" s="2" t="s">
        <v>674</v>
      </c>
      <c r="B323" s="2" t="s">
        <v>367</v>
      </c>
      <c r="C323" s="2" t="s">
        <v>367</v>
      </c>
      <c r="D323" s="2" t="s">
        <v>16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2</v>
      </c>
      <c r="K323" s="2">
        <v>2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1</v>
      </c>
      <c r="W323" s="2">
        <v>31</v>
      </c>
      <c r="X323" s="2">
        <v>9</v>
      </c>
    </row>
    <row r="324" spans="1:24" x14ac:dyDescent="0.25">
      <c r="A324" s="2" t="s">
        <v>674</v>
      </c>
      <c r="B324" s="2" t="s">
        <v>369</v>
      </c>
      <c r="C324" s="2" t="s">
        <v>369</v>
      </c>
      <c r="D324" s="2" t="s">
        <v>16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4</v>
      </c>
      <c r="W324" s="2">
        <v>1</v>
      </c>
      <c r="X324" s="2">
        <v>28</v>
      </c>
    </row>
    <row r="325" spans="1:24" x14ac:dyDescent="0.25">
      <c r="A325" s="2" t="s">
        <v>674</v>
      </c>
      <c r="B325" s="2" t="s">
        <v>371</v>
      </c>
      <c r="C325" s="2" t="s">
        <v>89</v>
      </c>
      <c r="D325" s="2" t="s">
        <v>16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</row>
    <row r="326" spans="1:24" x14ac:dyDescent="0.25">
      <c r="A326" s="2" t="s">
        <v>674</v>
      </c>
      <c r="B326" s="2" t="s">
        <v>371</v>
      </c>
      <c r="C326" s="2" t="s">
        <v>371</v>
      </c>
      <c r="D326" s="2" t="s">
        <v>16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110</v>
      </c>
      <c r="K326" s="2">
        <v>77</v>
      </c>
      <c r="L326" s="2">
        <v>44</v>
      </c>
      <c r="M326" s="2">
        <v>0</v>
      </c>
      <c r="N326" s="2">
        <v>0</v>
      </c>
      <c r="O326" s="2">
        <v>0</v>
      </c>
      <c r="P326" s="2">
        <v>115.64</v>
      </c>
      <c r="Q326" s="2">
        <v>0</v>
      </c>
      <c r="R326" s="2">
        <v>10.89</v>
      </c>
      <c r="S326" s="2">
        <v>0</v>
      </c>
      <c r="T326" s="2">
        <v>0</v>
      </c>
      <c r="U326" s="2">
        <v>0</v>
      </c>
      <c r="V326" s="2">
        <v>23</v>
      </c>
      <c r="W326" s="2">
        <v>638</v>
      </c>
      <c r="X326" s="2">
        <v>207</v>
      </c>
    </row>
    <row r="327" spans="1:24" x14ac:dyDescent="0.25">
      <c r="A327" s="2" t="s">
        <v>674</v>
      </c>
      <c r="B327" s="2" t="s">
        <v>373</v>
      </c>
      <c r="C327" s="2" t="s">
        <v>373</v>
      </c>
      <c r="D327" s="2" t="s">
        <v>16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55</v>
      </c>
      <c r="K327" s="2">
        <v>34</v>
      </c>
      <c r="L327" s="2">
        <v>28</v>
      </c>
      <c r="M327" s="2">
        <v>0</v>
      </c>
      <c r="N327" s="2">
        <v>0</v>
      </c>
      <c r="O327" s="2">
        <v>0</v>
      </c>
      <c r="P327" s="2">
        <v>56.16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8</v>
      </c>
      <c r="W327" s="2">
        <v>93</v>
      </c>
      <c r="X327" s="2">
        <v>61</v>
      </c>
    </row>
    <row r="328" spans="1:24" x14ac:dyDescent="0.25">
      <c r="A328" s="2" t="s">
        <v>674</v>
      </c>
      <c r="B328" s="2" t="s">
        <v>375</v>
      </c>
      <c r="C328" s="2" t="s">
        <v>375</v>
      </c>
      <c r="D328" s="2" t="s">
        <v>16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242</v>
      </c>
      <c r="K328" s="2">
        <v>109</v>
      </c>
      <c r="L328" s="2">
        <v>117</v>
      </c>
      <c r="M328" s="2">
        <v>0</v>
      </c>
      <c r="N328" s="2">
        <v>0</v>
      </c>
      <c r="O328" s="2">
        <v>0</v>
      </c>
      <c r="P328" s="2">
        <v>73.73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15</v>
      </c>
      <c r="W328" s="2">
        <v>57</v>
      </c>
      <c r="X328" s="2">
        <v>24</v>
      </c>
    </row>
    <row r="329" spans="1:24" x14ac:dyDescent="0.25">
      <c r="A329" s="2" t="s">
        <v>674</v>
      </c>
      <c r="B329" s="2" t="s">
        <v>377</v>
      </c>
      <c r="C329" s="2" t="s">
        <v>377</v>
      </c>
      <c r="D329" s="2" t="s">
        <v>16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20</v>
      </c>
      <c r="K329" s="2">
        <v>13</v>
      </c>
      <c r="L329" s="2">
        <v>12</v>
      </c>
      <c r="M329" s="2">
        <v>0</v>
      </c>
      <c r="N329" s="2">
        <v>0</v>
      </c>
      <c r="O329" s="2">
        <v>0</v>
      </c>
      <c r="P329" s="2">
        <v>12.69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3</v>
      </c>
      <c r="W329" s="2">
        <v>41</v>
      </c>
      <c r="X329" s="2">
        <v>0</v>
      </c>
    </row>
    <row r="330" spans="1:24" x14ac:dyDescent="0.25">
      <c r="A330" s="2" t="s">
        <v>674</v>
      </c>
      <c r="B330" s="2" t="s">
        <v>379</v>
      </c>
      <c r="C330" s="2" t="s">
        <v>379</v>
      </c>
      <c r="D330" s="2" t="s">
        <v>16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13</v>
      </c>
      <c r="K330" s="2">
        <v>0</v>
      </c>
      <c r="L330" s="2">
        <v>3</v>
      </c>
      <c r="M330" s="2">
        <v>0</v>
      </c>
      <c r="N330" s="2">
        <v>0</v>
      </c>
      <c r="O330" s="2">
        <v>0</v>
      </c>
      <c r="P330" s="2">
        <v>35.1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</row>
    <row r="331" spans="1:24" x14ac:dyDescent="0.25">
      <c r="A331" s="2" t="s">
        <v>674</v>
      </c>
      <c r="B331" s="2" t="s">
        <v>381</v>
      </c>
      <c r="C331" s="2" t="s">
        <v>381</v>
      </c>
      <c r="D331" s="2" t="s">
        <v>16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81</v>
      </c>
      <c r="K331" s="2">
        <v>34</v>
      </c>
      <c r="L331" s="2">
        <v>38</v>
      </c>
      <c r="M331" s="2">
        <v>0</v>
      </c>
      <c r="N331" s="2">
        <v>0</v>
      </c>
      <c r="O331" s="2">
        <v>0</v>
      </c>
      <c r="P331" s="2">
        <v>41.6</v>
      </c>
      <c r="Q331" s="2">
        <v>0</v>
      </c>
      <c r="R331" s="2">
        <v>22.85</v>
      </c>
      <c r="S331" s="2">
        <v>0</v>
      </c>
      <c r="T331" s="2">
        <v>0</v>
      </c>
      <c r="U331" s="2">
        <v>0</v>
      </c>
      <c r="V331" s="2">
        <v>0</v>
      </c>
      <c r="W331" s="2">
        <v>53</v>
      </c>
      <c r="X331" s="2">
        <v>65</v>
      </c>
    </row>
    <row r="332" spans="1:24" x14ac:dyDescent="0.25">
      <c r="A332" s="2" t="s">
        <v>674</v>
      </c>
      <c r="B332" s="2" t="s">
        <v>383</v>
      </c>
      <c r="C332" s="2" t="s">
        <v>383</v>
      </c>
      <c r="D332" s="2" t="s">
        <v>16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39</v>
      </c>
      <c r="K332" s="2">
        <v>26</v>
      </c>
      <c r="L332" s="2">
        <v>12</v>
      </c>
      <c r="M332" s="2">
        <v>0</v>
      </c>
      <c r="N332" s="2">
        <v>0</v>
      </c>
      <c r="O332" s="2">
        <v>0</v>
      </c>
      <c r="P332" s="2">
        <v>38.020000000000003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3</v>
      </c>
      <c r="W332" s="2">
        <v>66</v>
      </c>
      <c r="X332" s="2">
        <v>14</v>
      </c>
    </row>
    <row r="333" spans="1:24" x14ac:dyDescent="0.25">
      <c r="A333" s="2" t="s">
        <v>674</v>
      </c>
      <c r="B333" s="2" t="s">
        <v>385</v>
      </c>
      <c r="C333" s="2" t="s">
        <v>385</v>
      </c>
      <c r="D333" s="2" t="s">
        <v>16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18</v>
      </c>
      <c r="K333" s="2">
        <v>19</v>
      </c>
      <c r="L333" s="2">
        <v>4</v>
      </c>
      <c r="M333" s="2">
        <v>6</v>
      </c>
      <c r="N333" s="2">
        <v>6</v>
      </c>
      <c r="O333" s="2">
        <v>0</v>
      </c>
      <c r="P333" s="2">
        <v>79.319999999999993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</row>
    <row r="334" spans="1:24" x14ac:dyDescent="0.25">
      <c r="A334" s="2" t="s">
        <v>674</v>
      </c>
      <c r="B334" s="2" t="s">
        <v>387</v>
      </c>
      <c r="C334" s="2" t="s">
        <v>387</v>
      </c>
      <c r="D334" s="2" t="s">
        <v>16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27</v>
      </c>
      <c r="K334" s="2">
        <v>31</v>
      </c>
      <c r="L334" s="2">
        <v>10</v>
      </c>
      <c r="M334" s="2">
        <v>2</v>
      </c>
      <c r="N334" s="2">
        <v>2</v>
      </c>
      <c r="O334" s="2">
        <v>0</v>
      </c>
      <c r="P334" s="2">
        <v>36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</row>
    <row r="335" spans="1:24" x14ac:dyDescent="0.25">
      <c r="A335" s="2" t="s">
        <v>674</v>
      </c>
      <c r="B335" s="2" t="s">
        <v>389</v>
      </c>
      <c r="C335" s="2" t="s">
        <v>389</v>
      </c>
      <c r="D335" s="2" t="s">
        <v>16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44</v>
      </c>
      <c r="K335" s="2">
        <v>29</v>
      </c>
      <c r="L335" s="2">
        <v>21</v>
      </c>
      <c r="M335" s="2">
        <v>0</v>
      </c>
      <c r="N335" s="2">
        <v>0</v>
      </c>
      <c r="O335" s="2">
        <v>0</v>
      </c>
      <c r="P335" s="2">
        <v>24.91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5</v>
      </c>
      <c r="W335" s="2">
        <v>64</v>
      </c>
      <c r="X335" s="2">
        <v>0</v>
      </c>
    </row>
    <row r="336" spans="1:24" x14ac:dyDescent="0.25">
      <c r="A336" s="2" t="s">
        <v>674</v>
      </c>
      <c r="B336" s="2" t="s">
        <v>391</v>
      </c>
      <c r="C336" s="2" t="s">
        <v>391</v>
      </c>
      <c r="D336" s="2" t="s">
        <v>16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3</v>
      </c>
      <c r="K336" s="2">
        <v>19</v>
      </c>
      <c r="L336" s="2">
        <v>0</v>
      </c>
      <c r="M336" s="2">
        <v>0</v>
      </c>
      <c r="N336" s="2">
        <v>0</v>
      </c>
      <c r="O336" s="2">
        <v>0</v>
      </c>
      <c r="P336" s="2">
        <v>10.71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</row>
    <row r="337" spans="1:24" x14ac:dyDescent="0.25">
      <c r="A337" s="2" t="s">
        <v>674</v>
      </c>
      <c r="B337" s="2" t="s">
        <v>393</v>
      </c>
      <c r="C337" s="2" t="s">
        <v>393</v>
      </c>
      <c r="D337" s="2" t="s">
        <v>16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3</v>
      </c>
      <c r="K337" s="2">
        <v>2</v>
      </c>
      <c r="L337" s="2">
        <v>4</v>
      </c>
      <c r="M337" s="2">
        <v>0</v>
      </c>
      <c r="N337" s="2">
        <v>0</v>
      </c>
      <c r="O337" s="2">
        <v>0</v>
      </c>
      <c r="P337" s="2">
        <v>18.72</v>
      </c>
      <c r="Q337" s="2">
        <v>0</v>
      </c>
      <c r="R337" s="2">
        <v>4.32</v>
      </c>
      <c r="S337" s="2">
        <v>0</v>
      </c>
      <c r="T337" s="2">
        <v>0</v>
      </c>
      <c r="U337" s="2">
        <v>0</v>
      </c>
      <c r="V337" s="2">
        <v>3</v>
      </c>
      <c r="W337" s="2">
        <v>38</v>
      </c>
      <c r="X337" s="2">
        <v>0</v>
      </c>
    </row>
    <row r="338" spans="1:24" x14ac:dyDescent="0.25">
      <c r="A338" s="2" t="s">
        <v>674</v>
      </c>
      <c r="B338" s="2" t="s">
        <v>395</v>
      </c>
      <c r="C338" s="2" t="s">
        <v>395</v>
      </c>
      <c r="D338" s="2" t="s">
        <v>16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7</v>
      </c>
      <c r="X338" s="2">
        <v>0</v>
      </c>
    </row>
    <row r="339" spans="1:24" x14ac:dyDescent="0.25">
      <c r="A339" s="2" t="s">
        <v>674</v>
      </c>
      <c r="B339" s="2" t="s">
        <v>397</v>
      </c>
      <c r="C339" s="2" t="s">
        <v>397</v>
      </c>
      <c r="D339" s="2" t="s">
        <v>16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81.56</v>
      </c>
      <c r="Q339" s="2">
        <v>0</v>
      </c>
      <c r="R339" s="2">
        <v>27.68</v>
      </c>
      <c r="S339" s="2">
        <v>0</v>
      </c>
      <c r="T339" s="2">
        <v>0</v>
      </c>
      <c r="U339" s="2">
        <v>0</v>
      </c>
      <c r="V339" s="2">
        <v>8</v>
      </c>
      <c r="W339" s="2">
        <v>60</v>
      </c>
      <c r="X339" s="2">
        <v>87</v>
      </c>
    </row>
    <row r="340" spans="1:24" x14ac:dyDescent="0.25">
      <c r="A340" s="2" t="s">
        <v>674</v>
      </c>
      <c r="B340" s="2" t="s">
        <v>399</v>
      </c>
      <c r="C340" s="2" t="s">
        <v>399</v>
      </c>
      <c r="D340" s="2" t="s">
        <v>16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8.5399999999999991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3</v>
      </c>
      <c r="W340" s="2">
        <v>23</v>
      </c>
      <c r="X340" s="2">
        <v>19</v>
      </c>
    </row>
    <row r="341" spans="1:24" x14ac:dyDescent="0.25">
      <c r="A341" s="2" t="s">
        <v>674</v>
      </c>
      <c r="B341" s="2" t="s">
        <v>401</v>
      </c>
      <c r="C341" s="2" t="s">
        <v>401</v>
      </c>
      <c r="D341" s="2" t="s">
        <v>16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14.27</v>
      </c>
      <c r="Q341" s="2">
        <v>0</v>
      </c>
      <c r="R341" s="2">
        <v>5.86</v>
      </c>
      <c r="S341" s="2">
        <v>0</v>
      </c>
      <c r="T341" s="2">
        <v>0</v>
      </c>
      <c r="U341" s="2">
        <v>0</v>
      </c>
      <c r="V341" s="2">
        <v>4</v>
      </c>
      <c r="W341" s="2">
        <v>25</v>
      </c>
      <c r="X341" s="2">
        <v>22</v>
      </c>
    </row>
    <row r="342" spans="1:24" x14ac:dyDescent="0.25">
      <c r="A342" s="2" t="s">
        <v>674</v>
      </c>
      <c r="B342" s="2" t="s">
        <v>403</v>
      </c>
      <c r="C342" s="2" t="s">
        <v>403</v>
      </c>
      <c r="D342" s="2" t="s">
        <v>16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61</v>
      </c>
      <c r="K342" s="2">
        <v>28</v>
      </c>
      <c r="L342" s="2">
        <v>33</v>
      </c>
      <c r="M342" s="2">
        <v>11</v>
      </c>
      <c r="N342" s="2">
        <v>11</v>
      </c>
      <c r="O342" s="2">
        <v>0</v>
      </c>
      <c r="P342" s="2">
        <v>223.56</v>
      </c>
      <c r="Q342" s="2">
        <v>0</v>
      </c>
      <c r="R342" s="2">
        <v>21.24</v>
      </c>
      <c r="S342" s="2">
        <v>0</v>
      </c>
      <c r="T342" s="2">
        <v>0</v>
      </c>
      <c r="U342" s="2">
        <v>0</v>
      </c>
      <c r="V342" s="2">
        <v>39</v>
      </c>
      <c r="W342" s="2">
        <v>159</v>
      </c>
      <c r="X342" s="2">
        <v>205</v>
      </c>
    </row>
    <row r="343" spans="1:24" x14ac:dyDescent="0.25">
      <c r="A343" s="2" t="s">
        <v>674</v>
      </c>
      <c r="B343" s="2" t="s">
        <v>405</v>
      </c>
      <c r="C343" s="2" t="s">
        <v>239</v>
      </c>
      <c r="D343" s="2" t="s">
        <v>16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1</v>
      </c>
      <c r="L343" s="2">
        <v>0</v>
      </c>
      <c r="M343" s="2">
        <v>0</v>
      </c>
      <c r="N343" s="2">
        <v>0</v>
      </c>
      <c r="O343" s="2">
        <v>0</v>
      </c>
      <c r="P343" s="2">
        <v>1.05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</v>
      </c>
      <c r="X343" s="2">
        <v>0</v>
      </c>
    </row>
    <row r="344" spans="1:24" x14ac:dyDescent="0.25">
      <c r="A344" s="2" t="s">
        <v>674</v>
      </c>
      <c r="B344" s="2" t="s">
        <v>405</v>
      </c>
      <c r="C344" s="2" t="s">
        <v>405</v>
      </c>
      <c r="D344" s="2" t="s">
        <v>16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750</v>
      </c>
      <c r="K344" s="2">
        <v>473</v>
      </c>
      <c r="L344" s="2">
        <v>469</v>
      </c>
      <c r="M344" s="2">
        <v>91</v>
      </c>
      <c r="N344" s="2">
        <v>91</v>
      </c>
      <c r="O344" s="2">
        <v>0</v>
      </c>
      <c r="P344" s="2">
        <v>1285.08</v>
      </c>
      <c r="Q344" s="2">
        <v>0</v>
      </c>
      <c r="R344" s="2">
        <v>317.45</v>
      </c>
      <c r="S344" s="2">
        <v>0</v>
      </c>
      <c r="T344" s="2">
        <v>0</v>
      </c>
      <c r="U344" s="2">
        <v>0</v>
      </c>
      <c r="V344" s="2">
        <v>208</v>
      </c>
      <c r="W344" s="2">
        <v>2386</v>
      </c>
      <c r="X344" s="2">
        <v>0</v>
      </c>
    </row>
    <row r="345" spans="1:24" x14ac:dyDescent="0.25">
      <c r="A345" s="2" t="s">
        <v>674</v>
      </c>
      <c r="B345" s="2" t="s">
        <v>405</v>
      </c>
      <c r="C345" s="2" t="s">
        <v>413</v>
      </c>
      <c r="D345" s="2" t="s">
        <v>16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2</v>
      </c>
      <c r="X345" s="2">
        <v>0</v>
      </c>
    </row>
    <row r="346" spans="1:24" x14ac:dyDescent="0.25">
      <c r="A346" s="2" t="s">
        <v>674</v>
      </c>
      <c r="B346" s="2" t="s">
        <v>405</v>
      </c>
      <c r="C346" s="2" t="s">
        <v>417</v>
      </c>
      <c r="D346" s="2" t="s">
        <v>16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1</v>
      </c>
      <c r="X346" s="2">
        <v>0</v>
      </c>
    </row>
    <row r="347" spans="1:24" x14ac:dyDescent="0.25">
      <c r="A347" s="2" t="s">
        <v>674</v>
      </c>
      <c r="B347" s="2" t="s">
        <v>405</v>
      </c>
      <c r="C347" s="2" t="s">
        <v>419</v>
      </c>
      <c r="D347" s="2" t="s">
        <v>16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1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2</v>
      </c>
      <c r="W347" s="2">
        <v>2</v>
      </c>
      <c r="X347" s="2">
        <v>0</v>
      </c>
    </row>
    <row r="348" spans="1:24" x14ac:dyDescent="0.25">
      <c r="A348" s="2" t="s">
        <v>674</v>
      </c>
      <c r="B348" s="2" t="s">
        <v>405</v>
      </c>
      <c r="C348" s="2" t="s">
        <v>425</v>
      </c>
      <c r="D348" s="2" t="s">
        <v>16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</v>
      </c>
      <c r="L348" s="2">
        <v>0</v>
      </c>
      <c r="M348" s="2">
        <v>0</v>
      </c>
      <c r="N348" s="2">
        <v>0</v>
      </c>
      <c r="O348" s="2">
        <v>0</v>
      </c>
      <c r="P348" s="2">
        <v>0.54</v>
      </c>
      <c r="Q348" s="2">
        <v>0</v>
      </c>
      <c r="R348" s="2">
        <v>0.09</v>
      </c>
      <c r="S348" s="2">
        <v>0</v>
      </c>
      <c r="T348" s="2">
        <v>0</v>
      </c>
      <c r="U348" s="2">
        <v>0</v>
      </c>
      <c r="V348" s="2">
        <v>1</v>
      </c>
      <c r="W348" s="2">
        <v>5</v>
      </c>
      <c r="X348" s="2">
        <v>0</v>
      </c>
    </row>
    <row r="349" spans="1:24" x14ac:dyDescent="0.25">
      <c r="A349" s="2" t="s">
        <v>674</v>
      </c>
      <c r="B349" s="2" t="s">
        <v>405</v>
      </c>
      <c r="C349" s="2" t="s">
        <v>427</v>
      </c>
      <c r="D349" s="2" t="s">
        <v>16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1</v>
      </c>
      <c r="X349" s="2">
        <v>0</v>
      </c>
    </row>
    <row r="350" spans="1:24" x14ac:dyDescent="0.25">
      <c r="A350" s="2" t="s">
        <v>674</v>
      </c>
      <c r="B350" s="2" t="s">
        <v>405</v>
      </c>
      <c r="C350" s="2" t="s">
        <v>429</v>
      </c>
      <c r="D350" s="2" t="s">
        <v>16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0.17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1</v>
      </c>
      <c r="X350" s="2">
        <v>0</v>
      </c>
    </row>
    <row r="351" spans="1:24" x14ac:dyDescent="0.25">
      <c r="A351" s="2" t="s">
        <v>674</v>
      </c>
      <c r="B351" s="2" t="s">
        <v>405</v>
      </c>
      <c r="C351" s="2" t="s">
        <v>431</v>
      </c>
      <c r="D351" s="2" t="s">
        <v>16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1</v>
      </c>
      <c r="W351" s="2">
        <v>1</v>
      </c>
      <c r="X351" s="2">
        <v>0</v>
      </c>
    </row>
    <row r="352" spans="1:24" x14ac:dyDescent="0.25">
      <c r="A352" s="2" t="s">
        <v>674</v>
      </c>
      <c r="B352" s="2" t="s">
        <v>407</v>
      </c>
      <c r="C352" s="2" t="s">
        <v>225</v>
      </c>
      <c r="D352" s="2" t="s">
        <v>16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1</v>
      </c>
    </row>
    <row r="353" spans="1:24" x14ac:dyDescent="0.25">
      <c r="A353" s="2" t="s">
        <v>674</v>
      </c>
      <c r="B353" s="2" t="s">
        <v>407</v>
      </c>
      <c r="C353" s="2" t="s">
        <v>239</v>
      </c>
      <c r="D353" s="2" t="s">
        <v>16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4</v>
      </c>
    </row>
    <row r="354" spans="1:24" x14ac:dyDescent="0.25">
      <c r="A354" s="2" t="s">
        <v>674</v>
      </c>
      <c r="B354" s="2" t="s">
        <v>407</v>
      </c>
      <c r="C354" s="2" t="s">
        <v>241</v>
      </c>
      <c r="D354" s="2" t="s">
        <v>16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0.18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1</v>
      </c>
    </row>
    <row r="355" spans="1:24" x14ac:dyDescent="0.25">
      <c r="A355" s="2" t="s">
        <v>674</v>
      </c>
      <c r="B355" s="2" t="s">
        <v>407</v>
      </c>
      <c r="C355" s="2" t="s">
        <v>251</v>
      </c>
      <c r="D355" s="2" t="s">
        <v>16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1</v>
      </c>
      <c r="W355" s="2">
        <v>0</v>
      </c>
      <c r="X355" s="2">
        <v>1</v>
      </c>
    </row>
    <row r="356" spans="1:24" x14ac:dyDescent="0.25">
      <c r="A356" s="2" t="s">
        <v>674</v>
      </c>
      <c r="B356" s="2" t="s">
        <v>407</v>
      </c>
      <c r="C356" s="2" t="s">
        <v>277</v>
      </c>
      <c r="D356" s="2" t="s">
        <v>16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0.18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1</v>
      </c>
    </row>
    <row r="357" spans="1:24" x14ac:dyDescent="0.25">
      <c r="A357" s="2" t="s">
        <v>674</v>
      </c>
      <c r="B357" s="2" t="s">
        <v>407</v>
      </c>
      <c r="C357" s="2" t="s">
        <v>403</v>
      </c>
      <c r="D357" s="2" t="s">
        <v>16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1</v>
      </c>
      <c r="X357" s="2">
        <v>0</v>
      </c>
    </row>
    <row r="358" spans="1:24" x14ac:dyDescent="0.25">
      <c r="A358" s="2" t="s">
        <v>674</v>
      </c>
      <c r="B358" s="2" t="s">
        <v>407</v>
      </c>
      <c r="C358" s="2" t="s">
        <v>407</v>
      </c>
      <c r="D358" s="2" t="s">
        <v>16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1624</v>
      </c>
      <c r="K358" s="2">
        <v>1094</v>
      </c>
      <c r="L358" s="2">
        <v>643</v>
      </c>
      <c r="M358" s="2">
        <v>121</v>
      </c>
      <c r="N358" s="2">
        <v>121</v>
      </c>
      <c r="O358" s="2">
        <v>0</v>
      </c>
      <c r="P358" s="2">
        <v>1028.31</v>
      </c>
      <c r="Q358" s="2">
        <v>0</v>
      </c>
      <c r="R358" s="2">
        <v>177.72</v>
      </c>
      <c r="S358" s="2">
        <v>0</v>
      </c>
      <c r="T358" s="2">
        <v>0</v>
      </c>
      <c r="U358" s="2">
        <v>0</v>
      </c>
      <c r="V358" s="2">
        <v>285</v>
      </c>
      <c r="W358" s="2">
        <v>2406</v>
      </c>
      <c r="X358" s="2">
        <v>1479</v>
      </c>
    </row>
    <row r="359" spans="1:24" x14ac:dyDescent="0.25">
      <c r="A359" s="2" t="s">
        <v>674</v>
      </c>
      <c r="B359" s="2" t="s">
        <v>407</v>
      </c>
      <c r="C359" s="2" t="s">
        <v>411</v>
      </c>
      <c r="D359" s="2" t="s">
        <v>16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1</v>
      </c>
      <c r="W359" s="2">
        <v>0</v>
      </c>
      <c r="X359" s="2">
        <v>1</v>
      </c>
    </row>
    <row r="360" spans="1:24" x14ac:dyDescent="0.25">
      <c r="A360" s="2" t="s">
        <v>674</v>
      </c>
      <c r="B360" s="2" t="s">
        <v>407</v>
      </c>
      <c r="C360" s="2" t="s">
        <v>415</v>
      </c>
      <c r="D360" s="2" t="s">
        <v>16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1</v>
      </c>
    </row>
    <row r="361" spans="1:24" x14ac:dyDescent="0.25">
      <c r="A361" s="2" t="s">
        <v>674</v>
      </c>
      <c r="B361" s="2" t="s">
        <v>407</v>
      </c>
      <c r="C361" s="2" t="s">
        <v>419</v>
      </c>
      <c r="D361" s="2" t="s">
        <v>16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0.14000000000000001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2</v>
      </c>
      <c r="W361" s="2">
        <v>2</v>
      </c>
      <c r="X361" s="2">
        <v>4</v>
      </c>
    </row>
    <row r="362" spans="1:24" x14ac:dyDescent="0.25">
      <c r="A362" s="2" t="s">
        <v>674</v>
      </c>
      <c r="B362" s="2" t="s">
        <v>407</v>
      </c>
      <c r="C362" s="2" t="s">
        <v>421</v>
      </c>
      <c r="D362" s="2" t="s">
        <v>16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1</v>
      </c>
      <c r="W362" s="2">
        <v>0</v>
      </c>
      <c r="X362" s="2">
        <v>0</v>
      </c>
    </row>
    <row r="363" spans="1:24" x14ac:dyDescent="0.25">
      <c r="A363" s="2" t="s">
        <v>674</v>
      </c>
      <c r="B363" s="2" t="s">
        <v>407</v>
      </c>
      <c r="C363" s="2" t="s">
        <v>423</v>
      </c>
      <c r="D363" s="2" t="s">
        <v>16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1</v>
      </c>
      <c r="W363" s="2">
        <v>1</v>
      </c>
      <c r="X363" s="2">
        <v>4</v>
      </c>
    </row>
    <row r="364" spans="1:24" x14ac:dyDescent="0.25">
      <c r="A364" s="2" t="s">
        <v>674</v>
      </c>
      <c r="B364" s="2" t="s">
        <v>407</v>
      </c>
      <c r="C364" s="2" t="s">
        <v>425</v>
      </c>
      <c r="D364" s="2" t="s">
        <v>16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1</v>
      </c>
      <c r="W364" s="2">
        <v>2</v>
      </c>
      <c r="X364" s="2">
        <v>6</v>
      </c>
    </row>
    <row r="365" spans="1:24" x14ac:dyDescent="0.25">
      <c r="A365" s="2" t="s">
        <v>674</v>
      </c>
      <c r="B365" s="2" t="s">
        <v>407</v>
      </c>
      <c r="C365" s="2" t="s">
        <v>555</v>
      </c>
      <c r="D365" s="2" t="s">
        <v>16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1</v>
      </c>
      <c r="W365" s="2">
        <v>1</v>
      </c>
      <c r="X365" s="2">
        <v>1</v>
      </c>
    </row>
    <row r="366" spans="1:24" x14ac:dyDescent="0.25">
      <c r="A366" s="2" t="s">
        <v>674</v>
      </c>
      <c r="B366" s="2" t="s">
        <v>407</v>
      </c>
      <c r="C366" s="2" t="s">
        <v>561</v>
      </c>
      <c r="D366" s="2" t="s">
        <v>16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1</v>
      </c>
    </row>
    <row r="367" spans="1:24" x14ac:dyDescent="0.25">
      <c r="A367" s="2" t="s">
        <v>674</v>
      </c>
      <c r="B367" s="2" t="s">
        <v>407</v>
      </c>
      <c r="C367" s="2" t="s">
        <v>567</v>
      </c>
      <c r="D367" s="2" t="s">
        <v>16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2</v>
      </c>
    </row>
    <row r="368" spans="1:24" x14ac:dyDescent="0.25">
      <c r="A368" s="2" t="s">
        <v>674</v>
      </c>
      <c r="B368" s="2" t="s">
        <v>409</v>
      </c>
      <c r="C368" s="2" t="s">
        <v>409</v>
      </c>
      <c r="D368" s="2" t="s">
        <v>16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3</v>
      </c>
      <c r="W368" s="2">
        <v>20</v>
      </c>
      <c r="X368" s="2">
        <v>3</v>
      </c>
    </row>
    <row r="369" spans="1:24" x14ac:dyDescent="0.25">
      <c r="A369" s="2" t="s">
        <v>674</v>
      </c>
      <c r="B369" s="2" t="s">
        <v>411</v>
      </c>
      <c r="C369" s="2" t="s">
        <v>411</v>
      </c>
      <c r="D369" s="2" t="s">
        <v>16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185</v>
      </c>
      <c r="K369" s="2">
        <v>68</v>
      </c>
      <c r="L369" s="2">
        <v>117</v>
      </c>
      <c r="M369" s="2">
        <v>0</v>
      </c>
      <c r="N369" s="2">
        <v>0</v>
      </c>
      <c r="O369" s="2">
        <v>0</v>
      </c>
      <c r="P369" s="2">
        <v>262.60000000000002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48</v>
      </c>
      <c r="W369" s="2">
        <v>251</v>
      </c>
      <c r="X369" s="2">
        <v>268</v>
      </c>
    </row>
    <row r="370" spans="1:24" x14ac:dyDescent="0.25">
      <c r="A370" s="2" t="s">
        <v>674</v>
      </c>
      <c r="B370" s="2" t="s">
        <v>413</v>
      </c>
      <c r="C370" s="2" t="s">
        <v>413</v>
      </c>
      <c r="D370" s="2" t="s">
        <v>16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218</v>
      </c>
      <c r="K370" s="2">
        <v>137</v>
      </c>
      <c r="L370" s="2">
        <v>91</v>
      </c>
      <c r="M370" s="2">
        <v>0</v>
      </c>
      <c r="N370" s="2">
        <v>0</v>
      </c>
      <c r="O370" s="2">
        <v>0</v>
      </c>
      <c r="P370" s="2">
        <v>484.74</v>
      </c>
      <c r="Q370" s="2">
        <v>0</v>
      </c>
      <c r="R370" s="2">
        <v>114.66</v>
      </c>
      <c r="S370" s="2">
        <v>0</v>
      </c>
      <c r="T370" s="2">
        <v>0</v>
      </c>
      <c r="U370" s="2">
        <v>0</v>
      </c>
      <c r="V370" s="2">
        <v>69</v>
      </c>
      <c r="W370" s="2">
        <v>620</v>
      </c>
      <c r="X370" s="2">
        <v>451</v>
      </c>
    </row>
    <row r="371" spans="1:24" x14ac:dyDescent="0.25">
      <c r="A371" s="2" t="s">
        <v>674</v>
      </c>
      <c r="B371" s="2" t="s">
        <v>415</v>
      </c>
      <c r="C371" s="2" t="s">
        <v>415</v>
      </c>
      <c r="D371" s="2" t="s">
        <v>16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56</v>
      </c>
      <c r="K371" s="2">
        <v>5</v>
      </c>
      <c r="L371" s="2">
        <v>36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29.24</v>
      </c>
      <c r="S371" s="2">
        <v>0</v>
      </c>
      <c r="T371" s="2">
        <v>0</v>
      </c>
      <c r="U371" s="2">
        <v>0</v>
      </c>
      <c r="V371" s="2">
        <v>19</v>
      </c>
      <c r="W371" s="2">
        <v>76</v>
      </c>
      <c r="X371" s="2">
        <v>80</v>
      </c>
    </row>
    <row r="372" spans="1:24" x14ac:dyDescent="0.25">
      <c r="A372" s="2" t="s">
        <v>674</v>
      </c>
      <c r="B372" s="2" t="s">
        <v>417</v>
      </c>
      <c r="C372" s="2" t="s">
        <v>417</v>
      </c>
      <c r="D372" s="2" t="s">
        <v>16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32</v>
      </c>
      <c r="K372" s="2">
        <v>21</v>
      </c>
      <c r="L372" s="2">
        <v>16</v>
      </c>
      <c r="M372" s="2">
        <v>0</v>
      </c>
      <c r="N372" s="2">
        <v>0</v>
      </c>
      <c r="O372" s="2">
        <v>0</v>
      </c>
      <c r="P372" s="2">
        <v>180.24</v>
      </c>
      <c r="Q372" s="2">
        <v>0</v>
      </c>
      <c r="R372" s="2">
        <v>58.48</v>
      </c>
      <c r="S372" s="2">
        <v>0</v>
      </c>
      <c r="T372" s="2">
        <v>0</v>
      </c>
      <c r="U372" s="2">
        <v>0</v>
      </c>
      <c r="V372" s="2">
        <v>31</v>
      </c>
      <c r="W372" s="2">
        <v>193</v>
      </c>
      <c r="X372" s="2">
        <v>180</v>
      </c>
    </row>
    <row r="373" spans="1:24" x14ac:dyDescent="0.25">
      <c r="A373" s="2" t="s">
        <v>674</v>
      </c>
      <c r="B373" s="2" t="s">
        <v>419</v>
      </c>
      <c r="C373" s="2" t="s">
        <v>225</v>
      </c>
      <c r="D373" s="2" t="s">
        <v>16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1</v>
      </c>
    </row>
    <row r="374" spans="1:24" x14ac:dyDescent="0.25">
      <c r="A374" s="2" t="s">
        <v>674</v>
      </c>
      <c r="B374" s="2" t="s">
        <v>419</v>
      </c>
      <c r="C374" s="2" t="s">
        <v>361</v>
      </c>
      <c r="D374" s="2" t="s">
        <v>16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1</v>
      </c>
    </row>
    <row r="375" spans="1:24" x14ac:dyDescent="0.25">
      <c r="A375" s="2" t="s">
        <v>674</v>
      </c>
      <c r="B375" s="2" t="s">
        <v>419</v>
      </c>
      <c r="C375" s="2" t="s">
        <v>407</v>
      </c>
      <c r="D375" s="2" t="s">
        <v>16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1</v>
      </c>
    </row>
    <row r="376" spans="1:24" x14ac:dyDescent="0.25">
      <c r="A376" s="2" t="s">
        <v>674</v>
      </c>
      <c r="B376" s="2" t="s">
        <v>419</v>
      </c>
      <c r="C376" s="2" t="s">
        <v>411</v>
      </c>
      <c r="D376" s="2" t="s">
        <v>16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1</v>
      </c>
    </row>
    <row r="377" spans="1:24" x14ac:dyDescent="0.25">
      <c r="A377" s="2" t="s">
        <v>674</v>
      </c>
      <c r="B377" s="2" t="s">
        <v>419</v>
      </c>
      <c r="C377" s="2" t="s">
        <v>419</v>
      </c>
      <c r="D377" s="2" t="s">
        <v>16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1011</v>
      </c>
      <c r="K377" s="2">
        <v>494</v>
      </c>
      <c r="L377" s="2">
        <v>224</v>
      </c>
      <c r="M377" s="2">
        <v>189</v>
      </c>
      <c r="N377" s="2">
        <v>189</v>
      </c>
      <c r="O377" s="2">
        <v>0</v>
      </c>
      <c r="P377" s="2">
        <v>563.26</v>
      </c>
      <c r="Q377" s="2">
        <v>0</v>
      </c>
      <c r="R377" s="2">
        <v>126.44</v>
      </c>
      <c r="S377" s="2">
        <v>0</v>
      </c>
      <c r="T377" s="2">
        <v>0</v>
      </c>
      <c r="U377" s="2">
        <v>0</v>
      </c>
      <c r="V377" s="2">
        <v>164</v>
      </c>
      <c r="W377" s="2">
        <v>788</v>
      </c>
      <c r="X377" s="2">
        <v>911</v>
      </c>
    </row>
    <row r="378" spans="1:24" x14ac:dyDescent="0.25">
      <c r="A378" s="2" t="s">
        <v>674</v>
      </c>
      <c r="B378" s="2" t="s">
        <v>419</v>
      </c>
      <c r="C378" s="2" t="s">
        <v>425</v>
      </c>
      <c r="D378" s="2" t="s">
        <v>16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1</v>
      </c>
    </row>
    <row r="379" spans="1:24" x14ac:dyDescent="0.25">
      <c r="A379" s="2" t="s">
        <v>674</v>
      </c>
      <c r="B379" s="2" t="s">
        <v>419</v>
      </c>
      <c r="C379" s="2" t="s">
        <v>561</v>
      </c>
      <c r="D379" s="2" t="s">
        <v>16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2</v>
      </c>
    </row>
    <row r="380" spans="1:24" x14ac:dyDescent="0.25">
      <c r="A380" s="2" t="s">
        <v>674</v>
      </c>
      <c r="B380" s="2" t="s">
        <v>421</v>
      </c>
      <c r="C380" s="2" t="s">
        <v>421</v>
      </c>
      <c r="D380" s="2" t="s">
        <v>16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98</v>
      </c>
      <c r="K380" s="2">
        <v>61</v>
      </c>
      <c r="L380" s="2">
        <v>47</v>
      </c>
      <c r="M380" s="2">
        <v>0</v>
      </c>
      <c r="N380" s="2">
        <v>0</v>
      </c>
      <c r="O380" s="2">
        <v>0</v>
      </c>
      <c r="P380" s="2">
        <v>426.53</v>
      </c>
      <c r="Q380" s="2">
        <v>0.49</v>
      </c>
      <c r="R380" s="2">
        <v>60.73</v>
      </c>
      <c r="S380" s="2">
        <v>0</v>
      </c>
      <c r="T380" s="2">
        <v>0</v>
      </c>
      <c r="U380" s="2">
        <v>0</v>
      </c>
      <c r="V380" s="2">
        <v>71</v>
      </c>
      <c r="W380" s="2">
        <v>651</v>
      </c>
      <c r="X380" s="2">
        <v>361</v>
      </c>
    </row>
    <row r="381" spans="1:24" x14ac:dyDescent="0.25">
      <c r="A381" s="2" t="s">
        <v>674</v>
      </c>
      <c r="B381" s="2" t="s">
        <v>423</v>
      </c>
      <c r="C381" s="2" t="s">
        <v>423</v>
      </c>
      <c r="D381" s="2" t="s">
        <v>16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567</v>
      </c>
      <c r="K381" s="2">
        <v>286</v>
      </c>
      <c r="L381" s="2">
        <v>221</v>
      </c>
      <c r="M381" s="2">
        <v>0</v>
      </c>
      <c r="N381" s="2">
        <v>0</v>
      </c>
      <c r="O381" s="2">
        <v>0</v>
      </c>
      <c r="P381" s="2">
        <v>464.92</v>
      </c>
      <c r="Q381" s="2">
        <v>0</v>
      </c>
      <c r="R381" s="2">
        <v>89.96</v>
      </c>
      <c r="S381" s="2">
        <v>0</v>
      </c>
      <c r="T381" s="2">
        <v>0</v>
      </c>
      <c r="U381" s="2">
        <v>0</v>
      </c>
      <c r="V381" s="2">
        <v>86</v>
      </c>
      <c r="W381" s="2">
        <v>426</v>
      </c>
      <c r="X381" s="2">
        <v>475</v>
      </c>
    </row>
    <row r="382" spans="1:24" x14ac:dyDescent="0.25">
      <c r="A382" s="2" t="s">
        <v>674</v>
      </c>
      <c r="B382" s="2" t="s">
        <v>425</v>
      </c>
      <c r="C382" s="2" t="s">
        <v>85</v>
      </c>
      <c r="D382" s="2" t="s">
        <v>16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1.62</v>
      </c>
      <c r="U382" s="2">
        <v>0</v>
      </c>
      <c r="V382" s="2">
        <v>0</v>
      </c>
      <c r="W382" s="2">
        <v>0</v>
      </c>
      <c r="X382" s="2">
        <v>0</v>
      </c>
    </row>
    <row r="383" spans="1:24" x14ac:dyDescent="0.25">
      <c r="A383" s="2" t="s">
        <v>674</v>
      </c>
      <c r="B383" s="2" t="s">
        <v>425</v>
      </c>
      <c r="C383" s="2" t="s">
        <v>239</v>
      </c>
      <c r="D383" s="2" t="s">
        <v>16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0.54</v>
      </c>
      <c r="U383" s="2">
        <v>0</v>
      </c>
      <c r="V383" s="2">
        <v>0</v>
      </c>
      <c r="W383" s="2">
        <v>0</v>
      </c>
      <c r="X383" s="2">
        <v>0</v>
      </c>
    </row>
    <row r="384" spans="1:24" x14ac:dyDescent="0.25">
      <c r="A384" s="2" t="s">
        <v>674</v>
      </c>
      <c r="B384" s="2" t="s">
        <v>425</v>
      </c>
      <c r="C384" s="2" t="s">
        <v>371</v>
      </c>
      <c r="D384" s="2" t="s">
        <v>16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0.54</v>
      </c>
      <c r="U384" s="2">
        <v>0</v>
      </c>
      <c r="V384" s="2">
        <v>0</v>
      </c>
      <c r="W384" s="2">
        <v>0</v>
      </c>
      <c r="X384" s="2">
        <v>0</v>
      </c>
    </row>
    <row r="385" spans="1:24" x14ac:dyDescent="0.25">
      <c r="A385" s="2" t="s">
        <v>674</v>
      </c>
      <c r="B385" s="2" t="s">
        <v>425</v>
      </c>
      <c r="C385" s="2" t="s">
        <v>403</v>
      </c>
      <c r="D385" s="2" t="s">
        <v>16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28.08</v>
      </c>
      <c r="U385" s="2">
        <v>0</v>
      </c>
      <c r="V385" s="2">
        <v>0</v>
      </c>
      <c r="W385" s="2">
        <v>0</v>
      </c>
      <c r="X385" s="2">
        <v>0</v>
      </c>
    </row>
    <row r="386" spans="1:24" x14ac:dyDescent="0.25">
      <c r="A386" s="2" t="s">
        <v>674</v>
      </c>
      <c r="B386" s="2" t="s">
        <v>425</v>
      </c>
      <c r="C386" s="2" t="s">
        <v>405</v>
      </c>
      <c r="D386" s="2" t="s">
        <v>16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1.08</v>
      </c>
      <c r="U386" s="2">
        <v>0</v>
      </c>
      <c r="V386" s="2">
        <v>0</v>
      </c>
      <c r="W386" s="2">
        <v>0</v>
      </c>
      <c r="X386" s="2">
        <v>0</v>
      </c>
    </row>
    <row r="387" spans="1:24" x14ac:dyDescent="0.25">
      <c r="A387" s="2" t="s">
        <v>674</v>
      </c>
      <c r="B387" s="2" t="s">
        <v>425</v>
      </c>
      <c r="C387" s="2" t="s">
        <v>411</v>
      </c>
      <c r="D387" s="2" t="s">
        <v>16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5.94</v>
      </c>
      <c r="U387" s="2">
        <v>0</v>
      </c>
      <c r="V387" s="2">
        <v>0</v>
      </c>
      <c r="W387" s="2">
        <v>0</v>
      </c>
      <c r="X387" s="2">
        <v>0</v>
      </c>
    </row>
    <row r="388" spans="1:24" x14ac:dyDescent="0.25">
      <c r="A388" s="2" t="s">
        <v>674</v>
      </c>
      <c r="B388" s="2" t="s">
        <v>425</v>
      </c>
      <c r="C388" s="2" t="s">
        <v>413</v>
      </c>
      <c r="D388" s="2" t="s">
        <v>16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43.2</v>
      </c>
      <c r="U388" s="2">
        <v>0</v>
      </c>
      <c r="V388" s="2">
        <v>0</v>
      </c>
      <c r="W388" s="2">
        <v>0</v>
      </c>
      <c r="X388" s="2">
        <v>0</v>
      </c>
    </row>
    <row r="389" spans="1:24" x14ac:dyDescent="0.25">
      <c r="A389" s="2" t="s">
        <v>674</v>
      </c>
      <c r="B389" s="2" t="s">
        <v>425</v>
      </c>
      <c r="C389" s="2" t="s">
        <v>417</v>
      </c>
      <c r="D389" s="2" t="s">
        <v>16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6.48</v>
      </c>
      <c r="U389" s="2">
        <v>0</v>
      </c>
      <c r="V389" s="2">
        <v>0</v>
      </c>
      <c r="W389" s="2">
        <v>0</v>
      </c>
      <c r="X389" s="2">
        <v>0</v>
      </c>
    </row>
    <row r="390" spans="1:24" x14ac:dyDescent="0.25">
      <c r="A390" s="2" t="s">
        <v>674</v>
      </c>
      <c r="B390" s="2" t="s">
        <v>425</v>
      </c>
      <c r="C390" s="2" t="s">
        <v>423</v>
      </c>
      <c r="D390" s="2" t="s">
        <v>16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21.06</v>
      </c>
      <c r="U390" s="2">
        <v>0</v>
      </c>
      <c r="V390" s="2">
        <v>0</v>
      </c>
      <c r="W390" s="2">
        <v>0</v>
      </c>
      <c r="X390" s="2">
        <v>0</v>
      </c>
    </row>
    <row r="391" spans="1:24" x14ac:dyDescent="0.25">
      <c r="A391" s="2" t="s">
        <v>674</v>
      </c>
      <c r="B391" s="2" t="s">
        <v>425</v>
      </c>
      <c r="C391" s="2" t="s">
        <v>425</v>
      </c>
      <c r="D391" s="2" t="s">
        <v>16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564</v>
      </c>
      <c r="K391" s="2">
        <v>357</v>
      </c>
      <c r="L391" s="2">
        <v>337</v>
      </c>
      <c r="M391" s="2">
        <v>165</v>
      </c>
      <c r="N391" s="2">
        <v>165</v>
      </c>
      <c r="O391" s="2">
        <v>0</v>
      </c>
      <c r="P391" s="2">
        <v>1016.8</v>
      </c>
      <c r="Q391" s="2">
        <v>27.2</v>
      </c>
      <c r="R391" s="2">
        <v>335.04</v>
      </c>
      <c r="S391" s="2">
        <v>0</v>
      </c>
      <c r="T391" s="2">
        <v>143.1</v>
      </c>
      <c r="U391" s="2">
        <v>0</v>
      </c>
      <c r="V391" s="2">
        <v>140</v>
      </c>
      <c r="W391" s="2">
        <v>1263</v>
      </c>
      <c r="X391" s="2">
        <v>1136</v>
      </c>
    </row>
    <row r="392" spans="1:24" x14ac:dyDescent="0.25">
      <c r="A392" s="2" t="s">
        <v>674</v>
      </c>
      <c r="B392" s="2" t="s">
        <v>425</v>
      </c>
      <c r="C392" s="2" t="s">
        <v>427</v>
      </c>
      <c r="D392" s="2" t="s">
        <v>16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23.76</v>
      </c>
      <c r="U392" s="2">
        <v>0</v>
      </c>
      <c r="V392" s="2">
        <v>0</v>
      </c>
      <c r="W392" s="2">
        <v>0</v>
      </c>
      <c r="X392" s="2">
        <v>0</v>
      </c>
    </row>
    <row r="393" spans="1:24" x14ac:dyDescent="0.25">
      <c r="A393" s="2" t="s">
        <v>674</v>
      </c>
      <c r="B393" s="2" t="s">
        <v>425</v>
      </c>
      <c r="C393" s="2" t="s">
        <v>429</v>
      </c>
      <c r="D393" s="2" t="s">
        <v>16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10.26</v>
      </c>
      <c r="U393" s="2">
        <v>0</v>
      </c>
      <c r="V393" s="2">
        <v>0</v>
      </c>
      <c r="W393" s="2">
        <v>0</v>
      </c>
      <c r="X393" s="2">
        <v>0</v>
      </c>
    </row>
    <row r="394" spans="1:24" x14ac:dyDescent="0.25">
      <c r="A394" s="2" t="s">
        <v>674</v>
      </c>
      <c r="B394" s="2" t="s">
        <v>425</v>
      </c>
      <c r="C394" s="2" t="s">
        <v>431</v>
      </c>
      <c r="D394" s="2" t="s">
        <v>16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1.62</v>
      </c>
      <c r="U394" s="2">
        <v>0</v>
      </c>
      <c r="V394" s="2">
        <v>0</v>
      </c>
      <c r="W394" s="2">
        <v>0</v>
      </c>
      <c r="X394" s="2">
        <v>0</v>
      </c>
    </row>
    <row r="395" spans="1:24" x14ac:dyDescent="0.25">
      <c r="A395" s="2" t="s">
        <v>674</v>
      </c>
      <c r="B395" s="2" t="s">
        <v>425</v>
      </c>
      <c r="C395" s="2" t="s">
        <v>553</v>
      </c>
      <c r="D395" s="2" t="s">
        <v>16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0.54</v>
      </c>
      <c r="U395" s="2">
        <v>0</v>
      </c>
      <c r="V395" s="2">
        <v>0</v>
      </c>
      <c r="W395" s="2">
        <v>0</v>
      </c>
      <c r="X395" s="2">
        <v>0</v>
      </c>
    </row>
    <row r="396" spans="1:24" x14ac:dyDescent="0.25">
      <c r="A396" s="2" t="s">
        <v>674</v>
      </c>
      <c r="B396" s="2" t="s">
        <v>427</v>
      </c>
      <c r="C396" s="2" t="s">
        <v>427</v>
      </c>
      <c r="D396" s="2" t="s">
        <v>16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5</v>
      </c>
      <c r="K396" s="2">
        <v>8</v>
      </c>
      <c r="L396" s="2">
        <v>1</v>
      </c>
      <c r="M396" s="2">
        <v>25</v>
      </c>
      <c r="N396" s="2">
        <v>25</v>
      </c>
      <c r="O396" s="2">
        <v>0</v>
      </c>
      <c r="P396" s="2">
        <v>119.85</v>
      </c>
      <c r="Q396" s="2">
        <v>0</v>
      </c>
      <c r="R396" s="2">
        <v>27.9</v>
      </c>
      <c r="S396" s="2">
        <v>0</v>
      </c>
      <c r="T396" s="2">
        <v>0</v>
      </c>
      <c r="U396" s="2">
        <v>0</v>
      </c>
      <c r="V396" s="2">
        <v>17</v>
      </c>
      <c r="W396" s="2">
        <v>120</v>
      </c>
      <c r="X396" s="2">
        <v>106</v>
      </c>
    </row>
    <row r="397" spans="1:24" x14ac:dyDescent="0.25">
      <c r="A397" s="2" t="s">
        <v>674</v>
      </c>
      <c r="B397" s="2" t="s">
        <v>429</v>
      </c>
      <c r="C397" s="2" t="s">
        <v>409</v>
      </c>
      <c r="D397" s="2" t="s">
        <v>16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2</v>
      </c>
      <c r="W397" s="2">
        <v>0</v>
      </c>
      <c r="X397" s="2">
        <v>1</v>
      </c>
    </row>
    <row r="398" spans="1:24" x14ac:dyDescent="0.25">
      <c r="A398" s="2" t="s">
        <v>674</v>
      </c>
      <c r="B398" s="2" t="s">
        <v>429</v>
      </c>
      <c r="C398" s="2" t="s">
        <v>429</v>
      </c>
      <c r="D398" s="2" t="s">
        <v>16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74</v>
      </c>
      <c r="K398" s="2">
        <v>46</v>
      </c>
      <c r="L398" s="2">
        <v>40</v>
      </c>
      <c r="M398" s="2">
        <v>18</v>
      </c>
      <c r="N398" s="2">
        <v>18</v>
      </c>
      <c r="O398" s="2">
        <v>0</v>
      </c>
      <c r="P398" s="2">
        <v>273.7</v>
      </c>
      <c r="Q398" s="2">
        <v>0</v>
      </c>
      <c r="R398" s="2">
        <v>26.56</v>
      </c>
      <c r="S398" s="2">
        <v>0</v>
      </c>
      <c r="T398" s="2">
        <v>0</v>
      </c>
      <c r="U398" s="2">
        <v>0</v>
      </c>
      <c r="V398" s="2">
        <v>36</v>
      </c>
      <c r="W398" s="2">
        <v>301</v>
      </c>
      <c r="X398" s="2">
        <v>185</v>
      </c>
    </row>
    <row r="399" spans="1:24" x14ac:dyDescent="0.25">
      <c r="A399" s="2" t="s">
        <v>674</v>
      </c>
      <c r="B399" s="2" t="s">
        <v>431</v>
      </c>
      <c r="C399" s="2" t="s">
        <v>431</v>
      </c>
      <c r="D399" s="2" t="s">
        <v>16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214</v>
      </c>
      <c r="K399" s="2">
        <v>121</v>
      </c>
      <c r="L399" s="2">
        <v>120</v>
      </c>
      <c r="M399" s="2">
        <v>16</v>
      </c>
      <c r="N399" s="2">
        <v>16</v>
      </c>
      <c r="O399" s="2">
        <v>0</v>
      </c>
      <c r="P399" s="2">
        <v>308.94</v>
      </c>
      <c r="Q399" s="2">
        <v>0</v>
      </c>
      <c r="R399" s="2">
        <v>52.33</v>
      </c>
      <c r="S399" s="2">
        <v>0</v>
      </c>
      <c r="T399" s="2">
        <v>0</v>
      </c>
      <c r="U399" s="2">
        <v>0</v>
      </c>
      <c r="V399" s="2">
        <v>39</v>
      </c>
      <c r="W399" s="2">
        <v>160</v>
      </c>
      <c r="X399" s="2">
        <v>206</v>
      </c>
    </row>
    <row r="400" spans="1:24" x14ac:dyDescent="0.25">
      <c r="A400" s="2" t="s">
        <v>674</v>
      </c>
      <c r="B400" s="2" t="s">
        <v>433</v>
      </c>
      <c r="C400" s="2" t="s">
        <v>433</v>
      </c>
      <c r="D400" s="2" t="s">
        <v>16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13.05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</row>
    <row r="401" spans="1:24" x14ac:dyDescent="0.25">
      <c r="A401" s="2" t="s">
        <v>674</v>
      </c>
      <c r="B401" s="2" t="s">
        <v>435</v>
      </c>
      <c r="C401" s="2" t="s">
        <v>435</v>
      </c>
      <c r="D401" s="2" t="s">
        <v>16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26</v>
      </c>
      <c r="X401" s="2">
        <v>7</v>
      </c>
    </row>
    <row r="402" spans="1:24" x14ac:dyDescent="0.25">
      <c r="A402" s="2" t="s">
        <v>674</v>
      </c>
      <c r="B402" s="2" t="s">
        <v>437</v>
      </c>
      <c r="C402" s="2" t="s">
        <v>219</v>
      </c>
      <c r="D402" s="2" t="s">
        <v>16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4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</row>
    <row r="403" spans="1:24" x14ac:dyDescent="0.25">
      <c r="A403" s="2" t="s">
        <v>674</v>
      </c>
      <c r="B403" s="2" t="s">
        <v>437</v>
      </c>
      <c r="C403" s="2" t="s">
        <v>221</v>
      </c>
      <c r="D403" s="2" t="s">
        <v>16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1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</row>
    <row r="404" spans="1:24" x14ac:dyDescent="0.25">
      <c r="A404" s="2" t="s">
        <v>674</v>
      </c>
      <c r="B404" s="2" t="s">
        <v>437</v>
      </c>
      <c r="C404" s="2" t="s">
        <v>227</v>
      </c>
      <c r="D404" s="2" t="s">
        <v>16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2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</row>
    <row r="405" spans="1:24" x14ac:dyDescent="0.25">
      <c r="A405" s="2" t="s">
        <v>674</v>
      </c>
      <c r="B405" s="2" t="s">
        <v>437</v>
      </c>
      <c r="C405" s="2" t="s">
        <v>239</v>
      </c>
      <c r="D405" s="2" t="s">
        <v>16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3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</row>
    <row r="406" spans="1:24" x14ac:dyDescent="0.25">
      <c r="A406" s="2" t="s">
        <v>674</v>
      </c>
      <c r="B406" s="2" t="s">
        <v>437</v>
      </c>
      <c r="C406" s="2" t="s">
        <v>241</v>
      </c>
      <c r="D406" s="2" t="s">
        <v>16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2</v>
      </c>
      <c r="N406" s="2">
        <v>2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</row>
    <row r="407" spans="1:24" x14ac:dyDescent="0.25">
      <c r="A407" s="2" t="s">
        <v>674</v>
      </c>
      <c r="B407" s="2" t="s">
        <v>437</v>
      </c>
      <c r="C407" s="2" t="s">
        <v>245</v>
      </c>
      <c r="D407" s="2" t="s">
        <v>16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1</v>
      </c>
      <c r="N407" s="2">
        <v>1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</row>
    <row r="408" spans="1:24" x14ac:dyDescent="0.25">
      <c r="A408" s="2" t="s">
        <v>674</v>
      </c>
      <c r="B408" s="2" t="s">
        <v>437</v>
      </c>
      <c r="C408" s="2" t="s">
        <v>277</v>
      </c>
      <c r="D408" s="2" t="s">
        <v>16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4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</row>
    <row r="409" spans="1:24" x14ac:dyDescent="0.25">
      <c r="A409" s="2" t="s">
        <v>674</v>
      </c>
      <c r="B409" s="2" t="s">
        <v>437</v>
      </c>
      <c r="C409" s="2" t="s">
        <v>365</v>
      </c>
      <c r="D409" s="2" t="s">
        <v>16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1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</row>
    <row r="410" spans="1:24" x14ac:dyDescent="0.25">
      <c r="A410" s="2" t="s">
        <v>674</v>
      </c>
      <c r="B410" s="2" t="s">
        <v>437</v>
      </c>
      <c r="C410" s="2" t="s">
        <v>403</v>
      </c>
      <c r="D410" s="2" t="s">
        <v>16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1.8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</row>
    <row r="411" spans="1:24" x14ac:dyDescent="0.25">
      <c r="A411" s="2" t="s">
        <v>674</v>
      </c>
      <c r="B411" s="2" t="s">
        <v>437</v>
      </c>
      <c r="C411" s="2" t="s">
        <v>405</v>
      </c>
      <c r="D411" s="2" t="s">
        <v>16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2</v>
      </c>
      <c r="N411" s="2">
        <v>2</v>
      </c>
      <c r="O411" s="2">
        <v>0</v>
      </c>
      <c r="P411" s="2">
        <v>32.799999999999997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</row>
    <row r="412" spans="1:24" x14ac:dyDescent="0.25">
      <c r="A412" s="2" t="s">
        <v>674</v>
      </c>
      <c r="B412" s="2" t="s">
        <v>437</v>
      </c>
      <c r="C412" s="2" t="s">
        <v>407</v>
      </c>
      <c r="D412" s="2" t="s">
        <v>16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7</v>
      </c>
      <c r="N412" s="2">
        <v>7</v>
      </c>
      <c r="O412" s="2">
        <v>0</v>
      </c>
      <c r="P412" s="2">
        <v>119.8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</row>
    <row r="413" spans="1:24" x14ac:dyDescent="0.25">
      <c r="A413" s="2" t="s">
        <v>674</v>
      </c>
      <c r="B413" s="2" t="s">
        <v>437</v>
      </c>
      <c r="C413" s="2" t="s">
        <v>411</v>
      </c>
      <c r="D413" s="2" t="s">
        <v>16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1</v>
      </c>
      <c r="N413" s="2">
        <v>1</v>
      </c>
      <c r="O413" s="2">
        <v>0</v>
      </c>
      <c r="P413" s="2">
        <v>17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</row>
    <row r="414" spans="1:24" x14ac:dyDescent="0.25">
      <c r="A414" s="2" t="s">
        <v>674</v>
      </c>
      <c r="B414" s="2" t="s">
        <v>437</v>
      </c>
      <c r="C414" s="2" t="s">
        <v>413</v>
      </c>
      <c r="D414" s="2" t="s">
        <v>16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3</v>
      </c>
      <c r="N414" s="2">
        <v>3</v>
      </c>
      <c r="O414" s="2">
        <v>0</v>
      </c>
      <c r="P414" s="2">
        <v>21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</row>
    <row r="415" spans="1:24" x14ac:dyDescent="0.25">
      <c r="A415" s="2" t="s">
        <v>674</v>
      </c>
      <c r="B415" s="2" t="s">
        <v>437</v>
      </c>
      <c r="C415" s="2" t="s">
        <v>417</v>
      </c>
      <c r="D415" s="2" t="s">
        <v>16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1</v>
      </c>
      <c r="N415" s="2">
        <v>1</v>
      </c>
      <c r="O415" s="2">
        <v>0</v>
      </c>
      <c r="P415" s="2">
        <v>1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</row>
    <row r="416" spans="1:24" x14ac:dyDescent="0.25">
      <c r="A416" s="2" t="s">
        <v>674</v>
      </c>
      <c r="B416" s="2" t="s">
        <v>437</v>
      </c>
      <c r="C416" s="2" t="s">
        <v>419</v>
      </c>
      <c r="D416" s="2" t="s">
        <v>16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1</v>
      </c>
      <c r="N416" s="2">
        <v>1</v>
      </c>
      <c r="O416" s="2">
        <v>0</v>
      </c>
      <c r="P416" s="2">
        <v>14.4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</row>
    <row r="417" spans="1:24" x14ac:dyDescent="0.25">
      <c r="A417" s="2" t="s">
        <v>674</v>
      </c>
      <c r="B417" s="2" t="s">
        <v>437</v>
      </c>
      <c r="C417" s="2" t="s">
        <v>421</v>
      </c>
      <c r="D417" s="2" t="s">
        <v>16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2</v>
      </c>
      <c r="N417" s="2">
        <v>2</v>
      </c>
      <c r="O417" s="2">
        <v>0</v>
      </c>
      <c r="P417" s="2">
        <v>17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</row>
    <row r="418" spans="1:24" x14ac:dyDescent="0.25">
      <c r="A418" s="2" t="s">
        <v>674</v>
      </c>
      <c r="B418" s="2" t="s">
        <v>437</v>
      </c>
      <c r="C418" s="2" t="s">
        <v>423</v>
      </c>
      <c r="D418" s="2" t="s">
        <v>16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1</v>
      </c>
      <c r="N418" s="2">
        <v>1</v>
      </c>
      <c r="O418" s="2">
        <v>0</v>
      </c>
      <c r="P418" s="2">
        <v>12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</row>
    <row r="419" spans="1:24" x14ac:dyDescent="0.25">
      <c r="A419" s="2" t="s">
        <v>674</v>
      </c>
      <c r="B419" s="2" t="s">
        <v>437</v>
      </c>
      <c r="C419" s="2" t="s">
        <v>425</v>
      </c>
      <c r="D419" s="2" t="s">
        <v>16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5</v>
      </c>
      <c r="N419" s="2">
        <v>5</v>
      </c>
      <c r="O419" s="2">
        <v>0</v>
      </c>
      <c r="P419" s="2">
        <v>20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</row>
    <row r="420" spans="1:24" x14ac:dyDescent="0.25">
      <c r="A420" s="2" t="s">
        <v>674</v>
      </c>
      <c r="B420" s="2" t="s">
        <v>437</v>
      </c>
      <c r="C420" s="2" t="s">
        <v>427</v>
      </c>
      <c r="D420" s="2" t="s">
        <v>16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4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</row>
    <row r="421" spans="1:24" x14ac:dyDescent="0.25">
      <c r="A421" s="2" t="s">
        <v>674</v>
      </c>
      <c r="B421" s="2" t="s">
        <v>437</v>
      </c>
      <c r="C421" s="2" t="s">
        <v>429</v>
      </c>
      <c r="D421" s="2" t="s">
        <v>16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3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</row>
    <row r="422" spans="1:24" x14ac:dyDescent="0.25">
      <c r="A422" s="2" t="s">
        <v>674</v>
      </c>
      <c r="B422" s="2" t="s">
        <v>437</v>
      </c>
      <c r="C422" s="2" t="s">
        <v>431</v>
      </c>
      <c r="D422" s="2" t="s">
        <v>16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1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</row>
    <row r="423" spans="1:24" x14ac:dyDescent="0.25">
      <c r="A423" s="2" t="s">
        <v>674</v>
      </c>
      <c r="B423" s="2" t="s">
        <v>437</v>
      </c>
      <c r="C423" s="2" t="s">
        <v>555</v>
      </c>
      <c r="D423" s="2" t="s">
        <v>16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1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</row>
    <row r="424" spans="1:24" x14ac:dyDescent="0.25">
      <c r="A424" s="2" t="s">
        <v>674</v>
      </c>
      <c r="B424" s="2" t="s">
        <v>437</v>
      </c>
      <c r="C424" s="2" t="s">
        <v>557</v>
      </c>
      <c r="D424" s="2" t="s">
        <v>16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2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</row>
    <row r="425" spans="1:24" x14ac:dyDescent="0.25">
      <c r="A425" s="2" t="s">
        <v>674</v>
      </c>
      <c r="B425" s="2" t="s">
        <v>437</v>
      </c>
      <c r="C425" s="2" t="s">
        <v>561</v>
      </c>
      <c r="D425" s="2" t="s">
        <v>16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1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</row>
    <row r="426" spans="1:24" x14ac:dyDescent="0.25">
      <c r="A426" s="2" t="s">
        <v>674</v>
      </c>
      <c r="B426" s="2" t="s">
        <v>439</v>
      </c>
      <c r="C426" s="2" t="s">
        <v>245</v>
      </c>
      <c r="D426" s="2" t="s">
        <v>16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1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</row>
    <row r="427" spans="1:24" x14ac:dyDescent="0.25">
      <c r="A427" s="2" t="s">
        <v>674</v>
      </c>
      <c r="B427" s="2" t="s">
        <v>439</v>
      </c>
      <c r="C427" s="2" t="s">
        <v>251</v>
      </c>
      <c r="D427" s="2" t="s">
        <v>16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1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</row>
    <row r="428" spans="1:24" x14ac:dyDescent="0.25">
      <c r="A428" s="2" t="s">
        <v>674</v>
      </c>
      <c r="B428" s="2" t="s">
        <v>439</v>
      </c>
      <c r="C428" s="2" t="s">
        <v>403</v>
      </c>
      <c r="D428" s="2" t="s">
        <v>16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5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</row>
    <row r="429" spans="1:24" x14ac:dyDescent="0.25">
      <c r="A429" s="2" t="s">
        <v>674</v>
      </c>
      <c r="B429" s="2" t="s">
        <v>439</v>
      </c>
      <c r="C429" s="2" t="s">
        <v>405</v>
      </c>
      <c r="D429" s="2" t="s">
        <v>16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18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</row>
    <row r="430" spans="1:24" x14ac:dyDescent="0.25">
      <c r="A430" s="2" t="s">
        <v>674</v>
      </c>
      <c r="B430" s="2" t="s">
        <v>439</v>
      </c>
      <c r="C430" s="2" t="s">
        <v>407</v>
      </c>
      <c r="D430" s="2" t="s">
        <v>16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27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</row>
    <row r="431" spans="1:24" x14ac:dyDescent="0.25">
      <c r="A431" s="2" t="s">
        <v>674</v>
      </c>
      <c r="B431" s="2" t="s">
        <v>439</v>
      </c>
      <c r="C431" s="2" t="s">
        <v>411</v>
      </c>
      <c r="D431" s="2" t="s">
        <v>16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6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</row>
    <row r="432" spans="1:24" x14ac:dyDescent="0.25">
      <c r="A432" s="2" t="s">
        <v>674</v>
      </c>
      <c r="B432" s="2" t="s">
        <v>439</v>
      </c>
      <c r="C432" s="2" t="s">
        <v>413</v>
      </c>
      <c r="D432" s="2" t="s">
        <v>16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5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</row>
    <row r="433" spans="1:24" x14ac:dyDescent="0.25">
      <c r="A433" s="2" t="s">
        <v>674</v>
      </c>
      <c r="B433" s="2" t="s">
        <v>439</v>
      </c>
      <c r="C433" s="2" t="s">
        <v>417</v>
      </c>
      <c r="D433" s="2" t="s">
        <v>16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1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</row>
    <row r="434" spans="1:24" x14ac:dyDescent="0.25">
      <c r="A434" s="2" t="s">
        <v>674</v>
      </c>
      <c r="B434" s="2" t="s">
        <v>439</v>
      </c>
      <c r="C434" s="2" t="s">
        <v>419</v>
      </c>
      <c r="D434" s="2" t="s">
        <v>16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20.54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</row>
    <row r="435" spans="1:24" x14ac:dyDescent="0.25">
      <c r="A435" s="2" t="s">
        <v>674</v>
      </c>
      <c r="B435" s="2" t="s">
        <v>439</v>
      </c>
      <c r="C435" s="2" t="s">
        <v>421</v>
      </c>
      <c r="D435" s="2" t="s">
        <v>16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2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</row>
    <row r="436" spans="1:24" x14ac:dyDescent="0.25">
      <c r="A436" s="2" t="s">
        <v>674</v>
      </c>
      <c r="B436" s="2" t="s">
        <v>439</v>
      </c>
      <c r="C436" s="2" t="s">
        <v>423</v>
      </c>
      <c r="D436" s="2" t="s">
        <v>16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10.36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</row>
    <row r="437" spans="1:24" x14ac:dyDescent="0.25">
      <c r="A437" s="2" t="s">
        <v>674</v>
      </c>
      <c r="B437" s="2" t="s">
        <v>439</v>
      </c>
      <c r="C437" s="2" t="s">
        <v>425</v>
      </c>
      <c r="D437" s="2" t="s">
        <v>16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21.18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</row>
    <row r="438" spans="1:24" x14ac:dyDescent="0.25">
      <c r="A438" s="2" t="s">
        <v>674</v>
      </c>
      <c r="B438" s="2" t="s">
        <v>439</v>
      </c>
      <c r="C438" s="2" t="s">
        <v>427</v>
      </c>
      <c r="D438" s="2" t="s">
        <v>16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4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</row>
    <row r="439" spans="1:24" x14ac:dyDescent="0.25">
      <c r="A439" s="2" t="s">
        <v>674</v>
      </c>
      <c r="B439" s="2" t="s">
        <v>439</v>
      </c>
      <c r="C439" s="2" t="s">
        <v>431</v>
      </c>
      <c r="D439" s="2" t="s">
        <v>16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4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</row>
    <row r="440" spans="1:24" x14ac:dyDescent="0.25">
      <c r="A440" s="2" t="s">
        <v>674</v>
      </c>
      <c r="B440" s="2" t="s">
        <v>439</v>
      </c>
      <c r="C440" s="2" t="s">
        <v>557</v>
      </c>
      <c r="D440" s="2" t="s">
        <v>16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1.18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</row>
    <row r="441" spans="1:24" x14ac:dyDescent="0.25">
      <c r="A441" s="2" t="s">
        <v>674</v>
      </c>
      <c r="B441" s="2" t="s">
        <v>443</v>
      </c>
      <c r="C441" s="2" t="s">
        <v>443</v>
      </c>
      <c r="D441" s="2" t="s">
        <v>16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21</v>
      </c>
      <c r="K441" s="2">
        <v>12</v>
      </c>
      <c r="L441" s="2">
        <v>7</v>
      </c>
      <c r="M441" s="2">
        <v>0</v>
      </c>
      <c r="N441" s="2">
        <v>0</v>
      </c>
      <c r="O441" s="2">
        <v>0</v>
      </c>
      <c r="P441" s="2">
        <v>4.16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7</v>
      </c>
      <c r="W441" s="2">
        <v>66</v>
      </c>
      <c r="X441" s="2">
        <v>11</v>
      </c>
    </row>
    <row r="442" spans="1:24" x14ac:dyDescent="0.25">
      <c r="A442" s="2" t="s">
        <v>674</v>
      </c>
      <c r="B442" s="2" t="s">
        <v>445</v>
      </c>
      <c r="C442" s="2" t="s">
        <v>445</v>
      </c>
      <c r="D442" s="2" t="s">
        <v>16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16</v>
      </c>
      <c r="K442" s="2">
        <v>7</v>
      </c>
      <c r="L442" s="2">
        <v>3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2</v>
      </c>
      <c r="W442" s="2">
        <v>41</v>
      </c>
      <c r="X442" s="2">
        <v>2</v>
      </c>
    </row>
    <row r="443" spans="1:24" x14ac:dyDescent="0.25">
      <c r="A443" s="2" t="s">
        <v>674</v>
      </c>
      <c r="B443" s="2" t="s">
        <v>447</v>
      </c>
      <c r="C443" s="2" t="s">
        <v>447</v>
      </c>
      <c r="D443" s="2" t="s">
        <v>16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36</v>
      </c>
      <c r="K443" s="2">
        <v>20</v>
      </c>
      <c r="L443" s="2">
        <v>8</v>
      </c>
      <c r="M443" s="2">
        <v>0</v>
      </c>
      <c r="N443" s="2">
        <v>0</v>
      </c>
      <c r="O443" s="2">
        <v>0</v>
      </c>
      <c r="P443" s="2">
        <v>25.06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9</v>
      </c>
      <c r="W443" s="2">
        <v>114</v>
      </c>
      <c r="X443" s="2">
        <v>22</v>
      </c>
    </row>
    <row r="444" spans="1:24" x14ac:dyDescent="0.25">
      <c r="A444" s="2" t="s">
        <v>674</v>
      </c>
      <c r="B444" s="2" t="s">
        <v>449</v>
      </c>
      <c r="C444" s="2" t="s">
        <v>449</v>
      </c>
      <c r="D444" s="2" t="s">
        <v>16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1</v>
      </c>
      <c r="M444" s="2">
        <v>0</v>
      </c>
      <c r="N444" s="2">
        <v>0</v>
      </c>
      <c r="O444" s="2">
        <v>0</v>
      </c>
      <c r="P444" s="2">
        <v>47.61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1</v>
      </c>
      <c r="W444" s="2">
        <v>57</v>
      </c>
      <c r="X444" s="2">
        <v>30</v>
      </c>
    </row>
    <row r="445" spans="1:24" x14ac:dyDescent="0.25">
      <c r="A445" s="2" t="s">
        <v>674</v>
      </c>
      <c r="B445" s="2" t="s">
        <v>449</v>
      </c>
      <c r="C445" s="2" t="s">
        <v>453</v>
      </c>
      <c r="D445" s="2" t="s">
        <v>16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2</v>
      </c>
    </row>
    <row r="446" spans="1:24" x14ac:dyDescent="0.25">
      <c r="A446" s="2" t="s">
        <v>674</v>
      </c>
      <c r="B446" s="2" t="s">
        <v>449</v>
      </c>
      <c r="C446" s="2" t="s">
        <v>461</v>
      </c>
      <c r="D446" s="2" t="s">
        <v>16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1</v>
      </c>
    </row>
    <row r="447" spans="1:24" x14ac:dyDescent="0.25">
      <c r="A447" s="2" t="s">
        <v>674</v>
      </c>
      <c r="B447" s="2" t="s">
        <v>451</v>
      </c>
      <c r="C447" s="2" t="s">
        <v>451</v>
      </c>
      <c r="D447" s="2" t="s">
        <v>16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395</v>
      </c>
      <c r="K447" s="2">
        <v>298</v>
      </c>
      <c r="L447" s="2">
        <v>101</v>
      </c>
      <c r="M447" s="2">
        <v>0</v>
      </c>
      <c r="N447" s="2">
        <v>0</v>
      </c>
      <c r="O447" s="2">
        <v>0</v>
      </c>
      <c r="P447" s="2">
        <v>281.81</v>
      </c>
      <c r="Q447" s="2">
        <v>2.1</v>
      </c>
      <c r="R447" s="2">
        <v>60.57</v>
      </c>
      <c r="S447" s="2">
        <v>0</v>
      </c>
      <c r="T447" s="2">
        <v>0</v>
      </c>
      <c r="U447" s="2">
        <v>0</v>
      </c>
      <c r="V447" s="2">
        <v>28</v>
      </c>
      <c r="W447" s="2">
        <v>331</v>
      </c>
      <c r="X447" s="2">
        <v>143</v>
      </c>
    </row>
    <row r="448" spans="1:24" x14ac:dyDescent="0.25">
      <c r="A448" s="2" t="s">
        <v>674</v>
      </c>
      <c r="B448" s="2" t="s">
        <v>453</v>
      </c>
      <c r="C448" s="2" t="s">
        <v>453</v>
      </c>
      <c r="D448" s="2" t="s">
        <v>16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223</v>
      </c>
      <c r="K448" s="2">
        <v>116</v>
      </c>
      <c r="L448" s="2">
        <v>43</v>
      </c>
      <c r="M448" s="2">
        <v>39</v>
      </c>
      <c r="N448" s="2">
        <v>39</v>
      </c>
      <c r="O448" s="2">
        <v>0</v>
      </c>
      <c r="P448" s="2">
        <v>311.87</v>
      </c>
      <c r="Q448" s="2">
        <v>0</v>
      </c>
      <c r="R448" s="2">
        <v>17.46</v>
      </c>
      <c r="S448" s="2">
        <v>0</v>
      </c>
      <c r="T448" s="2">
        <v>0</v>
      </c>
      <c r="U448" s="2">
        <v>0</v>
      </c>
      <c r="V448" s="2">
        <v>41</v>
      </c>
      <c r="W448" s="2">
        <v>454</v>
      </c>
      <c r="X448" s="2">
        <v>270</v>
      </c>
    </row>
    <row r="449" spans="1:24" x14ac:dyDescent="0.25">
      <c r="A449" s="2" t="s">
        <v>674</v>
      </c>
      <c r="B449" s="2" t="s">
        <v>455</v>
      </c>
      <c r="C449" s="2" t="s">
        <v>455</v>
      </c>
      <c r="D449" s="2" t="s">
        <v>16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29</v>
      </c>
      <c r="K449" s="2">
        <v>18</v>
      </c>
      <c r="L449" s="2">
        <v>19</v>
      </c>
      <c r="M449" s="2">
        <v>2</v>
      </c>
      <c r="N449" s="2">
        <v>2</v>
      </c>
      <c r="O449" s="2">
        <v>0</v>
      </c>
      <c r="P449" s="2">
        <v>94.35</v>
      </c>
      <c r="Q449" s="2">
        <v>0</v>
      </c>
      <c r="R449" s="2">
        <v>5.76</v>
      </c>
      <c r="S449" s="2">
        <v>0</v>
      </c>
      <c r="T449" s="2">
        <v>0</v>
      </c>
      <c r="U449" s="2">
        <v>0</v>
      </c>
      <c r="V449" s="2">
        <v>35</v>
      </c>
      <c r="W449" s="2">
        <v>176</v>
      </c>
      <c r="X449" s="2">
        <v>115</v>
      </c>
    </row>
    <row r="450" spans="1:24" x14ac:dyDescent="0.25">
      <c r="A450" s="2" t="s">
        <v>674</v>
      </c>
      <c r="B450" s="2" t="s">
        <v>457</v>
      </c>
      <c r="C450" s="2" t="s">
        <v>457</v>
      </c>
      <c r="D450" s="2" t="s">
        <v>16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6</v>
      </c>
      <c r="K450" s="2">
        <v>7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55</v>
      </c>
      <c r="X450" s="2">
        <v>42</v>
      </c>
    </row>
    <row r="451" spans="1:24" x14ac:dyDescent="0.25">
      <c r="A451" s="2" t="s">
        <v>674</v>
      </c>
      <c r="B451" s="2" t="s">
        <v>459</v>
      </c>
      <c r="C451" s="2" t="s">
        <v>459</v>
      </c>
      <c r="D451" s="2" t="s">
        <v>16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23</v>
      </c>
      <c r="K451" s="2">
        <v>5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3</v>
      </c>
      <c r="W451" s="2">
        <v>28</v>
      </c>
      <c r="X451" s="2">
        <v>10</v>
      </c>
    </row>
    <row r="452" spans="1:24" x14ac:dyDescent="0.25">
      <c r="A452" s="2" t="s">
        <v>674</v>
      </c>
      <c r="B452" s="2" t="s">
        <v>461</v>
      </c>
      <c r="C452" s="2" t="s">
        <v>449</v>
      </c>
      <c r="D452" s="2" t="s">
        <v>16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0.2</v>
      </c>
      <c r="Q452" s="2">
        <v>0</v>
      </c>
      <c r="R452" s="2">
        <v>0</v>
      </c>
      <c r="S452" s="2">
        <v>0</v>
      </c>
      <c r="T452" s="2">
        <v>3.78</v>
      </c>
      <c r="U452" s="2">
        <v>0</v>
      </c>
      <c r="V452" s="2">
        <v>0</v>
      </c>
      <c r="W452" s="2">
        <v>0</v>
      </c>
      <c r="X452" s="2">
        <v>0</v>
      </c>
    </row>
    <row r="453" spans="1:24" x14ac:dyDescent="0.25">
      <c r="A453" s="2" t="s">
        <v>674</v>
      </c>
      <c r="B453" s="2" t="s">
        <v>461</v>
      </c>
      <c r="C453" s="2" t="s">
        <v>451</v>
      </c>
      <c r="D453" s="2" t="s">
        <v>16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26.92</v>
      </c>
      <c r="U453" s="2">
        <v>0</v>
      </c>
      <c r="V453" s="2">
        <v>0</v>
      </c>
      <c r="W453" s="2">
        <v>0</v>
      </c>
      <c r="X453" s="2">
        <v>0</v>
      </c>
    </row>
    <row r="454" spans="1:24" x14ac:dyDescent="0.25">
      <c r="A454" s="2" t="s">
        <v>674</v>
      </c>
      <c r="B454" s="2" t="s">
        <v>461</v>
      </c>
      <c r="C454" s="2" t="s">
        <v>453</v>
      </c>
      <c r="D454" s="2" t="s">
        <v>16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49.68</v>
      </c>
      <c r="U454" s="2">
        <v>0</v>
      </c>
      <c r="V454" s="2">
        <v>0</v>
      </c>
      <c r="W454" s="2">
        <v>0</v>
      </c>
      <c r="X454" s="2">
        <v>0</v>
      </c>
    </row>
    <row r="455" spans="1:24" x14ac:dyDescent="0.25">
      <c r="A455" s="2" t="s">
        <v>674</v>
      </c>
      <c r="B455" s="2" t="s">
        <v>461</v>
      </c>
      <c r="C455" s="2" t="s">
        <v>455</v>
      </c>
      <c r="D455" s="2" t="s">
        <v>16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14.5</v>
      </c>
      <c r="U455" s="2">
        <v>0</v>
      </c>
      <c r="V455" s="2">
        <v>0</v>
      </c>
      <c r="W455" s="2">
        <v>0</v>
      </c>
      <c r="X455" s="2">
        <v>0</v>
      </c>
    </row>
    <row r="456" spans="1:24" x14ac:dyDescent="0.25">
      <c r="A456" s="2" t="s">
        <v>674</v>
      </c>
      <c r="B456" s="2" t="s">
        <v>461</v>
      </c>
      <c r="C456" s="2" t="s">
        <v>457</v>
      </c>
      <c r="D456" s="2" t="s">
        <v>16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7.02</v>
      </c>
      <c r="U456" s="2">
        <v>0</v>
      </c>
      <c r="V456" s="2">
        <v>0</v>
      </c>
      <c r="W456" s="2">
        <v>0</v>
      </c>
      <c r="X456" s="2">
        <v>0</v>
      </c>
    </row>
    <row r="457" spans="1:24" x14ac:dyDescent="0.25">
      <c r="A457" s="2" t="s">
        <v>674</v>
      </c>
      <c r="B457" s="2" t="s">
        <v>461</v>
      </c>
      <c r="C457" s="2" t="s">
        <v>459</v>
      </c>
      <c r="D457" s="2" t="s">
        <v>16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0.2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</row>
    <row r="458" spans="1:24" x14ac:dyDescent="0.25">
      <c r="A458" s="2" t="s">
        <v>674</v>
      </c>
      <c r="B458" s="2" t="s">
        <v>461</v>
      </c>
      <c r="C458" s="2" t="s">
        <v>461</v>
      </c>
      <c r="D458" s="2" t="s">
        <v>16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954</v>
      </c>
      <c r="K458" s="2">
        <v>552</v>
      </c>
      <c r="L458" s="2">
        <v>294</v>
      </c>
      <c r="M458" s="2">
        <v>15</v>
      </c>
      <c r="N458" s="2">
        <v>14</v>
      </c>
      <c r="O458" s="2">
        <v>0</v>
      </c>
      <c r="P458" s="2">
        <v>339.4</v>
      </c>
      <c r="Q458" s="2">
        <v>0</v>
      </c>
      <c r="R458" s="2">
        <v>6.63</v>
      </c>
      <c r="S458" s="2">
        <v>0</v>
      </c>
      <c r="T458" s="2">
        <v>35.1</v>
      </c>
      <c r="U458" s="2">
        <v>0</v>
      </c>
      <c r="V458" s="2">
        <v>88</v>
      </c>
      <c r="W458" s="2">
        <v>457</v>
      </c>
      <c r="X458" s="2">
        <v>387</v>
      </c>
    </row>
    <row r="459" spans="1:24" x14ac:dyDescent="0.25">
      <c r="A459" s="2" t="s">
        <v>674</v>
      </c>
      <c r="B459" s="2" t="s">
        <v>461</v>
      </c>
      <c r="C459" s="2" t="s">
        <v>497</v>
      </c>
      <c r="D459" s="2" t="s">
        <v>16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1.08</v>
      </c>
      <c r="U459" s="2">
        <v>0</v>
      </c>
      <c r="V459" s="2">
        <v>0</v>
      </c>
      <c r="W459" s="2">
        <v>0</v>
      </c>
      <c r="X459" s="2">
        <v>0</v>
      </c>
    </row>
    <row r="460" spans="1:24" x14ac:dyDescent="0.25">
      <c r="A460" s="2" t="s">
        <v>674</v>
      </c>
      <c r="B460" s="2" t="s">
        <v>461</v>
      </c>
      <c r="C460" s="2" t="s">
        <v>591</v>
      </c>
      <c r="D460" s="2" t="s">
        <v>16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27</v>
      </c>
      <c r="U460" s="2">
        <v>0</v>
      </c>
      <c r="V460" s="2">
        <v>0</v>
      </c>
      <c r="W460" s="2">
        <v>0</v>
      </c>
      <c r="X460" s="2">
        <v>0</v>
      </c>
    </row>
    <row r="461" spans="1:24" x14ac:dyDescent="0.25">
      <c r="A461" s="2" t="s">
        <v>674</v>
      </c>
      <c r="B461" s="2" t="s">
        <v>461</v>
      </c>
      <c r="C461" s="2" t="s">
        <v>593</v>
      </c>
      <c r="D461" s="2" t="s">
        <v>16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0.54</v>
      </c>
      <c r="U461" s="2">
        <v>0</v>
      </c>
      <c r="V461" s="2">
        <v>0</v>
      </c>
      <c r="W461" s="2">
        <v>0</v>
      </c>
      <c r="X461" s="2">
        <v>0</v>
      </c>
    </row>
    <row r="462" spans="1:24" x14ac:dyDescent="0.25">
      <c r="A462" s="2" t="s">
        <v>674</v>
      </c>
      <c r="B462" s="2" t="s">
        <v>461</v>
      </c>
      <c r="C462" s="2" t="s">
        <v>595</v>
      </c>
      <c r="D462" s="2" t="s">
        <v>16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2.7</v>
      </c>
      <c r="U462" s="2">
        <v>0</v>
      </c>
      <c r="V462" s="2">
        <v>0</v>
      </c>
      <c r="W462" s="2">
        <v>0</v>
      </c>
      <c r="X462" s="2">
        <v>0</v>
      </c>
    </row>
    <row r="463" spans="1:24" x14ac:dyDescent="0.25">
      <c r="A463" s="2" t="s">
        <v>674</v>
      </c>
      <c r="B463" s="2" t="s">
        <v>461</v>
      </c>
      <c r="C463" s="2" t="s">
        <v>597</v>
      </c>
      <c r="D463" s="2" t="s">
        <v>16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2.7</v>
      </c>
      <c r="U463" s="2">
        <v>0</v>
      </c>
      <c r="V463" s="2">
        <v>0</v>
      </c>
      <c r="W463" s="2">
        <v>0</v>
      </c>
      <c r="X463" s="2">
        <v>0</v>
      </c>
    </row>
    <row r="464" spans="1:24" x14ac:dyDescent="0.25">
      <c r="A464" s="2" t="s">
        <v>674</v>
      </c>
      <c r="B464" s="2" t="s">
        <v>461</v>
      </c>
      <c r="C464" s="2" t="s">
        <v>599</v>
      </c>
      <c r="D464" s="2" t="s">
        <v>16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5.4</v>
      </c>
      <c r="U464" s="2">
        <v>0</v>
      </c>
      <c r="V464" s="2">
        <v>0</v>
      </c>
      <c r="W464" s="2">
        <v>0</v>
      </c>
      <c r="X464" s="2">
        <v>0</v>
      </c>
    </row>
    <row r="465" spans="1:24" x14ac:dyDescent="0.25">
      <c r="A465" s="2" t="s">
        <v>674</v>
      </c>
      <c r="B465" s="2" t="s">
        <v>461</v>
      </c>
      <c r="C465" s="2" t="s">
        <v>601</v>
      </c>
      <c r="D465" s="2" t="s">
        <v>16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0.54</v>
      </c>
      <c r="U465" s="2">
        <v>0</v>
      </c>
      <c r="V465" s="2">
        <v>0</v>
      </c>
      <c r="W465" s="2">
        <v>0</v>
      </c>
      <c r="X465" s="2">
        <v>0</v>
      </c>
    </row>
    <row r="466" spans="1:24" x14ac:dyDescent="0.25">
      <c r="A466" s="2" t="s">
        <v>674</v>
      </c>
      <c r="B466" s="2" t="s">
        <v>469</v>
      </c>
      <c r="C466" s="2" t="s">
        <v>469</v>
      </c>
      <c r="D466" s="2" t="s">
        <v>16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15</v>
      </c>
      <c r="K466" s="2">
        <v>5</v>
      </c>
      <c r="L466" s="2">
        <v>1</v>
      </c>
      <c r="M466" s="2">
        <v>0</v>
      </c>
      <c r="N466" s="2">
        <v>0</v>
      </c>
      <c r="O466" s="2">
        <v>0</v>
      </c>
      <c r="P466" s="2">
        <v>48.75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</row>
    <row r="467" spans="1:24" x14ac:dyDescent="0.25">
      <c r="A467" s="2" t="s">
        <v>674</v>
      </c>
      <c r="B467" s="2" t="s">
        <v>471</v>
      </c>
      <c r="C467" s="2" t="s">
        <v>471</v>
      </c>
      <c r="D467" s="2" t="s">
        <v>16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1771</v>
      </c>
      <c r="K467" s="2">
        <v>746</v>
      </c>
      <c r="L467" s="2">
        <v>994</v>
      </c>
      <c r="M467" s="2">
        <v>115</v>
      </c>
      <c r="N467" s="2">
        <v>115</v>
      </c>
      <c r="O467" s="2">
        <v>0</v>
      </c>
      <c r="P467" s="2">
        <v>1234.24</v>
      </c>
      <c r="Q467" s="2">
        <v>0</v>
      </c>
      <c r="R467" s="2">
        <v>405.9</v>
      </c>
      <c r="S467" s="2">
        <v>0</v>
      </c>
      <c r="T467" s="2">
        <v>0</v>
      </c>
      <c r="U467" s="2">
        <v>0</v>
      </c>
      <c r="V467" s="2">
        <v>190</v>
      </c>
      <c r="W467" s="2">
        <v>1133</v>
      </c>
      <c r="X467" s="2">
        <v>1267</v>
      </c>
    </row>
    <row r="468" spans="1:24" x14ac:dyDescent="0.25">
      <c r="A468" s="2" t="s">
        <v>674</v>
      </c>
      <c r="B468" s="2" t="s">
        <v>473</v>
      </c>
      <c r="C468" s="2" t="s">
        <v>473</v>
      </c>
      <c r="D468" s="2" t="s">
        <v>16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272</v>
      </c>
      <c r="K468" s="2">
        <v>116</v>
      </c>
      <c r="L468" s="2">
        <v>168</v>
      </c>
      <c r="M468" s="2">
        <v>0</v>
      </c>
      <c r="N468" s="2">
        <v>0</v>
      </c>
      <c r="O468" s="2">
        <v>0</v>
      </c>
      <c r="P468" s="2">
        <v>342.49</v>
      </c>
      <c r="Q468" s="2">
        <v>0</v>
      </c>
      <c r="R468" s="2">
        <v>81.78</v>
      </c>
      <c r="S468" s="2">
        <v>0</v>
      </c>
      <c r="T468" s="2">
        <v>0</v>
      </c>
      <c r="U468" s="2">
        <v>0</v>
      </c>
      <c r="V468" s="2">
        <v>97</v>
      </c>
      <c r="W468" s="2">
        <v>632</v>
      </c>
      <c r="X468" s="2">
        <v>530</v>
      </c>
    </row>
    <row r="469" spans="1:24" x14ac:dyDescent="0.25">
      <c r="A469" s="2" t="s">
        <v>674</v>
      </c>
      <c r="B469" s="2" t="s">
        <v>473</v>
      </c>
      <c r="C469" s="2" t="s">
        <v>495</v>
      </c>
      <c r="D469" s="2" t="s">
        <v>16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1</v>
      </c>
    </row>
    <row r="470" spans="1:24" x14ac:dyDescent="0.25">
      <c r="A470" s="2" t="s">
        <v>674</v>
      </c>
      <c r="B470" s="2" t="s">
        <v>475</v>
      </c>
      <c r="C470" s="2" t="s">
        <v>205</v>
      </c>
      <c r="D470" s="2" t="s">
        <v>16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15.66</v>
      </c>
      <c r="U470" s="2">
        <v>0</v>
      </c>
      <c r="V470" s="2">
        <v>0</v>
      </c>
      <c r="W470" s="2">
        <v>0</v>
      </c>
      <c r="X470" s="2">
        <v>0</v>
      </c>
    </row>
    <row r="471" spans="1:24" x14ac:dyDescent="0.25">
      <c r="A471" s="2" t="s">
        <v>674</v>
      </c>
      <c r="B471" s="2" t="s">
        <v>475</v>
      </c>
      <c r="C471" s="2" t="s">
        <v>471</v>
      </c>
      <c r="D471" s="2" t="s">
        <v>16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89.1</v>
      </c>
      <c r="U471" s="2">
        <v>0</v>
      </c>
      <c r="V471" s="2">
        <v>0</v>
      </c>
      <c r="W471" s="2">
        <v>0</v>
      </c>
      <c r="X471" s="2">
        <v>0</v>
      </c>
    </row>
    <row r="472" spans="1:24" x14ac:dyDescent="0.25">
      <c r="A472" s="2" t="s">
        <v>674</v>
      </c>
      <c r="B472" s="2" t="s">
        <v>475</v>
      </c>
      <c r="C472" s="2" t="s">
        <v>473</v>
      </c>
      <c r="D472" s="2" t="s">
        <v>16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59.94</v>
      </c>
      <c r="U472" s="2">
        <v>0</v>
      </c>
      <c r="V472" s="2">
        <v>0</v>
      </c>
      <c r="W472" s="2">
        <v>0</v>
      </c>
      <c r="X472" s="2">
        <v>0</v>
      </c>
    </row>
    <row r="473" spans="1:24" x14ac:dyDescent="0.25">
      <c r="A473" s="2" t="s">
        <v>674</v>
      </c>
      <c r="B473" s="2" t="s">
        <v>475</v>
      </c>
      <c r="C473" s="2" t="s">
        <v>475</v>
      </c>
      <c r="D473" s="2" t="s">
        <v>16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1692</v>
      </c>
      <c r="K473" s="2">
        <v>816</v>
      </c>
      <c r="L473" s="2">
        <v>835</v>
      </c>
      <c r="M473" s="2">
        <v>30</v>
      </c>
      <c r="N473" s="2">
        <v>30</v>
      </c>
      <c r="O473" s="2">
        <v>0</v>
      </c>
      <c r="P473" s="2">
        <v>511.65</v>
      </c>
      <c r="Q473" s="2">
        <v>0</v>
      </c>
      <c r="R473" s="2">
        <v>146.41</v>
      </c>
      <c r="S473" s="2">
        <v>0</v>
      </c>
      <c r="T473" s="2">
        <v>84.7</v>
      </c>
      <c r="U473" s="2">
        <v>0</v>
      </c>
      <c r="V473" s="2">
        <v>142</v>
      </c>
      <c r="W473" s="2">
        <v>1027</v>
      </c>
      <c r="X473" s="2">
        <v>915</v>
      </c>
    </row>
    <row r="474" spans="1:24" x14ac:dyDescent="0.25">
      <c r="A474" s="2" t="s">
        <v>674</v>
      </c>
      <c r="B474" s="2" t="s">
        <v>475</v>
      </c>
      <c r="C474" s="2" t="s">
        <v>477</v>
      </c>
      <c r="D474" s="2" t="s">
        <v>16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52.38</v>
      </c>
      <c r="U474" s="2">
        <v>0</v>
      </c>
      <c r="V474" s="2">
        <v>0</v>
      </c>
      <c r="W474" s="2">
        <v>0</v>
      </c>
      <c r="X474" s="2">
        <v>0</v>
      </c>
    </row>
    <row r="475" spans="1:24" x14ac:dyDescent="0.25">
      <c r="A475" s="2" t="s">
        <v>674</v>
      </c>
      <c r="B475" s="2" t="s">
        <v>475</v>
      </c>
      <c r="C475" s="2" t="s">
        <v>479</v>
      </c>
      <c r="D475" s="2" t="s">
        <v>16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38.799999999999997</v>
      </c>
      <c r="U475" s="2">
        <v>0</v>
      </c>
      <c r="V475" s="2">
        <v>0</v>
      </c>
      <c r="W475" s="2">
        <v>0</v>
      </c>
      <c r="X475" s="2">
        <v>0</v>
      </c>
    </row>
    <row r="476" spans="1:24" x14ac:dyDescent="0.25">
      <c r="A476" s="2" t="s">
        <v>674</v>
      </c>
      <c r="B476" s="2" t="s">
        <v>475</v>
      </c>
      <c r="C476" s="2" t="s">
        <v>481</v>
      </c>
      <c r="D476" s="2" t="s">
        <v>16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38.880000000000003</v>
      </c>
      <c r="U476" s="2">
        <v>0</v>
      </c>
      <c r="V476" s="2">
        <v>0</v>
      </c>
      <c r="W476" s="2">
        <v>0</v>
      </c>
      <c r="X476" s="2">
        <v>0</v>
      </c>
    </row>
    <row r="477" spans="1:24" x14ac:dyDescent="0.25">
      <c r="A477" s="2" t="s">
        <v>674</v>
      </c>
      <c r="B477" s="2" t="s">
        <v>475</v>
      </c>
      <c r="C477" s="2" t="s">
        <v>485</v>
      </c>
      <c r="D477" s="2" t="s">
        <v>16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40.5</v>
      </c>
      <c r="U477" s="2">
        <v>0</v>
      </c>
      <c r="V477" s="2">
        <v>0</v>
      </c>
      <c r="W477" s="2">
        <v>0</v>
      </c>
      <c r="X477" s="2">
        <v>0</v>
      </c>
    </row>
    <row r="478" spans="1:24" x14ac:dyDescent="0.25">
      <c r="A478" s="2" t="s">
        <v>674</v>
      </c>
      <c r="B478" s="2" t="s">
        <v>475</v>
      </c>
      <c r="C478" s="2" t="s">
        <v>487</v>
      </c>
      <c r="D478" s="2" t="s">
        <v>16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63.18</v>
      </c>
      <c r="U478" s="2">
        <v>0</v>
      </c>
      <c r="V478" s="2">
        <v>0</v>
      </c>
      <c r="W478" s="2">
        <v>0</v>
      </c>
      <c r="X478" s="2">
        <v>0</v>
      </c>
    </row>
    <row r="479" spans="1:24" x14ac:dyDescent="0.25">
      <c r="A479" s="2" t="s">
        <v>674</v>
      </c>
      <c r="B479" s="2" t="s">
        <v>475</v>
      </c>
      <c r="C479" s="2" t="s">
        <v>489</v>
      </c>
      <c r="D479" s="2" t="s">
        <v>16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12.42</v>
      </c>
      <c r="U479" s="2">
        <v>0</v>
      </c>
      <c r="V479" s="2">
        <v>0</v>
      </c>
      <c r="W479" s="2">
        <v>0</v>
      </c>
      <c r="X479" s="2">
        <v>0</v>
      </c>
    </row>
    <row r="480" spans="1:24" x14ac:dyDescent="0.25">
      <c r="A480" s="2" t="s">
        <v>674</v>
      </c>
      <c r="B480" s="2" t="s">
        <v>475</v>
      </c>
      <c r="C480" s="2" t="s">
        <v>491</v>
      </c>
      <c r="D480" s="2" t="s">
        <v>16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14.04</v>
      </c>
      <c r="U480" s="2">
        <v>0</v>
      </c>
      <c r="V480" s="2">
        <v>0</v>
      </c>
      <c r="W480" s="2">
        <v>0</v>
      </c>
      <c r="X480" s="2">
        <v>0</v>
      </c>
    </row>
    <row r="481" spans="1:24" x14ac:dyDescent="0.25">
      <c r="A481" s="2" t="s">
        <v>674</v>
      </c>
      <c r="B481" s="2" t="s">
        <v>475</v>
      </c>
      <c r="C481" s="2" t="s">
        <v>493</v>
      </c>
      <c r="D481" s="2" t="s">
        <v>16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4.8600000000000003</v>
      </c>
      <c r="U481" s="2">
        <v>0</v>
      </c>
      <c r="V481" s="2">
        <v>0</v>
      </c>
      <c r="W481" s="2">
        <v>0</v>
      </c>
      <c r="X481" s="2">
        <v>0</v>
      </c>
    </row>
    <row r="482" spans="1:24" x14ac:dyDescent="0.25">
      <c r="A482" s="2" t="s">
        <v>674</v>
      </c>
      <c r="B482" s="2" t="s">
        <v>475</v>
      </c>
      <c r="C482" s="2" t="s">
        <v>495</v>
      </c>
      <c r="D482" s="2" t="s">
        <v>16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16.2</v>
      </c>
      <c r="U482" s="2">
        <v>0</v>
      </c>
      <c r="V482" s="2">
        <v>0</v>
      </c>
      <c r="W482" s="2">
        <v>0</v>
      </c>
      <c r="X482" s="2">
        <v>0</v>
      </c>
    </row>
    <row r="483" spans="1:24" x14ac:dyDescent="0.25">
      <c r="A483" s="2" t="s">
        <v>674</v>
      </c>
      <c r="B483" s="2" t="s">
        <v>477</v>
      </c>
      <c r="C483" s="2" t="s">
        <v>217</v>
      </c>
      <c r="D483" s="2" t="s">
        <v>16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1</v>
      </c>
      <c r="W483" s="2">
        <v>0</v>
      </c>
      <c r="X483" s="2">
        <v>1</v>
      </c>
    </row>
    <row r="484" spans="1:24" x14ac:dyDescent="0.25">
      <c r="A484" s="2" t="s">
        <v>674</v>
      </c>
      <c r="B484" s="2" t="s">
        <v>477</v>
      </c>
      <c r="C484" s="2" t="s">
        <v>229</v>
      </c>
      <c r="D484" s="2" t="s">
        <v>16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1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2</v>
      </c>
    </row>
    <row r="485" spans="1:24" x14ac:dyDescent="0.25">
      <c r="A485" s="2" t="s">
        <v>674</v>
      </c>
      <c r="B485" s="2" t="s">
        <v>477</v>
      </c>
      <c r="C485" s="2" t="s">
        <v>233</v>
      </c>
      <c r="D485" s="2" t="s">
        <v>16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1</v>
      </c>
    </row>
    <row r="486" spans="1:24" x14ac:dyDescent="0.25">
      <c r="A486" s="2" t="s">
        <v>674</v>
      </c>
      <c r="B486" s="2" t="s">
        <v>477</v>
      </c>
      <c r="C486" s="2" t="s">
        <v>247</v>
      </c>
      <c r="D486" s="2" t="s">
        <v>16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1</v>
      </c>
      <c r="W486" s="2">
        <v>1</v>
      </c>
      <c r="X486" s="2">
        <v>6</v>
      </c>
    </row>
    <row r="487" spans="1:24" x14ac:dyDescent="0.25">
      <c r="A487" s="2" t="s">
        <v>674</v>
      </c>
      <c r="B487" s="2" t="s">
        <v>477</v>
      </c>
      <c r="C487" s="2" t="s">
        <v>249</v>
      </c>
      <c r="D487" s="2" t="s">
        <v>16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1</v>
      </c>
    </row>
    <row r="488" spans="1:24" x14ac:dyDescent="0.25">
      <c r="A488" s="2" t="s">
        <v>674</v>
      </c>
      <c r="B488" s="2" t="s">
        <v>477</v>
      </c>
      <c r="C488" s="2" t="s">
        <v>253</v>
      </c>
      <c r="D488" s="2" t="s">
        <v>16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1</v>
      </c>
      <c r="X488" s="2">
        <v>3</v>
      </c>
    </row>
    <row r="489" spans="1:24" x14ac:dyDescent="0.25">
      <c r="A489" s="2" t="s">
        <v>674</v>
      </c>
      <c r="B489" s="2" t="s">
        <v>477</v>
      </c>
      <c r="C489" s="2" t="s">
        <v>269</v>
      </c>
      <c r="D489" s="2" t="s">
        <v>16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1</v>
      </c>
    </row>
    <row r="490" spans="1:24" x14ac:dyDescent="0.25">
      <c r="A490" s="2" t="s">
        <v>674</v>
      </c>
      <c r="B490" s="2" t="s">
        <v>477</v>
      </c>
      <c r="C490" s="2" t="s">
        <v>457</v>
      </c>
      <c r="D490" s="2" t="s">
        <v>16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1</v>
      </c>
    </row>
    <row r="491" spans="1:24" x14ac:dyDescent="0.25">
      <c r="A491" s="2" t="s">
        <v>674</v>
      </c>
      <c r="B491" s="2" t="s">
        <v>477</v>
      </c>
      <c r="C491" s="2" t="s">
        <v>471</v>
      </c>
      <c r="D491" s="2" t="s">
        <v>16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4</v>
      </c>
    </row>
    <row r="492" spans="1:24" x14ac:dyDescent="0.25">
      <c r="A492" s="2" t="s">
        <v>674</v>
      </c>
      <c r="B492" s="2" t="s">
        <v>477</v>
      </c>
      <c r="C492" s="2" t="s">
        <v>473</v>
      </c>
      <c r="D492" s="2" t="s">
        <v>16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1</v>
      </c>
      <c r="X492" s="2">
        <v>0</v>
      </c>
    </row>
    <row r="493" spans="1:24" x14ac:dyDescent="0.25">
      <c r="A493" s="2" t="s">
        <v>674</v>
      </c>
      <c r="B493" s="2" t="s">
        <v>477</v>
      </c>
      <c r="C493" s="2" t="s">
        <v>475</v>
      </c>
      <c r="D493" s="2" t="s">
        <v>16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1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1</v>
      </c>
    </row>
    <row r="494" spans="1:24" x14ac:dyDescent="0.25">
      <c r="A494" s="2" t="s">
        <v>674</v>
      </c>
      <c r="B494" s="2" t="s">
        <v>477</v>
      </c>
      <c r="C494" s="2" t="s">
        <v>477</v>
      </c>
      <c r="D494" s="2" t="s">
        <v>16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1974</v>
      </c>
      <c r="K494" s="2">
        <v>998</v>
      </c>
      <c r="L494" s="2">
        <v>649</v>
      </c>
      <c r="M494" s="2">
        <v>205</v>
      </c>
      <c r="N494" s="2">
        <v>186.78</v>
      </c>
      <c r="O494" s="2">
        <v>0</v>
      </c>
      <c r="P494" s="2">
        <v>940.71</v>
      </c>
      <c r="Q494" s="2">
        <v>0</v>
      </c>
      <c r="R494" s="2">
        <v>110.2</v>
      </c>
      <c r="S494" s="2">
        <v>0</v>
      </c>
      <c r="T494" s="2">
        <v>0</v>
      </c>
      <c r="U494" s="2">
        <v>0</v>
      </c>
      <c r="V494" s="2">
        <v>248</v>
      </c>
      <c r="W494" s="2">
        <v>1341</v>
      </c>
      <c r="X494" s="2">
        <v>1256</v>
      </c>
    </row>
    <row r="495" spans="1:24" x14ac:dyDescent="0.25">
      <c r="A495" s="2" t="s">
        <v>674</v>
      </c>
      <c r="B495" s="2" t="s">
        <v>477</v>
      </c>
      <c r="C495" s="2" t="s">
        <v>479</v>
      </c>
      <c r="D495" s="2" t="s">
        <v>16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1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2</v>
      </c>
    </row>
    <row r="496" spans="1:24" x14ac:dyDescent="0.25">
      <c r="A496" s="2" t="s">
        <v>674</v>
      </c>
      <c r="B496" s="2" t="s">
        <v>477</v>
      </c>
      <c r="C496" s="2" t="s">
        <v>481</v>
      </c>
      <c r="D496" s="2" t="s">
        <v>16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1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2</v>
      </c>
    </row>
    <row r="497" spans="1:24" x14ac:dyDescent="0.25">
      <c r="A497" s="2" t="s">
        <v>674</v>
      </c>
      <c r="B497" s="2" t="s">
        <v>477</v>
      </c>
      <c r="C497" s="2" t="s">
        <v>485</v>
      </c>
      <c r="D497" s="2" t="s">
        <v>16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1</v>
      </c>
      <c r="X497" s="2">
        <v>1</v>
      </c>
    </row>
    <row r="498" spans="1:24" x14ac:dyDescent="0.25">
      <c r="A498" s="2" t="s">
        <v>674</v>
      </c>
      <c r="B498" s="2" t="s">
        <v>477</v>
      </c>
      <c r="C498" s="2" t="s">
        <v>487</v>
      </c>
      <c r="D498" s="2" t="s">
        <v>16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2</v>
      </c>
    </row>
    <row r="499" spans="1:24" x14ac:dyDescent="0.25">
      <c r="A499" s="2" t="s">
        <v>674</v>
      </c>
      <c r="B499" s="2" t="s">
        <v>477</v>
      </c>
      <c r="C499" s="2" t="s">
        <v>495</v>
      </c>
      <c r="D499" s="2" t="s">
        <v>16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1</v>
      </c>
    </row>
    <row r="500" spans="1:24" x14ac:dyDescent="0.25">
      <c r="A500" s="2" t="s">
        <v>674</v>
      </c>
      <c r="B500" s="2" t="s">
        <v>479</v>
      </c>
      <c r="C500" s="2" t="s">
        <v>479</v>
      </c>
      <c r="D500" s="2" t="s">
        <v>16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133</v>
      </c>
      <c r="K500" s="2">
        <v>104</v>
      </c>
      <c r="L500" s="2">
        <v>63</v>
      </c>
      <c r="M500" s="2">
        <v>30</v>
      </c>
      <c r="N500" s="2">
        <v>30</v>
      </c>
      <c r="O500" s="2">
        <v>0</v>
      </c>
      <c r="P500" s="2">
        <v>342.68</v>
      </c>
      <c r="Q500" s="2">
        <v>0</v>
      </c>
      <c r="R500" s="2">
        <v>37.92</v>
      </c>
      <c r="S500" s="2">
        <v>0</v>
      </c>
      <c r="T500" s="2">
        <v>0</v>
      </c>
      <c r="U500" s="2">
        <v>0</v>
      </c>
      <c r="V500" s="2">
        <v>30</v>
      </c>
      <c r="W500" s="2">
        <v>407</v>
      </c>
      <c r="X500" s="2">
        <v>303</v>
      </c>
    </row>
    <row r="501" spans="1:24" x14ac:dyDescent="0.25">
      <c r="A501" s="2" t="s">
        <v>674</v>
      </c>
      <c r="B501" s="2" t="s">
        <v>481</v>
      </c>
      <c r="C501" s="2" t="s">
        <v>479</v>
      </c>
      <c r="D501" s="2" t="s">
        <v>16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1.8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</row>
    <row r="502" spans="1:24" x14ac:dyDescent="0.25">
      <c r="A502" s="2" t="s">
        <v>674</v>
      </c>
      <c r="B502" s="2" t="s">
        <v>481</v>
      </c>
      <c r="C502" s="2" t="s">
        <v>481</v>
      </c>
      <c r="D502" s="2" t="s">
        <v>16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613</v>
      </c>
      <c r="K502" s="2">
        <v>393</v>
      </c>
      <c r="L502" s="2">
        <v>214</v>
      </c>
      <c r="M502" s="2">
        <v>72</v>
      </c>
      <c r="N502" s="2">
        <v>71.400000000000006</v>
      </c>
      <c r="O502" s="2">
        <v>0</v>
      </c>
      <c r="P502" s="2">
        <v>534.16</v>
      </c>
      <c r="Q502" s="2">
        <v>0.63</v>
      </c>
      <c r="R502" s="2">
        <v>199.58</v>
      </c>
      <c r="S502" s="2">
        <v>0</v>
      </c>
      <c r="T502" s="2">
        <v>0</v>
      </c>
      <c r="U502" s="2">
        <v>0</v>
      </c>
      <c r="V502" s="2">
        <v>124</v>
      </c>
      <c r="W502" s="2">
        <v>689</v>
      </c>
      <c r="X502" s="2">
        <v>766</v>
      </c>
    </row>
    <row r="503" spans="1:24" x14ac:dyDescent="0.25">
      <c r="A503" s="2" t="s">
        <v>674</v>
      </c>
      <c r="B503" s="2" t="s">
        <v>481</v>
      </c>
      <c r="C503" s="2" t="s">
        <v>495</v>
      </c>
      <c r="D503" s="2" t="s">
        <v>16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0.9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</row>
    <row r="504" spans="1:24" x14ac:dyDescent="0.25">
      <c r="A504" s="2" t="s">
        <v>674</v>
      </c>
      <c r="B504" s="2" t="s">
        <v>483</v>
      </c>
      <c r="C504" s="2" t="s">
        <v>483</v>
      </c>
      <c r="D504" s="2" t="s">
        <v>16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4</v>
      </c>
      <c r="X504" s="2">
        <v>1</v>
      </c>
    </row>
    <row r="505" spans="1:24" x14ac:dyDescent="0.25">
      <c r="A505" s="2" t="s">
        <v>674</v>
      </c>
      <c r="B505" s="2" t="s">
        <v>485</v>
      </c>
      <c r="C505" s="2" t="s">
        <v>485</v>
      </c>
      <c r="D505" s="2" t="s">
        <v>16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640</v>
      </c>
      <c r="K505" s="2">
        <v>202</v>
      </c>
      <c r="L505" s="2">
        <v>55</v>
      </c>
      <c r="M505" s="2">
        <v>0</v>
      </c>
      <c r="N505" s="2">
        <v>0</v>
      </c>
      <c r="O505" s="2">
        <v>0</v>
      </c>
      <c r="P505" s="2">
        <v>272.89</v>
      </c>
      <c r="Q505" s="2">
        <v>0</v>
      </c>
      <c r="R505" s="2">
        <v>81.86</v>
      </c>
      <c r="S505" s="2">
        <v>0</v>
      </c>
      <c r="T505" s="2">
        <v>0</v>
      </c>
      <c r="U505" s="2">
        <v>0</v>
      </c>
      <c r="V505" s="2">
        <v>47</v>
      </c>
      <c r="W505" s="2">
        <v>520</v>
      </c>
      <c r="X505" s="2">
        <v>215</v>
      </c>
    </row>
    <row r="506" spans="1:24" x14ac:dyDescent="0.25">
      <c r="A506" s="2" t="s">
        <v>674</v>
      </c>
      <c r="B506" s="2" t="s">
        <v>487</v>
      </c>
      <c r="C506" s="2" t="s">
        <v>487</v>
      </c>
      <c r="D506" s="2" t="s">
        <v>16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230</v>
      </c>
      <c r="K506" s="2">
        <v>113</v>
      </c>
      <c r="L506" s="2">
        <v>154</v>
      </c>
      <c r="M506" s="2">
        <v>0</v>
      </c>
      <c r="N506" s="2">
        <v>0</v>
      </c>
      <c r="O506" s="2">
        <v>0</v>
      </c>
      <c r="P506" s="2">
        <v>393.59</v>
      </c>
      <c r="Q506" s="2">
        <v>8.5399999999999991</v>
      </c>
      <c r="R506" s="2">
        <v>122.57</v>
      </c>
      <c r="S506" s="2">
        <v>0</v>
      </c>
      <c r="T506" s="2">
        <v>0</v>
      </c>
      <c r="U506" s="2">
        <v>0</v>
      </c>
      <c r="V506" s="2">
        <v>83</v>
      </c>
      <c r="W506" s="2">
        <v>726</v>
      </c>
      <c r="X506" s="2">
        <v>362</v>
      </c>
    </row>
    <row r="507" spans="1:24" x14ac:dyDescent="0.25">
      <c r="A507" s="2" t="s">
        <v>674</v>
      </c>
      <c r="B507" s="2" t="s">
        <v>489</v>
      </c>
      <c r="C507" s="2" t="s">
        <v>489</v>
      </c>
      <c r="D507" s="2" t="s">
        <v>16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89</v>
      </c>
      <c r="K507" s="2">
        <v>67</v>
      </c>
      <c r="L507" s="2">
        <v>12</v>
      </c>
      <c r="M507" s="2">
        <v>0</v>
      </c>
      <c r="N507" s="2">
        <v>0</v>
      </c>
      <c r="O507" s="2">
        <v>0</v>
      </c>
      <c r="P507" s="2">
        <v>104.14</v>
      </c>
      <c r="Q507" s="2">
        <v>0</v>
      </c>
      <c r="R507" s="2">
        <v>9.9</v>
      </c>
      <c r="S507" s="2">
        <v>0</v>
      </c>
      <c r="T507" s="2">
        <v>0</v>
      </c>
      <c r="U507" s="2">
        <v>0</v>
      </c>
      <c r="V507" s="2">
        <v>21</v>
      </c>
      <c r="W507" s="2">
        <v>199</v>
      </c>
      <c r="X507" s="2">
        <v>184</v>
      </c>
    </row>
    <row r="508" spans="1:24" x14ac:dyDescent="0.25">
      <c r="A508" s="2" t="s">
        <v>674</v>
      </c>
      <c r="B508" s="2" t="s">
        <v>491</v>
      </c>
      <c r="C508" s="2" t="s">
        <v>491</v>
      </c>
      <c r="D508" s="2" t="s">
        <v>16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116</v>
      </c>
      <c r="K508" s="2">
        <v>76</v>
      </c>
      <c r="L508" s="2">
        <v>38</v>
      </c>
      <c r="M508" s="2">
        <v>5</v>
      </c>
      <c r="N508" s="2">
        <v>0</v>
      </c>
      <c r="O508" s="2">
        <v>0</v>
      </c>
      <c r="P508" s="2">
        <v>87.01</v>
      </c>
      <c r="Q508" s="2">
        <v>1</v>
      </c>
      <c r="R508" s="2">
        <v>4.41</v>
      </c>
      <c r="S508" s="2">
        <v>0</v>
      </c>
      <c r="T508" s="2">
        <v>0</v>
      </c>
      <c r="U508" s="2">
        <v>0</v>
      </c>
      <c r="V508" s="2">
        <v>20</v>
      </c>
      <c r="W508" s="2">
        <v>137</v>
      </c>
      <c r="X508" s="2">
        <v>162</v>
      </c>
    </row>
    <row r="509" spans="1:24" x14ac:dyDescent="0.25">
      <c r="A509" s="2" t="s">
        <v>674</v>
      </c>
      <c r="B509" s="2" t="s">
        <v>493</v>
      </c>
      <c r="C509" s="2" t="s">
        <v>493</v>
      </c>
      <c r="D509" s="2" t="s">
        <v>16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2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13.92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3</v>
      </c>
      <c r="W509" s="2">
        <v>4</v>
      </c>
      <c r="X509" s="2">
        <v>63</v>
      </c>
    </row>
    <row r="510" spans="1:24" x14ac:dyDescent="0.25">
      <c r="A510" s="2" t="s">
        <v>674</v>
      </c>
      <c r="B510" s="2" t="s">
        <v>495</v>
      </c>
      <c r="C510" s="2" t="s">
        <v>495</v>
      </c>
      <c r="D510" s="2" t="s">
        <v>16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34</v>
      </c>
      <c r="K510" s="2">
        <v>20</v>
      </c>
      <c r="L510" s="2">
        <v>13</v>
      </c>
      <c r="M510" s="2">
        <v>56</v>
      </c>
      <c r="N510" s="2">
        <v>56</v>
      </c>
      <c r="O510" s="2">
        <v>0</v>
      </c>
      <c r="P510" s="2">
        <v>155.13999999999999</v>
      </c>
      <c r="Q510" s="2">
        <v>0</v>
      </c>
      <c r="R510" s="2">
        <v>49.41</v>
      </c>
      <c r="S510" s="2">
        <v>0</v>
      </c>
      <c r="T510" s="2">
        <v>0</v>
      </c>
      <c r="U510" s="2">
        <v>0</v>
      </c>
      <c r="V510" s="2">
        <v>33</v>
      </c>
      <c r="W510" s="2">
        <v>190</v>
      </c>
      <c r="X510" s="2">
        <v>168</v>
      </c>
    </row>
    <row r="511" spans="1:24" x14ac:dyDescent="0.25">
      <c r="A511" s="2" t="s">
        <v>674</v>
      </c>
      <c r="B511" s="2" t="s">
        <v>497</v>
      </c>
      <c r="C511" s="2" t="s">
        <v>497</v>
      </c>
      <c r="D511" s="2" t="s">
        <v>16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74</v>
      </c>
      <c r="K511" s="2">
        <v>33</v>
      </c>
      <c r="L511" s="2">
        <v>29</v>
      </c>
      <c r="M511" s="2">
        <v>1</v>
      </c>
      <c r="N511" s="2">
        <v>1</v>
      </c>
      <c r="O511" s="2">
        <v>0</v>
      </c>
      <c r="P511" s="2">
        <v>301.27999999999997</v>
      </c>
      <c r="Q511" s="2">
        <v>0</v>
      </c>
      <c r="R511" s="2">
        <v>67.459999999999994</v>
      </c>
      <c r="S511" s="2">
        <v>0</v>
      </c>
      <c r="T511" s="2">
        <v>0</v>
      </c>
      <c r="U511" s="2">
        <v>0</v>
      </c>
      <c r="V511" s="2">
        <v>31</v>
      </c>
      <c r="W511" s="2">
        <v>329</v>
      </c>
      <c r="X511" s="2">
        <v>284</v>
      </c>
    </row>
    <row r="512" spans="1:24" x14ac:dyDescent="0.25">
      <c r="A512" s="2" t="s">
        <v>674</v>
      </c>
      <c r="B512" s="2" t="s">
        <v>499</v>
      </c>
      <c r="C512" s="2" t="s">
        <v>499</v>
      </c>
      <c r="D512" s="2" t="s">
        <v>16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1042</v>
      </c>
      <c r="K512" s="2">
        <v>645</v>
      </c>
      <c r="L512" s="2">
        <v>370</v>
      </c>
      <c r="M512" s="2">
        <v>73</v>
      </c>
      <c r="N512" s="2">
        <v>68.319999999999993</v>
      </c>
      <c r="O512" s="2">
        <v>2.84</v>
      </c>
      <c r="P512" s="2">
        <v>1186.82</v>
      </c>
      <c r="Q512" s="2">
        <v>78.66</v>
      </c>
      <c r="R512" s="2">
        <v>244.72</v>
      </c>
      <c r="S512" s="2">
        <v>1.2</v>
      </c>
      <c r="T512" s="2">
        <v>195.48</v>
      </c>
      <c r="U512" s="2">
        <v>0</v>
      </c>
      <c r="V512" s="2">
        <v>204</v>
      </c>
      <c r="W512" s="2">
        <v>2508</v>
      </c>
      <c r="X512" s="2">
        <v>1791</v>
      </c>
    </row>
    <row r="513" spans="1:24" x14ac:dyDescent="0.25">
      <c r="A513" s="2" t="s">
        <v>674</v>
      </c>
      <c r="B513" s="2" t="s">
        <v>499</v>
      </c>
      <c r="C513" s="2" t="s">
        <v>505</v>
      </c>
      <c r="D513" s="2" t="s">
        <v>16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9.7200000000000006</v>
      </c>
      <c r="U513" s="2">
        <v>0</v>
      </c>
      <c r="V513" s="2">
        <v>0</v>
      </c>
      <c r="W513" s="2">
        <v>0</v>
      </c>
      <c r="X513" s="2">
        <v>0</v>
      </c>
    </row>
    <row r="514" spans="1:24" x14ac:dyDescent="0.25">
      <c r="A514" s="2" t="s">
        <v>674</v>
      </c>
      <c r="B514" s="2" t="s">
        <v>499</v>
      </c>
      <c r="C514" s="2" t="s">
        <v>507</v>
      </c>
      <c r="D514" s="2" t="s">
        <v>16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10.8</v>
      </c>
      <c r="U514" s="2">
        <v>0</v>
      </c>
      <c r="V514" s="2">
        <v>0</v>
      </c>
      <c r="W514" s="2">
        <v>0</v>
      </c>
      <c r="X514" s="2">
        <v>0</v>
      </c>
    </row>
    <row r="515" spans="1:24" x14ac:dyDescent="0.25">
      <c r="A515" s="2" t="s">
        <v>674</v>
      </c>
      <c r="B515" s="2" t="s">
        <v>499</v>
      </c>
      <c r="C515" s="2" t="s">
        <v>509</v>
      </c>
      <c r="D515" s="2" t="s">
        <v>16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40.5</v>
      </c>
      <c r="U515" s="2">
        <v>0</v>
      </c>
      <c r="V515" s="2">
        <v>0</v>
      </c>
      <c r="W515" s="2">
        <v>0</v>
      </c>
      <c r="X515" s="2">
        <v>0</v>
      </c>
    </row>
    <row r="516" spans="1:24" x14ac:dyDescent="0.25">
      <c r="A516" s="2" t="s">
        <v>674</v>
      </c>
      <c r="B516" s="2" t="s">
        <v>499</v>
      </c>
      <c r="C516" s="2" t="s">
        <v>511</v>
      </c>
      <c r="D516" s="2" t="s">
        <v>16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35.1</v>
      </c>
      <c r="U516" s="2">
        <v>0</v>
      </c>
      <c r="V516" s="2">
        <v>0</v>
      </c>
      <c r="W516" s="2">
        <v>0</v>
      </c>
      <c r="X516" s="2">
        <v>0</v>
      </c>
    </row>
    <row r="517" spans="1:24" x14ac:dyDescent="0.25">
      <c r="A517" s="2" t="s">
        <v>674</v>
      </c>
      <c r="B517" s="2" t="s">
        <v>499</v>
      </c>
      <c r="C517" s="2" t="s">
        <v>515</v>
      </c>
      <c r="D517" s="2" t="s">
        <v>16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10.8</v>
      </c>
      <c r="U517" s="2">
        <v>0</v>
      </c>
      <c r="V517" s="2">
        <v>0</v>
      </c>
      <c r="W517" s="2">
        <v>0</v>
      </c>
      <c r="X517" s="2">
        <v>0</v>
      </c>
    </row>
    <row r="518" spans="1:24" x14ac:dyDescent="0.25">
      <c r="A518" s="2" t="s">
        <v>674</v>
      </c>
      <c r="B518" s="2" t="s">
        <v>499</v>
      </c>
      <c r="C518" s="2" t="s">
        <v>517</v>
      </c>
      <c r="D518" s="2" t="s">
        <v>16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19.440000000000001</v>
      </c>
      <c r="U518" s="2">
        <v>0</v>
      </c>
      <c r="V518" s="2">
        <v>0</v>
      </c>
      <c r="W518" s="2">
        <v>0</v>
      </c>
      <c r="X518" s="2">
        <v>0</v>
      </c>
    </row>
    <row r="519" spans="1:24" x14ac:dyDescent="0.25">
      <c r="A519" s="2" t="s">
        <v>674</v>
      </c>
      <c r="B519" s="2" t="s">
        <v>499</v>
      </c>
      <c r="C519" s="2" t="s">
        <v>519</v>
      </c>
      <c r="D519" s="2" t="s">
        <v>16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1.08</v>
      </c>
      <c r="U519" s="2">
        <v>0</v>
      </c>
      <c r="V519" s="2">
        <v>0</v>
      </c>
      <c r="W519" s="2">
        <v>0</v>
      </c>
      <c r="X519" s="2">
        <v>0</v>
      </c>
    </row>
    <row r="520" spans="1:24" x14ac:dyDescent="0.25">
      <c r="A520" s="2" t="s">
        <v>674</v>
      </c>
      <c r="B520" s="2" t="s">
        <v>499</v>
      </c>
      <c r="C520" s="2" t="s">
        <v>521</v>
      </c>
      <c r="D520" s="2" t="s">
        <v>16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22.68</v>
      </c>
      <c r="U520" s="2">
        <v>0</v>
      </c>
      <c r="V520" s="2">
        <v>0</v>
      </c>
      <c r="W520" s="2">
        <v>0</v>
      </c>
      <c r="X520" s="2">
        <v>0</v>
      </c>
    </row>
    <row r="521" spans="1:24" x14ac:dyDescent="0.25">
      <c r="A521" s="2" t="s">
        <v>674</v>
      </c>
      <c r="B521" s="2" t="s">
        <v>499</v>
      </c>
      <c r="C521" s="2" t="s">
        <v>523</v>
      </c>
      <c r="D521" s="2" t="s">
        <v>16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15.12</v>
      </c>
      <c r="U521" s="2">
        <v>0</v>
      </c>
      <c r="V521" s="2">
        <v>0</v>
      </c>
      <c r="W521" s="2">
        <v>0</v>
      </c>
      <c r="X521" s="2">
        <v>0</v>
      </c>
    </row>
    <row r="522" spans="1:24" x14ac:dyDescent="0.25">
      <c r="A522" s="2" t="s">
        <v>674</v>
      </c>
      <c r="B522" s="2" t="s">
        <v>499</v>
      </c>
      <c r="C522" s="2" t="s">
        <v>525</v>
      </c>
      <c r="D522" s="2" t="s">
        <v>16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7.02</v>
      </c>
      <c r="U522" s="2">
        <v>0</v>
      </c>
      <c r="V522" s="2">
        <v>0</v>
      </c>
      <c r="W522" s="2">
        <v>0</v>
      </c>
      <c r="X522" s="2">
        <v>0</v>
      </c>
    </row>
    <row r="523" spans="1:24" x14ac:dyDescent="0.25">
      <c r="A523" s="2" t="s">
        <v>674</v>
      </c>
      <c r="B523" s="2" t="s">
        <v>499</v>
      </c>
      <c r="C523" s="2" t="s">
        <v>549</v>
      </c>
      <c r="D523" s="2" t="s">
        <v>16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0.54</v>
      </c>
      <c r="U523" s="2">
        <v>0</v>
      </c>
      <c r="V523" s="2">
        <v>0</v>
      </c>
      <c r="W523" s="2">
        <v>0</v>
      </c>
      <c r="X523" s="2">
        <v>0</v>
      </c>
    </row>
    <row r="524" spans="1:24" x14ac:dyDescent="0.25">
      <c r="A524" s="2" t="s">
        <v>674</v>
      </c>
      <c r="B524" s="2" t="s">
        <v>501</v>
      </c>
      <c r="C524" s="2" t="s">
        <v>501</v>
      </c>
      <c r="D524" s="2" t="s">
        <v>16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8</v>
      </c>
    </row>
    <row r="525" spans="1:24" x14ac:dyDescent="0.25">
      <c r="A525" s="2" t="s">
        <v>674</v>
      </c>
      <c r="B525" s="2" t="s">
        <v>505</v>
      </c>
      <c r="C525" s="2" t="s">
        <v>505</v>
      </c>
      <c r="D525" s="2" t="s">
        <v>16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2</v>
      </c>
      <c r="N525" s="2">
        <v>2</v>
      </c>
      <c r="O525" s="2">
        <v>0</v>
      </c>
      <c r="P525" s="2">
        <v>42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4</v>
      </c>
      <c r="W525" s="2">
        <v>107</v>
      </c>
      <c r="X525" s="2">
        <v>63</v>
      </c>
    </row>
    <row r="526" spans="1:24" x14ac:dyDescent="0.25">
      <c r="A526" s="2" t="s">
        <v>674</v>
      </c>
      <c r="B526" s="2" t="s">
        <v>507</v>
      </c>
      <c r="C526" s="2" t="s">
        <v>503</v>
      </c>
      <c r="D526" s="2" t="s">
        <v>16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1</v>
      </c>
      <c r="X526" s="2">
        <v>0</v>
      </c>
    </row>
    <row r="527" spans="1:24" x14ac:dyDescent="0.25">
      <c r="A527" s="2" t="s">
        <v>674</v>
      </c>
      <c r="B527" s="2" t="s">
        <v>507</v>
      </c>
      <c r="C527" s="2" t="s">
        <v>507</v>
      </c>
      <c r="D527" s="2" t="s">
        <v>16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9</v>
      </c>
      <c r="K527" s="2">
        <v>4</v>
      </c>
      <c r="L527" s="2">
        <v>0</v>
      </c>
      <c r="M527" s="2">
        <v>0</v>
      </c>
      <c r="N527" s="2">
        <v>0</v>
      </c>
      <c r="O527" s="2">
        <v>0</v>
      </c>
      <c r="P527" s="2">
        <v>101.22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26</v>
      </c>
      <c r="W527" s="2">
        <v>208</v>
      </c>
      <c r="X527" s="2">
        <v>0</v>
      </c>
    </row>
    <row r="528" spans="1:24" x14ac:dyDescent="0.25">
      <c r="A528" s="2" t="s">
        <v>674</v>
      </c>
      <c r="B528" s="2" t="s">
        <v>509</v>
      </c>
      <c r="C528" s="2" t="s">
        <v>509</v>
      </c>
      <c r="D528" s="2" t="s">
        <v>16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131</v>
      </c>
      <c r="K528" s="2">
        <v>116</v>
      </c>
      <c r="L528" s="2">
        <v>91</v>
      </c>
      <c r="M528" s="2">
        <v>15</v>
      </c>
      <c r="N528" s="2">
        <v>15</v>
      </c>
      <c r="O528" s="2">
        <v>0</v>
      </c>
      <c r="P528" s="2">
        <v>251.77</v>
      </c>
      <c r="Q528" s="2">
        <v>0</v>
      </c>
      <c r="R528" s="2">
        <v>395.22</v>
      </c>
      <c r="S528" s="2">
        <v>0</v>
      </c>
      <c r="T528" s="2">
        <v>0</v>
      </c>
      <c r="U528" s="2">
        <v>0</v>
      </c>
      <c r="V528" s="2">
        <v>75</v>
      </c>
      <c r="W528" s="2">
        <v>570</v>
      </c>
      <c r="X528" s="2">
        <v>718</v>
      </c>
    </row>
    <row r="529" spans="1:24" x14ac:dyDescent="0.25">
      <c r="A529" s="2" t="s">
        <v>674</v>
      </c>
      <c r="B529" s="2" t="s">
        <v>511</v>
      </c>
      <c r="C529" s="2" t="s">
        <v>499</v>
      </c>
      <c r="D529" s="2" t="s">
        <v>16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0.84</v>
      </c>
      <c r="U529" s="2">
        <v>0</v>
      </c>
      <c r="V529" s="2">
        <v>0</v>
      </c>
      <c r="W529" s="2">
        <v>0</v>
      </c>
      <c r="X529" s="2">
        <v>0</v>
      </c>
    </row>
    <row r="530" spans="1:24" x14ac:dyDescent="0.25">
      <c r="A530" s="2" t="s">
        <v>674</v>
      </c>
      <c r="B530" s="2" t="s">
        <v>511</v>
      </c>
      <c r="C530" s="2" t="s">
        <v>509</v>
      </c>
      <c r="D530" s="2" t="s">
        <v>16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2.94</v>
      </c>
      <c r="U530" s="2">
        <v>0</v>
      </c>
      <c r="V530" s="2">
        <v>0</v>
      </c>
      <c r="W530" s="2">
        <v>0</v>
      </c>
      <c r="X530" s="2">
        <v>0</v>
      </c>
    </row>
    <row r="531" spans="1:24" x14ac:dyDescent="0.25">
      <c r="A531" s="2" t="s">
        <v>674</v>
      </c>
      <c r="B531" s="2" t="s">
        <v>511</v>
      </c>
      <c r="C531" s="2" t="s">
        <v>511</v>
      </c>
      <c r="D531" s="2" t="s">
        <v>16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246</v>
      </c>
      <c r="K531" s="2">
        <v>174</v>
      </c>
      <c r="L531" s="2">
        <v>157</v>
      </c>
      <c r="M531" s="2">
        <v>56</v>
      </c>
      <c r="N531" s="2">
        <v>56</v>
      </c>
      <c r="O531" s="2">
        <v>0</v>
      </c>
      <c r="P531" s="2">
        <v>607.9</v>
      </c>
      <c r="Q531" s="2">
        <v>0</v>
      </c>
      <c r="R531" s="2">
        <v>14.42</v>
      </c>
      <c r="S531" s="2">
        <v>0</v>
      </c>
      <c r="T531" s="2">
        <v>26.46</v>
      </c>
      <c r="U531" s="2">
        <v>0</v>
      </c>
      <c r="V531" s="2">
        <v>127</v>
      </c>
      <c r="W531" s="2">
        <v>943</v>
      </c>
      <c r="X531" s="2">
        <v>976</v>
      </c>
    </row>
    <row r="532" spans="1:24" x14ac:dyDescent="0.25">
      <c r="A532" s="2" t="s">
        <v>674</v>
      </c>
      <c r="B532" s="2" t="s">
        <v>511</v>
      </c>
      <c r="C532" s="2" t="s">
        <v>513</v>
      </c>
      <c r="D532" s="2" t="s">
        <v>16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0.42</v>
      </c>
      <c r="U532" s="2">
        <v>0</v>
      </c>
      <c r="V532" s="2">
        <v>0</v>
      </c>
      <c r="W532" s="2">
        <v>0</v>
      </c>
      <c r="X532" s="2">
        <v>0</v>
      </c>
    </row>
    <row r="533" spans="1:24" x14ac:dyDescent="0.25">
      <c r="A533" s="2" t="s">
        <v>674</v>
      </c>
      <c r="B533" s="2" t="s">
        <v>511</v>
      </c>
      <c r="C533" s="2" t="s">
        <v>517</v>
      </c>
      <c r="D533" s="2" t="s">
        <v>16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1.26</v>
      </c>
      <c r="U533" s="2">
        <v>0</v>
      </c>
      <c r="V533" s="2">
        <v>0</v>
      </c>
      <c r="W533" s="2">
        <v>0</v>
      </c>
      <c r="X533" s="2">
        <v>0</v>
      </c>
    </row>
    <row r="534" spans="1:24" x14ac:dyDescent="0.25">
      <c r="A534" s="2" t="s">
        <v>674</v>
      </c>
      <c r="B534" s="2" t="s">
        <v>511</v>
      </c>
      <c r="C534" s="2" t="s">
        <v>521</v>
      </c>
      <c r="D534" s="2" t="s">
        <v>16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1.26</v>
      </c>
      <c r="U534" s="2">
        <v>0</v>
      </c>
      <c r="V534" s="2">
        <v>0</v>
      </c>
      <c r="W534" s="2">
        <v>0</v>
      </c>
      <c r="X534" s="2">
        <v>0</v>
      </c>
    </row>
    <row r="535" spans="1:24" x14ac:dyDescent="0.25">
      <c r="A535" s="2" t="s">
        <v>674</v>
      </c>
      <c r="B535" s="2" t="s">
        <v>513</v>
      </c>
      <c r="C535" s="2" t="s">
        <v>513</v>
      </c>
      <c r="D535" s="2" t="s">
        <v>16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107.02</v>
      </c>
      <c r="Q535" s="2">
        <v>0</v>
      </c>
      <c r="R535" s="2">
        <v>35.28</v>
      </c>
      <c r="S535" s="2">
        <v>0</v>
      </c>
      <c r="T535" s="2">
        <v>0</v>
      </c>
      <c r="U535" s="2">
        <v>0</v>
      </c>
      <c r="V535" s="2">
        <v>7</v>
      </c>
      <c r="W535" s="2">
        <v>61</v>
      </c>
      <c r="X535" s="2">
        <v>38</v>
      </c>
    </row>
    <row r="536" spans="1:24" x14ac:dyDescent="0.25">
      <c r="A536" s="2" t="s">
        <v>674</v>
      </c>
      <c r="B536" s="2" t="s">
        <v>515</v>
      </c>
      <c r="C536" s="2" t="s">
        <v>515</v>
      </c>
      <c r="D536" s="2" t="s">
        <v>16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128</v>
      </c>
      <c r="K536" s="2">
        <v>49</v>
      </c>
      <c r="L536" s="2">
        <v>18</v>
      </c>
      <c r="M536" s="2">
        <v>7</v>
      </c>
      <c r="N536" s="2">
        <v>3.61</v>
      </c>
      <c r="O536" s="2">
        <v>0.33</v>
      </c>
      <c r="P536" s="2">
        <v>267.32</v>
      </c>
      <c r="Q536" s="2">
        <v>0</v>
      </c>
      <c r="R536" s="2">
        <v>25.9</v>
      </c>
      <c r="S536" s="2">
        <v>0</v>
      </c>
      <c r="T536" s="2">
        <v>0</v>
      </c>
      <c r="U536" s="2">
        <v>0</v>
      </c>
      <c r="V536" s="2">
        <v>53</v>
      </c>
      <c r="W536" s="2">
        <v>536</v>
      </c>
      <c r="X536" s="2">
        <v>251</v>
      </c>
    </row>
    <row r="537" spans="1:24" x14ac:dyDescent="0.25">
      <c r="A537" s="2" t="s">
        <v>674</v>
      </c>
      <c r="B537" s="2" t="s">
        <v>517</v>
      </c>
      <c r="C537" s="2" t="s">
        <v>517</v>
      </c>
      <c r="D537" s="2" t="s">
        <v>16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49</v>
      </c>
      <c r="K537" s="2">
        <v>30</v>
      </c>
      <c r="L537" s="2">
        <v>37</v>
      </c>
      <c r="M537" s="2">
        <v>2</v>
      </c>
      <c r="N537" s="2">
        <v>2</v>
      </c>
      <c r="O537" s="2">
        <v>0</v>
      </c>
      <c r="P537" s="2">
        <v>186.32</v>
      </c>
      <c r="Q537" s="2">
        <v>0</v>
      </c>
      <c r="R537" s="2">
        <v>56.63</v>
      </c>
      <c r="S537" s="2">
        <v>0</v>
      </c>
      <c r="T537" s="2">
        <v>0</v>
      </c>
      <c r="U537" s="2">
        <v>0</v>
      </c>
      <c r="V537" s="2">
        <v>29</v>
      </c>
      <c r="W537" s="2">
        <v>205</v>
      </c>
      <c r="X537" s="2">
        <v>330</v>
      </c>
    </row>
    <row r="538" spans="1:24" x14ac:dyDescent="0.25">
      <c r="A538" s="2" t="s">
        <v>674</v>
      </c>
      <c r="B538" s="2" t="s">
        <v>519</v>
      </c>
      <c r="C538" s="2" t="s">
        <v>519</v>
      </c>
      <c r="D538" s="2" t="s">
        <v>16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2</v>
      </c>
      <c r="K538" s="2">
        <v>1</v>
      </c>
      <c r="L538" s="2">
        <v>0</v>
      </c>
      <c r="M538" s="2">
        <v>0</v>
      </c>
      <c r="N538" s="2">
        <v>0</v>
      </c>
      <c r="O538" s="2">
        <v>0</v>
      </c>
      <c r="P538" s="2">
        <v>25.09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</v>
      </c>
      <c r="W538" s="2">
        <v>34</v>
      </c>
      <c r="X538" s="2">
        <v>27</v>
      </c>
    </row>
    <row r="539" spans="1:24" x14ac:dyDescent="0.25">
      <c r="A539" s="2" t="s">
        <v>674</v>
      </c>
      <c r="B539" s="2" t="s">
        <v>521</v>
      </c>
      <c r="C539" s="2" t="s">
        <v>511</v>
      </c>
      <c r="D539" s="2" t="s">
        <v>16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9</v>
      </c>
      <c r="X539" s="2">
        <v>4</v>
      </c>
    </row>
    <row r="540" spans="1:24" x14ac:dyDescent="0.25">
      <c r="A540" s="2" t="s">
        <v>674</v>
      </c>
      <c r="B540" s="2" t="s">
        <v>521</v>
      </c>
      <c r="C540" s="2" t="s">
        <v>517</v>
      </c>
      <c r="D540" s="2" t="s">
        <v>16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2</v>
      </c>
      <c r="X540" s="2">
        <v>2</v>
      </c>
    </row>
    <row r="541" spans="1:24" x14ac:dyDescent="0.25">
      <c r="A541" s="2" t="s">
        <v>674</v>
      </c>
      <c r="B541" s="2" t="s">
        <v>521</v>
      </c>
      <c r="C541" s="2" t="s">
        <v>521</v>
      </c>
      <c r="D541" s="2" t="s">
        <v>16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77</v>
      </c>
      <c r="K541" s="2">
        <v>49</v>
      </c>
      <c r="L541" s="2">
        <v>26</v>
      </c>
      <c r="M541" s="2">
        <v>0</v>
      </c>
      <c r="N541" s="2">
        <v>0</v>
      </c>
      <c r="O541" s="2">
        <v>0</v>
      </c>
      <c r="P541" s="2">
        <v>190.98</v>
      </c>
      <c r="Q541" s="2">
        <v>0</v>
      </c>
      <c r="R541" s="2">
        <v>92.61</v>
      </c>
      <c r="S541" s="2">
        <v>0</v>
      </c>
      <c r="T541" s="2">
        <v>0</v>
      </c>
      <c r="U541" s="2">
        <v>0</v>
      </c>
      <c r="V541" s="2">
        <v>35</v>
      </c>
      <c r="W541" s="2">
        <v>273</v>
      </c>
      <c r="X541" s="2">
        <v>75</v>
      </c>
    </row>
    <row r="542" spans="1:24" x14ac:dyDescent="0.25">
      <c r="A542" s="2" t="s">
        <v>674</v>
      </c>
      <c r="B542" s="2" t="s">
        <v>523</v>
      </c>
      <c r="C542" s="2" t="s">
        <v>523</v>
      </c>
      <c r="D542" s="2" t="s">
        <v>16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15</v>
      </c>
      <c r="K542" s="2">
        <v>6</v>
      </c>
      <c r="L542" s="2">
        <v>5</v>
      </c>
      <c r="M542" s="2">
        <v>0</v>
      </c>
      <c r="N542" s="2">
        <v>0</v>
      </c>
      <c r="O542" s="2">
        <v>0</v>
      </c>
      <c r="P542" s="2">
        <v>79.540000000000006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14</v>
      </c>
      <c r="W542" s="2">
        <v>153</v>
      </c>
      <c r="X542" s="2">
        <v>136</v>
      </c>
    </row>
    <row r="543" spans="1:24" x14ac:dyDescent="0.25">
      <c r="A543" s="2" t="s">
        <v>674</v>
      </c>
      <c r="B543" s="2" t="s">
        <v>525</v>
      </c>
      <c r="C543" s="2" t="s">
        <v>525</v>
      </c>
      <c r="D543" s="2" t="s">
        <v>16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9</v>
      </c>
      <c r="K543" s="2">
        <v>2</v>
      </c>
      <c r="L543" s="2">
        <v>2</v>
      </c>
      <c r="M543" s="2">
        <v>0</v>
      </c>
      <c r="N543" s="2">
        <v>0</v>
      </c>
      <c r="O543" s="2">
        <v>0</v>
      </c>
      <c r="P543" s="2">
        <v>53.58</v>
      </c>
      <c r="Q543" s="2">
        <v>0</v>
      </c>
      <c r="R543" s="2">
        <v>25.2</v>
      </c>
      <c r="S543" s="2">
        <v>0</v>
      </c>
      <c r="T543" s="2">
        <v>0</v>
      </c>
      <c r="U543" s="2">
        <v>0</v>
      </c>
      <c r="V543" s="2">
        <v>18</v>
      </c>
      <c r="W543" s="2">
        <v>130</v>
      </c>
      <c r="X543" s="2">
        <v>71</v>
      </c>
    </row>
    <row r="544" spans="1:24" x14ac:dyDescent="0.25">
      <c r="A544" s="2" t="s">
        <v>674</v>
      </c>
      <c r="B544" s="2" t="s">
        <v>527</v>
      </c>
      <c r="C544" s="2" t="s">
        <v>527</v>
      </c>
      <c r="D544" s="2" t="s">
        <v>16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6</v>
      </c>
      <c r="K544" s="2">
        <v>1</v>
      </c>
      <c r="L544" s="2">
        <v>1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61</v>
      </c>
      <c r="X544" s="2">
        <v>2</v>
      </c>
    </row>
    <row r="545" spans="1:24" x14ac:dyDescent="0.25">
      <c r="A545" s="2" t="s">
        <v>674</v>
      </c>
      <c r="B545" s="2" t="s">
        <v>724</v>
      </c>
      <c r="C545" s="2" t="s">
        <v>724</v>
      </c>
      <c r="D545" s="2" t="s">
        <v>16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3</v>
      </c>
      <c r="X545" s="2">
        <v>3</v>
      </c>
    </row>
    <row r="546" spans="1:24" x14ac:dyDescent="0.25">
      <c r="A546" s="2" t="s">
        <v>674</v>
      </c>
      <c r="B546" s="2" t="s">
        <v>529</v>
      </c>
      <c r="C546" s="2" t="s">
        <v>529</v>
      </c>
      <c r="D546" s="2" t="s">
        <v>16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9.92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109</v>
      </c>
      <c r="X546" s="2">
        <v>0</v>
      </c>
    </row>
    <row r="547" spans="1:24" x14ac:dyDescent="0.25">
      <c r="A547" s="2" t="s">
        <v>674</v>
      </c>
      <c r="B547" s="2" t="s">
        <v>531</v>
      </c>
      <c r="C547" s="2" t="s">
        <v>531</v>
      </c>
      <c r="D547" s="2" t="s">
        <v>16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3</v>
      </c>
      <c r="X547" s="2">
        <v>0</v>
      </c>
    </row>
    <row r="548" spans="1:24" x14ac:dyDescent="0.25">
      <c r="A548" s="2" t="s">
        <v>674</v>
      </c>
      <c r="B548" s="2" t="s">
        <v>533</v>
      </c>
      <c r="C548" s="2" t="s">
        <v>533</v>
      </c>
      <c r="D548" s="2" t="s">
        <v>16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6</v>
      </c>
      <c r="N548" s="2">
        <v>6</v>
      </c>
      <c r="O548" s="2">
        <v>0</v>
      </c>
      <c r="P548" s="2">
        <v>39.049999999999997</v>
      </c>
      <c r="Q548" s="2">
        <v>0</v>
      </c>
      <c r="R548" s="2">
        <v>14.39</v>
      </c>
      <c r="S548" s="2">
        <v>0</v>
      </c>
      <c r="T548" s="2">
        <v>0</v>
      </c>
      <c r="U548" s="2">
        <v>0</v>
      </c>
      <c r="V548" s="2">
        <v>6</v>
      </c>
      <c r="W548" s="2">
        <v>75</v>
      </c>
      <c r="X548" s="2">
        <v>38</v>
      </c>
    </row>
    <row r="549" spans="1:24" x14ac:dyDescent="0.25">
      <c r="A549" s="2" t="s">
        <v>674</v>
      </c>
      <c r="B549" s="2" t="s">
        <v>535</v>
      </c>
      <c r="C549" s="2" t="s">
        <v>535</v>
      </c>
      <c r="D549" s="2" t="s">
        <v>16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63</v>
      </c>
      <c r="N549" s="2">
        <v>63</v>
      </c>
      <c r="O549" s="2">
        <v>0</v>
      </c>
      <c r="P549" s="2">
        <v>3.51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4</v>
      </c>
      <c r="W549" s="2">
        <v>0</v>
      </c>
      <c r="X549" s="2">
        <v>76</v>
      </c>
    </row>
    <row r="550" spans="1:24" x14ac:dyDescent="0.25">
      <c r="A550" s="2" t="s">
        <v>674</v>
      </c>
      <c r="B550" s="2" t="s">
        <v>537</v>
      </c>
      <c r="C550" s="2" t="s">
        <v>537</v>
      </c>
      <c r="D550" s="2" t="s">
        <v>16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19</v>
      </c>
      <c r="K550" s="2">
        <v>8</v>
      </c>
      <c r="L550" s="2">
        <v>3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78</v>
      </c>
      <c r="X550" s="2">
        <v>30</v>
      </c>
    </row>
    <row r="551" spans="1:24" x14ac:dyDescent="0.25">
      <c r="A551" s="2" t="s">
        <v>674</v>
      </c>
      <c r="B551" s="2" t="s">
        <v>539</v>
      </c>
      <c r="C551" s="2" t="s">
        <v>539</v>
      </c>
      <c r="D551" s="2" t="s">
        <v>16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10</v>
      </c>
      <c r="K551" s="2">
        <v>3</v>
      </c>
      <c r="L551" s="2">
        <v>9</v>
      </c>
      <c r="M551" s="2">
        <v>0</v>
      </c>
      <c r="N551" s="2">
        <v>0</v>
      </c>
      <c r="O551" s="2">
        <v>0</v>
      </c>
      <c r="P551" s="2">
        <v>82.08</v>
      </c>
      <c r="Q551" s="2">
        <v>0</v>
      </c>
      <c r="R551" s="2">
        <v>14.28</v>
      </c>
      <c r="S551" s="2">
        <v>0</v>
      </c>
      <c r="T551" s="2">
        <v>16.73</v>
      </c>
      <c r="U551" s="2">
        <v>0</v>
      </c>
      <c r="V551" s="2">
        <v>11</v>
      </c>
      <c r="W551" s="2">
        <v>150</v>
      </c>
      <c r="X551" s="2">
        <v>82</v>
      </c>
    </row>
    <row r="552" spans="1:24" x14ac:dyDescent="0.25">
      <c r="A552" s="2" t="s">
        <v>674</v>
      </c>
      <c r="B552" s="2" t="s">
        <v>541</v>
      </c>
      <c r="C552" s="2" t="s">
        <v>541</v>
      </c>
      <c r="D552" s="2" t="s">
        <v>16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1</v>
      </c>
      <c r="W552" s="2">
        <v>4</v>
      </c>
      <c r="X552" s="2">
        <v>5</v>
      </c>
    </row>
    <row r="553" spans="1:24" x14ac:dyDescent="0.25">
      <c r="A553" s="2" t="s">
        <v>674</v>
      </c>
      <c r="B553" s="2" t="s">
        <v>543</v>
      </c>
      <c r="C553" s="2" t="s">
        <v>543</v>
      </c>
      <c r="D553" s="2" t="s">
        <v>16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5</v>
      </c>
      <c r="X553" s="2">
        <v>4</v>
      </c>
    </row>
    <row r="554" spans="1:24" x14ac:dyDescent="0.25">
      <c r="A554" s="2" t="s">
        <v>674</v>
      </c>
      <c r="B554" s="2" t="s">
        <v>545</v>
      </c>
      <c r="C554" s="2" t="s">
        <v>545</v>
      </c>
      <c r="D554" s="2" t="s">
        <v>16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2</v>
      </c>
      <c r="X554" s="2">
        <v>0</v>
      </c>
    </row>
    <row r="555" spans="1:24" x14ac:dyDescent="0.25">
      <c r="A555" s="2" t="s">
        <v>674</v>
      </c>
      <c r="B555" s="2" t="s">
        <v>547</v>
      </c>
      <c r="C555" s="2" t="s">
        <v>547</v>
      </c>
      <c r="D555" s="2" t="s">
        <v>16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6.53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16</v>
      </c>
      <c r="X555" s="2">
        <v>0</v>
      </c>
    </row>
    <row r="556" spans="1:24" x14ac:dyDescent="0.25">
      <c r="A556" s="2" t="s">
        <v>674</v>
      </c>
      <c r="B556" s="2" t="s">
        <v>549</v>
      </c>
      <c r="C556" s="2" t="s">
        <v>549</v>
      </c>
      <c r="D556" s="2" t="s">
        <v>16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24.9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3</v>
      </c>
      <c r="W556" s="2">
        <v>42</v>
      </c>
      <c r="X556" s="2">
        <v>20</v>
      </c>
    </row>
    <row r="557" spans="1:24" x14ac:dyDescent="0.25">
      <c r="A557" s="2" t="s">
        <v>674</v>
      </c>
      <c r="B557" s="2" t="s">
        <v>551</v>
      </c>
      <c r="C557" s="2" t="s">
        <v>551</v>
      </c>
      <c r="D557" s="2" t="s">
        <v>16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3.8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1</v>
      </c>
      <c r="W557" s="2">
        <v>22</v>
      </c>
      <c r="X557" s="2">
        <v>3</v>
      </c>
    </row>
    <row r="558" spans="1:24" x14ac:dyDescent="0.25">
      <c r="A558" s="2" t="s">
        <v>674</v>
      </c>
      <c r="B558" s="2" t="s">
        <v>553</v>
      </c>
      <c r="C558" s="2" t="s">
        <v>553</v>
      </c>
      <c r="D558" s="2" t="s">
        <v>16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71.7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11</v>
      </c>
      <c r="W558" s="2">
        <v>100</v>
      </c>
      <c r="X558" s="2">
        <v>30</v>
      </c>
    </row>
    <row r="559" spans="1:24" x14ac:dyDescent="0.25">
      <c r="A559" s="2" t="s">
        <v>674</v>
      </c>
      <c r="B559" s="2" t="s">
        <v>555</v>
      </c>
      <c r="C559" s="2" t="s">
        <v>555</v>
      </c>
      <c r="D559" s="2" t="s">
        <v>16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97</v>
      </c>
      <c r="K559" s="2">
        <v>48</v>
      </c>
      <c r="L559" s="2">
        <v>35</v>
      </c>
      <c r="M559" s="2">
        <v>15</v>
      </c>
      <c r="N559" s="2">
        <v>15</v>
      </c>
      <c r="O559" s="2">
        <v>0</v>
      </c>
      <c r="P559" s="2">
        <v>390.85</v>
      </c>
      <c r="Q559" s="2">
        <v>0</v>
      </c>
      <c r="R559" s="2">
        <v>37.57</v>
      </c>
      <c r="S559" s="2">
        <v>0</v>
      </c>
      <c r="T559" s="2">
        <v>0</v>
      </c>
      <c r="U559" s="2">
        <v>0</v>
      </c>
      <c r="V559" s="2">
        <v>49</v>
      </c>
      <c r="W559" s="2">
        <v>497</v>
      </c>
      <c r="X559" s="2">
        <v>121</v>
      </c>
    </row>
    <row r="560" spans="1:24" x14ac:dyDescent="0.25">
      <c r="A560" s="2" t="s">
        <v>674</v>
      </c>
      <c r="B560" s="2" t="s">
        <v>557</v>
      </c>
      <c r="C560" s="2" t="s">
        <v>557</v>
      </c>
      <c r="D560" s="2" t="s">
        <v>16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428</v>
      </c>
      <c r="K560" s="2">
        <v>223</v>
      </c>
      <c r="L560" s="2">
        <v>217</v>
      </c>
      <c r="M560" s="2">
        <v>27</v>
      </c>
      <c r="N560" s="2">
        <v>27</v>
      </c>
      <c r="O560" s="2">
        <v>0</v>
      </c>
      <c r="P560" s="2">
        <v>817.6</v>
      </c>
      <c r="Q560" s="2">
        <v>0</v>
      </c>
      <c r="R560" s="2">
        <v>255.04</v>
      </c>
      <c r="S560" s="2">
        <v>0</v>
      </c>
      <c r="T560" s="2">
        <v>0</v>
      </c>
      <c r="U560" s="2">
        <v>0</v>
      </c>
      <c r="V560" s="2">
        <v>214</v>
      </c>
      <c r="W560" s="2">
        <v>0</v>
      </c>
      <c r="X560" s="2">
        <v>1917</v>
      </c>
    </row>
    <row r="561" spans="1:24" x14ac:dyDescent="0.25">
      <c r="A561" s="2" t="s">
        <v>674</v>
      </c>
      <c r="B561" s="2" t="s">
        <v>559</v>
      </c>
      <c r="C561" s="2" t="s">
        <v>185</v>
      </c>
      <c r="D561" s="2" t="s">
        <v>16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5.08</v>
      </c>
      <c r="U561" s="2">
        <v>0</v>
      </c>
      <c r="V561" s="2">
        <v>0</v>
      </c>
      <c r="W561" s="2">
        <v>0</v>
      </c>
      <c r="X561" s="2">
        <v>0</v>
      </c>
    </row>
    <row r="562" spans="1:24" x14ac:dyDescent="0.25">
      <c r="A562" s="2" t="s">
        <v>674</v>
      </c>
      <c r="B562" s="2" t="s">
        <v>559</v>
      </c>
      <c r="C562" s="2" t="s">
        <v>199</v>
      </c>
      <c r="D562" s="2" t="s">
        <v>16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35.700000000000003</v>
      </c>
      <c r="U562" s="2">
        <v>0</v>
      </c>
      <c r="V562" s="2">
        <v>0</v>
      </c>
      <c r="W562" s="2">
        <v>0</v>
      </c>
      <c r="X562" s="2">
        <v>0</v>
      </c>
    </row>
    <row r="563" spans="1:24" x14ac:dyDescent="0.25">
      <c r="A563" s="2" t="s">
        <v>674</v>
      </c>
      <c r="B563" s="2" t="s">
        <v>559</v>
      </c>
      <c r="C563" s="2" t="s">
        <v>313</v>
      </c>
      <c r="D563" s="2" t="s">
        <v>16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4.08</v>
      </c>
      <c r="U563" s="2">
        <v>0</v>
      </c>
      <c r="V563" s="2">
        <v>0</v>
      </c>
      <c r="W563" s="2">
        <v>0</v>
      </c>
      <c r="X563" s="2">
        <v>0</v>
      </c>
    </row>
    <row r="564" spans="1:24" x14ac:dyDescent="0.25">
      <c r="A564" s="2" t="s">
        <v>674</v>
      </c>
      <c r="B564" s="2" t="s">
        <v>559</v>
      </c>
      <c r="C564" s="2" t="s">
        <v>321</v>
      </c>
      <c r="D564" s="2" t="s">
        <v>16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2.5</v>
      </c>
      <c r="U564" s="2">
        <v>0</v>
      </c>
      <c r="V564" s="2">
        <v>0</v>
      </c>
      <c r="W564" s="2">
        <v>0</v>
      </c>
      <c r="X564" s="2">
        <v>0</v>
      </c>
    </row>
    <row r="565" spans="1:24" x14ac:dyDescent="0.25">
      <c r="A565" s="2" t="s">
        <v>674</v>
      </c>
      <c r="B565" s="2" t="s">
        <v>559</v>
      </c>
      <c r="C565" s="2" t="s">
        <v>323</v>
      </c>
      <c r="D565" s="2" t="s">
        <v>16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1.08</v>
      </c>
      <c r="U565" s="2">
        <v>0</v>
      </c>
      <c r="V565" s="2">
        <v>0</v>
      </c>
      <c r="W565" s="2">
        <v>0</v>
      </c>
      <c r="X565" s="2">
        <v>0</v>
      </c>
    </row>
    <row r="566" spans="1:24" x14ac:dyDescent="0.25">
      <c r="A566" s="2" t="s">
        <v>674</v>
      </c>
      <c r="B566" s="2" t="s">
        <v>559</v>
      </c>
      <c r="C566" s="2" t="s">
        <v>329</v>
      </c>
      <c r="D566" s="2" t="s">
        <v>16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2.16</v>
      </c>
      <c r="U566" s="2">
        <v>0</v>
      </c>
      <c r="V566" s="2">
        <v>0</v>
      </c>
      <c r="W566" s="2">
        <v>0</v>
      </c>
      <c r="X566" s="2">
        <v>0</v>
      </c>
    </row>
    <row r="567" spans="1:24" x14ac:dyDescent="0.25">
      <c r="A567" s="2" t="s">
        <v>674</v>
      </c>
      <c r="B567" s="2" t="s">
        <v>559</v>
      </c>
      <c r="C567" s="2" t="s">
        <v>331</v>
      </c>
      <c r="D567" s="2" t="s">
        <v>16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1</v>
      </c>
      <c r="U567" s="2">
        <v>0</v>
      </c>
      <c r="V567" s="2">
        <v>0</v>
      </c>
      <c r="W567" s="2">
        <v>0</v>
      </c>
      <c r="X567" s="2">
        <v>0</v>
      </c>
    </row>
    <row r="568" spans="1:24" x14ac:dyDescent="0.25">
      <c r="A568" s="2" t="s">
        <v>674</v>
      </c>
      <c r="B568" s="2" t="s">
        <v>559</v>
      </c>
      <c r="C568" s="2" t="s">
        <v>333</v>
      </c>
      <c r="D568" s="2" t="s">
        <v>16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5.08</v>
      </c>
      <c r="U568" s="2">
        <v>0</v>
      </c>
      <c r="V568" s="2">
        <v>0</v>
      </c>
      <c r="W568" s="2">
        <v>0</v>
      </c>
      <c r="X568" s="2">
        <v>0</v>
      </c>
    </row>
    <row r="569" spans="1:24" x14ac:dyDescent="0.25">
      <c r="A569" s="2" t="s">
        <v>674</v>
      </c>
      <c r="B569" s="2" t="s">
        <v>559</v>
      </c>
      <c r="C569" s="2" t="s">
        <v>337</v>
      </c>
      <c r="D569" s="2" t="s">
        <v>16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23.88</v>
      </c>
      <c r="U569" s="2">
        <v>0</v>
      </c>
      <c r="V569" s="2">
        <v>0</v>
      </c>
      <c r="W569" s="2">
        <v>0</v>
      </c>
      <c r="X569" s="2">
        <v>0</v>
      </c>
    </row>
    <row r="570" spans="1:24" x14ac:dyDescent="0.25">
      <c r="A570" s="2" t="s">
        <v>674</v>
      </c>
      <c r="B570" s="2" t="s">
        <v>559</v>
      </c>
      <c r="C570" s="2" t="s">
        <v>359</v>
      </c>
      <c r="D570" s="2" t="s">
        <v>16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9.32</v>
      </c>
      <c r="U570" s="2">
        <v>0</v>
      </c>
      <c r="V570" s="2">
        <v>0</v>
      </c>
      <c r="W570" s="2">
        <v>0</v>
      </c>
      <c r="X570" s="2">
        <v>0</v>
      </c>
    </row>
    <row r="571" spans="1:24" x14ac:dyDescent="0.25">
      <c r="A571" s="2" t="s">
        <v>674</v>
      </c>
      <c r="B571" s="2" t="s">
        <v>559</v>
      </c>
      <c r="C571" s="2" t="s">
        <v>371</v>
      </c>
      <c r="D571" s="2" t="s">
        <v>16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0.54</v>
      </c>
      <c r="U571" s="2">
        <v>0</v>
      </c>
      <c r="V571" s="2">
        <v>0</v>
      </c>
      <c r="W571" s="2">
        <v>0</v>
      </c>
      <c r="X571" s="2">
        <v>0</v>
      </c>
    </row>
    <row r="572" spans="1:24" x14ac:dyDescent="0.25">
      <c r="A572" s="2" t="s">
        <v>674</v>
      </c>
      <c r="B572" s="2" t="s">
        <v>559</v>
      </c>
      <c r="C572" s="2" t="s">
        <v>555</v>
      </c>
      <c r="D572" s="2" t="s">
        <v>16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6.48</v>
      </c>
      <c r="U572" s="2">
        <v>0</v>
      </c>
      <c r="V572" s="2">
        <v>0</v>
      </c>
      <c r="W572" s="2">
        <v>0</v>
      </c>
      <c r="X572" s="2">
        <v>0</v>
      </c>
    </row>
    <row r="573" spans="1:24" x14ac:dyDescent="0.25">
      <c r="A573" s="2" t="s">
        <v>674</v>
      </c>
      <c r="B573" s="2" t="s">
        <v>559</v>
      </c>
      <c r="C573" s="2" t="s">
        <v>557</v>
      </c>
      <c r="D573" s="2" t="s">
        <v>16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43.4</v>
      </c>
      <c r="U573" s="2">
        <v>0</v>
      </c>
      <c r="V573" s="2">
        <v>0</v>
      </c>
      <c r="W573" s="2">
        <v>0</v>
      </c>
      <c r="X573" s="2">
        <v>0</v>
      </c>
    </row>
    <row r="574" spans="1:24" x14ac:dyDescent="0.25">
      <c r="A574" s="2" t="s">
        <v>674</v>
      </c>
      <c r="B574" s="2" t="s">
        <v>559</v>
      </c>
      <c r="C574" s="2" t="s">
        <v>559</v>
      </c>
      <c r="D574" s="2" t="s">
        <v>16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73</v>
      </c>
      <c r="K574" s="2">
        <v>24</v>
      </c>
      <c r="L574" s="2">
        <v>56</v>
      </c>
      <c r="M574" s="2">
        <v>15</v>
      </c>
      <c r="N574" s="2">
        <v>15</v>
      </c>
      <c r="O574" s="2">
        <v>0</v>
      </c>
      <c r="P574" s="2">
        <v>353.39</v>
      </c>
      <c r="Q574" s="2">
        <v>0</v>
      </c>
      <c r="R574" s="2">
        <v>188.19</v>
      </c>
      <c r="S574" s="2">
        <v>0</v>
      </c>
      <c r="T574" s="2">
        <v>89.22</v>
      </c>
      <c r="U574" s="2">
        <v>0</v>
      </c>
      <c r="V574" s="2">
        <v>33</v>
      </c>
      <c r="W574" s="2">
        <v>582</v>
      </c>
      <c r="X574" s="2">
        <v>0</v>
      </c>
    </row>
    <row r="575" spans="1:24" x14ac:dyDescent="0.25">
      <c r="A575" s="2" t="s">
        <v>674</v>
      </c>
      <c r="B575" s="2" t="s">
        <v>559</v>
      </c>
      <c r="C575" s="2" t="s">
        <v>561</v>
      </c>
      <c r="D575" s="2" t="s">
        <v>16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37.24</v>
      </c>
      <c r="U575" s="2">
        <v>0</v>
      </c>
      <c r="V575" s="2">
        <v>0</v>
      </c>
      <c r="W575" s="2">
        <v>0</v>
      </c>
      <c r="X575" s="2">
        <v>0</v>
      </c>
    </row>
    <row r="576" spans="1:24" x14ac:dyDescent="0.25">
      <c r="A576" s="2" t="s">
        <v>674</v>
      </c>
      <c r="B576" s="2" t="s">
        <v>559</v>
      </c>
      <c r="C576" s="2" t="s">
        <v>563</v>
      </c>
      <c r="D576" s="2" t="s">
        <v>16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2.08</v>
      </c>
      <c r="U576" s="2">
        <v>0</v>
      </c>
      <c r="V576" s="2">
        <v>0</v>
      </c>
      <c r="W576" s="2">
        <v>0</v>
      </c>
      <c r="X576" s="2">
        <v>0</v>
      </c>
    </row>
    <row r="577" spans="1:24" x14ac:dyDescent="0.25">
      <c r="A577" s="2" t="s">
        <v>674</v>
      </c>
      <c r="B577" s="2" t="s">
        <v>559</v>
      </c>
      <c r="C577" s="2" t="s">
        <v>567</v>
      </c>
      <c r="D577" s="2" t="s">
        <v>16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10.18</v>
      </c>
      <c r="U577" s="2">
        <v>0</v>
      </c>
      <c r="V577" s="2">
        <v>0</v>
      </c>
      <c r="W577" s="2">
        <v>0</v>
      </c>
      <c r="X577" s="2">
        <v>0</v>
      </c>
    </row>
    <row r="578" spans="1:24" x14ac:dyDescent="0.25">
      <c r="A578" s="2" t="s">
        <v>674</v>
      </c>
      <c r="B578" s="2" t="s">
        <v>559</v>
      </c>
      <c r="C578" s="2" t="s">
        <v>569</v>
      </c>
      <c r="D578" s="2" t="s">
        <v>16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7.4</v>
      </c>
      <c r="U578" s="2">
        <v>0</v>
      </c>
      <c r="V578" s="2">
        <v>0</v>
      </c>
      <c r="W578" s="2">
        <v>0</v>
      </c>
      <c r="X578" s="2">
        <v>0</v>
      </c>
    </row>
    <row r="579" spans="1:24" x14ac:dyDescent="0.25">
      <c r="A579" s="2" t="s">
        <v>674</v>
      </c>
      <c r="B579" s="2" t="s">
        <v>561</v>
      </c>
      <c r="C579" s="2" t="s">
        <v>561</v>
      </c>
      <c r="D579" s="2" t="s">
        <v>16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147</v>
      </c>
      <c r="K579" s="2">
        <v>91</v>
      </c>
      <c r="L579" s="2">
        <v>110</v>
      </c>
      <c r="M579" s="2">
        <v>0</v>
      </c>
      <c r="N579" s="2">
        <v>0</v>
      </c>
      <c r="O579" s="2">
        <v>0</v>
      </c>
      <c r="P579" s="2">
        <v>675.94</v>
      </c>
      <c r="Q579" s="2">
        <v>0</v>
      </c>
      <c r="R579" s="2">
        <v>141.19999999999999</v>
      </c>
      <c r="S579" s="2">
        <v>0</v>
      </c>
      <c r="T579" s="2">
        <v>0</v>
      </c>
      <c r="U579" s="2">
        <v>0</v>
      </c>
      <c r="V579" s="2">
        <v>53</v>
      </c>
      <c r="W579" s="2">
        <v>437</v>
      </c>
      <c r="X579" s="2">
        <v>389</v>
      </c>
    </row>
    <row r="580" spans="1:24" x14ac:dyDescent="0.25">
      <c r="A580" s="2" t="s">
        <v>674</v>
      </c>
      <c r="B580" s="2" t="s">
        <v>563</v>
      </c>
      <c r="C580" s="2" t="s">
        <v>563</v>
      </c>
      <c r="D580" s="2" t="s">
        <v>16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5</v>
      </c>
      <c r="N580" s="2">
        <v>5</v>
      </c>
      <c r="O580" s="2">
        <v>0</v>
      </c>
      <c r="P580" s="2">
        <v>57.42</v>
      </c>
      <c r="Q580" s="2">
        <v>0</v>
      </c>
      <c r="R580" s="2">
        <v>14.04</v>
      </c>
      <c r="S580" s="2">
        <v>0</v>
      </c>
      <c r="T580" s="2">
        <v>0</v>
      </c>
      <c r="U580" s="2">
        <v>0</v>
      </c>
      <c r="V580" s="2">
        <v>8</v>
      </c>
      <c r="W580" s="2">
        <v>77</v>
      </c>
      <c r="X580" s="2">
        <v>47</v>
      </c>
    </row>
    <row r="581" spans="1:24" x14ac:dyDescent="0.25">
      <c r="A581" s="2" t="s">
        <v>674</v>
      </c>
      <c r="B581" s="2" t="s">
        <v>565</v>
      </c>
      <c r="C581" s="2" t="s">
        <v>565</v>
      </c>
      <c r="D581" s="2" t="s">
        <v>16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1</v>
      </c>
      <c r="L581" s="2">
        <v>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7</v>
      </c>
      <c r="W581" s="2">
        <v>65</v>
      </c>
      <c r="X581" s="2">
        <v>26</v>
      </c>
    </row>
    <row r="582" spans="1:24" x14ac:dyDescent="0.25">
      <c r="A582" s="2" t="s">
        <v>674</v>
      </c>
      <c r="B582" s="2" t="s">
        <v>567</v>
      </c>
      <c r="C582" s="2" t="s">
        <v>567</v>
      </c>
      <c r="D582" s="2" t="s">
        <v>16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125</v>
      </c>
      <c r="K582" s="2">
        <v>45</v>
      </c>
      <c r="L582" s="2">
        <v>15</v>
      </c>
      <c r="M582" s="2">
        <v>7</v>
      </c>
      <c r="N582" s="2">
        <v>4</v>
      </c>
      <c r="O582" s="2">
        <v>0</v>
      </c>
      <c r="P582" s="2">
        <v>113.01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19</v>
      </c>
      <c r="W582" s="2">
        <v>162</v>
      </c>
      <c r="X582" s="2">
        <v>136</v>
      </c>
    </row>
    <row r="583" spans="1:24" x14ac:dyDescent="0.25">
      <c r="A583" s="2" t="s">
        <v>674</v>
      </c>
      <c r="B583" s="2" t="s">
        <v>569</v>
      </c>
      <c r="C583" s="2" t="s">
        <v>569</v>
      </c>
      <c r="D583" s="2" t="s">
        <v>16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4</v>
      </c>
      <c r="K583" s="2">
        <v>8</v>
      </c>
      <c r="L583" s="2">
        <v>4</v>
      </c>
      <c r="M583" s="2">
        <v>6</v>
      </c>
      <c r="N583" s="2">
        <v>6</v>
      </c>
      <c r="O583" s="2">
        <v>0</v>
      </c>
      <c r="P583" s="2">
        <v>35.31</v>
      </c>
      <c r="Q583" s="2">
        <v>0</v>
      </c>
      <c r="R583" s="2">
        <v>16.489999999999998</v>
      </c>
      <c r="S583" s="2">
        <v>0</v>
      </c>
      <c r="T583" s="2">
        <v>0</v>
      </c>
      <c r="U583" s="2">
        <v>0</v>
      </c>
      <c r="V583" s="2">
        <v>15</v>
      </c>
      <c r="W583" s="2">
        <v>80</v>
      </c>
      <c r="X583" s="2">
        <v>99</v>
      </c>
    </row>
    <row r="584" spans="1:24" x14ac:dyDescent="0.25">
      <c r="A584" s="2" t="s">
        <v>674</v>
      </c>
      <c r="B584" s="2" t="s">
        <v>573</v>
      </c>
      <c r="C584" s="2" t="s">
        <v>573</v>
      </c>
      <c r="D584" s="2" t="s">
        <v>16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8</v>
      </c>
      <c r="K584" s="2">
        <v>8</v>
      </c>
      <c r="L584" s="2">
        <v>0</v>
      </c>
      <c r="M584" s="2">
        <v>0</v>
      </c>
      <c r="N584" s="2">
        <v>0</v>
      </c>
      <c r="O584" s="2">
        <v>0</v>
      </c>
      <c r="P584" s="2">
        <v>26.01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</row>
    <row r="585" spans="1:24" x14ac:dyDescent="0.25">
      <c r="A585" s="2" t="s">
        <v>674</v>
      </c>
      <c r="B585" s="2" t="s">
        <v>577</v>
      </c>
      <c r="C585" s="2" t="s">
        <v>577</v>
      </c>
      <c r="D585" s="2" t="s">
        <v>16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482</v>
      </c>
      <c r="K585" s="2">
        <v>230</v>
      </c>
      <c r="L585" s="2">
        <v>163</v>
      </c>
      <c r="M585" s="2">
        <v>132</v>
      </c>
      <c r="N585" s="2">
        <v>132</v>
      </c>
      <c r="O585" s="2">
        <v>0</v>
      </c>
      <c r="P585" s="2">
        <v>291.39999999999998</v>
      </c>
      <c r="Q585" s="2">
        <v>0</v>
      </c>
      <c r="R585" s="2">
        <v>47.4</v>
      </c>
      <c r="S585" s="2">
        <v>0</v>
      </c>
      <c r="T585" s="2">
        <v>112.32</v>
      </c>
      <c r="U585" s="2">
        <v>0</v>
      </c>
      <c r="V585" s="2">
        <v>27</v>
      </c>
      <c r="W585" s="2">
        <v>364</v>
      </c>
      <c r="X585" s="2">
        <v>344</v>
      </c>
    </row>
    <row r="586" spans="1:24" x14ac:dyDescent="0.25">
      <c r="A586" s="2" t="s">
        <v>674</v>
      </c>
      <c r="B586" s="2" t="s">
        <v>579</v>
      </c>
      <c r="C586" s="2" t="s">
        <v>579</v>
      </c>
      <c r="D586" s="2" t="s">
        <v>16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183</v>
      </c>
      <c r="K586" s="2">
        <v>123</v>
      </c>
      <c r="L586" s="2">
        <v>38</v>
      </c>
      <c r="M586" s="2">
        <v>0</v>
      </c>
      <c r="N586" s="2">
        <v>0</v>
      </c>
      <c r="O586" s="2">
        <v>0</v>
      </c>
      <c r="P586" s="2">
        <v>139.22999999999999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19</v>
      </c>
      <c r="W586" s="2">
        <v>81</v>
      </c>
      <c r="X586" s="2">
        <v>88</v>
      </c>
    </row>
    <row r="587" spans="1:24" x14ac:dyDescent="0.25">
      <c r="A587" s="2" t="s">
        <v>674</v>
      </c>
      <c r="B587" s="2" t="s">
        <v>581</v>
      </c>
      <c r="C587" s="2" t="s">
        <v>581</v>
      </c>
      <c r="D587" s="2" t="s">
        <v>16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18</v>
      </c>
      <c r="K587" s="2">
        <v>14</v>
      </c>
      <c r="L587" s="2">
        <v>15</v>
      </c>
      <c r="M587" s="2">
        <v>0</v>
      </c>
      <c r="N587" s="2">
        <v>0</v>
      </c>
      <c r="O587" s="2">
        <v>0</v>
      </c>
      <c r="P587" s="2">
        <v>6.97</v>
      </c>
      <c r="Q587" s="2">
        <v>0</v>
      </c>
      <c r="R587" s="2">
        <v>1.87</v>
      </c>
      <c r="S587" s="2">
        <v>0</v>
      </c>
      <c r="T587" s="2">
        <v>0</v>
      </c>
      <c r="U587" s="2">
        <v>0</v>
      </c>
      <c r="V587" s="2">
        <v>0</v>
      </c>
      <c r="W587" s="2">
        <v>23</v>
      </c>
      <c r="X587" s="2">
        <v>4</v>
      </c>
    </row>
    <row r="588" spans="1:24" x14ac:dyDescent="0.25">
      <c r="A588" s="2" t="s">
        <v>674</v>
      </c>
      <c r="B588" s="2" t="s">
        <v>583</v>
      </c>
      <c r="C588" s="2" t="s">
        <v>583</v>
      </c>
      <c r="D588" s="2" t="s">
        <v>16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60</v>
      </c>
      <c r="K588" s="2">
        <v>49</v>
      </c>
      <c r="L588" s="2">
        <v>23</v>
      </c>
      <c r="M588" s="2">
        <v>2</v>
      </c>
      <c r="N588" s="2">
        <v>2</v>
      </c>
      <c r="O588" s="2">
        <v>0</v>
      </c>
      <c r="P588" s="2">
        <v>59.2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13</v>
      </c>
      <c r="W588" s="2">
        <v>30</v>
      </c>
      <c r="X588" s="2">
        <v>71</v>
      </c>
    </row>
    <row r="589" spans="1:24" x14ac:dyDescent="0.25">
      <c r="A589" s="2" t="s">
        <v>674</v>
      </c>
      <c r="B589" s="2" t="s">
        <v>585</v>
      </c>
      <c r="C589" s="2" t="s">
        <v>585</v>
      </c>
      <c r="D589" s="2" t="s">
        <v>16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3</v>
      </c>
      <c r="K589" s="2">
        <v>3</v>
      </c>
      <c r="L589" s="2">
        <v>0</v>
      </c>
      <c r="M589" s="2">
        <v>0</v>
      </c>
      <c r="N589" s="2">
        <v>0</v>
      </c>
      <c r="O589" s="2">
        <v>0</v>
      </c>
      <c r="P589" s="2">
        <v>9.6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18</v>
      </c>
      <c r="X589" s="2">
        <v>0</v>
      </c>
    </row>
    <row r="590" spans="1:24" x14ac:dyDescent="0.25">
      <c r="A590" s="2" t="s">
        <v>674</v>
      </c>
      <c r="B590" s="2" t="s">
        <v>587</v>
      </c>
      <c r="C590" s="2" t="s">
        <v>587</v>
      </c>
      <c r="D590" s="2" t="s">
        <v>16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48</v>
      </c>
      <c r="K590" s="2">
        <v>27</v>
      </c>
      <c r="L590" s="2">
        <v>26</v>
      </c>
      <c r="M590" s="2">
        <v>0</v>
      </c>
      <c r="N590" s="2">
        <v>0</v>
      </c>
      <c r="O590" s="2">
        <v>0</v>
      </c>
      <c r="P590" s="2">
        <v>10.44</v>
      </c>
      <c r="Q590" s="2">
        <v>0</v>
      </c>
      <c r="R590" s="2">
        <v>2.88</v>
      </c>
      <c r="S590" s="2">
        <v>0</v>
      </c>
      <c r="T590" s="2">
        <v>0</v>
      </c>
      <c r="U590" s="2">
        <v>0</v>
      </c>
      <c r="V590" s="2">
        <v>5</v>
      </c>
      <c r="W590" s="2">
        <v>0</v>
      </c>
      <c r="X590" s="2">
        <v>33</v>
      </c>
    </row>
    <row r="591" spans="1:24" x14ac:dyDescent="0.25">
      <c r="A591" s="2" t="s">
        <v>674</v>
      </c>
      <c r="B591" s="2" t="s">
        <v>589</v>
      </c>
      <c r="C591" s="2" t="s">
        <v>589</v>
      </c>
      <c r="D591" s="2" t="s">
        <v>16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2</v>
      </c>
      <c r="K591" s="2">
        <v>13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14</v>
      </c>
      <c r="X591" s="2">
        <v>0</v>
      </c>
    </row>
    <row r="592" spans="1:24" x14ac:dyDescent="0.25">
      <c r="A592" s="2" t="s">
        <v>674</v>
      </c>
      <c r="B592" s="2" t="s">
        <v>591</v>
      </c>
      <c r="C592" s="2" t="s">
        <v>591</v>
      </c>
      <c r="D592" s="2" t="s">
        <v>16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485</v>
      </c>
      <c r="K592" s="2">
        <v>281</v>
      </c>
      <c r="L592" s="2">
        <v>142</v>
      </c>
      <c r="M592" s="2">
        <v>63</v>
      </c>
      <c r="N592" s="2">
        <v>61</v>
      </c>
      <c r="O592" s="2">
        <v>2</v>
      </c>
      <c r="P592" s="2">
        <v>659.1</v>
      </c>
      <c r="Q592" s="2">
        <v>0.69</v>
      </c>
      <c r="R592" s="2">
        <v>107.64</v>
      </c>
      <c r="S592" s="2">
        <v>0</v>
      </c>
      <c r="T592" s="2">
        <v>0</v>
      </c>
      <c r="U592" s="2">
        <v>0</v>
      </c>
      <c r="V592" s="2">
        <v>101</v>
      </c>
      <c r="W592" s="2">
        <v>1068</v>
      </c>
      <c r="X592" s="2">
        <v>390</v>
      </c>
    </row>
    <row r="593" spans="1:24" x14ac:dyDescent="0.25">
      <c r="A593" s="2" t="s">
        <v>674</v>
      </c>
      <c r="B593" s="2" t="s">
        <v>593</v>
      </c>
      <c r="C593" s="2" t="s">
        <v>593</v>
      </c>
      <c r="D593" s="2" t="s">
        <v>16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213</v>
      </c>
      <c r="K593" s="2">
        <v>125</v>
      </c>
      <c r="L593" s="2">
        <v>83</v>
      </c>
      <c r="M593" s="2">
        <v>27</v>
      </c>
      <c r="N593" s="2">
        <v>25.27</v>
      </c>
      <c r="O593" s="2">
        <v>1.73</v>
      </c>
      <c r="P593" s="2">
        <v>187.64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46</v>
      </c>
      <c r="W593" s="2">
        <v>348</v>
      </c>
      <c r="X593" s="2">
        <v>278</v>
      </c>
    </row>
    <row r="594" spans="1:24" x14ac:dyDescent="0.25">
      <c r="A594" s="2" t="s">
        <v>674</v>
      </c>
      <c r="B594" s="2" t="s">
        <v>595</v>
      </c>
      <c r="C594" s="2" t="s">
        <v>595</v>
      </c>
      <c r="D594" s="2" t="s">
        <v>16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65</v>
      </c>
      <c r="K594" s="2">
        <v>25</v>
      </c>
      <c r="L594" s="2">
        <v>26</v>
      </c>
      <c r="M594" s="2">
        <v>13</v>
      </c>
      <c r="N594" s="2">
        <v>11.67</v>
      </c>
      <c r="O594" s="2">
        <v>1.33</v>
      </c>
      <c r="P594" s="2">
        <v>65.2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27</v>
      </c>
      <c r="W594" s="2">
        <v>211</v>
      </c>
      <c r="X594" s="2">
        <v>90</v>
      </c>
    </row>
    <row r="595" spans="1:24" x14ac:dyDescent="0.25">
      <c r="A595" s="2" t="s">
        <v>674</v>
      </c>
      <c r="B595" s="2" t="s">
        <v>597</v>
      </c>
      <c r="C595" s="2" t="s">
        <v>597</v>
      </c>
      <c r="D595" s="2" t="s">
        <v>16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232</v>
      </c>
      <c r="K595" s="2">
        <v>114</v>
      </c>
      <c r="L595" s="2">
        <v>87</v>
      </c>
      <c r="M595" s="2">
        <v>16</v>
      </c>
      <c r="N595" s="2">
        <v>16</v>
      </c>
      <c r="O595" s="2">
        <v>0</v>
      </c>
      <c r="P595" s="2">
        <v>172.38</v>
      </c>
      <c r="Q595" s="2">
        <v>0</v>
      </c>
      <c r="R595" s="2">
        <v>17.170000000000002</v>
      </c>
      <c r="S595" s="2">
        <v>0</v>
      </c>
      <c r="T595" s="2">
        <v>0</v>
      </c>
      <c r="U595" s="2">
        <v>0</v>
      </c>
      <c r="V595" s="2">
        <v>47</v>
      </c>
      <c r="W595" s="2">
        <v>281</v>
      </c>
      <c r="X595" s="2">
        <v>143</v>
      </c>
    </row>
    <row r="596" spans="1:24" x14ac:dyDescent="0.25">
      <c r="A596" s="2" t="s">
        <v>674</v>
      </c>
      <c r="B596" s="2" t="s">
        <v>599</v>
      </c>
      <c r="C596" s="2" t="s">
        <v>599</v>
      </c>
      <c r="D596" s="2" t="s">
        <v>16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118</v>
      </c>
      <c r="K596" s="2">
        <v>66</v>
      </c>
      <c r="L596" s="2">
        <v>10</v>
      </c>
      <c r="M596" s="2">
        <v>6</v>
      </c>
      <c r="N596" s="2">
        <v>5</v>
      </c>
      <c r="O596" s="2">
        <v>1</v>
      </c>
      <c r="P596" s="2">
        <v>22.68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23</v>
      </c>
      <c r="W596" s="2">
        <v>97</v>
      </c>
      <c r="X596" s="2">
        <v>84</v>
      </c>
    </row>
    <row r="597" spans="1:24" x14ac:dyDescent="0.25">
      <c r="A597" s="2" t="s">
        <v>674</v>
      </c>
      <c r="B597" s="2" t="s">
        <v>601</v>
      </c>
      <c r="C597" s="2" t="s">
        <v>601</v>
      </c>
      <c r="D597" s="2" t="s">
        <v>16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147</v>
      </c>
      <c r="K597" s="2">
        <v>83</v>
      </c>
      <c r="L597" s="2">
        <v>53</v>
      </c>
      <c r="M597" s="2">
        <v>8</v>
      </c>
      <c r="N597" s="2">
        <v>7</v>
      </c>
      <c r="O597" s="2">
        <v>1</v>
      </c>
      <c r="P597" s="2">
        <v>75.959999999999994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23</v>
      </c>
      <c r="W597" s="2">
        <v>216</v>
      </c>
      <c r="X597" s="2">
        <v>102</v>
      </c>
    </row>
    <row r="598" spans="1:24" x14ac:dyDescent="0.25">
      <c r="A598" s="2" t="s">
        <v>674</v>
      </c>
      <c r="B598" s="2" t="s">
        <v>603</v>
      </c>
      <c r="C598" s="2" t="s">
        <v>603</v>
      </c>
      <c r="D598" s="2" t="s">
        <v>16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62</v>
      </c>
      <c r="K598" s="2">
        <v>38</v>
      </c>
      <c r="L598" s="2">
        <v>9</v>
      </c>
      <c r="M598" s="2">
        <v>14</v>
      </c>
      <c r="N598" s="2">
        <v>12.34</v>
      </c>
      <c r="O598" s="2">
        <v>1.66</v>
      </c>
      <c r="P598" s="2">
        <v>102.12</v>
      </c>
      <c r="Q598" s="2">
        <v>0</v>
      </c>
      <c r="R598" s="2">
        <v>7.8</v>
      </c>
      <c r="S598" s="2">
        <v>0</v>
      </c>
      <c r="T598" s="2">
        <v>0</v>
      </c>
      <c r="U598" s="2">
        <v>0</v>
      </c>
      <c r="V598" s="2">
        <v>17</v>
      </c>
      <c r="W598" s="2">
        <v>149</v>
      </c>
      <c r="X598" s="2">
        <v>134</v>
      </c>
    </row>
    <row r="599" spans="1:24" x14ac:dyDescent="0.25">
      <c r="A599" s="2" t="s">
        <v>674</v>
      </c>
      <c r="B599" s="2" t="s">
        <v>605</v>
      </c>
      <c r="C599" s="2" t="s">
        <v>605</v>
      </c>
      <c r="D599" s="2" t="s">
        <v>16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18</v>
      </c>
      <c r="W599" s="2">
        <v>110</v>
      </c>
      <c r="X599" s="2">
        <v>0</v>
      </c>
    </row>
    <row r="600" spans="1:24" x14ac:dyDescent="0.25">
      <c r="A600" s="2" t="s">
        <v>674</v>
      </c>
      <c r="B600" s="2" t="s">
        <v>607</v>
      </c>
      <c r="C600" s="2" t="s">
        <v>607</v>
      </c>
      <c r="D600" s="2" t="s">
        <v>16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2.72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</row>
    <row r="601" spans="1:24" x14ac:dyDescent="0.25">
      <c r="A601" s="2" t="s">
        <v>674</v>
      </c>
      <c r="B601" s="2" t="s">
        <v>609</v>
      </c>
      <c r="C601" s="2" t="s">
        <v>609</v>
      </c>
      <c r="D601" s="2" t="s">
        <v>16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4</v>
      </c>
      <c r="X601" s="2">
        <v>4</v>
      </c>
    </row>
    <row r="602" spans="1:24" x14ac:dyDescent="0.25">
      <c r="A602" s="2" t="s">
        <v>674</v>
      </c>
      <c r="B602" s="2" t="s">
        <v>611</v>
      </c>
      <c r="C602" s="2" t="s">
        <v>611</v>
      </c>
      <c r="D602" s="2" t="s">
        <v>16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17.68</v>
      </c>
      <c r="Q602" s="2">
        <v>0</v>
      </c>
      <c r="R602" s="2">
        <v>1.2</v>
      </c>
      <c r="S602" s="2">
        <v>0</v>
      </c>
      <c r="T602" s="2">
        <v>0</v>
      </c>
      <c r="U602" s="2">
        <v>0</v>
      </c>
      <c r="V602" s="2">
        <v>1</v>
      </c>
      <c r="W602" s="2">
        <v>18</v>
      </c>
      <c r="X602" s="2">
        <v>9</v>
      </c>
    </row>
    <row r="603" spans="1:24" x14ac:dyDescent="0.25">
      <c r="A603" s="2" t="s">
        <v>674</v>
      </c>
      <c r="B603" s="2" t="s">
        <v>613</v>
      </c>
      <c r="C603" s="2" t="s">
        <v>613</v>
      </c>
      <c r="D603" s="2" t="s">
        <v>16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81</v>
      </c>
      <c r="K603" s="2">
        <v>21</v>
      </c>
      <c r="L603" s="2">
        <v>59</v>
      </c>
      <c r="M603" s="2">
        <v>0</v>
      </c>
      <c r="N603" s="2">
        <v>0</v>
      </c>
      <c r="O603" s="2">
        <v>0</v>
      </c>
      <c r="P603" s="2">
        <v>107.1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27</v>
      </c>
      <c r="W603" s="2">
        <v>195</v>
      </c>
      <c r="X603" s="2">
        <v>103</v>
      </c>
    </row>
    <row r="604" spans="1:24" x14ac:dyDescent="0.25">
      <c r="A604" s="2" t="s">
        <v>674</v>
      </c>
      <c r="B604" s="2" t="s">
        <v>615</v>
      </c>
      <c r="C604" s="2" t="s">
        <v>615</v>
      </c>
      <c r="D604" s="2" t="s">
        <v>16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53.63</v>
      </c>
      <c r="Q604" s="2">
        <v>0</v>
      </c>
      <c r="R604" s="2">
        <v>4.6399999999999997</v>
      </c>
      <c r="S604" s="2">
        <v>0</v>
      </c>
      <c r="T604" s="2">
        <v>0</v>
      </c>
      <c r="U604" s="2">
        <v>0</v>
      </c>
      <c r="V604" s="2">
        <v>3</v>
      </c>
      <c r="W604" s="2">
        <v>49</v>
      </c>
      <c r="X604" s="2">
        <v>23</v>
      </c>
    </row>
    <row r="605" spans="1:24" x14ac:dyDescent="0.25">
      <c r="A605" s="2" t="s">
        <v>674</v>
      </c>
      <c r="B605" s="2" t="s">
        <v>617</v>
      </c>
      <c r="C605" s="2" t="s">
        <v>617</v>
      </c>
      <c r="D605" s="2" t="s">
        <v>16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13.02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1</v>
      </c>
      <c r="W605" s="2">
        <v>11</v>
      </c>
      <c r="X605" s="2">
        <v>2</v>
      </c>
    </row>
    <row r="606" spans="1:24" x14ac:dyDescent="0.25">
      <c r="A606" s="2" t="s">
        <v>674</v>
      </c>
      <c r="B606" s="2" t="s">
        <v>619</v>
      </c>
      <c r="C606" s="2" t="s">
        <v>619</v>
      </c>
      <c r="D606" s="2" t="s">
        <v>16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6.16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1</v>
      </c>
      <c r="W606" s="2">
        <v>11</v>
      </c>
      <c r="X606" s="2">
        <v>3</v>
      </c>
    </row>
    <row r="607" spans="1:24" x14ac:dyDescent="0.25">
      <c r="A607" s="2" t="s">
        <v>674</v>
      </c>
      <c r="B607" s="2" t="s">
        <v>621</v>
      </c>
      <c r="C607" s="2" t="s">
        <v>621</v>
      </c>
      <c r="D607" s="2" t="s">
        <v>16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4</v>
      </c>
    </row>
    <row r="608" spans="1:24" x14ac:dyDescent="0.25">
      <c r="A608" s="2" t="s">
        <v>674</v>
      </c>
      <c r="B608" s="2" t="s">
        <v>623</v>
      </c>
      <c r="C608" s="2" t="s">
        <v>623</v>
      </c>
      <c r="D608" s="2" t="s">
        <v>16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8.5399999999999991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3</v>
      </c>
      <c r="W608" s="2">
        <v>23</v>
      </c>
      <c r="X608" s="2">
        <v>0</v>
      </c>
    </row>
    <row r="609" spans="1:24" x14ac:dyDescent="0.25">
      <c r="A609" s="2" t="s">
        <v>674</v>
      </c>
      <c r="B609" s="2" t="s">
        <v>625</v>
      </c>
      <c r="C609" s="2" t="s">
        <v>625</v>
      </c>
      <c r="D609" s="2" t="s">
        <v>16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1</v>
      </c>
      <c r="W609" s="2">
        <v>8</v>
      </c>
      <c r="X609" s="2">
        <v>2</v>
      </c>
    </row>
    <row r="610" spans="1:24" x14ac:dyDescent="0.25">
      <c r="A610" s="2" t="s">
        <v>674</v>
      </c>
      <c r="B610" s="2" t="s">
        <v>627</v>
      </c>
      <c r="C610" s="2" t="s">
        <v>627</v>
      </c>
      <c r="D610" s="2" t="s">
        <v>16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7</v>
      </c>
      <c r="Q610" s="2">
        <v>0</v>
      </c>
      <c r="R610" s="2">
        <v>3.5</v>
      </c>
      <c r="S610" s="2">
        <v>0</v>
      </c>
      <c r="T610" s="2">
        <v>0</v>
      </c>
      <c r="U610" s="2">
        <v>0</v>
      </c>
      <c r="V610" s="2">
        <v>1</v>
      </c>
      <c r="W610" s="2">
        <v>31</v>
      </c>
      <c r="X610" s="2">
        <v>0</v>
      </c>
    </row>
    <row r="611" spans="1:24" x14ac:dyDescent="0.25">
      <c r="A611" s="2" t="s">
        <v>674</v>
      </c>
      <c r="B611" s="2" t="s">
        <v>629</v>
      </c>
      <c r="C611" s="2" t="s">
        <v>629</v>
      </c>
      <c r="D611" s="2" t="s">
        <v>16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5.76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4</v>
      </c>
      <c r="W611" s="2">
        <v>11</v>
      </c>
      <c r="X611" s="2">
        <v>2</v>
      </c>
    </row>
    <row r="612" spans="1:24" x14ac:dyDescent="0.25">
      <c r="A612" s="2" t="s">
        <v>674</v>
      </c>
      <c r="B612" s="2" t="s">
        <v>631</v>
      </c>
      <c r="C612" s="2" t="s">
        <v>631</v>
      </c>
      <c r="D612" s="2" t="s">
        <v>16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9.44</v>
      </c>
      <c r="Q612" s="2">
        <v>0</v>
      </c>
      <c r="R612" s="2">
        <v>1.44</v>
      </c>
      <c r="S612" s="2">
        <v>0</v>
      </c>
      <c r="T612" s="2">
        <v>0</v>
      </c>
      <c r="U612" s="2">
        <v>0</v>
      </c>
      <c r="V612" s="2">
        <v>0</v>
      </c>
      <c r="W612" s="2">
        <v>10</v>
      </c>
      <c r="X612" s="2">
        <v>0</v>
      </c>
    </row>
    <row r="613" spans="1:24" x14ac:dyDescent="0.25">
      <c r="A613" s="2" t="s">
        <v>674</v>
      </c>
      <c r="B613" s="2" t="s">
        <v>633</v>
      </c>
      <c r="C613" s="2" t="s">
        <v>633</v>
      </c>
      <c r="D613" s="2" t="s">
        <v>16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132</v>
      </c>
      <c r="K613" s="2">
        <v>19</v>
      </c>
      <c r="L613" s="2">
        <v>70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7</v>
      </c>
      <c r="W613" s="2">
        <v>42</v>
      </c>
      <c r="X613" s="2">
        <v>15</v>
      </c>
    </row>
    <row r="614" spans="1:24" x14ac:dyDescent="0.25">
      <c r="A614" s="2" t="s">
        <v>674</v>
      </c>
      <c r="B614" s="2" t="s">
        <v>635</v>
      </c>
      <c r="C614" s="2" t="s">
        <v>635</v>
      </c>
      <c r="D614" s="2" t="s">
        <v>16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42</v>
      </c>
      <c r="K614" s="2">
        <v>31</v>
      </c>
      <c r="L614" s="2">
        <v>31</v>
      </c>
      <c r="M614" s="2">
        <v>1</v>
      </c>
      <c r="N614" s="2">
        <v>1</v>
      </c>
      <c r="O614" s="2">
        <v>0</v>
      </c>
      <c r="P614" s="2">
        <v>57.98</v>
      </c>
      <c r="Q614" s="2">
        <v>0</v>
      </c>
      <c r="R614" s="2">
        <v>15.12</v>
      </c>
      <c r="S614" s="2">
        <v>0</v>
      </c>
      <c r="T614" s="2">
        <v>0</v>
      </c>
      <c r="U614" s="2">
        <v>0</v>
      </c>
      <c r="V614" s="2">
        <v>9</v>
      </c>
      <c r="W614" s="2">
        <v>149</v>
      </c>
      <c r="X614" s="2">
        <v>0</v>
      </c>
    </row>
    <row r="615" spans="1:24" x14ac:dyDescent="0.25">
      <c r="A615" s="2" t="s">
        <v>674</v>
      </c>
      <c r="B615" s="2" t="s">
        <v>637</v>
      </c>
      <c r="C615" s="2" t="s">
        <v>59</v>
      </c>
      <c r="D615" s="2" t="s">
        <v>16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0.54</v>
      </c>
      <c r="U615" s="2">
        <v>0</v>
      </c>
      <c r="V615" s="2">
        <v>0</v>
      </c>
      <c r="W615" s="2">
        <v>0</v>
      </c>
      <c r="X615" s="2">
        <v>0</v>
      </c>
    </row>
    <row r="616" spans="1:24" x14ac:dyDescent="0.25">
      <c r="A616" s="2" t="s">
        <v>674</v>
      </c>
      <c r="B616" s="2" t="s">
        <v>637</v>
      </c>
      <c r="C616" s="2" t="s">
        <v>85</v>
      </c>
      <c r="D616" s="2" t="s">
        <v>16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0.54</v>
      </c>
      <c r="U616" s="2">
        <v>0</v>
      </c>
      <c r="V616" s="2">
        <v>0</v>
      </c>
      <c r="W616" s="2">
        <v>0</v>
      </c>
      <c r="X616" s="2">
        <v>0</v>
      </c>
    </row>
    <row r="617" spans="1:24" x14ac:dyDescent="0.25">
      <c r="A617" s="2" t="s">
        <v>674</v>
      </c>
      <c r="B617" s="2" t="s">
        <v>637</v>
      </c>
      <c r="C617" s="2" t="s">
        <v>287</v>
      </c>
      <c r="D617" s="2" t="s">
        <v>16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0.54</v>
      </c>
      <c r="U617" s="2">
        <v>0</v>
      </c>
      <c r="V617" s="2">
        <v>0</v>
      </c>
      <c r="W617" s="2">
        <v>0</v>
      </c>
      <c r="X617" s="2">
        <v>0</v>
      </c>
    </row>
    <row r="618" spans="1:24" x14ac:dyDescent="0.25">
      <c r="A618" s="2" t="s">
        <v>674</v>
      </c>
      <c r="B618" s="2" t="s">
        <v>637</v>
      </c>
      <c r="C618" s="2" t="s">
        <v>635</v>
      </c>
      <c r="D618" s="2" t="s">
        <v>16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10.8</v>
      </c>
      <c r="U618" s="2">
        <v>0</v>
      </c>
      <c r="V618" s="2">
        <v>0</v>
      </c>
      <c r="W618" s="2">
        <v>0</v>
      </c>
      <c r="X618" s="2">
        <v>0</v>
      </c>
    </row>
    <row r="619" spans="1:24" x14ac:dyDescent="0.25">
      <c r="A619" s="2" t="s">
        <v>674</v>
      </c>
      <c r="B619" s="2" t="s">
        <v>637</v>
      </c>
      <c r="C619" s="2" t="s">
        <v>637</v>
      </c>
      <c r="D619" s="2" t="s">
        <v>16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2765</v>
      </c>
      <c r="K619" s="2">
        <v>1721</v>
      </c>
      <c r="L619" s="2">
        <v>973</v>
      </c>
      <c r="M619" s="2">
        <v>85</v>
      </c>
      <c r="N619" s="2">
        <v>85</v>
      </c>
      <c r="O619" s="2">
        <v>0</v>
      </c>
      <c r="P619" s="2">
        <v>1011.12</v>
      </c>
      <c r="Q619" s="2">
        <v>0</v>
      </c>
      <c r="R619" s="2">
        <v>273.35000000000002</v>
      </c>
      <c r="S619" s="2">
        <v>0</v>
      </c>
      <c r="T619" s="2">
        <v>194.94</v>
      </c>
      <c r="U619" s="2">
        <v>0</v>
      </c>
      <c r="V619" s="2">
        <v>141</v>
      </c>
      <c r="W619" s="2">
        <v>719</v>
      </c>
      <c r="X619" s="2">
        <v>938</v>
      </c>
    </row>
    <row r="620" spans="1:24" x14ac:dyDescent="0.25">
      <c r="A620" s="2" t="s">
        <v>674</v>
      </c>
      <c r="B620" s="2" t="s">
        <v>637</v>
      </c>
      <c r="C620" s="2" t="s">
        <v>639</v>
      </c>
      <c r="D620" s="2" t="s">
        <v>16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50.22</v>
      </c>
      <c r="U620" s="2">
        <v>0</v>
      </c>
      <c r="V620" s="2">
        <v>0</v>
      </c>
      <c r="W620" s="2">
        <v>0</v>
      </c>
      <c r="X620" s="2">
        <v>0</v>
      </c>
    </row>
    <row r="621" spans="1:24" x14ac:dyDescent="0.25">
      <c r="A621" s="2" t="s">
        <v>674</v>
      </c>
      <c r="B621" s="2" t="s">
        <v>637</v>
      </c>
      <c r="C621" s="2" t="s">
        <v>641</v>
      </c>
      <c r="D621" s="2" t="s">
        <v>16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24.21</v>
      </c>
      <c r="U621" s="2">
        <v>0</v>
      </c>
      <c r="V621" s="2">
        <v>0</v>
      </c>
      <c r="W621" s="2">
        <v>0</v>
      </c>
      <c r="X621" s="2">
        <v>0</v>
      </c>
    </row>
    <row r="622" spans="1:24" x14ac:dyDescent="0.25">
      <c r="A622" s="2" t="s">
        <v>674</v>
      </c>
      <c r="B622" s="2" t="s">
        <v>637</v>
      </c>
      <c r="C622" s="2" t="s">
        <v>643</v>
      </c>
      <c r="D622" s="2" t="s">
        <v>16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0.54</v>
      </c>
      <c r="U622" s="2">
        <v>0</v>
      </c>
      <c r="V622" s="2">
        <v>0</v>
      </c>
      <c r="W622" s="2">
        <v>0</v>
      </c>
      <c r="X622" s="2">
        <v>0</v>
      </c>
    </row>
    <row r="623" spans="1:24" x14ac:dyDescent="0.25">
      <c r="A623" s="2" t="s">
        <v>674</v>
      </c>
      <c r="B623" s="2" t="s">
        <v>637</v>
      </c>
      <c r="C623" s="2" t="s">
        <v>645</v>
      </c>
      <c r="D623" s="2" t="s">
        <v>16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19.440000000000001</v>
      </c>
      <c r="U623" s="2">
        <v>0</v>
      </c>
      <c r="V623" s="2">
        <v>0</v>
      </c>
      <c r="W623" s="2">
        <v>0</v>
      </c>
      <c r="X623" s="2">
        <v>0</v>
      </c>
    </row>
    <row r="624" spans="1:24" x14ac:dyDescent="0.25">
      <c r="A624" s="2" t="s">
        <v>674</v>
      </c>
      <c r="B624" s="2" t="s">
        <v>637</v>
      </c>
      <c r="C624" s="2" t="s">
        <v>647</v>
      </c>
      <c r="D624" s="2" t="s">
        <v>16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40.5</v>
      </c>
      <c r="U624" s="2">
        <v>0</v>
      </c>
      <c r="V624" s="2">
        <v>0</v>
      </c>
      <c r="W624" s="2">
        <v>0</v>
      </c>
      <c r="X624" s="2">
        <v>0</v>
      </c>
    </row>
    <row r="625" spans="1:24" x14ac:dyDescent="0.25">
      <c r="A625" s="2" t="s">
        <v>674</v>
      </c>
      <c r="B625" s="2" t="s">
        <v>637</v>
      </c>
      <c r="C625" s="2" t="s">
        <v>649</v>
      </c>
      <c r="D625" s="2" t="s">
        <v>16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25.92</v>
      </c>
      <c r="U625" s="2">
        <v>0</v>
      </c>
      <c r="V625" s="2">
        <v>0</v>
      </c>
      <c r="W625" s="2">
        <v>0</v>
      </c>
      <c r="X625" s="2">
        <v>0</v>
      </c>
    </row>
    <row r="626" spans="1:24" x14ac:dyDescent="0.25">
      <c r="A626" s="2" t="s">
        <v>674</v>
      </c>
      <c r="B626" s="2" t="s">
        <v>637</v>
      </c>
      <c r="C626" s="2" t="s">
        <v>651</v>
      </c>
      <c r="D626" s="2" t="s">
        <v>16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7.02</v>
      </c>
      <c r="U626" s="2">
        <v>0</v>
      </c>
      <c r="V626" s="2">
        <v>0</v>
      </c>
      <c r="W626" s="2">
        <v>0</v>
      </c>
      <c r="X626" s="2">
        <v>0</v>
      </c>
    </row>
    <row r="627" spans="1:24" x14ac:dyDescent="0.25">
      <c r="A627" s="2" t="s">
        <v>674</v>
      </c>
      <c r="B627" s="2" t="s">
        <v>637</v>
      </c>
      <c r="C627" s="2" t="s">
        <v>653</v>
      </c>
      <c r="D627" s="2" t="s">
        <v>16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30.24</v>
      </c>
      <c r="U627" s="2">
        <v>0</v>
      </c>
      <c r="V627" s="2">
        <v>0</v>
      </c>
      <c r="W627" s="2">
        <v>0</v>
      </c>
      <c r="X627" s="2">
        <v>0</v>
      </c>
    </row>
    <row r="628" spans="1:24" x14ac:dyDescent="0.25">
      <c r="A628" s="2" t="s">
        <v>674</v>
      </c>
      <c r="B628" s="2" t="s">
        <v>637</v>
      </c>
      <c r="C628" s="2" t="s">
        <v>655</v>
      </c>
      <c r="D628" s="2" t="s">
        <v>16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10.8</v>
      </c>
      <c r="U628" s="2">
        <v>0</v>
      </c>
      <c r="V628" s="2">
        <v>0</v>
      </c>
      <c r="W628" s="2">
        <v>0</v>
      </c>
      <c r="X628" s="2">
        <v>0</v>
      </c>
    </row>
    <row r="629" spans="1:24" x14ac:dyDescent="0.25">
      <c r="A629" s="2" t="s">
        <v>674</v>
      </c>
      <c r="B629" s="2" t="s">
        <v>637</v>
      </c>
      <c r="C629" s="2" t="s">
        <v>657</v>
      </c>
      <c r="D629" s="2" t="s">
        <v>16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8.64</v>
      </c>
      <c r="U629" s="2">
        <v>0</v>
      </c>
      <c r="V629" s="2">
        <v>0</v>
      </c>
      <c r="W629" s="2">
        <v>0</v>
      </c>
      <c r="X629" s="2">
        <v>0</v>
      </c>
    </row>
    <row r="630" spans="1:24" x14ac:dyDescent="0.25">
      <c r="A630" s="2" t="s">
        <v>674</v>
      </c>
      <c r="B630" s="2" t="s">
        <v>637</v>
      </c>
      <c r="C630" s="2" t="s">
        <v>659</v>
      </c>
      <c r="D630" s="2" t="s">
        <v>16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47.97</v>
      </c>
      <c r="U630" s="2">
        <v>0</v>
      </c>
      <c r="V630" s="2">
        <v>0</v>
      </c>
      <c r="W630" s="2">
        <v>0</v>
      </c>
      <c r="X630" s="2">
        <v>0</v>
      </c>
    </row>
    <row r="631" spans="1:24" x14ac:dyDescent="0.25">
      <c r="A631" s="2" t="s">
        <v>674</v>
      </c>
      <c r="B631" s="2" t="s">
        <v>637</v>
      </c>
      <c r="C631" s="2" t="s">
        <v>661</v>
      </c>
      <c r="D631" s="2" t="s">
        <v>16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2.61</v>
      </c>
      <c r="U631" s="2">
        <v>0</v>
      </c>
      <c r="V631" s="2">
        <v>0</v>
      </c>
      <c r="W631" s="2">
        <v>0</v>
      </c>
      <c r="X631" s="2">
        <v>0</v>
      </c>
    </row>
    <row r="632" spans="1:24" x14ac:dyDescent="0.25">
      <c r="A632" s="2" t="s">
        <v>674</v>
      </c>
      <c r="B632" s="2" t="s">
        <v>639</v>
      </c>
      <c r="C632" s="2" t="s">
        <v>639</v>
      </c>
      <c r="D632" s="2" t="s">
        <v>16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254</v>
      </c>
      <c r="K632" s="2">
        <v>94</v>
      </c>
      <c r="L632" s="2">
        <v>103</v>
      </c>
      <c r="M632" s="2">
        <v>5</v>
      </c>
      <c r="N632" s="2">
        <v>5</v>
      </c>
      <c r="O632" s="2">
        <v>0</v>
      </c>
      <c r="P632" s="2">
        <v>152.69</v>
      </c>
      <c r="Q632" s="2">
        <v>0</v>
      </c>
      <c r="R632" s="2">
        <v>23.7</v>
      </c>
      <c r="S632" s="2">
        <v>0</v>
      </c>
      <c r="T632" s="2">
        <v>0</v>
      </c>
      <c r="U632" s="2">
        <v>0</v>
      </c>
      <c r="V632" s="2">
        <v>0</v>
      </c>
      <c r="W632" s="2">
        <v>36</v>
      </c>
      <c r="X632" s="2">
        <v>380</v>
      </c>
    </row>
    <row r="633" spans="1:24" x14ac:dyDescent="0.25">
      <c r="A633" s="2" t="s">
        <v>674</v>
      </c>
      <c r="B633" s="2" t="s">
        <v>641</v>
      </c>
      <c r="C633" s="2" t="s">
        <v>641</v>
      </c>
      <c r="D633" s="2" t="s">
        <v>16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209</v>
      </c>
      <c r="K633" s="2">
        <v>89</v>
      </c>
      <c r="L633" s="2">
        <v>28</v>
      </c>
      <c r="M633" s="2">
        <v>0</v>
      </c>
      <c r="N633" s="2">
        <v>0</v>
      </c>
      <c r="O633" s="2">
        <v>0</v>
      </c>
      <c r="P633" s="2">
        <v>324.24</v>
      </c>
      <c r="Q633" s="2">
        <v>0</v>
      </c>
      <c r="R633" s="2">
        <v>9.27</v>
      </c>
      <c r="S633" s="2">
        <v>0</v>
      </c>
      <c r="T633" s="2">
        <v>0</v>
      </c>
      <c r="U633" s="2">
        <v>0</v>
      </c>
      <c r="V633" s="2">
        <v>26</v>
      </c>
      <c r="W633" s="2">
        <v>0</v>
      </c>
      <c r="X633" s="2">
        <v>0</v>
      </c>
    </row>
    <row r="634" spans="1:24" x14ac:dyDescent="0.25">
      <c r="A634" s="2" t="s">
        <v>674</v>
      </c>
      <c r="B634" s="2" t="s">
        <v>643</v>
      </c>
      <c r="C634" s="2" t="s">
        <v>643</v>
      </c>
      <c r="D634" s="2" t="s">
        <v>16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200</v>
      </c>
      <c r="K634" s="2">
        <v>138</v>
      </c>
      <c r="L634" s="2">
        <v>61</v>
      </c>
      <c r="M634" s="2">
        <v>0</v>
      </c>
      <c r="N634" s="2">
        <v>0</v>
      </c>
      <c r="O634" s="2">
        <v>0</v>
      </c>
      <c r="P634" s="2">
        <v>59.279000000000003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43</v>
      </c>
      <c r="X634" s="2">
        <v>53</v>
      </c>
    </row>
    <row r="635" spans="1:24" x14ac:dyDescent="0.25">
      <c r="A635" s="2" t="s">
        <v>674</v>
      </c>
      <c r="B635" s="2" t="s">
        <v>645</v>
      </c>
      <c r="C635" s="2" t="s">
        <v>645</v>
      </c>
      <c r="D635" s="2" t="s">
        <v>16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705</v>
      </c>
      <c r="K635" s="2">
        <v>425</v>
      </c>
      <c r="L635" s="2">
        <v>208</v>
      </c>
      <c r="M635" s="2">
        <v>2</v>
      </c>
      <c r="N635" s="2">
        <v>2</v>
      </c>
      <c r="O635" s="2">
        <v>0</v>
      </c>
      <c r="P635" s="2">
        <v>247.8</v>
      </c>
      <c r="Q635" s="2">
        <v>0</v>
      </c>
      <c r="R635" s="2">
        <v>28.95</v>
      </c>
      <c r="S635" s="2">
        <v>0</v>
      </c>
      <c r="T635" s="2">
        <v>0</v>
      </c>
      <c r="U635" s="2">
        <v>0</v>
      </c>
      <c r="V635" s="2">
        <v>0</v>
      </c>
      <c r="W635" s="2">
        <v>250</v>
      </c>
      <c r="X635" s="2">
        <v>234</v>
      </c>
    </row>
    <row r="636" spans="1:24" x14ac:dyDescent="0.25">
      <c r="A636" s="2" t="s">
        <v>674</v>
      </c>
      <c r="B636" s="2" t="s">
        <v>647</v>
      </c>
      <c r="C636" s="2" t="s">
        <v>59</v>
      </c>
      <c r="D636" s="2" t="s">
        <v>16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1</v>
      </c>
    </row>
    <row r="637" spans="1:24" x14ac:dyDescent="0.25">
      <c r="A637" s="2" t="s">
        <v>674</v>
      </c>
      <c r="B637" s="2" t="s">
        <v>647</v>
      </c>
      <c r="C637" s="2" t="s">
        <v>647</v>
      </c>
      <c r="D637" s="2" t="s">
        <v>16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1147</v>
      </c>
      <c r="K637" s="2">
        <v>804</v>
      </c>
      <c r="L637" s="2">
        <v>552</v>
      </c>
      <c r="M637" s="2">
        <v>18</v>
      </c>
      <c r="N637" s="2">
        <v>14</v>
      </c>
      <c r="O637" s="2">
        <v>0</v>
      </c>
      <c r="P637" s="2">
        <v>282.74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28</v>
      </c>
      <c r="W637" s="2">
        <v>868</v>
      </c>
      <c r="X637" s="2">
        <v>0</v>
      </c>
    </row>
    <row r="638" spans="1:24" x14ac:dyDescent="0.25">
      <c r="A638" s="2" t="s">
        <v>674</v>
      </c>
      <c r="B638" s="2" t="s">
        <v>647</v>
      </c>
      <c r="C638" s="2" t="s">
        <v>649</v>
      </c>
      <c r="D638" s="2" t="s">
        <v>16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1</v>
      </c>
      <c r="X638" s="2">
        <v>0</v>
      </c>
    </row>
    <row r="639" spans="1:24" x14ac:dyDescent="0.25">
      <c r="A639" s="2" t="s">
        <v>674</v>
      </c>
      <c r="B639" s="2" t="s">
        <v>647</v>
      </c>
      <c r="C639" s="2" t="s">
        <v>653</v>
      </c>
      <c r="D639" s="2" t="s">
        <v>16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1</v>
      </c>
      <c r="X639" s="2">
        <v>0</v>
      </c>
    </row>
    <row r="640" spans="1:24" x14ac:dyDescent="0.25">
      <c r="A640" s="2" t="s">
        <v>674</v>
      </c>
      <c r="B640" s="2" t="s">
        <v>649</v>
      </c>
      <c r="C640" s="2" t="s">
        <v>649</v>
      </c>
      <c r="D640" s="2" t="s">
        <v>16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718</v>
      </c>
      <c r="K640" s="2">
        <v>531</v>
      </c>
      <c r="L640" s="2">
        <v>297</v>
      </c>
      <c r="M640" s="2">
        <v>0</v>
      </c>
      <c r="N640" s="2">
        <v>0</v>
      </c>
      <c r="O640" s="2">
        <v>0</v>
      </c>
      <c r="P640" s="2">
        <v>469.78</v>
      </c>
      <c r="Q640" s="2">
        <v>0</v>
      </c>
      <c r="R640" s="2">
        <v>125.84</v>
      </c>
      <c r="S640" s="2">
        <v>0</v>
      </c>
      <c r="T640" s="2">
        <v>0</v>
      </c>
      <c r="U640" s="2">
        <v>0</v>
      </c>
      <c r="V640" s="2">
        <v>69</v>
      </c>
      <c r="W640" s="2">
        <v>428</v>
      </c>
      <c r="X640" s="2">
        <v>53</v>
      </c>
    </row>
    <row r="641" spans="1:24" x14ac:dyDescent="0.25">
      <c r="A641" s="2" t="s">
        <v>674</v>
      </c>
      <c r="B641" s="2" t="s">
        <v>651</v>
      </c>
      <c r="C641" s="2" t="s">
        <v>651</v>
      </c>
      <c r="D641" s="2" t="s">
        <v>16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196</v>
      </c>
      <c r="K641" s="2">
        <v>95</v>
      </c>
      <c r="L641" s="2">
        <v>111</v>
      </c>
      <c r="M641" s="2">
        <v>0</v>
      </c>
      <c r="N641" s="2">
        <v>0</v>
      </c>
      <c r="O641" s="2">
        <v>0</v>
      </c>
      <c r="P641" s="2">
        <v>19.68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14</v>
      </c>
      <c r="W641" s="2">
        <v>53</v>
      </c>
      <c r="X641" s="2">
        <v>70</v>
      </c>
    </row>
    <row r="642" spans="1:24" x14ac:dyDescent="0.25">
      <c r="A642" s="2" t="s">
        <v>674</v>
      </c>
      <c r="B642" s="2" t="s">
        <v>653</v>
      </c>
      <c r="C642" s="2" t="s">
        <v>653</v>
      </c>
      <c r="D642" s="2" t="s">
        <v>16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400</v>
      </c>
      <c r="K642" s="2">
        <v>190</v>
      </c>
      <c r="L642" s="2">
        <v>106</v>
      </c>
      <c r="M642" s="2">
        <v>0</v>
      </c>
      <c r="N642" s="2">
        <v>0</v>
      </c>
      <c r="O642" s="2">
        <v>0</v>
      </c>
      <c r="P642" s="2">
        <v>208.54</v>
      </c>
      <c r="Q642" s="2">
        <v>0</v>
      </c>
      <c r="R642" s="2">
        <v>21.3</v>
      </c>
      <c r="S642" s="2">
        <v>0</v>
      </c>
      <c r="T642" s="2">
        <v>0</v>
      </c>
      <c r="U642" s="2">
        <v>0</v>
      </c>
      <c r="V642" s="2">
        <v>13</v>
      </c>
      <c r="W642" s="2">
        <v>64</v>
      </c>
      <c r="X642" s="2">
        <v>123</v>
      </c>
    </row>
    <row r="643" spans="1:24" x14ac:dyDescent="0.25">
      <c r="A643" s="2" t="s">
        <v>674</v>
      </c>
      <c r="B643" s="2" t="s">
        <v>655</v>
      </c>
      <c r="C643" s="2" t="s">
        <v>655</v>
      </c>
      <c r="D643" s="2" t="s">
        <v>16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86</v>
      </c>
      <c r="K643" s="2">
        <v>93</v>
      </c>
      <c r="L643" s="2">
        <v>69</v>
      </c>
      <c r="M643" s="2">
        <v>0</v>
      </c>
      <c r="N643" s="2">
        <v>0</v>
      </c>
      <c r="O643" s="2">
        <v>0</v>
      </c>
      <c r="P643" s="2">
        <v>53.82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11</v>
      </c>
      <c r="W643" s="2">
        <v>85</v>
      </c>
      <c r="X643" s="2">
        <v>48</v>
      </c>
    </row>
    <row r="644" spans="1:24" x14ac:dyDescent="0.25">
      <c r="A644" s="2" t="s">
        <v>674</v>
      </c>
      <c r="B644" s="2" t="s">
        <v>657</v>
      </c>
      <c r="C644" s="2" t="s">
        <v>657</v>
      </c>
      <c r="D644" s="2" t="s">
        <v>16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579</v>
      </c>
      <c r="K644" s="2">
        <v>435</v>
      </c>
      <c r="L644" s="2">
        <v>195</v>
      </c>
      <c r="M644" s="2">
        <v>5</v>
      </c>
      <c r="N644" s="2">
        <v>5</v>
      </c>
      <c r="O644" s="2">
        <v>0</v>
      </c>
      <c r="P644" s="2">
        <v>244.7</v>
      </c>
      <c r="Q644" s="2">
        <v>0</v>
      </c>
      <c r="R644" s="2">
        <v>65.430000000000007</v>
      </c>
      <c r="S644" s="2">
        <v>0</v>
      </c>
      <c r="T644" s="2">
        <v>0</v>
      </c>
      <c r="U644" s="2">
        <v>0</v>
      </c>
      <c r="V644" s="2">
        <v>29</v>
      </c>
      <c r="W644" s="2">
        <v>228</v>
      </c>
      <c r="X644" s="2">
        <v>158</v>
      </c>
    </row>
    <row r="645" spans="1:24" x14ac:dyDescent="0.25">
      <c r="A645" s="2" t="s">
        <v>674</v>
      </c>
      <c r="B645" s="2" t="s">
        <v>659</v>
      </c>
      <c r="C645" s="2" t="s">
        <v>659</v>
      </c>
      <c r="D645" s="2" t="s">
        <v>16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275</v>
      </c>
      <c r="K645" s="2">
        <v>121</v>
      </c>
      <c r="L645" s="2">
        <v>74</v>
      </c>
      <c r="M645" s="2">
        <v>0</v>
      </c>
      <c r="N645" s="2">
        <v>0</v>
      </c>
      <c r="O645" s="2">
        <v>0</v>
      </c>
      <c r="P645" s="2">
        <v>298.98</v>
      </c>
      <c r="Q645" s="2">
        <v>0</v>
      </c>
      <c r="R645" s="2">
        <v>253.98</v>
      </c>
      <c r="S645" s="2">
        <v>0</v>
      </c>
      <c r="T645" s="2">
        <v>0</v>
      </c>
      <c r="U645" s="2">
        <v>0</v>
      </c>
      <c r="V645" s="2">
        <v>42</v>
      </c>
      <c r="W645" s="2">
        <v>0</v>
      </c>
      <c r="X645" s="2">
        <v>693</v>
      </c>
    </row>
    <row r="646" spans="1:24" x14ac:dyDescent="0.25">
      <c r="A646" s="2" t="s">
        <v>674</v>
      </c>
      <c r="B646" s="2" t="s">
        <v>661</v>
      </c>
      <c r="C646" s="2" t="s">
        <v>661</v>
      </c>
      <c r="D646" s="2" t="s">
        <v>16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81</v>
      </c>
      <c r="K646" s="2">
        <v>51</v>
      </c>
      <c r="L646" s="2">
        <v>15</v>
      </c>
      <c r="M646" s="2">
        <v>0</v>
      </c>
      <c r="N646" s="2">
        <v>0</v>
      </c>
      <c r="O646" s="2">
        <v>0</v>
      </c>
      <c r="P646" s="2">
        <v>18.62</v>
      </c>
      <c r="Q646" s="2">
        <v>0</v>
      </c>
      <c r="R646" s="2">
        <v>1.71</v>
      </c>
      <c r="S646" s="2">
        <v>0</v>
      </c>
      <c r="T646" s="2">
        <v>0</v>
      </c>
      <c r="U646" s="2">
        <v>0</v>
      </c>
      <c r="V646" s="2">
        <v>6</v>
      </c>
      <c r="W646" s="2">
        <v>54</v>
      </c>
      <c r="X646" s="2">
        <v>48</v>
      </c>
    </row>
  </sheetData>
  <autoFilter ref="AM1:AP30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Analysis</vt:lpstr>
      <vt:lpstr>Student # Comparison</vt:lpstr>
      <vt:lpstr>% Comparison</vt:lpstr>
      <vt:lpstr>Sept 2019</vt:lpstr>
      <vt:lpstr>Sept 2020</vt:lpstr>
      <vt:lpstr>Grade</vt:lpstr>
      <vt:lpstr>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Becky McLean</dc:creator>
  <cp:lastModifiedBy>Becky McLean</cp:lastModifiedBy>
  <dcterms:created xsi:type="dcterms:W3CDTF">2020-09-17T20:24:47Z</dcterms:created>
  <dcterms:modified xsi:type="dcterms:W3CDTF">2020-10-09T16:48:32Z</dcterms:modified>
</cp:coreProperties>
</file>